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ml.chartshape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8.xml" ContentType="application/vnd.openxmlformats-officedocument.drawingml.chartshape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ml.chartshape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0.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1.xml" ContentType="application/vnd.openxmlformats-officedocument.drawingml.chartshape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2.xml" ContentType="application/vnd.openxmlformats-officedocument.drawingml.chartshape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3.xml" ContentType="application/vnd.openxmlformats-officedocument.drawingml.chartshapes+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4.xml" ContentType="application/vnd.openxmlformats-officedocument.drawingml.chartshapes+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5.xml" ContentType="application/vnd.openxmlformats-officedocument.drawingml.chartshapes+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6.xml" ContentType="application/vnd.openxmlformats-officedocument.drawingml.chartshapes+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7.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hidePivotFieldList="1" defaultThemeVersion="166925"/>
  <mc:AlternateContent xmlns:mc="http://schemas.openxmlformats.org/markup-compatibility/2006">
    <mc:Choice Requires="x15">
      <x15ac:absPath xmlns:x15ac="http://schemas.microsoft.com/office/spreadsheetml/2010/11/ac" url="C:\Users\ZB\Downloads\Project- U.S Superstore Sales-20230801T171548Z-001\Project- U.S Superstore Sales\"/>
    </mc:Choice>
  </mc:AlternateContent>
  <xr:revisionPtr revIDLastSave="0" documentId="13_ncr:1_{889AAB02-BFEC-45EC-916E-9D57D91258F6}" xr6:coauthVersionLast="47" xr6:coauthVersionMax="47" xr10:uidLastSave="{00000000-0000-0000-0000-000000000000}"/>
  <bookViews>
    <workbookView xWindow="-108" yWindow="-108" windowWidth="23256" windowHeight="13176" activeTab="2" xr2:uid="{00000000-000D-0000-FFFF-FFFF00000000}"/>
  </bookViews>
  <sheets>
    <sheet name="Sample - Superstore" sheetId="1" r:id="rId1"/>
    <sheet name="Pivot Tables" sheetId="2" r:id="rId2"/>
    <sheet name="Visuals" sheetId="3" r:id="rId3"/>
  </sheets>
  <definedNames>
    <definedName name="Slicer_Order_Month2">#N/A</definedName>
    <definedName name="Slicer_Order_Quarter">#N/A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4" i="2" l="1"/>
  <c r="C5" i="2" s="1"/>
  <c r="C3" i="2"/>
  <c r="C2" i="2"/>
  <c r="Z3" i="1"/>
  <c r="Z4" i="1"/>
  <c r="Z5" i="1"/>
  <c r="Z6" i="1"/>
  <c r="Z7" i="1"/>
  <c r="Z8" i="1"/>
  <c r="Z9" i="1"/>
  <c r="Z10" i="1"/>
  <c r="Z11" i="1"/>
  <c r="Z12" i="1"/>
  <c r="Z13" i="1"/>
  <c r="Z14" i="1"/>
  <c r="Z15" i="1"/>
  <c r="Z16" i="1"/>
  <c r="Z17" i="1"/>
  <c r="Z18" i="1"/>
  <c r="Z19" i="1"/>
  <c r="Z20" i="1"/>
  <c r="Z21" i="1"/>
  <c r="Z22" i="1"/>
  <c r="Z23" i="1"/>
  <c r="Z24" i="1"/>
  <c r="Z25" i="1"/>
  <c r="Z26" i="1"/>
  <c r="Z27" i="1"/>
  <c r="Z28" i="1"/>
  <c r="Z29" i="1"/>
  <c r="Z30" i="1"/>
  <c r="Z31" i="1"/>
  <c r="Z32" i="1"/>
  <c r="Z33" i="1"/>
  <c r="Z34" i="1"/>
  <c r="Z35" i="1"/>
  <c r="Z36" i="1"/>
  <c r="Z37" i="1"/>
  <c r="Z38" i="1"/>
  <c r="Z39" i="1"/>
  <c r="Z40" i="1"/>
  <c r="Z41" i="1"/>
  <c r="Z42" i="1"/>
  <c r="Z43" i="1"/>
  <c r="Z44" i="1"/>
  <c r="Z45" i="1"/>
  <c r="Z46" i="1"/>
  <c r="Z47" i="1"/>
  <c r="Z48" i="1"/>
  <c r="Z49" i="1"/>
  <c r="Z50" i="1"/>
  <c r="Z51" i="1"/>
  <c r="Z52" i="1"/>
  <c r="Z53" i="1"/>
  <c r="Z54" i="1"/>
  <c r="Z55" i="1"/>
  <c r="Z56" i="1"/>
  <c r="Z57" i="1"/>
  <c r="Z58" i="1"/>
  <c r="Z59" i="1"/>
  <c r="Z60" i="1"/>
  <c r="Z61" i="1"/>
  <c r="Z62" i="1"/>
  <c r="Z63" i="1"/>
  <c r="Z64" i="1"/>
  <c r="Z65" i="1"/>
  <c r="Z66" i="1"/>
  <c r="Z67" i="1"/>
  <c r="Z68" i="1"/>
  <c r="Z69" i="1"/>
  <c r="Z70" i="1"/>
  <c r="Z71" i="1"/>
  <c r="Z72" i="1"/>
  <c r="Z73" i="1"/>
  <c r="Z74" i="1"/>
  <c r="Z75" i="1"/>
  <c r="Z76" i="1"/>
  <c r="Z77" i="1"/>
  <c r="Z78" i="1"/>
  <c r="Z79" i="1"/>
  <c r="Z80" i="1"/>
  <c r="Z81" i="1"/>
  <c r="Z82" i="1"/>
  <c r="Z83" i="1"/>
  <c r="Z84" i="1"/>
  <c r="Z85" i="1"/>
  <c r="Z86" i="1"/>
  <c r="Z87" i="1"/>
  <c r="Z88" i="1"/>
  <c r="Z89" i="1"/>
  <c r="Z90" i="1"/>
  <c r="Z91" i="1"/>
  <c r="Z92" i="1"/>
  <c r="Z93" i="1"/>
  <c r="Z94" i="1"/>
  <c r="Z95" i="1"/>
  <c r="Z96" i="1"/>
  <c r="Z97" i="1"/>
  <c r="Z98" i="1"/>
  <c r="Z99" i="1"/>
  <c r="Z100" i="1"/>
  <c r="Z101" i="1"/>
  <c r="Z102" i="1"/>
  <c r="Z103" i="1"/>
  <c r="Z104" i="1"/>
  <c r="Z105" i="1"/>
  <c r="Z106" i="1"/>
  <c r="Z107" i="1"/>
  <c r="Z108" i="1"/>
  <c r="Z109" i="1"/>
  <c r="Z110" i="1"/>
  <c r="Z111" i="1"/>
  <c r="Z112" i="1"/>
  <c r="Z113" i="1"/>
  <c r="Z114" i="1"/>
  <c r="Z115" i="1"/>
  <c r="Z116" i="1"/>
  <c r="Z117" i="1"/>
  <c r="Z118" i="1"/>
  <c r="Z119" i="1"/>
  <c r="Z120" i="1"/>
  <c r="Z121" i="1"/>
  <c r="Z122" i="1"/>
  <c r="Z123" i="1"/>
  <c r="Z124" i="1"/>
  <c r="Z125" i="1"/>
  <c r="Z126" i="1"/>
  <c r="Z127" i="1"/>
  <c r="Z128" i="1"/>
  <c r="Z129" i="1"/>
  <c r="Z130" i="1"/>
  <c r="Z131" i="1"/>
  <c r="Z132" i="1"/>
  <c r="Z133" i="1"/>
  <c r="Z134" i="1"/>
  <c r="Z135" i="1"/>
  <c r="Z136" i="1"/>
  <c r="Z137" i="1"/>
  <c r="Z138" i="1"/>
  <c r="Z139" i="1"/>
  <c r="Z140" i="1"/>
  <c r="Z141" i="1"/>
  <c r="Z142" i="1"/>
  <c r="Z143" i="1"/>
  <c r="Z144" i="1"/>
  <c r="Z145" i="1"/>
  <c r="Z146" i="1"/>
  <c r="Z147" i="1"/>
  <c r="Z148" i="1"/>
  <c r="Z149" i="1"/>
  <c r="Z150" i="1"/>
  <c r="Z151" i="1"/>
  <c r="Z152" i="1"/>
  <c r="Z153" i="1"/>
  <c r="Z154" i="1"/>
  <c r="Z155" i="1"/>
  <c r="Z156" i="1"/>
  <c r="Z157" i="1"/>
  <c r="Z158" i="1"/>
  <c r="Z159" i="1"/>
  <c r="Z160" i="1"/>
  <c r="Z161" i="1"/>
  <c r="Z162" i="1"/>
  <c r="Z163" i="1"/>
  <c r="Z164" i="1"/>
  <c r="Z165" i="1"/>
  <c r="Z166" i="1"/>
  <c r="Z167" i="1"/>
  <c r="Z168" i="1"/>
  <c r="Z169" i="1"/>
  <c r="Z170" i="1"/>
  <c r="Z171" i="1"/>
  <c r="Z172" i="1"/>
  <c r="Z173" i="1"/>
  <c r="Z174" i="1"/>
  <c r="Z175" i="1"/>
  <c r="Z176" i="1"/>
  <c r="Z177" i="1"/>
  <c r="Z178" i="1"/>
  <c r="Z179" i="1"/>
  <c r="Z180" i="1"/>
  <c r="Z181" i="1"/>
  <c r="Z182" i="1"/>
  <c r="Z183" i="1"/>
  <c r="Z184" i="1"/>
  <c r="Z185" i="1"/>
  <c r="Z186" i="1"/>
  <c r="Z187" i="1"/>
  <c r="Z188" i="1"/>
  <c r="Z189" i="1"/>
  <c r="Z190" i="1"/>
  <c r="Z191" i="1"/>
  <c r="Z192" i="1"/>
  <c r="Z193" i="1"/>
  <c r="Z194" i="1"/>
  <c r="Z195" i="1"/>
  <c r="Z196" i="1"/>
  <c r="Z197" i="1"/>
  <c r="Z198" i="1"/>
  <c r="Z199" i="1"/>
  <c r="Z200" i="1"/>
  <c r="Z201" i="1"/>
  <c r="Z202" i="1"/>
  <c r="Z203" i="1"/>
  <c r="Z204" i="1"/>
  <c r="Z205" i="1"/>
  <c r="Z206" i="1"/>
  <c r="Z207" i="1"/>
  <c r="Z208" i="1"/>
  <c r="Z209" i="1"/>
  <c r="Z210" i="1"/>
  <c r="Z211" i="1"/>
  <c r="Z212" i="1"/>
  <c r="Z213" i="1"/>
  <c r="Z214" i="1"/>
  <c r="Z215" i="1"/>
  <c r="Z216" i="1"/>
  <c r="Z217" i="1"/>
  <c r="Z218" i="1"/>
  <c r="Z219" i="1"/>
  <c r="Z220" i="1"/>
  <c r="Z221" i="1"/>
  <c r="Z222" i="1"/>
  <c r="Z223" i="1"/>
  <c r="Z224" i="1"/>
  <c r="Z225" i="1"/>
  <c r="Z226" i="1"/>
  <c r="Z227" i="1"/>
  <c r="Z228" i="1"/>
  <c r="Z229" i="1"/>
  <c r="Z230" i="1"/>
  <c r="Z231" i="1"/>
  <c r="Z232" i="1"/>
  <c r="Z233" i="1"/>
  <c r="Z234" i="1"/>
  <c r="Z235" i="1"/>
  <c r="Z236" i="1"/>
  <c r="Z237" i="1"/>
  <c r="Z238" i="1"/>
  <c r="Z239" i="1"/>
  <c r="Z240" i="1"/>
  <c r="Z241" i="1"/>
  <c r="Z242" i="1"/>
  <c r="Z243" i="1"/>
  <c r="Z244" i="1"/>
  <c r="Z245" i="1"/>
  <c r="Z246" i="1"/>
  <c r="Z247" i="1"/>
  <c r="Z248" i="1"/>
  <c r="Z249" i="1"/>
  <c r="Z250" i="1"/>
  <c r="Z251" i="1"/>
  <c r="Z252" i="1"/>
  <c r="Z253" i="1"/>
  <c r="Z254" i="1"/>
  <c r="Z255" i="1"/>
  <c r="Z256" i="1"/>
  <c r="Z257" i="1"/>
  <c r="Z258" i="1"/>
  <c r="Z259" i="1"/>
  <c r="Z260" i="1"/>
  <c r="Z261" i="1"/>
  <c r="Z262" i="1"/>
  <c r="Z263" i="1"/>
  <c r="Z264" i="1"/>
  <c r="Z265" i="1"/>
  <c r="Z266" i="1"/>
  <c r="Z267" i="1"/>
  <c r="Z268" i="1"/>
  <c r="Z269" i="1"/>
  <c r="Z270" i="1"/>
  <c r="Z271" i="1"/>
  <c r="Z272" i="1"/>
  <c r="Z273" i="1"/>
  <c r="Z274" i="1"/>
  <c r="Z275" i="1"/>
  <c r="Z276" i="1"/>
  <c r="Z277" i="1"/>
  <c r="Z278" i="1"/>
  <c r="Z279" i="1"/>
  <c r="Z280" i="1"/>
  <c r="Z281" i="1"/>
  <c r="Z282" i="1"/>
  <c r="Z283" i="1"/>
  <c r="Z284" i="1"/>
  <c r="Z285" i="1"/>
  <c r="Z286" i="1"/>
  <c r="Z287" i="1"/>
  <c r="Z288" i="1"/>
  <c r="Z289" i="1"/>
  <c r="Z290" i="1"/>
  <c r="Z291" i="1"/>
  <c r="Z292" i="1"/>
  <c r="Z293" i="1"/>
  <c r="Z294" i="1"/>
  <c r="Z295" i="1"/>
  <c r="Z296" i="1"/>
  <c r="Z297" i="1"/>
  <c r="Z298" i="1"/>
  <c r="Z299" i="1"/>
  <c r="Z300" i="1"/>
  <c r="Z301" i="1"/>
  <c r="Z302" i="1"/>
  <c r="Z303" i="1"/>
  <c r="Z304" i="1"/>
  <c r="Z305" i="1"/>
  <c r="Z306" i="1"/>
  <c r="Z307" i="1"/>
  <c r="Z308" i="1"/>
  <c r="Z309" i="1"/>
  <c r="Z310" i="1"/>
  <c r="Z311" i="1"/>
  <c r="Z312" i="1"/>
  <c r="Z313" i="1"/>
  <c r="Z314" i="1"/>
  <c r="Z315" i="1"/>
  <c r="Z316" i="1"/>
  <c r="Z317" i="1"/>
  <c r="Z318" i="1"/>
  <c r="Z319" i="1"/>
  <c r="Z320" i="1"/>
  <c r="Z321" i="1"/>
  <c r="Z322" i="1"/>
  <c r="Z323" i="1"/>
  <c r="Z324" i="1"/>
  <c r="Z325" i="1"/>
  <c r="Z326" i="1"/>
  <c r="Z327" i="1"/>
  <c r="Z328" i="1"/>
  <c r="Z329" i="1"/>
  <c r="Z330" i="1"/>
  <c r="Z331" i="1"/>
  <c r="Z332" i="1"/>
  <c r="Z333" i="1"/>
  <c r="Z334" i="1"/>
  <c r="Z335" i="1"/>
  <c r="Z336" i="1"/>
  <c r="Z337" i="1"/>
  <c r="Z338" i="1"/>
  <c r="Z339" i="1"/>
  <c r="Z340" i="1"/>
  <c r="Z341" i="1"/>
  <c r="Z342" i="1"/>
  <c r="Z343" i="1"/>
  <c r="Z344" i="1"/>
  <c r="Z345" i="1"/>
  <c r="Z346" i="1"/>
  <c r="Z347" i="1"/>
  <c r="Z348" i="1"/>
  <c r="Z349" i="1"/>
  <c r="Z350" i="1"/>
  <c r="Z351" i="1"/>
  <c r="Z352" i="1"/>
  <c r="Z353" i="1"/>
  <c r="Z354" i="1"/>
  <c r="Z355" i="1"/>
  <c r="Z356" i="1"/>
  <c r="Z357" i="1"/>
  <c r="Z358" i="1"/>
  <c r="Z359" i="1"/>
  <c r="Z360" i="1"/>
  <c r="Z361" i="1"/>
  <c r="Z362" i="1"/>
  <c r="Z363" i="1"/>
  <c r="Z364" i="1"/>
  <c r="Z365" i="1"/>
  <c r="Z366" i="1"/>
  <c r="Z367" i="1"/>
  <c r="Z368" i="1"/>
  <c r="Z369" i="1"/>
  <c r="Z370" i="1"/>
  <c r="Z371" i="1"/>
  <c r="Z372" i="1"/>
  <c r="Z373" i="1"/>
  <c r="Z374" i="1"/>
  <c r="Z375" i="1"/>
  <c r="Z376" i="1"/>
  <c r="Z377" i="1"/>
  <c r="Z378" i="1"/>
  <c r="Z379" i="1"/>
  <c r="Z380" i="1"/>
  <c r="Z381" i="1"/>
  <c r="Z382" i="1"/>
  <c r="Z383" i="1"/>
  <c r="Z384" i="1"/>
  <c r="Z385" i="1"/>
  <c r="Z386" i="1"/>
  <c r="Z387" i="1"/>
  <c r="Z388" i="1"/>
  <c r="Z389" i="1"/>
  <c r="Z390" i="1"/>
  <c r="Z391" i="1"/>
  <c r="Z392" i="1"/>
  <c r="Z393" i="1"/>
  <c r="Z394" i="1"/>
  <c r="Z395" i="1"/>
  <c r="Z396" i="1"/>
  <c r="Z397" i="1"/>
  <c r="Z398" i="1"/>
  <c r="Z399" i="1"/>
  <c r="Z400" i="1"/>
  <c r="Z401" i="1"/>
  <c r="Z402" i="1"/>
  <c r="Z403" i="1"/>
  <c r="Z404" i="1"/>
  <c r="Z405" i="1"/>
  <c r="Z406" i="1"/>
  <c r="Z407" i="1"/>
  <c r="Z408" i="1"/>
  <c r="Z409" i="1"/>
  <c r="Z410" i="1"/>
  <c r="Z411" i="1"/>
  <c r="Z412" i="1"/>
  <c r="Z413" i="1"/>
  <c r="Z414" i="1"/>
  <c r="Z415" i="1"/>
  <c r="Z416" i="1"/>
  <c r="Z417" i="1"/>
  <c r="Z418" i="1"/>
  <c r="Z419" i="1"/>
  <c r="Z420" i="1"/>
  <c r="Z421" i="1"/>
  <c r="Z422" i="1"/>
  <c r="Z423" i="1"/>
  <c r="Z424" i="1"/>
  <c r="Z425" i="1"/>
  <c r="Z426" i="1"/>
  <c r="Z427" i="1"/>
  <c r="Z428" i="1"/>
  <c r="Z429" i="1"/>
  <c r="Z430" i="1"/>
  <c r="Z431" i="1"/>
  <c r="Z432" i="1"/>
  <c r="Z433" i="1"/>
  <c r="Z434" i="1"/>
  <c r="Z435" i="1"/>
  <c r="Z436" i="1"/>
  <c r="Z437" i="1"/>
  <c r="Z438" i="1"/>
  <c r="Z439" i="1"/>
  <c r="Z440" i="1"/>
  <c r="Z441" i="1"/>
  <c r="Z442" i="1"/>
  <c r="Z443" i="1"/>
  <c r="Z444" i="1"/>
  <c r="Z445" i="1"/>
  <c r="Z446" i="1"/>
  <c r="Z447" i="1"/>
  <c r="Z448" i="1"/>
  <c r="Z449" i="1"/>
  <c r="Z450" i="1"/>
  <c r="Z451" i="1"/>
  <c r="Z452" i="1"/>
  <c r="Z453" i="1"/>
  <c r="Z454" i="1"/>
  <c r="Z455" i="1"/>
  <c r="Z456" i="1"/>
  <c r="Z457" i="1"/>
  <c r="Z458" i="1"/>
  <c r="Z459" i="1"/>
  <c r="Z460" i="1"/>
  <c r="Z461" i="1"/>
  <c r="Z462" i="1"/>
  <c r="Z463" i="1"/>
  <c r="Z464" i="1"/>
  <c r="Z465" i="1"/>
  <c r="Z466" i="1"/>
  <c r="Z467" i="1"/>
  <c r="Z468" i="1"/>
  <c r="Z469" i="1"/>
  <c r="Z470" i="1"/>
  <c r="Z471" i="1"/>
  <c r="Z472" i="1"/>
  <c r="Z473" i="1"/>
  <c r="Z474" i="1"/>
  <c r="Z475" i="1"/>
  <c r="Z476" i="1"/>
  <c r="Z477" i="1"/>
  <c r="Z478" i="1"/>
  <c r="Z479" i="1"/>
  <c r="Z480" i="1"/>
  <c r="Z481" i="1"/>
  <c r="Z482" i="1"/>
  <c r="Z483" i="1"/>
  <c r="Z484" i="1"/>
  <c r="Z485" i="1"/>
  <c r="Z486" i="1"/>
  <c r="Z487" i="1"/>
  <c r="Z488" i="1"/>
  <c r="Z489" i="1"/>
  <c r="Z490" i="1"/>
  <c r="Z491" i="1"/>
  <c r="Z492" i="1"/>
  <c r="Z493" i="1"/>
  <c r="Z494" i="1"/>
  <c r="Z495" i="1"/>
  <c r="Z496" i="1"/>
  <c r="Z497" i="1"/>
  <c r="Z498" i="1"/>
  <c r="Z499" i="1"/>
  <c r="Z500" i="1"/>
  <c r="Z501" i="1"/>
  <c r="Z502" i="1"/>
  <c r="Z503" i="1"/>
  <c r="Z504" i="1"/>
  <c r="Z505" i="1"/>
  <c r="Z506" i="1"/>
  <c r="Z507" i="1"/>
  <c r="Z508" i="1"/>
  <c r="Z509" i="1"/>
  <c r="Z510" i="1"/>
  <c r="Z511" i="1"/>
  <c r="Z512" i="1"/>
  <c r="Z513" i="1"/>
  <c r="Z514" i="1"/>
  <c r="Z515" i="1"/>
  <c r="Z516" i="1"/>
  <c r="Z517" i="1"/>
  <c r="Z518" i="1"/>
  <c r="Z519" i="1"/>
  <c r="Z520" i="1"/>
  <c r="Z521" i="1"/>
  <c r="Z522" i="1"/>
  <c r="Z523" i="1"/>
  <c r="Z524" i="1"/>
  <c r="Z525" i="1"/>
  <c r="Z526" i="1"/>
  <c r="Z527" i="1"/>
  <c r="Z528" i="1"/>
  <c r="Z529" i="1"/>
  <c r="Z530" i="1"/>
  <c r="Z531" i="1"/>
  <c r="Z532" i="1"/>
  <c r="Z533" i="1"/>
  <c r="Z534" i="1"/>
  <c r="Z535" i="1"/>
  <c r="Z536" i="1"/>
  <c r="Z537" i="1"/>
  <c r="Z538" i="1"/>
  <c r="Z539" i="1"/>
  <c r="Z540" i="1"/>
  <c r="Z541" i="1"/>
  <c r="Z542" i="1"/>
  <c r="Z543" i="1"/>
  <c r="Z544" i="1"/>
  <c r="Z545" i="1"/>
  <c r="Z546" i="1"/>
  <c r="Z547" i="1"/>
  <c r="Z548" i="1"/>
  <c r="Z549" i="1"/>
  <c r="Z550" i="1"/>
  <c r="Z551" i="1"/>
  <c r="Z552" i="1"/>
  <c r="Z553" i="1"/>
  <c r="Z554" i="1"/>
  <c r="Z555" i="1"/>
  <c r="Z556" i="1"/>
  <c r="Z557" i="1"/>
  <c r="Z558" i="1"/>
  <c r="Z559" i="1"/>
  <c r="Z560" i="1"/>
  <c r="Z561" i="1"/>
  <c r="Z562" i="1"/>
  <c r="Z563" i="1"/>
  <c r="Z564" i="1"/>
  <c r="Z565" i="1"/>
  <c r="Z566" i="1"/>
  <c r="Z567" i="1"/>
  <c r="Z568" i="1"/>
  <c r="Z569" i="1"/>
  <c r="Z570" i="1"/>
  <c r="Z571" i="1"/>
  <c r="Z572" i="1"/>
  <c r="Z573" i="1"/>
  <c r="Z574" i="1"/>
  <c r="Z575" i="1"/>
  <c r="Z576" i="1"/>
  <c r="Z577" i="1"/>
  <c r="Z578" i="1"/>
  <c r="Z579" i="1"/>
  <c r="Z580" i="1"/>
  <c r="Z581" i="1"/>
  <c r="Z582" i="1"/>
  <c r="Z583" i="1"/>
  <c r="Z584" i="1"/>
  <c r="Z585" i="1"/>
  <c r="Z586" i="1"/>
  <c r="Z587" i="1"/>
  <c r="Z588" i="1"/>
  <c r="Z589" i="1"/>
  <c r="Z590" i="1"/>
  <c r="Z591" i="1"/>
  <c r="Z592" i="1"/>
  <c r="Z593" i="1"/>
  <c r="Z594" i="1"/>
  <c r="Z595" i="1"/>
  <c r="Z596" i="1"/>
  <c r="Z597" i="1"/>
  <c r="Z598" i="1"/>
  <c r="Z599" i="1"/>
  <c r="Z600" i="1"/>
  <c r="Z601" i="1"/>
  <c r="Z602" i="1"/>
  <c r="Z603" i="1"/>
  <c r="Z604" i="1"/>
  <c r="Z605" i="1"/>
  <c r="Z606" i="1"/>
  <c r="Z607" i="1"/>
  <c r="Z608" i="1"/>
  <c r="Z609" i="1"/>
  <c r="Z610" i="1"/>
  <c r="Z611" i="1"/>
  <c r="Z612" i="1"/>
  <c r="Z613" i="1"/>
  <c r="Z614" i="1"/>
  <c r="Z615" i="1"/>
  <c r="Z616" i="1"/>
  <c r="Z617" i="1"/>
  <c r="Z618" i="1"/>
  <c r="Z619" i="1"/>
  <c r="Z620" i="1"/>
  <c r="Z621" i="1"/>
  <c r="Z622" i="1"/>
  <c r="Z623" i="1"/>
  <c r="Z624" i="1"/>
  <c r="Z625" i="1"/>
  <c r="Z626" i="1"/>
  <c r="Z627" i="1"/>
  <c r="Z628" i="1"/>
  <c r="Z629" i="1"/>
  <c r="Z630" i="1"/>
  <c r="Z631" i="1"/>
  <c r="Z632" i="1"/>
  <c r="Z633" i="1"/>
  <c r="Z634" i="1"/>
  <c r="Z635" i="1"/>
  <c r="Z636" i="1"/>
  <c r="Z637" i="1"/>
  <c r="Z638" i="1"/>
  <c r="Z639" i="1"/>
  <c r="Z640" i="1"/>
  <c r="Z641" i="1"/>
  <c r="Z642" i="1"/>
  <c r="Z643" i="1"/>
  <c r="Z644" i="1"/>
  <c r="Z645" i="1"/>
  <c r="Z646" i="1"/>
  <c r="Z647" i="1"/>
  <c r="Z648" i="1"/>
  <c r="Z649" i="1"/>
  <c r="Z650" i="1"/>
  <c r="Z651" i="1"/>
  <c r="Z652" i="1"/>
  <c r="Z653" i="1"/>
  <c r="Z654" i="1"/>
  <c r="Z655" i="1"/>
  <c r="Z656" i="1"/>
  <c r="Z657" i="1"/>
  <c r="Z658" i="1"/>
  <c r="Z659" i="1"/>
  <c r="Z660" i="1"/>
  <c r="Z661" i="1"/>
  <c r="Z662" i="1"/>
  <c r="Z663" i="1"/>
  <c r="Z664" i="1"/>
  <c r="Z665" i="1"/>
  <c r="Z666" i="1"/>
  <c r="Z667" i="1"/>
  <c r="Z668" i="1"/>
  <c r="Z669" i="1"/>
  <c r="Z670" i="1"/>
  <c r="Z671" i="1"/>
  <c r="Z672" i="1"/>
  <c r="Z673" i="1"/>
  <c r="Z674" i="1"/>
  <c r="Z675" i="1"/>
  <c r="Z676" i="1"/>
  <c r="Z677" i="1"/>
  <c r="Z678" i="1"/>
  <c r="Z679" i="1"/>
  <c r="Z680" i="1"/>
  <c r="Z681" i="1"/>
  <c r="Z682" i="1"/>
  <c r="Z683" i="1"/>
  <c r="Z684" i="1"/>
  <c r="Z685" i="1"/>
  <c r="Z686" i="1"/>
  <c r="Z687" i="1"/>
  <c r="Z688" i="1"/>
  <c r="Z689" i="1"/>
  <c r="Z690" i="1"/>
  <c r="Z691" i="1"/>
  <c r="Z692" i="1"/>
  <c r="Z693" i="1"/>
  <c r="Z694" i="1"/>
  <c r="Z695" i="1"/>
  <c r="Z696" i="1"/>
  <c r="Z697" i="1"/>
  <c r="Z698" i="1"/>
  <c r="Z699" i="1"/>
  <c r="Z700" i="1"/>
  <c r="Z701" i="1"/>
  <c r="Z702" i="1"/>
  <c r="Z703" i="1"/>
  <c r="Z704" i="1"/>
  <c r="Z705" i="1"/>
  <c r="Z706" i="1"/>
  <c r="Z707" i="1"/>
  <c r="Z708" i="1"/>
  <c r="Z709" i="1"/>
  <c r="Z710" i="1"/>
  <c r="Z711" i="1"/>
  <c r="Z712" i="1"/>
  <c r="Z713" i="1"/>
  <c r="Z714" i="1"/>
  <c r="Z715" i="1"/>
  <c r="Z716" i="1"/>
  <c r="Z717" i="1"/>
  <c r="Z718" i="1"/>
  <c r="Z719" i="1"/>
  <c r="Z720" i="1"/>
  <c r="Z721" i="1"/>
  <c r="Z722" i="1"/>
  <c r="Z723" i="1"/>
  <c r="Z724" i="1"/>
  <c r="Z725" i="1"/>
  <c r="Z726" i="1"/>
  <c r="Z727" i="1"/>
  <c r="Z728" i="1"/>
  <c r="Z729" i="1"/>
  <c r="Z730" i="1"/>
  <c r="Z731" i="1"/>
  <c r="Z732" i="1"/>
  <c r="Z733" i="1"/>
  <c r="Z734" i="1"/>
  <c r="Z735" i="1"/>
  <c r="Z736" i="1"/>
  <c r="Z737" i="1"/>
  <c r="Z738" i="1"/>
  <c r="Z739" i="1"/>
  <c r="Z740" i="1"/>
  <c r="Z741" i="1"/>
  <c r="Z742" i="1"/>
  <c r="Z743" i="1"/>
  <c r="Z744" i="1"/>
  <c r="Z745" i="1"/>
  <c r="Z746" i="1"/>
  <c r="Z747" i="1"/>
  <c r="Z748" i="1"/>
  <c r="Z749" i="1"/>
  <c r="Z750" i="1"/>
  <c r="Z751" i="1"/>
  <c r="Z752" i="1"/>
  <c r="Z753" i="1"/>
  <c r="Z754" i="1"/>
  <c r="Z755" i="1"/>
  <c r="Z756" i="1"/>
  <c r="Z757" i="1"/>
  <c r="Z758" i="1"/>
  <c r="Z759" i="1"/>
  <c r="Z760" i="1"/>
  <c r="Z761" i="1"/>
  <c r="Z762" i="1"/>
  <c r="Z763" i="1"/>
  <c r="Z764" i="1"/>
  <c r="Z765" i="1"/>
  <c r="Z766" i="1"/>
  <c r="Z767" i="1"/>
  <c r="Z768" i="1"/>
  <c r="Z769" i="1"/>
  <c r="Z770" i="1"/>
  <c r="Z771" i="1"/>
  <c r="Z772" i="1"/>
  <c r="Z773" i="1"/>
  <c r="Z774" i="1"/>
  <c r="Z775" i="1"/>
  <c r="Z776" i="1"/>
  <c r="Z777" i="1"/>
  <c r="Z778" i="1"/>
  <c r="Z779" i="1"/>
  <c r="Z780" i="1"/>
  <c r="Z781" i="1"/>
  <c r="Z782" i="1"/>
  <c r="Z783" i="1"/>
  <c r="Z784" i="1"/>
  <c r="Z785" i="1"/>
  <c r="Z786" i="1"/>
  <c r="Z787" i="1"/>
  <c r="Z788" i="1"/>
  <c r="Z789" i="1"/>
  <c r="Z790" i="1"/>
  <c r="Z791" i="1"/>
  <c r="Z792" i="1"/>
  <c r="Z793" i="1"/>
  <c r="Z794" i="1"/>
  <c r="Z795" i="1"/>
  <c r="Z796" i="1"/>
  <c r="Z797" i="1"/>
  <c r="Z798" i="1"/>
  <c r="Z799" i="1"/>
  <c r="Z800" i="1"/>
  <c r="Z801" i="1"/>
  <c r="Z802" i="1"/>
  <c r="Z803" i="1"/>
  <c r="Z804" i="1"/>
  <c r="Z805" i="1"/>
  <c r="Z806" i="1"/>
  <c r="Z807" i="1"/>
  <c r="Z808" i="1"/>
  <c r="Z809" i="1"/>
  <c r="Z810" i="1"/>
  <c r="Z811" i="1"/>
  <c r="Z812" i="1"/>
  <c r="Z813" i="1"/>
  <c r="Z814" i="1"/>
  <c r="Z815" i="1"/>
  <c r="Z816" i="1"/>
  <c r="Z817" i="1"/>
  <c r="Z818" i="1"/>
  <c r="Z819" i="1"/>
  <c r="Z820" i="1"/>
  <c r="Z821" i="1"/>
  <c r="Z822" i="1"/>
  <c r="Z823" i="1"/>
  <c r="Z824" i="1"/>
  <c r="Z825" i="1"/>
  <c r="Z826" i="1"/>
  <c r="Z827" i="1"/>
  <c r="Z828" i="1"/>
  <c r="Z829" i="1"/>
  <c r="Z830" i="1"/>
  <c r="Z831" i="1"/>
  <c r="Z832" i="1"/>
  <c r="Z833" i="1"/>
  <c r="Z834" i="1"/>
  <c r="Z835" i="1"/>
  <c r="Z836" i="1"/>
  <c r="Z837" i="1"/>
  <c r="Z838" i="1"/>
  <c r="Z839" i="1"/>
  <c r="Z840" i="1"/>
  <c r="Z841" i="1"/>
  <c r="Z842" i="1"/>
  <c r="Z843" i="1"/>
  <c r="Z844" i="1"/>
  <c r="Z845" i="1"/>
  <c r="Z846" i="1"/>
  <c r="Z847" i="1"/>
  <c r="Z848" i="1"/>
  <c r="Z849" i="1"/>
  <c r="Z850" i="1"/>
  <c r="Z851" i="1"/>
  <c r="Z852" i="1"/>
  <c r="Z853" i="1"/>
  <c r="Z854" i="1"/>
  <c r="Z855" i="1"/>
  <c r="Z856" i="1"/>
  <c r="Z857" i="1"/>
  <c r="Z858" i="1"/>
  <c r="Z859" i="1"/>
  <c r="Z860" i="1"/>
  <c r="Z861" i="1"/>
  <c r="Z862" i="1"/>
  <c r="Z863" i="1"/>
  <c r="Z864" i="1"/>
  <c r="Z865" i="1"/>
  <c r="Z866" i="1"/>
  <c r="Z867" i="1"/>
  <c r="Z868" i="1"/>
  <c r="Z869" i="1"/>
  <c r="Z870" i="1"/>
  <c r="Z871" i="1"/>
  <c r="Z872" i="1"/>
  <c r="Z873" i="1"/>
  <c r="Z874" i="1"/>
  <c r="Z875" i="1"/>
  <c r="Z876" i="1"/>
  <c r="Z877" i="1"/>
  <c r="Z878" i="1"/>
  <c r="Z879" i="1"/>
  <c r="Z880" i="1"/>
  <c r="Z881" i="1"/>
  <c r="Z882" i="1"/>
  <c r="Z883" i="1"/>
  <c r="Z884" i="1"/>
  <c r="Z885" i="1"/>
  <c r="Z886" i="1"/>
  <c r="Z887" i="1"/>
  <c r="Z888" i="1"/>
  <c r="Z889" i="1"/>
  <c r="Z890" i="1"/>
  <c r="Z891" i="1"/>
  <c r="Z892" i="1"/>
  <c r="Z893" i="1"/>
  <c r="Z894" i="1"/>
  <c r="Z895" i="1"/>
  <c r="Z896" i="1"/>
  <c r="Z897" i="1"/>
  <c r="Z898" i="1"/>
  <c r="Z899" i="1"/>
  <c r="Z900" i="1"/>
  <c r="Z901" i="1"/>
  <c r="Z902" i="1"/>
  <c r="Z903" i="1"/>
  <c r="Z904" i="1"/>
  <c r="Z905" i="1"/>
  <c r="Z906" i="1"/>
  <c r="Z907" i="1"/>
  <c r="Z908" i="1"/>
  <c r="Z909" i="1"/>
  <c r="Z910" i="1"/>
  <c r="Z911" i="1"/>
  <c r="Z912" i="1"/>
  <c r="Z913" i="1"/>
  <c r="Z914" i="1"/>
  <c r="Z915" i="1"/>
  <c r="Z916" i="1"/>
  <c r="Z917" i="1"/>
  <c r="Z918" i="1"/>
  <c r="Z919" i="1"/>
  <c r="Z920" i="1"/>
  <c r="Z921" i="1"/>
  <c r="Z922" i="1"/>
  <c r="Z923" i="1"/>
  <c r="Z924" i="1"/>
  <c r="Z925" i="1"/>
  <c r="Z926" i="1"/>
  <c r="Z927" i="1"/>
  <c r="Z928" i="1"/>
  <c r="Z929" i="1"/>
  <c r="Z930" i="1"/>
  <c r="Z931" i="1"/>
  <c r="Z932" i="1"/>
  <c r="Z933" i="1"/>
  <c r="Z934" i="1"/>
  <c r="Z935" i="1"/>
  <c r="Z936" i="1"/>
  <c r="Z937" i="1"/>
  <c r="Z938" i="1"/>
  <c r="Z939" i="1"/>
  <c r="Z940" i="1"/>
  <c r="Z941" i="1"/>
  <c r="Z942" i="1"/>
  <c r="Z943" i="1"/>
  <c r="Z944" i="1"/>
  <c r="Z945" i="1"/>
  <c r="Z946" i="1"/>
  <c r="Z947" i="1"/>
  <c r="Z948" i="1"/>
  <c r="Z949" i="1"/>
  <c r="Z950" i="1"/>
  <c r="Z951" i="1"/>
  <c r="Z952" i="1"/>
  <c r="Z953" i="1"/>
  <c r="Z954" i="1"/>
  <c r="Z955" i="1"/>
  <c r="Z956" i="1"/>
  <c r="Z957" i="1"/>
  <c r="Z958" i="1"/>
  <c r="Z959" i="1"/>
  <c r="Z960" i="1"/>
  <c r="Z961" i="1"/>
  <c r="Z962" i="1"/>
  <c r="Z963" i="1"/>
  <c r="Z964" i="1"/>
  <c r="Z965" i="1"/>
  <c r="Z966" i="1"/>
  <c r="Z967" i="1"/>
  <c r="Z968" i="1"/>
  <c r="Z969" i="1"/>
  <c r="Z970" i="1"/>
  <c r="Z971" i="1"/>
  <c r="Z972" i="1"/>
  <c r="Z973" i="1"/>
  <c r="Z974" i="1"/>
  <c r="Z975" i="1"/>
  <c r="Z976" i="1"/>
  <c r="Z977" i="1"/>
  <c r="Z978" i="1"/>
  <c r="Z979" i="1"/>
  <c r="Z980" i="1"/>
  <c r="Z981" i="1"/>
  <c r="Z982" i="1"/>
  <c r="Z983" i="1"/>
  <c r="Z984" i="1"/>
  <c r="Z985" i="1"/>
  <c r="Z986" i="1"/>
  <c r="Z987" i="1"/>
  <c r="Z988" i="1"/>
  <c r="Z989" i="1"/>
  <c r="Z990" i="1"/>
  <c r="Z991" i="1"/>
  <c r="Z992" i="1"/>
  <c r="Z993" i="1"/>
  <c r="Z994" i="1"/>
  <c r="Z995" i="1"/>
  <c r="Z996" i="1"/>
  <c r="Z997" i="1"/>
  <c r="Z998" i="1"/>
  <c r="Z999" i="1"/>
  <c r="Z1000" i="1"/>
  <c r="Z1001" i="1"/>
  <c r="Z1002" i="1"/>
  <c r="Z1003" i="1"/>
  <c r="Z1004" i="1"/>
  <c r="Z1005" i="1"/>
  <c r="Z1006" i="1"/>
  <c r="Z1007" i="1"/>
  <c r="Z1008" i="1"/>
  <c r="Z1009" i="1"/>
  <c r="Z1010" i="1"/>
  <c r="Z1011" i="1"/>
  <c r="Z1012" i="1"/>
  <c r="Z1013" i="1"/>
  <c r="Z1014" i="1"/>
  <c r="Z1015" i="1"/>
  <c r="Z1016" i="1"/>
  <c r="Z1017" i="1"/>
  <c r="Z1018" i="1"/>
  <c r="Z1019" i="1"/>
  <c r="Z1020" i="1"/>
  <c r="Z1021" i="1"/>
  <c r="Z1022" i="1"/>
  <c r="Z1023" i="1"/>
  <c r="Z1024" i="1"/>
  <c r="Z1025" i="1"/>
  <c r="Z1026" i="1"/>
  <c r="Z1027" i="1"/>
  <c r="Z1028" i="1"/>
  <c r="Z1029" i="1"/>
  <c r="Z1030" i="1"/>
  <c r="Z1031" i="1"/>
  <c r="Z1032" i="1"/>
  <c r="Z1033" i="1"/>
  <c r="Z1034" i="1"/>
  <c r="Z1035" i="1"/>
  <c r="Z1036" i="1"/>
  <c r="Z1037" i="1"/>
  <c r="Z1038" i="1"/>
  <c r="Z1039" i="1"/>
  <c r="Z1040" i="1"/>
  <c r="Z1041" i="1"/>
  <c r="Z1042" i="1"/>
  <c r="Z1043" i="1"/>
  <c r="Z1044" i="1"/>
  <c r="Z1045" i="1"/>
  <c r="Z1046" i="1"/>
  <c r="Z1047" i="1"/>
  <c r="Z1048" i="1"/>
  <c r="Z1049" i="1"/>
  <c r="Z1050" i="1"/>
  <c r="Z1051" i="1"/>
  <c r="Z1052" i="1"/>
  <c r="Z1053" i="1"/>
  <c r="Z1054" i="1"/>
  <c r="Z1055" i="1"/>
  <c r="Z1056" i="1"/>
  <c r="Z1057" i="1"/>
  <c r="Z1058" i="1"/>
  <c r="Z1059" i="1"/>
  <c r="Z1060" i="1"/>
  <c r="Z1061" i="1"/>
  <c r="Z1062" i="1"/>
  <c r="Z1063" i="1"/>
  <c r="Z1064" i="1"/>
  <c r="Z1065" i="1"/>
  <c r="Z1066" i="1"/>
  <c r="Z1067" i="1"/>
  <c r="Z1068" i="1"/>
  <c r="Z1069" i="1"/>
  <c r="Z1070" i="1"/>
  <c r="Z1071" i="1"/>
  <c r="Z1072" i="1"/>
  <c r="Z1073" i="1"/>
  <c r="Z1074" i="1"/>
  <c r="Z1075" i="1"/>
  <c r="Z1076" i="1"/>
  <c r="Z1077" i="1"/>
  <c r="Z1078" i="1"/>
  <c r="Z1079" i="1"/>
  <c r="Z1080" i="1"/>
  <c r="Z1081" i="1"/>
  <c r="Z1082" i="1"/>
  <c r="Z1083" i="1"/>
  <c r="Z1084" i="1"/>
  <c r="Z1085" i="1"/>
  <c r="Z1086" i="1"/>
  <c r="Z1087" i="1"/>
  <c r="Z1088" i="1"/>
  <c r="Z1089" i="1"/>
  <c r="Z1090" i="1"/>
  <c r="Z1091" i="1"/>
  <c r="Z1092" i="1"/>
  <c r="Z1093" i="1"/>
  <c r="Z1094" i="1"/>
  <c r="Z1095" i="1"/>
  <c r="Z1096" i="1"/>
  <c r="Z1097" i="1"/>
  <c r="Z1098" i="1"/>
  <c r="Z1099" i="1"/>
  <c r="Z1100" i="1"/>
  <c r="Z1101" i="1"/>
  <c r="Z1102" i="1"/>
  <c r="Z1103" i="1"/>
  <c r="Z1104" i="1"/>
  <c r="Z1105" i="1"/>
  <c r="Z1106" i="1"/>
  <c r="Z1107" i="1"/>
  <c r="Z1108" i="1"/>
  <c r="Z1109" i="1"/>
  <c r="Z1110" i="1"/>
  <c r="Z1111" i="1"/>
  <c r="Z1112" i="1"/>
  <c r="Z1113" i="1"/>
  <c r="Z1114" i="1"/>
  <c r="Z1115" i="1"/>
  <c r="Z1116" i="1"/>
  <c r="Z1117" i="1"/>
  <c r="Z1118" i="1"/>
  <c r="Z1119" i="1"/>
  <c r="Z1120" i="1"/>
  <c r="Z1121" i="1"/>
  <c r="Z1122" i="1"/>
  <c r="Z1123" i="1"/>
  <c r="Z1124" i="1"/>
  <c r="Z1125" i="1"/>
  <c r="Z1126" i="1"/>
  <c r="Z1127" i="1"/>
  <c r="Z1128" i="1"/>
  <c r="Z1129" i="1"/>
  <c r="Z1130" i="1"/>
  <c r="Z1131" i="1"/>
  <c r="Z1132" i="1"/>
  <c r="Z1133" i="1"/>
  <c r="Z1134" i="1"/>
  <c r="Z1135" i="1"/>
  <c r="Z1136" i="1"/>
  <c r="Z1137" i="1"/>
  <c r="Z1138" i="1"/>
  <c r="Z1139" i="1"/>
  <c r="Z1140" i="1"/>
  <c r="Z1141" i="1"/>
  <c r="Z1142" i="1"/>
  <c r="Z1143" i="1"/>
  <c r="Z1144" i="1"/>
  <c r="Z1145" i="1"/>
  <c r="Z1146" i="1"/>
  <c r="Z1147" i="1"/>
  <c r="Z1148" i="1"/>
  <c r="Z1149" i="1"/>
  <c r="Z1150" i="1"/>
  <c r="Z1151" i="1"/>
  <c r="Z1152" i="1"/>
  <c r="Z1153" i="1"/>
  <c r="Z1154" i="1"/>
  <c r="Z1155" i="1"/>
  <c r="Z1156" i="1"/>
  <c r="Z1157" i="1"/>
  <c r="Z1158" i="1"/>
  <c r="Z1159" i="1"/>
  <c r="Z1160" i="1"/>
  <c r="Z1161" i="1"/>
  <c r="Z1162" i="1"/>
  <c r="Z1163" i="1"/>
  <c r="Z1164" i="1"/>
  <c r="Z1165" i="1"/>
  <c r="Z1166" i="1"/>
  <c r="Z1167" i="1"/>
  <c r="Z1168" i="1"/>
  <c r="Z1169" i="1"/>
  <c r="Z1170" i="1"/>
  <c r="Z1171" i="1"/>
  <c r="Z1172" i="1"/>
  <c r="Z1173" i="1"/>
  <c r="Z1174" i="1"/>
  <c r="Z1175" i="1"/>
  <c r="Z1176" i="1"/>
  <c r="Z1177" i="1"/>
  <c r="Z1178" i="1"/>
  <c r="Z1179" i="1"/>
  <c r="Z1180" i="1"/>
  <c r="Z1181" i="1"/>
  <c r="Z1182" i="1"/>
  <c r="Z1183" i="1"/>
  <c r="Z1184" i="1"/>
  <c r="Z1185" i="1"/>
  <c r="Z1186" i="1"/>
  <c r="Z1187" i="1"/>
  <c r="Z1188" i="1"/>
  <c r="Z1189" i="1"/>
  <c r="Z1190" i="1"/>
  <c r="Z1191" i="1"/>
  <c r="Z1192" i="1"/>
  <c r="Z1193" i="1"/>
  <c r="Z1194" i="1"/>
  <c r="Z1195" i="1"/>
  <c r="Z1196" i="1"/>
  <c r="Z1197" i="1"/>
  <c r="Z1198" i="1"/>
  <c r="Z1199" i="1"/>
  <c r="Z1200" i="1"/>
  <c r="Z1201" i="1"/>
  <c r="Z1202" i="1"/>
  <c r="Z1203" i="1"/>
  <c r="Z1204" i="1"/>
  <c r="Z1205" i="1"/>
  <c r="Z1206" i="1"/>
  <c r="Z1207" i="1"/>
  <c r="Z1208" i="1"/>
  <c r="Z1209" i="1"/>
  <c r="Z1210" i="1"/>
  <c r="Z1211" i="1"/>
  <c r="Z1212" i="1"/>
  <c r="Z1213" i="1"/>
  <c r="Z1214" i="1"/>
  <c r="Z1215" i="1"/>
  <c r="Z1216" i="1"/>
  <c r="Z1217" i="1"/>
  <c r="Z1218" i="1"/>
  <c r="Z1219" i="1"/>
  <c r="Z1220" i="1"/>
  <c r="Z1221" i="1"/>
  <c r="Z1222" i="1"/>
  <c r="Z1223" i="1"/>
  <c r="Z1224" i="1"/>
  <c r="Z1225" i="1"/>
  <c r="Z1226" i="1"/>
  <c r="Z1227" i="1"/>
  <c r="Z1228" i="1"/>
  <c r="Z1229" i="1"/>
  <c r="Z1230" i="1"/>
  <c r="Z1231" i="1"/>
  <c r="Z1232" i="1"/>
  <c r="Z1233" i="1"/>
  <c r="Z1234" i="1"/>
  <c r="Z1235" i="1"/>
  <c r="Z1236" i="1"/>
  <c r="Z1237" i="1"/>
  <c r="Z1238" i="1"/>
  <c r="Z1239" i="1"/>
  <c r="Z1240" i="1"/>
  <c r="Z1241" i="1"/>
  <c r="Z1242" i="1"/>
  <c r="Z1243" i="1"/>
  <c r="Z1244" i="1"/>
  <c r="Z1245" i="1"/>
  <c r="Z1246" i="1"/>
  <c r="Z1247" i="1"/>
  <c r="Z1248" i="1"/>
  <c r="Z1249" i="1"/>
  <c r="Z1250" i="1"/>
  <c r="Z1251" i="1"/>
  <c r="Z1252" i="1"/>
  <c r="Z1253" i="1"/>
  <c r="Z1254" i="1"/>
  <c r="Z1255" i="1"/>
  <c r="Z1256" i="1"/>
  <c r="Z1257" i="1"/>
  <c r="Z1258" i="1"/>
  <c r="Z1259" i="1"/>
  <c r="Z1260" i="1"/>
  <c r="Z1261" i="1"/>
  <c r="Z1262" i="1"/>
  <c r="Z1263" i="1"/>
  <c r="Z1264" i="1"/>
  <c r="Z1265" i="1"/>
  <c r="Z1266" i="1"/>
  <c r="Z1267" i="1"/>
  <c r="Z1268" i="1"/>
  <c r="Z1269" i="1"/>
  <c r="Z1270" i="1"/>
  <c r="Z1271" i="1"/>
  <c r="Z1272" i="1"/>
  <c r="Z1273" i="1"/>
  <c r="Z1274" i="1"/>
  <c r="Z1275" i="1"/>
  <c r="Z1276" i="1"/>
  <c r="Z1277" i="1"/>
  <c r="Z1278" i="1"/>
  <c r="Z1279" i="1"/>
  <c r="Z1280" i="1"/>
  <c r="Z1281" i="1"/>
  <c r="Z1282" i="1"/>
  <c r="Z1283" i="1"/>
  <c r="Z1284" i="1"/>
  <c r="Z1285" i="1"/>
  <c r="Z1286" i="1"/>
  <c r="Z1287" i="1"/>
  <c r="Z1288" i="1"/>
  <c r="Z1289" i="1"/>
  <c r="Z1290" i="1"/>
  <c r="Z1291" i="1"/>
  <c r="Z1292" i="1"/>
  <c r="Z1293" i="1"/>
  <c r="Z1294" i="1"/>
  <c r="Z1295" i="1"/>
  <c r="Z1296" i="1"/>
  <c r="Z1297" i="1"/>
  <c r="Z1298" i="1"/>
  <c r="Z1299" i="1"/>
  <c r="Z1300" i="1"/>
  <c r="Z1301" i="1"/>
  <c r="Z1302" i="1"/>
  <c r="Z1303" i="1"/>
  <c r="Z1304" i="1"/>
  <c r="Z1305" i="1"/>
  <c r="Z1306" i="1"/>
  <c r="Z1307" i="1"/>
  <c r="Z1308" i="1"/>
  <c r="Z1309" i="1"/>
  <c r="Z1310" i="1"/>
  <c r="Z1311" i="1"/>
  <c r="Z1312" i="1"/>
  <c r="Z1313" i="1"/>
  <c r="Z1314" i="1"/>
  <c r="Z1315" i="1"/>
  <c r="Z1316" i="1"/>
  <c r="Z1317" i="1"/>
  <c r="Z1318" i="1"/>
  <c r="Z1319" i="1"/>
  <c r="Z1320" i="1"/>
  <c r="Z1321" i="1"/>
  <c r="Z1322" i="1"/>
  <c r="Z1323" i="1"/>
  <c r="Z1324" i="1"/>
  <c r="Z1325" i="1"/>
  <c r="Z1326" i="1"/>
  <c r="Z1327" i="1"/>
  <c r="Z1328" i="1"/>
  <c r="Z1329" i="1"/>
  <c r="Z1330" i="1"/>
  <c r="Z1331" i="1"/>
  <c r="Z1332" i="1"/>
  <c r="Z1333" i="1"/>
  <c r="Z1334" i="1"/>
  <c r="Z1335" i="1"/>
  <c r="Z1336" i="1"/>
  <c r="Z1337" i="1"/>
  <c r="Z1338" i="1"/>
  <c r="Z1339" i="1"/>
  <c r="Z1340" i="1"/>
  <c r="Z1341" i="1"/>
  <c r="Z1342" i="1"/>
  <c r="Z1343" i="1"/>
  <c r="Z1344" i="1"/>
  <c r="Z1345" i="1"/>
  <c r="Z1346" i="1"/>
  <c r="Z1347" i="1"/>
  <c r="Z1348" i="1"/>
  <c r="Z1349" i="1"/>
  <c r="Z1350" i="1"/>
  <c r="Z1351" i="1"/>
  <c r="Z1352" i="1"/>
  <c r="Z1353" i="1"/>
  <c r="Z1354" i="1"/>
  <c r="Z1355" i="1"/>
  <c r="Z1356" i="1"/>
  <c r="Z1357" i="1"/>
  <c r="Z1358" i="1"/>
  <c r="Z1359" i="1"/>
  <c r="Z1360" i="1"/>
  <c r="Z1361" i="1"/>
  <c r="Z1362" i="1"/>
  <c r="Z1363" i="1"/>
  <c r="Z1364" i="1"/>
  <c r="Z1365" i="1"/>
  <c r="Z1366" i="1"/>
  <c r="Z1367" i="1"/>
  <c r="Z1368" i="1"/>
  <c r="Z1369" i="1"/>
  <c r="Z1370" i="1"/>
  <c r="Z1371" i="1"/>
  <c r="Z1372" i="1"/>
  <c r="Z1373" i="1"/>
  <c r="Z1374" i="1"/>
  <c r="Z1375" i="1"/>
  <c r="Z1376" i="1"/>
  <c r="Z1377" i="1"/>
  <c r="Z1378" i="1"/>
  <c r="Z1379" i="1"/>
  <c r="Z1380" i="1"/>
  <c r="Z1381" i="1"/>
  <c r="Z1382" i="1"/>
  <c r="Z1383" i="1"/>
  <c r="Z1384" i="1"/>
  <c r="Z1385" i="1"/>
  <c r="Z1386" i="1"/>
  <c r="Z1387" i="1"/>
  <c r="Z1388" i="1"/>
  <c r="Z1389" i="1"/>
  <c r="Z1390" i="1"/>
  <c r="Z1391" i="1"/>
  <c r="Z1392" i="1"/>
  <c r="Z1393" i="1"/>
  <c r="Z1394" i="1"/>
  <c r="Z1395" i="1"/>
  <c r="Z1396" i="1"/>
  <c r="Z1397" i="1"/>
  <c r="Z1398" i="1"/>
  <c r="Z1399" i="1"/>
  <c r="Z1400" i="1"/>
  <c r="Z1401" i="1"/>
  <c r="Z1402" i="1"/>
  <c r="Z1403" i="1"/>
  <c r="Z1404" i="1"/>
  <c r="Z1405" i="1"/>
  <c r="Z1406" i="1"/>
  <c r="Z1407" i="1"/>
  <c r="Z1408" i="1"/>
  <c r="Z1409" i="1"/>
  <c r="Z1410" i="1"/>
  <c r="Z1411" i="1"/>
  <c r="Z1412" i="1"/>
  <c r="Z1413" i="1"/>
  <c r="Z1414" i="1"/>
  <c r="Z1415" i="1"/>
  <c r="Z1416" i="1"/>
  <c r="Z1417" i="1"/>
  <c r="Z1418" i="1"/>
  <c r="Z1419" i="1"/>
  <c r="Z1420" i="1"/>
  <c r="Z1421" i="1"/>
  <c r="Z1422" i="1"/>
  <c r="Z1423" i="1"/>
  <c r="Z1424" i="1"/>
  <c r="Z1425" i="1"/>
  <c r="Z1426" i="1"/>
  <c r="Z1427" i="1"/>
  <c r="Z1428" i="1"/>
  <c r="Z1429" i="1"/>
  <c r="Z1430" i="1"/>
  <c r="Z1431" i="1"/>
  <c r="Z1432" i="1"/>
  <c r="Z1433" i="1"/>
  <c r="Z1434" i="1"/>
  <c r="Z1435" i="1"/>
  <c r="Z1436" i="1"/>
  <c r="Z1437" i="1"/>
  <c r="Z1438" i="1"/>
  <c r="Z1439" i="1"/>
  <c r="Z1440" i="1"/>
  <c r="Z1441" i="1"/>
  <c r="Z1442" i="1"/>
  <c r="Z1443" i="1"/>
  <c r="Z1444" i="1"/>
  <c r="Z1445" i="1"/>
  <c r="Z1446" i="1"/>
  <c r="Z1447" i="1"/>
  <c r="Z1448" i="1"/>
  <c r="Z1449" i="1"/>
  <c r="Z1450" i="1"/>
  <c r="Z1451" i="1"/>
  <c r="Z1452" i="1"/>
  <c r="Z1453" i="1"/>
  <c r="Z1454" i="1"/>
  <c r="Z1455" i="1"/>
  <c r="Z1456" i="1"/>
  <c r="Z1457" i="1"/>
  <c r="Z1458" i="1"/>
  <c r="Z1459" i="1"/>
  <c r="Z1460" i="1"/>
  <c r="Z1461" i="1"/>
  <c r="Z1462" i="1"/>
  <c r="Z1463" i="1"/>
  <c r="Z1464" i="1"/>
  <c r="Z1465" i="1"/>
  <c r="Z1466" i="1"/>
  <c r="Z1467" i="1"/>
  <c r="Z1468" i="1"/>
  <c r="Z1469" i="1"/>
  <c r="Z1470" i="1"/>
  <c r="Z1471" i="1"/>
  <c r="Z1472" i="1"/>
  <c r="Z1473" i="1"/>
  <c r="Z1474" i="1"/>
  <c r="Z1475" i="1"/>
  <c r="Z1476" i="1"/>
  <c r="Z1477" i="1"/>
  <c r="Z1478" i="1"/>
  <c r="Z1479" i="1"/>
  <c r="Z1480" i="1"/>
  <c r="Z1481" i="1"/>
  <c r="Z1482" i="1"/>
  <c r="Z1483" i="1"/>
  <c r="Z1484" i="1"/>
  <c r="Z1485" i="1"/>
  <c r="Z1486" i="1"/>
  <c r="Z1487" i="1"/>
  <c r="Z1488" i="1"/>
  <c r="Z1489" i="1"/>
  <c r="Z1490" i="1"/>
  <c r="Z1491" i="1"/>
  <c r="Z1492" i="1"/>
  <c r="Z1493" i="1"/>
  <c r="Z1494" i="1"/>
  <c r="Z1495" i="1"/>
  <c r="Z1496" i="1"/>
  <c r="Z1497" i="1"/>
  <c r="Z1498" i="1"/>
  <c r="Z1499" i="1"/>
  <c r="Z1500" i="1"/>
  <c r="Z1501" i="1"/>
  <c r="Z1502" i="1"/>
  <c r="Z1503" i="1"/>
  <c r="Z1504" i="1"/>
  <c r="Z1505" i="1"/>
  <c r="Z1506" i="1"/>
  <c r="Z1507" i="1"/>
  <c r="Z1508" i="1"/>
  <c r="Z1509" i="1"/>
  <c r="Z1510" i="1"/>
  <c r="Z1511" i="1"/>
  <c r="Z1512" i="1"/>
  <c r="Z1513" i="1"/>
  <c r="Z1514" i="1"/>
  <c r="Z1515" i="1"/>
  <c r="Z1516" i="1"/>
  <c r="Z1517" i="1"/>
  <c r="Z1518" i="1"/>
  <c r="Z1519" i="1"/>
  <c r="Z1520" i="1"/>
  <c r="Z1521" i="1"/>
  <c r="Z1522" i="1"/>
  <c r="Z1523" i="1"/>
  <c r="Z1524" i="1"/>
  <c r="Z1525" i="1"/>
  <c r="Z1526" i="1"/>
  <c r="Z1527" i="1"/>
  <c r="Z1528" i="1"/>
  <c r="Z1529" i="1"/>
  <c r="Z1530" i="1"/>
  <c r="Z1531" i="1"/>
  <c r="Z1532" i="1"/>
  <c r="Z1533" i="1"/>
  <c r="Z1534" i="1"/>
  <c r="Z1535" i="1"/>
  <c r="Z1536" i="1"/>
  <c r="Z1537" i="1"/>
  <c r="Z1538" i="1"/>
  <c r="Z1539" i="1"/>
  <c r="Z1540" i="1"/>
  <c r="Z1541" i="1"/>
  <c r="Z1542" i="1"/>
  <c r="Z1543" i="1"/>
  <c r="Z1544" i="1"/>
  <c r="Z1545" i="1"/>
  <c r="Z1546" i="1"/>
  <c r="Z1547" i="1"/>
  <c r="Z1548" i="1"/>
  <c r="Z1549" i="1"/>
  <c r="Z1550" i="1"/>
  <c r="Z1551" i="1"/>
  <c r="Z1552" i="1"/>
  <c r="Z1553" i="1"/>
  <c r="Z1554" i="1"/>
  <c r="Z1555" i="1"/>
  <c r="Z1556" i="1"/>
  <c r="Z1557" i="1"/>
  <c r="Z1558" i="1"/>
  <c r="Z1559" i="1"/>
  <c r="Z1560" i="1"/>
  <c r="Z1561" i="1"/>
  <c r="Z1562" i="1"/>
  <c r="Z1563" i="1"/>
  <c r="Z1564" i="1"/>
  <c r="Z1565" i="1"/>
  <c r="Z1566" i="1"/>
  <c r="Z1567" i="1"/>
  <c r="Z1568" i="1"/>
  <c r="Z1569" i="1"/>
  <c r="Z1570" i="1"/>
  <c r="Z1571" i="1"/>
  <c r="Z1572" i="1"/>
  <c r="Z1573" i="1"/>
  <c r="Z1574" i="1"/>
  <c r="Z1575" i="1"/>
  <c r="Z1576" i="1"/>
  <c r="Z1577" i="1"/>
  <c r="Z1578" i="1"/>
  <c r="Z1579" i="1"/>
  <c r="Z1580" i="1"/>
  <c r="Z1581" i="1"/>
  <c r="Z1582" i="1"/>
  <c r="Z1583" i="1"/>
  <c r="Z1584" i="1"/>
  <c r="Z1585" i="1"/>
  <c r="Z1586" i="1"/>
  <c r="Z1587" i="1"/>
  <c r="Z1588" i="1"/>
  <c r="Z1589" i="1"/>
  <c r="Z1590" i="1"/>
  <c r="Z1591" i="1"/>
  <c r="Z1592" i="1"/>
  <c r="Z1593" i="1"/>
  <c r="Z1594" i="1"/>
  <c r="Z1595" i="1"/>
  <c r="Z1596" i="1"/>
  <c r="Z1597" i="1"/>
  <c r="Z1598" i="1"/>
  <c r="Z1599" i="1"/>
  <c r="Z1600" i="1"/>
  <c r="Z1601" i="1"/>
  <c r="Z1602" i="1"/>
  <c r="Z1603" i="1"/>
  <c r="Z1604" i="1"/>
  <c r="Z1605" i="1"/>
  <c r="Z1606" i="1"/>
  <c r="Z1607" i="1"/>
  <c r="Z1608" i="1"/>
  <c r="Z1609" i="1"/>
  <c r="Z1610" i="1"/>
  <c r="Z1611" i="1"/>
  <c r="Z1612" i="1"/>
  <c r="Z1613" i="1"/>
  <c r="Z1614" i="1"/>
  <c r="Z1615" i="1"/>
  <c r="Z1616" i="1"/>
  <c r="Z1617" i="1"/>
  <c r="Z1618" i="1"/>
  <c r="Z1619" i="1"/>
  <c r="Z1620" i="1"/>
  <c r="Z1621" i="1"/>
  <c r="Z1622" i="1"/>
  <c r="Z1623" i="1"/>
  <c r="Z1624" i="1"/>
  <c r="Z1625" i="1"/>
  <c r="Z1626" i="1"/>
  <c r="Z1627" i="1"/>
  <c r="Z1628" i="1"/>
  <c r="Z1629" i="1"/>
  <c r="Z1630" i="1"/>
  <c r="Z1631" i="1"/>
  <c r="Z1632" i="1"/>
  <c r="Z1633" i="1"/>
  <c r="Z1634" i="1"/>
  <c r="Z1635" i="1"/>
  <c r="Z1636" i="1"/>
  <c r="Z1637" i="1"/>
  <c r="Z1638" i="1"/>
  <c r="Z1639" i="1"/>
  <c r="Z1640" i="1"/>
  <c r="Z1641" i="1"/>
  <c r="Z1642" i="1"/>
  <c r="Z1643" i="1"/>
  <c r="Z1644" i="1"/>
  <c r="Z1645" i="1"/>
  <c r="Z1646" i="1"/>
  <c r="Z1647" i="1"/>
  <c r="Z1648" i="1"/>
  <c r="Z1649" i="1"/>
  <c r="Z1650" i="1"/>
  <c r="Z1651" i="1"/>
  <c r="Z1652" i="1"/>
  <c r="Z1653" i="1"/>
  <c r="Z1654" i="1"/>
  <c r="Z1655" i="1"/>
  <c r="Z1656" i="1"/>
  <c r="Z1657" i="1"/>
  <c r="Z1658" i="1"/>
  <c r="Z1659" i="1"/>
  <c r="Z1660" i="1"/>
  <c r="Z1661" i="1"/>
  <c r="Z1662" i="1"/>
  <c r="Z1663" i="1"/>
  <c r="Z1664" i="1"/>
  <c r="Z1665" i="1"/>
  <c r="Z1666" i="1"/>
  <c r="Z1667" i="1"/>
  <c r="Z1668" i="1"/>
  <c r="Z1669" i="1"/>
  <c r="Z1670" i="1"/>
  <c r="Z1671" i="1"/>
  <c r="Z1672" i="1"/>
  <c r="Z1673" i="1"/>
  <c r="Z1674" i="1"/>
  <c r="Z1675" i="1"/>
  <c r="Z1676" i="1"/>
  <c r="Z1677" i="1"/>
  <c r="Z1678" i="1"/>
  <c r="Z1679" i="1"/>
  <c r="Z1680" i="1"/>
  <c r="Z1681" i="1"/>
  <c r="Z1682" i="1"/>
  <c r="Z1683" i="1"/>
  <c r="Z1684" i="1"/>
  <c r="Z1685" i="1"/>
  <c r="Z1686" i="1"/>
  <c r="Z1687" i="1"/>
  <c r="Z1688" i="1"/>
  <c r="Z1689" i="1"/>
  <c r="Z1690" i="1"/>
  <c r="Z1691" i="1"/>
  <c r="Z1692" i="1"/>
  <c r="Z1693" i="1"/>
  <c r="Z1694" i="1"/>
  <c r="Z1695" i="1"/>
  <c r="Z1696" i="1"/>
  <c r="Z1697" i="1"/>
  <c r="Z1698" i="1"/>
  <c r="Z1699" i="1"/>
  <c r="Z1700" i="1"/>
  <c r="Z1701" i="1"/>
  <c r="Z1702" i="1"/>
  <c r="Z1703" i="1"/>
  <c r="Z1704" i="1"/>
  <c r="Z1705" i="1"/>
  <c r="Z1706" i="1"/>
  <c r="Z1707" i="1"/>
  <c r="Z1708" i="1"/>
  <c r="Z1709" i="1"/>
  <c r="Z1710" i="1"/>
  <c r="Z1711" i="1"/>
  <c r="Z1712" i="1"/>
  <c r="Z1713" i="1"/>
  <c r="Z1714" i="1"/>
  <c r="Z1715" i="1"/>
  <c r="Z1716" i="1"/>
  <c r="Z1717" i="1"/>
  <c r="Z1718" i="1"/>
  <c r="Z1719" i="1"/>
  <c r="Z1720" i="1"/>
  <c r="Z1721" i="1"/>
  <c r="Z1722" i="1"/>
  <c r="Z1723" i="1"/>
  <c r="Z1724" i="1"/>
  <c r="Z1725" i="1"/>
  <c r="Z1726" i="1"/>
  <c r="Z1727" i="1"/>
  <c r="Z1728" i="1"/>
  <c r="Z1729" i="1"/>
  <c r="Z1730" i="1"/>
  <c r="Z1731" i="1"/>
  <c r="Z1732" i="1"/>
  <c r="Z1733" i="1"/>
  <c r="Z1734" i="1"/>
  <c r="Z1735" i="1"/>
  <c r="Z1736" i="1"/>
  <c r="Z1737" i="1"/>
  <c r="Z1738" i="1"/>
  <c r="Z1739" i="1"/>
  <c r="Z1740" i="1"/>
  <c r="Z1741" i="1"/>
  <c r="Z1742" i="1"/>
  <c r="Z1743" i="1"/>
  <c r="Z1744" i="1"/>
  <c r="Z1745" i="1"/>
  <c r="Z1746" i="1"/>
  <c r="Z1747" i="1"/>
  <c r="Z1748" i="1"/>
  <c r="Z1749" i="1"/>
  <c r="Z1750" i="1"/>
  <c r="Z1751" i="1"/>
  <c r="Z1752" i="1"/>
  <c r="Z1753" i="1"/>
  <c r="Z1754" i="1"/>
  <c r="Z1755" i="1"/>
  <c r="Z1756" i="1"/>
  <c r="Z1757" i="1"/>
  <c r="Z1758" i="1"/>
  <c r="Z1759" i="1"/>
  <c r="Z1760" i="1"/>
  <c r="Z1761" i="1"/>
  <c r="Z1762" i="1"/>
  <c r="Z1763" i="1"/>
  <c r="Z1764" i="1"/>
  <c r="Z1765" i="1"/>
  <c r="Z1766" i="1"/>
  <c r="Z1767" i="1"/>
  <c r="Z1768" i="1"/>
  <c r="Z1769" i="1"/>
  <c r="Z1770" i="1"/>
  <c r="Z1771" i="1"/>
  <c r="Z1772" i="1"/>
  <c r="Z1773" i="1"/>
  <c r="Z1774" i="1"/>
  <c r="Z1775" i="1"/>
  <c r="Z1776" i="1"/>
  <c r="Z1777" i="1"/>
  <c r="Z1778" i="1"/>
  <c r="Z1779" i="1"/>
  <c r="Z1780" i="1"/>
  <c r="Z1781" i="1"/>
  <c r="Z1782" i="1"/>
  <c r="Z1783" i="1"/>
  <c r="Z1784" i="1"/>
  <c r="Z1785" i="1"/>
  <c r="Z1786" i="1"/>
  <c r="Z1787" i="1"/>
  <c r="Z1788" i="1"/>
  <c r="Z1789" i="1"/>
  <c r="Z1790" i="1"/>
  <c r="Z1791" i="1"/>
  <c r="Z1792" i="1"/>
  <c r="Z1793" i="1"/>
  <c r="Z1794" i="1"/>
  <c r="Z1795" i="1"/>
  <c r="Z1796" i="1"/>
  <c r="Z1797" i="1"/>
  <c r="Z1798" i="1"/>
  <c r="Z1799" i="1"/>
  <c r="Z1800" i="1"/>
  <c r="Z1801" i="1"/>
  <c r="Z1802" i="1"/>
  <c r="Z1803" i="1"/>
  <c r="Z1804" i="1"/>
  <c r="Z1805" i="1"/>
  <c r="Z1806" i="1"/>
  <c r="Z1807" i="1"/>
  <c r="Z1808" i="1"/>
  <c r="Z1809" i="1"/>
  <c r="Z1810" i="1"/>
  <c r="Z1811" i="1"/>
  <c r="Z1812" i="1"/>
  <c r="Z1813" i="1"/>
  <c r="Z1814" i="1"/>
  <c r="Z1815" i="1"/>
  <c r="Z1816" i="1"/>
  <c r="Z1817" i="1"/>
  <c r="Z1818" i="1"/>
  <c r="Z1819" i="1"/>
  <c r="Z1820" i="1"/>
  <c r="Z1821" i="1"/>
  <c r="Z1822" i="1"/>
  <c r="Z1823" i="1"/>
  <c r="Z1824" i="1"/>
  <c r="Z1825" i="1"/>
  <c r="Z1826" i="1"/>
  <c r="Z1827" i="1"/>
  <c r="Z1828" i="1"/>
  <c r="Z1829" i="1"/>
  <c r="Z1830" i="1"/>
  <c r="Z1831" i="1"/>
  <c r="Z1832" i="1"/>
  <c r="Z1833" i="1"/>
  <c r="Z1834" i="1"/>
  <c r="Z1835" i="1"/>
  <c r="Z1836" i="1"/>
  <c r="Z1837" i="1"/>
  <c r="Z1838" i="1"/>
  <c r="Z1839" i="1"/>
  <c r="Z1840" i="1"/>
  <c r="Z1841" i="1"/>
  <c r="Z1842" i="1"/>
  <c r="Z1843" i="1"/>
  <c r="Z1844" i="1"/>
  <c r="Z1845" i="1"/>
  <c r="Z1846" i="1"/>
  <c r="Z1847" i="1"/>
  <c r="Z1848" i="1"/>
  <c r="Z1849" i="1"/>
  <c r="Z1850" i="1"/>
  <c r="Z1851" i="1"/>
  <c r="Z1852" i="1"/>
  <c r="Z1853" i="1"/>
  <c r="Z1854" i="1"/>
  <c r="Z1855" i="1"/>
  <c r="Z1856" i="1"/>
  <c r="Z1857" i="1"/>
  <c r="Z1858" i="1"/>
  <c r="Z1859" i="1"/>
  <c r="Z1860" i="1"/>
  <c r="Z1861" i="1"/>
  <c r="Z1862" i="1"/>
  <c r="Z1863" i="1"/>
  <c r="Z1864" i="1"/>
  <c r="Z1865" i="1"/>
  <c r="Z1866" i="1"/>
  <c r="Z1867" i="1"/>
  <c r="Z1868" i="1"/>
  <c r="Z1869" i="1"/>
  <c r="Z1870" i="1"/>
  <c r="Z1871" i="1"/>
  <c r="Z1872" i="1"/>
  <c r="Z1873" i="1"/>
  <c r="Z1874" i="1"/>
  <c r="Z1875" i="1"/>
  <c r="Z1876" i="1"/>
  <c r="Z1877" i="1"/>
  <c r="Z1878" i="1"/>
  <c r="Z1879" i="1"/>
  <c r="Z1880" i="1"/>
  <c r="Z1881" i="1"/>
  <c r="Z1882" i="1"/>
  <c r="Z1883" i="1"/>
  <c r="Z1884" i="1"/>
  <c r="Z1885" i="1"/>
  <c r="Z1886" i="1"/>
  <c r="Z1887" i="1"/>
  <c r="Z1888" i="1"/>
  <c r="Z1889" i="1"/>
  <c r="Z1890" i="1"/>
  <c r="Z1891" i="1"/>
  <c r="Z1892" i="1"/>
  <c r="Z1893" i="1"/>
  <c r="Z1894" i="1"/>
  <c r="Z1895" i="1"/>
  <c r="Z1896" i="1"/>
  <c r="Z1897" i="1"/>
  <c r="Z1898" i="1"/>
  <c r="Z1899" i="1"/>
  <c r="Z1900" i="1"/>
  <c r="Z1901" i="1"/>
  <c r="Z1902" i="1"/>
  <c r="Z1903" i="1"/>
  <c r="Z1904" i="1"/>
  <c r="Z1905" i="1"/>
  <c r="Z1906" i="1"/>
  <c r="Z1907" i="1"/>
  <c r="Z1908" i="1"/>
  <c r="Z1909" i="1"/>
  <c r="Z1910" i="1"/>
  <c r="Z1911" i="1"/>
  <c r="Z1912" i="1"/>
  <c r="Z1913" i="1"/>
  <c r="Z1914" i="1"/>
  <c r="Z1915" i="1"/>
  <c r="Z1916" i="1"/>
  <c r="Z1917" i="1"/>
  <c r="Z1918" i="1"/>
  <c r="Z1919" i="1"/>
  <c r="Z1920" i="1"/>
  <c r="Z1921" i="1"/>
  <c r="Z1922" i="1"/>
  <c r="Z1923" i="1"/>
  <c r="Z1924" i="1"/>
  <c r="Z1925" i="1"/>
  <c r="Z1926" i="1"/>
  <c r="Z1927" i="1"/>
  <c r="Z1928" i="1"/>
  <c r="Z1929" i="1"/>
  <c r="Z1930" i="1"/>
  <c r="Z1931" i="1"/>
  <c r="Z1932" i="1"/>
  <c r="Z1933" i="1"/>
  <c r="Z1934" i="1"/>
  <c r="Z1935" i="1"/>
  <c r="Z1936" i="1"/>
  <c r="Z1937" i="1"/>
  <c r="Z1938" i="1"/>
  <c r="Z1939" i="1"/>
  <c r="Z1940" i="1"/>
  <c r="Z1941" i="1"/>
  <c r="Z1942" i="1"/>
  <c r="Z1943" i="1"/>
  <c r="Z1944" i="1"/>
  <c r="Z1945" i="1"/>
  <c r="Z1946" i="1"/>
  <c r="Z1947" i="1"/>
  <c r="Z1948" i="1"/>
  <c r="Z1949" i="1"/>
  <c r="Z1950" i="1"/>
  <c r="Z1951" i="1"/>
  <c r="Z1952" i="1"/>
  <c r="Z1953" i="1"/>
  <c r="Z1954" i="1"/>
  <c r="Z1955" i="1"/>
  <c r="Z1956" i="1"/>
  <c r="Z1957" i="1"/>
  <c r="Z1958" i="1"/>
  <c r="Z1959" i="1"/>
  <c r="Z1960" i="1"/>
  <c r="Z1961" i="1"/>
  <c r="Z1962" i="1"/>
  <c r="Z1963" i="1"/>
  <c r="Z1964" i="1"/>
  <c r="Z1965" i="1"/>
  <c r="Z1966" i="1"/>
  <c r="Z1967" i="1"/>
  <c r="Z1968" i="1"/>
  <c r="Z1969" i="1"/>
  <c r="Z1970" i="1"/>
  <c r="Z1971" i="1"/>
  <c r="Z1972" i="1"/>
  <c r="Z1973" i="1"/>
  <c r="Z1974" i="1"/>
  <c r="Z1975" i="1"/>
  <c r="Z1976" i="1"/>
  <c r="Z1977" i="1"/>
  <c r="Z1978" i="1"/>
  <c r="Z1979" i="1"/>
  <c r="Z1980" i="1"/>
  <c r="Z1981" i="1"/>
  <c r="Z1982" i="1"/>
  <c r="Z1983" i="1"/>
  <c r="Z1984" i="1"/>
  <c r="Z1985" i="1"/>
  <c r="Z1986" i="1"/>
  <c r="Z1987" i="1"/>
  <c r="Z1988" i="1"/>
  <c r="Z1989" i="1"/>
  <c r="Z1990" i="1"/>
  <c r="Z1991" i="1"/>
  <c r="Z1992" i="1"/>
  <c r="Z1993" i="1"/>
  <c r="Z1994" i="1"/>
  <c r="Z1995" i="1"/>
  <c r="Z1996" i="1"/>
  <c r="Z1997" i="1"/>
  <c r="Z1998" i="1"/>
  <c r="Z1999" i="1"/>
  <c r="Z2000" i="1"/>
  <c r="Z2001" i="1"/>
  <c r="Z2002" i="1"/>
  <c r="Z2003" i="1"/>
  <c r="Z2004" i="1"/>
  <c r="Z2005" i="1"/>
  <c r="Z2006" i="1"/>
  <c r="Z2007" i="1"/>
  <c r="Z2008" i="1"/>
  <c r="Z2009" i="1"/>
  <c r="Z2010" i="1"/>
  <c r="Z2011" i="1"/>
  <c r="Z2012" i="1"/>
  <c r="Z2013" i="1"/>
  <c r="Z2014" i="1"/>
  <c r="Z2015" i="1"/>
  <c r="Z2016" i="1"/>
  <c r="Z2017" i="1"/>
  <c r="Z2018" i="1"/>
  <c r="Z2019" i="1"/>
  <c r="Z2020" i="1"/>
  <c r="Z2021" i="1"/>
  <c r="Z2022" i="1"/>
  <c r="Z2023" i="1"/>
  <c r="Z2024" i="1"/>
  <c r="Z2025" i="1"/>
  <c r="Z2026" i="1"/>
  <c r="Z2027" i="1"/>
  <c r="Z2028" i="1"/>
  <c r="Z2029" i="1"/>
  <c r="Z2030" i="1"/>
  <c r="Z2031" i="1"/>
  <c r="Z2032" i="1"/>
  <c r="Z2033" i="1"/>
  <c r="Z2034" i="1"/>
  <c r="Z2035" i="1"/>
  <c r="Z2036" i="1"/>
  <c r="Z2037" i="1"/>
  <c r="Z2038" i="1"/>
  <c r="Z2039" i="1"/>
  <c r="Z2040" i="1"/>
  <c r="Z2041" i="1"/>
  <c r="Z2042" i="1"/>
  <c r="Z2043" i="1"/>
  <c r="Z2044" i="1"/>
  <c r="Z2045" i="1"/>
  <c r="Z2046" i="1"/>
  <c r="Z2047" i="1"/>
  <c r="Z2048" i="1"/>
  <c r="Z2049" i="1"/>
  <c r="Z2050" i="1"/>
  <c r="Z2051" i="1"/>
  <c r="Z2052" i="1"/>
  <c r="Z2053" i="1"/>
  <c r="Z2054" i="1"/>
  <c r="Z2055" i="1"/>
  <c r="Z2056" i="1"/>
  <c r="Z2057" i="1"/>
  <c r="Z2058" i="1"/>
  <c r="Z2059" i="1"/>
  <c r="Z2060" i="1"/>
  <c r="Z2061" i="1"/>
  <c r="Z2062" i="1"/>
  <c r="Z2063" i="1"/>
  <c r="Z2064" i="1"/>
  <c r="Z2065" i="1"/>
  <c r="Z2066" i="1"/>
  <c r="Z2067" i="1"/>
  <c r="Z2068" i="1"/>
  <c r="Z2069" i="1"/>
  <c r="Z2070" i="1"/>
  <c r="Z2071" i="1"/>
  <c r="Z2072" i="1"/>
  <c r="Z2073" i="1"/>
  <c r="Z2074" i="1"/>
  <c r="Z2075" i="1"/>
  <c r="Z2076" i="1"/>
  <c r="Z2077" i="1"/>
  <c r="Z2078" i="1"/>
  <c r="Z2079" i="1"/>
  <c r="Z2080" i="1"/>
  <c r="Z2081" i="1"/>
  <c r="Z2082" i="1"/>
  <c r="Z2083" i="1"/>
  <c r="Z2084" i="1"/>
  <c r="Z2085" i="1"/>
  <c r="Z2086" i="1"/>
  <c r="Z2087" i="1"/>
  <c r="Z2088" i="1"/>
  <c r="Z2089" i="1"/>
  <c r="Z2090" i="1"/>
  <c r="Z2091" i="1"/>
  <c r="Z2092" i="1"/>
  <c r="Z2093" i="1"/>
  <c r="Z2094" i="1"/>
  <c r="Z2095" i="1"/>
  <c r="Z2096" i="1"/>
  <c r="Z2097" i="1"/>
  <c r="Z2098" i="1"/>
  <c r="Z2099" i="1"/>
  <c r="Z2100" i="1"/>
  <c r="Z2101" i="1"/>
  <c r="Z2102" i="1"/>
  <c r="Z2103" i="1"/>
  <c r="Z2104" i="1"/>
  <c r="Z2105" i="1"/>
  <c r="Z2106" i="1"/>
  <c r="Z2107" i="1"/>
  <c r="Z2108" i="1"/>
  <c r="Z2109" i="1"/>
  <c r="Z2110" i="1"/>
  <c r="Z2111" i="1"/>
  <c r="Z2112" i="1"/>
  <c r="Z2113" i="1"/>
  <c r="Z2114" i="1"/>
  <c r="Z2115" i="1"/>
  <c r="Z2116" i="1"/>
  <c r="Z2117" i="1"/>
  <c r="Z2118" i="1"/>
  <c r="Z2119" i="1"/>
  <c r="Z2120" i="1"/>
  <c r="Z2121" i="1"/>
  <c r="Z2122" i="1"/>
  <c r="Z2123" i="1"/>
  <c r="Z2124" i="1"/>
  <c r="Z2125" i="1"/>
  <c r="Z2126" i="1"/>
  <c r="Z2127" i="1"/>
  <c r="Z2128" i="1"/>
  <c r="Z2129" i="1"/>
  <c r="Z2130" i="1"/>
  <c r="Z2131" i="1"/>
  <c r="Z2132" i="1"/>
  <c r="Z2133" i="1"/>
  <c r="Z2134" i="1"/>
  <c r="Z2135" i="1"/>
  <c r="Z2136" i="1"/>
  <c r="Z2137" i="1"/>
  <c r="Z2138" i="1"/>
  <c r="Z2139" i="1"/>
  <c r="Z2140" i="1"/>
  <c r="Z2141" i="1"/>
  <c r="Z2142" i="1"/>
  <c r="Z2143" i="1"/>
  <c r="Z2144" i="1"/>
  <c r="Z2145" i="1"/>
  <c r="Z2146" i="1"/>
  <c r="Z2147" i="1"/>
  <c r="Z2148" i="1"/>
  <c r="Z2149" i="1"/>
  <c r="Z2150" i="1"/>
  <c r="Z2151" i="1"/>
  <c r="Z2152" i="1"/>
  <c r="Z2153" i="1"/>
  <c r="Z2154" i="1"/>
  <c r="Z2155" i="1"/>
  <c r="Z2156" i="1"/>
  <c r="Z2157" i="1"/>
  <c r="Z2158" i="1"/>
  <c r="Z2159" i="1"/>
  <c r="Z2160" i="1"/>
  <c r="Z2161" i="1"/>
  <c r="Z2162" i="1"/>
  <c r="Z2163" i="1"/>
  <c r="Z2164" i="1"/>
  <c r="Z2165" i="1"/>
  <c r="Z2166" i="1"/>
  <c r="Z2167" i="1"/>
  <c r="Z2168" i="1"/>
  <c r="Z2169" i="1"/>
  <c r="Z2170" i="1"/>
  <c r="Z2171" i="1"/>
  <c r="Z2172" i="1"/>
  <c r="Z2173" i="1"/>
  <c r="Z2174" i="1"/>
  <c r="Z2175" i="1"/>
  <c r="Z2176" i="1"/>
  <c r="Z2177" i="1"/>
  <c r="Z2178" i="1"/>
  <c r="Z2179" i="1"/>
  <c r="Z2180" i="1"/>
  <c r="Z2181" i="1"/>
  <c r="Z2182" i="1"/>
  <c r="Z2183" i="1"/>
  <c r="Z2184" i="1"/>
  <c r="Z2185" i="1"/>
  <c r="Z2186" i="1"/>
  <c r="Z2187" i="1"/>
  <c r="Z2188" i="1"/>
  <c r="Z2189" i="1"/>
  <c r="Z2190" i="1"/>
  <c r="Z2191" i="1"/>
  <c r="Z2192" i="1"/>
  <c r="Z2193" i="1"/>
  <c r="Z2194" i="1"/>
  <c r="Z2195" i="1"/>
  <c r="Z2196" i="1"/>
  <c r="Z2197" i="1"/>
  <c r="Z2198" i="1"/>
  <c r="Z2199" i="1"/>
  <c r="Z2200" i="1"/>
  <c r="Z2201" i="1"/>
  <c r="Z2202" i="1"/>
  <c r="Z2203" i="1"/>
  <c r="Z2204" i="1"/>
  <c r="Z2205" i="1"/>
  <c r="Z2206" i="1"/>
  <c r="Z2207" i="1"/>
  <c r="Z2208" i="1"/>
  <c r="Z2209" i="1"/>
  <c r="Z2210" i="1"/>
  <c r="Z2211" i="1"/>
  <c r="Z2212" i="1"/>
  <c r="Z2213" i="1"/>
  <c r="Z2214" i="1"/>
  <c r="Z2215" i="1"/>
  <c r="Z2216" i="1"/>
  <c r="Z2217" i="1"/>
  <c r="Z2218" i="1"/>
  <c r="Z2219" i="1"/>
  <c r="Z2220" i="1"/>
  <c r="Z2221" i="1"/>
  <c r="Z2222" i="1"/>
  <c r="Z2223" i="1"/>
  <c r="Z2224" i="1"/>
  <c r="Z2225" i="1"/>
  <c r="Z2226" i="1"/>
  <c r="Z2227" i="1"/>
  <c r="Z2228" i="1"/>
  <c r="Z2229" i="1"/>
  <c r="Z2230" i="1"/>
  <c r="Z2231" i="1"/>
  <c r="Z2232" i="1"/>
  <c r="Z2233" i="1"/>
  <c r="Z2234" i="1"/>
  <c r="Z2235" i="1"/>
  <c r="Z2236" i="1"/>
  <c r="Z2237" i="1"/>
  <c r="Z2238" i="1"/>
  <c r="Z2239" i="1"/>
  <c r="Z2240" i="1"/>
  <c r="Z2241" i="1"/>
  <c r="Z2242" i="1"/>
  <c r="Z2243" i="1"/>
  <c r="Z2244" i="1"/>
  <c r="Z2245" i="1"/>
  <c r="Z2246" i="1"/>
  <c r="Z2247" i="1"/>
  <c r="Z2248" i="1"/>
  <c r="Z2249" i="1"/>
  <c r="Z2250" i="1"/>
  <c r="Z2251" i="1"/>
  <c r="Z2252" i="1"/>
  <c r="Z2253" i="1"/>
  <c r="Z2254" i="1"/>
  <c r="Z2255" i="1"/>
  <c r="Z2256" i="1"/>
  <c r="Z2257" i="1"/>
  <c r="Z2258" i="1"/>
  <c r="Z2259" i="1"/>
  <c r="Z2260" i="1"/>
  <c r="Z2261" i="1"/>
  <c r="Z2262" i="1"/>
  <c r="Z2263" i="1"/>
  <c r="Z2264" i="1"/>
  <c r="Z2265" i="1"/>
  <c r="Z2266" i="1"/>
  <c r="Z2267" i="1"/>
  <c r="Z2268" i="1"/>
  <c r="Z2269" i="1"/>
  <c r="Z2270" i="1"/>
  <c r="Z2271" i="1"/>
  <c r="Z2272" i="1"/>
  <c r="Z2273" i="1"/>
  <c r="Z2274" i="1"/>
  <c r="Z2275" i="1"/>
  <c r="Z2276" i="1"/>
  <c r="Z2277" i="1"/>
  <c r="Z2278" i="1"/>
  <c r="Z2279" i="1"/>
  <c r="Z2280" i="1"/>
  <c r="Z2281" i="1"/>
  <c r="Z2282" i="1"/>
  <c r="Z2283" i="1"/>
  <c r="Z2284" i="1"/>
  <c r="Z2285" i="1"/>
  <c r="Z2286" i="1"/>
  <c r="Z2287" i="1"/>
  <c r="Z2288" i="1"/>
  <c r="Z2289" i="1"/>
  <c r="Z2290" i="1"/>
  <c r="Z2291" i="1"/>
  <c r="Z2292" i="1"/>
  <c r="Z2293" i="1"/>
  <c r="Z2294" i="1"/>
  <c r="Z2295" i="1"/>
  <c r="Z2296" i="1"/>
  <c r="Z2297" i="1"/>
  <c r="Z2298" i="1"/>
  <c r="Z2299" i="1"/>
  <c r="Z2300" i="1"/>
  <c r="Z2301" i="1"/>
  <c r="Z2302" i="1"/>
  <c r="Z2303" i="1"/>
  <c r="Z2304" i="1"/>
  <c r="Z2305" i="1"/>
  <c r="Z2306" i="1"/>
  <c r="Z2307" i="1"/>
  <c r="Z2308" i="1"/>
  <c r="Z2309" i="1"/>
  <c r="Z2310" i="1"/>
  <c r="Z2311" i="1"/>
  <c r="Z2312" i="1"/>
  <c r="Z2313" i="1"/>
  <c r="Z2314" i="1"/>
  <c r="Z2315" i="1"/>
  <c r="Z2316" i="1"/>
  <c r="Z2317" i="1"/>
  <c r="Z2318" i="1"/>
  <c r="Z2319" i="1"/>
  <c r="Z2320" i="1"/>
  <c r="Z2321" i="1"/>
  <c r="Z2322" i="1"/>
  <c r="Z2323" i="1"/>
  <c r="Z2324" i="1"/>
  <c r="Z2325" i="1"/>
  <c r="Z2326" i="1"/>
  <c r="Z2327" i="1"/>
  <c r="Z2328" i="1"/>
  <c r="Z2329" i="1"/>
  <c r="Z2330" i="1"/>
  <c r="Z2331" i="1"/>
  <c r="Z2332" i="1"/>
  <c r="Z2333" i="1"/>
  <c r="Z2334" i="1"/>
  <c r="Z2335" i="1"/>
  <c r="Z2336" i="1"/>
  <c r="Z2337" i="1"/>
  <c r="Z2338" i="1"/>
  <c r="Z2339" i="1"/>
  <c r="Z2340" i="1"/>
  <c r="Z2341" i="1"/>
  <c r="Z2342" i="1"/>
  <c r="Z2343" i="1"/>
  <c r="Z2344" i="1"/>
  <c r="Z2345" i="1"/>
  <c r="Z2346" i="1"/>
  <c r="Z2347" i="1"/>
  <c r="Z2348" i="1"/>
  <c r="Z2349" i="1"/>
  <c r="Z2350" i="1"/>
  <c r="Z2351" i="1"/>
  <c r="Z2352" i="1"/>
  <c r="Z2353" i="1"/>
  <c r="Z2354" i="1"/>
  <c r="Z2355" i="1"/>
  <c r="Z2356" i="1"/>
  <c r="Z2357" i="1"/>
  <c r="Z2358" i="1"/>
  <c r="Z2359" i="1"/>
  <c r="Z2360" i="1"/>
  <c r="Z2361" i="1"/>
  <c r="Z2362" i="1"/>
  <c r="Z2363" i="1"/>
  <c r="Z2364" i="1"/>
  <c r="Z2365" i="1"/>
  <c r="Z2366" i="1"/>
  <c r="Z2367" i="1"/>
  <c r="Z2368" i="1"/>
  <c r="Z2369" i="1"/>
  <c r="Z2370" i="1"/>
  <c r="Z2371" i="1"/>
  <c r="Z2372" i="1"/>
  <c r="Z2373" i="1"/>
  <c r="Z2374" i="1"/>
  <c r="Z2375" i="1"/>
  <c r="Z2376" i="1"/>
  <c r="Z2377" i="1"/>
  <c r="Z2378" i="1"/>
  <c r="Z2379" i="1"/>
  <c r="Z2380" i="1"/>
  <c r="Z2381" i="1"/>
  <c r="Z2382" i="1"/>
  <c r="Z2383" i="1"/>
  <c r="Z2384" i="1"/>
  <c r="Z2385" i="1"/>
  <c r="Z2386" i="1"/>
  <c r="Z2387" i="1"/>
  <c r="Z2388" i="1"/>
  <c r="Z2389" i="1"/>
  <c r="Z2390" i="1"/>
  <c r="Z2391" i="1"/>
  <c r="Z2392" i="1"/>
  <c r="Z2393" i="1"/>
  <c r="Z2394" i="1"/>
  <c r="Z2395" i="1"/>
  <c r="Z2396" i="1"/>
  <c r="Z2397" i="1"/>
  <c r="Z2398" i="1"/>
  <c r="Z2399" i="1"/>
  <c r="Z2400" i="1"/>
  <c r="Z2401" i="1"/>
  <c r="Z2402" i="1"/>
  <c r="Z2403" i="1"/>
  <c r="Z2404" i="1"/>
  <c r="Z2405" i="1"/>
  <c r="Z2406" i="1"/>
  <c r="Z2407" i="1"/>
  <c r="Z2408" i="1"/>
  <c r="Z2409" i="1"/>
  <c r="Z2410" i="1"/>
  <c r="Z2411" i="1"/>
  <c r="Z2412" i="1"/>
  <c r="Z2413" i="1"/>
  <c r="Z2414" i="1"/>
  <c r="Z2415" i="1"/>
  <c r="Z2416" i="1"/>
  <c r="Z2417" i="1"/>
  <c r="Z2418" i="1"/>
  <c r="Z2419" i="1"/>
  <c r="Z2420" i="1"/>
  <c r="Z2421" i="1"/>
  <c r="Z2422" i="1"/>
  <c r="Z2423" i="1"/>
  <c r="Z2424" i="1"/>
  <c r="Z2425" i="1"/>
  <c r="Z2426" i="1"/>
  <c r="Z2427" i="1"/>
  <c r="Z2428" i="1"/>
  <c r="Z2429" i="1"/>
  <c r="Z2430" i="1"/>
  <c r="Z2431" i="1"/>
  <c r="Z2432" i="1"/>
  <c r="Z2433" i="1"/>
  <c r="Z2434" i="1"/>
  <c r="Z2435" i="1"/>
  <c r="Z2436" i="1"/>
  <c r="Z2437" i="1"/>
  <c r="Z2438" i="1"/>
  <c r="Z2439" i="1"/>
  <c r="Z2440" i="1"/>
  <c r="Z2441" i="1"/>
  <c r="Z2442" i="1"/>
  <c r="Z2443" i="1"/>
  <c r="Z2444" i="1"/>
  <c r="Z2445" i="1"/>
  <c r="Z2446" i="1"/>
  <c r="Z2447" i="1"/>
  <c r="Z2448" i="1"/>
  <c r="Z2449" i="1"/>
  <c r="Z2450" i="1"/>
  <c r="Z2451" i="1"/>
  <c r="Z2452" i="1"/>
  <c r="Z2453" i="1"/>
  <c r="Z2454" i="1"/>
  <c r="Z2455" i="1"/>
  <c r="Z2456" i="1"/>
  <c r="Z2457" i="1"/>
  <c r="Z2458" i="1"/>
  <c r="Z2459" i="1"/>
  <c r="Z2460" i="1"/>
  <c r="Z2461" i="1"/>
  <c r="Z2462" i="1"/>
  <c r="Z2463" i="1"/>
  <c r="Z2464" i="1"/>
  <c r="Z2465" i="1"/>
  <c r="Z2466" i="1"/>
  <c r="Z2467" i="1"/>
  <c r="Z2468" i="1"/>
  <c r="Z2469" i="1"/>
  <c r="Z2470" i="1"/>
  <c r="Z2471" i="1"/>
  <c r="Z2472" i="1"/>
  <c r="Z2473" i="1"/>
  <c r="Z2474" i="1"/>
  <c r="Z2475" i="1"/>
  <c r="Z2476" i="1"/>
  <c r="Z2477" i="1"/>
  <c r="Z2478" i="1"/>
  <c r="Z2479" i="1"/>
  <c r="Z2480" i="1"/>
  <c r="Z2481" i="1"/>
  <c r="Z2482" i="1"/>
  <c r="Z2483" i="1"/>
  <c r="Z2484" i="1"/>
  <c r="Z2485" i="1"/>
  <c r="Z2486" i="1"/>
  <c r="Z2487" i="1"/>
  <c r="Z2488" i="1"/>
  <c r="Z2489" i="1"/>
  <c r="Z2490" i="1"/>
  <c r="Z2491" i="1"/>
  <c r="Z2492" i="1"/>
  <c r="Z2493" i="1"/>
  <c r="Z2494" i="1"/>
  <c r="Z2495" i="1"/>
  <c r="Z2496" i="1"/>
  <c r="Z2497" i="1"/>
  <c r="Z2498" i="1"/>
  <c r="Z2499" i="1"/>
  <c r="Z2500" i="1"/>
  <c r="Z2501" i="1"/>
  <c r="Z2502" i="1"/>
  <c r="Z2503" i="1"/>
  <c r="Z2504" i="1"/>
  <c r="Z2505" i="1"/>
  <c r="Z2506" i="1"/>
  <c r="Z2507" i="1"/>
  <c r="Z2508" i="1"/>
  <c r="Z2509" i="1"/>
  <c r="Z2510" i="1"/>
  <c r="Z2511" i="1"/>
  <c r="Z2512" i="1"/>
  <c r="Z2513" i="1"/>
  <c r="Z2514" i="1"/>
  <c r="Z2515" i="1"/>
  <c r="Z2516" i="1"/>
  <c r="Z2517" i="1"/>
  <c r="Z2518" i="1"/>
  <c r="Z2519" i="1"/>
  <c r="Z2520" i="1"/>
  <c r="Z2521" i="1"/>
  <c r="Z2522" i="1"/>
  <c r="Z2523" i="1"/>
  <c r="Z2524" i="1"/>
  <c r="Z2525" i="1"/>
  <c r="Z2526" i="1"/>
  <c r="Z2527" i="1"/>
  <c r="Z2528" i="1"/>
  <c r="Z2529" i="1"/>
  <c r="Z2530" i="1"/>
  <c r="Z2531" i="1"/>
  <c r="Z2532" i="1"/>
  <c r="Z2533" i="1"/>
  <c r="Z2534" i="1"/>
  <c r="Z2535" i="1"/>
  <c r="Z2536" i="1"/>
  <c r="Z2537" i="1"/>
  <c r="Z2538" i="1"/>
  <c r="Z2539" i="1"/>
  <c r="Z2540" i="1"/>
  <c r="Z2541" i="1"/>
  <c r="Z2542" i="1"/>
  <c r="Z2543" i="1"/>
  <c r="Z2544" i="1"/>
  <c r="Z2545" i="1"/>
  <c r="Z2546" i="1"/>
  <c r="Z2547" i="1"/>
  <c r="Z2548" i="1"/>
  <c r="Z2549" i="1"/>
  <c r="Z2550" i="1"/>
  <c r="Z2551" i="1"/>
  <c r="Z2552" i="1"/>
  <c r="Z2553" i="1"/>
  <c r="Z2554" i="1"/>
  <c r="Z2555" i="1"/>
  <c r="Z2556" i="1"/>
  <c r="Z2557" i="1"/>
  <c r="Z2558" i="1"/>
  <c r="Z2559" i="1"/>
  <c r="Z2560" i="1"/>
  <c r="Z2561" i="1"/>
  <c r="Z2562" i="1"/>
  <c r="Z2563" i="1"/>
  <c r="Z2564" i="1"/>
  <c r="Z2565" i="1"/>
  <c r="Z2566" i="1"/>
  <c r="Z2567" i="1"/>
  <c r="Z2568" i="1"/>
  <c r="Z2569" i="1"/>
  <c r="Z2570" i="1"/>
  <c r="Z2571" i="1"/>
  <c r="Z2572" i="1"/>
  <c r="Z2573" i="1"/>
  <c r="Z2574" i="1"/>
  <c r="Z2575" i="1"/>
  <c r="Z2576" i="1"/>
  <c r="Z2577" i="1"/>
  <c r="Z2578" i="1"/>
  <c r="Z2579" i="1"/>
  <c r="Z2580" i="1"/>
  <c r="Z2581" i="1"/>
  <c r="Z2582" i="1"/>
  <c r="Z2583" i="1"/>
  <c r="Z2584" i="1"/>
  <c r="Z2585" i="1"/>
  <c r="Z2586" i="1"/>
  <c r="Z2587" i="1"/>
  <c r="Z2588" i="1"/>
  <c r="Z2589" i="1"/>
  <c r="Z2590" i="1"/>
  <c r="Z2591" i="1"/>
  <c r="Z2592" i="1"/>
  <c r="Z2593" i="1"/>
  <c r="Z2594" i="1"/>
  <c r="Z2595" i="1"/>
  <c r="Z2596" i="1"/>
  <c r="Z2597" i="1"/>
  <c r="Z2598" i="1"/>
  <c r="Z2599" i="1"/>
  <c r="Z2600" i="1"/>
  <c r="Z2601" i="1"/>
  <c r="Z2602" i="1"/>
  <c r="Z2603" i="1"/>
  <c r="Z2604" i="1"/>
  <c r="Z2605" i="1"/>
  <c r="Z2606" i="1"/>
  <c r="Z2607" i="1"/>
  <c r="Z2608" i="1"/>
  <c r="Z2609" i="1"/>
  <c r="Z2610" i="1"/>
  <c r="Z2611" i="1"/>
  <c r="Z2612" i="1"/>
  <c r="Z2613" i="1"/>
  <c r="Z2614" i="1"/>
  <c r="Z2615" i="1"/>
  <c r="Z2616" i="1"/>
  <c r="Z2617" i="1"/>
  <c r="Z2618" i="1"/>
  <c r="Z2619" i="1"/>
  <c r="Z2620" i="1"/>
  <c r="Z2621" i="1"/>
  <c r="Z2622" i="1"/>
  <c r="Z2623" i="1"/>
  <c r="Z2624" i="1"/>
  <c r="Z2625" i="1"/>
  <c r="Z2626" i="1"/>
  <c r="Z2627" i="1"/>
  <c r="Z2628" i="1"/>
  <c r="Z2629" i="1"/>
  <c r="Z2630" i="1"/>
  <c r="Z2631" i="1"/>
  <c r="Z2632" i="1"/>
  <c r="Z2633" i="1"/>
  <c r="Z2634" i="1"/>
  <c r="Z2635" i="1"/>
  <c r="Z2636" i="1"/>
  <c r="Z2637" i="1"/>
  <c r="Z2638" i="1"/>
  <c r="Z2639" i="1"/>
  <c r="Z2640" i="1"/>
  <c r="Z2641" i="1"/>
  <c r="Z2642" i="1"/>
  <c r="Z2643" i="1"/>
  <c r="Z2644" i="1"/>
  <c r="Z2645" i="1"/>
  <c r="Z2646" i="1"/>
  <c r="Z2647" i="1"/>
  <c r="Z2648" i="1"/>
  <c r="Z2649" i="1"/>
  <c r="Z2650" i="1"/>
  <c r="Z2651" i="1"/>
  <c r="Z2652" i="1"/>
  <c r="Z2653" i="1"/>
  <c r="Z2654" i="1"/>
  <c r="Z2655" i="1"/>
  <c r="Z2656" i="1"/>
  <c r="Z2657" i="1"/>
  <c r="Z2658" i="1"/>
  <c r="Z2659" i="1"/>
  <c r="Z2660" i="1"/>
  <c r="Z2661" i="1"/>
  <c r="Z2662" i="1"/>
  <c r="Z2663" i="1"/>
  <c r="Z2664" i="1"/>
  <c r="Z2665" i="1"/>
  <c r="Z2666" i="1"/>
  <c r="Z2667" i="1"/>
  <c r="Z2668" i="1"/>
  <c r="Z2669" i="1"/>
  <c r="Z2670" i="1"/>
  <c r="Z2671" i="1"/>
  <c r="Z2672" i="1"/>
  <c r="Z2673" i="1"/>
  <c r="Z2674" i="1"/>
  <c r="Z2675" i="1"/>
  <c r="Z2676" i="1"/>
  <c r="Z2677" i="1"/>
  <c r="Z2678" i="1"/>
  <c r="Z2679" i="1"/>
  <c r="Z2680" i="1"/>
  <c r="Z2681" i="1"/>
  <c r="Z2682" i="1"/>
  <c r="Z2683" i="1"/>
  <c r="Z2684" i="1"/>
  <c r="Z2685" i="1"/>
  <c r="Z2686" i="1"/>
  <c r="Z2687" i="1"/>
  <c r="Z2688" i="1"/>
  <c r="Z2689" i="1"/>
  <c r="Z2690" i="1"/>
  <c r="Z2691" i="1"/>
  <c r="Z2692" i="1"/>
  <c r="Z2693" i="1"/>
  <c r="Z2694" i="1"/>
  <c r="Z2695" i="1"/>
  <c r="Z2696" i="1"/>
  <c r="Z2697" i="1"/>
  <c r="Z2698" i="1"/>
  <c r="Z2699" i="1"/>
  <c r="Z2700" i="1"/>
  <c r="Z2701" i="1"/>
  <c r="Z2702" i="1"/>
  <c r="Z2703" i="1"/>
  <c r="Z2704" i="1"/>
  <c r="Z2705" i="1"/>
  <c r="Z2706" i="1"/>
  <c r="Z2707" i="1"/>
  <c r="Z2708" i="1"/>
  <c r="Z2709" i="1"/>
  <c r="Z2710" i="1"/>
  <c r="Z2711" i="1"/>
  <c r="Z2712" i="1"/>
  <c r="Z2713" i="1"/>
  <c r="Z2714" i="1"/>
  <c r="Z2715" i="1"/>
  <c r="Z2716" i="1"/>
  <c r="Z2717" i="1"/>
  <c r="Z2718" i="1"/>
  <c r="Z2719" i="1"/>
  <c r="Z2720" i="1"/>
  <c r="Z2721" i="1"/>
  <c r="Z2722" i="1"/>
  <c r="Z2723" i="1"/>
  <c r="Z2724" i="1"/>
  <c r="Z2725" i="1"/>
  <c r="Z2726" i="1"/>
  <c r="Z2727" i="1"/>
  <c r="Z2728" i="1"/>
  <c r="Z2729" i="1"/>
  <c r="Z2730" i="1"/>
  <c r="Z2731" i="1"/>
  <c r="Z2732" i="1"/>
  <c r="Z2733" i="1"/>
  <c r="Z2734" i="1"/>
  <c r="Z2735" i="1"/>
  <c r="Z2736" i="1"/>
  <c r="Z2737" i="1"/>
  <c r="Z2738" i="1"/>
  <c r="Z2739" i="1"/>
  <c r="Z2740" i="1"/>
  <c r="Z2741" i="1"/>
  <c r="Z2742" i="1"/>
  <c r="Z2743" i="1"/>
  <c r="Z2744" i="1"/>
  <c r="Z2745" i="1"/>
  <c r="Z2746" i="1"/>
  <c r="Z2747" i="1"/>
  <c r="Z2748" i="1"/>
  <c r="Z2749" i="1"/>
  <c r="Z2750" i="1"/>
  <c r="Z2751" i="1"/>
  <c r="Z2752" i="1"/>
  <c r="Z2753" i="1"/>
  <c r="Z2754" i="1"/>
  <c r="Z2755" i="1"/>
  <c r="Z2756" i="1"/>
  <c r="Z2757" i="1"/>
  <c r="Z2758" i="1"/>
  <c r="Z2759" i="1"/>
  <c r="Z2760" i="1"/>
  <c r="Z2761" i="1"/>
  <c r="Z2762" i="1"/>
  <c r="Z2763" i="1"/>
  <c r="Z2764" i="1"/>
  <c r="Z2765" i="1"/>
  <c r="Z2766" i="1"/>
  <c r="Z2767" i="1"/>
  <c r="Z2768" i="1"/>
  <c r="Z2769" i="1"/>
  <c r="Z2770" i="1"/>
  <c r="Z2771" i="1"/>
  <c r="Z2772" i="1"/>
  <c r="Z2773" i="1"/>
  <c r="Z2774" i="1"/>
  <c r="Z2775" i="1"/>
  <c r="Z2776" i="1"/>
  <c r="Z2777" i="1"/>
  <c r="Z2778" i="1"/>
  <c r="Z2779" i="1"/>
  <c r="Z2780" i="1"/>
  <c r="Z2781" i="1"/>
  <c r="Z2782" i="1"/>
  <c r="Z2783" i="1"/>
  <c r="Z2784" i="1"/>
  <c r="Z2785" i="1"/>
  <c r="Z2786" i="1"/>
  <c r="Z2787" i="1"/>
  <c r="Z2788" i="1"/>
  <c r="Z2789" i="1"/>
  <c r="Z2790" i="1"/>
  <c r="Z2791" i="1"/>
  <c r="Z2792" i="1"/>
  <c r="Z2793" i="1"/>
  <c r="Z2794" i="1"/>
  <c r="Z2795" i="1"/>
  <c r="Z2796" i="1"/>
  <c r="Z2797" i="1"/>
  <c r="Z2798" i="1"/>
  <c r="Z2799" i="1"/>
  <c r="Z2800" i="1"/>
  <c r="Z2801" i="1"/>
  <c r="Z2802" i="1"/>
  <c r="Z2803" i="1"/>
  <c r="Z2804" i="1"/>
  <c r="Z2805" i="1"/>
  <c r="Z2806" i="1"/>
  <c r="Z2807" i="1"/>
  <c r="Z2808" i="1"/>
  <c r="Z2809" i="1"/>
  <c r="Z2810" i="1"/>
  <c r="Z2811" i="1"/>
  <c r="Z2812" i="1"/>
  <c r="Z2813" i="1"/>
  <c r="Z2814" i="1"/>
  <c r="Z2815" i="1"/>
  <c r="Z2816" i="1"/>
  <c r="Z2817" i="1"/>
  <c r="Z2818" i="1"/>
  <c r="Z2819" i="1"/>
  <c r="Z2820" i="1"/>
  <c r="Z2821" i="1"/>
  <c r="Z2822" i="1"/>
  <c r="Z2823" i="1"/>
  <c r="Z2824" i="1"/>
  <c r="Z2825" i="1"/>
  <c r="Z2826" i="1"/>
  <c r="Z2827" i="1"/>
  <c r="Z2828" i="1"/>
  <c r="Z2829" i="1"/>
  <c r="Z2830" i="1"/>
  <c r="Z2831" i="1"/>
  <c r="Z2832" i="1"/>
  <c r="Z2833" i="1"/>
  <c r="Z2834" i="1"/>
  <c r="Z2835" i="1"/>
  <c r="Z2836" i="1"/>
  <c r="Z2837" i="1"/>
  <c r="Z2838" i="1"/>
  <c r="Z2839" i="1"/>
  <c r="Z2840" i="1"/>
  <c r="Z2841" i="1"/>
  <c r="Z2842" i="1"/>
  <c r="Z2843" i="1"/>
  <c r="Z2844" i="1"/>
  <c r="Z2845" i="1"/>
  <c r="Z2846" i="1"/>
  <c r="Z2847" i="1"/>
  <c r="Z2848" i="1"/>
  <c r="Z2849" i="1"/>
  <c r="Z2850" i="1"/>
  <c r="Z2851" i="1"/>
  <c r="Z2852" i="1"/>
  <c r="Z2853" i="1"/>
  <c r="Z2854" i="1"/>
  <c r="Z2855" i="1"/>
  <c r="Z2856" i="1"/>
  <c r="Z2857" i="1"/>
  <c r="Z2858" i="1"/>
  <c r="Z2859" i="1"/>
  <c r="Z2860" i="1"/>
  <c r="Z2861" i="1"/>
  <c r="Z2862" i="1"/>
  <c r="Z2863" i="1"/>
  <c r="Z2864" i="1"/>
  <c r="Z2865" i="1"/>
  <c r="Z2866" i="1"/>
  <c r="Z2867" i="1"/>
  <c r="Z2868" i="1"/>
  <c r="Z2869" i="1"/>
  <c r="Z2870" i="1"/>
  <c r="Z2871" i="1"/>
  <c r="Z2872" i="1"/>
  <c r="Z2873" i="1"/>
  <c r="Z2874" i="1"/>
  <c r="Z2875" i="1"/>
  <c r="Z2876" i="1"/>
  <c r="Z2877" i="1"/>
  <c r="Z2878" i="1"/>
  <c r="Z2879" i="1"/>
  <c r="Z2880" i="1"/>
  <c r="Z2881" i="1"/>
  <c r="Z2882" i="1"/>
  <c r="Z2883" i="1"/>
  <c r="Z2884" i="1"/>
  <c r="Z2885" i="1"/>
  <c r="Z2886" i="1"/>
  <c r="Z2887" i="1"/>
  <c r="Z2888" i="1"/>
  <c r="Z2889" i="1"/>
  <c r="Z2890" i="1"/>
  <c r="Z2891" i="1"/>
  <c r="Z2892" i="1"/>
  <c r="Z2893" i="1"/>
  <c r="Z2894" i="1"/>
  <c r="Z2895" i="1"/>
  <c r="Z2896" i="1"/>
  <c r="Z2897" i="1"/>
  <c r="Z2898" i="1"/>
  <c r="Z2899" i="1"/>
  <c r="Z2900" i="1"/>
  <c r="Z2901" i="1"/>
  <c r="Z2902" i="1"/>
  <c r="Z2903" i="1"/>
  <c r="Z2904" i="1"/>
  <c r="Z2905" i="1"/>
  <c r="Z2906" i="1"/>
  <c r="Z2907" i="1"/>
  <c r="Z2908" i="1"/>
  <c r="Z2909" i="1"/>
  <c r="Z2910" i="1"/>
  <c r="Z2911" i="1"/>
  <c r="Z2912" i="1"/>
  <c r="Z2913" i="1"/>
  <c r="Z2914" i="1"/>
  <c r="Z2915" i="1"/>
  <c r="Z2916" i="1"/>
  <c r="Z2917" i="1"/>
  <c r="Z2918" i="1"/>
  <c r="Z2919" i="1"/>
  <c r="Z2920" i="1"/>
  <c r="Z2921" i="1"/>
  <c r="Z2922" i="1"/>
  <c r="Z2923" i="1"/>
  <c r="Z2924" i="1"/>
  <c r="Z2925" i="1"/>
  <c r="Z2926" i="1"/>
  <c r="Z2927" i="1"/>
  <c r="Z2928" i="1"/>
  <c r="Z2929" i="1"/>
  <c r="Z2930" i="1"/>
  <c r="Z2931" i="1"/>
  <c r="Z2932" i="1"/>
  <c r="Z2933" i="1"/>
  <c r="Z2934" i="1"/>
  <c r="Z2935" i="1"/>
  <c r="Z2936" i="1"/>
  <c r="Z2937" i="1"/>
  <c r="Z2938" i="1"/>
  <c r="Z2939" i="1"/>
  <c r="Z2940" i="1"/>
  <c r="Z2941" i="1"/>
  <c r="Z2942" i="1"/>
  <c r="Z2943" i="1"/>
  <c r="Z2944" i="1"/>
  <c r="Z2945" i="1"/>
  <c r="Z2946" i="1"/>
  <c r="Z2947" i="1"/>
  <c r="Z2948" i="1"/>
  <c r="Z2949" i="1"/>
  <c r="Z2950" i="1"/>
  <c r="Z2951" i="1"/>
  <c r="Z2952" i="1"/>
  <c r="Z2953" i="1"/>
  <c r="Z2954" i="1"/>
  <c r="Z2955" i="1"/>
  <c r="Z2956" i="1"/>
  <c r="Z2957" i="1"/>
  <c r="Z2958" i="1"/>
  <c r="Z2959" i="1"/>
  <c r="Z2960" i="1"/>
  <c r="Z2961" i="1"/>
  <c r="Z2962" i="1"/>
  <c r="Z2963" i="1"/>
  <c r="Z2964" i="1"/>
  <c r="Z2965" i="1"/>
  <c r="Z2966" i="1"/>
  <c r="Z2967" i="1"/>
  <c r="Z2968" i="1"/>
  <c r="Z2969" i="1"/>
  <c r="Z2970" i="1"/>
  <c r="Z2971" i="1"/>
  <c r="Z2972" i="1"/>
  <c r="Z2973" i="1"/>
  <c r="Z2974" i="1"/>
  <c r="Z2975" i="1"/>
  <c r="Z2976" i="1"/>
  <c r="Z2977" i="1"/>
  <c r="Z2978" i="1"/>
  <c r="Z2979" i="1"/>
  <c r="Z2980" i="1"/>
  <c r="Z2981" i="1"/>
  <c r="Z2982" i="1"/>
  <c r="Z2983" i="1"/>
  <c r="Z2984" i="1"/>
  <c r="Z2985" i="1"/>
  <c r="Z2986" i="1"/>
  <c r="Z2987" i="1"/>
  <c r="Z2988" i="1"/>
  <c r="Z2989" i="1"/>
  <c r="Z2990" i="1"/>
  <c r="Z2991" i="1"/>
  <c r="Z2992" i="1"/>
  <c r="Z2993" i="1"/>
  <c r="Z2994" i="1"/>
  <c r="Z2995" i="1"/>
  <c r="Z2996" i="1"/>
  <c r="Z2997" i="1"/>
  <c r="Z2998" i="1"/>
  <c r="Z2999" i="1"/>
  <c r="Z3000" i="1"/>
  <c r="Z3001" i="1"/>
  <c r="Z3002" i="1"/>
  <c r="Z3003" i="1"/>
  <c r="Z3004" i="1"/>
  <c r="Z3005" i="1"/>
  <c r="Z3006" i="1"/>
  <c r="Z3007" i="1"/>
  <c r="Z3008" i="1"/>
  <c r="Z3009" i="1"/>
  <c r="Z3010" i="1"/>
  <c r="Z3011" i="1"/>
  <c r="Z3012" i="1"/>
  <c r="Z3013" i="1"/>
  <c r="Z3014" i="1"/>
  <c r="Z3015" i="1"/>
  <c r="Z3016" i="1"/>
  <c r="Z3017" i="1"/>
  <c r="Z3018" i="1"/>
  <c r="Z3019" i="1"/>
  <c r="Z3020" i="1"/>
  <c r="Z3021" i="1"/>
  <c r="Z3022" i="1"/>
  <c r="Z3023" i="1"/>
  <c r="Z3024" i="1"/>
  <c r="Z3025" i="1"/>
  <c r="Z3026" i="1"/>
  <c r="Z3027" i="1"/>
  <c r="Z3028" i="1"/>
  <c r="Z3029" i="1"/>
  <c r="Z3030" i="1"/>
  <c r="Z3031" i="1"/>
  <c r="Z3032" i="1"/>
  <c r="Z3033" i="1"/>
  <c r="Z3034" i="1"/>
  <c r="Z3035" i="1"/>
  <c r="Z3036" i="1"/>
  <c r="Z3037" i="1"/>
  <c r="Z3038" i="1"/>
  <c r="Z3039" i="1"/>
  <c r="Z3040" i="1"/>
  <c r="Z3041" i="1"/>
  <c r="Z3042" i="1"/>
  <c r="Z3043" i="1"/>
  <c r="Z3044" i="1"/>
  <c r="Z3045" i="1"/>
  <c r="Z3046" i="1"/>
  <c r="Z3047" i="1"/>
  <c r="Z3048" i="1"/>
  <c r="Z3049" i="1"/>
  <c r="Z3050" i="1"/>
  <c r="Z3051" i="1"/>
  <c r="Z3052" i="1"/>
  <c r="Z3053" i="1"/>
  <c r="Z3054" i="1"/>
  <c r="Z3055" i="1"/>
  <c r="Z3056" i="1"/>
  <c r="Z3057" i="1"/>
  <c r="Z3058" i="1"/>
  <c r="Z3059" i="1"/>
  <c r="Z3060" i="1"/>
  <c r="Z3061" i="1"/>
  <c r="Z3062" i="1"/>
  <c r="Z3063" i="1"/>
  <c r="Z3064" i="1"/>
  <c r="Z3065" i="1"/>
  <c r="Z3066" i="1"/>
  <c r="Z3067" i="1"/>
  <c r="Z3068" i="1"/>
  <c r="Z3069" i="1"/>
  <c r="Z3070" i="1"/>
  <c r="Z3071" i="1"/>
  <c r="Z3072" i="1"/>
  <c r="Z3073" i="1"/>
  <c r="Z3074" i="1"/>
  <c r="Z3075" i="1"/>
  <c r="Z3076" i="1"/>
  <c r="Z3077" i="1"/>
  <c r="Z3078" i="1"/>
  <c r="Z3079" i="1"/>
  <c r="Z3080" i="1"/>
  <c r="Z3081" i="1"/>
  <c r="Z3082" i="1"/>
  <c r="Z3083" i="1"/>
  <c r="Z3084" i="1"/>
  <c r="Z3085" i="1"/>
  <c r="Z3086" i="1"/>
  <c r="Z3087" i="1"/>
  <c r="Z3088" i="1"/>
  <c r="Z3089" i="1"/>
  <c r="Z3090" i="1"/>
  <c r="Z3091" i="1"/>
  <c r="Z3092" i="1"/>
  <c r="Z3093" i="1"/>
  <c r="Z3094" i="1"/>
  <c r="Z3095" i="1"/>
  <c r="Z3096" i="1"/>
  <c r="Z3097" i="1"/>
  <c r="Z3098" i="1"/>
  <c r="Z3099" i="1"/>
  <c r="Z3100" i="1"/>
  <c r="Z3101" i="1"/>
  <c r="Z3102" i="1"/>
  <c r="Z3103" i="1"/>
  <c r="Z3104" i="1"/>
  <c r="Z3105" i="1"/>
  <c r="Z3106" i="1"/>
  <c r="Z3107" i="1"/>
  <c r="Z3108" i="1"/>
  <c r="Z3109" i="1"/>
  <c r="Z3110" i="1"/>
  <c r="Z3111" i="1"/>
  <c r="Z3112" i="1"/>
  <c r="Z3113" i="1"/>
  <c r="Z3114" i="1"/>
  <c r="Z3115" i="1"/>
  <c r="Z3116" i="1"/>
  <c r="Z3117" i="1"/>
  <c r="Z3118" i="1"/>
  <c r="Z3119" i="1"/>
  <c r="Z3120" i="1"/>
  <c r="Z3121" i="1"/>
  <c r="Z3122" i="1"/>
  <c r="Z3123" i="1"/>
  <c r="Z3124" i="1"/>
  <c r="Z3125" i="1"/>
  <c r="Z3126" i="1"/>
  <c r="Z3127" i="1"/>
  <c r="Z3128" i="1"/>
  <c r="Z3129" i="1"/>
  <c r="Z3130" i="1"/>
  <c r="Z3131" i="1"/>
  <c r="Z3132" i="1"/>
  <c r="Z3133" i="1"/>
  <c r="Z3134" i="1"/>
  <c r="Z3135" i="1"/>
  <c r="Z3136" i="1"/>
  <c r="Z3137" i="1"/>
  <c r="Z3138" i="1"/>
  <c r="Z3139" i="1"/>
  <c r="Z3140" i="1"/>
  <c r="Z3141" i="1"/>
  <c r="Z3142" i="1"/>
  <c r="Z3143" i="1"/>
  <c r="Z3144" i="1"/>
  <c r="Z3145" i="1"/>
  <c r="Z3146" i="1"/>
  <c r="Z3147" i="1"/>
  <c r="Z3148" i="1"/>
  <c r="Z3149" i="1"/>
  <c r="Z3150" i="1"/>
  <c r="Z3151" i="1"/>
  <c r="Z3152" i="1"/>
  <c r="Z3153" i="1"/>
  <c r="Z3154" i="1"/>
  <c r="Z3155" i="1"/>
  <c r="Z3156" i="1"/>
  <c r="Z3157" i="1"/>
  <c r="Z3158" i="1"/>
  <c r="Z3159" i="1"/>
  <c r="Z3160" i="1"/>
  <c r="Z3161" i="1"/>
  <c r="Z3162" i="1"/>
  <c r="Z3163" i="1"/>
  <c r="Z3164" i="1"/>
  <c r="Z3165" i="1"/>
  <c r="Z3166" i="1"/>
  <c r="Z3167" i="1"/>
  <c r="Z3168" i="1"/>
  <c r="Z3169" i="1"/>
  <c r="Z3170" i="1"/>
  <c r="Z3171" i="1"/>
  <c r="Z3172" i="1"/>
  <c r="Z3173" i="1"/>
  <c r="Z3174" i="1"/>
  <c r="Z3175" i="1"/>
  <c r="Z3176" i="1"/>
  <c r="Z3177" i="1"/>
  <c r="Z3178" i="1"/>
  <c r="Z3179" i="1"/>
  <c r="Z3180" i="1"/>
  <c r="Z3181" i="1"/>
  <c r="Z3182" i="1"/>
  <c r="Z3183" i="1"/>
  <c r="Z3184" i="1"/>
  <c r="Z3185" i="1"/>
  <c r="Z3186" i="1"/>
  <c r="Z3187" i="1"/>
  <c r="Z3188" i="1"/>
  <c r="Z3189" i="1"/>
  <c r="Z3190" i="1"/>
  <c r="Z3191" i="1"/>
  <c r="Z3192" i="1"/>
  <c r="Z3193" i="1"/>
  <c r="Z3194" i="1"/>
  <c r="Z3195" i="1"/>
  <c r="Z3196" i="1"/>
  <c r="Z3197" i="1"/>
  <c r="Z3198" i="1"/>
  <c r="Z3199" i="1"/>
  <c r="Z3200" i="1"/>
  <c r="Z3201" i="1"/>
  <c r="Z3202" i="1"/>
  <c r="Z3203" i="1"/>
  <c r="Z3204" i="1"/>
  <c r="Z3205" i="1"/>
  <c r="Z3206" i="1"/>
  <c r="Z3207" i="1"/>
  <c r="Z3208" i="1"/>
  <c r="Z3209" i="1"/>
  <c r="Z3210" i="1"/>
  <c r="Z3211" i="1"/>
  <c r="Z3212" i="1"/>
  <c r="Z3213" i="1"/>
  <c r="Z3214" i="1"/>
  <c r="Z3215" i="1"/>
  <c r="Z3216" i="1"/>
  <c r="Z3217" i="1"/>
  <c r="Z3218" i="1"/>
  <c r="Z3219" i="1"/>
  <c r="Z3220" i="1"/>
  <c r="Z3221" i="1"/>
  <c r="Z3222" i="1"/>
  <c r="Z3223" i="1"/>
  <c r="Z3224" i="1"/>
  <c r="Z3225" i="1"/>
  <c r="Z3226" i="1"/>
  <c r="Z3227" i="1"/>
  <c r="Z3228" i="1"/>
  <c r="Z3229" i="1"/>
  <c r="Z3230" i="1"/>
  <c r="Z3231" i="1"/>
  <c r="Z3232" i="1"/>
  <c r="Z3233" i="1"/>
  <c r="Z3234" i="1"/>
  <c r="Z3235" i="1"/>
  <c r="Z3236" i="1"/>
  <c r="Z3237" i="1"/>
  <c r="Z3238" i="1"/>
  <c r="Z3239" i="1"/>
  <c r="Z3240" i="1"/>
  <c r="Z3241" i="1"/>
  <c r="Z3242" i="1"/>
  <c r="Z3243" i="1"/>
  <c r="Z3244" i="1"/>
  <c r="Z3245" i="1"/>
  <c r="Z3246" i="1"/>
  <c r="Z3247" i="1"/>
  <c r="Z3248" i="1"/>
  <c r="Z3249" i="1"/>
  <c r="Z3250" i="1"/>
  <c r="Z3251" i="1"/>
  <c r="Z3252" i="1"/>
  <c r="Z3253" i="1"/>
  <c r="Z3254" i="1"/>
  <c r="Z3255" i="1"/>
  <c r="Z3256" i="1"/>
  <c r="Z3257" i="1"/>
  <c r="Z3258" i="1"/>
  <c r="Z3259" i="1"/>
  <c r="Z3260" i="1"/>
  <c r="Z3261" i="1"/>
  <c r="Z3262" i="1"/>
  <c r="Z3263" i="1"/>
  <c r="Z3264" i="1"/>
  <c r="Z3265" i="1"/>
  <c r="Z3266" i="1"/>
  <c r="Z3267" i="1"/>
  <c r="Z3268" i="1"/>
  <c r="Z3269" i="1"/>
  <c r="Z3270" i="1"/>
  <c r="Z3271" i="1"/>
  <c r="Z3272" i="1"/>
  <c r="Z3273" i="1"/>
  <c r="Z3274" i="1"/>
  <c r="Z3275" i="1"/>
  <c r="Z3276" i="1"/>
  <c r="Z3277" i="1"/>
  <c r="Z3278" i="1"/>
  <c r="Z3279" i="1"/>
  <c r="Z3280" i="1"/>
  <c r="Z3281" i="1"/>
  <c r="Z3282" i="1"/>
  <c r="Z3283" i="1"/>
  <c r="Z3284" i="1"/>
  <c r="Z3285" i="1"/>
  <c r="Z3286" i="1"/>
  <c r="Z3287" i="1"/>
  <c r="Z3288" i="1"/>
  <c r="Z3289" i="1"/>
  <c r="Z3290" i="1"/>
  <c r="Z3291" i="1"/>
  <c r="Z3292" i="1"/>
  <c r="Z3293" i="1"/>
  <c r="Z3294" i="1"/>
  <c r="Z3295" i="1"/>
  <c r="Z3296" i="1"/>
  <c r="Z3297" i="1"/>
  <c r="Z3298" i="1"/>
  <c r="Z3299" i="1"/>
  <c r="Z3300" i="1"/>
  <c r="Z3301" i="1"/>
  <c r="Z3302" i="1"/>
  <c r="Z3303" i="1"/>
  <c r="Z3304" i="1"/>
  <c r="Z3305" i="1"/>
  <c r="Z3306" i="1"/>
  <c r="Z3307" i="1"/>
  <c r="Z3308" i="1"/>
  <c r="Z3309" i="1"/>
  <c r="Z3310" i="1"/>
  <c r="Z3311" i="1"/>
  <c r="Z3312" i="1"/>
  <c r="Z3313" i="1"/>
  <c r="Z3314" i="1"/>
  <c r="Z3315" i="1"/>
  <c r="Z3316" i="1"/>
  <c r="Z3317" i="1"/>
  <c r="Z3318" i="1"/>
  <c r="Z3319" i="1"/>
  <c r="Z3320" i="1"/>
  <c r="Z3321" i="1"/>
  <c r="Z3322" i="1"/>
  <c r="Z3323" i="1"/>
  <c r="Z3324" i="1"/>
  <c r="Z3325" i="1"/>
  <c r="Z3326" i="1"/>
  <c r="Z3327" i="1"/>
  <c r="Z3328" i="1"/>
  <c r="Z3329" i="1"/>
  <c r="Z3330" i="1"/>
  <c r="Z3331" i="1"/>
  <c r="Z3332" i="1"/>
  <c r="Z3333" i="1"/>
  <c r="Z3334" i="1"/>
  <c r="Z3335" i="1"/>
  <c r="Z3336" i="1"/>
  <c r="Z3337" i="1"/>
  <c r="Z3338" i="1"/>
  <c r="Z3339" i="1"/>
  <c r="Z3340" i="1"/>
  <c r="Z3341" i="1"/>
  <c r="Z3342" i="1"/>
  <c r="Z3343" i="1"/>
  <c r="Z3344" i="1"/>
  <c r="Z3345" i="1"/>
  <c r="Z3346" i="1"/>
  <c r="Z3347" i="1"/>
  <c r="Z3348" i="1"/>
  <c r="Z3349" i="1"/>
  <c r="Z3350" i="1"/>
  <c r="Z3351" i="1"/>
  <c r="Z3352" i="1"/>
  <c r="Z3353" i="1"/>
  <c r="Z3354" i="1"/>
  <c r="Z3355" i="1"/>
  <c r="Z3356" i="1"/>
  <c r="Z3357" i="1"/>
  <c r="Z3358" i="1"/>
  <c r="Z3359" i="1"/>
  <c r="Z3360" i="1"/>
  <c r="Z3361" i="1"/>
  <c r="Z3362" i="1"/>
  <c r="Z3363" i="1"/>
  <c r="Z3364" i="1"/>
  <c r="Z3365" i="1"/>
  <c r="Z3366" i="1"/>
  <c r="Z3367" i="1"/>
  <c r="Z3368" i="1"/>
  <c r="Z3369" i="1"/>
  <c r="Z3370" i="1"/>
  <c r="Z3371" i="1"/>
  <c r="Z3372" i="1"/>
  <c r="Z3373" i="1"/>
  <c r="Z3374" i="1"/>
  <c r="Z3375" i="1"/>
  <c r="Z3376" i="1"/>
  <c r="Z3377" i="1"/>
  <c r="Z3378" i="1"/>
  <c r="Z3379" i="1"/>
  <c r="Z3380" i="1"/>
  <c r="Z3381" i="1"/>
  <c r="Z3382" i="1"/>
  <c r="Z3383" i="1"/>
  <c r="Z3384" i="1"/>
  <c r="Z3385" i="1"/>
  <c r="Z3386" i="1"/>
  <c r="Z3387" i="1"/>
  <c r="Z3388" i="1"/>
  <c r="Z3389" i="1"/>
  <c r="Z3390" i="1"/>
  <c r="Z3391" i="1"/>
  <c r="Z3392" i="1"/>
  <c r="Z3393" i="1"/>
  <c r="Z3394" i="1"/>
  <c r="Z3395" i="1"/>
  <c r="Z3396" i="1"/>
  <c r="Z3397" i="1"/>
  <c r="Z3398" i="1"/>
  <c r="Z3399" i="1"/>
  <c r="Z3400" i="1"/>
  <c r="Z3401" i="1"/>
  <c r="Z3402" i="1"/>
  <c r="Z3403" i="1"/>
  <c r="Z3404" i="1"/>
  <c r="Z3405" i="1"/>
  <c r="Z3406" i="1"/>
  <c r="Z3407" i="1"/>
  <c r="Z3408" i="1"/>
  <c r="Z3409" i="1"/>
  <c r="Z3410" i="1"/>
  <c r="Z3411" i="1"/>
  <c r="Z3412" i="1"/>
  <c r="Z3413" i="1"/>
  <c r="Z3414" i="1"/>
  <c r="Z3415" i="1"/>
  <c r="Z3416" i="1"/>
  <c r="Z3417" i="1"/>
  <c r="Z3418" i="1"/>
  <c r="Z3419" i="1"/>
  <c r="Z3420" i="1"/>
  <c r="Z3421" i="1"/>
  <c r="Z3422" i="1"/>
  <c r="Z3423" i="1"/>
  <c r="Z3424" i="1"/>
  <c r="Z3425" i="1"/>
  <c r="Z3426" i="1"/>
  <c r="Z3427" i="1"/>
  <c r="Z3428" i="1"/>
  <c r="Z3429" i="1"/>
  <c r="Z3430" i="1"/>
  <c r="Z3431" i="1"/>
  <c r="Z3432" i="1"/>
  <c r="Z3433" i="1"/>
  <c r="Z3434" i="1"/>
  <c r="Z3435" i="1"/>
  <c r="Z3436" i="1"/>
  <c r="Z3437" i="1"/>
  <c r="Z3438" i="1"/>
  <c r="Z3439" i="1"/>
  <c r="Z3440" i="1"/>
  <c r="Z3441" i="1"/>
  <c r="Z3442" i="1"/>
  <c r="Z3443" i="1"/>
  <c r="Z3444" i="1"/>
  <c r="Z3445" i="1"/>
  <c r="Z3446" i="1"/>
  <c r="Z3447" i="1"/>
  <c r="Z3448" i="1"/>
  <c r="Z3449" i="1"/>
  <c r="Z3450" i="1"/>
  <c r="Z3451" i="1"/>
  <c r="Z3452" i="1"/>
  <c r="Z3453" i="1"/>
  <c r="Z3454" i="1"/>
  <c r="Z3455" i="1"/>
  <c r="Z3456" i="1"/>
  <c r="Z3457" i="1"/>
  <c r="Z3458" i="1"/>
  <c r="Z3459" i="1"/>
  <c r="Z3460" i="1"/>
  <c r="Z3461" i="1"/>
  <c r="Z3462" i="1"/>
  <c r="Z3463" i="1"/>
  <c r="Z3464" i="1"/>
  <c r="Z3465" i="1"/>
  <c r="Z3466" i="1"/>
  <c r="Z3467" i="1"/>
  <c r="Z3468" i="1"/>
  <c r="Z3469" i="1"/>
  <c r="Z3470" i="1"/>
  <c r="Z3471" i="1"/>
  <c r="Z3472" i="1"/>
  <c r="Z3473" i="1"/>
  <c r="Z3474" i="1"/>
  <c r="Z3475" i="1"/>
  <c r="Z3476" i="1"/>
  <c r="Z3477" i="1"/>
  <c r="Z3478" i="1"/>
  <c r="Z3479" i="1"/>
  <c r="Z3480" i="1"/>
  <c r="Z3481" i="1"/>
  <c r="Z3482" i="1"/>
  <c r="Z3483" i="1"/>
  <c r="Z3484" i="1"/>
  <c r="Z3485" i="1"/>
  <c r="Z3486" i="1"/>
  <c r="Z3487" i="1"/>
  <c r="Z3488" i="1"/>
  <c r="Z3489" i="1"/>
  <c r="Z3490" i="1"/>
  <c r="Z3491" i="1"/>
  <c r="Z3492" i="1"/>
  <c r="Z3493" i="1"/>
  <c r="Z3494" i="1"/>
  <c r="Z3495" i="1"/>
  <c r="Z3496" i="1"/>
  <c r="Z3497" i="1"/>
  <c r="Z3498" i="1"/>
  <c r="Z3499" i="1"/>
  <c r="Z3500" i="1"/>
  <c r="Z3501" i="1"/>
  <c r="Z3502" i="1"/>
  <c r="Z3503" i="1"/>
  <c r="Z3504" i="1"/>
  <c r="Z3505" i="1"/>
  <c r="Z3506" i="1"/>
  <c r="Z3507" i="1"/>
  <c r="Z3508" i="1"/>
  <c r="Z3509" i="1"/>
  <c r="Z3510" i="1"/>
  <c r="Z3511" i="1"/>
  <c r="Z3512" i="1"/>
  <c r="Z3513" i="1"/>
  <c r="Z3514" i="1"/>
  <c r="Z3515" i="1"/>
  <c r="Z3516" i="1"/>
  <c r="Z3517" i="1"/>
  <c r="Z3518" i="1"/>
  <c r="Z3519" i="1"/>
  <c r="Z3520" i="1"/>
  <c r="Z3521" i="1"/>
  <c r="Z3522" i="1"/>
  <c r="Z3523" i="1"/>
  <c r="Z3524" i="1"/>
  <c r="Z3525" i="1"/>
  <c r="Z3526" i="1"/>
  <c r="Z3527" i="1"/>
  <c r="Z3528" i="1"/>
  <c r="Z3529" i="1"/>
  <c r="Z3530" i="1"/>
  <c r="Z3531" i="1"/>
  <c r="Z3532" i="1"/>
  <c r="Z3533" i="1"/>
  <c r="Z3534" i="1"/>
  <c r="Z3535" i="1"/>
  <c r="Z3536" i="1"/>
  <c r="Z3537" i="1"/>
  <c r="Z3538" i="1"/>
  <c r="Z3539" i="1"/>
  <c r="Z3540" i="1"/>
  <c r="Z3541" i="1"/>
  <c r="Z3542" i="1"/>
  <c r="Z3543" i="1"/>
  <c r="Z3544" i="1"/>
  <c r="Z3545" i="1"/>
  <c r="Z3546" i="1"/>
  <c r="Z3547" i="1"/>
  <c r="Z3548" i="1"/>
  <c r="Z3549" i="1"/>
  <c r="Z3550" i="1"/>
  <c r="Z3551" i="1"/>
  <c r="Z3552" i="1"/>
  <c r="Z3553" i="1"/>
  <c r="Z3554" i="1"/>
  <c r="Z3555" i="1"/>
  <c r="Z3556" i="1"/>
  <c r="Z3557" i="1"/>
  <c r="Z3558" i="1"/>
  <c r="Z3559" i="1"/>
  <c r="Z3560" i="1"/>
  <c r="Z3561" i="1"/>
  <c r="Z3562" i="1"/>
  <c r="Z3563" i="1"/>
  <c r="Z3564" i="1"/>
  <c r="Z3565" i="1"/>
  <c r="Z3566" i="1"/>
  <c r="Z3567" i="1"/>
  <c r="Z3568" i="1"/>
  <c r="Z3569" i="1"/>
  <c r="Z3570" i="1"/>
  <c r="Z3571" i="1"/>
  <c r="Z3572" i="1"/>
  <c r="Z3573" i="1"/>
  <c r="Z3574" i="1"/>
  <c r="Z3575" i="1"/>
  <c r="Z3576" i="1"/>
  <c r="Z3577" i="1"/>
  <c r="Z3578" i="1"/>
  <c r="Z3579" i="1"/>
  <c r="Z3580" i="1"/>
  <c r="Z3581" i="1"/>
  <c r="Z3582" i="1"/>
  <c r="Z3583" i="1"/>
  <c r="Z3584" i="1"/>
  <c r="Z3585" i="1"/>
  <c r="Z3586" i="1"/>
  <c r="Z3587" i="1"/>
  <c r="Z3588" i="1"/>
  <c r="Z3589" i="1"/>
  <c r="Z3590" i="1"/>
  <c r="Z3591" i="1"/>
  <c r="Z3592" i="1"/>
  <c r="Z3593" i="1"/>
  <c r="Z3594" i="1"/>
  <c r="Z3595" i="1"/>
  <c r="Z3596" i="1"/>
  <c r="Z3597" i="1"/>
  <c r="Z3598" i="1"/>
  <c r="Z3599" i="1"/>
  <c r="Z3600" i="1"/>
  <c r="Z3601" i="1"/>
  <c r="Z3602" i="1"/>
  <c r="Z3603" i="1"/>
  <c r="Z3604" i="1"/>
  <c r="Z3605" i="1"/>
  <c r="Z3606" i="1"/>
  <c r="Z3607" i="1"/>
  <c r="Z3608" i="1"/>
  <c r="Z3609" i="1"/>
  <c r="Z3610" i="1"/>
  <c r="Z3611" i="1"/>
  <c r="Z3612" i="1"/>
  <c r="Z3613" i="1"/>
  <c r="Z3614" i="1"/>
  <c r="Z3615" i="1"/>
  <c r="Z3616" i="1"/>
  <c r="Z3617" i="1"/>
  <c r="Z3618" i="1"/>
  <c r="Z3619" i="1"/>
  <c r="Z3620" i="1"/>
  <c r="Z3621" i="1"/>
  <c r="Z3622" i="1"/>
  <c r="Z3623" i="1"/>
  <c r="Z3624" i="1"/>
  <c r="Z3625" i="1"/>
  <c r="Z3626" i="1"/>
  <c r="Z3627" i="1"/>
  <c r="Z3628" i="1"/>
  <c r="Z3629" i="1"/>
  <c r="Z3630" i="1"/>
  <c r="Z3631" i="1"/>
  <c r="Z3632" i="1"/>
  <c r="Z3633" i="1"/>
  <c r="Z3634" i="1"/>
  <c r="Z3635" i="1"/>
  <c r="Z3636" i="1"/>
  <c r="Z3637" i="1"/>
  <c r="Z3638" i="1"/>
  <c r="Z3639" i="1"/>
  <c r="Z3640" i="1"/>
  <c r="Z3641" i="1"/>
  <c r="Z3642" i="1"/>
  <c r="Z3643" i="1"/>
  <c r="Z3644" i="1"/>
  <c r="Z3645" i="1"/>
  <c r="Z3646" i="1"/>
  <c r="Z3647" i="1"/>
  <c r="Z3648" i="1"/>
  <c r="Z3649" i="1"/>
  <c r="Z3650" i="1"/>
  <c r="Z3651" i="1"/>
  <c r="Z3652" i="1"/>
  <c r="Z3653" i="1"/>
  <c r="Z3654" i="1"/>
  <c r="Z3655" i="1"/>
  <c r="Z3656" i="1"/>
  <c r="Z3657" i="1"/>
  <c r="Z3658" i="1"/>
  <c r="Z3659" i="1"/>
  <c r="Z3660" i="1"/>
  <c r="Z3661" i="1"/>
  <c r="Z3662" i="1"/>
  <c r="Z3663" i="1"/>
  <c r="Z3664" i="1"/>
  <c r="Z3665" i="1"/>
  <c r="Z3666" i="1"/>
  <c r="Z3667" i="1"/>
  <c r="Z3668" i="1"/>
  <c r="Z3669" i="1"/>
  <c r="Z3670" i="1"/>
  <c r="Z3671" i="1"/>
  <c r="Z3672" i="1"/>
  <c r="Z3673" i="1"/>
  <c r="Z3674" i="1"/>
  <c r="Z3675" i="1"/>
  <c r="Z3676" i="1"/>
  <c r="Z3677" i="1"/>
  <c r="Z3678" i="1"/>
  <c r="Z3679" i="1"/>
  <c r="Z3680" i="1"/>
  <c r="Z3681" i="1"/>
  <c r="Z3682" i="1"/>
  <c r="Z3683" i="1"/>
  <c r="Z3684" i="1"/>
  <c r="Z3685" i="1"/>
  <c r="Z3686" i="1"/>
  <c r="Z3687" i="1"/>
  <c r="Z3688" i="1"/>
  <c r="Z3689" i="1"/>
  <c r="Z3690" i="1"/>
  <c r="Z3691" i="1"/>
  <c r="Z3692" i="1"/>
  <c r="Z3693" i="1"/>
  <c r="Z3694" i="1"/>
  <c r="Z3695" i="1"/>
  <c r="Z3696" i="1"/>
  <c r="Z3697" i="1"/>
  <c r="Z3698" i="1"/>
  <c r="Z3699" i="1"/>
  <c r="Z3700" i="1"/>
  <c r="Z3701" i="1"/>
  <c r="Z3702" i="1"/>
  <c r="Z3703" i="1"/>
  <c r="Z3704" i="1"/>
  <c r="Z3705" i="1"/>
  <c r="Z3706" i="1"/>
  <c r="Z3707" i="1"/>
  <c r="Z3708" i="1"/>
  <c r="Z3709" i="1"/>
  <c r="Z3710" i="1"/>
  <c r="Z3711" i="1"/>
  <c r="Z3712" i="1"/>
  <c r="Z3713" i="1"/>
  <c r="Z3714" i="1"/>
  <c r="Z3715" i="1"/>
  <c r="Z3716" i="1"/>
  <c r="Z3717" i="1"/>
  <c r="Z3718" i="1"/>
  <c r="Z3719" i="1"/>
  <c r="Z3720" i="1"/>
  <c r="Z3721" i="1"/>
  <c r="Z3722" i="1"/>
  <c r="Z3723" i="1"/>
  <c r="Z3724" i="1"/>
  <c r="Z3725" i="1"/>
  <c r="Z3726" i="1"/>
  <c r="Z3727" i="1"/>
  <c r="Z3728" i="1"/>
  <c r="Z3729" i="1"/>
  <c r="Z3730" i="1"/>
  <c r="Z3731" i="1"/>
  <c r="Z3732" i="1"/>
  <c r="Z3733" i="1"/>
  <c r="Z3734" i="1"/>
  <c r="Z3735" i="1"/>
  <c r="Z3736" i="1"/>
  <c r="Z3737" i="1"/>
  <c r="Z3738" i="1"/>
  <c r="Z3739" i="1"/>
  <c r="Z3740" i="1"/>
  <c r="Z3741" i="1"/>
  <c r="Z3742" i="1"/>
  <c r="Z3743" i="1"/>
  <c r="Z3744" i="1"/>
  <c r="Z3745" i="1"/>
  <c r="Z3746" i="1"/>
  <c r="Z3747" i="1"/>
  <c r="Z3748" i="1"/>
  <c r="Z3749" i="1"/>
  <c r="Z3750" i="1"/>
  <c r="Z3751" i="1"/>
  <c r="Z3752" i="1"/>
  <c r="Z3753" i="1"/>
  <c r="Z3754" i="1"/>
  <c r="Z3755" i="1"/>
  <c r="Z3756" i="1"/>
  <c r="Z3757" i="1"/>
  <c r="Z3758" i="1"/>
  <c r="Z3759" i="1"/>
  <c r="Z3760" i="1"/>
  <c r="Z3761" i="1"/>
  <c r="Z3762" i="1"/>
  <c r="Z3763" i="1"/>
  <c r="Z3764" i="1"/>
  <c r="Z3765" i="1"/>
  <c r="Z3766" i="1"/>
  <c r="Z3767" i="1"/>
  <c r="Z3768" i="1"/>
  <c r="Z3769" i="1"/>
  <c r="Z3770" i="1"/>
  <c r="Z3771" i="1"/>
  <c r="Z3772" i="1"/>
  <c r="Z3773" i="1"/>
  <c r="Z3774" i="1"/>
  <c r="Z3775" i="1"/>
  <c r="Z3776" i="1"/>
  <c r="Z3777" i="1"/>
  <c r="Z3778" i="1"/>
  <c r="Z3779" i="1"/>
  <c r="Z3780" i="1"/>
  <c r="Z3781" i="1"/>
  <c r="Z3782" i="1"/>
  <c r="Z3783" i="1"/>
  <c r="Z3784" i="1"/>
  <c r="Z3785" i="1"/>
  <c r="Z3786" i="1"/>
  <c r="Z3787" i="1"/>
  <c r="Z3788" i="1"/>
  <c r="Z3789" i="1"/>
  <c r="Z3790" i="1"/>
  <c r="Z3791" i="1"/>
  <c r="Z3792" i="1"/>
  <c r="Z3793" i="1"/>
  <c r="Z3794" i="1"/>
  <c r="Z3795" i="1"/>
  <c r="Z3796" i="1"/>
  <c r="Z3797" i="1"/>
  <c r="Z3798" i="1"/>
  <c r="Z3799" i="1"/>
  <c r="Z3800" i="1"/>
  <c r="Z3801" i="1"/>
  <c r="Z3802" i="1"/>
  <c r="Z3803" i="1"/>
  <c r="Z3804" i="1"/>
  <c r="Z3805" i="1"/>
  <c r="Z3806" i="1"/>
  <c r="Z3807" i="1"/>
  <c r="Z3808" i="1"/>
  <c r="Z3809" i="1"/>
  <c r="Z3810" i="1"/>
  <c r="Z3811" i="1"/>
  <c r="Z3812" i="1"/>
  <c r="Z3813" i="1"/>
  <c r="Z3814" i="1"/>
  <c r="Z3815" i="1"/>
  <c r="Z3816" i="1"/>
  <c r="Z3817" i="1"/>
  <c r="Z3818" i="1"/>
  <c r="Z3819" i="1"/>
  <c r="Z3820" i="1"/>
  <c r="Z3821" i="1"/>
  <c r="Z3822" i="1"/>
  <c r="Z3823" i="1"/>
  <c r="Z3824" i="1"/>
  <c r="Z3825" i="1"/>
  <c r="Z3826" i="1"/>
  <c r="Z3827" i="1"/>
  <c r="Z3828" i="1"/>
  <c r="Z3829" i="1"/>
  <c r="Z3830" i="1"/>
  <c r="Z3831" i="1"/>
  <c r="Z3832" i="1"/>
  <c r="Z3833" i="1"/>
  <c r="Z3834" i="1"/>
  <c r="Z3835" i="1"/>
  <c r="Z3836" i="1"/>
  <c r="Z3837" i="1"/>
  <c r="Z3838" i="1"/>
  <c r="Z3839" i="1"/>
  <c r="Z3840" i="1"/>
  <c r="Z3841" i="1"/>
  <c r="Z3842" i="1"/>
  <c r="Z3843" i="1"/>
  <c r="Z3844" i="1"/>
  <c r="Z3845" i="1"/>
  <c r="Z3846" i="1"/>
  <c r="Z3847" i="1"/>
  <c r="Z3848" i="1"/>
  <c r="Z3849" i="1"/>
  <c r="Z3850" i="1"/>
  <c r="Z3851" i="1"/>
  <c r="Z3852" i="1"/>
  <c r="Z3853" i="1"/>
  <c r="Z3854" i="1"/>
  <c r="Z3855" i="1"/>
  <c r="Z3856" i="1"/>
  <c r="Z3857" i="1"/>
  <c r="Z3858" i="1"/>
  <c r="Z3859" i="1"/>
  <c r="Z3860" i="1"/>
  <c r="Z3861" i="1"/>
  <c r="Z3862" i="1"/>
  <c r="Z3863" i="1"/>
  <c r="Z3864" i="1"/>
  <c r="Z3865" i="1"/>
  <c r="Z3866" i="1"/>
  <c r="Z3867" i="1"/>
  <c r="Z3868" i="1"/>
  <c r="Z3869" i="1"/>
  <c r="Z3870" i="1"/>
  <c r="Z3871" i="1"/>
  <c r="Z3872" i="1"/>
  <c r="Z3873" i="1"/>
  <c r="Z3874" i="1"/>
  <c r="Z3875" i="1"/>
  <c r="Z3876" i="1"/>
  <c r="Z3877" i="1"/>
  <c r="Z3878" i="1"/>
  <c r="Z3879" i="1"/>
  <c r="Z3880" i="1"/>
  <c r="Z3881" i="1"/>
  <c r="Z3882" i="1"/>
  <c r="Z3883" i="1"/>
  <c r="Z3884" i="1"/>
  <c r="Z3885" i="1"/>
  <c r="Z3886" i="1"/>
  <c r="Z3887" i="1"/>
  <c r="Z3888" i="1"/>
  <c r="Z3889" i="1"/>
  <c r="Z3890" i="1"/>
  <c r="Z3891" i="1"/>
  <c r="Z3892" i="1"/>
  <c r="Z3893" i="1"/>
  <c r="Z3894" i="1"/>
  <c r="Z3895" i="1"/>
  <c r="Z3896" i="1"/>
  <c r="Z3897" i="1"/>
  <c r="Z3898" i="1"/>
  <c r="Z3899" i="1"/>
  <c r="Z3900" i="1"/>
  <c r="Z3901" i="1"/>
  <c r="Z3902" i="1"/>
  <c r="Z3903" i="1"/>
  <c r="Z3904" i="1"/>
  <c r="Z3905" i="1"/>
  <c r="Z3906" i="1"/>
  <c r="Z3907" i="1"/>
  <c r="Z3908" i="1"/>
  <c r="Z3909" i="1"/>
  <c r="Z3910" i="1"/>
  <c r="Z3911" i="1"/>
  <c r="Z3912" i="1"/>
  <c r="Z3913" i="1"/>
  <c r="Z3914" i="1"/>
  <c r="Z3915" i="1"/>
  <c r="Z3916" i="1"/>
  <c r="Z3917" i="1"/>
  <c r="Z3918" i="1"/>
  <c r="Z3919" i="1"/>
  <c r="Z3920" i="1"/>
  <c r="Z3921" i="1"/>
  <c r="Z3922" i="1"/>
  <c r="Z3923" i="1"/>
  <c r="Z3924" i="1"/>
  <c r="Z3925" i="1"/>
  <c r="Z3926" i="1"/>
  <c r="Z3927" i="1"/>
  <c r="Z3928" i="1"/>
  <c r="Z3929" i="1"/>
  <c r="Z3930" i="1"/>
  <c r="Z3931" i="1"/>
  <c r="Z3932" i="1"/>
  <c r="Z3933" i="1"/>
  <c r="Z3934" i="1"/>
  <c r="Z3935" i="1"/>
  <c r="Z3936" i="1"/>
  <c r="Z3937" i="1"/>
  <c r="Z3938" i="1"/>
  <c r="Z3939" i="1"/>
  <c r="Z3940" i="1"/>
  <c r="Z3941" i="1"/>
  <c r="Z3942" i="1"/>
  <c r="Z3943" i="1"/>
  <c r="Z3944" i="1"/>
  <c r="Z3945" i="1"/>
  <c r="Z3946" i="1"/>
  <c r="Z3947" i="1"/>
  <c r="Z3948" i="1"/>
  <c r="Z3949" i="1"/>
  <c r="Z3950" i="1"/>
  <c r="Z3951" i="1"/>
  <c r="Z3952" i="1"/>
  <c r="Z3953" i="1"/>
  <c r="Z3954" i="1"/>
  <c r="Z3955" i="1"/>
  <c r="Z3956" i="1"/>
  <c r="Z3957" i="1"/>
  <c r="Z3958" i="1"/>
  <c r="Z3959" i="1"/>
  <c r="Z3960" i="1"/>
  <c r="Z3961" i="1"/>
  <c r="Z3962" i="1"/>
  <c r="Z3963" i="1"/>
  <c r="Z3964" i="1"/>
  <c r="Z3965" i="1"/>
  <c r="Z3966" i="1"/>
  <c r="Z3967" i="1"/>
  <c r="Z3968" i="1"/>
  <c r="Z3969" i="1"/>
  <c r="Z3970" i="1"/>
  <c r="Z3971" i="1"/>
  <c r="Z3972" i="1"/>
  <c r="Z3973" i="1"/>
  <c r="Z3974" i="1"/>
  <c r="Z3975" i="1"/>
  <c r="Z3976" i="1"/>
  <c r="Z3977" i="1"/>
  <c r="Z3978" i="1"/>
  <c r="Z3979" i="1"/>
  <c r="Z3980" i="1"/>
  <c r="Z3981" i="1"/>
  <c r="Z3982" i="1"/>
  <c r="Z3983" i="1"/>
  <c r="Z3984" i="1"/>
  <c r="Z3985" i="1"/>
  <c r="Z3986" i="1"/>
  <c r="Z3987" i="1"/>
  <c r="Z3988" i="1"/>
  <c r="Z3989" i="1"/>
  <c r="Z3990" i="1"/>
  <c r="Z3991" i="1"/>
  <c r="Z3992" i="1"/>
  <c r="Z3993" i="1"/>
  <c r="Z3994" i="1"/>
  <c r="Z3995" i="1"/>
  <c r="Z3996" i="1"/>
  <c r="Z3997" i="1"/>
  <c r="Z3998" i="1"/>
  <c r="Z3999" i="1"/>
  <c r="Z4000" i="1"/>
  <c r="Z4001" i="1"/>
  <c r="Z4002" i="1"/>
  <c r="Z4003" i="1"/>
  <c r="Z4004" i="1"/>
  <c r="Z4005" i="1"/>
  <c r="Z4006" i="1"/>
  <c r="Z4007" i="1"/>
  <c r="Z4008" i="1"/>
  <c r="Z4009" i="1"/>
  <c r="Z4010" i="1"/>
  <c r="Z4011" i="1"/>
  <c r="Z4012" i="1"/>
  <c r="Z4013" i="1"/>
  <c r="Z4014" i="1"/>
  <c r="Z4015" i="1"/>
  <c r="Z4016" i="1"/>
  <c r="Z4017" i="1"/>
  <c r="Z4018" i="1"/>
  <c r="Z4019" i="1"/>
  <c r="Z4020" i="1"/>
  <c r="Z4021" i="1"/>
  <c r="Z4022" i="1"/>
  <c r="Z4023" i="1"/>
  <c r="Z4024" i="1"/>
  <c r="Z4025" i="1"/>
  <c r="Z4026" i="1"/>
  <c r="Z4027" i="1"/>
  <c r="Z4028" i="1"/>
  <c r="Z4029" i="1"/>
  <c r="Z4030" i="1"/>
  <c r="Z4031" i="1"/>
  <c r="Z4032" i="1"/>
  <c r="Z4033" i="1"/>
  <c r="Z4034" i="1"/>
  <c r="Z4035" i="1"/>
  <c r="Z4036" i="1"/>
  <c r="Z4037" i="1"/>
  <c r="Z4038" i="1"/>
  <c r="Z4039" i="1"/>
  <c r="Z4040" i="1"/>
  <c r="Z4041" i="1"/>
  <c r="Z4042" i="1"/>
  <c r="Z4043" i="1"/>
  <c r="Z4044" i="1"/>
  <c r="Z4045" i="1"/>
  <c r="Z4046" i="1"/>
  <c r="Z4047" i="1"/>
  <c r="Z4048" i="1"/>
  <c r="Z4049" i="1"/>
  <c r="Z4050" i="1"/>
  <c r="Z4051" i="1"/>
  <c r="Z4052" i="1"/>
  <c r="Z4053" i="1"/>
  <c r="Z4054" i="1"/>
  <c r="Z4055" i="1"/>
  <c r="Z4056" i="1"/>
  <c r="Z4057" i="1"/>
  <c r="Z4058" i="1"/>
  <c r="Z4059" i="1"/>
  <c r="Z4060" i="1"/>
  <c r="Z4061" i="1"/>
  <c r="Z4062" i="1"/>
  <c r="Z4063" i="1"/>
  <c r="Z4064" i="1"/>
  <c r="Z4065" i="1"/>
  <c r="Z4066" i="1"/>
  <c r="Z4067" i="1"/>
  <c r="Z4068" i="1"/>
  <c r="Z4069" i="1"/>
  <c r="Z4070" i="1"/>
  <c r="Z4071" i="1"/>
  <c r="Z4072" i="1"/>
  <c r="Z4073" i="1"/>
  <c r="Z4074" i="1"/>
  <c r="Z4075" i="1"/>
  <c r="Z4076" i="1"/>
  <c r="Z4077" i="1"/>
  <c r="Z4078" i="1"/>
  <c r="Z4079" i="1"/>
  <c r="Z4080" i="1"/>
  <c r="Z4081" i="1"/>
  <c r="Z4082" i="1"/>
  <c r="Z4083" i="1"/>
  <c r="Z4084" i="1"/>
  <c r="Z4085" i="1"/>
  <c r="Z4086" i="1"/>
  <c r="Z4087" i="1"/>
  <c r="Z4088" i="1"/>
  <c r="Z4089" i="1"/>
  <c r="Z4090" i="1"/>
  <c r="Z4091" i="1"/>
  <c r="Z4092" i="1"/>
  <c r="Z4093" i="1"/>
  <c r="Z4094" i="1"/>
  <c r="Z4095" i="1"/>
  <c r="Z4096" i="1"/>
  <c r="Z4097" i="1"/>
  <c r="Z4098" i="1"/>
  <c r="Z4099" i="1"/>
  <c r="Z4100" i="1"/>
  <c r="Z4101" i="1"/>
  <c r="Z4102" i="1"/>
  <c r="Z4103" i="1"/>
  <c r="Z4104" i="1"/>
  <c r="Z4105" i="1"/>
  <c r="Z4106" i="1"/>
  <c r="Z4107" i="1"/>
  <c r="Z4108" i="1"/>
  <c r="Z4109" i="1"/>
  <c r="Z4110" i="1"/>
  <c r="Z4111" i="1"/>
  <c r="Z4112" i="1"/>
  <c r="Z4113" i="1"/>
  <c r="Z4114" i="1"/>
  <c r="Z4115" i="1"/>
  <c r="Z4116" i="1"/>
  <c r="Z4117" i="1"/>
  <c r="Z4118" i="1"/>
  <c r="Z4119" i="1"/>
  <c r="Z4120" i="1"/>
  <c r="Z4121" i="1"/>
  <c r="Z4122" i="1"/>
  <c r="Z4123" i="1"/>
  <c r="Z4124" i="1"/>
  <c r="Z4125" i="1"/>
  <c r="Z4126" i="1"/>
  <c r="Z4127" i="1"/>
  <c r="Z4128" i="1"/>
  <c r="Z4129" i="1"/>
  <c r="Z4130" i="1"/>
  <c r="Z4131" i="1"/>
  <c r="Z4132" i="1"/>
  <c r="Z4133" i="1"/>
  <c r="Z4134" i="1"/>
  <c r="Z4135" i="1"/>
  <c r="Z4136" i="1"/>
  <c r="Z4137" i="1"/>
  <c r="Z4138" i="1"/>
  <c r="Z4139" i="1"/>
  <c r="Z4140" i="1"/>
  <c r="Z4141" i="1"/>
  <c r="Z4142" i="1"/>
  <c r="Z4143" i="1"/>
  <c r="Z4144" i="1"/>
  <c r="Z4145" i="1"/>
  <c r="Z4146" i="1"/>
  <c r="Z4147" i="1"/>
  <c r="Z4148" i="1"/>
  <c r="Z4149" i="1"/>
  <c r="Z4150" i="1"/>
  <c r="Z4151" i="1"/>
  <c r="Z4152" i="1"/>
  <c r="Z4153" i="1"/>
  <c r="Z4154" i="1"/>
  <c r="Z4155" i="1"/>
  <c r="Z4156" i="1"/>
  <c r="Z4157" i="1"/>
  <c r="Z4158" i="1"/>
  <c r="Z4159" i="1"/>
  <c r="Z4160" i="1"/>
  <c r="Z4161" i="1"/>
  <c r="Z4162" i="1"/>
  <c r="Z4163" i="1"/>
  <c r="Z4164" i="1"/>
  <c r="Z4165" i="1"/>
  <c r="Z4166" i="1"/>
  <c r="Z4167" i="1"/>
  <c r="Z4168" i="1"/>
  <c r="Z4169" i="1"/>
  <c r="Z4170" i="1"/>
  <c r="Z4171" i="1"/>
  <c r="Z4172" i="1"/>
  <c r="Z4173" i="1"/>
  <c r="Z4174" i="1"/>
  <c r="Z4175" i="1"/>
  <c r="Z4176" i="1"/>
  <c r="Z4177" i="1"/>
  <c r="Z4178" i="1"/>
  <c r="Z4179" i="1"/>
  <c r="Z4180" i="1"/>
  <c r="Z4181" i="1"/>
  <c r="Z4182" i="1"/>
  <c r="Z4183" i="1"/>
  <c r="Z4184" i="1"/>
  <c r="Z4185" i="1"/>
  <c r="Z4186" i="1"/>
  <c r="Z4187" i="1"/>
  <c r="Z4188" i="1"/>
  <c r="Z4189" i="1"/>
  <c r="Z4190" i="1"/>
  <c r="Z4191" i="1"/>
  <c r="Z4192" i="1"/>
  <c r="Z4193" i="1"/>
  <c r="Z4194" i="1"/>
  <c r="Z4195" i="1"/>
  <c r="Z4196" i="1"/>
  <c r="Z4197" i="1"/>
  <c r="Z4198" i="1"/>
  <c r="Z4199" i="1"/>
  <c r="Z4200" i="1"/>
  <c r="Z4201" i="1"/>
  <c r="Z4202" i="1"/>
  <c r="Z4203" i="1"/>
  <c r="Z4204" i="1"/>
  <c r="Z4205" i="1"/>
  <c r="Z4206" i="1"/>
  <c r="Z4207" i="1"/>
  <c r="Z4208" i="1"/>
  <c r="Z4209" i="1"/>
  <c r="Z4210" i="1"/>
  <c r="Z4211" i="1"/>
  <c r="Z4212" i="1"/>
  <c r="Z4213" i="1"/>
  <c r="Z4214" i="1"/>
  <c r="Z4215" i="1"/>
  <c r="Z4216" i="1"/>
  <c r="Z4217" i="1"/>
  <c r="Z4218" i="1"/>
  <c r="Z4219" i="1"/>
  <c r="Z4220" i="1"/>
  <c r="Z4221" i="1"/>
  <c r="Z4222" i="1"/>
  <c r="Z4223" i="1"/>
  <c r="Z4224" i="1"/>
  <c r="Z4225" i="1"/>
  <c r="Z4226" i="1"/>
  <c r="Z4227" i="1"/>
  <c r="Z4228" i="1"/>
  <c r="Z4229" i="1"/>
  <c r="Z4230" i="1"/>
  <c r="Z4231" i="1"/>
  <c r="Z4232" i="1"/>
  <c r="Z4233" i="1"/>
  <c r="Z4234" i="1"/>
  <c r="Z4235" i="1"/>
  <c r="Z4236" i="1"/>
  <c r="Z4237" i="1"/>
  <c r="Z4238" i="1"/>
  <c r="Z4239" i="1"/>
  <c r="Z4240" i="1"/>
  <c r="Z4241" i="1"/>
  <c r="Z4242" i="1"/>
  <c r="Z4243" i="1"/>
  <c r="Z4244" i="1"/>
  <c r="Z4245" i="1"/>
  <c r="Z4246" i="1"/>
  <c r="Z4247" i="1"/>
  <c r="Z4248" i="1"/>
  <c r="Z4249" i="1"/>
  <c r="Z4250" i="1"/>
  <c r="Z4251" i="1"/>
  <c r="Z4252" i="1"/>
  <c r="Z4253" i="1"/>
  <c r="Z4254" i="1"/>
  <c r="Z4255" i="1"/>
  <c r="Z4256" i="1"/>
  <c r="Z4257" i="1"/>
  <c r="Z4258" i="1"/>
  <c r="Z4259" i="1"/>
  <c r="Z4260" i="1"/>
  <c r="Z4261" i="1"/>
  <c r="Z4262" i="1"/>
  <c r="Z4263" i="1"/>
  <c r="Z4264" i="1"/>
  <c r="Z4265" i="1"/>
  <c r="Z4266" i="1"/>
  <c r="Z4267" i="1"/>
  <c r="Z4268" i="1"/>
  <c r="Z4269" i="1"/>
  <c r="Z4270" i="1"/>
  <c r="Z4271" i="1"/>
  <c r="Z4272" i="1"/>
  <c r="Z4273" i="1"/>
  <c r="Z4274" i="1"/>
  <c r="Z4275" i="1"/>
  <c r="Z4276" i="1"/>
  <c r="Z4277" i="1"/>
  <c r="Z4278" i="1"/>
  <c r="Z4279" i="1"/>
  <c r="Z4280" i="1"/>
  <c r="Z4281" i="1"/>
  <c r="Z4282" i="1"/>
  <c r="Z4283" i="1"/>
  <c r="Z4284" i="1"/>
  <c r="Z4285" i="1"/>
  <c r="Z4286" i="1"/>
  <c r="Z4287" i="1"/>
  <c r="Z4288" i="1"/>
  <c r="Z4289" i="1"/>
  <c r="Z4290" i="1"/>
  <c r="Z4291" i="1"/>
  <c r="Z4292" i="1"/>
  <c r="Z4293" i="1"/>
  <c r="Z4294" i="1"/>
  <c r="Z4295" i="1"/>
  <c r="Z4296" i="1"/>
  <c r="Z4297" i="1"/>
  <c r="Z4298" i="1"/>
  <c r="Z4299" i="1"/>
  <c r="Z4300" i="1"/>
  <c r="Z4301" i="1"/>
  <c r="Z4302" i="1"/>
  <c r="Z4303" i="1"/>
  <c r="Z4304" i="1"/>
  <c r="Z4305" i="1"/>
  <c r="Z4306" i="1"/>
  <c r="Z4307" i="1"/>
  <c r="Z4308" i="1"/>
  <c r="Z4309" i="1"/>
  <c r="Z4310" i="1"/>
  <c r="Z4311" i="1"/>
  <c r="Z4312" i="1"/>
  <c r="Z4313" i="1"/>
  <c r="Z4314" i="1"/>
  <c r="Z4315" i="1"/>
  <c r="Z4316" i="1"/>
  <c r="Z4317" i="1"/>
  <c r="Z4318" i="1"/>
  <c r="Z4319" i="1"/>
  <c r="Z4320" i="1"/>
  <c r="Z4321" i="1"/>
  <c r="Z4322" i="1"/>
  <c r="Z4323" i="1"/>
  <c r="Z4324" i="1"/>
  <c r="Z4325" i="1"/>
  <c r="Z4326" i="1"/>
  <c r="Z4327" i="1"/>
  <c r="Z4328" i="1"/>
  <c r="Z4329" i="1"/>
  <c r="Z4330" i="1"/>
  <c r="Z4331" i="1"/>
  <c r="Z4332" i="1"/>
  <c r="Z4333" i="1"/>
  <c r="Z4334" i="1"/>
  <c r="Z4335" i="1"/>
  <c r="Z4336" i="1"/>
  <c r="Z4337" i="1"/>
  <c r="Z4338" i="1"/>
  <c r="Z4339" i="1"/>
  <c r="Z4340" i="1"/>
  <c r="Z4341" i="1"/>
  <c r="Z4342" i="1"/>
  <c r="Z4343" i="1"/>
  <c r="Z4344" i="1"/>
  <c r="Z4345" i="1"/>
  <c r="Z4346" i="1"/>
  <c r="Z4347" i="1"/>
  <c r="Z4348" i="1"/>
  <c r="Z4349" i="1"/>
  <c r="Z4350" i="1"/>
  <c r="Z4351" i="1"/>
  <c r="Z4352" i="1"/>
  <c r="Z4353" i="1"/>
  <c r="Z4354" i="1"/>
  <c r="Z4355" i="1"/>
  <c r="Z4356" i="1"/>
  <c r="Z4357" i="1"/>
  <c r="Z4358" i="1"/>
  <c r="Z4359" i="1"/>
  <c r="Z4360" i="1"/>
  <c r="Z4361" i="1"/>
  <c r="Z4362" i="1"/>
  <c r="Z4363" i="1"/>
  <c r="Z4364" i="1"/>
  <c r="Z4365" i="1"/>
  <c r="Z4366" i="1"/>
  <c r="Z4367" i="1"/>
  <c r="Z4368" i="1"/>
  <c r="Z4369" i="1"/>
  <c r="Z4370" i="1"/>
  <c r="Z4371" i="1"/>
  <c r="Z4372" i="1"/>
  <c r="Z4373" i="1"/>
  <c r="Z4374" i="1"/>
  <c r="Z4375" i="1"/>
  <c r="Z4376" i="1"/>
  <c r="Z4377" i="1"/>
  <c r="Z4378" i="1"/>
  <c r="Z4379" i="1"/>
  <c r="Z4380" i="1"/>
  <c r="Z4381" i="1"/>
  <c r="Z4382" i="1"/>
  <c r="Z4383" i="1"/>
  <c r="Z4384" i="1"/>
  <c r="Z4385" i="1"/>
  <c r="Z4386" i="1"/>
  <c r="Z4387" i="1"/>
  <c r="Z4388" i="1"/>
  <c r="Z4389" i="1"/>
  <c r="Z4390" i="1"/>
  <c r="Z4391" i="1"/>
  <c r="Z4392" i="1"/>
  <c r="Z4393" i="1"/>
  <c r="Z4394" i="1"/>
  <c r="Z4395" i="1"/>
  <c r="Z4396" i="1"/>
  <c r="Z4397" i="1"/>
  <c r="Z4398" i="1"/>
  <c r="Z4399" i="1"/>
  <c r="Z4400" i="1"/>
  <c r="Z4401" i="1"/>
  <c r="Z4402" i="1"/>
  <c r="Z4403" i="1"/>
  <c r="Z4404" i="1"/>
  <c r="Z4405" i="1"/>
  <c r="Z4406" i="1"/>
  <c r="Z4407" i="1"/>
  <c r="Z4408" i="1"/>
  <c r="Z4409" i="1"/>
  <c r="Z4410" i="1"/>
  <c r="Z4411" i="1"/>
  <c r="Z4412" i="1"/>
  <c r="Z4413" i="1"/>
  <c r="Z4414" i="1"/>
  <c r="Z4415" i="1"/>
  <c r="Z4416" i="1"/>
  <c r="Z4417" i="1"/>
  <c r="Z4418" i="1"/>
  <c r="Z4419" i="1"/>
  <c r="Z4420" i="1"/>
  <c r="Z4421" i="1"/>
  <c r="Z4422" i="1"/>
  <c r="Z4423" i="1"/>
  <c r="Z4424" i="1"/>
  <c r="Z4425" i="1"/>
  <c r="Z4426" i="1"/>
  <c r="Z4427" i="1"/>
  <c r="Z4428" i="1"/>
  <c r="Z4429" i="1"/>
  <c r="Z4430" i="1"/>
  <c r="Z4431" i="1"/>
  <c r="Z4432" i="1"/>
  <c r="Z4433" i="1"/>
  <c r="Z4434" i="1"/>
  <c r="Z4435" i="1"/>
  <c r="Z4436" i="1"/>
  <c r="Z4437" i="1"/>
  <c r="Z4438" i="1"/>
  <c r="Z4439" i="1"/>
  <c r="Z4440" i="1"/>
  <c r="Z4441" i="1"/>
  <c r="Z4442" i="1"/>
  <c r="Z4443" i="1"/>
  <c r="Z4444" i="1"/>
  <c r="Z4445" i="1"/>
  <c r="Z4446" i="1"/>
  <c r="Z4447" i="1"/>
  <c r="Z4448" i="1"/>
  <c r="Z4449" i="1"/>
  <c r="Z4450" i="1"/>
  <c r="Z4451" i="1"/>
  <c r="Z4452" i="1"/>
  <c r="Z4453" i="1"/>
  <c r="Z4454" i="1"/>
  <c r="Z4455" i="1"/>
  <c r="Z4456" i="1"/>
  <c r="Z4457" i="1"/>
  <c r="Z4458" i="1"/>
  <c r="Z4459" i="1"/>
  <c r="Z4460" i="1"/>
  <c r="Z4461" i="1"/>
  <c r="Z4462" i="1"/>
  <c r="Z4463" i="1"/>
  <c r="Z4464" i="1"/>
  <c r="Z4465" i="1"/>
  <c r="Z4466" i="1"/>
  <c r="Z4467" i="1"/>
  <c r="Z4468" i="1"/>
  <c r="Z4469" i="1"/>
  <c r="Z4470" i="1"/>
  <c r="Z4471" i="1"/>
  <c r="Z4472" i="1"/>
  <c r="Z4473" i="1"/>
  <c r="Z4474" i="1"/>
  <c r="Z4475" i="1"/>
  <c r="Z4476" i="1"/>
  <c r="Z4477" i="1"/>
  <c r="Z4478" i="1"/>
  <c r="Z4479" i="1"/>
  <c r="Z4480" i="1"/>
  <c r="Z4481" i="1"/>
  <c r="Z4482" i="1"/>
  <c r="Z4483" i="1"/>
  <c r="Z4484" i="1"/>
  <c r="Z4485" i="1"/>
  <c r="Z4486" i="1"/>
  <c r="Z4487" i="1"/>
  <c r="Z4488" i="1"/>
  <c r="Z4489" i="1"/>
  <c r="Z4490" i="1"/>
  <c r="Z4491" i="1"/>
  <c r="Z4492" i="1"/>
  <c r="Z4493" i="1"/>
  <c r="Z4494" i="1"/>
  <c r="Z4495" i="1"/>
  <c r="Z4496" i="1"/>
  <c r="Z4497" i="1"/>
  <c r="Z4498" i="1"/>
  <c r="Z4499" i="1"/>
  <c r="Z4500" i="1"/>
  <c r="Z4501" i="1"/>
  <c r="Z4502" i="1"/>
  <c r="Z4503" i="1"/>
  <c r="Z4504" i="1"/>
  <c r="Z4505" i="1"/>
  <c r="Z4506" i="1"/>
  <c r="Z4507" i="1"/>
  <c r="Z4508" i="1"/>
  <c r="Z4509" i="1"/>
  <c r="Z4510" i="1"/>
  <c r="Z4511" i="1"/>
  <c r="Z4512" i="1"/>
  <c r="Z4513" i="1"/>
  <c r="Z4514" i="1"/>
  <c r="Z4515" i="1"/>
  <c r="Z4516" i="1"/>
  <c r="Z4517" i="1"/>
  <c r="Z4518" i="1"/>
  <c r="Z4519" i="1"/>
  <c r="Z4520" i="1"/>
  <c r="Z4521" i="1"/>
  <c r="Z4522" i="1"/>
  <c r="Z4523" i="1"/>
  <c r="Z4524" i="1"/>
  <c r="Z4525" i="1"/>
  <c r="Z4526" i="1"/>
  <c r="Z4527" i="1"/>
  <c r="Z4528" i="1"/>
  <c r="Z4529" i="1"/>
  <c r="Z4530" i="1"/>
  <c r="Z4531" i="1"/>
  <c r="Z4532" i="1"/>
  <c r="Z4533" i="1"/>
  <c r="Z4534" i="1"/>
  <c r="Z4535" i="1"/>
  <c r="Z4536" i="1"/>
  <c r="Z4537" i="1"/>
  <c r="Z4538" i="1"/>
  <c r="Z4539" i="1"/>
  <c r="Z4540" i="1"/>
  <c r="Z4541" i="1"/>
  <c r="Z4542" i="1"/>
  <c r="Z4543" i="1"/>
  <c r="Z4544" i="1"/>
  <c r="Z4545" i="1"/>
  <c r="Z4546" i="1"/>
  <c r="Z4547" i="1"/>
  <c r="Z4548" i="1"/>
  <c r="Z4549" i="1"/>
  <c r="Z4550" i="1"/>
  <c r="Z4551" i="1"/>
  <c r="Z4552" i="1"/>
  <c r="Z4553" i="1"/>
  <c r="Z4554" i="1"/>
  <c r="Z4555" i="1"/>
  <c r="Z4556" i="1"/>
  <c r="Z4557" i="1"/>
  <c r="Z4558" i="1"/>
  <c r="Z4559" i="1"/>
  <c r="Z4560" i="1"/>
  <c r="Z4561" i="1"/>
  <c r="Z4562" i="1"/>
  <c r="Z4563" i="1"/>
  <c r="Z4564" i="1"/>
  <c r="Z4565" i="1"/>
  <c r="Z4566" i="1"/>
  <c r="Z4567" i="1"/>
  <c r="Z4568" i="1"/>
  <c r="Z4569" i="1"/>
  <c r="Z4570" i="1"/>
  <c r="Z4571" i="1"/>
  <c r="Z4572" i="1"/>
  <c r="Z4573" i="1"/>
  <c r="Z4574" i="1"/>
  <c r="Z4575" i="1"/>
  <c r="Z4576" i="1"/>
  <c r="Z4577" i="1"/>
  <c r="Z4578" i="1"/>
  <c r="Z4579" i="1"/>
  <c r="Z4580" i="1"/>
  <c r="Z4581" i="1"/>
  <c r="Z4582" i="1"/>
  <c r="Z4583" i="1"/>
  <c r="Z4584" i="1"/>
  <c r="Z4585" i="1"/>
  <c r="Z4586" i="1"/>
  <c r="Z4587" i="1"/>
  <c r="Z4588" i="1"/>
  <c r="Z4589" i="1"/>
  <c r="Z4590" i="1"/>
  <c r="Z4591" i="1"/>
  <c r="Z4592" i="1"/>
  <c r="Z4593" i="1"/>
  <c r="Z4594" i="1"/>
  <c r="Z4595" i="1"/>
  <c r="Z4596" i="1"/>
  <c r="Z4597" i="1"/>
  <c r="Z4598" i="1"/>
  <c r="Z4599" i="1"/>
  <c r="Z4600" i="1"/>
  <c r="Z4601" i="1"/>
  <c r="Z4602" i="1"/>
  <c r="Z4603" i="1"/>
  <c r="Z4604" i="1"/>
  <c r="Z4605" i="1"/>
  <c r="Z4606" i="1"/>
  <c r="Z4607" i="1"/>
  <c r="Z4608" i="1"/>
  <c r="Z4609" i="1"/>
  <c r="Z4610" i="1"/>
  <c r="Z4611" i="1"/>
  <c r="Z4612" i="1"/>
  <c r="Z4613" i="1"/>
  <c r="Z4614" i="1"/>
  <c r="Z4615" i="1"/>
  <c r="Z4616" i="1"/>
  <c r="Z4617" i="1"/>
  <c r="Z4618" i="1"/>
  <c r="Z4619" i="1"/>
  <c r="Z4620" i="1"/>
  <c r="Z4621" i="1"/>
  <c r="Z4622" i="1"/>
  <c r="Z4623" i="1"/>
  <c r="Z4624" i="1"/>
  <c r="Z4625" i="1"/>
  <c r="Z4626" i="1"/>
  <c r="Z4627" i="1"/>
  <c r="Z4628" i="1"/>
  <c r="Z4629" i="1"/>
  <c r="Z4630" i="1"/>
  <c r="Z4631" i="1"/>
  <c r="Z4632" i="1"/>
  <c r="Z4633" i="1"/>
  <c r="Z4634" i="1"/>
  <c r="Z4635" i="1"/>
  <c r="Z4636" i="1"/>
  <c r="Z4637" i="1"/>
  <c r="Z4638" i="1"/>
  <c r="Z4639" i="1"/>
  <c r="Z4640" i="1"/>
  <c r="Z4641" i="1"/>
  <c r="Z4642" i="1"/>
  <c r="Z4643" i="1"/>
  <c r="Z4644" i="1"/>
  <c r="Z4645" i="1"/>
  <c r="Z4646" i="1"/>
  <c r="Z4647" i="1"/>
  <c r="Z4648" i="1"/>
  <c r="Z4649" i="1"/>
  <c r="Z4650" i="1"/>
  <c r="Z4651" i="1"/>
  <c r="Z4652" i="1"/>
  <c r="Z4653" i="1"/>
  <c r="Z4654" i="1"/>
  <c r="Z4655" i="1"/>
  <c r="Z4656" i="1"/>
  <c r="Z4657" i="1"/>
  <c r="Z4658" i="1"/>
  <c r="Z4659" i="1"/>
  <c r="Z4660" i="1"/>
  <c r="Z4661" i="1"/>
  <c r="Z4662" i="1"/>
  <c r="Z4663" i="1"/>
  <c r="Z4664" i="1"/>
  <c r="Z4665" i="1"/>
  <c r="Z4666" i="1"/>
  <c r="Z4667" i="1"/>
  <c r="Z4668" i="1"/>
  <c r="Z4669" i="1"/>
  <c r="Z4670" i="1"/>
  <c r="Z4671" i="1"/>
  <c r="Z4672" i="1"/>
  <c r="Z4673" i="1"/>
  <c r="Z4674" i="1"/>
  <c r="Z4675" i="1"/>
  <c r="Z4676" i="1"/>
  <c r="Z4677" i="1"/>
  <c r="Z4678" i="1"/>
  <c r="Z4679" i="1"/>
  <c r="Z4680" i="1"/>
  <c r="Z4681" i="1"/>
  <c r="Z4682" i="1"/>
  <c r="Z4683" i="1"/>
  <c r="Z4684" i="1"/>
  <c r="Z4685" i="1"/>
  <c r="Z4686" i="1"/>
  <c r="Z4687" i="1"/>
  <c r="Z4688" i="1"/>
  <c r="Z4689" i="1"/>
  <c r="Z4690" i="1"/>
  <c r="Z4691" i="1"/>
  <c r="Z4692" i="1"/>
  <c r="Z4693" i="1"/>
  <c r="Z4694" i="1"/>
  <c r="Z4695" i="1"/>
  <c r="Z4696" i="1"/>
  <c r="Z4697" i="1"/>
  <c r="Z4698" i="1"/>
  <c r="Z4699" i="1"/>
  <c r="Z4700" i="1"/>
  <c r="Z4701" i="1"/>
  <c r="Z4702" i="1"/>
  <c r="Z4703" i="1"/>
  <c r="Z4704" i="1"/>
  <c r="Z4705" i="1"/>
  <c r="Z4706" i="1"/>
  <c r="Z4707" i="1"/>
  <c r="Z4708" i="1"/>
  <c r="Z4709" i="1"/>
  <c r="Z4710" i="1"/>
  <c r="Z4711" i="1"/>
  <c r="Z4712" i="1"/>
  <c r="Z4713" i="1"/>
  <c r="Z4714" i="1"/>
  <c r="Z4715" i="1"/>
  <c r="Z4716" i="1"/>
  <c r="Z4717" i="1"/>
  <c r="Z4718" i="1"/>
  <c r="Z4719" i="1"/>
  <c r="Z4720" i="1"/>
  <c r="Z4721" i="1"/>
  <c r="Z4722" i="1"/>
  <c r="Z4723" i="1"/>
  <c r="Z4724" i="1"/>
  <c r="Z4725" i="1"/>
  <c r="Z4726" i="1"/>
  <c r="Z4727" i="1"/>
  <c r="Z4728" i="1"/>
  <c r="Z4729" i="1"/>
  <c r="Z4730" i="1"/>
  <c r="Z4731" i="1"/>
  <c r="Z4732" i="1"/>
  <c r="Z4733" i="1"/>
  <c r="Z4734" i="1"/>
  <c r="Z4735" i="1"/>
  <c r="Z4736" i="1"/>
  <c r="Z4737" i="1"/>
  <c r="Z4738" i="1"/>
  <c r="Z4739" i="1"/>
  <c r="Z4740" i="1"/>
  <c r="Z4741" i="1"/>
  <c r="Z4742" i="1"/>
  <c r="Z4743" i="1"/>
  <c r="Z4744" i="1"/>
  <c r="Z4745" i="1"/>
  <c r="Z4746" i="1"/>
  <c r="Z4747" i="1"/>
  <c r="Z4748" i="1"/>
  <c r="Z4749" i="1"/>
  <c r="Z4750" i="1"/>
  <c r="Z4751" i="1"/>
  <c r="Z4752" i="1"/>
  <c r="Z4753" i="1"/>
  <c r="Z4754" i="1"/>
  <c r="Z4755" i="1"/>
  <c r="Z4756" i="1"/>
  <c r="Z4757" i="1"/>
  <c r="Z4758" i="1"/>
  <c r="Z4759" i="1"/>
  <c r="Z4760" i="1"/>
  <c r="Z4761" i="1"/>
  <c r="Z4762" i="1"/>
  <c r="Z4763" i="1"/>
  <c r="Z4764" i="1"/>
  <c r="Z4765" i="1"/>
  <c r="Z4766" i="1"/>
  <c r="Z4767" i="1"/>
  <c r="Z4768" i="1"/>
  <c r="Z4769" i="1"/>
  <c r="Z4770" i="1"/>
  <c r="Z4771" i="1"/>
  <c r="Z4772" i="1"/>
  <c r="Z4773" i="1"/>
  <c r="Z4774" i="1"/>
  <c r="Z4775" i="1"/>
  <c r="Z4776" i="1"/>
  <c r="Z4777" i="1"/>
  <c r="Z4778" i="1"/>
  <c r="Z4779" i="1"/>
  <c r="Z4780" i="1"/>
  <c r="Z4781" i="1"/>
  <c r="Z4782" i="1"/>
  <c r="Z4783" i="1"/>
  <c r="Z4784" i="1"/>
  <c r="Z4785" i="1"/>
  <c r="Z4786" i="1"/>
  <c r="Z4787" i="1"/>
  <c r="Z4788" i="1"/>
  <c r="Z4789" i="1"/>
  <c r="Z4790" i="1"/>
  <c r="Z4791" i="1"/>
  <c r="Z4792" i="1"/>
  <c r="Z4793" i="1"/>
  <c r="Z4794" i="1"/>
  <c r="Z4795" i="1"/>
  <c r="Z4796" i="1"/>
  <c r="Z4797" i="1"/>
  <c r="Z4798" i="1"/>
  <c r="Z4799" i="1"/>
  <c r="Z4800" i="1"/>
  <c r="Z4801" i="1"/>
  <c r="Z4802" i="1"/>
  <c r="Z4803" i="1"/>
  <c r="Z4804" i="1"/>
  <c r="Z4805" i="1"/>
  <c r="Z4806" i="1"/>
  <c r="Z4807" i="1"/>
  <c r="Z4808" i="1"/>
  <c r="Z4809" i="1"/>
  <c r="Z4810" i="1"/>
  <c r="Z4811" i="1"/>
  <c r="Z4812" i="1"/>
  <c r="Z4813" i="1"/>
  <c r="Z4814" i="1"/>
  <c r="Z4815" i="1"/>
  <c r="Z4816" i="1"/>
  <c r="Z4817" i="1"/>
  <c r="Z4818" i="1"/>
  <c r="Z4819" i="1"/>
  <c r="Z4820" i="1"/>
  <c r="Z4821" i="1"/>
  <c r="Z4822" i="1"/>
  <c r="Z4823" i="1"/>
  <c r="Z4824" i="1"/>
  <c r="Z4825" i="1"/>
  <c r="Z4826" i="1"/>
  <c r="Z4827" i="1"/>
  <c r="Z4828" i="1"/>
  <c r="Z4829" i="1"/>
  <c r="Z4830" i="1"/>
  <c r="Z4831" i="1"/>
  <c r="Z4832" i="1"/>
  <c r="Z4833" i="1"/>
  <c r="Z4834" i="1"/>
  <c r="Z4835" i="1"/>
  <c r="Z4836" i="1"/>
  <c r="Z4837" i="1"/>
  <c r="Z4838" i="1"/>
  <c r="Z4839" i="1"/>
  <c r="Z4840" i="1"/>
  <c r="Z4841" i="1"/>
  <c r="Z4842" i="1"/>
  <c r="Z4843" i="1"/>
  <c r="Z4844" i="1"/>
  <c r="Z4845" i="1"/>
  <c r="Z4846" i="1"/>
  <c r="Z4847" i="1"/>
  <c r="Z4848" i="1"/>
  <c r="Z4849" i="1"/>
  <c r="Z4850" i="1"/>
  <c r="Z4851" i="1"/>
  <c r="Z4852" i="1"/>
  <c r="Z4853" i="1"/>
  <c r="Z4854" i="1"/>
  <c r="Z4855" i="1"/>
  <c r="Z4856" i="1"/>
  <c r="Z4857" i="1"/>
  <c r="Z4858" i="1"/>
  <c r="Z4859" i="1"/>
  <c r="Z4860" i="1"/>
  <c r="Z4861" i="1"/>
  <c r="Z4862" i="1"/>
  <c r="Z4863" i="1"/>
  <c r="Z4864" i="1"/>
  <c r="Z4865" i="1"/>
  <c r="Z4866" i="1"/>
  <c r="Z4867" i="1"/>
  <c r="Z4868" i="1"/>
  <c r="Z4869" i="1"/>
  <c r="Z4870" i="1"/>
  <c r="Z4871" i="1"/>
  <c r="Z4872" i="1"/>
  <c r="Z4873" i="1"/>
  <c r="Z4874" i="1"/>
  <c r="Z4875" i="1"/>
  <c r="Z4876" i="1"/>
  <c r="Z4877" i="1"/>
  <c r="Z4878" i="1"/>
  <c r="Z4879" i="1"/>
  <c r="Z4880" i="1"/>
  <c r="Z4881" i="1"/>
  <c r="Z4882" i="1"/>
  <c r="Z4883" i="1"/>
  <c r="Z4884" i="1"/>
  <c r="Z4885" i="1"/>
  <c r="Z4886" i="1"/>
  <c r="Z4887" i="1"/>
  <c r="Z4888" i="1"/>
  <c r="Z4889" i="1"/>
  <c r="Z4890" i="1"/>
  <c r="Z4891" i="1"/>
  <c r="Z4892" i="1"/>
  <c r="Z4893" i="1"/>
  <c r="Z4894" i="1"/>
  <c r="Z4895" i="1"/>
  <c r="Z4896" i="1"/>
  <c r="Z4897" i="1"/>
  <c r="Z4898" i="1"/>
  <c r="Z4899" i="1"/>
  <c r="Z4900" i="1"/>
  <c r="Z4901" i="1"/>
  <c r="Z4902" i="1"/>
  <c r="Z4903" i="1"/>
  <c r="Z4904" i="1"/>
  <c r="Z4905" i="1"/>
  <c r="Z4906" i="1"/>
  <c r="Z4907" i="1"/>
  <c r="Z4908" i="1"/>
  <c r="Z4909" i="1"/>
  <c r="Z4910" i="1"/>
  <c r="Z4911" i="1"/>
  <c r="Z4912" i="1"/>
  <c r="Z4913" i="1"/>
  <c r="Z4914" i="1"/>
  <c r="Z4915" i="1"/>
  <c r="Z4916" i="1"/>
  <c r="Z4917" i="1"/>
  <c r="Z4918" i="1"/>
  <c r="Z4919" i="1"/>
  <c r="Z4920" i="1"/>
  <c r="Z4921" i="1"/>
  <c r="Z4922" i="1"/>
  <c r="Z4923" i="1"/>
  <c r="Z4924" i="1"/>
  <c r="Z4925" i="1"/>
  <c r="Z4926" i="1"/>
  <c r="Z4927" i="1"/>
  <c r="Z4928" i="1"/>
  <c r="Z4929" i="1"/>
  <c r="Z4930" i="1"/>
  <c r="Z4931" i="1"/>
  <c r="Z4932" i="1"/>
  <c r="Z4933" i="1"/>
  <c r="Z4934" i="1"/>
  <c r="Z4935" i="1"/>
  <c r="Z4936" i="1"/>
  <c r="Z4937" i="1"/>
  <c r="Z4938" i="1"/>
  <c r="Z4939" i="1"/>
  <c r="Z4940" i="1"/>
  <c r="Z4941" i="1"/>
  <c r="Z4942" i="1"/>
  <c r="Z4943" i="1"/>
  <c r="Z4944" i="1"/>
  <c r="Z4945" i="1"/>
  <c r="Z4946" i="1"/>
  <c r="Z4947" i="1"/>
  <c r="Z4948" i="1"/>
  <c r="Z4949" i="1"/>
  <c r="Z4950" i="1"/>
  <c r="Z4951" i="1"/>
  <c r="Z4952" i="1"/>
  <c r="Z4953" i="1"/>
  <c r="Z4954" i="1"/>
  <c r="Z4955" i="1"/>
  <c r="Z4956" i="1"/>
  <c r="Z4957" i="1"/>
  <c r="Z4958" i="1"/>
  <c r="Z4959" i="1"/>
  <c r="Z4960" i="1"/>
  <c r="Z4961" i="1"/>
  <c r="Z4962" i="1"/>
  <c r="Z4963" i="1"/>
  <c r="Z4964" i="1"/>
  <c r="Z4965" i="1"/>
  <c r="Z4966" i="1"/>
  <c r="Z4967" i="1"/>
  <c r="Z4968" i="1"/>
  <c r="Z4969" i="1"/>
  <c r="Z4970" i="1"/>
  <c r="Z4971" i="1"/>
  <c r="Z4972" i="1"/>
  <c r="Z4973" i="1"/>
  <c r="Z4974" i="1"/>
  <c r="Z4975" i="1"/>
  <c r="Z4976" i="1"/>
  <c r="Z4977" i="1"/>
  <c r="Z4978" i="1"/>
  <c r="Z4979" i="1"/>
  <c r="Z4980" i="1"/>
  <c r="Z4981" i="1"/>
  <c r="Z4982" i="1"/>
  <c r="Z4983" i="1"/>
  <c r="Z4984" i="1"/>
  <c r="Z4985" i="1"/>
  <c r="Z4986" i="1"/>
  <c r="Z4987" i="1"/>
  <c r="Z4988" i="1"/>
  <c r="Z4989" i="1"/>
  <c r="Z4990" i="1"/>
  <c r="Z4991" i="1"/>
  <c r="Z4992" i="1"/>
  <c r="Z4993" i="1"/>
  <c r="Z4994" i="1"/>
  <c r="Z4995" i="1"/>
  <c r="Z4996" i="1"/>
  <c r="Z4997" i="1"/>
  <c r="Z4998" i="1"/>
  <c r="Z4999" i="1"/>
  <c r="Z5000" i="1"/>
  <c r="Z5001" i="1"/>
  <c r="Z5002" i="1"/>
  <c r="Z5003" i="1"/>
  <c r="Z5004" i="1"/>
  <c r="Z5005" i="1"/>
  <c r="Z5006" i="1"/>
  <c r="Z5007" i="1"/>
  <c r="Z5008" i="1"/>
  <c r="Z5009" i="1"/>
  <c r="Z5010" i="1"/>
  <c r="Z5011" i="1"/>
  <c r="Z5012" i="1"/>
  <c r="Z5013" i="1"/>
  <c r="Z5014" i="1"/>
  <c r="Z5015" i="1"/>
  <c r="Z5016" i="1"/>
  <c r="Z5017" i="1"/>
  <c r="Z5018" i="1"/>
  <c r="Z5019" i="1"/>
  <c r="Z5020" i="1"/>
  <c r="Z5021" i="1"/>
  <c r="Z5022" i="1"/>
  <c r="Z5023" i="1"/>
  <c r="Z5024" i="1"/>
  <c r="Z5025" i="1"/>
  <c r="Z5026" i="1"/>
  <c r="Z5027" i="1"/>
  <c r="Z5028" i="1"/>
  <c r="Z5029" i="1"/>
  <c r="Z5030" i="1"/>
  <c r="Z5031" i="1"/>
  <c r="Z5032" i="1"/>
  <c r="Z5033" i="1"/>
  <c r="Z5034" i="1"/>
  <c r="Z5035" i="1"/>
  <c r="Z5036" i="1"/>
  <c r="Z5037" i="1"/>
  <c r="Z5038" i="1"/>
  <c r="Z5039" i="1"/>
  <c r="Z5040" i="1"/>
  <c r="Z5041" i="1"/>
  <c r="Z5042" i="1"/>
  <c r="Z5043" i="1"/>
  <c r="Z5044" i="1"/>
  <c r="Z5045" i="1"/>
  <c r="Z5046" i="1"/>
  <c r="Z5047" i="1"/>
  <c r="Z5048" i="1"/>
  <c r="Z5049" i="1"/>
  <c r="Z5050" i="1"/>
  <c r="Z5051" i="1"/>
  <c r="Z5052" i="1"/>
  <c r="Z5053" i="1"/>
  <c r="Z5054" i="1"/>
  <c r="Z5055" i="1"/>
  <c r="Z5056" i="1"/>
  <c r="Z5057" i="1"/>
  <c r="Z5058" i="1"/>
  <c r="Z5059" i="1"/>
  <c r="Z5060" i="1"/>
  <c r="Z5061" i="1"/>
  <c r="Z5062" i="1"/>
  <c r="Z5063" i="1"/>
  <c r="Z5064" i="1"/>
  <c r="Z5065" i="1"/>
  <c r="Z5066" i="1"/>
  <c r="Z5067" i="1"/>
  <c r="Z5068" i="1"/>
  <c r="Z5069" i="1"/>
  <c r="Z5070" i="1"/>
  <c r="Z5071" i="1"/>
  <c r="Z5072" i="1"/>
  <c r="Z5073" i="1"/>
  <c r="Z5074" i="1"/>
  <c r="Z5075" i="1"/>
  <c r="Z5076" i="1"/>
  <c r="Z5077" i="1"/>
  <c r="Z5078" i="1"/>
  <c r="Z5079" i="1"/>
  <c r="Z5080" i="1"/>
  <c r="Z5081" i="1"/>
  <c r="Z5082" i="1"/>
  <c r="Z5083" i="1"/>
  <c r="Z5084" i="1"/>
  <c r="Z5085" i="1"/>
  <c r="Z5086" i="1"/>
  <c r="Z5087" i="1"/>
  <c r="Z5088" i="1"/>
  <c r="Z5089" i="1"/>
  <c r="Z5090" i="1"/>
  <c r="Z5091" i="1"/>
  <c r="Z5092" i="1"/>
  <c r="Z5093" i="1"/>
  <c r="Z5094" i="1"/>
  <c r="Z5095" i="1"/>
  <c r="Z5096" i="1"/>
  <c r="Z5097" i="1"/>
  <c r="Z5098" i="1"/>
  <c r="Z5099" i="1"/>
  <c r="Z5100" i="1"/>
  <c r="Z5101" i="1"/>
  <c r="Z5102" i="1"/>
  <c r="Z5103" i="1"/>
  <c r="Z5104" i="1"/>
  <c r="Z5105" i="1"/>
  <c r="Z5106" i="1"/>
  <c r="Z5107" i="1"/>
  <c r="Z5108" i="1"/>
  <c r="Z5109" i="1"/>
  <c r="Z5110" i="1"/>
  <c r="Z5111" i="1"/>
  <c r="Z5112" i="1"/>
  <c r="Z5113" i="1"/>
  <c r="Z5114" i="1"/>
  <c r="Z5115" i="1"/>
  <c r="Z5116" i="1"/>
  <c r="Z5117" i="1"/>
  <c r="Z5118" i="1"/>
  <c r="Z5119" i="1"/>
  <c r="Z5120" i="1"/>
  <c r="Z5121" i="1"/>
  <c r="Z5122" i="1"/>
  <c r="Z5123" i="1"/>
  <c r="Z5124" i="1"/>
  <c r="Z5125" i="1"/>
  <c r="Z5126" i="1"/>
  <c r="Z5127" i="1"/>
  <c r="Z5128" i="1"/>
  <c r="Z5129" i="1"/>
  <c r="Z5130" i="1"/>
  <c r="Z5131" i="1"/>
  <c r="Z5132" i="1"/>
  <c r="Z5133" i="1"/>
  <c r="Z5134" i="1"/>
  <c r="Z5135" i="1"/>
  <c r="Z5136" i="1"/>
  <c r="Z5137" i="1"/>
  <c r="Z5138" i="1"/>
  <c r="Z5139" i="1"/>
  <c r="Z5140" i="1"/>
  <c r="Z5141" i="1"/>
  <c r="Z5142" i="1"/>
  <c r="Z5143" i="1"/>
  <c r="Z5144" i="1"/>
  <c r="Z5145" i="1"/>
  <c r="Z5146" i="1"/>
  <c r="Z5147" i="1"/>
  <c r="Z5148" i="1"/>
  <c r="Z5149" i="1"/>
  <c r="Z5150" i="1"/>
  <c r="Z5151" i="1"/>
  <c r="Z5152" i="1"/>
  <c r="Z5153" i="1"/>
  <c r="Z5154" i="1"/>
  <c r="Z5155" i="1"/>
  <c r="Z5156" i="1"/>
  <c r="Z5157" i="1"/>
  <c r="Z5158" i="1"/>
  <c r="Z5159" i="1"/>
  <c r="Z5160" i="1"/>
  <c r="Z5161" i="1"/>
  <c r="Z5162" i="1"/>
  <c r="Z5163" i="1"/>
  <c r="Z5164" i="1"/>
  <c r="Z5165" i="1"/>
  <c r="Z5166" i="1"/>
  <c r="Z5167" i="1"/>
  <c r="Z5168" i="1"/>
  <c r="Z5169" i="1"/>
  <c r="Z5170" i="1"/>
  <c r="Z5171" i="1"/>
  <c r="Z5172" i="1"/>
  <c r="Z5173" i="1"/>
  <c r="Z5174" i="1"/>
  <c r="Z5175" i="1"/>
  <c r="Z5176" i="1"/>
  <c r="Z5177" i="1"/>
  <c r="Z5178" i="1"/>
  <c r="Z5179" i="1"/>
  <c r="Z5180" i="1"/>
  <c r="Z5181" i="1"/>
  <c r="Z5182" i="1"/>
  <c r="Z5183" i="1"/>
  <c r="Z5184" i="1"/>
  <c r="Z5185" i="1"/>
  <c r="Z5186" i="1"/>
  <c r="Z5187" i="1"/>
  <c r="Z5188" i="1"/>
  <c r="Z5189" i="1"/>
  <c r="Z5190" i="1"/>
  <c r="Z5191" i="1"/>
  <c r="Z5192" i="1"/>
  <c r="Z5193" i="1"/>
  <c r="Z5194" i="1"/>
  <c r="Z5195" i="1"/>
  <c r="Z5196" i="1"/>
  <c r="Z5197" i="1"/>
  <c r="Z5198" i="1"/>
  <c r="Z5199" i="1"/>
  <c r="Z5200" i="1"/>
  <c r="Z5201" i="1"/>
  <c r="Z5202" i="1"/>
  <c r="Z5203" i="1"/>
  <c r="Z5204" i="1"/>
  <c r="Z5205" i="1"/>
  <c r="Z5206" i="1"/>
  <c r="Z5207" i="1"/>
  <c r="Z5208" i="1"/>
  <c r="Z5209" i="1"/>
  <c r="Z5210" i="1"/>
  <c r="Z5211" i="1"/>
  <c r="Z5212" i="1"/>
  <c r="Z5213" i="1"/>
  <c r="Z5214" i="1"/>
  <c r="Z5215" i="1"/>
  <c r="Z5216" i="1"/>
  <c r="Z5217" i="1"/>
  <c r="Z5218" i="1"/>
  <c r="Z5219" i="1"/>
  <c r="Z5220" i="1"/>
  <c r="Z5221" i="1"/>
  <c r="Z5222" i="1"/>
  <c r="Z5223" i="1"/>
  <c r="Z5224" i="1"/>
  <c r="Z5225" i="1"/>
  <c r="Z5226" i="1"/>
  <c r="Z5227" i="1"/>
  <c r="Z5228" i="1"/>
  <c r="Z5229" i="1"/>
  <c r="Z5230" i="1"/>
  <c r="Z5231" i="1"/>
  <c r="Z5232" i="1"/>
  <c r="Z5233" i="1"/>
  <c r="Z5234" i="1"/>
  <c r="Z5235" i="1"/>
  <c r="Z5236" i="1"/>
  <c r="Z5237" i="1"/>
  <c r="Z5238" i="1"/>
  <c r="Z5239" i="1"/>
  <c r="Z5240" i="1"/>
  <c r="Z5241" i="1"/>
  <c r="Z5242" i="1"/>
  <c r="Z5243" i="1"/>
  <c r="Z5244" i="1"/>
  <c r="Z5245" i="1"/>
  <c r="Z5246" i="1"/>
  <c r="Z5247" i="1"/>
  <c r="Z5248" i="1"/>
  <c r="Z5249" i="1"/>
  <c r="Z5250" i="1"/>
  <c r="Z5251" i="1"/>
  <c r="Z5252" i="1"/>
  <c r="Z5253" i="1"/>
  <c r="Z5254" i="1"/>
  <c r="Z5255" i="1"/>
  <c r="Z5256" i="1"/>
  <c r="Z5257" i="1"/>
  <c r="Z5258" i="1"/>
  <c r="Z5259" i="1"/>
  <c r="Z5260" i="1"/>
  <c r="Z5261" i="1"/>
  <c r="Z5262" i="1"/>
  <c r="Z5263" i="1"/>
  <c r="Z5264" i="1"/>
  <c r="Z5265" i="1"/>
  <c r="Z5266" i="1"/>
  <c r="Z5267" i="1"/>
  <c r="Z5268" i="1"/>
  <c r="Z5269" i="1"/>
  <c r="Z5270" i="1"/>
  <c r="Z5271" i="1"/>
  <c r="Z5272" i="1"/>
  <c r="Z5273" i="1"/>
  <c r="Z5274" i="1"/>
  <c r="Z5275" i="1"/>
  <c r="Z5276" i="1"/>
  <c r="Z5277" i="1"/>
  <c r="Z5278" i="1"/>
  <c r="Z5279" i="1"/>
  <c r="Z5280" i="1"/>
  <c r="Z5281" i="1"/>
  <c r="Z5282" i="1"/>
  <c r="Z5283" i="1"/>
  <c r="Z5284" i="1"/>
  <c r="Z5285" i="1"/>
  <c r="Z5286" i="1"/>
  <c r="Z5287" i="1"/>
  <c r="Z5288" i="1"/>
  <c r="Z5289" i="1"/>
  <c r="Z5290" i="1"/>
  <c r="Z5291" i="1"/>
  <c r="Z5292" i="1"/>
  <c r="Z5293" i="1"/>
  <c r="Z5294" i="1"/>
  <c r="Z5295" i="1"/>
  <c r="Z5296" i="1"/>
  <c r="Z5297" i="1"/>
  <c r="Z5298" i="1"/>
  <c r="Z5299" i="1"/>
  <c r="Z5300" i="1"/>
  <c r="Z5301" i="1"/>
  <c r="Z5302" i="1"/>
  <c r="Z5303" i="1"/>
  <c r="Z5304" i="1"/>
  <c r="Z5305" i="1"/>
  <c r="Z5306" i="1"/>
  <c r="Z5307" i="1"/>
  <c r="Z5308" i="1"/>
  <c r="Z5309" i="1"/>
  <c r="Z5310" i="1"/>
  <c r="Z5311" i="1"/>
  <c r="Z5312" i="1"/>
  <c r="Z5313" i="1"/>
  <c r="Z5314" i="1"/>
  <c r="Z5315" i="1"/>
  <c r="Z5316" i="1"/>
  <c r="Z5317" i="1"/>
  <c r="Z5318" i="1"/>
  <c r="Z5319" i="1"/>
  <c r="Z5320" i="1"/>
  <c r="Z5321" i="1"/>
  <c r="Z5322" i="1"/>
  <c r="Z5323" i="1"/>
  <c r="Z5324" i="1"/>
  <c r="Z5325" i="1"/>
  <c r="Z5326" i="1"/>
  <c r="Z5327" i="1"/>
  <c r="Z5328" i="1"/>
  <c r="Z5329" i="1"/>
  <c r="Z5330" i="1"/>
  <c r="Z5331" i="1"/>
  <c r="Z5332" i="1"/>
  <c r="Z5333" i="1"/>
  <c r="Z5334" i="1"/>
  <c r="Z5335" i="1"/>
  <c r="Z5336" i="1"/>
  <c r="Z5337" i="1"/>
  <c r="Z5338" i="1"/>
  <c r="Z5339" i="1"/>
  <c r="Z5340" i="1"/>
  <c r="Z5341" i="1"/>
  <c r="Z5342" i="1"/>
  <c r="Z5343" i="1"/>
  <c r="Z5344" i="1"/>
  <c r="Z5345" i="1"/>
  <c r="Z5346" i="1"/>
  <c r="Z5347" i="1"/>
  <c r="Z5348" i="1"/>
  <c r="Z5349" i="1"/>
  <c r="Z5350" i="1"/>
  <c r="Z5351" i="1"/>
  <c r="Z5352" i="1"/>
  <c r="Z5353" i="1"/>
  <c r="Z5354" i="1"/>
  <c r="Z5355" i="1"/>
  <c r="Z5356" i="1"/>
  <c r="Z5357" i="1"/>
  <c r="Z5358" i="1"/>
  <c r="Z5359" i="1"/>
  <c r="Z5360" i="1"/>
  <c r="Z5361" i="1"/>
  <c r="Z5362" i="1"/>
  <c r="Z5363" i="1"/>
  <c r="Z5364" i="1"/>
  <c r="Z5365" i="1"/>
  <c r="Z5366" i="1"/>
  <c r="Z5367" i="1"/>
  <c r="Z5368" i="1"/>
  <c r="Z5369" i="1"/>
  <c r="Z5370" i="1"/>
  <c r="Z5371" i="1"/>
  <c r="Z5372" i="1"/>
  <c r="Z5373" i="1"/>
  <c r="Z5374" i="1"/>
  <c r="Z5375" i="1"/>
  <c r="Z5376" i="1"/>
  <c r="Z5377" i="1"/>
  <c r="Z5378" i="1"/>
  <c r="Z5379" i="1"/>
  <c r="Z5380" i="1"/>
  <c r="Z5381" i="1"/>
  <c r="Z5382" i="1"/>
  <c r="Z5383" i="1"/>
  <c r="Z5384" i="1"/>
  <c r="Z5385" i="1"/>
  <c r="Z5386" i="1"/>
  <c r="Z5387" i="1"/>
  <c r="Z5388" i="1"/>
  <c r="Z5389" i="1"/>
  <c r="Z5390" i="1"/>
  <c r="Z5391" i="1"/>
  <c r="Z5392" i="1"/>
  <c r="Z5393" i="1"/>
  <c r="Z5394" i="1"/>
  <c r="Z5395" i="1"/>
  <c r="Z5396" i="1"/>
  <c r="Z5397" i="1"/>
  <c r="Z5398" i="1"/>
  <c r="Z5399" i="1"/>
  <c r="Z5400" i="1"/>
  <c r="Z5401" i="1"/>
  <c r="Z5402" i="1"/>
  <c r="Z5403" i="1"/>
  <c r="Z5404" i="1"/>
  <c r="Z5405" i="1"/>
  <c r="Z5406" i="1"/>
  <c r="Z5407" i="1"/>
  <c r="Z5408" i="1"/>
  <c r="Z5409" i="1"/>
  <c r="Z5410" i="1"/>
  <c r="Z5411" i="1"/>
  <c r="Z5412" i="1"/>
  <c r="Z5413" i="1"/>
  <c r="Z5414" i="1"/>
  <c r="Z5415" i="1"/>
  <c r="Z5416" i="1"/>
  <c r="Z5417" i="1"/>
  <c r="Z5418" i="1"/>
  <c r="Z5419" i="1"/>
  <c r="Z5420" i="1"/>
  <c r="Z5421" i="1"/>
  <c r="Z5422" i="1"/>
  <c r="Z5423" i="1"/>
  <c r="Z5424" i="1"/>
  <c r="Z5425" i="1"/>
  <c r="Z5426" i="1"/>
  <c r="Z5427" i="1"/>
  <c r="Z5428" i="1"/>
  <c r="Z5429" i="1"/>
  <c r="Z5430" i="1"/>
  <c r="Z5431" i="1"/>
  <c r="Z5432" i="1"/>
  <c r="Z5433" i="1"/>
  <c r="Z5434" i="1"/>
  <c r="Z5435" i="1"/>
  <c r="Z5436" i="1"/>
  <c r="Z5437" i="1"/>
  <c r="Z5438" i="1"/>
  <c r="Z5439" i="1"/>
  <c r="Z5440" i="1"/>
  <c r="Z5441" i="1"/>
  <c r="Z5442" i="1"/>
  <c r="Z5443" i="1"/>
  <c r="Z5444" i="1"/>
  <c r="Z5445" i="1"/>
  <c r="Z5446" i="1"/>
  <c r="Z5447" i="1"/>
  <c r="Z5448" i="1"/>
  <c r="Z5449" i="1"/>
  <c r="Z5450" i="1"/>
  <c r="Z5451" i="1"/>
  <c r="Z5452" i="1"/>
  <c r="Z5453" i="1"/>
  <c r="Z5454" i="1"/>
  <c r="Z5455" i="1"/>
  <c r="Z5456" i="1"/>
  <c r="Z5457" i="1"/>
  <c r="Z5458" i="1"/>
  <c r="Z5459" i="1"/>
  <c r="Z5460" i="1"/>
  <c r="Z5461" i="1"/>
  <c r="Z5462" i="1"/>
  <c r="Z5463" i="1"/>
  <c r="Z5464" i="1"/>
  <c r="Z5465" i="1"/>
  <c r="Z5466" i="1"/>
  <c r="Z5467" i="1"/>
  <c r="Z5468" i="1"/>
  <c r="Z5469" i="1"/>
  <c r="Z5470" i="1"/>
  <c r="Z5471" i="1"/>
  <c r="Z5472" i="1"/>
  <c r="Z5473" i="1"/>
  <c r="Z5474" i="1"/>
  <c r="Z5475" i="1"/>
  <c r="Z5476" i="1"/>
  <c r="Z5477" i="1"/>
  <c r="Z5478" i="1"/>
  <c r="Z5479" i="1"/>
  <c r="Z5480" i="1"/>
  <c r="Z5481" i="1"/>
  <c r="Z5482" i="1"/>
  <c r="Z5483" i="1"/>
  <c r="Z5484" i="1"/>
  <c r="Z5485" i="1"/>
  <c r="Z5486" i="1"/>
  <c r="Z5487" i="1"/>
  <c r="Z5488" i="1"/>
  <c r="Z5489" i="1"/>
  <c r="Z5490" i="1"/>
  <c r="Z5491" i="1"/>
  <c r="Z5492" i="1"/>
  <c r="Z5493" i="1"/>
  <c r="Z5494" i="1"/>
  <c r="Z5495" i="1"/>
  <c r="Z5496" i="1"/>
  <c r="Z5497" i="1"/>
  <c r="Z5498" i="1"/>
  <c r="Z5499" i="1"/>
  <c r="Z5500" i="1"/>
  <c r="Z5501" i="1"/>
  <c r="Z5502" i="1"/>
  <c r="Z5503" i="1"/>
  <c r="Z5504" i="1"/>
  <c r="Z5505" i="1"/>
  <c r="Z5506" i="1"/>
  <c r="Z5507" i="1"/>
  <c r="Z5508" i="1"/>
  <c r="Z5509" i="1"/>
  <c r="Z5510" i="1"/>
  <c r="Z5511" i="1"/>
  <c r="Z5512" i="1"/>
  <c r="Z5513" i="1"/>
  <c r="Z5514" i="1"/>
  <c r="Z5515" i="1"/>
  <c r="Z5516" i="1"/>
  <c r="Z5517" i="1"/>
  <c r="Z5518" i="1"/>
  <c r="Z5519" i="1"/>
  <c r="Z5520" i="1"/>
  <c r="Z5521" i="1"/>
  <c r="Z5522" i="1"/>
  <c r="Z5523" i="1"/>
  <c r="Z5524" i="1"/>
  <c r="Z5525" i="1"/>
  <c r="Z5526" i="1"/>
  <c r="Z5527" i="1"/>
  <c r="Z5528" i="1"/>
  <c r="Z5529" i="1"/>
  <c r="Z5530" i="1"/>
  <c r="Z5531" i="1"/>
  <c r="Z5532" i="1"/>
  <c r="Z5533" i="1"/>
  <c r="Z5534" i="1"/>
  <c r="Z5535" i="1"/>
  <c r="Z5536" i="1"/>
  <c r="Z5537" i="1"/>
  <c r="Z5538" i="1"/>
  <c r="Z5539" i="1"/>
  <c r="Z5540" i="1"/>
  <c r="Z5541" i="1"/>
  <c r="Z5542" i="1"/>
  <c r="Z5543" i="1"/>
  <c r="Z5544" i="1"/>
  <c r="Z5545" i="1"/>
  <c r="Z5546" i="1"/>
  <c r="Z5547" i="1"/>
  <c r="Z5548" i="1"/>
  <c r="Z5549" i="1"/>
  <c r="Z5550" i="1"/>
  <c r="Z5551" i="1"/>
  <c r="Z5552" i="1"/>
  <c r="Z5553" i="1"/>
  <c r="Z5554" i="1"/>
  <c r="Z5555" i="1"/>
  <c r="Z5556" i="1"/>
  <c r="Z5557" i="1"/>
  <c r="Z5558" i="1"/>
  <c r="Z5559" i="1"/>
  <c r="Z5560" i="1"/>
  <c r="Z5561" i="1"/>
  <c r="Z5562" i="1"/>
  <c r="Z5563" i="1"/>
  <c r="Z5564" i="1"/>
  <c r="Z5565" i="1"/>
  <c r="Z5566" i="1"/>
  <c r="Z5567" i="1"/>
  <c r="Z5568" i="1"/>
  <c r="Z5569" i="1"/>
  <c r="Z5570" i="1"/>
  <c r="Z5571" i="1"/>
  <c r="Z5572" i="1"/>
  <c r="Z5573" i="1"/>
  <c r="Z5574" i="1"/>
  <c r="Z5575" i="1"/>
  <c r="Z5576" i="1"/>
  <c r="Z5577" i="1"/>
  <c r="Z5578" i="1"/>
  <c r="Z5579" i="1"/>
  <c r="Z5580" i="1"/>
  <c r="Z5581" i="1"/>
  <c r="Z5582" i="1"/>
  <c r="Z5583" i="1"/>
  <c r="Z5584" i="1"/>
  <c r="Z5585" i="1"/>
  <c r="Z5586" i="1"/>
  <c r="Z5587" i="1"/>
  <c r="Z5588" i="1"/>
  <c r="Z5589" i="1"/>
  <c r="Z5590" i="1"/>
  <c r="Z5591" i="1"/>
  <c r="Z5592" i="1"/>
  <c r="Z5593" i="1"/>
  <c r="Z5594" i="1"/>
  <c r="Z5595" i="1"/>
  <c r="Z5596" i="1"/>
  <c r="Z5597" i="1"/>
  <c r="Z5598" i="1"/>
  <c r="Z5599" i="1"/>
  <c r="Z5600" i="1"/>
  <c r="Z5601" i="1"/>
  <c r="Z5602" i="1"/>
  <c r="Z5603" i="1"/>
  <c r="Z5604" i="1"/>
  <c r="Z5605" i="1"/>
  <c r="Z5606" i="1"/>
  <c r="Z5607" i="1"/>
  <c r="Z5608" i="1"/>
  <c r="Z5609" i="1"/>
  <c r="Z5610" i="1"/>
  <c r="Z5611" i="1"/>
  <c r="Z5612" i="1"/>
  <c r="Z5613" i="1"/>
  <c r="Z5614" i="1"/>
  <c r="Z5615" i="1"/>
  <c r="Z5616" i="1"/>
  <c r="Z5617" i="1"/>
  <c r="Z5618" i="1"/>
  <c r="Z5619" i="1"/>
  <c r="Z5620" i="1"/>
  <c r="Z5621" i="1"/>
  <c r="Z5622" i="1"/>
  <c r="Z5623" i="1"/>
  <c r="Z5624" i="1"/>
  <c r="Z5625" i="1"/>
  <c r="Z5626" i="1"/>
  <c r="Z5627" i="1"/>
  <c r="Z5628" i="1"/>
  <c r="Z5629" i="1"/>
  <c r="Z5630" i="1"/>
  <c r="Z5631" i="1"/>
  <c r="Z5632" i="1"/>
  <c r="Z5633" i="1"/>
  <c r="Z5634" i="1"/>
  <c r="Z5635" i="1"/>
  <c r="Z5636" i="1"/>
  <c r="Z5637" i="1"/>
  <c r="Z5638" i="1"/>
  <c r="Z5639" i="1"/>
  <c r="Z5640" i="1"/>
  <c r="Z5641" i="1"/>
  <c r="Z5642" i="1"/>
  <c r="Z5643" i="1"/>
  <c r="Z5644" i="1"/>
  <c r="Z5645" i="1"/>
  <c r="Z5646" i="1"/>
  <c r="Z5647" i="1"/>
  <c r="Z5648" i="1"/>
  <c r="Z5649" i="1"/>
  <c r="Z5650" i="1"/>
  <c r="Z5651" i="1"/>
  <c r="Z5652" i="1"/>
  <c r="Z5653" i="1"/>
  <c r="Z5654" i="1"/>
  <c r="Z5655" i="1"/>
  <c r="Z5656" i="1"/>
  <c r="Z5657" i="1"/>
  <c r="Z5658" i="1"/>
  <c r="Z5659" i="1"/>
  <c r="Z5660" i="1"/>
  <c r="Z5661" i="1"/>
  <c r="Z5662" i="1"/>
  <c r="Z5663" i="1"/>
  <c r="Z5664" i="1"/>
  <c r="Z5665" i="1"/>
  <c r="Z5666" i="1"/>
  <c r="Z5667" i="1"/>
  <c r="Z5668" i="1"/>
  <c r="Z5669" i="1"/>
  <c r="Z5670" i="1"/>
  <c r="Z5671" i="1"/>
  <c r="Z5672" i="1"/>
  <c r="Z5673" i="1"/>
  <c r="Z5674" i="1"/>
  <c r="Z5675" i="1"/>
  <c r="Z5676" i="1"/>
  <c r="Z5677" i="1"/>
  <c r="Z5678" i="1"/>
  <c r="Z5679" i="1"/>
  <c r="Z5680" i="1"/>
  <c r="Z5681" i="1"/>
  <c r="Z5682" i="1"/>
  <c r="Z5683" i="1"/>
  <c r="Z5684" i="1"/>
  <c r="Z5685" i="1"/>
  <c r="Z5686" i="1"/>
  <c r="Z5687" i="1"/>
  <c r="Z5688" i="1"/>
  <c r="Z5689" i="1"/>
  <c r="Z5690" i="1"/>
  <c r="Z5691" i="1"/>
  <c r="Z5692" i="1"/>
  <c r="Z5693" i="1"/>
  <c r="Z5694" i="1"/>
  <c r="Z5695" i="1"/>
  <c r="Z5696" i="1"/>
  <c r="Z5697" i="1"/>
  <c r="Z5698" i="1"/>
  <c r="Z5699" i="1"/>
  <c r="Z5700" i="1"/>
  <c r="Z5701" i="1"/>
  <c r="Z5702" i="1"/>
  <c r="Z5703" i="1"/>
  <c r="Z5704" i="1"/>
  <c r="Z5705" i="1"/>
  <c r="Z5706" i="1"/>
  <c r="Z5707" i="1"/>
  <c r="Z5708" i="1"/>
  <c r="Z5709" i="1"/>
  <c r="Z5710" i="1"/>
  <c r="Z5711" i="1"/>
  <c r="Z5712" i="1"/>
  <c r="Z5713" i="1"/>
  <c r="Z5714" i="1"/>
  <c r="Z5715" i="1"/>
  <c r="Z5716" i="1"/>
  <c r="Z5717" i="1"/>
  <c r="Z5718" i="1"/>
  <c r="Z5719" i="1"/>
  <c r="Z5720" i="1"/>
  <c r="Z5721" i="1"/>
  <c r="Z5722" i="1"/>
  <c r="Z5723" i="1"/>
  <c r="Z5724" i="1"/>
  <c r="Z5725" i="1"/>
  <c r="Z5726" i="1"/>
  <c r="Z5727" i="1"/>
  <c r="Z5728" i="1"/>
  <c r="Z5729" i="1"/>
  <c r="Z5730" i="1"/>
  <c r="Z5731" i="1"/>
  <c r="Z5732" i="1"/>
  <c r="Z5733" i="1"/>
  <c r="Z5734" i="1"/>
  <c r="Z5735" i="1"/>
  <c r="Z5736" i="1"/>
  <c r="Z5737" i="1"/>
  <c r="Z5738" i="1"/>
  <c r="Z5739" i="1"/>
  <c r="Z5740" i="1"/>
  <c r="Z5741" i="1"/>
  <c r="Z5742" i="1"/>
  <c r="Z5743" i="1"/>
  <c r="Z5744" i="1"/>
  <c r="Z5745" i="1"/>
  <c r="Z5746" i="1"/>
  <c r="Z5747" i="1"/>
  <c r="Z5748" i="1"/>
  <c r="Z5749" i="1"/>
  <c r="Z5750" i="1"/>
  <c r="Z5751" i="1"/>
  <c r="Z5752" i="1"/>
  <c r="Z5753" i="1"/>
  <c r="Z5754" i="1"/>
  <c r="Z5755" i="1"/>
  <c r="Z5756" i="1"/>
  <c r="Z5757" i="1"/>
  <c r="Z5758" i="1"/>
  <c r="Z5759" i="1"/>
  <c r="Z5760" i="1"/>
  <c r="Z5761" i="1"/>
  <c r="Z5762" i="1"/>
  <c r="Z5763" i="1"/>
  <c r="Z5764" i="1"/>
  <c r="Z5765" i="1"/>
  <c r="Z5766" i="1"/>
  <c r="Z5767" i="1"/>
  <c r="Z5768" i="1"/>
  <c r="Z5769" i="1"/>
  <c r="Z5770" i="1"/>
  <c r="Z5771" i="1"/>
  <c r="Z5772" i="1"/>
  <c r="Z5773" i="1"/>
  <c r="Z5774" i="1"/>
  <c r="Z5775" i="1"/>
  <c r="Z5776" i="1"/>
  <c r="Z5777" i="1"/>
  <c r="Z5778" i="1"/>
  <c r="Z5779" i="1"/>
  <c r="Z5780" i="1"/>
  <c r="Z5781" i="1"/>
  <c r="Z5782" i="1"/>
  <c r="Z5783" i="1"/>
  <c r="Z5784" i="1"/>
  <c r="Z5785" i="1"/>
  <c r="Z5786" i="1"/>
  <c r="Z5787" i="1"/>
  <c r="Z5788" i="1"/>
  <c r="Z5789" i="1"/>
  <c r="Z5790" i="1"/>
  <c r="Z5791" i="1"/>
  <c r="Z5792" i="1"/>
  <c r="Z5793" i="1"/>
  <c r="Z5794" i="1"/>
  <c r="Z5795" i="1"/>
  <c r="Z5796" i="1"/>
  <c r="Z5797" i="1"/>
  <c r="Z5798" i="1"/>
  <c r="Z5799" i="1"/>
  <c r="Z5800" i="1"/>
  <c r="Z5801" i="1"/>
  <c r="Z5802" i="1"/>
  <c r="Z5803" i="1"/>
  <c r="Z5804" i="1"/>
  <c r="Z5805" i="1"/>
  <c r="Z5806" i="1"/>
  <c r="Z5807" i="1"/>
  <c r="Z5808" i="1"/>
  <c r="Z5809" i="1"/>
  <c r="Z5810" i="1"/>
  <c r="Z5811" i="1"/>
  <c r="Z5812" i="1"/>
  <c r="Z5813" i="1"/>
  <c r="Z5814" i="1"/>
  <c r="Z5815" i="1"/>
  <c r="Z5816" i="1"/>
  <c r="Z5817" i="1"/>
  <c r="Z5818" i="1"/>
  <c r="Z5819" i="1"/>
  <c r="Z5820" i="1"/>
  <c r="Z5821" i="1"/>
  <c r="Z5822" i="1"/>
  <c r="Z5823" i="1"/>
  <c r="Z5824" i="1"/>
  <c r="Z5825" i="1"/>
  <c r="Z5826" i="1"/>
  <c r="Z5827" i="1"/>
  <c r="Z5828" i="1"/>
  <c r="Z5829" i="1"/>
  <c r="Z5830" i="1"/>
  <c r="Z5831" i="1"/>
  <c r="Z5832" i="1"/>
  <c r="Z5833" i="1"/>
  <c r="Z5834" i="1"/>
  <c r="Z5835" i="1"/>
  <c r="Z5836" i="1"/>
  <c r="Z5837" i="1"/>
  <c r="Z5838" i="1"/>
  <c r="Z5839" i="1"/>
  <c r="Z5840" i="1"/>
  <c r="Z5841" i="1"/>
  <c r="Z5842" i="1"/>
  <c r="Z5843" i="1"/>
  <c r="Z5844" i="1"/>
  <c r="Z5845" i="1"/>
  <c r="Z5846" i="1"/>
  <c r="Z5847" i="1"/>
  <c r="Z5848" i="1"/>
  <c r="Z5849" i="1"/>
  <c r="Z5850" i="1"/>
  <c r="Z5851" i="1"/>
  <c r="Z5852" i="1"/>
  <c r="Z5853" i="1"/>
  <c r="Z5854" i="1"/>
  <c r="Z5855" i="1"/>
  <c r="Z5856" i="1"/>
  <c r="Z5857" i="1"/>
  <c r="Z5858" i="1"/>
  <c r="Z5859" i="1"/>
  <c r="Z5860" i="1"/>
  <c r="Z5861" i="1"/>
  <c r="Z5862" i="1"/>
  <c r="Z5863" i="1"/>
  <c r="Z5864" i="1"/>
  <c r="Z5865" i="1"/>
  <c r="Z5866" i="1"/>
  <c r="Z5867" i="1"/>
  <c r="Z5868" i="1"/>
  <c r="Z5869" i="1"/>
  <c r="Z5870" i="1"/>
  <c r="Z5871" i="1"/>
  <c r="Z5872" i="1"/>
  <c r="Z5873" i="1"/>
  <c r="Z5874" i="1"/>
  <c r="Z5875" i="1"/>
  <c r="Z5876" i="1"/>
  <c r="Z5877" i="1"/>
  <c r="Z5878" i="1"/>
  <c r="Z5879" i="1"/>
  <c r="Z5880" i="1"/>
  <c r="Z5881" i="1"/>
  <c r="Z5882" i="1"/>
  <c r="Z5883" i="1"/>
  <c r="Z5884" i="1"/>
  <c r="Z5885" i="1"/>
  <c r="Z5886" i="1"/>
  <c r="Z5887" i="1"/>
  <c r="Z5888" i="1"/>
  <c r="Z5889" i="1"/>
  <c r="Z5890" i="1"/>
  <c r="Z5891" i="1"/>
  <c r="Z5892" i="1"/>
  <c r="Z5893" i="1"/>
  <c r="Z5894" i="1"/>
  <c r="Z5895" i="1"/>
  <c r="Z5896" i="1"/>
  <c r="Z5897" i="1"/>
  <c r="Z5898" i="1"/>
  <c r="Z5899" i="1"/>
  <c r="Z5900" i="1"/>
  <c r="Z5901" i="1"/>
  <c r="Z5902" i="1"/>
  <c r="Z5903" i="1"/>
  <c r="Z5904" i="1"/>
  <c r="Z5905" i="1"/>
  <c r="Z5906" i="1"/>
  <c r="Z5907" i="1"/>
  <c r="Z5908" i="1"/>
  <c r="Z5909" i="1"/>
  <c r="Z5910" i="1"/>
  <c r="Z5911" i="1"/>
  <c r="Z5912" i="1"/>
  <c r="Z5913" i="1"/>
  <c r="Z5914" i="1"/>
  <c r="Z5915" i="1"/>
  <c r="Z5916" i="1"/>
  <c r="Z5917" i="1"/>
  <c r="Z5918" i="1"/>
  <c r="Z5919" i="1"/>
  <c r="Z5920" i="1"/>
  <c r="Z5921" i="1"/>
  <c r="Z5922" i="1"/>
  <c r="Z5923" i="1"/>
  <c r="Z5924" i="1"/>
  <c r="Z5925" i="1"/>
  <c r="Z5926" i="1"/>
  <c r="Z5927" i="1"/>
  <c r="Z5928" i="1"/>
  <c r="Z5929" i="1"/>
  <c r="Z5930" i="1"/>
  <c r="Z5931" i="1"/>
  <c r="Z5932" i="1"/>
  <c r="Z5933" i="1"/>
  <c r="Z5934" i="1"/>
  <c r="Z5935" i="1"/>
  <c r="Z5936" i="1"/>
  <c r="Z5937" i="1"/>
  <c r="Z5938" i="1"/>
  <c r="Z5939" i="1"/>
  <c r="Z5940" i="1"/>
  <c r="Z5941" i="1"/>
  <c r="Z5942" i="1"/>
  <c r="Z5943" i="1"/>
  <c r="Z5944" i="1"/>
  <c r="Z5945" i="1"/>
  <c r="Z5946" i="1"/>
  <c r="Z5947" i="1"/>
  <c r="Z5948" i="1"/>
  <c r="Z5949" i="1"/>
  <c r="Z5950" i="1"/>
  <c r="Z5951" i="1"/>
  <c r="Z5952" i="1"/>
  <c r="Z5953" i="1"/>
  <c r="Z5954" i="1"/>
  <c r="Z5955" i="1"/>
  <c r="Z5956" i="1"/>
  <c r="Z5957" i="1"/>
  <c r="Z5958" i="1"/>
  <c r="Z5959" i="1"/>
  <c r="Z5960" i="1"/>
  <c r="Z5961" i="1"/>
  <c r="Z5962" i="1"/>
  <c r="Z5963" i="1"/>
  <c r="Z5964" i="1"/>
  <c r="Z5965" i="1"/>
  <c r="Z5966" i="1"/>
  <c r="Z5967" i="1"/>
  <c r="Z5968" i="1"/>
  <c r="Z5969" i="1"/>
  <c r="Z5970" i="1"/>
  <c r="Z5971" i="1"/>
  <c r="Z5972" i="1"/>
  <c r="Z5973" i="1"/>
  <c r="Z5974" i="1"/>
  <c r="Z5975" i="1"/>
  <c r="Z5976" i="1"/>
  <c r="Z5977" i="1"/>
  <c r="Z5978" i="1"/>
  <c r="Z5979" i="1"/>
  <c r="Z5980" i="1"/>
  <c r="Z5981" i="1"/>
  <c r="Z5982" i="1"/>
  <c r="Z5983" i="1"/>
  <c r="Z5984" i="1"/>
  <c r="Z5985" i="1"/>
  <c r="Z5986" i="1"/>
  <c r="Z5987" i="1"/>
  <c r="Z5988" i="1"/>
  <c r="Z5989" i="1"/>
  <c r="Z5990" i="1"/>
  <c r="Z5991" i="1"/>
  <c r="Z5992" i="1"/>
  <c r="Z5993" i="1"/>
  <c r="Z5994" i="1"/>
  <c r="Z5995" i="1"/>
  <c r="Z5996" i="1"/>
  <c r="Z5997" i="1"/>
  <c r="Z5998" i="1"/>
  <c r="Z5999" i="1"/>
  <c r="Z6000" i="1"/>
  <c r="Z6001" i="1"/>
  <c r="Z6002" i="1"/>
  <c r="Z6003" i="1"/>
  <c r="Z6004" i="1"/>
  <c r="Z6005" i="1"/>
  <c r="Z6006" i="1"/>
  <c r="Z6007" i="1"/>
  <c r="Z6008" i="1"/>
  <c r="Z6009" i="1"/>
  <c r="Z6010" i="1"/>
  <c r="Z6011" i="1"/>
  <c r="Z6012" i="1"/>
  <c r="Z6013" i="1"/>
  <c r="Z6014" i="1"/>
  <c r="Z6015" i="1"/>
  <c r="Z6016" i="1"/>
  <c r="Z6017" i="1"/>
  <c r="Z6018" i="1"/>
  <c r="Z6019" i="1"/>
  <c r="Z6020" i="1"/>
  <c r="Z6021" i="1"/>
  <c r="Z6022" i="1"/>
  <c r="Z6023" i="1"/>
  <c r="Z6024" i="1"/>
  <c r="Z6025" i="1"/>
  <c r="Z6026" i="1"/>
  <c r="Z6027" i="1"/>
  <c r="Z6028" i="1"/>
  <c r="Z6029" i="1"/>
  <c r="Z6030" i="1"/>
  <c r="Z6031" i="1"/>
  <c r="Z6032" i="1"/>
  <c r="Z6033" i="1"/>
  <c r="Z6034" i="1"/>
  <c r="Z6035" i="1"/>
  <c r="Z6036" i="1"/>
  <c r="Z6037" i="1"/>
  <c r="Z6038" i="1"/>
  <c r="Z6039" i="1"/>
  <c r="Z6040" i="1"/>
  <c r="Z6041" i="1"/>
  <c r="Z6042" i="1"/>
  <c r="Z6043" i="1"/>
  <c r="Z6044" i="1"/>
  <c r="Z6045" i="1"/>
  <c r="Z6046" i="1"/>
  <c r="Z6047" i="1"/>
  <c r="Z6048" i="1"/>
  <c r="Z6049" i="1"/>
  <c r="Z6050" i="1"/>
  <c r="Z6051" i="1"/>
  <c r="Z6052" i="1"/>
  <c r="Z6053" i="1"/>
  <c r="Z6054" i="1"/>
  <c r="Z6055" i="1"/>
  <c r="Z6056" i="1"/>
  <c r="Z6057" i="1"/>
  <c r="Z6058" i="1"/>
  <c r="Z6059" i="1"/>
  <c r="Z6060" i="1"/>
  <c r="Z6061" i="1"/>
  <c r="Z6062" i="1"/>
  <c r="Z6063" i="1"/>
  <c r="Z6064" i="1"/>
  <c r="Z6065" i="1"/>
  <c r="Z6066" i="1"/>
  <c r="Z6067" i="1"/>
  <c r="Z6068" i="1"/>
  <c r="Z6069" i="1"/>
  <c r="Z6070" i="1"/>
  <c r="Z6071" i="1"/>
  <c r="Z6072" i="1"/>
  <c r="Z6073" i="1"/>
  <c r="Z6074" i="1"/>
  <c r="Z6075" i="1"/>
  <c r="Z6076" i="1"/>
  <c r="Z6077" i="1"/>
  <c r="Z6078" i="1"/>
  <c r="Z6079" i="1"/>
  <c r="Z6080" i="1"/>
  <c r="Z6081" i="1"/>
  <c r="Z6082" i="1"/>
  <c r="Z6083" i="1"/>
  <c r="Z6084" i="1"/>
  <c r="Z6085" i="1"/>
  <c r="Z6086" i="1"/>
  <c r="Z6087" i="1"/>
  <c r="Z6088" i="1"/>
  <c r="Z6089" i="1"/>
  <c r="Z6090" i="1"/>
  <c r="Z6091" i="1"/>
  <c r="Z6092" i="1"/>
  <c r="Z6093" i="1"/>
  <c r="Z6094" i="1"/>
  <c r="Z6095" i="1"/>
  <c r="Z6096" i="1"/>
  <c r="Z6097" i="1"/>
  <c r="Z6098" i="1"/>
  <c r="Z6099" i="1"/>
  <c r="Z6100" i="1"/>
  <c r="Z6101" i="1"/>
  <c r="Z6102" i="1"/>
  <c r="Z6103" i="1"/>
  <c r="Z6104" i="1"/>
  <c r="Z6105" i="1"/>
  <c r="Z6106" i="1"/>
  <c r="Z6107" i="1"/>
  <c r="Z6108" i="1"/>
  <c r="Z6109" i="1"/>
  <c r="Z6110" i="1"/>
  <c r="Z6111" i="1"/>
  <c r="Z6112" i="1"/>
  <c r="Z6113" i="1"/>
  <c r="Z6114" i="1"/>
  <c r="Z6115" i="1"/>
  <c r="Z6116" i="1"/>
  <c r="Z6117" i="1"/>
  <c r="Z6118" i="1"/>
  <c r="Z6119" i="1"/>
  <c r="Z6120" i="1"/>
  <c r="Z6121" i="1"/>
  <c r="Z6122" i="1"/>
  <c r="Z6123" i="1"/>
  <c r="Z6124" i="1"/>
  <c r="Z6125" i="1"/>
  <c r="Z6126" i="1"/>
  <c r="Z6127" i="1"/>
  <c r="Z6128" i="1"/>
  <c r="Z6129" i="1"/>
  <c r="Z6130" i="1"/>
  <c r="Z6131" i="1"/>
  <c r="Z6132" i="1"/>
  <c r="Z6133" i="1"/>
  <c r="Z6134" i="1"/>
  <c r="Z6135" i="1"/>
  <c r="Z6136" i="1"/>
  <c r="Z6137" i="1"/>
  <c r="Z6138" i="1"/>
  <c r="Z6139" i="1"/>
  <c r="Z6140" i="1"/>
  <c r="Z6141" i="1"/>
  <c r="Z6142" i="1"/>
  <c r="Z6143" i="1"/>
  <c r="Z6144" i="1"/>
  <c r="Z6145" i="1"/>
  <c r="Z6146" i="1"/>
  <c r="Z6147" i="1"/>
  <c r="Z6148" i="1"/>
  <c r="Z6149" i="1"/>
  <c r="Z6150" i="1"/>
  <c r="Z6151" i="1"/>
  <c r="Z6152" i="1"/>
  <c r="Z6153" i="1"/>
  <c r="Z6154" i="1"/>
  <c r="Z6155" i="1"/>
  <c r="Z6156" i="1"/>
  <c r="Z6157" i="1"/>
  <c r="Z6158" i="1"/>
  <c r="Z6159" i="1"/>
  <c r="Z6160" i="1"/>
  <c r="Z6161" i="1"/>
  <c r="Z6162" i="1"/>
  <c r="Z6163" i="1"/>
  <c r="Z6164" i="1"/>
  <c r="Z6165" i="1"/>
  <c r="Z6166" i="1"/>
  <c r="Z6167" i="1"/>
  <c r="Z6168" i="1"/>
  <c r="Z6169" i="1"/>
  <c r="Z6170" i="1"/>
  <c r="Z6171" i="1"/>
  <c r="Z6172" i="1"/>
  <c r="Z6173" i="1"/>
  <c r="Z6174" i="1"/>
  <c r="Z6175" i="1"/>
  <c r="Z6176" i="1"/>
  <c r="Z6177" i="1"/>
  <c r="Z6178" i="1"/>
  <c r="Z6179" i="1"/>
  <c r="Z6180" i="1"/>
  <c r="Z6181" i="1"/>
  <c r="Z6182" i="1"/>
  <c r="Z6183" i="1"/>
  <c r="Z6184" i="1"/>
  <c r="Z6185" i="1"/>
  <c r="Z6186" i="1"/>
  <c r="Z6187" i="1"/>
  <c r="Z6188" i="1"/>
  <c r="Z6189" i="1"/>
  <c r="Z6190" i="1"/>
  <c r="Z6191" i="1"/>
  <c r="Z6192" i="1"/>
  <c r="Z6193" i="1"/>
  <c r="Z6194" i="1"/>
  <c r="Z6195" i="1"/>
  <c r="Z6196" i="1"/>
  <c r="Z6197" i="1"/>
  <c r="Z6198" i="1"/>
  <c r="Z6199" i="1"/>
  <c r="Z6200" i="1"/>
  <c r="Z6201" i="1"/>
  <c r="Z6202" i="1"/>
  <c r="Z6203" i="1"/>
  <c r="Z6204" i="1"/>
  <c r="Z6205" i="1"/>
  <c r="Z6206" i="1"/>
  <c r="Z6207" i="1"/>
  <c r="Z6208" i="1"/>
  <c r="Z6209" i="1"/>
  <c r="Z6210" i="1"/>
  <c r="Z6211" i="1"/>
  <c r="Z6212" i="1"/>
  <c r="Z6213" i="1"/>
  <c r="Z6214" i="1"/>
  <c r="Z6215" i="1"/>
  <c r="Z6216" i="1"/>
  <c r="Z6217" i="1"/>
  <c r="Z6218" i="1"/>
  <c r="Z6219" i="1"/>
  <c r="Z6220" i="1"/>
  <c r="Z6221" i="1"/>
  <c r="Z6222" i="1"/>
  <c r="Z6223" i="1"/>
  <c r="Z6224" i="1"/>
  <c r="Z6225" i="1"/>
  <c r="Z6226" i="1"/>
  <c r="Z6227" i="1"/>
  <c r="Z6228" i="1"/>
  <c r="Z6229" i="1"/>
  <c r="Z6230" i="1"/>
  <c r="Z6231" i="1"/>
  <c r="Z6232" i="1"/>
  <c r="Z6233" i="1"/>
  <c r="Z6234" i="1"/>
  <c r="Z6235" i="1"/>
  <c r="Z6236" i="1"/>
  <c r="Z6237" i="1"/>
  <c r="Z6238" i="1"/>
  <c r="Z6239" i="1"/>
  <c r="Z6240" i="1"/>
  <c r="Z6241" i="1"/>
  <c r="Z6242" i="1"/>
  <c r="Z6243" i="1"/>
  <c r="Z6244" i="1"/>
  <c r="Z6245" i="1"/>
  <c r="Z6246" i="1"/>
  <c r="Z6247" i="1"/>
  <c r="Z6248" i="1"/>
  <c r="Z6249" i="1"/>
  <c r="Z6250" i="1"/>
  <c r="Z6251" i="1"/>
  <c r="Z6252" i="1"/>
  <c r="Z6253" i="1"/>
  <c r="Z6254" i="1"/>
  <c r="Z6255" i="1"/>
  <c r="Z6256" i="1"/>
  <c r="Z6257" i="1"/>
  <c r="Z6258" i="1"/>
  <c r="Z6259" i="1"/>
  <c r="Z6260" i="1"/>
  <c r="Z6261" i="1"/>
  <c r="Z6262" i="1"/>
  <c r="Z6263" i="1"/>
  <c r="Z6264" i="1"/>
  <c r="Z6265" i="1"/>
  <c r="Z6266" i="1"/>
  <c r="Z6267" i="1"/>
  <c r="Z6268" i="1"/>
  <c r="Z6269" i="1"/>
  <c r="Z6270" i="1"/>
  <c r="Z6271" i="1"/>
  <c r="Z6272" i="1"/>
  <c r="Z6273" i="1"/>
  <c r="Z6274" i="1"/>
  <c r="Z6275" i="1"/>
  <c r="Z6276" i="1"/>
  <c r="Z6277" i="1"/>
  <c r="Z6278" i="1"/>
  <c r="Z6279" i="1"/>
  <c r="Z6280" i="1"/>
  <c r="Z6281" i="1"/>
  <c r="Z6282" i="1"/>
  <c r="Z6283" i="1"/>
  <c r="Z6284" i="1"/>
  <c r="Z6285" i="1"/>
  <c r="Z6286" i="1"/>
  <c r="Z6287" i="1"/>
  <c r="Z6288" i="1"/>
  <c r="Z6289" i="1"/>
  <c r="Z6290" i="1"/>
  <c r="Z6291" i="1"/>
  <c r="Z6292" i="1"/>
  <c r="Z6293" i="1"/>
  <c r="Z6294" i="1"/>
  <c r="Z6295" i="1"/>
  <c r="Z6296" i="1"/>
  <c r="Z6297" i="1"/>
  <c r="Z6298" i="1"/>
  <c r="Z6299" i="1"/>
  <c r="Z6300" i="1"/>
  <c r="Z6301" i="1"/>
  <c r="Z6302" i="1"/>
  <c r="Z6303" i="1"/>
  <c r="Z6304" i="1"/>
  <c r="Z6305" i="1"/>
  <c r="Z6306" i="1"/>
  <c r="Z6307" i="1"/>
  <c r="Z6308" i="1"/>
  <c r="Z6309" i="1"/>
  <c r="Z6310" i="1"/>
  <c r="Z6311" i="1"/>
  <c r="Z6312" i="1"/>
  <c r="Z6313" i="1"/>
  <c r="Z6314" i="1"/>
  <c r="Z6315" i="1"/>
  <c r="Z6316" i="1"/>
  <c r="Z6317" i="1"/>
  <c r="Z6318" i="1"/>
  <c r="Z6319" i="1"/>
  <c r="Z6320" i="1"/>
  <c r="Z6321" i="1"/>
  <c r="Z6322" i="1"/>
  <c r="Z6323" i="1"/>
  <c r="Z6324" i="1"/>
  <c r="Z6325" i="1"/>
  <c r="Z6326" i="1"/>
  <c r="Z6327" i="1"/>
  <c r="Z6328" i="1"/>
  <c r="Z6329" i="1"/>
  <c r="Z6330" i="1"/>
  <c r="Z6331" i="1"/>
  <c r="Z6332" i="1"/>
  <c r="Z6333" i="1"/>
  <c r="Z6334" i="1"/>
  <c r="Z6335" i="1"/>
  <c r="Z6336" i="1"/>
  <c r="Z6337" i="1"/>
  <c r="Z6338" i="1"/>
  <c r="Z6339" i="1"/>
  <c r="Z6340" i="1"/>
  <c r="Z6341" i="1"/>
  <c r="Z6342" i="1"/>
  <c r="Z6343" i="1"/>
  <c r="Z6344" i="1"/>
  <c r="Z6345" i="1"/>
  <c r="Z6346" i="1"/>
  <c r="Z6347" i="1"/>
  <c r="Z6348" i="1"/>
  <c r="Z6349" i="1"/>
  <c r="Z6350" i="1"/>
  <c r="Z6351" i="1"/>
  <c r="Z6352" i="1"/>
  <c r="Z6353" i="1"/>
  <c r="Z6354" i="1"/>
  <c r="Z6355" i="1"/>
  <c r="Z6356" i="1"/>
  <c r="Z6357" i="1"/>
  <c r="Z6358" i="1"/>
  <c r="Z6359" i="1"/>
  <c r="Z6360" i="1"/>
  <c r="Z6361" i="1"/>
  <c r="Z6362" i="1"/>
  <c r="Z6363" i="1"/>
  <c r="Z6364" i="1"/>
  <c r="Z6365" i="1"/>
  <c r="Z6366" i="1"/>
  <c r="Z6367" i="1"/>
  <c r="Z6368" i="1"/>
  <c r="Z6369" i="1"/>
  <c r="Z6370" i="1"/>
  <c r="Z6371" i="1"/>
  <c r="Z6372" i="1"/>
  <c r="Z6373" i="1"/>
  <c r="Z6374" i="1"/>
  <c r="Z6375" i="1"/>
  <c r="Z6376" i="1"/>
  <c r="Z6377" i="1"/>
  <c r="Z6378" i="1"/>
  <c r="Z6379" i="1"/>
  <c r="Z6380" i="1"/>
  <c r="Z6381" i="1"/>
  <c r="Z6382" i="1"/>
  <c r="Z6383" i="1"/>
  <c r="Z6384" i="1"/>
  <c r="Z6385" i="1"/>
  <c r="Z6386" i="1"/>
  <c r="Z6387" i="1"/>
  <c r="Z6388" i="1"/>
  <c r="Z6389" i="1"/>
  <c r="Z6390" i="1"/>
  <c r="Z6391" i="1"/>
  <c r="Z6392" i="1"/>
  <c r="Z6393" i="1"/>
  <c r="Z6394" i="1"/>
  <c r="Z6395" i="1"/>
  <c r="Z6396" i="1"/>
  <c r="Z6397" i="1"/>
  <c r="Z6398" i="1"/>
  <c r="Z6399" i="1"/>
  <c r="Z6400" i="1"/>
  <c r="Z6401" i="1"/>
  <c r="Z6402" i="1"/>
  <c r="Z6403" i="1"/>
  <c r="Z6404" i="1"/>
  <c r="Z6405" i="1"/>
  <c r="Z6406" i="1"/>
  <c r="Z6407" i="1"/>
  <c r="Z6408" i="1"/>
  <c r="Z6409" i="1"/>
  <c r="Z6410" i="1"/>
  <c r="Z6411" i="1"/>
  <c r="Z6412" i="1"/>
  <c r="Z6413" i="1"/>
  <c r="Z6414" i="1"/>
  <c r="Z6415" i="1"/>
  <c r="Z6416" i="1"/>
  <c r="Z6417" i="1"/>
  <c r="Z6418" i="1"/>
  <c r="Z6419" i="1"/>
  <c r="Z6420" i="1"/>
  <c r="Z6421" i="1"/>
  <c r="Z6422" i="1"/>
  <c r="Z6423" i="1"/>
  <c r="Z6424" i="1"/>
  <c r="Z6425" i="1"/>
  <c r="Z6426" i="1"/>
  <c r="Z6427" i="1"/>
  <c r="Z6428" i="1"/>
  <c r="Z6429" i="1"/>
  <c r="Z6430" i="1"/>
  <c r="Z6431" i="1"/>
  <c r="Z6432" i="1"/>
  <c r="Z6433" i="1"/>
  <c r="Z6434" i="1"/>
  <c r="Z6435" i="1"/>
  <c r="Z6436" i="1"/>
  <c r="Z6437" i="1"/>
  <c r="Z6438" i="1"/>
  <c r="Z6439" i="1"/>
  <c r="Z6440" i="1"/>
  <c r="Z6441" i="1"/>
  <c r="Z6442" i="1"/>
  <c r="Z6443" i="1"/>
  <c r="Z6444" i="1"/>
  <c r="Z6445" i="1"/>
  <c r="Z6446" i="1"/>
  <c r="Z6447" i="1"/>
  <c r="Z6448" i="1"/>
  <c r="Z6449" i="1"/>
  <c r="Z6450" i="1"/>
  <c r="Z6451" i="1"/>
  <c r="Z6452" i="1"/>
  <c r="Z6453" i="1"/>
  <c r="Z6454" i="1"/>
  <c r="Z6455" i="1"/>
  <c r="Z6456" i="1"/>
  <c r="Z6457" i="1"/>
  <c r="Z6458" i="1"/>
  <c r="Z6459" i="1"/>
  <c r="Z6460" i="1"/>
  <c r="Z6461" i="1"/>
  <c r="Z6462" i="1"/>
  <c r="Z6463" i="1"/>
  <c r="Z6464" i="1"/>
  <c r="Z6465" i="1"/>
  <c r="Z6466" i="1"/>
  <c r="Z6467" i="1"/>
  <c r="Z6468" i="1"/>
  <c r="Z6469" i="1"/>
  <c r="Z6470" i="1"/>
  <c r="Z6471" i="1"/>
  <c r="Z6472" i="1"/>
  <c r="Z6473" i="1"/>
  <c r="Z6474" i="1"/>
  <c r="Z6475" i="1"/>
  <c r="Z6476" i="1"/>
  <c r="Z6477" i="1"/>
  <c r="Z6478" i="1"/>
  <c r="Z6479" i="1"/>
  <c r="Z6480" i="1"/>
  <c r="Z6481" i="1"/>
  <c r="Z6482" i="1"/>
  <c r="Z6483" i="1"/>
  <c r="Z6484" i="1"/>
  <c r="Z6485" i="1"/>
  <c r="Z6486" i="1"/>
  <c r="Z6487" i="1"/>
  <c r="Z6488" i="1"/>
  <c r="Z6489" i="1"/>
  <c r="Z6490" i="1"/>
  <c r="Z6491" i="1"/>
  <c r="Z6492" i="1"/>
  <c r="Z6493" i="1"/>
  <c r="Z6494" i="1"/>
  <c r="Z6495" i="1"/>
  <c r="Z6496" i="1"/>
  <c r="Z6497" i="1"/>
  <c r="Z6498" i="1"/>
  <c r="Z6499" i="1"/>
  <c r="Z6500" i="1"/>
  <c r="Z6501" i="1"/>
  <c r="Z6502" i="1"/>
  <c r="Z6503" i="1"/>
  <c r="Z6504" i="1"/>
  <c r="Z6505" i="1"/>
  <c r="Z6506" i="1"/>
  <c r="Z6507" i="1"/>
  <c r="Z6508" i="1"/>
  <c r="Z6509" i="1"/>
  <c r="Z6510" i="1"/>
  <c r="Z6511" i="1"/>
  <c r="Z6512" i="1"/>
  <c r="Z6513" i="1"/>
  <c r="Z6514" i="1"/>
  <c r="Z6515" i="1"/>
  <c r="Z6516" i="1"/>
  <c r="Z6517" i="1"/>
  <c r="Z6518" i="1"/>
  <c r="Z6519" i="1"/>
  <c r="Z6520" i="1"/>
  <c r="Z6521" i="1"/>
  <c r="Z6522" i="1"/>
  <c r="Z6523" i="1"/>
  <c r="Z6524" i="1"/>
  <c r="Z6525" i="1"/>
  <c r="Z6526" i="1"/>
  <c r="Z6527" i="1"/>
  <c r="Z6528" i="1"/>
  <c r="Z6529" i="1"/>
  <c r="Z6530" i="1"/>
  <c r="Z6531" i="1"/>
  <c r="Z6532" i="1"/>
  <c r="Z6533" i="1"/>
  <c r="Z6534" i="1"/>
  <c r="Z6535" i="1"/>
  <c r="Z6536" i="1"/>
  <c r="Z6537" i="1"/>
  <c r="Z6538" i="1"/>
  <c r="Z6539" i="1"/>
  <c r="Z6540" i="1"/>
  <c r="Z6541" i="1"/>
  <c r="Z6542" i="1"/>
  <c r="Z6543" i="1"/>
  <c r="Z6544" i="1"/>
  <c r="Z6545" i="1"/>
  <c r="Z6546" i="1"/>
  <c r="Z6547" i="1"/>
  <c r="Z6548" i="1"/>
  <c r="Z6549" i="1"/>
  <c r="Z6550" i="1"/>
  <c r="Z6551" i="1"/>
  <c r="Z6552" i="1"/>
  <c r="Z6553" i="1"/>
  <c r="Z6554" i="1"/>
  <c r="Z6555" i="1"/>
  <c r="Z6556" i="1"/>
  <c r="Z6557" i="1"/>
  <c r="Z6558" i="1"/>
  <c r="Z6559" i="1"/>
  <c r="Z6560" i="1"/>
  <c r="Z6561" i="1"/>
  <c r="Z6562" i="1"/>
  <c r="Z6563" i="1"/>
  <c r="Z6564" i="1"/>
  <c r="Z6565" i="1"/>
  <c r="Z6566" i="1"/>
  <c r="Z6567" i="1"/>
  <c r="Z6568" i="1"/>
  <c r="Z6569" i="1"/>
  <c r="Z6570" i="1"/>
  <c r="Z6571" i="1"/>
  <c r="Z6572" i="1"/>
  <c r="Z6573" i="1"/>
  <c r="Z6574" i="1"/>
  <c r="Z6575" i="1"/>
  <c r="Z6576" i="1"/>
  <c r="Z6577" i="1"/>
  <c r="Z6578" i="1"/>
  <c r="Z6579" i="1"/>
  <c r="Z6580" i="1"/>
  <c r="Z6581" i="1"/>
  <c r="Z6582" i="1"/>
  <c r="Z6583" i="1"/>
  <c r="Z6584" i="1"/>
  <c r="Z6585" i="1"/>
  <c r="Z6586" i="1"/>
  <c r="Z6587" i="1"/>
  <c r="Z6588" i="1"/>
  <c r="Z6589" i="1"/>
  <c r="Z6590" i="1"/>
  <c r="Z6591" i="1"/>
  <c r="Z6592" i="1"/>
  <c r="Z6593" i="1"/>
  <c r="Z6594" i="1"/>
  <c r="Z6595" i="1"/>
  <c r="Z6596" i="1"/>
  <c r="Z6597" i="1"/>
  <c r="Z6598" i="1"/>
  <c r="Z6599" i="1"/>
  <c r="Z6600" i="1"/>
  <c r="Z6601" i="1"/>
  <c r="Z6602" i="1"/>
  <c r="Z6603" i="1"/>
  <c r="Z6604" i="1"/>
  <c r="Z6605" i="1"/>
  <c r="Z6606" i="1"/>
  <c r="Z6607" i="1"/>
  <c r="Z6608" i="1"/>
  <c r="Z6609" i="1"/>
  <c r="Z6610" i="1"/>
  <c r="Z6611" i="1"/>
  <c r="Z6612" i="1"/>
  <c r="Z6613" i="1"/>
  <c r="Z6614" i="1"/>
  <c r="Z6615" i="1"/>
  <c r="Z6616" i="1"/>
  <c r="Z6617" i="1"/>
  <c r="Z6618" i="1"/>
  <c r="Z6619" i="1"/>
  <c r="Z6620" i="1"/>
  <c r="Z6621" i="1"/>
  <c r="Z6622" i="1"/>
  <c r="Z6623" i="1"/>
  <c r="Z6624" i="1"/>
  <c r="Z6625" i="1"/>
  <c r="Z6626" i="1"/>
  <c r="Z6627" i="1"/>
  <c r="Z6628" i="1"/>
  <c r="Z6629" i="1"/>
  <c r="Z6630" i="1"/>
  <c r="Z6631" i="1"/>
  <c r="Z6632" i="1"/>
  <c r="Z6633" i="1"/>
  <c r="Z6634" i="1"/>
  <c r="Z6635" i="1"/>
  <c r="Z6636" i="1"/>
  <c r="Z6637" i="1"/>
  <c r="Z6638" i="1"/>
  <c r="Z6639" i="1"/>
  <c r="Z6640" i="1"/>
  <c r="Z6641" i="1"/>
  <c r="Z6642" i="1"/>
  <c r="Z6643" i="1"/>
  <c r="Z6644" i="1"/>
  <c r="Z6645" i="1"/>
  <c r="Z6646" i="1"/>
  <c r="Z6647" i="1"/>
  <c r="Z6648" i="1"/>
  <c r="Z6649" i="1"/>
  <c r="Z6650" i="1"/>
  <c r="Z6651" i="1"/>
  <c r="Z6652" i="1"/>
  <c r="Z6653" i="1"/>
  <c r="Z6654" i="1"/>
  <c r="Z6655" i="1"/>
  <c r="Z6656" i="1"/>
  <c r="Z6657" i="1"/>
  <c r="Z6658" i="1"/>
  <c r="Z6659" i="1"/>
  <c r="Z6660" i="1"/>
  <c r="Z6661" i="1"/>
  <c r="Z6662" i="1"/>
  <c r="Z6663" i="1"/>
  <c r="Z6664" i="1"/>
  <c r="Z6665" i="1"/>
  <c r="Z6666" i="1"/>
  <c r="Z6667" i="1"/>
  <c r="Z6668" i="1"/>
  <c r="Z6669" i="1"/>
  <c r="Z6670" i="1"/>
  <c r="Z6671" i="1"/>
  <c r="Z6672" i="1"/>
  <c r="Z6673" i="1"/>
  <c r="Z6674" i="1"/>
  <c r="Z6675" i="1"/>
  <c r="Z6676" i="1"/>
  <c r="Z6677" i="1"/>
  <c r="Z6678" i="1"/>
  <c r="Z6679" i="1"/>
  <c r="Z6680" i="1"/>
  <c r="Z6681" i="1"/>
  <c r="Z6682" i="1"/>
  <c r="Z6683" i="1"/>
  <c r="Z6684" i="1"/>
  <c r="Z6685" i="1"/>
  <c r="Z6686" i="1"/>
  <c r="Z6687" i="1"/>
  <c r="Z6688" i="1"/>
  <c r="Z6689" i="1"/>
  <c r="Z6690" i="1"/>
  <c r="Z6691" i="1"/>
  <c r="Z6692" i="1"/>
  <c r="Z6693" i="1"/>
  <c r="Z6694" i="1"/>
  <c r="Z6695" i="1"/>
  <c r="Z6696" i="1"/>
  <c r="Z6697" i="1"/>
  <c r="Z6698" i="1"/>
  <c r="Z6699" i="1"/>
  <c r="Z6700" i="1"/>
  <c r="Z6701" i="1"/>
  <c r="Z6702" i="1"/>
  <c r="Z6703" i="1"/>
  <c r="Z6704" i="1"/>
  <c r="Z6705" i="1"/>
  <c r="Z6706" i="1"/>
  <c r="Z6707" i="1"/>
  <c r="Z6708" i="1"/>
  <c r="Z6709" i="1"/>
  <c r="Z6710" i="1"/>
  <c r="Z6711" i="1"/>
  <c r="Z6712" i="1"/>
  <c r="Z6713" i="1"/>
  <c r="Z6714" i="1"/>
  <c r="Z6715" i="1"/>
  <c r="Z6716" i="1"/>
  <c r="Z6717" i="1"/>
  <c r="Z6718" i="1"/>
  <c r="Z6719" i="1"/>
  <c r="Z6720" i="1"/>
  <c r="Z6721" i="1"/>
  <c r="Z6722" i="1"/>
  <c r="Z6723" i="1"/>
  <c r="Z6724" i="1"/>
  <c r="Z6725" i="1"/>
  <c r="Z6726" i="1"/>
  <c r="Z6727" i="1"/>
  <c r="Z6728" i="1"/>
  <c r="Z6729" i="1"/>
  <c r="Z6730" i="1"/>
  <c r="Z6731" i="1"/>
  <c r="Z6732" i="1"/>
  <c r="Z6733" i="1"/>
  <c r="Z6734" i="1"/>
  <c r="Z6735" i="1"/>
  <c r="Z6736" i="1"/>
  <c r="Z6737" i="1"/>
  <c r="Z6738" i="1"/>
  <c r="Z6739" i="1"/>
  <c r="Z6740" i="1"/>
  <c r="Z6741" i="1"/>
  <c r="Z6742" i="1"/>
  <c r="Z6743" i="1"/>
  <c r="Z6744" i="1"/>
  <c r="Z6745" i="1"/>
  <c r="Z6746" i="1"/>
  <c r="Z6747" i="1"/>
  <c r="Z6748" i="1"/>
  <c r="Z6749" i="1"/>
  <c r="Z6750" i="1"/>
  <c r="Z6751" i="1"/>
  <c r="Z6752" i="1"/>
  <c r="Z6753" i="1"/>
  <c r="Z6754" i="1"/>
  <c r="Z6755" i="1"/>
  <c r="Z6756" i="1"/>
  <c r="Z6757" i="1"/>
  <c r="Z6758" i="1"/>
  <c r="Z6759" i="1"/>
  <c r="Z6760" i="1"/>
  <c r="Z6761" i="1"/>
  <c r="Z6762" i="1"/>
  <c r="Z6763" i="1"/>
  <c r="Z6764" i="1"/>
  <c r="Z6765" i="1"/>
  <c r="Z6766" i="1"/>
  <c r="Z6767" i="1"/>
  <c r="Z6768" i="1"/>
  <c r="Z6769" i="1"/>
  <c r="Z6770" i="1"/>
  <c r="Z6771" i="1"/>
  <c r="Z6772" i="1"/>
  <c r="Z6773" i="1"/>
  <c r="Z6774" i="1"/>
  <c r="Z6775" i="1"/>
  <c r="Z6776" i="1"/>
  <c r="Z6777" i="1"/>
  <c r="Z6778" i="1"/>
  <c r="Z6779" i="1"/>
  <c r="Z6780" i="1"/>
  <c r="Z6781" i="1"/>
  <c r="Z6782" i="1"/>
  <c r="Z6783" i="1"/>
  <c r="Z6784" i="1"/>
  <c r="Z6785" i="1"/>
  <c r="Z6786" i="1"/>
  <c r="Z6787" i="1"/>
  <c r="Z6788" i="1"/>
  <c r="Z6789" i="1"/>
  <c r="Z6790" i="1"/>
  <c r="Z6791" i="1"/>
  <c r="Z6792" i="1"/>
  <c r="Z6793" i="1"/>
  <c r="Z6794" i="1"/>
  <c r="Z6795" i="1"/>
  <c r="Z6796" i="1"/>
  <c r="Z6797" i="1"/>
  <c r="Z6798" i="1"/>
  <c r="Z6799" i="1"/>
  <c r="Z6800" i="1"/>
  <c r="Z6801" i="1"/>
  <c r="Z6802" i="1"/>
  <c r="Z6803" i="1"/>
  <c r="Z6804" i="1"/>
  <c r="Z6805" i="1"/>
  <c r="Z6806" i="1"/>
  <c r="Z6807" i="1"/>
  <c r="Z6808" i="1"/>
  <c r="Z6809" i="1"/>
  <c r="Z6810" i="1"/>
  <c r="Z6811" i="1"/>
  <c r="Z6812" i="1"/>
  <c r="Z6813" i="1"/>
  <c r="Z6814" i="1"/>
  <c r="Z6815" i="1"/>
  <c r="Z6816" i="1"/>
  <c r="Z6817" i="1"/>
  <c r="Z6818" i="1"/>
  <c r="Z6819" i="1"/>
  <c r="Z6820" i="1"/>
  <c r="Z6821" i="1"/>
  <c r="Z6822" i="1"/>
  <c r="Z6823" i="1"/>
  <c r="Z6824" i="1"/>
  <c r="Z6825" i="1"/>
  <c r="Z6826" i="1"/>
  <c r="Z6827" i="1"/>
  <c r="Z6828" i="1"/>
  <c r="Z6829" i="1"/>
  <c r="Z6830" i="1"/>
  <c r="Z6831" i="1"/>
  <c r="Z6832" i="1"/>
  <c r="Z6833" i="1"/>
  <c r="Z6834" i="1"/>
  <c r="Z6835" i="1"/>
  <c r="Z6836" i="1"/>
  <c r="Z6837" i="1"/>
  <c r="Z6838" i="1"/>
  <c r="Z6839" i="1"/>
  <c r="Z6840" i="1"/>
  <c r="Z6841" i="1"/>
  <c r="Z6842" i="1"/>
  <c r="Z6843" i="1"/>
  <c r="Z6844" i="1"/>
  <c r="Z6845" i="1"/>
  <c r="Z6846" i="1"/>
  <c r="Z6847" i="1"/>
  <c r="Z6848" i="1"/>
  <c r="Z6849" i="1"/>
  <c r="Z6850" i="1"/>
  <c r="Z6851" i="1"/>
  <c r="Z6852" i="1"/>
  <c r="Z6853" i="1"/>
  <c r="Z6854" i="1"/>
  <c r="Z6855" i="1"/>
  <c r="Z6856" i="1"/>
  <c r="Z6857" i="1"/>
  <c r="Z6858" i="1"/>
  <c r="Z6859" i="1"/>
  <c r="Z6860" i="1"/>
  <c r="Z6861" i="1"/>
  <c r="Z6862" i="1"/>
  <c r="Z6863" i="1"/>
  <c r="Z6864" i="1"/>
  <c r="Z6865" i="1"/>
  <c r="Z6866" i="1"/>
  <c r="Z6867" i="1"/>
  <c r="Z6868" i="1"/>
  <c r="Z6869" i="1"/>
  <c r="Z6870" i="1"/>
  <c r="Z6871" i="1"/>
  <c r="Z6872" i="1"/>
  <c r="Z6873" i="1"/>
  <c r="Z6874" i="1"/>
  <c r="Z6875" i="1"/>
  <c r="Z6876" i="1"/>
  <c r="Z6877" i="1"/>
  <c r="Z6878" i="1"/>
  <c r="Z6879" i="1"/>
  <c r="Z6880" i="1"/>
  <c r="Z6881" i="1"/>
  <c r="Z6882" i="1"/>
  <c r="Z6883" i="1"/>
  <c r="Z6884" i="1"/>
  <c r="Z6885" i="1"/>
  <c r="Z6886" i="1"/>
  <c r="Z6887" i="1"/>
  <c r="Z6888" i="1"/>
  <c r="Z6889" i="1"/>
  <c r="Z6890" i="1"/>
  <c r="Z6891" i="1"/>
  <c r="Z6892" i="1"/>
  <c r="Z6893" i="1"/>
  <c r="Z6894" i="1"/>
  <c r="Z6895" i="1"/>
  <c r="Z6896" i="1"/>
  <c r="Z6897" i="1"/>
  <c r="Z6898" i="1"/>
  <c r="Z6899" i="1"/>
  <c r="Z6900" i="1"/>
  <c r="Z6901" i="1"/>
  <c r="Z6902" i="1"/>
  <c r="Z6903" i="1"/>
  <c r="Z6904" i="1"/>
  <c r="Z6905" i="1"/>
  <c r="Z6906" i="1"/>
  <c r="Z6907" i="1"/>
  <c r="Z6908" i="1"/>
  <c r="Z6909" i="1"/>
  <c r="Z6910" i="1"/>
  <c r="Z6911" i="1"/>
  <c r="Z6912" i="1"/>
  <c r="Z6913" i="1"/>
  <c r="Z6914" i="1"/>
  <c r="Z6915" i="1"/>
  <c r="Z6916" i="1"/>
  <c r="Z6917" i="1"/>
  <c r="Z6918" i="1"/>
  <c r="Z6919" i="1"/>
  <c r="Z6920" i="1"/>
  <c r="Z6921" i="1"/>
  <c r="Z6922" i="1"/>
  <c r="Z6923" i="1"/>
  <c r="Z6924" i="1"/>
  <c r="Z6925" i="1"/>
  <c r="Z6926" i="1"/>
  <c r="Z6927" i="1"/>
  <c r="Z6928" i="1"/>
  <c r="Z6929" i="1"/>
  <c r="Z6930" i="1"/>
  <c r="Z6931" i="1"/>
  <c r="Z6932" i="1"/>
  <c r="Z6933" i="1"/>
  <c r="Z6934" i="1"/>
  <c r="Z6935" i="1"/>
  <c r="Z6936" i="1"/>
  <c r="Z6937" i="1"/>
  <c r="Z6938" i="1"/>
  <c r="Z6939" i="1"/>
  <c r="Z6940" i="1"/>
  <c r="Z6941" i="1"/>
  <c r="Z6942" i="1"/>
  <c r="Z6943" i="1"/>
  <c r="Z6944" i="1"/>
  <c r="Z6945" i="1"/>
  <c r="Z6946" i="1"/>
  <c r="Z6947" i="1"/>
  <c r="Z6948" i="1"/>
  <c r="Z6949" i="1"/>
  <c r="Z6950" i="1"/>
  <c r="Z6951" i="1"/>
  <c r="Z6952" i="1"/>
  <c r="Z6953" i="1"/>
  <c r="Z6954" i="1"/>
  <c r="Z6955" i="1"/>
  <c r="Z6956" i="1"/>
  <c r="Z6957" i="1"/>
  <c r="Z6958" i="1"/>
  <c r="Z6959" i="1"/>
  <c r="Z6960" i="1"/>
  <c r="Z6961" i="1"/>
  <c r="Z6962" i="1"/>
  <c r="Z6963" i="1"/>
  <c r="Z6964" i="1"/>
  <c r="Z6965" i="1"/>
  <c r="Z6966" i="1"/>
  <c r="Z6967" i="1"/>
  <c r="Z6968" i="1"/>
  <c r="Z6969" i="1"/>
  <c r="Z6970" i="1"/>
  <c r="Z6971" i="1"/>
  <c r="Z6972" i="1"/>
  <c r="Z6973" i="1"/>
  <c r="Z6974" i="1"/>
  <c r="Z6975" i="1"/>
  <c r="Z6976" i="1"/>
  <c r="Z6977" i="1"/>
  <c r="Z6978" i="1"/>
  <c r="Z6979" i="1"/>
  <c r="Z6980" i="1"/>
  <c r="Z6981" i="1"/>
  <c r="Z6982" i="1"/>
  <c r="Z6983" i="1"/>
  <c r="Z6984" i="1"/>
  <c r="Z6985" i="1"/>
  <c r="Z6986" i="1"/>
  <c r="Z6987" i="1"/>
  <c r="Z6988" i="1"/>
  <c r="Z6989" i="1"/>
  <c r="Z6990" i="1"/>
  <c r="Z6991" i="1"/>
  <c r="Z6992" i="1"/>
  <c r="Z6993" i="1"/>
  <c r="Z6994" i="1"/>
  <c r="Z6995" i="1"/>
  <c r="Z6996" i="1"/>
  <c r="Z6997" i="1"/>
  <c r="Z6998" i="1"/>
  <c r="Z6999" i="1"/>
  <c r="Z7000" i="1"/>
  <c r="Z7001" i="1"/>
  <c r="Z7002" i="1"/>
  <c r="Z7003" i="1"/>
  <c r="Z7004" i="1"/>
  <c r="Z7005" i="1"/>
  <c r="Z7006" i="1"/>
  <c r="Z7007" i="1"/>
  <c r="Z7008" i="1"/>
  <c r="Z7009" i="1"/>
  <c r="Z7010" i="1"/>
  <c r="Z7011" i="1"/>
  <c r="Z7012" i="1"/>
  <c r="Z7013" i="1"/>
  <c r="Z7014" i="1"/>
  <c r="Z7015" i="1"/>
  <c r="Z7016" i="1"/>
  <c r="Z7017" i="1"/>
  <c r="Z7018" i="1"/>
  <c r="Z7019" i="1"/>
  <c r="Z7020" i="1"/>
  <c r="Z7021" i="1"/>
  <c r="Z7022" i="1"/>
  <c r="Z7023" i="1"/>
  <c r="Z7024" i="1"/>
  <c r="Z7025" i="1"/>
  <c r="Z7026" i="1"/>
  <c r="Z7027" i="1"/>
  <c r="Z7028" i="1"/>
  <c r="Z7029" i="1"/>
  <c r="Z7030" i="1"/>
  <c r="Z7031" i="1"/>
  <c r="Z7032" i="1"/>
  <c r="Z7033" i="1"/>
  <c r="Z7034" i="1"/>
  <c r="Z7035" i="1"/>
  <c r="Z7036" i="1"/>
  <c r="Z7037" i="1"/>
  <c r="Z7038" i="1"/>
  <c r="Z7039" i="1"/>
  <c r="Z7040" i="1"/>
  <c r="Z7041" i="1"/>
  <c r="Z7042" i="1"/>
  <c r="Z7043" i="1"/>
  <c r="Z7044" i="1"/>
  <c r="Z7045" i="1"/>
  <c r="Z7046" i="1"/>
  <c r="Z7047" i="1"/>
  <c r="Z7048" i="1"/>
  <c r="Z7049" i="1"/>
  <c r="Z7050" i="1"/>
  <c r="Z7051" i="1"/>
  <c r="Z7052" i="1"/>
  <c r="Z7053" i="1"/>
  <c r="Z7054" i="1"/>
  <c r="Z7055" i="1"/>
  <c r="Z7056" i="1"/>
  <c r="Z7057" i="1"/>
  <c r="Z7058" i="1"/>
  <c r="Z7059" i="1"/>
  <c r="Z7060" i="1"/>
  <c r="Z7061" i="1"/>
  <c r="Z7062" i="1"/>
  <c r="Z7063" i="1"/>
  <c r="Z7064" i="1"/>
  <c r="Z7065" i="1"/>
  <c r="Z7066" i="1"/>
  <c r="Z7067" i="1"/>
  <c r="Z7068" i="1"/>
  <c r="Z7069" i="1"/>
  <c r="Z7070" i="1"/>
  <c r="Z7071" i="1"/>
  <c r="Z7072" i="1"/>
  <c r="Z7073" i="1"/>
  <c r="Z7074" i="1"/>
  <c r="Z7075" i="1"/>
  <c r="Z7076" i="1"/>
  <c r="Z7077" i="1"/>
  <c r="Z7078" i="1"/>
  <c r="Z7079" i="1"/>
  <c r="Z7080" i="1"/>
  <c r="Z7081" i="1"/>
  <c r="Z7082" i="1"/>
  <c r="Z7083" i="1"/>
  <c r="Z7084" i="1"/>
  <c r="Z7085" i="1"/>
  <c r="Z7086" i="1"/>
  <c r="Z7087" i="1"/>
  <c r="Z7088" i="1"/>
  <c r="Z7089" i="1"/>
  <c r="Z7090" i="1"/>
  <c r="Z7091" i="1"/>
  <c r="Z7092" i="1"/>
  <c r="Z7093" i="1"/>
  <c r="Z7094" i="1"/>
  <c r="Z7095" i="1"/>
  <c r="Z7096" i="1"/>
  <c r="Z7097" i="1"/>
  <c r="Z7098" i="1"/>
  <c r="Z7099" i="1"/>
  <c r="Z7100" i="1"/>
  <c r="Z7101" i="1"/>
  <c r="Z7102" i="1"/>
  <c r="Z7103" i="1"/>
  <c r="Z7104" i="1"/>
  <c r="Z7105" i="1"/>
  <c r="Z7106" i="1"/>
  <c r="Z7107" i="1"/>
  <c r="Z7108" i="1"/>
  <c r="Z7109" i="1"/>
  <c r="Z7110" i="1"/>
  <c r="Z7111" i="1"/>
  <c r="Z7112" i="1"/>
  <c r="Z7113" i="1"/>
  <c r="Z7114" i="1"/>
  <c r="Z7115" i="1"/>
  <c r="Z7116" i="1"/>
  <c r="Z7117" i="1"/>
  <c r="Z7118" i="1"/>
  <c r="Z7119" i="1"/>
  <c r="Z7120" i="1"/>
  <c r="Z7121" i="1"/>
  <c r="Z7122" i="1"/>
  <c r="Z7123" i="1"/>
  <c r="Z7124" i="1"/>
  <c r="Z7125" i="1"/>
  <c r="Z7126" i="1"/>
  <c r="Z7127" i="1"/>
  <c r="Z7128" i="1"/>
  <c r="Z7129" i="1"/>
  <c r="Z7130" i="1"/>
  <c r="Z7131" i="1"/>
  <c r="Z7132" i="1"/>
  <c r="Z7133" i="1"/>
  <c r="Z7134" i="1"/>
  <c r="Z7135" i="1"/>
  <c r="Z7136" i="1"/>
  <c r="Z7137" i="1"/>
  <c r="Z7138" i="1"/>
  <c r="Z7139" i="1"/>
  <c r="Z7140" i="1"/>
  <c r="Z7141" i="1"/>
  <c r="Z7142" i="1"/>
  <c r="Z7143" i="1"/>
  <c r="Z7144" i="1"/>
  <c r="Z7145" i="1"/>
  <c r="Z7146" i="1"/>
  <c r="Z7147" i="1"/>
  <c r="Z7148" i="1"/>
  <c r="Z7149" i="1"/>
  <c r="Z7150" i="1"/>
  <c r="Z7151" i="1"/>
  <c r="Z7152" i="1"/>
  <c r="Z7153" i="1"/>
  <c r="Z7154" i="1"/>
  <c r="Z7155" i="1"/>
  <c r="Z7156" i="1"/>
  <c r="Z7157" i="1"/>
  <c r="Z7158" i="1"/>
  <c r="Z7159" i="1"/>
  <c r="Z7160" i="1"/>
  <c r="Z7161" i="1"/>
  <c r="Z7162" i="1"/>
  <c r="Z7163" i="1"/>
  <c r="Z7164" i="1"/>
  <c r="Z7165" i="1"/>
  <c r="Z7166" i="1"/>
  <c r="Z7167" i="1"/>
  <c r="Z7168" i="1"/>
  <c r="Z7169" i="1"/>
  <c r="Z7170" i="1"/>
  <c r="Z7171" i="1"/>
  <c r="Z7172" i="1"/>
  <c r="Z7173" i="1"/>
  <c r="Z7174" i="1"/>
  <c r="Z7175" i="1"/>
  <c r="Z7176" i="1"/>
  <c r="Z7177" i="1"/>
  <c r="Z7178" i="1"/>
  <c r="Z7179" i="1"/>
  <c r="Z7180" i="1"/>
  <c r="Z7181" i="1"/>
  <c r="Z7182" i="1"/>
  <c r="Z7183" i="1"/>
  <c r="Z7184" i="1"/>
  <c r="Z7185" i="1"/>
  <c r="Z7186" i="1"/>
  <c r="Z7187" i="1"/>
  <c r="Z7188" i="1"/>
  <c r="Z7189" i="1"/>
  <c r="Z7190" i="1"/>
  <c r="Z7191" i="1"/>
  <c r="Z7192" i="1"/>
  <c r="Z7193" i="1"/>
  <c r="Z7194" i="1"/>
  <c r="Z7195" i="1"/>
  <c r="Z7196" i="1"/>
  <c r="Z7197" i="1"/>
  <c r="Z7198" i="1"/>
  <c r="Z7199" i="1"/>
  <c r="Z7200" i="1"/>
  <c r="Z7201" i="1"/>
  <c r="Z7202" i="1"/>
  <c r="Z7203" i="1"/>
  <c r="Z7204" i="1"/>
  <c r="Z7205" i="1"/>
  <c r="Z7206" i="1"/>
  <c r="Z7207" i="1"/>
  <c r="Z7208" i="1"/>
  <c r="Z7209" i="1"/>
  <c r="Z7210" i="1"/>
  <c r="Z7211" i="1"/>
  <c r="Z7212" i="1"/>
  <c r="Z7213" i="1"/>
  <c r="Z7214" i="1"/>
  <c r="Z7215" i="1"/>
  <c r="Z7216" i="1"/>
  <c r="Z7217" i="1"/>
  <c r="Z7218" i="1"/>
  <c r="Z7219" i="1"/>
  <c r="Z7220" i="1"/>
  <c r="Z7221" i="1"/>
  <c r="Z7222" i="1"/>
  <c r="Z7223" i="1"/>
  <c r="Z7224" i="1"/>
  <c r="Z7225" i="1"/>
  <c r="Z7226" i="1"/>
  <c r="Z7227" i="1"/>
  <c r="Z7228" i="1"/>
  <c r="Z7229" i="1"/>
  <c r="Z7230" i="1"/>
  <c r="Z7231" i="1"/>
  <c r="Z7232" i="1"/>
  <c r="Z7233" i="1"/>
  <c r="Z7234" i="1"/>
  <c r="Z7235" i="1"/>
  <c r="Z7236" i="1"/>
  <c r="Z7237" i="1"/>
  <c r="Z7238" i="1"/>
  <c r="Z7239" i="1"/>
  <c r="Z7240" i="1"/>
  <c r="Z7241" i="1"/>
  <c r="Z7242" i="1"/>
  <c r="Z7243" i="1"/>
  <c r="Z7244" i="1"/>
  <c r="Z7245" i="1"/>
  <c r="Z7246" i="1"/>
  <c r="Z7247" i="1"/>
  <c r="Z7248" i="1"/>
  <c r="Z7249" i="1"/>
  <c r="Z7250" i="1"/>
  <c r="Z7251" i="1"/>
  <c r="Z7252" i="1"/>
  <c r="Z7253" i="1"/>
  <c r="Z7254" i="1"/>
  <c r="Z7255" i="1"/>
  <c r="Z7256" i="1"/>
  <c r="Z7257" i="1"/>
  <c r="Z7258" i="1"/>
  <c r="Z7259" i="1"/>
  <c r="Z7260" i="1"/>
  <c r="Z7261" i="1"/>
  <c r="Z7262" i="1"/>
  <c r="Z7263" i="1"/>
  <c r="Z7264" i="1"/>
  <c r="Z7265" i="1"/>
  <c r="Z7266" i="1"/>
  <c r="Z7267" i="1"/>
  <c r="Z7268" i="1"/>
  <c r="Z7269" i="1"/>
  <c r="Z7270" i="1"/>
  <c r="Z7271" i="1"/>
  <c r="Z7272" i="1"/>
  <c r="Z7273" i="1"/>
  <c r="Z7274" i="1"/>
  <c r="Z7275" i="1"/>
  <c r="Z7276" i="1"/>
  <c r="Z7277" i="1"/>
  <c r="Z7278" i="1"/>
  <c r="Z7279" i="1"/>
  <c r="Z7280" i="1"/>
  <c r="Z7281" i="1"/>
  <c r="Z7282" i="1"/>
  <c r="Z7283" i="1"/>
  <c r="Z7284" i="1"/>
  <c r="Z7285" i="1"/>
  <c r="Z7286" i="1"/>
  <c r="Z7287" i="1"/>
  <c r="Z7288" i="1"/>
  <c r="Z7289" i="1"/>
  <c r="Z7290" i="1"/>
  <c r="Z7291" i="1"/>
  <c r="Z7292" i="1"/>
  <c r="Z7293" i="1"/>
  <c r="Z7294" i="1"/>
  <c r="Z7295" i="1"/>
  <c r="Z7296" i="1"/>
  <c r="Z7297" i="1"/>
  <c r="Z7298" i="1"/>
  <c r="Z7299" i="1"/>
  <c r="Z7300" i="1"/>
  <c r="Z7301" i="1"/>
  <c r="Z7302" i="1"/>
  <c r="Z7303" i="1"/>
  <c r="Z7304" i="1"/>
  <c r="Z7305" i="1"/>
  <c r="Z7306" i="1"/>
  <c r="Z7307" i="1"/>
  <c r="Z7308" i="1"/>
  <c r="Z7309" i="1"/>
  <c r="Z7310" i="1"/>
  <c r="Z7311" i="1"/>
  <c r="Z7312" i="1"/>
  <c r="Z7313" i="1"/>
  <c r="Z7314" i="1"/>
  <c r="Z7315" i="1"/>
  <c r="Z7316" i="1"/>
  <c r="Z7317" i="1"/>
  <c r="Z7318" i="1"/>
  <c r="Z7319" i="1"/>
  <c r="Z7320" i="1"/>
  <c r="Z7321" i="1"/>
  <c r="Z7322" i="1"/>
  <c r="Z7323" i="1"/>
  <c r="Z7324" i="1"/>
  <c r="Z7325" i="1"/>
  <c r="Z7326" i="1"/>
  <c r="Z7327" i="1"/>
  <c r="Z7328" i="1"/>
  <c r="Z7329" i="1"/>
  <c r="Z7330" i="1"/>
  <c r="Z7331" i="1"/>
  <c r="Z7332" i="1"/>
  <c r="Z7333" i="1"/>
  <c r="Z7334" i="1"/>
  <c r="Z7335" i="1"/>
  <c r="Z7336" i="1"/>
  <c r="Z7337" i="1"/>
  <c r="Z7338" i="1"/>
  <c r="Z7339" i="1"/>
  <c r="Z7340" i="1"/>
  <c r="Z7341" i="1"/>
  <c r="Z7342" i="1"/>
  <c r="Z7343" i="1"/>
  <c r="Z7344" i="1"/>
  <c r="Z7345" i="1"/>
  <c r="Z7346" i="1"/>
  <c r="Z7347" i="1"/>
  <c r="Z7348" i="1"/>
  <c r="Z7349" i="1"/>
  <c r="Z7350" i="1"/>
  <c r="Z7351" i="1"/>
  <c r="Z7352" i="1"/>
  <c r="Z7353" i="1"/>
  <c r="Z7354" i="1"/>
  <c r="Z7355" i="1"/>
  <c r="Z7356" i="1"/>
  <c r="Z7357" i="1"/>
  <c r="Z7358" i="1"/>
  <c r="Z7359" i="1"/>
  <c r="Z7360" i="1"/>
  <c r="Z7361" i="1"/>
  <c r="Z7362" i="1"/>
  <c r="Z7363" i="1"/>
  <c r="Z7364" i="1"/>
  <c r="Z7365" i="1"/>
  <c r="Z7366" i="1"/>
  <c r="Z7367" i="1"/>
  <c r="Z7368" i="1"/>
  <c r="Z7369" i="1"/>
  <c r="Z7370" i="1"/>
  <c r="Z7371" i="1"/>
  <c r="Z7372" i="1"/>
  <c r="Z7373" i="1"/>
  <c r="Z7374" i="1"/>
  <c r="Z7375" i="1"/>
  <c r="Z7376" i="1"/>
  <c r="Z7377" i="1"/>
  <c r="Z7378" i="1"/>
  <c r="Z7379" i="1"/>
  <c r="Z7380" i="1"/>
  <c r="Z7381" i="1"/>
  <c r="Z7382" i="1"/>
  <c r="Z7383" i="1"/>
  <c r="Z7384" i="1"/>
  <c r="Z7385" i="1"/>
  <c r="Z7386" i="1"/>
  <c r="Z7387" i="1"/>
  <c r="Z7388" i="1"/>
  <c r="Z7389" i="1"/>
  <c r="Z7390" i="1"/>
  <c r="Z7391" i="1"/>
  <c r="Z7392" i="1"/>
  <c r="Z7393" i="1"/>
  <c r="Z7394" i="1"/>
  <c r="Z7395" i="1"/>
  <c r="Z7396" i="1"/>
  <c r="Z7397" i="1"/>
  <c r="Z7398" i="1"/>
  <c r="Z7399" i="1"/>
  <c r="Z7400" i="1"/>
  <c r="Z7401" i="1"/>
  <c r="Z7402" i="1"/>
  <c r="Z7403" i="1"/>
  <c r="Z7404" i="1"/>
  <c r="Z7405" i="1"/>
  <c r="Z7406" i="1"/>
  <c r="Z7407" i="1"/>
  <c r="Z7408" i="1"/>
  <c r="Z7409" i="1"/>
  <c r="Z7410" i="1"/>
  <c r="Z7411" i="1"/>
  <c r="Z7412" i="1"/>
  <c r="Z7413" i="1"/>
  <c r="Z7414" i="1"/>
  <c r="Z7415" i="1"/>
  <c r="Z7416" i="1"/>
  <c r="Z7417" i="1"/>
  <c r="Z7418" i="1"/>
  <c r="Z7419" i="1"/>
  <c r="Z7420" i="1"/>
  <c r="Z7421" i="1"/>
  <c r="Z7422" i="1"/>
  <c r="Z7423" i="1"/>
  <c r="Z7424" i="1"/>
  <c r="Z7425" i="1"/>
  <c r="Z7426" i="1"/>
  <c r="Z7427" i="1"/>
  <c r="Z7428" i="1"/>
  <c r="Z7429" i="1"/>
  <c r="Z7430" i="1"/>
  <c r="Z7431" i="1"/>
  <c r="Z7432" i="1"/>
  <c r="Z7433" i="1"/>
  <c r="Z7434" i="1"/>
  <c r="Z7435" i="1"/>
  <c r="Z7436" i="1"/>
  <c r="Z7437" i="1"/>
  <c r="Z7438" i="1"/>
  <c r="Z7439" i="1"/>
  <c r="Z7440" i="1"/>
  <c r="Z7441" i="1"/>
  <c r="Z7442" i="1"/>
  <c r="Z7443" i="1"/>
  <c r="Z7444" i="1"/>
  <c r="Z7445" i="1"/>
  <c r="Z7446" i="1"/>
  <c r="Z7447" i="1"/>
  <c r="Z7448" i="1"/>
  <c r="Z7449" i="1"/>
  <c r="Z7450" i="1"/>
  <c r="Z7451" i="1"/>
  <c r="Z7452" i="1"/>
  <c r="Z7453" i="1"/>
  <c r="Z7454" i="1"/>
  <c r="Z7455" i="1"/>
  <c r="Z7456" i="1"/>
  <c r="Z7457" i="1"/>
  <c r="Z7458" i="1"/>
  <c r="Z7459" i="1"/>
  <c r="Z7460" i="1"/>
  <c r="Z7461" i="1"/>
  <c r="Z7462" i="1"/>
  <c r="Z7463" i="1"/>
  <c r="Z7464" i="1"/>
  <c r="Z7465" i="1"/>
  <c r="Z7466" i="1"/>
  <c r="Z7467" i="1"/>
  <c r="Z7468" i="1"/>
  <c r="Z7469" i="1"/>
  <c r="Z7470" i="1"/>
  <c r="Z7471" i="1"/>
  <c r="Z7472" i="1"/>
  <c r="Z7473" i="1"/>
  <c r="Z7474" i="1"/>
  <c r="Z7475" i="1"/>
  <c r="Z7476" i="1"/>
  <c r="Z7477" i="1"/>
  <c r="Z7478" i="1"/>
  <c r="Z7479" i="1"/>
  <c r="Z7480" i="1"/>
  <c r="Z7481" i="1"/>
  <c r="Z7482" i="1"/>
  <c r="Z7483" i="1"/>
  <c r="Z7484" i="1"/>
  <c r="Z7485" i="1"/>
  <c r="Z7486" i="1"/>
  <c r="Z7487" i="1"/>
  <c r="Z7488" i="1"/>
  <c r="Z7489" i="1"/>
  <c r="Z7490" i="1"/>
  <c r="Z7491" i="1"/>
  <c r="Z7492" i="1"/>
  <c r="Z7493" i="1"/>
  <c r="Z7494" i="1"/>
  <c r="Z7495" i="1"/>
  <c r="Z7496" i="1"/>
  <c r="Z7497" i="1"/>
  <c r="Z7498" i="1"/>
  <c r="Z7499" i="1"/>
  <c r="Z7500" i="1"/>
  <c r="Z7501" i="1"/>
  <c r="Z7502" i="1"/>
  <c r="Z7503" i="1"/>
  <c r="Z7504" i="1"/>
  <c r="Z7505" i="1"/>
  <c r="Z7506" i="1"/>
  <c r="Z7507" i="1"/>
  <c r="Z7508" i="1"/>
  <c r="Z7509" i="1"/>
  <c r="Z7510" i="1"/>
  <c r="Z7511" i="1"/>
  <c r="Z7512" i="1"/>
  <c r="Z7513" i="1"/>
  <c r="Z7514" i="1"/>
  <c r="Z7515" i="1"/>
  <c r="Z7516" i="1"/>
  <c r="Z7517" i="1"/>
  <c r="Z7518" i="1"/>
  <c r="Z7519" i="1"/>
  <c r="Z7520" i="1"/>
  <c r="Z7521" i="1"/>
  <c r="Z7522" i="1"/>
  <c r="Z7523" i="1"/>
  <c r="Z7524" i="1"/>
  <c r="Z7525" i="1"/>
  <c r="Z7526" i="1"/>
  <c r="Z7527" i="1"/>
  <c r="Z7528" i="1"/>
  <c r="Z7529" i="1"/>
  <c r="Z7530" i="1"/>
  <c r="Z7531" i="1"/>
  <c r="Z7532" i="1"/>
  <c r="Z7533" i="1"/>
  <c r="Z7534" i="1"/>
  <c r="Z7535" i="1"/>
  <c r="Z7536" i="1"/>
  <c r="Z7537" i="1"/>
  <c r="Z7538" i="1"/>
  <c r="Z7539" i="1"/>
  <c r="Z7540" i="1"/>
  <c r="Z7541" i="1"/>
  <c r="Z7542" i="1"/>
  <c r="Z7543" i="1"/>
  <c r="Z7544" i="1"/>
  <c r="Z7545" i="1"/>
  <c r="Z7546" i="1"/>
  <c r="Z7547" i="1"/>
  <c r="Z7548" i="1"/>
  <c r="Z7549" i="1"/>
  <c r="Z7550" i="1"/>
  <c r="Z7551" i="1"/>
  <c r="Z7552" i="1"/>
  <c r="Z7553" i="1"/>
  <c r="Z7554" i="1"/>
  <c r="Z7555" i="1"/>
  <c r="Z7556" i="1"/>
  <c r="Z7557" i="1"/>
  <c r="Z7558" i="1"/>
  <c r="Z7559" i="1"/>
  <c r="Z7560" i="1"/>
  <c r="Z7561" i="1"/>
  <c r="Z7562" i="1"/>
  <c r="Z7563" i="1"/>
  <c r="Z7564" i="1"/>
  <c r="Z7565" i="1"/>
  <c r="Z7566" i="1"/>
  <c r="Z7567" i="1"/>
  <c r="Z7568" i="1"/>
  <c r="Z7569" i="1"/>
  <c r="Z7570" i="1"/>
  <c r="Z7571" i="1"/>
  <c r="Z7572" i="1"/>
  <c r="Z7573" i="1"/>
  <c r="Z7574" i="1"/>
  <c r="Z7575" i="1"/>
  <c r="Z7576" i="1"/>
  <c r="Z7577" i="1"/>
  <c r="Z7578" i="1"/>
  <c r="Z7579" i="1"/>
  <c r="Z7580" i="1"/>
  <c r="Z7581" i="1"/>
  <c r="Z7582" i="1"/>
  <c r="Z7583" i="1"/>
  <c r="Z7584" i="1"/>
  <c r="Z7585" i="1"/>
  <c r="Z7586" i="1"/>
  <c r="Z7587" i="1"/>
  <c r="Z7588" i="1"/>
  <c r="Z7589" i="1"/>
  <c r="Z7590" i="1"/>
  <c r="Z7591" i="1"/>
  <c r="Z7592" i="1"/>
  <c r="Z7593" i="1"/>
  <c r="Z7594" i="1"/>
  <c r="Z7595" i="1"/>
  <c r="Z7596" i="1"/>
  <c r="Z7597" i="1"/>
  <c r="Z7598" i="1"/>
  <c r="Z7599" i="1"/>
  <c r="Z7600" i="1"/>
  <c r="Z7601" i="1"/>
  <c r="Z7602" i="1"/>
  <c r="Z7603" i="1"/>
  <c r="Z7604" i="1"/>
  <c r="Z7605" i="1"/>
  <c r="Z7606" i="1"/>
  <c r="Z7607" i="1"/>
  <c r="Z7608" i="1"/>
  <c r="Z7609" i="1"/>
  <c r="Z7610" i="1"/>
  <c r="Z7611" i="1"/>
  <c r="Z7612" i="1"/>
  <c r="Z7613" i="1"/>
  <c r="Z7614" i="1"/>
  <c r="Z7615" i="1"/>
  <c r="Z7616" i="1"/>
  <c r="Z7617" i="1"/>
  <c r="Z7618" i="1"/>
  <c r="Z7619" i="1"/>
  <c r="Z7620" i="1"/>
  <c r="Z7621" i="1"/>
  <c r="Z7622" i="1"/>
  <c r="Z7623" i="1"/>
  <c r="Z7624" i="1"/>
  <c r="Z7625" i="1"/>
  <c r="Z7626" i="1"/>
  <c r="Z7627" i="1"/>
  <c r="Z7628" i="1"/>
  <c r="Z7629" i="1"/>
  <c r="Z7630" i="1"/>
  <c r="Z7631" i="1"/>
  <c r="Z7632" i="1"/>
  <c r="Z7633" i="1"/>
  <c r="Z7634" i="1"/>
  <c r="Z7635" i="1"/>
  <c r="Z7636" i="1"/>
  <c r="Z7637" i="1"/>
  <c r="Z7638" i="1"/>
  <c r="Z7639" i="1"/>
  <c r="Z7640" i="1"/>
  <c r="Z7641" i="1"/>
  <c r="Z7642" i="1"/>
  <c r="Z7643" i="1"/>
  <c r="Z7644" i="1"/>
  <c r="Z7645" i="1"/>
  <c r="Z7646" i="1"/>
  <c r="Z7647" i="1"/>
  <c r="Z7648" i="1"/>
  <c r="Z7649" i="1"/>
  <c r="Z7650" i="1"/>
  <c r="Z7651" i="1"/>
  <c r="Z7652" i="1"/>
  <c r="Z7653" i="1"/>
  <c r="Z7654" i="1"/>
  <c r="Z7655" i="1"/>
  <c r="Z7656" i="1"/>
  <c r="Z7657" i="1"/>
  <c r="Z7658" i="1"/>
  <c r="Z7659" i="1"/>
  <c r="Z7660" i="1"/>
  <c r="Z7661" i="1"/>
  <c r="Z7662" i="1"/>
  <c r="Z7663" i="1"/>
  <c r="Z7664" i="1"/>
  <c r="Z7665" i="1"/>
  <c r="Z7666" i="1"/>
  <c r="Z7667" i="1"/>
  <c r="Z7668" i="1"/>
  <c r="Z7669" i="1"/>
  <c r="Z7670" i="1"/>
  <c r="Z7671" i="1"/>
  <c r="Z7672" i="1"/>
  <c r="Z7673" i="1"/>
  <c r="Z7674" i="1"/>
  <c r="Z7675" i="1"/>
  <c r="Z7676" i="1"/>
  <c r="Z7677" i="1"/>
  <c r="Z7678" i="1"/>
  <c r="Z7679" i="1"/>
  <c r="Z7680" i="1"/>
  <c r="Z7681" i="1"/>
  <c r="Z7682" i="1"/>
  <c r="Z7683" i="1"/>
  <c r="Z7684" i="1"/>
  <c r="Z7685" i="1"/>
  <c r="Z7686" i="1"/>
  <c r="Z7687" i="1"/>
  <c r="Z7688" i="1"/>
  <c r="Z7689" i="1"/>
  <c r="Z7690" i="1"/>
  <c r="Z7691" i="1"/>
  <c r="Z7692" i="1"/>
  <c r="Z7693" i="1"/>
  <c r="Z7694" i="1"/>
  <c r="Z7695" i="1"/>
  <c r="Z7696" i="1"/>
  <c r="Z7697" i="1"/>
  <c r="Z7698" i="1"/>
  <c r="Z7699" i="1"/>
  <c r="Z7700" i="1"/>
  <c r="Z7701" i="1"/>
  <c r="Z7702" i="1"/>
  <c r="Z7703" i="1"/>
  <c r="Z7704" i="1"/>
  <c r="Z7705" i="1"/>
  <c r="Z7706" i="1"/>
  <c r="Z7707" i="1"/>
  <c r="Z7708" i="1"/>
  <c r="Z7709" i="1"/>
  <c r="Z7710" i="1"/>
  <c r="Z7711" i="1"/>
  <c r="Z7712" i="1"/>
  <c r="Z7713" i="1"/>
  <c r="Z7714" i="1"/>
  <c r="Z7715" i="1"/>
  <c r="Z7716" i="1"/>
  <c r="Z7717" i="1"/>
  <c r="Z7718" i="1"/>
  <c r="Z7719" i="1"/>
  <c r="Z7720" i="1"/>
  <c r="Z7721" i="1"/>
  <c r="Z7722" i="1"/>
  <c r="Z7723" i="1"/>
  <c r="Z7724" i="1"/>
  <c r="Z7725" i="1"/>
  <c r="Z7726" i="1"/>
  <c r="Z7727" i="1"/>
  <c r="Z7728" i="1"/>
  <c r="Z7729" i="1"/>
  <c r="Z7730" i="1"/>
  <c r="Z7731" i="1"/>
  <c r="Z7732" i="1"/>
  <c r="Z7733" i="1"/>
  <c r="Z7734" i="1"/>
  <c r="Z7735" i="1"/>
  <c r="Z7736" i="1"/>
  <c r="Z7737" i="1"/>
  <c r="Z7738" i="1"/>
  <c r="Z7739" i="1"/>
  <c r="Z7740" i="1"/>
  <c r="Z7741" i="1"/>
  <c r="Z7742" i="1"/>
  <c r="Z7743" i="1"/>
  <c r="Z7744" i="1"/>
  <c r="Z7745" i="1"/>
  <c r="Z7746" i="1"/>
  <c r="Z7747" i="1"/>
  <c r="Z7748" i="1"/>
  <c r="Z7749" i="1"/>
  <c r="Z7750" i="1"/>
  <c r="Z7751" i="1"/>
  <c r="Z7752" i="1"/>
  <c r="Z7753" i="1"/>
  <c r="Z7754" i="1"/>
  <c r="Z7755" i="1"/>
  <c r="Z7756" i="1"/>
  <c r="Z7757" i="1"/>
  <c r="Z7758" i="1"/>
  <c r="Z7759" i="1"/>
  <c r="Z7760" i="1"/>
  <c r="Z7761" i="1"/>
  <c r="Z7762" i="1"/>
  <c r="Z7763" i="1"/>
  <c r="Z7764" i="1"/>
  <c r="Z7765" i="1"/>
  <c r="Z7766" i="1"/>
  <c r="Z7767" i="1"/>
  <c r="Z7768" i="1"/>
  <c r="Z7769" i="1"/>
  <c r="Z7770" i="1"/>
  <c r="Z7771" i="1"/>
  <c r="Z7772" i="1"/>
  <c r="Z7773" i="1"/>
  <c r="Z7774" i="1"/>
  <c r="Z7775" i="1"/>
  <c r="Z7776" i="1"/>
  <c r="Z7777" i="1"/>
  <c r="Z7778" i="1"/>
  <c r="Z7779" i="1"/>
  <c r="Z7780" i="1"/>
  <c r="Z7781" i="1"/>
  <c r="Z7782" i="1"/>
  <c r="Z7783" i="1"/>
  <c r="Z7784" i="1"/>
  <c r="Z7785" i="1"/>
  <c r="Z7786" i="1"/>
  <c r="Z7787" i="1"/>
  <c r="Z7788" i="1"/>
  <c r="Z7789" i="1"/>
  <c r="Z7790" i="1"/>
  <c r="Z7791" i="1"/>
  <c r="Z7792" i="1"/>
  <c r="Z7793" i="1"/>
  <c r="Z7794" i="1"/>
  <c r="Z7795" i="1"/>
  <c r="Z7796" i="1"/>
  <c r="Z7797" i="1"/>
  <c r="Z7798" i="1"/>
  <c r="Z7799" i="1"/>
  <c r="Z7800" i="1"/>
  <c r="Z7801" i="1"/>
  <c r="Z7802" i="1"/>
  <c r="Z7803" i="1"/>
  <c r="Z7804" i="1"/>
  <c r="Z7805" i="1"/>
  <c r="Z7806" i="1"/>
  <c r="Z7807" i="1"/>
  <c r="Z7808" i="1"/>
  <c r="Z7809" i="1"/>
  <c r="Z7810" i="1"/>
  <c r="Z7811" i="1"/>
  <c r="Z7812" i="1"/>
  <c r="Z7813" i="1"/>
  <c r="Z7814" i="1"/>
  <c r="Z7815" i="1"/>
  <c r="Z7816" i="1"/>
  <c r="Z7817" i="1"/>
  <c r="Z7818" i="1"/>
  <c r="Z7819" i="1"/>
  <c r="Z7820" i="1"/>
  <c r="Z7821" i="1"/>
  <c r="Z7822" i="1"/>
  <c r="Z7823" i="1"/>
  <c r="Z7824" i="1"/>
  <c r="Z7825" i="1"/>
  <c r="Z7826" i="1"/>
  <c r="Z7827" i="1"/>
  <c r="Z7828" i="1"/>
  <c r="Z7829" i="1"/>
  <c r="Z7830" i="1"/>
  <c r="Z7831" i="1"/>
  <c r="Z7832" i="1"/>
  <c r="Z7833" i="1"/>
  <c r="Z7834" i="1"/>
  <c r="Z7835" i="1"/>
  <c r="Z7836" i="1"/>
  <c r="Z7837" i="1"/>
  <c r="Z7838" i="1"/>
  <c r="Z7839" i="1"/>
  <c r="Z7840" i="1"/>
  <c r="Z7841" i="1"/>
  <c r="Z7842" i="1"/>
  <c r="Z7843" i="1"/>
  <c r="Z7844" i="1"/>
  <c r="Z7845" i="1"/>
  <c r="Z7846" i="1"/>
  <c r="Z7847" i="1"/>
  <c r="Z7848" i="1"/>
  <c r="Z7849" i="1"/>
  <c r="Z7850" i="1"/>
  <c r="Z7851" i="1"/>
  <c r="Z7852" i="1"/>
  <c r="Z7853" i="1"/>
  <c r="Z7854" i="1"/>
  <c r="Z7855" i="1"/>
  <c r="Z7856" i="1"/>
  <c r="Z7857" i="1"/>
  <c r="Z7858" i="1"/>
  <c r="Z7859" i="1"/>
  <c r="Z7860" i="1"/>
  <c r="Z7861" i="1"/>
  <c r="Z7862" i="1"/>
  <c r="Z7863" i="1"/>
  <c r="Z7864" i="1"/>
  <c r="Z7865" i="1"/>
  <c r="Z7866" i="1"/>
  <c r="Z7867" i="1"/>
  <c r="Z7868" i="1"/>
  <c r="Z7869" i="1"/>
  <c r="Z7870" i="1"/>
  <c r="Z7871" i="1"/>
  <c r="Z7872" i="1"/>
  <c r="Z7873" i="1"/>
  <c r="Z7874" i="1"/>
  <c r="Z7875" i="1"/>
  <c r="Z7876" i="1"/>
  <c r="Z7877" i="1"/>
  <c r="Z7878" i="1"/>
  <c r="Z7879" i="1"/>
  <c r="Z7880" i="1"/>
  <c r="Z7881" i="1"/>
  <c r="Z7882" i="1"/>
  <c r="Z7883" i="1"/>
  <c r="Z7884" i="1"/>
  <c r="Z7885" i="1"/>
  <c r="Z7886" i="1"/>
  <c r="Z7887" i="1"/>
  <c r="Z7888" i="1"/>
  <c r="Z7889" i="1"/>
  <c r="Z7890" i="1"/>
  <c r="Z7891" i="1"/>
  <c r="Z7892" i="1"/>
  <c r="Z7893" i="1"/>
  <c r="Z7894" i="1"/>
  <c r="Z7895" i="1"/>
  <c r="Z7896" i="1"/>
  <c r="Z7897" i="1"/>
  <c r="Z7898" i="1"/>
  <c r="Z7899" i="1"/>
  <c r="Z7900" i="1"/>
  <c r="Z7901" i="1"/>
  <c r="Z7902" i="1"/>
  <c r="Z7903" i="1"/>
  <c r="Z7904" i="1"/>
  <c r="Z7905" i="1"/>
  <c r="Z7906" i="1"/>
  <c r="Z7907" i="1"/>
  <c r="Z7908" i="1"/>
  <c r="Z7909" i="1"/>
  <c r="Z7910" i="1"/>
  <c r="Z7911" i="1"/>
  <c r="Z7912" i="1"/>
  <c r="Z7913" i="1"/>
  <c r="Z7914" i="1"/>
  <c r="Z7915" i="1"/>
  <c r="Z7916" i="1"/>
  <c r="Z7917" i="1"/>
  <c r="Z7918" i="1"/>
  <c r="Z7919" i="1"/>
  <c r="Z7920" i="1"/>
  <c r="Z7921" i="1"/>
  <c r="Z7922" i="1"/>
  <c r="Z7923" i="1"/>
  <c r="Z7924" i="1"/>
  <c r="Z7925" i="1"/>
  <c r="Z7926" i="1"/>
  <c r="Z7927" i="1"/>
  <c r="Z7928" i="1"/>
  <c r="Z7929" i="1"/>
  <c r="Z7930" i="1"/>
  <c r="Z7931" i="1"/>
  <c r="Z7932" i="1"/>
  <c r="Z7933" i="1"/>
  <c r="Z7934" i="1"/>
  <c r="Z7935" i="1"/>
  <c r="Z7936" i="1"/>
  <c r="Z7937" i="1"/>
  <c r="Z7938" i="1"/>
  <c r="Z7939" i="1"/>
  <c r="Z7940" i="1"/>
  <c r="Z7941" i="1"/>
  <c r="Z7942" i="1"/>
  <c r="Z7943" i="1"/>
  <c r="Z7944" i="1"/>
  <c r="Z7945" i="1"/>
  <c r="Z7946" i="1"/>
  <c r="Z7947" i="1"/>
  <c r="Z7948" i="1"/>
  <c r="Z7949" i="1"/>
  <c r="Z7950" i="1"/>
  <c r="Z7951" i="1"/>
  <c r="Z7952" i="1"/>
  <c r="Z7953" i="1"/>
  <c r="Z7954" i="1"/>
  <c r="Z7955" i="1"/>
  <c r="Z7956" i="1"/>
  <c r="Z7957" i="1"/>
  <c r="Z7958" i="1"/>
  <c r="Z7959" i="1"/>
  <c r="Z7960" i="1"/>
  <c r="Z7961" i="1"/>
  <c r="Z7962" i="1"/>
  <c r="Z7963" i="1"/>
  <c r="Z7964" i="1"/>
  <c r="Z7965" i="1"/>
  <c r="Z7966" i="1"/>
  <c r="Z7967" i="1"/>
  <c r="Z7968" i="1"/>
  <c r="Z7969" i="1"/>
  <c r="Z7970" i="1"/>
  <c r="Z7971" i="1"/>
  <c r="Z7972" i="1"/>
  <c r="Z7973" i="1"/>
  <c r="Z7974" i="1"/>
  <c r="Z7975" i="1"/>
  <c r="Z7976" i="1"/>
  <c r="Z7977" i="1"/>
  <c r="Z7978" i="1"/>
  <c r="Z7979" i="1"/>
  <c r="Z7980" i="1"/>
  <c r="Z7981" i="1"/>
  <c r="Z7982" i="1"/>
  <c r="Z7983" i="1"/>
  <c r="Z7984" i="1"/>
  <c r="Z7985" i="1"/>
  <c r="Z7986" i="1"/>
  <c r="Z7987" i="1"/>
  <c r="Z7988" i="1"/>
  <c r="Z7989" i="1"/>
  <c r="Z7990" i="1"/>
  <c r="Z7991" i="1"/>
  <c r="Z7992" i="1"/>
  <c r="Z7993" i="1"/>
  <c r="Z7994" i="1"/>
  <c r="Z7995" i="1"/>
  <c r="Z7996" i="1"/>
  <c r="Z7997" i="1"/>
  <c r="Z7998" i="1"/>
  <c r="Z7999" i="1"/>
  <c r="Z8000" i="1"/>
  <c r="Z8001" i="1"/>
  <c r="Z8002" i="1"/>
  <c r="Z8003" i="1"/>
  <c r="Z8004" i="1"/>
  <c r="Z8005" i="1"/>
  <c r="Z8006" i="1"/>
  <c r="Z8007" i="1"/>
  <c r="Z8008" i="1"/>
  <c r="Z8009" i="1"/>
  <c r="Z8010" i="1"/>
  <c r="Z8011" i="1"/>
  <c r="Z8012" i="1"/>
  <c r="Z8013" i="1"/>
  <c r="Z8014" i="1"/>
  <c r="Z8015" i="1"/>
  <c r="Z8016" i="1"/>
  <c r="Z8017" i="1"/>
  <c r="Z8018" i="1"/>
  <c r="Z8019" i="1"/>
  <c r="Z8020" i="1"/>
  <c r="Z8021" i="1"/>
  <c r="Z8022" i="1"/>
  <c r="Z8023" i="1"/>
  <c r="Z8024" i="1"/>
  <c r="Z8025" i="1"/>
  <c r="Z8026" i="1"/>
  <c r="Z8027" i="1"/>
  <c r="Z8028" i="1"/>
  <c r="Z8029" i="1"/>
  <c r="Z8030" i="1"/>
  <c r="Z8031" i="1"/>
  <c r="Z8032" i="1"/>
  <c r="Z8033" i="1"/>
  <c r="Z8034" i="1"/>
  <c r="Z8035" i="1"/>
  <c r="Z8036" i="1"/>
  <c r="Z8037" i="1"/>
  <c r="Z8038" i="1"/>
  <c r="Z8039" i="1"/>
  <c r="Z8040" i="1"/>
  <c r="Z8041" i="1"/>
  <c r="Z8042" i="1"/>
  <c r="Z8043" i="1"/>
  <c r="Z8044" i="1"/>
  <c r="Z8045" i="1"/>
  <c r="Z8046" i="1"/>
  <c r="Z8047" i="1"/>
  <c r="Z8048" i="1"/>
  <c r="Z8049" i="1"/>
  <c r="Z8050" i="1"/>
  <c r="Z8051" i="1"/>
  <c r="Z8052" i="1"/>
  <c r="Z8053" i="1"/>
  <c r="Z8054" i="1"/>
  <c r="Z8055" i="1"/>
  <c r="Z8056" i="1"/>
  <c r="Z8057" i="1"/>
  <c r="Z8058" i="1"/>
  <c r="Z8059" i="1"/>
  <c r="Z8060" i="1"/>
  <c r="Z8061" i="1"/>
  <c r="Z8062" i="1"/>
  <c r="Z8063" i="1"/>
  <c r="Z8064" i="1"/>
  <c r="Z8065" i="1"/>
  <c r="Z8066" i="1"/>
  <c r="Z8067" i="1"/>
  <c r="Z8068" i="1"/>
  <c r="Z8069" i="1"/>
  <c r="Z8070" i="1"/>
  <c r="Z8071" i="1"/>
  <c r="Z8072" i="1"/>
  <c r="Z8073" i="1"/>
  <c r="Z8074" i="1"/>
  <c r="Z8075" i="1"/>
  <c r="Z8076" i="1"/>
  <c r="Z8077" i="1"/>
  <c r="Z8078" i="1"/>
  <c r="Z8079" i="1"/>
  <c r="Z8080" i="1"/>
  <c r="Z8081" i="1"/>
  <c r="Z8082" i="1"/>
  <c r="Z8083" i="1"/>
  <c r="Z8084" i="1"/>
  <c r="Z8085" i="1"/>
  <c r="Z8086" i="1"/>
  <c r="Z8087" i="1"/>
  <c r="Z8088" i="1"/>
  <c r="Z8089" i="1"/>
  <c r="Z8090" i="1"/>
  <c r="Z8091" i="1"/>
  <c r="Z8092" i="1"/>
  <c r="Z8093" i="1"/>
  <c r="Z8094" i="1"/>
  <c r="Z8095" i="1"/>
  <c r="Z8096" i="1"/>
  <c r="Z8097" i="1"/>
  <c r="Z8098" i="1"/>
  <c r="Z8099" i="1"/>
  <c r="Z8100" i="1"/>
  <c r="Z8101" i="1"/>
  <c r="Z8102" i="1"/>
  <c r="Z8103" i="1"/>
  <c r="Z8104" i="1"/>
  <c r="Z8105" i="1"/>
  <c r="Z8106" i="1"/>
  <c r="Z8107" i="1"/>
  <c r="Z8108" i="1"/>
  <c r="Z8109" i="1"/>
  <c r="Z8110" i="1"/>
  <c r="Z8111" i="1"/>
  <c r="Z8112" i="1"/>
  <c r="Z8113" i="1"/>
  <c r="Z8114" i="1"/>
  <c r="Z8115" i="1"/>
  <c r="Z8116" i="1"/>
  <c r="Z8117" i="1"/>
  <c r="Z8118" i="1"/>
  <c r="Z8119" i="1"/>
  <c r="Z8120" i="1"/>
  <c r="Z8121" i="1"/>
  <c r="Z8122" i="1"/>
  <c r="Z8123" i="1"/>
  <c r="Z8124" i="1"/>
  <c r="Z8125" i="1"/>
  <c r="Z8126" i="1"/>
  <c r="Z8127" i="1"/>
  <c r="Z8128" i="1"/>
  <c r="Z8129" i="1"/>
  <c r="Z8130" i="1"/>
  <c r="Z8131" i="1"/>
  <c r="Z8132" i="1"/>
  <c r="Z8133" i="1"/>
  <c r="Z8134" i="1"/>
  <c r="Z8135" i="1"/>
  <c r="Z8136" i="1"/>
  <c r="Z8137" i="1"/>
  <c r="Z8138" i="1"/>
  <c r="Z8139" i="1"/>
  <c r="Z8140" i="1"/>
  <c r="Z8141" i="1"/>
  <c r="Z8142" i="1"/>
  <c r="Z8143" i="1"/>
  <c r="Z8144" i="1"/>
  <c r="Z8145" i="1"/>
  <c r="Z8146" i="1"/>
  <c r="Z8147" i="1"/>
  <c r="Z8148" i="1"/>
  <c r="Z8149" i="1"/>
  <c r="Z8150" i="1"/>
  <c r="Z8151" i="1"/>
  <c r="Z8152" i="1"/>
  <c r="Z8153" i="1"/>
  <c r="Z8154" i="1"/>
  <c r="Z8155" i="1"/>
  <c r="Z8156" i="1"/>
  <c r="Z8157" i="1"/>
  <c r="Z8158" i="1"/>
  <c r="Z8159" i="1"/>
  <c r="Z8160" i="1"/>
  <c r="Z8161" i="1"/>
  <c r="Z8162" i="1"/>
  <c r="Z8163" i="1"/>
  <c r="Z8164" i="1"/>
  <c r="Z8165" i="1"/>
  <c r="Z8166" i="1"/>
  <c r="Z8167" i="1"/>
  <c r="Z8168" i="1"/>
  <c r="Z8169" i="1"/>
  <c r="Z8170" i="1"/>
  <c r="Z8171" i="1"/>
  <c r="Z8172" i="1"/>
  <c r="Z8173" i="1"/>
  <c r="Z8174" i="1"/>
  <c r="Z8175" i="1"/>
  <c r="Z8176" i="1"/>
  <c r="Z8177" i="1"/>
  <c r="Z8178" i="1"/>
  <c r="Z8179" i="1"/>
  <c r="Z8180" i="1"/>
  <c r="Z8181" i="1"/>
  <c r="Z8182" i="1"/>
  <c r="Z8183" i="1"/>
  <c r="Z8184" i="1"/>
  <c r="Z8185" i="1"/>
  <c r="Z8186" i="1"/>
  <c r="Z8187" i="1"/>
  <c r="Z8188" i="1"/>
  <c r="Z8189" i="1"/>
  <c r="Z8190" i="1"/>
  <c r="Z8191" i="1"/>
  <c r="Z8192" i="1"/>
  <c r="Z8193" i="1"/>
  <c r="Z8194" i="1"/>
  <c r="Z8195" i="1"/>
  <c r="Z8196" i="1"/>
  <c r="Z8197" i="1"/>
  <c r="Z8198" i="1"/>
  <c r="Z8199" i="1"/>
  <c r="Z8200" i="1"/>
  <c r="Z8201" i="1"/>
  <c r="Z8202" i="1"/>
  <c r="Z8203" i="1"/>
  <c r="Z8204" i="1"/>
  <c r="Z8205" i="1"/>
  <c r="Z8206" i="1"/>
  <c r="Z8207" i="1"/>
  <c r="Z8208" i="1"/>
  <c r="Z8209" i="1"/>
  <c r="Z8210" i="1"/>
  <c r="Z8211" i="1"/>
  <c r="Z8212" i="1"/>
  <c r="Z8213" i="1"/>
  <c r="Z8214" i="1"/>
  <c r="Z8215" i="1"/>
  <c r="Z8216" i="1"/>
  <c r="Z8217" i="1"/>
  <c r="Z8218" i="1"/>
  <c r="Z8219" i="1"/>
  <c r="Z8220" i="1"/>
  <c r="Z8221" i="1"/>
  <c r="Z8222" i="1"/>
  <c r="Z8223" i="1"/>
  <c r="Z8224" i="1"/>
  <c r="Z8225" i="1"/>
  <c r="Z8226" i="1"/>
  <c r="Z8227" i="1"/>
  <c r="Z8228" i="1"/>
  <c r="Z8229" i="1"/>
  <c r="Z8230" i="1"/>
  <c r="Z8231" i="1"/>
  <c r="Z8232" i="1"/>
  <c r="Z8233" i="1"/>
  <c r="Z8234" i="1"/>
  <c r="Z8235" i="1"/>
  <c r="Z8236" i="1"/>
  <c r="Z8237" i="1"/>
  <c r="Z8238" i="1"/>
  <c r="Z8239" i="1"/>
  <c r="Z8240" i="1"/>
  <c r="Z8241" i="1"/>
  <c r="Z8242" i="1"/>
  <c r="Z8243" i="1"/>
  <c r="Z8244" i="1"/>
  <c r="Z8245" i="1"/>
  <c r="Z8246" i="1"/>
  <c r="Z8247" i="1"/>
  <c r="Z8248" i="1"/>
  <c r="Z8249" i="1"/>
  <c r="Z8250" i="1"/>
  <c r="Z8251" i="1"/>
  <c r="Z8252" i="1"/>
  <c r="Z8253" i="1"/>
  <c r="Z8254" i="1"/>
  <c r="Z8255" i="1"/>
  <c r="Z8256" i="1"/>
  <c r="Z8257" i="1"/>
  <c r="Z8258" i="1"/>
  <c r="Z8259" i="1"/>
  <c r="Z8260" i="1"/>
  <c r="Z8261" i="1"/>
  <c r="Z8262" i="1"/>
  <c r="Z8263" i="1"/>
  <c r="Z8264" i="1"/>
  <c r="Z8265" i="1"/>
  <c r="Z8266" i="1"/>
  <c r="Z8267" i="1"/>
  <c r="Z8268" i="1"/>
  <c r="Z8269" i="1"/>
  <c r="Z8270" i="1"/>
  <c r="Z8271" i="1"/>
  <c r="Z8272" i="1"/>
  <c r="Z8273" i="1"/>
  <c r="Z8274" i="1"/>
  <c r="Z8275" i="1"/>
  <c r="Z8276" i="1"/>
  <c r="Z8277" i="1"/>
  <c r="Z8278" i="1"/>
  <c r="Z8279" i="1"/>
  <c r="Z8280" i="1"/>
  <c r="Z8281" i="1"/>
  <c r="Z8282" i="1"/>
  <c r="Z8283" i="1"/>
  <c r="Z8284" i="1"/>
  <c r="Z8285" i="1"/>
  <c r="Z8286" i="1"/>
  <c r="Z8287" i="1"/>
  <c r="Z8288" i="1"/>
  <c r="Z8289" i="1"/>
  <c r="Z8290" i="1"/>
  <c r="Z8291" i="1"/>
  <c r="Z8292" i="1"/>
  <c r="Z8293" i="1"/>
  <c r="Z8294" i="1"/>
  <c r="Z8295" i="1"/>
  <c r="Z8296" i="1"/>
  <c r="Z8297" i="1"/>
  <c r="Z8298" i="1"/>
  <c r="Z8299" i="1"/>
  <c r="Z8300" i="1"/>
  <c r="Z8301" i="1"/>
  <c r="Z8302" i="1"/>
  <c r="Z8303" i="1"/>
  <c r="Z8304" i="1"/>
  <c r="Z8305" i="1"/>
  <c r="Z8306" i="1"/>
  <c r="Z8307" i="1"/>
  <c r="Z8308" i="1"/>
  <c r="Z8309" i="1"/>
  <c r="Z8310" i="1"/>
  <c r="Z8311" i="1"/>
  <c r="Z8312" i="1"/>
  <c r="Z8313" i="1"/>
  <c r="Z8314" i="1"/>
  <c r="Z8315" i="1"/>
  <c r="Z8316" i="1"/>
  <c r="Z8317" i="1"/>
  <c r="Z8318" i="1"/>
  <c r="Z8319" i="1"/>
  <c r="Z8320" i="1"/>
  <c r="Z8321" i="1"/>
  <c r="Z8322" i="1"/>
  <c r="Z8323" i="1"/>
  <c r="Z8324" i="1"/>
  <c r="Z8325" i="1"/>
  <c r="Z8326" i="1"/>
  <c r="Z8327" i="1"/>
  <c r="Z8328" i="1"/>
  <c r="Z8329" i="1"/>
  <c r="Z8330" i="1"/>
  <c r="Z8331" i="1"/>
  <c r="Z8332" i="1"/>
  <c r="Z8333" i="1"/>
  <c r="Z8334" i="1"/>
  <c r="Z8335" i="1"/>
  <c r="Z8336" i="1"/>
  <c r="Z8337" i="1"/>
  <c r="Z8338" i="1"/>
  <c r="Z8339" i="1"/>
  <c r="Z8340" i="1"/>
  <c r="Z8341" i="1"/>
  <c r="Z8342" i="1"/>
  <c r="Z8343" i="1"/>
  <c r="Z8344" i="1"/>
  <c r="Z8345" i="1"/>
  <c r="Z8346" i="1"/>
  <c r="Z8347" i="1"/>
  <c r="Z8348" i="1"/>
  <c r="Z8349" i="1"/>
  <c r="Z8350" i="1"/>
  <c r="Z8351" i="1"/>
  <c r="Z8352" i="1"/>
  <c r="Z8353" i="1"/>
  <c r="Z8354" i="1"/>
  <c r="Z8355" i="1"/>
  <c r="Z8356" i="1"/>
  <c r="Z8357" i="1"/>
  <c r="Z8358" i="1"/>
  <c r="Z8359" i="1"/>
  <c r="Z8360" i="1"/>
  <c r="Z8361" i="1"/>
  <c r="Z8362" i="1"/>
  <c r="Z8363" i="1"/>
  <c r="Z8364" i="1"/>
  <c r="Z8365" i="1"/>
  <c r="Z8366" i="1"/>
  <c r="Z8367" i="1"/>
  <c r="Z8368" i="1"/>
  <c r="Z8369" i="1"/>
  <c r="Z8370" i="1"/>
  <c r="Z8371" i="1"/>
  <c r="Z8372" i="1"/>
  <c r="Z8373" i="1"/>
  <c r="Z8374" i="1"/>
  <c r="Z8375" i="1"/>
  <c r="Z8376" i="1"/>
  <c r="Z8377" i="1"/>
  <c r="Z8378" i="1"/>
  <c r="Z8379" i="1"/>
  <c r="Z8380" i="1"/>
  <c r="Z8381" i="1"/>
  <c r="Z8382" i="1"/>
  <c r="Z8383" i="1"/>
  <c r="Z8384" i="1"/>
  <c r="Z8385" i="1"/>
  <c r="Z8386" i="1"/>
  <c r="Z8387" i="1"/>
  <c r="Z8388" i="1"/>
  <c r="Z8389" i="1"/>
  <c r="Z8390" i="1"/>
  <c r="Z8391" i="1"/>
  <c r="Z8392" i="1"/>
  <c r="Z8393" i="1"/>
  <c r="Z8394" i="1"/>
  <c r="Z8395" i="1"/>
  <c r="Z8396" i="1"/>
  <c r="Z8397" i="1"/>
  <c r="Z8398" i="1"/>
  <c r="Z8399" i="1"/>
  <c r="Z8400" i="1"/>
  <c r="Z8401" i="1"/>
  <c r="Z8402" i="1"/>
  <c r="Z8403" i="1"/>
  <c r="Z8404" i="1"/>
  <c r="Z8405" i="1"/>
  <c r="Z8406" i="1"/>
  <c r="Z8407" i="1"/>
  <c r="Z8408" i="1"/>
  <c r="Z8409" i="1"/>
  <c r="Z8410" i="1"/>
  <c r="Z8411" i="1"/>
  <c r="Z8412" i="1"/>
  <c r="Z8413" i="1"/>
  <c r="Z8414" i="1"/>
  <c r="Z8415" i="1"/>
  <c r="Z8416" i="1"/>
  <c r="Z8417" i="1"/>
  <c r="Z8418" i="1"/>
  <c r="Z8419" i="1"/>
  <c r="Z8420" i="1"/>
  <c r="Z8421" i="1"/>
  <c r="Z8422" i="1"/>
  <c r="Z8423" i="1"/>
  <c r="Z8424" i="1"/>
  <c r="Z8425" i="1"/>
  <c r="Z8426" i="1"/>
  <c r="Z8427" i="1"/>
  <c r="Z8428" i="1"/>
  <c r="Z8429" i="1"/>
  <c r="Z8430" i="1"/>
  <c r="Z8431" i="1"/>
  <c r="Z8432" i="1"/>
  <c r="Z8433" i="1"/>
  <c r="Z8434" i="1"/>
  <c r="Z8435" i="1"/>
  <c r="Z8436" i="1"/>
  <c r="Z8437" i="1"/>
  <c r="Z8438" i="1"/>
  <c r="Z8439" i="1"/>
  <c r="Z8440" i="1"/>
  <c r="Z8441" i="1"/>
  <c r="Z8442" i="1"/>
  <c r="Z8443" i="1"/>
  <c r="Z8444" i="1"/>
  <c r="Z8445" i="1"/>
  <c r="Z8446" i="1"/>
  <c r="Z8447" i="1"/>
  <c r="Z8448" i="1"/>
  <c r="Z8449" i="1"/>
  <c r="Z8450" i="1"/>
  <c r="Z8451" i="1"/>
  <c r="Z8452" i="1"/>
  <c r="Z8453" i="1"/>
  <c r="Z8454" i="1"/>
  <c r="Z8455" i="1"/>
  <c r="Z8456" i="1"/>
  <c r="Z8457" i="1"/>
  <c r="Z8458" i="1"/>
  <c r="Z8459" i="1"/>
  <c r="Z8460" i="1"/>
  <c r="Z8461" i="1"/>
  <c r="Z8462" i="1"/>
  <c r="Z8463" i="1"/>
  <c r="Z8464" i="1"/>
  <c r="Z8465" i="1"/>
  <c r="Z8466" i="1"/>
  <c r="Z8467" i="1"/>
  <c r="Z8468" i="1"/>
  <c r="Z8469" i="1"/>
  <c r="Z8470" i="1"/>
  <c r="Z8471" i="1"/>
  <c r="Z8472" i="1"/>
  <c r="Z8473" i="1"/>
  <c r="Z8474" i="1"/>
  <c r="Z8475" i="1"/>
  <c r="Z8476" i="1"/>
  <c r="Z8477" i="1"/>
  <c r="Z8478" i="1"/>
  <c r="Z8479" i="1"/>
  <c r="Z8480" i="1"/>
  <c r="Z8481" i="1"/>
  <c r="Z8482" i="1"/>
  <c r="Z8483" i="1"/>
  <c r="Z8484" i="1"/>
  <c r="Z8485" i="1"/>
  <c r="Z8486" i="1"/>
  <c r="Z8487" i="1"/>
  <c r="Z8488" i="1"/>
  <c r="Z8489" i="1"/>
  <c r="Z8490" i="1"/>
  <c r="Z8491" i="1"/>
  <c r="Z8492" i="1"/>
  <c r="Z8493" i="1"/>
  <c r="Z8494" i="1"/>
  <c r="Z8495" i="1"/>
  <c r="Z8496" i="1"/>
  <c r="Z8497" i="1"/>
  <c r="Z8498" i="1"/>
  <c r="Z8499" i="1"/>
  <c r="Z8500" i="1"/>
  <c r="Z8501" i="1"/>
  <c r="Z8502" i="1"/>
  <c r="Z8503" i="1"/>
  <c r="Z8504" i="1"/>
  <c r="Z8505" i="1"/>
  <c r="Z8506" i="1"/>
  <c r="Z8507" i="1"/>
  <c r="Z8508" i="1"/>
  <c r="Z8509" i="1"/>
  <c r="Z8510" i="1"/>
  <c r="Z8511" i="1"/>
  <c r="Z8512" i="1"/>
  <c r="Z8513" i="1"/>
  <c r="Z8514" i="1"/>
  <c r="Z8515" i="1"/>
  <c r="Z8516" i="1"/>
  <c r="Z8517" i="1"/>
  <c r="Z8518" i="1"/>
  <c r="Z8519" i="1"/>
  <c r="Z8520" i="1"/>
  <c r="Z8521" i="1"/>
  <c r="Z8522" i="1"/>
  <c r="Z8523" i="1"/>
  <c r="Z8524" i="1"/>
  <c r="Z8525" i="1"/>
  <c r="Z8526" i="1"/>
  <c r="Z8527" i="1"/>
  <c r="Z8528" i="1"/>
  <c r="Z8529" i="1"/>
  <c r="Z8530" i="1"/>
  <c r="Z8531" i="1"/>
  <c r="Z8532" i="1"/>
  <c r="Z8533" i="1"/>
  <c r="Z8534" i="1"/>
  <c r="Z8535" i="1"/>
  <c r="Z8536" i="1"/>
  <c r="Z8537" i="1"/>
  <c r="Z8538" i="1"/>
  <c r="Z8539" i="1"/>
  <c r="Z8540" i="1"/>
  <c r="Z8541" i="1"/>
  <c r="Z8542" i="1"/>
  <c r="Z8543" i="1"/>
  <c r="Z8544" i="1"/>
  <c r="Z8545" i="1"/>
  <c r="Z8546" i="1"/>
  <c r="Z8547" i="1"/>
  <c r="Z8548" i="1"/>
  <c r="Z8549" i="1"/>
  <c r="Z8550" i="1"/>
  <c r="Z8551" i="1"/>
  <c r="Z8552" i="1"/>
  <c r="Z8553" i="1"/>
  <c r="Z8554" i="1"/>
  <c r="Z8555" i="1"/>
  <c r="Z8556" i="1"/>
  <c r="Z8557" i="1"/>
  <c r="Z8558" i="1"/>
  <c r="Z8559" i="1"/>
  <c r="Z8560" i="1"/>
  <c r="Z8561" i="1"/>
  <c r="Z8562" i="1"/>
  <c r="Z8563" i="1"/>
  <c r="Z8564" i="1"/>
  <c r="Z8565" i="1"/>
  <c r="Z8566" i="1"/>
  <c r="Z8567" i="1"/>
  <c r="Z8568" i="1"/>
  <c r="Z8569" i="1"/>
  <c r="Z8570" i="1"/>
  <c r="Z8571" i="1"/>
  <c r="Z8572" i="1"/>
  <c r="Z8573" i="1"/>
  <c r="Z8574" i="1"/>
  <c r="Z8575" i="1"/>
  <c r="Z8576" i="1"/>
  <c r="Z8577" i="1"/>
  <c r="Z8578" i="1"/>
  <c r="Z8579" i="1"/>
  <c r="Z8580" i="1"/>
  <c r="Z8581" i="1"/>
  <c r="Z8582" i="1"/>
  <c r="Z8583" i="1"/>
  <c r="Z8584" i="1"/>
  <c r="Z8585" i="1"/>
  <c r="Z8586" i="1"/>
  <c r="Z8587" i="1"/>
  <c r="Z8588" i="1"/>
  <c r="Z8589" i="1"/>
  <c r="Z8590" i="1"/>
  <c r="Z8591" i="1"/>
  <c r="Z8592" i="1"/>
  <c r="Z8593" i="1"/>
  <c r="Z8594" i="1"/>
  <c r="Z8595" i="1"/>
  <c r="Z8596" i="1"/>
  <c r="Z8597" i="1"/>
  <c r="Z8598" i="1"/>
  <c r="Z8599" i="1"/>
  <c r="Z8600" i="1"/>
  <c r="Z8601" i="1"/>
  <c r="Z8602" i="1"/>
  <c r="Z8603" i="1"/>
  <c r="Z8604" i="1"/>
  <c r="Z8605" i="1"/>
  <c r="Z8606" i="1"/>
  <c r="Z8607" i="1"/>
  <c r="Z8608" i="1"/>
  <c r="Z8609" i="1"/>
  <c r="Z8610" i="1"/>
  <c r="Z8611" i="1"/>
  <c r="Z8612" i="1"/>
  <c r="Z8613" i="1"/>
  <c r="Z8614" i="1"/>
  <c r="Z8615" i="1"/>
  <c r="Z8616" i="1"/>
  <c r="Z8617" i="1"/>
  <c r="Z8618" i="1"/>
  <c r="Z8619" i="1"/>
  <c r="Z8620" i="1"/>
  <c r="Z8621" i="1"/>
  <c r="Z8622" i="1"/>
  <c r="Z8623" i="1"/>
  <c r="Z8624" i="1"/>
  <c r="Z8625" i="1"/>
  <c r="Z8626" i="1"/>
  <c r="Z8627" i="1"/>
  <c r="Z8628" i="1"/>
  <c r="Z8629" i="1"/>
  <c r="Z8630" i="1"/>
  <c r="Z8631" i="1"/>
  <c r="Z8632" i="1"/>
  <c r="Z8633" i="1"/>
  <c r="Z8634" i="1"/>
  <c r="Z8635" i="1"/>
  <c r="Z8636" i="1"/>
  <c r="Z8637" i="1"/>
  <c r="Z8638" i="1"/>
  <c r="Z8639" i="1"/>
  <c r="Z8640" i="1"/>
  <c r="Z8641" i="1"/>
  <c r="Z8642" i="1"/>
  <c r="Z8643" i="1"/>
  <c r="Z8644" i="1"/>
  <c r="Z8645" i="1"/>
  <c r="Z8646" i="1"/>
  <c r="Z8647" i="1"/>
  <c r="Z8648" i="1"/>
  <c r="Z8649" i="1"/>
  <c r="Z8650" i="1"/>
  <c r="Z8651" i="1"/>
  <c r="Z8652" i="1"/>
  <c r="Z8653" i="1"/>
  <c r="Z8654" i="1"/>
  <c r="Z8655" i="1"/>
  <c r="Z8656" i="1"/>
  <c r="Z8657" i="1"/>
  <c r="Z8658" i="1"/>
  <c r="Z8659" i="1"/>
  <c r="Z8660" i="1"/>
  <c r="Z8661" i="1"/>
  <c r="Z8662" i="1"/>
  <c r="Z8663" i="1"/>
  <c r="Z8664" i="1"/>
  <c r="Z8665" i="1"/>
  <c r="Z8666" i="1"/>
  <c r="Z8667" i="1"/>
  <c r="Z8668" i="1"/>
  <c r="Z8669" i="1"/>
  <c r="Z8670" i="1"/>
  <c r="Z8671" i="1"/>
  <c r="Z8672" i="1"/>
  <c r="Z8673" i="1"/>
  <c r="Z8674" i="1"/>
  <c r="Z8675" i="1"/>
  <c r="Z8676" i="1"/>
  <c r="Z8677" i="1"/>
  <c r="Z8678" i="1"/>
  <c r="Z8679" i="1"/>
  <c r="Z8680" i="1"/>
  <c r="Z8681" i="1"/>
  <c r="Z8682" i="1"/>
  <c r="Z8683" i="1"/>
  <c r="Z8684" i="1"/>
  <c r="Z8685" i="1"/>
  <c r="Z8686" i="1"/>
  <c r="Z8687" i="1"/>
  <c r="Z8688" i="1"/>
  <c r="Z8689" i="1"/>
  <c r="Z8690" i="1"/>
  <c r="Z8691" i="1"/>
  <c r="Z8692" i="1"/>
  <c r="Z8693" i="1"/>
  <c r="Z8694" i="1"/>
  <c r="Z8695" i="1"/>
  <c r="Z8696" i="1"/>
  <c r="Z8697" i="1"/>
  <c r="Z8698" i="1"/>
  <c r="Z8699" i="1"/>
  <c r="Z8700" i="1"/>
  <c r="Z8701" i="1"/>
  <c r="Z8702" i="1"/>
  <c r="Z8703" i="1"/>
  <c r="Z8704" i="1"/>
  <c r="Z8705" i="1"/>
  <c r="Z8706" i="1"/>
  <c r="Z8707" i="1"/>
  <c r="Z8708" i="1"/>
  <c r="Z8709" i="1"/>
  <c r="Z8710" i="1"/>
  <c r="Z8711" i="1"/>
  <c r="Z8712" i="1"/>
  <c r="Z8713" i="1"/>
  <c r="Z8714" i="1"/>
  <c r="Z8715" i="1"/>
  <c r="Z8716" i="1"/>
  <c r="Z8717" i="1"/>
  <c r="Z8718" i="1"/>
  <c r="Z8719" i="1"/>
  <c r="Z8720" i="1"/>
  <c r="Z8721" i="1"/>
  <c r="Z8722" i="1"/>
  <c r="Z8723" i="1"/>
  <c r="Z8724" i="1"/>
  <c r="Z8725" i="1"/>
  <c r="Z8726" i="1"/>
  <c r="Z8727" i="1"/>
  <c r="Z8728" i="1"/>
  <c r="Z8729" i="1"/>
  <c r="Z8730" i="1"/>
  <c r="Z8731" i="1"/>
  <c r="Z8732" i="1"/>
  <c r="Z8733" i="1"/>
  <c r="Z8734" i="1"/>
  <c r="Z8735" i="1"/>
  <c r="Z8736" i="1"/>
  <c r="Z8737" i="1"/>
  <c r="Z8738" i="1"/>
  <c r="Z8739" i="1"/>
  <c r="Z8740" i="1"/>
  <c r="Z8741" i="1"/>
  <c r="Z8742" i="1"/>
  <c r="Z8743" i="1"/>
  <c r="Z8744" i="1"/>
  <c r="Z8745" i="1"/>
  <c r="Z8746" i="1"/>
  <c r="Z8747" i="1"/>
  <c r="Z8748" i="1"/>
  <c r="Z8749" i="1"/>
  <c r="Z8750" i="1"/>
  <c r="Z8751" i="1"/>
  <c r="Z8752" i="1"/>
  <c r="Z8753" i="1"/>
  <c r="Z8754" i="1"/>
  <c r="Z8755" i="1"/>
  <c r="Z8756" i="1"/>
  <c r="Z8757" i="1"/>
  <c r="Z8758" i="1"/>
  <c r="Z8759" i="1"/>
  <c r="Z8760" i="1"/>
  <c r="Z8761" i="1"/>
  <c r="Z8762" i="1"/>
  <c r="Z8763" i="1"/>
  <c r="Z8764" i="1"/>
  <c r="Z8765" i="1"/>
  <c r="Z8766" i="1"/>
  <c r="Z8767" i="1"/>
  <c r="Z8768" i="1"/>
  <c r="Z8769" i="1"/>
  <c r="Z8770" i="1"/>
  <c r="Z8771" i="1"/>
  <c r="Z8772" i="1"/>
  <c r="Z8773" i="1"/>
  <c r="Z8774" i="1"/>
  <c r="Z8775" i="1"/>
  <c r="Z8776" i="1"/>
  <c r="Z8777" i="1"/>
  <c r="Z8778" i="1"/>
  <c r="Z8779" i="1"/>
  <c r="Z8780" i="1"/>
  <c r="Z8781" i="1"/>
  <c r="Z8782" i="1"/>
  <c r="Z8783" i="1"/>
  <c r="Z8784" i="1"/>
  <c r="Z8785" i="1"/>
  <c r="Z8786" i="1"/>
  <c r="Z8787" i="1"/>
  <c r="Z8788" i="1"/>
  <c r="Z8789" i="1"/>
  <c r="Z8790" i="1"/>
  <c r="Z8791" i="1"/>
  <c r="Z8792" i="1"/>
  <c r="Z8793" i="1"/>
  <c r="Z8794" i="1"/>
  <c r="Z8795" i="1"/>
  <c r="Z8796" i="1"/>
  <c r="Z8797" i="1"/>
  <c r="Z8798" i="1"/>
  <c r="Z8799" i="1"/>
  <c r="Z8800" i="1"/>
  <c r="Z8801" i="1"/>
  <c r="Z8802" i="1"/>
  <c r="Z8803" i="1"/>
  <c r="Z8804" i="1"/>
  <c r="Z8805" i="1"/>
  <c r="Z8806" i="1"/>
  <c r="Z8807" i="1"/>
  <c r="Z8808" i="1"/>
  <c r="Z8809" i="1"/>
  <c r="Z8810" i="1"/>
  <c r="Z8811" i="1"/>
  <c r="Z8812" i="1"/>
  <c r="Z8813" i="1"/>
  <c r="Z8814" i="1"/>
  <c r="Z8815" i="1"/>
  <c r="Z8816" i="1"/>
  <c r="Z8817" i="1"/>
  <c r="Z8818" i="1"/>
  <c r="Z8819" i="1"/>
  <c r="Z8820" i="1"/>
  <c r="Z8821" i="1"/>
  <c r="Z8822" i="1"/>
  <c r="Z8823" i="1"/>
  <c r="Z8824" i="1"/>
  <c r="Z8825" i="1"/>
  <c r="Z8826" i="1"/>
  <c r="Z8827" i="1"/>
  <c r="Z8828" i="1"/>
  <c r="Z8829" i="1"/>
  <c r="Z8830" i="1"/>
  <c r="Z8831" i="1"/>
  <c r="Z8832" i="1"/>
  <c r="Z8833" i="1"/>
  <c r="Z8834" i="1"/>
  <c r="Z8835" i="1"/>
  <c r="Z8836" i="1"/>
  <c r="Z8837" i="1"/>
  <c r="Z8838" i="1"/>
  <c r="Z8839" i="1"/>
  <c r="Z8840" i="1"/>
  <c r="Z8841" i="1"/>
  <c r="Z8842" i="1"/>
  <c r="Z8843" i="1"/>
  <c r="Z8844" i="1"/>
  <c r="Z8845" i="1"/>
  <c r="Z8846" i="1"/>
  <c r="Z8847" i="1"/>
  <c r="Z8848" i="1"/>
  <c r="Z8849" i="1"/>
  <c r="Z8850" i="1"/>
  <c r="Z8851" i="1"/>
  <c r="Z8852" i="1"/>
  <c r="Z8853" i="1"/>
  <c r="Z8854" i="1"/>
  <c r="Z8855" i="1"/>
  <c r="Z8856" i="1"/>
  <c r="Z8857" i="1"/>
  <c r="Z8858" i="1"/>
  <c r="Z8859" i="1"/>
  <c r="Z8860" i="1"/>
  <c r="Z8861" i="1"/>
  <c r="Z8862" i="1"/>
  <c r="Z8863" i="1"/>
  <c r="Z8864" i="1"/>
  <c r="Z8865" i="1"/>
  <c r="Z8866" i="1"/>
  <c r="Z8867" i="1"/>
  <c r="Z8868" i="1"/>
  <c r="Z8869" i="1"/>
  <c r="Z8870" i="1"/>
  <c r="Z8871" i="1"/>
  <c r="Z8872" i="1"/>
  <c r="Z8873" i="1"/>
  <c r="Z8874" i="1"/>
  <c r="Z8875" i="1"/>
  <c r="Z8876" i="1"/>
  <c r="Z8877" i="1"/>
  <c r="Z8878" i="1"/>
  <c r="Z8879" i="1"/>
  <c r="Z8880" i="1"/>
  <c r="Z8881" i="1"/>
  <c r="Z8882" i="1"/>
  <c r="Z8883" i="1"/>
  <c r="Z8884" i="1"/>
  <c r="Z8885" i="1"/>
  <c r="Z8886" i="1"/>
  <c r="Z8887" i="1"/>
  <c r="Z8888" i="1"/>
  <c r="Z8889" i="1"/>
  <c r="Z8890" i="1"/>
  <c r="Z8891" i="1"/>
  <c r="Z8892" i="1"/>
  <c r="Z8893" i="1"/>
  <c r="Z8894" i="1"/>
  <c r="Z8895" i="1"/>
  <c r="Z8896" i="1"/>
  <c r="Z8897" i="1"/>
  <c r="Z8898" i="1"/>
  <c r="Z8899" i="1"/>
  <c r="Z8900" i="1"/>
  <c r="Z8901" i="1"/>
  <c r="Z8902" i="1"/>
  <c r="Z8903" i="1"/>
  <c r="Z8904" i="1"/>
  <c r="Z8905" i="1"/>
  <c r="Z8906" i="1"/>
  <c r="Z8907" i="1"/>
  <c r="Z8908" i="1"/>
  <c r="Z8909" i="1"/>
  <c r="Z8910" i="1"/>
  <c r="Z8911" i="1"/>
  <c r="Z8912" i="1"/>
  <c r="Z8913" i="1"/>
  <c r="Z8914" i="1"/>
  <c r="Z8915" i="1"/>
  <c r="Z8916" i="1"/>
  <c r="Z8917" i="1"/>
  <c r="Z8918" i="1"/>
  <c r="Z8919" i="1"/>
  <c r="Z8920" i="1"/>
  <c r="Z8921" i="1"/>
  <c r="Z8922" i="1"/>
  <c r="Z8923" i="1"/>
  <c r="Z8924" i="1"/>
  <c r="Z8925" i="1"/>
  <c r="Z8926" i="1"/>
  <c r="Z8927" i="1"/>
  <c r="Z8928" i="1"/>
  <c r="Z8929" i="1"/>
  <c r="Z8930" i="1"/>
  <c r="Z8931" i="1"/>
  <c r="Z8932" i="1"/>
  <c r="Z8933" i="1"/>
  <c r="Z8934" i="1"/>
  <c r="Z8935" i="1"/>
  <c r="Z8936" i="1"/>
  <c r="Z8937" i="1"/>
  <c r="Z8938" i="1"/>
  <c r="Z8939" i="1"/>
  <c r="Z8940" i="1"/>
  <c r="Z8941" i="1"/>
  <c r="Z8942" i="1"/>
  <c r="Z8943" i="1"/>
  <c r="Z8944" i="1"/>
  <c r="Z8945" i="1"/>
  <c r="Z8946" i="1"/>
  <c r="Z8947" i="1"/>
  <c r="Z8948" i="1"/>
  <c r="Z8949" i="1"/>
  <c r="Z8950" i="1"/>
  <c r="Z8951" i="1"/>
  <c r="Z8952" i="1"/>
  <c r="Z8953" i="1"/>
  <c r="Z8954" i="1"/>
  <c r="Z8955" i="1"/>
  <c r="Z8956" i="1"/>
  <c r="Z8957" i="1"/>
  <c r="Z8958" i="1"/>
  <c r="Z8959" i="1"/>
  <c r="Z8960" i="1"/>
  <c r="Z8961" i="1"/>
  <c r="Z8962" i="1"/>
  <c r="Z8963" i="1"/>
  <c r="Z8964" i="1"/>
  <c r="Z8965" i="1"/>
  <c r="Z8966" i="1"/>
  <c r="Z8967" i="1"/>
  <c r="Z8968" i="1"/>
  <c r="Z8969" i="1"/>
  <c r="Z8970" i="1"/>
  <c r="Z8971" i="1"/>
  <c r="Z8972" i="1"/>
  <c r="Z8973" i="1"/>
  <c r="Z8974" i="1"/>
  <c r="Z8975" i="1"/>
  <c r="Z8976" i="1"/>
  <c r="Z8977" i="1"/>
  <c r="Z8978" i="1"/>
  <c r="Z8979" i="1"/>
  <c r="Z8980" i="1"/>
  <c r="Z8981" i="1"/>
  <c r="Z8982" i="1"/>
  <c r="Z8983" i="1"/>
  <c r="Z8984" i="1"/>
  <c r="Z8985" i="1"/>
  <c r="Z8986" i="1"/>
  <c r="Z8987" i="1"/>
  <c r="Z8988" i="1"/>
  <c r="Z8989" i="1"/>
  <c r="Z8990" i="1"/>
  <c r="Z8991" i="1"/>
  <c r="Z8992" i="1"/>
  <c r="Z8993" i="1"/>
  <c r="Z8994" i="1"/>
  <c r="Z8995" i="1"/>
  <c r="Z8996" i="1"/>
  <c r="Z8997" i="1"/>
  <c r="Z8998" i="1"/>
  <c r="Z8999" i="1"/>
  <c r="Z9000" i="1"/>
  <c r="Z9001" i="1"/>
  <c r="Z9002" i="1"/>
  <c r="Z9003" i="1"/>
  <c r="Z9004" i="1"/>
  <c r="Z9005" i="1"/>
  <c r="Z9006" i="1"/>
  <c r="Z9007" i="1"/>
  <c r="Z9008" i="1"/>
  <c r="Z9009" i="1"/>
  <c r="Z9010" i="1"/>
  <c r="Z9011" i="1"/>
  <c r="Z9012" i="1"/>
  <c r="Z9013" i="1"/>
  <c r="Z9014" i="1"/>
  <c r="Z9015" i="1"/>
  <c r="Z9016" i="1"/>
  <c r="Z9017" i="1"/>
  <c r="Z9018" i="1"/>
  <c r="Z9019" i="1"/>
  <c r="Z9020" i="1"/>
  <c r="Z9021" i="1"/>
  <c r="Z9022" i="1"/>
  <c r="Z9023" i="1"/>
  <c r="Z9024" i="1"/>
  <c r="Z9025" i="1"/>
  <c r="Z9026" i="1"/>
  <c r="Z9027" i="1"/>
  <c r="Z9028" i="1"/>
  <c r="Z9029" i="1"/>
  <c r="Z9030" i="1"/>
  <c r="Z9031" i="1"/>
  <c r="Z9032" i="1"/>
  <c r="Z9033" i="1"/>
  <c r="Z9034" i="1"/>
  <c r="Z9035" i="1"/>
  <c r="Z9036" i="1"/>
  <c r="Z9037" i="1"/>
  <c r="Z9038" i="1"/>
  <c r="Z9039" i="1"/>
  <c r="Z9040" i="1"/>
  <c r="Z9041" i="1"/>
  <c r="Z9042" i="1"/>
  <c r="Z9043" i="1"/>
  <c r="Z9044" i="1"/>
  <c r="Z9045" i="1"/>
  <c r="Z9046" i="1"/>
  <c r="Z9047" i="1"/>
  <c r="Z9048" i="1"/>
  <c r="Z9049" i="1"/>
  <c r="Z9050" i="1"/>
  <c r="Z9051" i="1"/>
  <c r="Z9052" i="1"/>
  <c r="Z9053" i="1"/>
  <c r="Z9054" i="1"/>
  <c r="Z9055" i="1"/>
  <c r="Z9056" i="1"/>
  <c r="Z9057" i="1"/>
  <c r="Z9058" i="1"/>
  <c r="Z9059" i="1"/>
  <c r="Z9060" i="1"/>
  <c r="Z9061" i="1"/>
  <c r="Z9062" i="1"/>
  <c r="Z9063" i="1"/>
  <c r="Z9064" i="1"/>
  <c r="Z9065" i="1"/>
  <c r="Z9066" i="1"/>
  <c r="Z9067" i="1"/>
  <c r="Z9068" i="1"/>
  <c r="Z9069" i="1"/>
  <c r="Z9070" i="1"/>
  <c r="Z9071" i="1"/>
  <c r="Z9072" i="1"/>
  <c r="Z9073" i="1"/>
  <c r="Z9074" i="1"/>
  <c r="Z9075" i="1"/>
  <c r="Z9076" i="1"/>
  <c r="Z9077" i="1"/>
  <c r="Z9078" i="1"/>
  <c r="Z9079" i="1"/>
  <c r="Z9080" i="1"/>
  <c r="Z9081" i="1"/>
  <c r="Z9082" i="1"/>
  <c r="Z9083" i="1"/>
  <c r="Z9084" i="1"/>
  <c r="Z9085" i="1"/>
  <c r="Z9086" i="1"/>
  <c r="Z9087" i="1"/>
  <c r="Z9088" i="1"/>
  <c r="Z9089" i="1"/>
  <c r="Z9090" i="1"/>
  <c r="Z9091" i="1"/>
  <c r="Z9092" i="1"/>
  <c r="Z9093" i="1"/>
  <c r="Z9094" i="1"/>
  <c r="Z9095" i="1"/>
  <c r="Z9096" i="1"/>
  <c r="Z9097" i="1"/>
  <c r="Z9098" i="1"/>
  <c r="Z9099" i="1"/>
  <c r="Z9100" i="1"/>
  <c r="Z9101" i="1"/>
  <c r="Z9102" i="1"/>
  <c r="Z9103" i="1"/>
  <c r="Z9104" i="1"/>
  <c r="Z9105" i="1"/>
  <c r="Z9106" i="1"/>
  <c r="Z9107" i="1"/>
  <c r="Z9108" i="1"/>
  <c r="Z9109" i="1"/>
  <c r="Z9110" i="1"/>
  <c r="Z9111" i="1"/>
  <c r="Z9112" i="1"/>
  <c r="Z9113" i="1"/>
  <c r="Z9114" i="1"/>
  <c r="Z9115" i="1"/>
  <c r="Z9116" i="1"/>
  <c r="Z9117" i="1"/>
  <c r="Z9118" i="1"/>
  <c r="Z9119" i="1"/>
  <c r="Z9120" i="1"/>
  <c r="Z9121" i="1"/>
  <c r="Z9122" i="1"/>
  <c r="Z9123" i="1"/>
  <c r="Z9124" i="1"/>
  <c r="Z9125" i="1"/>
  <c r="Z9126" i="1"/>
  <c r="Z9127" i="1"/>
  <c r="Z9128" i="1"/>
  <c r="Z9129" i="1"/>
  <c r="Z9130" i="1"/>
  <c r="Z9131" i="1"/>
  <c r="Z9132" i="1"/>
  <c r="Z9133" i="1"/>
  <c r="Z9134" i="1"/>
  <c r="Z9135" i="1"/>
  <c r="Z9136" i="1"/>
  <c r="Z9137" i="1"/>
  <c r="Z9138" i="1"/>
  <c r="Z9139" i="1"/>
  <c r="Z9140" i="1"/>
  <c r="Z9141" i="1"/>
  <c r="Z9142" i="1"/>
  <c r="Z9143" i="1"/>
  <c r="Z9144" i="1"/>
  <c r="Z9145" i="1"/>
  <c r="Z9146" i="1"/>
  <c r="Z9147" i="1"/>
  <c r="Z9148" i="1"/>
  <c r="Z9149" i="1"/>
  <c r="Z9150" i="1"/>
  <c r="Z9151" i="1"/>
  <c r="Z9152" i="1"/>
  <c r="Z9153" i="1"/>
  <c r="Z9154" i="1"/>
  <c r="Z9155" i="1"/>
  <c r="Z9156" i="1"/>
  <c r="Z9157" i="1"/>
  <c r="Z9158" i="1"/>
  <c r="Z9159" i="1"/>
  <c r="Z9160" i="1"/>
  <c r="Z9161" i="1"/>
  <c r="Z9162" i="1"/>
  <c r="Z9163" i="1"/>
  <c r="Z9164" i="1"/>
  <c r="Z9165" i="1"/>
  <c r="Z9166" i="1"/>
  <c r="Z9167" i="1"/>
  <c r="Z9168" i="1"/>
  <c r="Z9169" i="1"/>
  <c r="Z9170" i="1"/>
  <c r="Z9171" i="1"/>
  <c r="Z9172" i="1"/>
  <c r="Z9173" i="1"/>
  <c r="Z9174" i="1"/>
  <c r="Z9175" i="1"/>
  <c r="Z9176" i="1"/>
  <c r="Z9177" i="1"/>
  <c r="Z9178" i="1"/>
  <c r="Z9179" i="1"/>
  <c r="Z9180" i="1"/>
  <c r="Z9181" i="1"/>
  <c r="Z9182" i="1"/>
  <c r="Z9183" i="1"/>
  <c r="Z9184" i="1"/>
  <c r="Z9185" i="1"/>
  <c r="Z9186" i="1"/>
  <c r="Z9187" i="1"/>
  <c r="Z9188" i="1"/>
  <c r="Z9189" i="1"/>
  <c r="Z9190" i="1"/>
  <c r="Z9191" i="1"/>
  <c r="Z9192" i="1"/>
  <c r="Z9193" i="1"/>
  <c r="Z9194" i="1"/>
  <c r="Z9195" i="1"/>
  <c r="Z9196" i="1"/>
  <c r="Z9197" i="1"/>
  <c r="Z9198" i="1"/>
  <c r="Z9199" i="1"/>
  <c r="Z9200" i="1"/>
  <c r="Z9201" i="1"/>
  <c r="Z9202" i="1"/>
  <c r="Z9203" i="1"/>
  <c r="Z9204" i="1"/>
  <c r="Z9205" i="1"/>
  <c r="Z9206" i="1"/>
  <c r="Z9207" i="1"/>
  <c r="Z9208" i="1"/>
  <c r="Z9209" i="1"/>
  <c r="Z9210" i="1"/>
  <c r="Z9211" i="1"/>
  <c r="Z9212" i="1"/>
  <c r="Z9213" i="1"/>
  <c r="Z9214" i="1"/>
  <c r="Z9215" i="1"/>
  <c r="Z9216" i="1"/>
  <c r="Z9217" i="1"/>
  <c r="Z9218" i="1"/>
  <c r="Z9219" i="1"/>
  <c r="Z9220" i="1"/>
  <c r="Z9221" i="1"/>
  <c r="Z9222" i="1"/>
  <c r="Z9223" i="1"/>
  <c r="Z9224" i="1"/>
  <c r="Z9225" i="1"/>
  <c r="Z9226" i="1"/>
  <c r="Z9227" i="1"/>
  <c r="Z9228" i="1"/>
  <c r="Z9229" i="1"/>
  <c r="Z9230" i="1"/>
  <c r="Z9231" i="1"/>
  <c r="Z9232" i="1"/>
  <c r="Z9233" i="1"/>
  <c r="Z9234" i="1"/>
  <c r="Z9235" i="1"/>
  <c r="Z9236" i="1"/>
  <c r="Z9237" i="1"/>
  <c r="Z9238" i="1"/>
  <c r="Z9239" i="1"/>
  <c r="Z9240" i="1"/>
  <c r="Z9241" i="1"/>
  <c r="Z9242" i="1"/>
  <c r="Z9243" i="1"/>
  <c r="Z9244" i="1"/>
  <c r="Z9245" i="1"/>
  <c r="Z9246" i="1"/>
  <c r="Z9247" i="1"/>
  <c r="Z9248" i="1"/>
  <c r="Z9249" i="1"/>
  <c r="Z9250" i="1"/>
  <c r="Z9251" i="1"/>
  <c r="Z9252" i="1"/>
  <c r="Z9253" i="1"/>
  <c r="Z9254" i="1"/>
  <c r="Z9255" i="1"/>
  <c r="Z9256" i="1"/>
  <c r="Z9257" i="1"/>
  <c r="Z9258" i="1"/>
  <c r="Z9259" i="1"/>
  <c r="Z9260" i="1"/>
  <c r="Z9261" i="1"/>
  <c r="Z9262" i="1"/>
  <c r="Z9263" i="1"/>
  <c r="Z9264" i="1"/>
  <c r="Z9265" i="1"/>
  <c r="Z9266" i="1"/>
  <c r="Z9267" i="1"/>
  <c r="Z9268" i="1"/>
  <c r="Z9269" i="1"/>
  <c r="Z9270" i="1"/>
  <c r="Z9271" i="1"/>
  <c r="Z9272" i="1"/>
  <c r="Z9273" i="1"/>
  <c r="Z9274" i="1"/>
  <c r="Z9275" i="1"/>
  <c r="Z9276" i="1"/>
  <c r="Z9277" i="1"/>
  <c r="Z9278" i="1"/>
  <c r="Z9279" i="1"/>
  <c r="Z9280" i="1"/>
  <c r="Z9281" i="1"/>
  <c r="Z9282" i="1"/>
  <c r="Z9283" i="1"/>
  <c r="Z9284" i="1"/>
  <c r="Z9285" i="1"/>
  <c r="Z9286" i="1"/>
  <c r="Z9287" i="1"/>
  <c r="Z9288" i="1"/>
  <c r="Z9289" i="1"/>
  <c r="Z9290" i="1"/>
  <c r="Z9291" i="1"/>
  <c r="Z9292" i="1"/>
  <c r="Z9293" i="1"/>
  <c r="Z9294" i="1"/>
  <c r="Z9295" i="1"/>
  <c r="Z9296" i="1"/>
  <c r="Z9297" i="1"/>
  <c r="Z9298" i="1"/>
  <c r="Z9299" i="1"/>
  <c r="Z9300" i="1"/>
  <c r="Z9301" i="1"/>
  <c r="Z9302" i="1"/>
  <c r="Z9303" i="1"/>
  <c r="Z9304" i="1"/>
  <c r="Z9305" i="1"/>
  <c r="Z9306" i="1"/>
  <c r="Z9307" i="1"/>
  <c r="Z9308" i="1"/>
  <c r="Z9309" i="1"/>
  <c r="Z9310" i="1"/>
  <c r="Z9311" i="1"/>
  <c r="Z9312" i="1"/>
  <c r="Z9313" i="1"/>
  <c r="Z9314" i="1"/>
  <c r="Z9315" i="1"/>
  <c r="Z9316" i="1"/>
  <c r="Z9317" i="1"/>
  <c r="Z9318" i="1"/>
  <c r="Z9319" i="1"/>
  <c r="Z9320" i="1"/>
  <c r="Z9321" i="1"/>
  <c r="Z9322" i="1"/>
  <c r="Z9323" i="1"/>
  <c r="Z9324" i="1"/>
  <c r="Z9325" i="1"/>
  <c r="Z9326" i="1"/>
  <c r="Z9327" i="1"/>
  <c r="Z9328" i="1"/>
  <c r="Z9329" i="1"/>
  <c r="Z9330" i="1"/>
  <c r="Z9331" i="1"/>
  <c r="Z9332" i="1"/>
  <c r="Z9333" i="1"/>
  <c r="Z9334" i="1"/>
  <c r="Z9335" i="1"/>
  <c r="Z9336" i="1"/>
  <c r="Z9337" i="1"/>
  <c r="Z9338" i="1"/>
  <c r="Z9339" i="1"/>
  <c r="Z9340" i="1"/>
  <c r="Z9341" i="1"/>
  <c r="Z9342" i="1"/>
  <c r="Z9343" i="1"/>
  <c r="Z9344" i="1"/>
  <c r="Z9345" i="1"/>
  <c r="Z9346" i="1"/>
  <c r="Z9347" i="1"/>
  <c r="Z9348" i="1"/>
  <c r="Z9349" i="1"/>
  <c r="Z9350" i="1"/>
  <c r="Z9351" i="1"/>
  <c r="Z9352" i="1"/>
  <c r="Z9353" i="1"/>
  <c r="Z9354" i="1"/>
  <c r="Z9355" i="1"/>
  <c r="Z9356" i="1"/>
  <c r="Z9357" i="1"/>
  <c r="Z9358" i="1"/>
  <c r="Z9359" i="1"/>
  <c r="Z9360" i="1"/>
  <c r="Z9361" i="1"/>
  <c r="Z9362" i="1"/>
  <c r="Z9363" i="1"/>
  <c r="Z9364" i="1"/>
  <c r="Z9365" i="1"/>
  <c r="Z9366" i="1"/>
  <c r="Z9367" i="1"/>
  <c r="Z9368" i="1"/>
  <c r="Z9369" i="1"/>
  <c r="Z9370" i="1"/>
  <c r="Z9371" i="1"/>
  <c r="Z9372" i="1"/>
  <c r="Z9373" i="1"/>
  <c r="Z9374" i="1"/>
  <c r="Z9375" i="1"/>
  <c r="Z9376" i="1"/>
  <c r="Z9377" i="1"/>
  <c r="Z9378" i="1"/>
  <c r="Z9379" i="1"/>
  <c r="Z9380" i="1"/>
  <c r="Z9381" i="1"/>
  <c r="Z9382" i="1"/>
  <c r="Z9383" i="1"/>
  <c r="Z9384" i="1"/>
  <c r="Z9385" i="1"/>
  <c r="Z9386" i="1"/>
  <c r="Z9387" i="1"/>
  <c r="Z9388" i="1"/>
  <c r="Z9389" i="1"/>
  <c r="Z9390" i="1"/>
  <c r="Z9391" i="1"/>
  <c r="Z9392" i="1"/>
  <c r="Z9393" i="1"/>
  <c r="Z9394" i="1"/>
  <c r="Z9395" i="1"/>
  <c r="Z9396" i="1"/>
  <c r="Z9397" i="1"/>
  <c r="Z9398" i="1"/>
  <c r="Z9399" i="1"/>
  <c r="Z9400" i="1"/>
  <c r="Z9401" i="1"/>
  <c r="Z9402" i="1"/>
  <c r="Z9403" i="1"/>
  <c r="Z9404" i="1"/>
  <c r="Z9405" i="1"/>
  <c r="Z9406" i="1"/>
  <c r="Z9407" i="1"/>
  <c r="Z9408" i="1"/>
  <c r="Z9409" i="1"/>
  <c r="Z9410" i="1"/>
  <c r="Z9411" i="1"/>
  <c r="Z9412" i="1"/>
  <c r="Z9413" i="1"/>
  <c r="Z9414" i="1"/>
  <c r="Z9415" i="1"/>
  <c r="Z9416" i="1"/>
  <c r="Z9417" i="1"/>
  <c r="Z9418" i="1"/>
  <c r="Z9419" i="1"/>
  <c r="Z9420" i="1"/>
  <c r="Z9421" i="1"/>
  <c r="Z9422" i="1"/>
  <c r="Z9423" i="1"/>
  <c r="Z9424" i="1"/>
  <c r="Z9425" i="1"/>
  <c r="Z9426" i="1"/>
  <c r="Z9427" i="1"/>
  <c r="Z9428" i="1"/>
  <c r="Z9429" i="1"/>
  <c r="Z9430" i="1"/>
  <c r="Z9431" i="1"/>
  <c r="Z9432" i="1"/>
  <c r="Z9433" i="1"/>
  <c r="Z9434" i="1"/>
  <c r="Z9435" i="1"/>
  <c r="Z9436" i="1"/>
  <c r="Z9437" i="1"/>
  <c r="Z9438" i="1"/>
  <c r="Z9439" i="1"/>
  <c r="Z9440" i="1"/>
  <c r="Z9441" i="1"/>
  <c r="Z9442" i="1"/>
  <c r="Z9443" i="1"/>
  <c r="Z9444" i="1"/>
  <c r="Z9445" i="1"/>
  <c r="Z9446" i="1"/>
  <c r="Z9447" i="1"/>
  <c r="Z9448" i="1"/>
  <c r="Z9449" i="1"/>
  <c r="Z9450" i="1"/>
  <c r="Z9451" i="1"/>
  <c r="Z9452" i="1"/>
  <c r="Z9453" i="1"/>
  <c r="Z9454" i="1"/>
  <c r="Z9455" i="1"/>
  <c r="Z9456" i="1"/>
  <c r="Z9457" i="1"/>
  <c r="Z9458" i="1"/>
  <c r="Z9459" i="1"/>
  <c r="Z9460" i="1"/>
  <c r="Z9461" i="1"/>
  <c r="Z9462" i="1"/>
  <c r="Z9463" i="1"/>
  <c r="Z9464" i="1"/>
  <c r="Z9465" i="1"/>
  <c r="Z9466" i="1"/>
  <c r="Z9467" i="1"/>
  <c r="Z9468" i="1"/>
  <c r="Z9469" i="1"/>
  <c r="Z9470" i="1"/>
  <c r="Z9471" i="1"/>
  <c r="Z9472" i="1"/>
  <c r="Z9473" i="1"/>
  <c r="Z9474" i="1"/>
  <c r="Z9475" i="1"/>
  <c r="Z9476" i="1"/>
  <c r="Z9477" i="1"/>
  <c r="Z9478" i="1"/>
  <c r="Z9479" i="1"/>
  <c r="Z9480" i="1"/>
  <c r="Z9481" i="1"/>
  <c r="Z9482" i="1"/>
  <c r="Z9483" i="1"/>
  <c r="Z9484" i="1"/>
  <c r="Z9485" i="1"/>
  <c r="Z9486" i="1"/>
  <c r="Z9487" i="1"/>
  <c r="Z9488" i="1"/>
  <c r="Z9489" i="1"/>
  <c r="Z9490" i="1"/>
  <c r="Z9491" i="1"/>
  <c r="Z9492" i="1"/>
  <c r="Z9493" i="1"/>
  <c r="Z9494" i="1"/>
  <c r="Z9495" i="1"/>
  <c r="Z9496" i="1"/>
  <c r="Z9497" i="1"/>
  <c r="Z9498" i="1"/>
  <c r="Z9499" i="1"/>
  <c r="Z9500" i="1"/>
  <c r="Z9501" i="1"/>
  <c r="Z9502" i="1"/>
  <c r="Z9503" i="1"/>
  <c r="Z9504" i="1"/>
  <c r="Z9505" i="1"/>
  <c r="Z9506" i="1"/>
  <c r="Z9507" i="1"/>
  <c r="Z9508" i="1"/>
  <c r="Z9509" i="1"/>
  <c r="Z9510" i="1"/>
  <c r="Z9511" i="1"/>
  <c r="Z9512" i="1"/>
  <c r="Z9513" i="1"/>
  <c r="Z9514" i="1"/>
  <c r="Z9515" i="1"/>
  <c r="Z9516" i="1"/>
  <c r="Z9517" i="1"/>
  <c r="Z9518" i="1"/>
  <c r="Z9519" i="1"/>
  <c r="Z9520" i="1"/>
  <c r="Z9521" i="1"/>
  <c r="Z9522" i="1"/>
  <c r="Z9523" i="1"/>
  <c r="Z9524" i="1"/>
  <c r="Z9525" i="1"/>
  <c r="Z9526" i="1"/>
  <c r="Z9527" i="1"/>
  <c r="Z9528" i="1"/>
  <c r="Z9529" i="1"/>
  <c r="Z9530" i="1"/>
  <c r="Z9531" i="1"/>
  <c r="Z9532" i="1"/>
  <c r="Z9533" i="1"/>
  <c r="Z9534" i="1"/>
  <c r="Z9535" i="1"/>
  <c r="Z9536" i="1"/>
  <c r="Z9537" i="1"/>
  <c r="Z9538" i="1"/>
  <c r="Z9539" i="1"/>
  <c r="Z9540" i="1"/>
  <c r="Z9541" i="1"/>
  <c r="Z9542" i="1"/>
  <c r="Z9543" i="1"/>
  <c r="Z9544" i="1"/>
  <c r="Z9545" i="1"/>
  <c r="Z9546" i="1"/>
  <c r="Z9547" i="1"/>
  <c r="Z9548" i="1"/>
  <c r="Z9549" i="1"/>
  <c r="Z9550" i="1"/>
  <c r="Z9551" i="1"/>
  <c r="Z9552" i="1"/>
  <c r="Z9553" i="1"/>
  <c r="Z9554" i="1"/>
  <c r="Z9555" i="1"/>
  <c r="Z9556" i="1"/>
  <c r="Z9557" i="1"/>
  <c r="Z9558" i="1"/>
  <c r="Z9559" i="1"/>
  <c r="Z9560" i="1"/>
  <c r="Z9561" i="1"/>
  <c r="Z9562" i="1"/>
  <c r="Z9563" i="1"/>
  <c r="Z9564" i="1"/>
  <c r="Z9565" i="1"/>
  <c r="Z9566" i="1"/>
  <c r="Z9567" i="1"/>
  <c r="Z9568" i="1"/>
  <c r="Z9569" i="1"/>
  <c r="Z9570" i="1"/>
  <c r="Z9571" i="1"/>
  <c r="Z9572" i="1"/>
  <c r="Z9573" i="1"/>
  <c r="Z9574" i="1"/>
  <c r="Z9575" i="1"/>
  <c r="Z9576" i="1"/>
  <c r="Z9577" i="1"/>
  <c r="Z9578" i="1"/>
  <c r="Z9579" i="1"/>
  <c r="Z9580" i="1"/>
  <c r="Z9581" i="1"/>
  <c r="Z9582" i="1"/>
  <c r="Z9583" i="1"/>
  <c r="Z9584" i="1"/>
  <c r="Z9585" i="1"/>
  <c r="Z9586" i="1"/>
  <c r="Z9587" i="1"/>
  <c r="Z9588" i="1"/>
  <c r="Z9589" i="1"/>
  <c r="Z9590" i="1"/>
  <c r="Z9591" i="1"/>
  <c r="Z9592" i="1"/>
  <c r="Z9593" i="1"/>
  <c r="Z9594" i="1"/>
  <c r="Z9595" i="1"/>
  <c r="Z9596" i="1"/>
  <c r="Z9597" i="1"/>
  <c r="Z9598" i="1"/>
  <c r="Z9599" i="1"/>
  <c r="Z9600" i="1"/>
  <c r="Z9601" i="1"/>
  <c r="Z9602" i="1"/>
  <c r="Z9603" i="1"/>
  <c r="Z9604" i="1"/>
  <c r="Z9605" i="1"/>
  <c r="Z9606" i="1"/>
  <c r="Z9607" i="1"/>
  <c r="Z9608" i="1"/>
  <c r="Z9609" i="1"/>
  <c r="Z9610" i="1"/>
  <c r="Z9611" i="1"/>
  <c r="Z9612" i="1"/>
  <c r="Z9613" i="1"/>
  <c r="Z9614" i="1"/>
  <c r="Z9615" i="1"/>
  <c r="Z9616" i="1"/>
  <c r="Z9617" i="1"/>
  <c r="Z9618" i="1"/>
  <c r="Z9619" i="1"/>
  <c r="Z9620" i="1"/>
  <c r="Z9621" i="1"/>
  <c r="Z9622" i="1"/>
  <c r="Z9623" i="1"/>
  <c r="Z9624" i="1"/>
  <c r="Z9625" i="1"/>
  <c r="Z9626" i="1"/>
  <c r="Z9627" i="1"/>
  <c r="Z9628" i="1"/>
  <c r="Z9629" i="1"/>
  <c r="Z9630" i="1"/>
  <c r="Z9631" i="1"/>
  <c r="Z9632" i="1"/>
  <c r="Z9633" i="1"/>
  <c r="Z9634" i="1"/>
  <c r="Z9635" i="1"/>
  <c r="Z9636" i="1"/>
  <c r="Z9637" i="1"/>
  <c r="Z9638" i="1"/>
  <c r="Z9639" i="1"/>
  <c r="Z9640" i="1"/>
  <c r="Z9641" i="1"/>
  <c r="Z9642" i="1"/>
  <c r="Z9643" i="1"/>
  <c r="Z9644" i="1"/>
  <c r="Z9645" i="1"/>
  <c r="Z9646" i="1"/>
  <c r="Z9647" i="1"/>
  <c r="Z9648" i="1"/>
  <c r="Z9649" i="1"/>
  <c r="Z9650" i="1"/>
  <c r="Z9651" i="1"/>
  <c r="Z9652" i="1"/>
  <c r="Z9653" i="1"/>
  <c r="Z9654" i="1"/>
  <c r="Z9655" i="1"/>
  <c r="Z9656" i="1"/>
  <c r="Z9657" i="1"/>
  <c r="Z9658" i="1"/>
  <c r="Z9659" i="1"/>
  <c r="Z9660" i="1"/>
  <c r="Z9661" i="1"/>
  <c r="Z9662" i="1"/>
  <c r="Z9663" i="1"/>
  <c r="Z9664" i="1"/>
  <c r="Z9665" i="1"/>
  <c r="Z9666" i="1"/>
  <c r="Z9667" i="1"/>
  <c r="Z9668" i="1"/>
  <c r="Z9669" i="1"/>
  <c r="Z9670" i="1"/>
  <c r="Z9671" i="1"/>
  <c r="Z9672" i="1"/>
  <c r="Z9673" i="1"/>
  <c r="Z9674" i="1"/>
  <c r="Z9675" i="1"/>
  <c r="Z9676" i="1"/>
  <c r="Z9677" i="1"/>
  <c r="Z9678" i="1"/>
  <c r="Z9679" i="1"/>
  <c r="Z9680" i="1"/>
  <c r="Z9681" i="1"/>
  <c r="Z9682" i="1"/>
  <c r="Z9683" i="1"/>
  <c r="Z9684" i="1"/>
  <c r="Z9685" i="1"/>
  <c r="Z9686" i="1"/>
  <c r="Z9687" i="1"/>
  <c r="Z9688" i="1"/>
  <c r="Z9689" i="1"/>
  <c r="Z9690" i="1"/>
  <c r="Z9691" i="1"/>
  <c r="Z9692" i="1"/>
  <c r="Z9693" i="1"/>
  <c r="Z9694" i="1"/>
  <c r="Z9695" i="1"/>
  <c r="Z9696" i="1"/>
  <c r="Z9697" i="1"/>
  <c r="Z9698" i="1"/>
  <c r="Z9699" i="1"/>
  <c r="Z9700" i="1"/>
  <c r="Z9701" i="1"/>
  <c r="Z9702" i="1"/>
  <c r="Z9703" i="1"/>
  <c r="Z9704" i="1"/>
  <c r="Z9705" i="1"/>
  <c r="Z9706" i="1"/>
  <c r="Z9707" i="1"/>
  <c r="Z9708" i="1"/>
  <c r="Z9709" i="1"/>
  <c r="Z9710" i="1"/>
  <c r="Z9711" i="1"/>
  <c r="Z9712" i="1"/>
  <c r="Z9713" i="1"/>
  <c r="Z9714" i="1"/>
  <c r="Z9715" i="1"/>
  <c r="Z9716" i="1"/>
  <c r="Z9717" i="1"/>
  <c r="Z9718" i="1"/>
  <c r="Z9719" i="1"/>
  <c r="Z9720" i="1"/>
  <c r="Z9721" i="1"/>
  <c r="Z9722" i="1"/>
  <c r="Z9723" i="1"/>
  <c r="Z9724" i="1"/>
  <c r="Z9725" i="1"/>
  <c r="Z9726" i="1"/>
  <c r="Z9727" i="1"/>
  <c r="Z9728" i="1"/>
  <c r="Z9729" i="1"/>
  <c r="Z9730" i="1"/>
  <c r="Z9731" i="1"/>
  <c r="Z9732" i="1"/>
  <c r="Z9733" i="1"/>
  <c r="Z9734" i="1"/>
  <c r="Z9735" i="1"/>
  <c r="Z9736" i="1"/>
  <c r="Z9737" i="1"/>
  <c r="Z9738" i="1"/>
  <c r="Z9739" i="1"/>
  <c r="Z9740" i="1"/>
  <c r="Z9741" i="1"/>
  <c r="Z9742" i="1"/>
  <c r="Z9743" i="1"/>
  <c r="Z9744" i="1"/>
  <c r="Z9745" i="1"/>
  <c r="Z9746" i="1"/>
  <c r="Z9747" i="1"/>
  <c r="Z9748" i="1"/>
  <c r="Z9749" i="1"/>
  <c r="Z9750" i="1"/>
  <c r="Z9751" i="1"/>
  <c r="Z9752" i="1"/>
  <c r="Z9753" i="1"/>
  <c r="Z9754" i="1"/>
  <c r="Z9755" i="1"/>
  <c r="Z9756" i="1"/>
  <c r="Z9757" i="1"/>
  <c r="Z9758" i="1"/>
  <c r="Z9759" i="1"/>
  <c r="Z9760" i="1"/>
  <c r="Z9761" i="1"/>
  <c r="Z9762" i="1"/>
  <c r="Z9763" i="1"/>
  <c r="Z9764" i="1"/>
  <c r="Z9765" i="1"/>
  <c r="Z9766" i="1"/>
  <c r="Z9767" i="1"/>
  <c r="Z9768" i="1"/>
  <c r="Z9769" i="1"/>
  <c r="Z9770" i="1"/>
  <c r="Z9771" i="1"/>
  <c r="Z9772" i="1"/>
  <c r="Z9773" i="1"/>
  <c r="Z9774" i="1"/>
  <c r="Z9775" i="1"/>
  <c r="Z9776" i="1"/>
  <c r="Z9777" i="1"/>
  <c r="Z9778" i="1"/>
  <c r="Z9779" i="1"/>
  <c r="Z9780" i="1"/>
  <c r="Z9781" i="1"/>
  <c r="Z9782" i="1"/>
  <c r="Z9783" i="1"/>
  <c r="Z9784" i="1"/>
  <c r="Z9785" i="1"/>
  <c r="Z9786" i="1"/>
  <c r="Z9787" i="1"/>
  <c r="Z9788" i="1"/>
  <c r="Z9789" i="1"/>
  <c r="Z9790" i="1"/>
  <c r="Z9791" i="1"/>
  <c r="Z9792" i="1"/>
  <c r="Z9793" i="1"/>
  <c r="Z9794" i="1"/>
  <c r="Z9795" i="1"/>
  <c r="Z9796" i="1"/>
  <c r="Z9797" i="1"/>
  <c r="Z9798" i="1"/>
  <c r="Z9799" i="1"/>
  <c r="Z9800" i="1"/>
  <c r="Z9801" i="1"/>
  <c r="Z9802" i="1"/>
  <c r="Z9803" i="1"/>
  <c r="Z9804" i="1"/>
  <c r="Z9805" i="1"/>
  <c r="Z9806" i="1"/>
  <c r="Z9807" i="1"/>
  <c r="Z9808" i="1"/>
  <c r="Z9809" i="1"/>
  <c r="Z9810" i="1"/>
  <c r="Z9811" i="1"/>
  <c r="Z9812" i="1"/>
  <c r="Z9813" i="1"/>
  <c r="Z9814" i="1"/>
  <c r="Z9815" i="1"/>
  <c r="Z9816" i="1"/>
  <c r="Z9817" i="1"/>
  <c r="Z9818" i="1"/>
  <c r="Z9819" i="1"/>
  <c r="Z9820" i="1"/>
  <c r="Z9821" i="1"/>
  <c r="Z9822" i="1"/>
  <c r="Z9823" i="1"/>
  <c r="Z9824" i="1"/>
  <c r="Z9825" i="1"/>
  <c r="Z9826" i="1"/>
  <c r="Z9827" i="1"/>
  <c r="Z9828" i="1"/>
  <c r="Z9829" i="1"/>
  <c r="Z9830" i="1"/>
  <c r="Z9831" i="1"/>
  <c r="Z9832" i="1"/>
  <c r="Z9833" i="1"/>
  <c r="Z9834" i="1"/>
  <c r="Z9835" i="1"/>
  <c r="Z9836" i="1"/>
  <c r="Z9837" i="1"/>
  <c r="Z9838" i="1"/>
  <c r="Z9839" i="1"/>
  <c r="Z9840" i="1"/>
  <c r="Z9841" i="1"/>
  <c r="Z9842" i="1"/>
  <c r="Z9843" i="1"/>
  <c r="Z9844" i="1"/>
  <c r="Z9845" i="1"/>
  <c r="Z9846" i="1"/>
  <c r="Z9847" i="1"/>
  <c r="Z9848" i="1"/>
  <c r="Z9849" i="1"/>
  <c r="Z9850" i="1"/>
  <c r="Z9851" i="1"/>
  <c r="Z9852" i="1"/>
  <c r="Z9853" i="1"/>
  <c r="Z9854" i="1"/>
  <c r="Z9855" i="1"/>
  <c r="Z9856" i="1"/>
  <c r="Z9857" i="1"/>
  <c r="Z9858" i="1"/>
  <c r="Z9859" i="1"/>
  <c r="Z9860" i="1"/>
  <c r="Z9861" i="1"/>
  <c r="Z9862" i="1"/>
  <c r="Z9863" i="1"/>
  <c r="Z9864" i="1"/>
  <c r="Z9865" i="1"/>
  <c r="Z9866" i="1"/>
  <c r="Z9867" i="1"/>
  <c r="Z9868" i="1"/>
  <c r="Z9869" i="1"/>
  <c r="Z9870" i="1"/>
  <c r="Z9871" i="1"/>
  <c r="Z9872" i="1"/>
  <c r="Z9873" i="1"/>
  <c r="Z9874" i="1"/>
  <c r="Z9875" i="1"/>
  <c r="Z9876" i="1"/>
  <c r="Z9877" i="1"/>
  <c r="Z9878" i="1"/>
  <c r="Z9879" i="1"/>
  <c r="Z9880" i="1"/>
  <c r="Z9881" i="1"/>
  <c r="Z9882" i="1"/>
  <c r="Z9883" i="1"/>
  <c r="Z9884" i="1"/>
  <c r="Z9885" i="1"/>
  <c r="Z9886" i="1"/>
  <c r="Z9887" i="1"/>
  <c r="Z9888" i="1"/>
  <c r="Z9889" i="1"/>
  <c r="Z9890" i="1"/>
  <c r="Z9891" i="1"/>
  <c r="Z9892" i="1"/>
  <c r="Z9893" i="1"/>
  <c r="Z9894" i="1"/>
  <c r="Z9895" i="1"/>
  <c r="Z9896" i="1"/>
  <c r="Z9897" i="1"/>
  <c r="Z9898" i="1"/>
  <c r="Z9899" i="1"/>
  <c r="Z9900" i="1"/>
  <c r="Z9901" i="1"/>
  <c r="Z9902" i="1"/>
  <c r="Z9903" i="1"/>
  <c r="Z9904" i="1"/>
  <c r="Z9905" i="1"/>
  <c r="Z9906" i="1"/>
  <c r="Z9907" i="1"/>
  <c r="Z9908" i="1"/>
  <c r="Z9909" i="1"/>
  <c r="Z9910" i="1"/>
  <c r="Z9911" i="1"/>
  <c r="Z9912" i="1"/>
  <c r="Z9913" i="1"/>
  <c r="Z9914" i="1"/>
  <c r="Z9915" i="1"/>
  <c r="Z9916" i="1"/>
  <c r="Z9917" i="1"/>
  <c r="Z9918" i="1"/>
  <c r="Z9919" i="1"/>
  <c r="Z9920" i="1"/>
  <c r="Z9921" i="1"/>
  <c r="Z9922" i="1"/>
  <c r="Z9923" i="1"/>
  <c r="Z9924" i="1"/>
  <c r="Z9925" i="1"/>
  <c r="Z9926" i="1"/>
  <c r="Z9927" i="1"/>
  <c r="Z9928" i="1"/>
  <c r="Z9929" i="1"/>
  <c r="Z9930" i="1"/>
  <c r="Z9931" i="1"/>
  <c r="Z9932" i="1"/>
  <c r="Z9933" i="1"/>
  <c r="Z9934" i="1"/>
  <c r="Z9935" i="1"/>
  <c r="Z9936" i="1"/>
  <c r="Z9937" i="1"/>
  <c r="Z9938" i="1"/>
  <c r="Z9939" i="1"/>
  <c r="Z9940" i="1"/>
  <c r="Z9941" i="1"/>
  <c r="Z9942" i="1"/>
  <c r="Z9943" i="1"/>
  <c r="Z9944" i="1"/>
  <c r="Z9945" i="1"/>
  <c r="Z9946" i="1"/>
  <c r="Z9947" i="1"/>
  <c r="Z9948" i="1"/>
  <c r="Z9949" i="1"/>
  <c r="Z9950" i="1"/>
  <c r="Z9951" i="1"/>
  <c r="Z9952" i="1"/>
  <c r="Z9953" i="1"/>
  <c r="Z9954" i="1"/>
  <c r="Z9955" i="1"/>
  <c r="Z9956" i="1"/>
  <c r="Z9957" i="1"/>
  <c r="Z9958" i="1"/>
  <c r="Z9959" i="1"/>
  <c r="Z9960" i="1"/>
  <c r="Z9961" i="1"/>
  <c r="Z9962" i="1"/>
  <c r="Z9963" i="1"/>
  <c r="Z9964" i="1"/>
  <c r="Z9965" i="1"/>
  <c r="Z9966" i="1"/>
  <c r="Z9967" i="1"/>
  <c r="Z9968" i="1"/>
  <c r="Z9969" i="1"/>
  <c r="Z9970" i="1"/>
  <c r="Z9971" i="1"/>
  <c r="Z9972" i="1"/>
  <c r="Z9973" i="1"/>
  <c r="Z9974" i="1"/>
  <c r="Z9975" i="1"/>
  <c r="Z9976" i="1"/>
  <c r="Z9977" i="1"/>
  <c r="Z9978" i="1"/>
  <c r="Z9979" i="1"/>
  <c r="Z9980" i="1"/>
  <c r="Z9981" i="1"/>
  <c r="Z9982" i="1"/>
  <c r="Z9983" i="1"/>
  <c r="Z9984" i="1"/>
  <c r="Z9985" i="1"/>
  <c r="Z9986" i="1"/>
  <c r="Z9987" i="1"/>
  <c r="Z9988" i="1"/>
  <c r="Z9989" i="1"/>
  <c r="Z9990" i="1"/>
  <c r="Z9991" i="1"/>
  <c r="Z9992" i="1"/>
  <c r="Z9993" i="1"/>
  <c r="Z9994" i="1"/>
  <c r="Z9995" i="1"/>
  <c r="Z2" i="1"/>
  <c r="W2" i="1"/>
  <c r="X2" i="1" s="1" a="1"/>
  <c r="X2" i="1" s="1"/>
  <c r="Y3" i="1"/>
  <c r="Y4" i="1"/>
  <c r="Y5" i="1"/>
  <c r="Y6"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Y539" i="1"/>
  <c r="Y540" i="1"/>
  <c r="Y541" i="1"/>
  <c r="Y542" i="1"/>
  <c r="Y543" i="1"/>
  <c r="Y544" i="1"/>
  <c r="Y545" i="1"/>
  <c r="Y546" i="1"/>
  <c r="Y547" i="1"/>
  <c r="Y548" i="1"/>
  <c r="Y549" i="1"/>
  <c r="Y550" i="1"/>
  <c r="Y551" i="1"/>
  <c r="Y552" i="1"/>
  <c r="Y553" i="1"/>
  <c r="Y554" i="1"/>
  <c r="Y555" i="1"/>
  <c r="Y556" i="1"/>
  <c r="Y557" i="1"/>
  <c r="Y558" i="1"/>
  <c r="Y559" i="1"/>
  <c r="Y560" i="1"/>
  <c r="Y561" i="1"/>
  <c r="Y562" i="1"/>
  <c r="Y563" i="1"/>
  <c r="Y564" i="1"/>
  <c r="Y565" i="1"/>
  <c r="Y566" i="1"/>
  <c r="Y567" i="1"/>
  <c r="Y568" i="1"/>
  <c r="Y569" i="1"/>
  <c r="Y570" i="1"/>
  <c r="Y571" i="1"/>
  <c r="Y572" i="1"/>
  <c r="Y573" i="1"/>
  <c r="Y574" i="1"/>
  <c r="Y575" i="1"/>
  <c r="Y576" i="1"/>
  <c r="Y577" i="1"/>
  <c r="Y578" i="1"/>
  <c r="Y579" i="1"/>
  <c r="Y580" i="1"/>
  <c r="Y581" i="1"/>
  <c r="Y582" i="1"/>
  <c r="Y583" i="1"/>
  <c r="Y584" i="1"/>
  <c r="Y585" i="1"/>
  <c r="Y586" i="1"/>
  <c r="Y587" i="1"/>
  <c r="Y588" i="1"/>
  <c r="Y589" i="1"/>
  <c r="Y590" i="1"/>
  <c r="Y591" i="1"/>
  <c r="Y592" i="1"/>
  <c r="Y593" i="1"/>
  <c r="Y594" i="1"/>
  <c r="Y595" i="1"/>
  <c r="Y596" i="1"/>
  <c r="Y597" i="1"/>
  <c r="Y598" i="1"/>
  <c r="Y599" i="1"/>
  <c r="Y600" i="1"/>
  <c r="Y601" i="1"/>
  <c r="Y602" i="1"/>
  <c r="Y603" i="1"/>
  <c r="Y604" i="1"/>
  <c r="Y605" i="1"/>
  <c r="Y606" i="1"/>
  <c r="Y607" i="1"/>
  <c r="Y608" i="1"/>
  <c r="Y609" i="1"/>
  <c r="Y610" i="1"/>
  <c r="Y611" i="1"/>
  <c r="Y612" i="1"/>
  <c r="Y613" i="1"/>
  <c r="Y614" i="1"/>
  <c r="Y615" i="1"/>
  <c r="Y616" i="1"/>
  <c r="Y617" i="1"/>
  <c r="Y618" i="1"/>
  <c r="Y619" i="1"/>
  <c r="Y620" i="1"/>
  <c r="Y621" i="1"/>
  <c r="Y622" i="1"/>
  <c r="Y623" i="1"/>
  <c r="Y624" i="1"/>
  <c r="Y625" i="1"/>
  <c r="Y626" i="1"/>
  <c r="Y627" i="1"/>
  <c r="Y628" i="1"/>
  <c r="Y629" i="1"/>
  <c r="Y630" i="1"/>
  <c r="Y631" i="1"/>
  <c r="Y632" i="1"/>
  <c r="Y633" i="1"/>
  <c r="Y634" i="1"/>
  <c r="Y635" i="1"/>
  <c r="Y636" i="1"/>
  <c r="Y637" i="1"/>
  <c r="Y638" i="1"/>
  <c r="Y639" i="1"/>
  <c r="Y640" i="1"/>
  <c r="Y641" i="1"/>
  <c r="Y642" i="1"/>
  <c r="Y643" i="1"/>
  <c r="Y644" i="1"/>
  <c r="Y645" i="1"/>
  <c r="Y646" i="1"/>
  <c r="Y647" i="1"/>
  <c r="Y648" i="1"/>
  <c r="Y649" i="1"/>
  <c r="Y650" i="1"/>
  <c r="Y651" i="1"/>
  <c r="Y652" i="1"/>
  <c r="Y653" i="1"/>
  <c r="Y654" i="1"/>
  <c r="Y655" i="1"/>
  <c r="Y656" i="1"/>
  <c r="Y657" i="1"/>
  <c r="Y658" i="1"/>
  <c r="Y659" i="1"/>
  <c r="Y660" i="1"/>
  <c r="Y661" i="1"/>
  <c r="Y662" i="1"/>
  <c r="Y663" i="1"/>
  <c r="Y664" i="1"/>
  <c r="Y665" i="1"/>
  <c r="Y666" i="1"/>
  <c r="Y667" i="1"/>
  <c r="Y668" i="1"/>
  <c r="Y669" i="1"/>
  <c r="Y670" i="1"/>
  <c r="Y671" i="1"/>
  <c r="Y672" i="1"/>
  <c r="Y673" i="1"/>
  <c r="Y674" i="1"/>
  <c r="Y675" i="1"/>
  <c r="Y676" i="1"/>
  <c r="Y677" i="1"/>
  <c r="Y678" i="1"/>
  <c r="Y679" i="1"/>
  <c r="Y680" i="1"/>
  <c r="Y681" i="1"/>
  <c r="Y682" i="1"/>
  <c r="Y683" i="1"/>
  <c r="Y684" i="1"/>
  <c r="Y685" i="1"/>
  <c r="Y686" i="1"/>
  <c r="Y687" i="1"/>
  <c r="Y688" i="1"/>
  <c r="Y689" i="1"/>
  <c r="Y690" i="1"/>
  <c r="Y691" i="1"/>
  <c r="Y692" i="1"/>
  <c r="Y693" i="1"/>
  <c r="Y694" i="1"/>
  <c r="Y695" i="1"/>
  <c r="Y696" i="1"/>
  <c r="Y697" i="1"/>
  <c r="Y698" i="1"/>
  <c r="Y699" i="1"/>
  <c r="Y700" i="1"/>
  <c r="Y701" i="1"/>
  <c r="Y702" i="1"/>
  <c r="Y703" i="1"/>
  <c r="Y704" i="1"/>
  <c r="Y705" i="1"/>
  <c r="Y706" i="1"/>
  <c r="Y707" i="1"/>
  <c r="Y708" i="1"/>
  <c r="Y709" i="1"/>
  <c r="Y710" i="1"/>
  <c r="Y711" i="1"/>
  <c r="Y712" i="1"/>
  <c r="Y713" i="1"/>
  <c r="Y714" i="1"/>
  <c r="Y715" i="1"/>
  <c r="Y716" i="1"/>
  <c r="Y717" i="1"/>
  <c r="Y718" i="1"/>
  <c r="Y719" i="1"/>
  <c r="Y720" i="1"/>
  <c r="Y721" i="1"/>
  <c r="Y722" i="1"/>
  <c r="Y723" i="1"/>
  <c r="Y724" i="1"/>
  <c r="Y725" i="1"/>
  <c r="Y726" i="1"/>
  <c r="Y727" i="1"/>
  <c r="Y728" i="1"/>
  <c r="Y729" i="1"/>
  <c r="Y730" i="1"/>
  <c r="Y731" i="1"/>
  <c r="Y732" i="1"/>
  <c r="Y733" i="1"/>
  <c r="Y734" i="1"/>
  <c r="Y735" i="1"/>
  <c r="Y736" i="1"/>
  <c r="Y737" i="1"/>
  <c r="Y738" i="1"/>
  <c r="Y739" i="1"/>
  <c r="Y740" i="1"/>
  <c r="Y741" i="1"/>
  <c r="Y742" i="1"/>
  <c r="Y743" i="1"/>
  <c r="Y744" i="1"/>
  <c r="Y745" i="1"/>
  <c r="Y746" i="1"/>
  <c r="Y747" i="1"/>
  <c r="Y748" i="1"/>
  <c r="Y749" i="1"/>
  <c r="Y750" i="1"/>
  <c r="Y751" i="1"/>
  <c r="Y752" i="1"/>
  <c r="Y753" i="1"/>
  <c r="Y754" i="1"/>
  <c r="Y755" i="1"/>
  <c r="Y756" i="1"/>
  <c r="Y757" i="1"/>
  <c r="Y758" i="1"/>
  <c r="Y759" i="1"/>
  <c r="Y760" i="1"/>
  <c r="Y761" i="1"/>
  <c r="Y762" i="1"/>
  <c r="Y763" i="1"/>
  <c r="Y764" i="1"/>
  <c r="Y765" i="1"/>
  <c r="Y766" i="1"/>
  <c r="Y767" i="1"/>
  <c r="Y768" i="1"/>
  <c r="Y769" i="1"/>
  <c r="Y770" i="1"/>
  <c r="Y771" i="1"/>
  <c r="Y772" i="1"/>
  <c r="Y773" i="1"/>
  <c r="Y774" i="1"/>
  <c r="Y775" i="1"/>
  <c r="Y776" i="1"/>
  <c r="Y777" i="1"/>
  <c r="Y778" i="1"/>
  <c r="Y779" i="1"/>
  <c r="Y780" i="1"/>
  <c r="Y781" i="1"/>
  <c r="Y782" i="1"/>
  <c r="Y783" i="1"/>
  <c r="Y784" i="1"/>
  <c r="Y785" i="1"/>
  <c r="Y786" i="1"/>
  <c r="Y787" i="1"/>
  <c r="Y788" i="1"/>
  <c r="Y789" i="1"/>
  <c r="Y790" i="1"/>
  <c r="Y791" i="1"/>
  <c r="Y792" i="1"/>
  <c r="Y793" i="1"/>
  <c r="Y794" i="1"/>
  <c r="Y795" i="1"/>
  <c r="Y796" i="1"/>
  <c r="Y797" i="1"/>
  <c r="Y798" i="1"/>
  <c r="Y799" i="1"/>
  <c r="Y800" i="1"/>
  <c r="Y801" i="1"/>
  <c r="Y802" i="1"/>
  <c r="Y803" i="1"/>
  <c r="Y804" i="1"/>
  <c r="Y805" i="1"/>
  <c r="Y806" i="1"/>
  <c r="Y807" i="1"/>
  <c r="Y808" i="1"/>
  <c r="Y809" i="1"/>
  <c r="Y810" i="1"/>
  <c r="Y811" i="1"/>
  <c r="Y812" i="1"/>
  <c r="Y813" i="1"/>
  <c r="Y814" i="1"/>
  <c r="Y815" i="1"/>
  <c r="Y816" i="1"/>
  <c r="Y817" i="1"/>
  <c r="Y818" i="1"/>
  <c r="Y819" i="1"/>
  <c r="Y820" i="1"/>
  <c r="Y821" i="1"/>
  <c r="Y822" i="1"/>
  <c r="Y823" i="1"/>
  <c r="Y824" i="1"/>
  <c r="Y825" i="1"/>
  <c r="Y826" i="1"/>
  <c r="Y827" i="1"/>
  <c r="Y828" i="1"/>
  <c r="Y829" i="1"/>
  <c r="Y830" i="1"/>
  <c r="Y831" i="1"/>
  <c r="Y832" i="1"/>
  <c r="Y833" i="1"/>
  <c r="Y834" i="1"/>
  <c r="Y835" i="1"/>
  <c r="Y836" i="1"/>
  <c r="Y837" i="1"/>
  <c r="Y838" i="1"/>
  <c r="Y839" i="1"/>
  <c r="Y840" i="1"/>
  <c r="Y841" i="1"/>
  <c r="Y842" i="1"/>
  <c r="Y843" i="1"/>
  <c r="Y844" i="1"/>
  <c r="Y845" i="1"/>
  <c r="Y846" i="1"/>
  <c r="Y847" i="1"/>
  <c r="Y848" i="1"/>
  <c r="Y849" i="1"/>
  <c r="Y850" i="1"/>
  <c r="Y851" i="1"/>
  <c r="Y852" i="1"/>
  <c r="Y853" i="1"/>
  <c r="Y854" i="1"/>
  <c r="Y855" i="1"/>
  <c r="Y856" i="1"/>
  <c r="Y857" i="1"/>
  <c r="Y858" i="1"/>
  <c r="Y859" i="1"/>
  <c r="Y860" i="1"/>
  <c r="Y861" i="1"/>
  <c r="Y862" i="1"/>
  <c r="Y863" i="1"/>
  <c r="Y864" i="1"/>
  <c r="Y865" i="1"/>
  <c r="Y866" i="1"/>
  <c r="Y867" i="1"/>
  <c r="Y868" i="1"/>
  <c r="Y869" i="1"/>
  <c r="Y870" i="1"/>
  <c r="Y871" i="1"/>
  <c r="Y872" i="1"/>
  <c r="Y873" i="1"/>
  <c r="Y874" i="1"/>
  <c r="Y875" i="1"/>
  <c r="Y876" i="1"/>
  <c r="Y877" i="1"/>
  <c r="Y878" i="1"/>
  <c r="Y879" i="1"/>
  <c r="Y880" i="1"/>
  <c r="Y881" i="1"/>
  <c r="Y882" i="1"/>
  <c r="Y883" i="1"/>
  <c r="Y884" i="1"/>
  <c r="Y885" i="1"/>
  <c r="Y886" i="1"/>
  <c r="Y887" i="1"/>
  <c r="Y888" i="1"/>
  <c r="Y889" i="1"/>
  <c r="Y890" i="1"/>
  <c r="Y891" i="1"/>
  <c r="Y892" i="1"/>
  <c r="Y893" i="1"/>
  <c r="Y894" i="1"/>
  <c r="Y895" i="1"/>
  <c r="Y896" i="1"/>
  <c r="Y897" i="1"/>
  <c r="Y898" i="1"/>
  <c r="Y899" i="1"/>
  <c r="Y900" i="1"/>
  <c r="Y901" i="1"/>
  <c r="Y902" i="1"/>
  <c r="Y903" i="1"/>
  <c r="Y904" i="1"/>
  <c r="Y905" i="1"/>
  <c r="Y906" i="1"/>
  <c r="Y907" i="1"/>
  <c r="Y908" i="1"/>
  <c r="Y909" i="1"/>
  <c r="Y910" i="1"/>
  <c r="Y911" i="1"/>
  <c r="Y912" i="1"/>
  <c r="Y913" i="1"/>
  <c r="Y914" i="1"/>
  <c r="Y915" i="1"/>
  <c r="Y916" i="1"/>
  <c r="Y917" i="1"/>
  <c r="Y918" i="1"/>
  <c r="Y919" i="1"/>
  <c r="Y920" i="1"/>
  <c r="Y921" i="1"/>
  <c r="Y922" i="1"/>
  <c r="Y923" i="1"/>
  <c r="Y924" i="1"/>
  <c r="Y925" i="1"/>
  <c r="Y926" i="1"/>
  <c r="Y927" i="1"/>
  <c r="Y928" i="1"/>
  <c r="Y929" i="1"/>
  <c r="Y930" i="1"/>
  <c r="Y931" i="1"/>
  <c r="Y932" i="1"/>
  <c r="Y933" i="1"/>
  <c r="Y934" i="1"/>
  <c r="Y935" i="1"/>
  <c r="Y936" i="1"/>
  <c r="Y937" i="1"/>
  <c r="Y938" i="1"/>
  <c r="Y939" i="1"/>
  <c r="Y940" i="1"/>
  <c r="Y941" i="1"/>
  <c r="Y942" i="1"/>
  <c r="Y943" i="1"/>
  <c r="Y944" i="1"/>
  <c r="Y945" i="1"/>
  <c r="Y946" i="1"/>
  <c r="Y947" i="1"/>
  <c r="Y948" i="1"/>
  <c r="Y949" i="1"/>
  <c r="Y950" i="1"/>
  <c r="Y951" i="1"/>
  <c r="Y952" i="1"/>
  <c r="Y953" i="1"/>
  <c r="Y954" i="1"/>
  <c r="Y955" i="1"/>
  <c r="Y956" i="1"/>
  <c r="Y957" i="1"/>
  <c r="Y958" i="1"/>
  <c r="Y959" i="1"/>
  <c r="Y960" i="1"/>
  <c r="Y961" i="1"/>
  <c r="Y962" i="1"/>
  <c r="Y963" i="1"/>
  <c r="Y964" i="1"/>
  <c r="Y965" i="1"/>
  <c r="Y966" i="1"/>
  <c r="Y967" i="1"/>
  <c r="Y968" i="1"/>
  <c r="Y969" i="1"/>
  <c r="Y970" i="1"/>
  <c r="Y971" i="1"/>
  <c r="Y972" i="1"/>
  <c r="Y973" i="1"/>
  <c r="Y974" i="1"/>
  <c r="Y975" i="1"/>
  <c r="Y976" i="1"/>
  <c r="Y977" i="1"/>
  <c r="Y978" i="1"/>
  <c r="Y979" i="1"/>
  <c r="Y980" i="1"/>
  <c r="Y981" i="1"/>
  <c r="Y982" i="1"/>
  <c r="Y983" i="1"/>
  <c r="Y984" i="1"/>
  <c r="Y985" i="1"/>
  <c r="Y986" i="1"/>
  <c r="Y987" i="1"/>
  <c r="Y988" i="1"/>
  <c r="Y989" i="1"/>
  <c r="Y990" i="1"/>
  <c r="Y991" i="1"/>
  <c r="Y992" i="1"/>
  <c r="Y993" i="1"/>
  <c r="Y994" i="1"/>
  <c r="Y995" i="1"/>
  <c r="Y996" i="1"/>
  <c r="Y997" i="1"/>
  <c r="Y998" i="1"/>
  <c r="Y999" i="1"/>
  <c r="Y1000" i="1"/>
  <c r="Y1001" i="1"/>
  <c r="Y1002" i="1"/>
  <c r="Y1003" i="1"/>
  <c r="Y1004" i="1"/>
  <c r="Y1005" i="1"/>
  <c r="Y1006" i="1"/>
  <c r="Y1007" i="1"/>
  <c r="Y1008" i="1"/>
  <c r="Y1009" i="1"/>
  <c r="Y1010" i="1"/>
  <c r="Y1011" i="1"/>
  <c r="Y1012" i="1"/>
  <c r="Y1013" i="1"/>
  <c r="Y1014" i="1"/>
  <c r="Y1015" i="1"/>
  <c r="Y1016" i="1"/>
  <c r="Y1017" i="1"/>
  <c r="Y1018" i="1"/>
  <c r="Y1019" i="1"/>
  <c r="Y1020" i="1"/>
  <c r="Y1021" i="1"/>
  <c r="Y1022" i="1"/>
  <c r="Y1023" i="1"/>
  <c r="Y1024" i="1"/>
  <c r="Y1025" i="1"/>
  <c r="Y1026" i="1"/>
  <c r="Y1027" i="1"/>
  <c r="Y1028" i="1"/>
  <c r="Y1029" i="1"/>
  <c r="Y1030" i="1"/>
  <c r="Y1031" i="1"/>
  <c r="Y1032" i="1"/>
  <c r="Y1033" i="1"/>
  <c r="Y1034" i="1"/>
  <c r="Y1035" i="1"/>
  <c r="Y1036" i="1"/>
  <c r="Y1037" i="1"/>
  <c r="Y1038" i="1"/>
  <c r="Y1039" i="1"/>
  <c r="Y1040" i="1"/>
  <c r="Y1041" i="1"/>
  <c r="Y1042" i="1"/>
  <c r="Y1043" i="1"/>
  <c r="Y1044" i="1"/>
  <c r="Y1045" i="1"/>
  <c r="Y1046" i="1"/>
  <c r="Y1047" i="1"/>
  <c r="Y1048" i="1"/>
  <c r="Y1049" i="1"/>
  <c r="Y1050" i="1"/>
  <c r="Y1051" i="1"/>
  <c r="Y1052" i="1"/>
  <c r="Y1053" i="1"/>
  <c r="Y1054" i="1"/>
  <c r="Y1055" i="1"/>
  <c r="Y1056" i="1"/>
  <c r="Y1057" i="1"/>
  <c r="Y1058" i="1"/>
  <c r="Y1059" i="1"/>
  <c r="Y1060" i="1"/>
  <c r="Y1061" i="1"/>
  <c r="Y1062" i="1"/>
  <c r="Y1063" i="1"/>
  <c r="Y1064" i="1"/>
  <c r="Y1065" i="1"/>
  <c r="Y1066" i="1"/>
  <c r="Y1067" i="1"/>
  <c r="Y1068" i="1"/>
  <c r="Y1069" i="1"/>
  <c r="Y1070" i="1"/>
  <c r="Y1071" i="1"/>
  <c r="Y1072" i="1"/>
  <c r="Y1073" i="1"/>
  <c r="Y1074" i="1"/>
  <c r="Y1075" i="1"/>
  <c r="Y1076" i="1"/>
  <c r="Y1077" i="1"/>
  <c r="Y1078" i="1"/>
  <c r="Y1079" i="1"/>
  <c r="Y1080" i="1"/>
  <c r="Y1081" i="1"/>
  <c r="Y1082" i="1"/>
  <c r="Y1083" i="1"/>
  <c r="Y1084" i="1"/>
  <c r="Y1085" i="1"/>
  <c r="Y1086" i="1"/>
  <c r="Y1087" i="1"/>
  <c r="Y1088" i="1"/>
  <c r="Y1089" i="1"/>
  <c r="Y1090" i="1"/>
  <c r="Y1091" i="1"/>
  <c r="Y1092" i="1"/>
  <c r="Y1093" i="1"/>
  <c r="Y1094" i="1"/>
  <c r="Y1095" i="1"/>
  <c r="Y1096" i="1"/>
  <c r="Y1097" i="1"/>
  <c r="Y1098" i="1"/>
  <c r="Y1099" i="1"/>
  <c r="Y1100" i="1"/>
  <c r="Y1101" i="1"/>
  <c r="Y1102" i="1"/>
  <c r="Y1103" i="1"/>
  <c r="Y1104" i="1"/>
  <c r="Y1105" i="1"/>
  <c r="Y1106" i="1"/>
  <c r="Y1107" i="1"/>
  <c r="Y1108" i="1"/>
  <c r="Y1109" i="1"/>
  <c r="Y1110" i="1"/>
  <c r="Y1111" i="1"/>
  <c r="Y1112" i="1"/>
  <c r="Y1113" i="1"/>
  <c r="Y1114" i="1"/>
  <c r="Y1115" i="1"/>
  <c r="Y1116" i="1"/>
  <c r="Y1117" i="1"/>
  <c r="Y1118" i="1"/>
  <c r="Y1119" i="1"/>
  <c r="Y1120" i="1"/>
  <c r="Y1121" i="1"/>
  <c r="Y1122" i="1"/>
  <c r="Y1123" i="1"/>
  <c r="Y1124" i="1"/>
  <c r="Y1125" i="1"/>
  <c r="Y1126" i="1"/>
  <c r="Y1127" i="1"/>
  <c r="Y1128" i="1"/>
  <c r="Y1129" i="1"/>
  <c r="Y1130" i="1"/>
  <c r="Y1131" i="1"/>
  <c r="Y1132" i="1"/>
  <c r="Y1133" i="1"/>
  <c r="Y1134" i="1"/>
  <c r="Y1135" i="1"/>
  <c r="Y1136" i="1"/>
  <c r="Y1137" i="1"/>
  <c r="Y1138" i="1"/>
  <c r="Y1139" i="1"/>
  <c r="Y1140" i="1"/>
  <c r="Y1141" i="1"/>
  <c r="Y1142" i="1"/>
  <c r="Y1143" i="1"/>
  <c r="Y1144" i="1"/>
  <c r="Y1145" i="1"/>
  <c r="Y1146" i="1"/>
  <c r="Y1147" i="1"/>
  <c r="Y1148" i="1"/>
  <c r="Y1149" i="1"/>
  <c r="Y1150" i="1"/>
  <c r="Y1151" i="1"/>
  <c r="Y1152" i="1"/>
  <c r="Y1153" i="1"/>
  <c r="Y1154" i="1"/>
  <c r="Y1155" i="1"/>
  <c r="Y1156" i="1"/>
  <c r="Y1157" i="1"/>
  <c r="Y1158" i="1"/>
  <c r="Y1159" i="1"/>
  <c r="Y1160" i="1"/>
  <c r="Y1161" i="1"/>
  <c r="Y1162" i="1"/>
  <c r="Y1163" i="1"/>
  <c r="Y1164" i="1"/>
  <c r="Y1165" i="1"/>
  <c r="Y1166" i="1"/>
  <c r="Y1167" i="1"/>
  <c r="Y1168" i="1"/>
  <c r="Y1169" i="1"/>
  <c r="Y1170" i="1"/>
  <c r="Y1171" i="1"/>
  <c r="Y1172" i="1"/>
  <c r="Y1173" i="1"/>
  <c r="Y1174" i="1"/>
  <c r="Y1175" i="1"/>
  <c r="Y1176" i="1"/>
  <c r="Y1177" i="1"/>
  <c r="Y1178" i="1"/>
  <c r="Y1179" i="1"/>
  <c r="Y1180" i="1"/>
  <c r="Y1181" i="1"/>
  <c r="Y1182" i="1"/>
  <c r="Y1183" i="1"/>
  <c r="Y1184" i="1"/>
  <c r="Y1185" i="1"/>
  <c r="Y1186" i="1"/>
  <c r="Y1187" i="1"/>
  <c r="Y1188" i="1"/>
  <c r="Y1189" i="1"/>
  <c r="Y1190" i="1"/>
  <c r="Y1191" i="1"/>
  <c r="Y1192" i="1"/>
  <c r="Y1193" i="1"/>
  <c r="Y1194" i="1"/>
  <c r="Y1195" i="1"/>
  <c r="Y1196" i="1"/>
  <c r="Y1197" i="1"/>
  <c r="Y1198" i="1"/>
  <c r="Y1199" i="1"/>
  <c r="Y1200" i="1"/>
  <c r="Y1201" i="1"/>
  <c r="Y1202" i="1"/>
  <c r="Y1203" i="1"/>
  <c r="Y1204" i="1"/>
  <c r="Y1205" i="1"/>
  <c r="Y1206" i="1"/>
  <c r="Y1207" i="1"/>
  <c r="Y1208" i="1"/>
  <c r="Y1209" i="1"/>
  <c r="Y1210" i="1"/>
  <c r="Y1211" i="1"/>
  <c r="Y1212" i="1"/>
  <c r="Y1213" i="1"/>
  <c r="Y1214" i="1"/>
  <c r="Y1215" i="1"/>
  <c r="Y1216" i="1"/>
  <c r="Y1217" i="1"/>
  <c r="Y1218" i="1"/>
  <c r="Y1219" i="1"/>
  <c r="Y1220" i="1"/>
  <c r="Y1221" i="1"/>
  <c r="Y1222" i="1"/>
  <c r="Y1223" i="1"/>
  <c r="Y1224" i="1"/>
  <c r="Y1225" i="1"/>
  <c r="Y1226" i="1"/>
  <c r="Y1227" i="1"/>
  <c r="Y1228" i="1"/>
  <c r="Y1229" i="1"/>
  <c r="Y1230" i="1"/>
  <c r="Y1231" i="1"/>
  <c r="Y1232" i="1"/>
  <c r="Y1233" i="1"/>
  <c r="Y1234" i="1"/>
  <c r="Y1235" i="1"/>
  <c r="Y1236" i="1"/>
  <c r="Y1237" i="1"/>
  <c r="Y1238" i="1"/>
  <c r="Y1239" i="1"/>
  <c r="Y1240" i="1"/>
  <c r="Y1241" i="1"/>
  <c r="Y1242" i="1"/>
  <c r="Y1243" i="1"/>
  <c r="Y1244" i="1"/>
  <c r="Y1245" i="1"/>
  <c r="Y1246" i="1"/>
  <c r="Y1247" i="1"/>
  <c r="Y1248" i="1"/>
  <c r="Y1249" i="1"/>
  <c r="Y1250" i="1"/>
  <c r="Y1251" i="1"/>
  <c r="Y1252" i="1"/>
  <c r="Y1253" i="1"/>
  <c r="Y1254" i="1"/>
  <c r="Y1255" i="1"/>
  <c r="Y1256" i="1"/>
  <c r="Y1257" i="1"/>
  <c r="Y1258" i="1"/>
  <c r="Y1259" i="1"/>
  <c r="Y1260" i="1"/>
  <c r="Y1261" i="1"/>
  <c r="Y1262" i="1"/>
  <c r="Y1263" i="1"/>
  <c r="Y1264" i="1"/>
  <c r="Y1265" i="1"/>
  <c r="Y1266" i="1"/>
  <c r="Y1267" i="1"/>
  <c r="Y1268" i="1"/>
  <c r="Y1269" i="1"/>
  <c r="Y1270" i="1"/>
  <c r="Y1271" i="1"/>
  <c r="Y1272" i="1"/>
  <c r="Y1273" i="1"/>
  <c r="Y1274" i="1"/>
  <c r="Y1275" i="1"/>
  <c r="Y1276" i="1"/>
  <c r="Y1277" i="1"/>
  <c r="Y1278" i="1"/>
  <c r="Y1279" i="1"/>
  <c r="Y1280" i="1"/>
  <c r="Y1281" i="1"/>
  <c r="Y1282" i="1"/>
  <c r="Y1283" i="1"/>
  <c r="Y1284" i="1"/>
  <c r="Y1285" i="1"/>
  <c r="Y1286" i="1"/>
  <c r="Y1287" i="1"/>
  <c r="Y1288" i="1"/>
  <c r="Y1289" i="1"/>
  <c r="Y1290" i="1"/>
  <c r="Y1291" i="1"/>
  <c r="Y1292" i="1"/>
  <c r="Y1293" i="1"/>
  <c r="Y1294" i="1"/>
  <c r="Y1295" i="1"/>
  <c r="Y1296" i="1"/>
  <c r="Y1297" i="1"/>
  <c r="Y1298" i="1"/>
  <c r="Y1299" i="1"/>
  <c r="Y1300" i="1"/>
  <c r="Y1301" i="1"/>
  <c r="Y1302" i="1"/>
  <c r="Y1303" i="1"/>
  <c r="Y1304" i="1"/>
  <c r="Y1305" i="1"/>
  <c r="Y1306" i="1"/>
  <c r="Y1307" i="1"/>
  <c r="Y1308" i="1"/>
  <c r="Y1309" i="1"/>
  <c r="Y1310" i="1"/>
  <c r="Y1311" i="1"/>
  <c r="Y1312" i="1"/>
  <c r="Y1313" i="1"/>
  <c r="Y1314" i="1"/>
  <c r="Y1315" i="1"/>
  <c r="Y1316" i="1"/>
  <c r="Y1317" i="1"/>
  <c r="Y1318" i="1"/>
  <c r="Y1319" i="1"/>
  <c r="Y1320" i="1"/>
  <c r="Y1321" i="1"/>
  <c r="Y1322" i="1"/>
  <c r="Y1323" i="1"/>
  <c r="Y1324" i="1"/>
  <c r="Y1325" i="1"/>
  <c r="Y1326" i="1"/>
  <c r="Y1327" i="1"/>
  <c r="Y1328" i="1"/>
  <c r="Y1329" i="1"/>
  <c r="Y1330" i="1"/>
  <c r="Y1331" i="1"/>
  <c r="Y1332" i="1"/>
  <c r="Y1333" i="1"/>
  <c r="Y1334" i="1"/>
  <c r="Y1335" i="1"/>
  <c r="Y1336" i="1"/>
  <c r="Y1337" i="1"/>
  <c r="Y1338" i="1"/>
  <c r="Y1339" i="1"/>
  <c r="Y1340" i="1"/>
  <c r="Y1341" i="1"/>
  <c r="Y1342" i="1"/>
  <c r="Y1343" i="1"/>
  <c r="Y1344" i="1"/>
  <c r="Y1345" i="1"/>
  <c r="Y1346" i="1"/>
  <c r="Y1347" i="1"/>
  <c r="Y1348" i="1"/>
  <c r="Y1349" i="1"/>
  <c r="Y1350" i="1"/>
  <c r="Y1351" i="1"/>
  <c r="Y1352" i="1"/>
  <c r="Y1353" i="1"/>
  <c r="Y1354" i="1"/>
  <c r="Y1355" i="1"/>
  <c r="Y1356" i="1"/>
  <c r="Y1357" i="1"/>
  <c r="Y1358" i="1"/>
  <c r="Y1359" i="1"/>
  <c r="Y1360" i="1"/>
  <c r="Y1361" i="1"/>
  <c r="Y1362" i="1"/>
  <c r="Y1363" i="1"/>
  <c r="Y1364" i="1"/>
  <c r="Y1365" i="1"/>
  <c r="Y1366" i="1"/>
  <c r="Y1367" i="1"/>
  <c r="Y1368" i="1"/>
  <c r="Y1369" i="1"/>
  <c r="Y1370" i="1"/>
  <c r="Y1371" i="1"/>
  <c r="Y1372" i="1"/>
  <c r="Y1373" i="1"/>
  <c r="Y1374" i="1"/>
  <c r="Y1375" i="1"/>
  <c r="Y1376" i="1"/>
  <c r="Y1377" i="1"/>
  <c r="Y1378" i="1"/>
  <c r="Y1379" i="1"/>
  <c r="Y1380" i="1"/>
  <c r="Y1381" i="1"/>
  <c r="Y1382" i="1"/>
  <c r="Y1383" i="1"/>
  <c r="Y1384" i="1"/>
  <c r="Y1385" i="1"/>
  <c r="Y1386" i="1"/>
  <c r="Y1387" i="1"/>
  <c r="Y1388" i="1"/>
  <c r="Y1389" i="1"/>
  <c r="Y1390" i="1"/>
  <c r="Y1391" i="1"/>
  <c r="Y1392" i="1"/>
  <c r="Y1393" i="1"/>
  <c r="Y1394" i="1"/>
  <c r="Y1395" i="1"/>
  <c r="Y1396" i="1"/>
  <c r="Y1397" i="1"/>
  <c r="Y1398" i="1"/>
  <c r="Y1399" i="1"/>
  <c r="Y1400" i="1"/>
  <c r="Y1401" i="1"/>
  <c r="Y1402" i="1"/>
  <c r="Y1403" i="1"/>
  <c r="Y1404" i="1"/>
  <c r="Y1405" i="1"/>
  <c r="Y1406" i="1"/>
  <c r="Y1407" i="1"/>
  <c r="Y1408" i="1"/>
  <c r="Y1409" i="1"/>
  <c r="Y1410" i="1"/>
  <c r="Y1411" i="1"/>
  <c r="Y1412" i="1"/>
  <c r="Y1413" i="1"/>
  <c r="Y1414" i="1"/>
  <c r="Y1415" i="1"/>
  <c r="Y1416" i="1"/>
  <c r="Y1417" i="1"/>
  <c r="Y1418" i="1"/>
  <c r="Y1419" i="1"/>
  <c r="Y1420" i="1"/>
  <c r="Y1421" i="1"/>
  <c r="Y1422" i="1"/>
  <c r="Y1423" i="1"/>
  <c r="Y1424" i="1"/>
  <c r="Y1425" i="1"/>
  <c r="Y1426" i="1"/>
  <c r="Y1427" i="1"/>
  <c r="Y1428" i="1"/>
  <c r="Y1429" i="1"/>
  <c r="Y1430" i="1"/>
  <c r="Y1431" i="1"/>
  <c r="Y1432" i="1"/>
  <c r="Y1433" i="1"/>
  <c r="Y1434" i="1"/>
  <c r="Y1435" i="1"/>
  <c r="Y1436" i="1"/>
  <c r="Y1437" i="1"/>
  <c r="Y1438" i="1"/>
  <c r="Y1439" i="1"/>
  <c r="Y1440" i="1"/>
  <c r="Y1441" i="1"/>
  <c r="Y1442" i="1"/>
  <c r="Y1443" i="1"/>
  <c r="Y1444" i="1"/>
  <c r="Y1445" i="1"/>
  <c r="Y1446" i="1"/>
  <c r="Y1447" i="1"/>
  <c r="Y1448" i="1"/>
  <c r="Y1449" i="1"/>
  <c r="Y1450" i="1"/>
  <c r="Y1451" i="1"/>
  <c r="Y1452" i="1"/>
  <c r="Y1453" i="1"/>
  <c r="Y1454" i="1"/>
  <c r="Y1455" i="1"/>
  <c r="Y1456" i="1"/>
  <c r="Y1457" i="1"/>
  <c r="Y1458" i="1"/>
  <c r="Y1459" i="1"/>
  <c r="Y1460" i="1"/>
  <c r="Y1461" i="1"/>
  <c r="Y1462" i="1"/>
  <c r="Y1463" i="1"/>
  <c r="Y1464" i="1"/>
  <c r="Y1465" i="1"/>
  <c r="Y1466" i="1"/>
  <c r="Y1467" i="1"/>
  <c r="Y1468" i="1"/>
  <c r="Y1469" i="1"/>
  <c r="Y1470" i="1"/>
  <c r="Y1471" i="1"/>
  <c r="Y1472" i="1"/>
  <c r="Y1473" i="1"/>
  <c r="Y1474" i="1"/>
  <c r="Y1475" i="1"/>
  <c r="Y1476" i="1"/>
  <c r="Y1477" i="1"/>
  <c r="Y1478" i="1"/>
  <c r="Y1479" i="1"/>
  <c r="Y1480" i="1"/>
  <c r="Y1481" i="1"/>
  <c r="Y1482" i="1"/>
  <c r="Y1483" i="1"/>
  <c r="Y1484" i="1"/>
  <c r="Y1485" i="1"/>
  <c r="Y1486" i="1"/>
  <c r="Y1487" i="1"/>
  <c r="Y1488" i="1"/>
  <c r="Y1489" i="1"/>
  <c r="Y1490" i="1"/>
  <c r="Y1491" i="1"/>
  <c r="Y1492" i="1"/>
  <c r="Y1493" i="1"/>
  <c r="Y1494" i="1"/>
  <c r="Y1495" i="1"/>
  <c r="Y1496" i="1"/>
  <c r="Y1497" i="1"/>
  <c r="Y1498" i="1"/>
  <c r="Y1499" i="1"/>
  <c r="Y1500" i="1"/>
  <c r="Y1501" i="1"/>
  <c r="Y1502" i="1"/>
  <c r="Y1503" i="1"/>
  <c r="Y1504" i="1"/>
  <c r="Y1505" i="1"/>
  <c r="Y1506" i="1"/>
  <c r="Y1507" i="1"/>
  <c r="Y1508" i="1"/>
  <c r="Y1509" i="1"/>
  <c r="Y1510" i="1"/>
  <c r="Y1511" i="1"/>
  <c r="Y1512" i="1"/>
  <c r="Y1513" i="1"/>
  <c r="Y1514" i="1"/>
  <c r="Y1515" i="1"/>
  <c r="Y1516" i="1"/>
  <c r="Y1517" i="1"/>
  <c r="Y1518" i="1"/>
  <c r="Y1519" i="1"/>
  <c r="Y1520" i="1"/>
  <c r="Y1521" i="1"/>
  <c r="Y1522" i="1"/>
  <c r="Y1523" i="1"/>
  <c r="Y1524" i="1"/>
  <c r="Y1525" i="1"/>
  <c r="Y1526" i="1"/>
  <c r="Y1527" i="1"/>
  <c r="Y1528" i="1"/>
  <c r="Y1529" i="1"/>
  <c r="Y1530" i="1"/>
  <c r="Y1531" i="1"/>
  <c r="Y1532" i="1"/>
  <c r="Y1533" i="1"/>
  <c r="Y1534" i="1"/>
  <c r="Y1535" i="1"/>
  <c r="Y1536" i="1"/>
  <c r="Y1537" i="1"/>
  <c r="Y1538" i="1"/>
  <c r="Y1539" i="1"/>
  <c r="Y1540" i="1"/>
  <c r="Y1541" i="1"/>
  <c r="Y1542" i="1"/>
  <c r="Y1543" i="1"/>
  <c r="Y1544" i="1"/>
  <c r="Y1545" i="1"/>
  <c r="Y1546" i="1"/>
  <c r="Y1547" i="1"/>
  <c r="Y1548" i="1"/>
  <c r="Y1549" i="1"/>
  <c r="Y1550" i="1"/>
  <c r="Y1551" i="1"/>
  <c r="Y1552" i="1"/>
  <c r="Y1553" i="1"/>
  <c r="Y1554" i="1"/>
  <c r="Y1555" i="1"/>
  <c r="Y1556" i="1"/>
  <c r="Y1557" i="1"/>
  <c r="Y1558" i="1"/>
  <c r="Y1559" i="1"/>
  <c r="Y1560" i="1"/>
  <c r="Y1561" i="1"/>
  <c r="Y1562" i="1"/>
  <c r="Y1563" i="1"/>
  <c r="Y1564" i="1"/>
  <c r="Y1565" i="1"/>
  <c r="Y1566" i="1"/>
  <c r="Y1567" i="1"/>
  <c r="Y1568" i="1"/>
  <c r="Y1569" i="1"/>
  <c r="Y1570" i="1"/>
  <c r="Y1571" i="1"/>
  <c r="Y1572" i="1"/>
  <c r="Y1573" i="1"/>
  <c r="Y1574" i="1"/>
  <c r="Y1575" i="1"/>
  <c r="Y1576" i="1"/>
  <c r="Y1577" i="1"/>
  <c r="Y1578" i="1"/>
  <c r="Y1579" i="1"/>
  <c r="Y1580" i="1"/>
  <c r="Y1581" i="1"/>
  <c r="Y1582" i="1"/>
  <c r="Y1583" i="1"/>
  <c r="Y1584" i="1"/>
  <c r="Y1585" i="1"/>
  <c r="Y1586" i="1"/>
  <c r="Y1587" i="1"/>
  <c r="Y1588" i="1"/>
  <c r="Y1589" i="1"/>
  <c r="Y1590" i="1"/>
  <c r="Y1591" i="1"/>
  <c r="Y1592" i="1"/>
  <c r="Y1593" i="1"/>
  <c r="Y1594" i="1"/>
  <c r="Y1595" i="1"/>
  <c r="Y1596" i="1"/>
  <c r="Y1597" i="1"/>
  <c r="Y1598" i="1"/>
  <c r="Y1599" i="1"/>
  <c r="Y1600" i="1"/>
  <c r="Y1601" i="1"/>
  <c r="Y1602" i="1"/>
  <c r="Y1603" i="1"/>
  <c r="Y1604" i="1"/>
  <c r="Y1605" i="1"/>
  <c r="Y1606" i="1"/>
  <c r="Y1607" i="1"/>
  <c r="Y1608" i="1"/>
  <c r="Y1609" i="1"/>
  <c r="Y1610" i="1"/>
  <c r="Y1611" i="1"/>
  <c r="Y1612" i="1"/>
  <c r="Y1613" i="1"/>
  <c r="Y1614" i="1"/>
  <c r="Y1615" i="1"/>
  <c r="Y1616" i="1"/>
  <c r="Y1617" i="1"/>
  <c r="Y1618" i="1"/>
  <c r="Y1619" i="1"/>
  <c r="Y1620" i="1"/>
  <c r="Y1621" i="1"/>
  <c r="Y1622" i="1"/>
  <c r="Y1623" i="1"/>
  <c r="Y1624" i="1"/>
  <c r="Y1625" i="1"/>
  <c r="Y1626" i="1"/>
  <c r="Y1627" i="1"/>
  <c r="Y1628" i="1"/>
  <c r="Y1629" i="1"/>
  <c r="Y1630" i="1"/>
  <c r="Y1631" i="1"/>
  <c r="Y1632" i="1"/>
  <c r="Y1633" i="1"/>
  <c r="Y1634" i="1"/>
  <c r="Y1635" i="1"/>
  <c r="Y1636" i="1"/>
  <c r="Y1637" i="1"/>
  <c r="Y1638" i="1"/>
  <c r="Y1639" i="1"/>
  <c r="Y1640" i="1"/>
  <c r="Y1641" i="1"/>
  <c r="Y1642" i="1"/>
  <c r="Y1643" i="1"/>
  <c r="Y1644" i="1"/>
  <c r="Y1645" i="1"/>
  <c r="Y1646" i="1"/>
  <c r="Y1647" i="1"/>
  <c r="Y1648" i="1"/>
  <c r="Y1649" i="1"/>
  <c r="Y1650" i="1"/>
  <c r="Y1651" i="1"/>
  <c r="Y1652" i="1"/>
  <c r="Y1653" i="1"/>
  <c r="Y1654" i="1"/>
  <c r="Y1655" i="1"/>
  <c r="Y1656" i="1"/>
  <c r="Y1657" i="1"/>
  <c r="Y1658" i="1"/>
  <c r="Y1659" i="1"/>
  <c r="Y1660" i="1"/>
  <c r="Y1661" i="1"/>
  <c r="Y1662" i="1"/>
  <c r="Y1663" i="1"/>
  <c r="Y1664" i="1"/>
  <c r="Y1665" i="1"/>
  <c r="Y1666" i="1"/>
  <c r="Y1667" i="1"/>
  <c r="Y1668" i="1"/>
  <c r="Y1669" i="1"/>
  <c r="Y1670" i="1"/>
  <c r="Y1671" i="1"/>
  <c r="Y1672" i="1"/>
  <c r="Y1673" i="1"/>
  <c r="Y1674" i="1"/>
  <c r="Y1675" i="1"/>
  <c r="Y1676" i="1"/>
  <c r="Y1677" i="1"/>
  <c r="Y1678" i="1"/>
  <c r="Y1679" i="1"/>
  <c r="Y1680" i="1"/>
  <c r="Y1681" i="1"/>
  <c r="Y1682" i="1"/>
  <c r="Y1683" i="1"/>
  <c r="Y1684" i="1"/>
  <c r="Y1685" i="1"/>
  <c r="Y1686" i="1"/>
  <c r="Y1687" i="1"/>
  <c r="Y1688" i="1"/>
  <c r="Y1689" i="1"/>
  <c r="Y1690" i="1"/>
  <c r="Y1691" i="1"/>
  <c r="Y1692" i="1"/>
  <c r="Y1693" i="1"/>
  <c r="Y1694" i="1"/>
  <c r="Y1695" i="1"/>
  <c r="Y1696" i="1"/>
  <c r="Y1697" i="1"/>
  <c r="Y1698" i="1"/>
  <c r="Y1699" i="1"/>
  <c r="Y1700" i="1"/>
  <c r="Y1701" i="1"/>
  <c r="Y1702" i="1"/>
  <c r="Y1703" i="1"/>
  <c r="Y1704" i="1"/>
  <c r="Y1705" i="1"/>
  <c r="Y1706" i="1"/>
  <c r="Y1707" i="1"/>
  <c r="Y1708" i="1"/>
  <c r="Y1709" i="1"/>
  <c r="Y1710" i="1"/>
  <c r="Y1711" i="1"/>
  <c r="Y1712" i="1"/>
  <c r="Y1713" i="1"/>
  <c r="Y1714" i="1"/>
  <c r="Y1715" i="1"/>
  <c r="Y1716" i="1"/>
  <c r="Y1717" i="1"/>
  <c r="Y1718" i="1"/>
  <c r="Y1719" i="1"/>
  <c r="Y1720" i="1"/>
  <c r="Y1721" i="1"/>
  <c r="Y1722" i="1"/>
  <c r="Y1723" i="1"/>
  <c r="Y1724" i="1"/>
  <c r="Y1725" i="1"/>
  <c r="Y1726" i="1"/>
  <c r="Y1727" i="1"/>
  <c r="Y1728" i="1"/>
  <c r="Y1729" i="1"/>
  <c r="Y1730" i="1"/>
  <c r="Y1731" i="1"/>
  <c r="Y1732" i="1"/>
  <c r="Y1733" i="1"/>
  <c r="Y1734" i="1"/>
  <c r="Y1735" i="1"/>
  <c r="Y1736" i="1"/>
  <c r="Y1737" i="1"/>
  <c r="Y1738" i="1"/>
  <c r="Y1739" i="1"/>
  <c r="Y1740" i="1"/>
  <c r="Y1741" i="1"/>
  <c r="Y1742" i="1"/>
  <c r="Y1743" i="1"/>
  <c r="Y1744" i="1"/>
  <c r="Y1745" i="1"/>
  <c r="Y1746" i="1"/>
  <c r="Y1747" i="1"/>
  <c r="Y1748" i="1"/>
  <c r="Y1749" i="1"/>
  <c r="Y1750" i="1"/>
  <c r="Y1751" i="1"/>
  <c r="Y1752" i="1"/>
  <c r="Y1753" i="1"/>
  <c r="Y1754" i="1"/>
  <c r="Y1755" i="1"/>
  <c r="Y1756" i="1"/>
  <c r="Y1757" i="1"/>
  <c r="Y1758" i="1"/>
  <c r="Y1759" i="1"/>
  <c r="Y1760" i="1"/>
  <c r="Y1761" i="1"/>
  <c r="Y1762" i="1"/>
  <c r="Y1763" i="1"/>
  <c r="Y1764" i="1"/>
  <c r="Y1765" i="1"/>
  <c r="Y1766" i="1"/>
  <c r="Y1767" i="1"/>
  <c r="Y1768" i="1"/>
  <c r="Y1769" i="1"/>
  <c r="Y1770" i="1"/>
  <c r="Y1771" i="1"/>
  <c r="Y1772" i="1"/>
  <c r="Y1773" i="1"/>
  <c r="Y1774" i="1"/>
  <c r="Y1775" i="1"/>
  <c r="Y1776" i="1"/>
  <c r="Y1777" i="1"/>
  <c r="Y1778" i="1"/>
  <c r="Y1779" i="1"/>
  <c r="Y1780" i="1"/>
  <c r="Y1781" i="1"/>
  <c r="Y1782" i="1"/>
  <c r="Y1783" i="1"/>
  <c r="Y1784" i="1"/>
  <c r="Y1785" i="1"/>
  <c r="Y1786" i="1"/>
  <c r="Y1787" i="1"/>
  <c r="Y1788" i="1"/>
  <c r="Y1789" i="1"/>
  <c r="Y1790" i="1"/>
  <c r="Y1791" i="1"/>
  <c r="Y1792" i="1"/>
  <c r="Y1793" i="1"/>
  <c r="Y1794" i="1"/>
  <c r="Y1795" i="1"/>
  <c r="Y1796" i="1"/>
  <c r="Y1797" i="1"/>
  <c r="Y1798" i="1"/>
  <c r="Y1799" i="1"/>
  <c r="Y1800" i="1"/>
  <c r="Y1801" i="1"/>
  <c r="Y1802" i="1"/>
  <c r="Y1803" i="1"/>
  <c r="Y1804" i="1"/>
  <c r="Y1805" i="1"/>
  <c r="Y1806" i="1"/>
  <c r="Y1807" i="1"/>
  <c r="Y1808" i="1"/>
  <c r="Y1809" i="1"/>
  <c r="Y1810" i="1"/>
  <c r="Y1811" i="1"/>
  <c r="Y1812" i="1"/>
  <c r="Y1813" i="1"/>
  <c r="Y1814" i="1"/>
  <c r="Y1815" i="1"/>
  <c r="Y1816" i="1"/>
  <c r="Y1817" i="1"/>
  <c r="Y1818" i="1"/>
  <c r="Y1819" i="1"/>
  <c r="Y1820" i="1"/>
  <c r="Y1821" i="1"/>
  <c r="Y1822" i="1"/>
  <c r="Y1823" i="1"/>
  <c r="Y1824" i="1"/>
  <c r="Y1825" i="1"/>
  <c r="Y1826" i="1"/>
  <c r="Y1827" i="1"/>
  <c r="Y1828" i="1"/>
  <c r="Y1829" i="1"/>
  <c r="Y1830" i="1"/>
  <c r="Y1831" i="1"/>
  <c r="Y1832" i="1"/>
  <c r="Y1833" i="1"/>
  <c r="Y1834" i="1"/>
  <c r="Y1835" i="1"/>
  <c r="Y1836" i="1"/>
  <c r="Y1837" i="1"/>
  <c r="Y1838" i="1"/>
  <c r="Y1839" i="1"/>
  <c r="Y1840" i="1"/>
  <c r="Y1841" i="1"/>
  <c r="Y1842" i="1"/>
  <c r="Y1843" i="1"/>
  <c r="Y1844" i="1"/>
  <c r="Y1845" i="1"/>
  <c r="Y1846" i="1"/>
  <c r="Y1847" i="1"/>
  <c r="Y1848" i="1"/>
  <c r="Y1849" i="1"/>
  <c r="Y1850" i="1"/>
  <c r="Y1851" i="1"/>
  <c r="Y1852" i="1"/>
  <c r="Y1853" i="1"/>
  <c r="Y1854" i="1"/>
  <c r="Y1855" i="1"/>
  <c r="Y1856" i="1"/>
  <c r="Y1857" i="1"/>
  <c r="Y1858" i="1"/>
  <c r="Y1859" i="1"/>
  <c r="Y1860" i="1"/>
  <c r="Y1861" i="1"/>
  <c r="Y1862" i="1"/>
  <c r="Y1863" i="1"/>
  <c r="Y1864" i="1"/>
  <c r="Y1865" i="1"/>
  <c r="Y1866" i="1"/>
  <c r="Y1867" i="1"/>
  <c r="Y1868" i="1"/>
  <c r="Y1869" i="1"/>
  <c r="Y1870" i="1"/>
  <c r="Y1871" i="1"/>
  <c r="Y1872" i="1"/>
  <c r="Y1873" i="1"/>
  <c r="Y1874" i="1"/>
  <c r="Y1875" i="1"/>
  <c r="Y1876" i="1"/>
  <c r="Y1877" i="1"/>
  <c r="Y1878" i="1"/>
  <c r="Y1879" i="1"/>
  <c r="Y1880" i="1"/>
  <c r="Y1881" i="1"/>
  <c r="Y1882" i="1"/>
  <c r="Y1883" i="1"/>
  <c r="Y1884" i="1"/>
  <c r="Y1885" i="1"/>
  <c r="Y1886" i="1"/>
  <c r="Y1887" i="1"/>
  <c r="Y1888" i="1"/>
  <c r="Y1889" i="1"/>
  <c r="Y1890" i="1"/>
  <c r="Y1891" i="1"/>
  <c r="Y1892" i="1"/>
  <c r="Y1893" i="1"/>
  <c r="Y1894" i="1"/>
  <c r="Y1895" i="1"/>
  <c r="Y1896" i="1"/>
  <c r="Y1897" i="1"/>
  <c r="Y1898" i="1"/>
  <c r="Y1899" i="1"/>
  <c r="Y1900" i="1"/>
  <c r="Y1901" i="1"/>
  <c r="Y1902" i="1"/>
  <c r="Y1903" i="1"/>
  <c r="Y1904" i="1"/>
  <c r="Y1905" i="1"/>
  <c r="Y1906" i="1"/>
  <c r="Y1907" i="1"/>
  <c r="Y1908" i="1"/>
  <c r="Y1909" i="1"/>
  <c r="Y1910" i="1"/>
  <c r="Y1911" i="1"/>
  <c r="Y1912" i="1"/>
  <c r="Y1913" i="1"/>
  <c r="Y1914" i="1"/>
  <c r="Y1915" i="1"/>
  <c r="Y1916" i="1"/>
  <c r="Y1917" i="1"/>
  <c r="Y1918" i="1"/>
  <c r="Y1919" i="1"/>
  <c r="Y1920" i="1"/>
  <c r="Y1921" i="1"/>
  <c r="Y1922" i="1"/>
  <c r="Y1923" i="1"/>
  <c r="Y1924" i="1"/>
  <c r="Y1925" i="1"/>
  <c r="Y1926" i="1"/>
  <c r="Y1927" i="1"/>
  <c r="Y1928" i="1"/>
  <c r="Y1929" i="1"/>
  <c r="Y1930" i="1"/>
  <c r="Y1931" i="1"/>
  <c r="Y1932" i="1"/>
  <c r="Y1933" i="1"/>
  <c r="Y1934" i="1"/>
  <c r="Y1935" i="1"/>
  <c r="Y1936" i="1"/>
  <c r="Y1937" i="1"/>
  <c r="Y1938" i="1"/>
  <c r="Y1939" i="1"/>
  <c r="Y1940" i="1"/>
  <c r="Y1941" i="1"/>
  <c r="Y1942" i="1"/>
  <c r="Y1943" i="1"/>
  <c r="Y1944" i="1"/>
  <c r="Y1945" i="1"/>
  <c r="Y1946" i="1"/>
  <c r="Y1947" i="1"/>
  <c r="Y1948" i="1"/>
  <c r="Y1949" i="1"/>
  <c r="Y1950" i="1"/>
  <c r="Y1951" i="1"/>
  <c r="Y1952" i="1"/>
  <c r="Y1953" i="1"/>
  <c r="Y1954" i="1"/>
  <c r="Y1955" i="1"/>
  <c r="Y1956" i="1"/>
  <c r="Y1957" i="1"/>
  <c r="Y1958" i="1"/>
  <c r="Y1959" i="1"/>
  <c r="Y1960" i="1"/>
  <c r="Y1961" i="1"/>
  <c r="Y1962" i="1"/>
  <c r="Y1963" i="1"/>
  <c r="Y1964" i="1"/>
  <c r="Y1965" i="1"/>
  <c r="Y1966" i="1"/>
  <c r="Y1967" i="1"/>
  <c r="Y1968" i="1"/>
  <c r="Y1969" i="1"/>
  <c r="Y1970" i="1"/>
  <c r="Y1971" i="1"/>
  <c r="Y1972" i="1"/>
  <c r="Y1973" i="1"/>
  <c r="Y1974" i="1"/>
  <c r="Y1975" i="1"/>
  <c r="Y1976" i="1"/>
  <c r="Y1977" i="1"/>
  <c r="Y1978" i="1"/>
  <c r="Y1979" i="1"/>
  <c r="Y1980" i="1"/>
  <c r="Y1981" i="1"/>
  <c r="Y1982" i="1"/>
  <c r="Y1983" i="1"/>
  <c r="Y1984" i="1"/>
  <c r="Y1985" i="1"/>
  <c r="Y1986" i="1"/>
  <c r="Y1987" i="1"/>
  <c r="Y1988" i="1"/>
  <c r="Y1989" i="1"/>
  <c r="Y1990" i="1"/>
  <c r="Y1991" i="1"/>
  <c r="Y1992" i="1"/>
  <c r="Y1993" i="1"/>
  <c r="Y1994" i="1"/>
  <c r="Y1995" i="1"/>
  <c r="Y1996" i="1"/>
  <c r="Y1997" i="1"/>
  <c r="Y1998" i="1"/>
  <c r="Y1999" i="1"/>
  <c r="Y2000" i="1"/>
  <c r="Y2001" i="1"/>
  <c r="Y2002" i="1"/>
  <c r="Y2003" i="1"/>
  <c r="Y2004" i="1"/>
  <c r="Y2005" i="1"/>
  <c r="Y2006" i="1"/>
  <c r="Y2007" i="1"/>
  <c r="Y2008" i="1"/>
  <c r="Y2009" i="1"/>
  <c r="Y2010" i="1"/>
  <c r="Y2011" i="1"/>
  <c r="Y2012" i="1"/>
  <c r="Y2013" i="1"/>
  <c r="Y2014" i="1"/>
  <c r="Y2015" i="1"/>
  <c r="Y2016" i="1"/>
  <c r="Y2017" i="1"/>
  <c r="Y2018" i="1"/>
  <c r="Y2019" i="1"/>
  <c r="Y2020" i="1"/>
  <c r="Y2021" i="1"/>
  <c r="Y2022" i="1"/>
  <c r="Y2023" i="1"/>
  <c r="Y2024" i="1"/>
  <c r="Y2025" i="1"/>
  <c r="Y2026" i="1"/>
  <c r="Y2027" i="1"/>
  <c r="Y2028" i="1"/>
  <c r="Y2029" i="1"/>
  <c r="Y2030" i="1"/>
  <c r="Y2031" i="1"/>
  <c r="Y2032" i="1"/>
  <c r="Y2033" i="1"/>
  <c r="Y2034" i="1"/>
  <c r="Y2035" i="1"/>
  <c r="Y2036" i="1"/>
  <c r="Y2037" i="1"/>
  <c r="Y2038" i="1"/>
  <c r="Y2039" i="1"/>
  <c r="Y2040" i="1"/>
  <c r="Y2041" i="1"/>
  <c r="Y2042" i="1"/>
  <c r="Y2043" i="1"/>
  <c r="Y2044" i="1"/>
  <c r="Y2045" i="1"/>
  <c r="Y2046" i="1"/>
  <c r="Y2047" i="1"/>
  <c r="Y2048" i="1"/>
  <c r="Y2049" i="1"/>
  <c r="Y2050" i="1"/>
  <c r="Y2051" i="1"/>
  <c r="Y2052" i="1"/>
  <c r="Y2053" i="1"/>
  <c r="Y2054" i="1"/>
  <c r="Y2055" i="1"/>
  <c r="Y2056" i="1"/>
  <c r="Y2057" i="1"/>
  <c r="Y2058" i="1"/>
  <c r="Y2059" i="1"/>
  <c r="Y2060" i="1"/>
  <c r="Y2061" i="1"/>
  <c r="Y2062" i="1"/>
  <c r="Y2063" i="1"/>
  <c r="Y2064" i="1"/>
  <c r="Y2065" i="1"/>
  <c r="Y2066" i="1"/>
  <c r="Y2067" i="1"/>
  <c r="Y2068" i="1"/>
  <c r="Y2069" i="1"/>
  <c r="Y2070" i="1"/>
  <c r="Y2071" i="1"/>
  <c r="Y2072" i="1"/>
  <c r="Y2073" i="1"/>
  <c r="Y2074" i="1"/>
  <c r="Y2075" i="1"/>
  <c r="Y2076" i="1"/>
  <c r="Y2077" i="1"/>
  <c r="Y2078" i="1"/>
  <c r="Y2079" i="1"/>
  <c r="Y2080" i="1"/>
  <c r="Y2081" i="1"/>
  <c r="Y2082" i="1"/>
  <c r="Y2083" i="1"/>
  <c r="Y2084" i="1"/>
  <c r="Y2085" i="1"/>
  <c r="Y2086" i="1"/>
  <c r="Y2087" i="1"/>
  <c r="Y2088" i="1"/>
  <c r="Y2089" i="1"/>
  <c r="Y2090" i="1"/>
  <c r="Y2091" i="1"/>
  <c r="Y2092" i="1"/>
  <c r="Y2093" i="1"/>
  <c r="Y2094" i="1"/>
  <c r="Y2095" i="1"/>
  <c r="Y2096" i="1"/>
  <c r="Y2097" i="1"/>
  <c r="Y2098" i="1"/>
  <c r="Y2099" i="1"/>
  <c r="Y2100" i="1"/>
  <c r="Y2101" i="1"/>
  <c r="Y2102" i="1"/>
  <c r="Y2103" i="1"/>
  <c r="Y2104" i="1"/>
  <c r="Y2105" i="1"/>
  <c r="Y2106" i="1"/>
  <c r="Y2107" i="1"/>
  <c r="Y2108" i="1"/>
  <c r="Y2109" i="1"/>
  <c r="Y2110" i="1"/>
  <c r="Y2111" i="1"/>
  <c r="Y2112" i="1"/>
  <c r="Y2113" i="1"/>
  <c r="Y2114" i="1"/>
  <c r="Y2115" i="1"/>
  <c r="Y2116" i="1"/>
  <c r="Y2117" i="1"/>
  <c r="Y2118" i="1"/>
  <c r="Y2119" i="1"/>
  <c r="Y2120" i="1"/>
  <c r="Y2121" i="1"/>
  <c r="Y2122" i="1"/>
  <c r="Y2123" i="1"/>
  <c r="Y2124" i="1"/>
  <c r="Y2125" i="1"/>
  <c r="Y2126" i="1"/>
  <c r="Y2127" i="1"/>
  <c r="Y2128" i="1"/>
  <c r="Y2129" i="1"/>
  <c r="Y2130" i="1"/>
  <c r="Y2131" i="1"/>
  <c r="Y2132" i="1"/>
  <c r="Y2133" i="1"/>
  <c r="Y2134" i="1"/>
  <c r="Y2135" i="1"/>
  <c r="Y2136" i="1"/>
  <c r="Y2137" i="1"/>
  <c r="Y2138" i="1"/>
  <c r="Y2139" i="1"/>
  <c r="Y2140" i="1"/>
  <c r="Y2141" i="1"/>
  <c r="Y2142" i="1"/>
  <c r="Y2143" i="1"/>
  <c r="Y2144" i="1"/>
  <c r="Y2145" i="1"/>
  <c r="Y2146" i="1"/>
  <c r="Y2147" i="1"/>
  <c r="Y2148" i="1"/>
  <c r="Y2149" i="1"/>
  <c r="Y2150" i="1"/>
  <c r="Y2151" i="1"/>
  <c r="Y2152" i="1"/>
  <c r="Y2153" i="1"/>
  <c r="Y2154" i="1"/>
  <c r="Y2155" i="1"/>
  <c r="Y2156" i="1"/>
  <c r="Y2157" i="1"/>
  <c r="Y2158" i="1"/>
  <c r="Y2159" i="1"/>
  <c r="Y2160" i="1"/>
  <c r="Y2161" i="1"/>
  <c r="Y2162" i="1"/>
  <c r="Y2163" i="1"/>
  <c r="Y2164" i="1"/>
  <c r="Y2165" i="1"/>
  <c r="Y2166" i="1"/>
  <c r="Y2167" i="1"/>
  <c r="Y2168" i="1"/>
  <c r="Y2169" i="1"/>
  <c r="Y2170" i="1"/>
  <c r="Y2171" i="1"/>
  <c r="Y2172" i="1"/>
  <c r="Y2173" i="1"/>
  <c r="Y2174" i="1"/>
  <c r="Y2175" i="1"/>
  <c r="Y2176" i="1"/>
  <c r="Y2177" i="1"/>
  <c r="Y2178" i="1"/>
  <c r="Y2179" i="1"/>
  <c r="Y2180" i="1"/>
  <c r="Y2181" i="1"/>
  <c r="Y2182" i="1"/>
  <c r="Y2183" i="1"/>
  <c r="Y2184" i="1"/>
  <c r="Y2185" i="1"/>
  <c r="Y2186" i="1"/>
  <c r="Y2187" i="1"/>
  <c r="Y2188" i="1"/>
  <c r="Y2189" i="1"/>
  <c r="Y2190" i="1"/>
  <c r="Y2191" i="1"/>
  <c r="Y2192" i="1"/>
  <c r="Y2193" i="1"/>
  <c r="Y2194" i="1"/>
  <c r="Y2195" i="1"/>
  <c r="Y2196" i="1"/>
  <c r="Y2197" i="1"/>
  <c r="Y2198" i="1"/>
  <c r="Y2199" i="1"/>
  <c r="Y2200" i="1"/>
  <c r="Y2201" i="1"/>
  <c r="Y2202" i="1"/>
  <c r="Y2203" i="1"/>
  <c r="Y2204" i="1"/>
  <c r="Y2205" i="1"/>
  <c r="Y2206" i="1"/>
  <c r="Y2207" i="1"/>
  <c r="Y2208" i="1"/>
  <c r="Y2209" i="1"/>
  <c r="Y2210" i="1"/>
  <c r="Y2211" i="1"/>
  <c r="Y2212" i="1"/>
  <c r="Y2213" i="1"/>
  <c r="Y2214" i="1"/>
  <c r="Y2215" i="1"/>
  <c r="Y2216" i="1"/>
  <c r="Y2217" i="1"/>
  <c r="Y2218" i="1"/>
  <c r="Y2219" i="1"/>
  <c r="Y2220" i="1"/>
  <c r="Y2221" i="1"/>
  <c r="Y2222" i="1"/>
  <c r="Y2223" i="1"/>
  <c r="Y2224" i="1"/>
  <c r="Y2225" i="1"/>
  <c r="Y2226" i="1"/>
  <c r="Y2227" i="1"/>
  <c r="Y2228" i="1"/>
  <c r="Y2229" i="1"/>
  <c r="Y2230" i="1"/>
  <c r="Y2231" i="1"/>
  <c r="Y2232" i="1"/>
  <c r="Y2233" i="1"/>
  <c r="Y2234" i="1"/>
  <c r="Y2235" i="1"/>
  <c r="Y2236" i="1"/>
  <c r="Y2237" i="1"/>
  <c r="Y2238" i="1"/>
  <c r="Y2239" i="1"/>
  <c r="Y2240" i="1"/>
  <c r="Y2241" i="1"/>
  <c r="Y2242" i="1"/>
  <c r="Y2243" i="1"/>
  <c r="Y2244" i="1"/>
  <c r="Y2245" i="1"/>
  <c r="Y2246" i="1"/>
  <c r="Y2247" i="1"/>
  <c r="Y2248" i="1"/>
  <c r="Y2249" i="1"/>
  <c r="Y2250" i="1"/>
  <c r="Y2251" i="1"/>
  <c r="Y2252" i="1"/>
  <c r="Y2253" i="1"/>
  <c r="Y2254" i="1"/>
  <c r="Y2255" i="1"/>
  <c r="Y2256" i="1"/>
  <c r="Y2257" i="1"/>
  <c r="Y2258" i="1"/>
  <c r="Y2259" i="1"/>
  <c r="Y2260" i="1"/>
  <c r="Y2261" i="1"/>
  <c r="Y2262" i="1"/>
  <c r="Y2263" i="1"/>
  <c r="Y2264" i="1"/>
  <c r="Y2265" i="1"/>
  <c r="Y2266" i="1"/>
  <c r="Y2267" i="1"/>
  <c r="Y2268" i="1"/>
  <c r="Y2269" i="1"/>
  <c r="Y2270" i="1"/>
  <c r="Y2271" i="1"/>
  <c r="Y2272" i="1"/>
  <c r="Y2273" i="1"/>
  <c r="Y2274" i="1"/>
  <c r="Y2275" i="1"/>
  <c r="Y2276" i="1"/>
  <c r="Y2277" i="1"/>
  <c r="Y2278" i="1"/>
  <c r="Y2279" i="1"/>
  <c r="Y2280" i="1"/>
  <c r="Y2281" i="1"/>
  <c r="Y2282" i="1"/>
  <c r="Y2283" i="1"/>
  <c r="Y2284" i="1"/>
  <c r="Y2285" i="1"/>
  <c r="Y2286" i="1"/>
  <c r="Y2287" i="1"/>
  <c r="Y2288" i="1"/>
  <c r="Y2289" i="1"/>
  <c r="Y2290" i="1"/>
  <c r="Y2291" i="1"/>
  <c r="Y2292" i="1"/>
  <c r="Y2293" i="1"/>
  <c r="Y2294" i="1"/>
  <c r="Y2295" i="1"/>
  <c r="Y2296" i="1"/>
  <c r="Y2297" i="1"/>
  <c r="Y2298" i="1"/>
  <c r="Y2299" i="1"/>
  <c r="Y2300" i="1"/>
  <c r="Y2301" i="1"/>
  <c r="Y2302" i="1"/>
  <c r="Y2303" i="1"/>
  <c r="Y2304" i="1"/>
  <c r="Y2305" i="1"/>
  <c r="Y2306" i="1"/>
  <c r="Y2307" i="1"/>
  <c r="Y2308" i="1"/>
  <c r="Y2309" i="1"/>
  <c r="Y2310" i="1"/>
  <c r="Y2311" i="1"/>
  <c r="Y2312" i="1"/>
  <c r="Y2313" i="1"/>
  <c r="Y2314" i="1"/>
  <c r="Y2315" i="1"/>
  <c r="Y2316" i="1"/>
  <c r="Y2317" i="1"/>
  <c r="Y2318" i="1"/>
  <c r="Y2319" i="1"/>
  <c r="Y2320" i="1"/>
  <c r="Y2321" i="1"/>
  <c r="Y2322" i="1"/>
  <c r="Y2323" i="1"/>
  <c r="Y2324" i="1"/>
  <c r="Y2325" i="1"/>
  <c r="Y2326" i="1"/>
  <c r="Y2327" i="1"/>
  <c r="Y2328" i="1"/>
  <c r="Y2329" i="1"/>
  <c r="Y2330" i="1"/>
  <c r="Y2331" i="1"/>
  <c r="Y2332" i="1"/>
  <c r="Y2333" i="1"/>
  <c r="Y2334" i="1"/>
  <c r="Y2335" i="1"/>
  <c r="Y2336" i="1"/>
  <c r="Y2337" i="1"/>
  <c r="Y2338" i="1"/>
  <c r="Y2339" i="1"/>
  <c r="Y2340" i="1"/>
  <c r="Y2341" i="1"/>
  <c r="Y2342" i="1"/>
  <c r="Y2343" i="1"/>
  <c r="Y2344" i="1"/>
  <c r="Y2345" i="1"/>
  <c r="Y2346" i="1"/>
  <c r="Y2347" i="1"/>
  <c r="Y2348" i="1"/>
  <c r="Y2349" i="1"/>
  <c r="Y2350" i="1"/>
  <c r="Y2351" i="1"/>
  <c r="Y2352" i="1"/>
  <c r="Y2353" i="1"/>
  <c r="Y2354" i="1"/>
  <c r="Y2355" i="1"/>
  <c r="Y2356" i="1"/>
  <c r="Y2357" i="1"/>
  <c r="Y2358" i="1"/>
  <c r="Y2359" i="1"/>
  <c r="Y2360" i="1"/>
  <c r="Y2361" i="1"/>
  <c r="Y2362" i="1"/>
  <c r="Y2363" i="1"/>
  <c r="Y2364" i="1"/>
  <c r="Y2365" i="1"/>
  <c r="Y2366" i="1"/>
  <c r="Y2367" i="1"/>
  <c r="Y2368" i="1"/>
  <c r="Y2369" i="1"/>
  <c r="Y2370" i="1"/>
  <c r="Y2371" i="1"/>
  <c r="Y2372" i="1"/>
  <c r="Y2373" i="1"/>
  <c r="Y2374" i="1"/>
  <c r="Y2375" i="1"/>
  <c r="Y2376" i="1"/>
  <c r="Y2377" i="1"/>
  <c r="Y2378" i="1"/>
  <c r="Y2379" i="1"/>
  <c r="Y2380" i="1"/>
  <c r="Y2381" i="1"/>
  <c r="Y2382" i="1"/>
  <c r="Y2383" i="1"/>
  <c r="Y2384" i="1"/>
  <c r="Y2385" i="1"/>
  <c r="Y2386" i="1"/>
  <c r="Y2387" i="1"/>
  <c r="Y2388" i="1"/>
  <c r="Y2389" i="1"/>
  <c r="Y2390" i="1"/>
  <c r="Y2391" i="1"/>
  <c r="Y2392" i="1"/>
  <c r="Y2393" i="1"/>
  <c r="Y2394" i="1"/>
  <c r="Y2395" i="1"/>
  <c r="Y2396" i="1"/>
  <c r="Y2397" i="1"/>
  <c r="Y2398" i="1"/>
  <c r="Y2399" i="1"/>
  <c r="Y2400" i="1"/>
  <c r="Y2401" i="1"/>
  <c r="Y2402" i="1"/>
  <c r="Y2403" i="1"/>
  <c r="Y2404" i="1"/>
  <c r="Y2405" i="1"/>
  <c r="Y2406" i="1"/>
  <c r="Y2407" i="1"/>
  <c r="Y2408" i="1"/>
  <c r="Y2409" i="1"/>
  <c r="Y2410" i="1"/>
  <c r="Y2411" i="1"/>
  <c r="Y2412" i="1"/>
  <c r="Y2413" i="1"/>
  <c r="Y2414" i="1"/>
  <c r="Y2415" i="1"/>
  <c r="Y2416" i="1"/>
  <c r="Y2417" i="1"/>
  <c r="Y2418" i="1"/>
  <c r="Y2419" i="1"/>
  <c r="Y2420" i="1"/>
  <c r="Y2421" i="1"/>
  <c r="Y2422" i="1"/>
  <c r="Y2423" i="1"/>
  <c r="Y2424" i="1"/>
  <c r="Y2425" i="1"/>
  <c r="Y2426" i="1"/>
  <c r="Y2427" i="1"/>
  <c r="Y2428" i="1"/>
  <c r="Y2429" i="1"/>
  <c r="Y2430" i="1"/>
  <c r="Y2431" i="1"/>
  <c r="Y2432" i="1"/>
  <c r="Y2433" i="1"/>
  <c r="Y2434" i="1"/>
  <c r="Y2435" i="1"/>
  <c r="Y2436" i="1"/>
  <c r="Y2437" i="1"/>
  <c r="Y2438" i="1"/>
  <c r="Y2439" i="1"/>
  <c r="Y2440" i="1"/>
  <c r="Y2441" i="1"/>
  <c r="Y2442" i="1"/>
  <c r="Y2443" i="1"/>
  <c r="Y2444" i="1"/>
  <c r="Y2445" i="1"/>
  <c r="Y2446" i="1"/>
  <c r="Y2447" i="1"/>
  <c r="Y2448" i="1"/>
  <c r="Y2449" i="1"/>
  <c r="Y2450" i="1"/>
  <c r="Y2451" i="1"/>
  <c r="Y2452" i="1"/>
  <c r="Y2453" i="1"/>
  <c r="Y2454" i="1"/>
  <c r="Y2455" i="1"/>
  <c r="Y2456" i="1"/>
  <c r="Y2457" i="1"/>
  <c r="Y2458" i="1"/>
  <c r="Y2459" i="1"/>
  <c r="Y2460" i="1"/>
  <c r="Y2461" i="1"/>
  <c r="Y2462" i="1"/>
  <c r="Y2463" i="1"/>
  <c r="Y2464" i="1"/>
  <c r="Y2465" i="1"/>
  <c r="Y2466" i="1"/>
  <c r="Y2467" i="1"/>
  <c r="Y2468" i="1"/>
  <c r="Y2469" i="1"/>
  <c r="Y2470" i="1"/>
  <c r="Y2471" i="1"/>
  <c r="Y2472" i="1"/>
  <c r="Y2473" i="1"/>
  <c r="Y2474" i="1"/>
  <c r="Y2475" i="1"/>
  <c r="Y2476" i="1"/>
  <c r="Y2477" i="1"/>
  <c r="Y2478" i="1"/>
  <c r="Y2479" i="1"/>
  <c r="Y2480" i="1"/>
  <c r="Y2481" i="1"/>
  <c r="Y2482" i="1"/>
  <c r="Y2483" i="1"/>
  <c r="Y2484" i="1"/>
  <c r="Y2485" i="1"/>
  <c r="Y2486" i="1"/>
  <c r="Y2487" i="1"/>
  <c r="Y2488" i="1"/>
  <c r="Y2489" i="1"/>
  <c r="Y2490" i="1"/>
  <c r="Y2491" i="1"/>
  <c r="Y2492" i="1"/>
  <c r="Y2493" i="1"/>
  <c r="Y2494" i="1"/>
  <c r="Y2495" i="1"/>
  <c r="Y2496" i="1"/>
  <c r="Y2497" i="1"/>
  <c r="Y2498" i="1"/>
  <c r="Y2499" i="1"/>
  <c r="Y2500" i="1"/>
  <c r="Y2501" i="1"/>
  <c r="Y2502" i="1"/>
  <c r="Y2503" i="1"/>
  <c r="Y2504" i="1"/>
  <c r="Y2505" i="1"/>
  <c r="Y2506" i="1"/>
  <c r="Y2507" i="1"/>
  <c r="Y2508" i="1"/>
  <c r="Y2509" i="1"/>
  <c r="Y2510" i="1"/>
  <c r="Y2511" i="1"/>
  <c r="Y2512" i="1"/>
  <c r="Y2513" i="1"/>
  <c r="Y2514" i="1"/>
  <c r="Y2515" i="1"/>
  <c r="Y2516" i="1"/>
  <c r="Y2517" i="1"/>
  <c r="Y2518" i="1"/>
  <c r="Y2519" i="1"/>
  <c r="Y2520" i="1"/>
  <c r="Y2521" i="1"/>
  <c r="Y2522" i="1"/>
  <c r="Y2523" i="1"/>
  <c r="Y2524" i="1"/>
  <c r="Y2525" i="1"/>
  <c r="Y2526" i="1"/>
  <c r="Y2527" i="1"/>
  <c r="Y2528" i="1"/>
  <c r="Y2529" i="1"/>
  <c r="Y2530" i="1"/>
  <c r="Y2531" i="1"/>
  <c r="Y2532" i="1"/>
  <c r="Y2533" i="1"/>
  <c r="Y2534" i="1"/>
  <c r="Y2535" i="1"/>
  <c r="Y2536" i="1"/>
  <c r="Y2537" i="1"/>
  <c r="Y2538" i="1"/>
  <c r="Y2539" i="1"/>
  <c r="Y2540" i="1"/>
  <c r="Y2541" i="1"/>
  <c r="Y2542" i="1"/>
  <c r="Y2543" i="1"/>
  <c r="Y2544" i="1"/>
  <c r="Y2545" i="1"/>
  <c r="Y2546" i="1"/>
  <c r="Y2547" i="1"/>
  <c r="Y2548" i="1"/>
  <c r="Y2549" i="1"/>
  <c r="Y2550" i="1"/>
  <c r="Y2551" i="1"/>
  <c r="Y2552" i="1"/>
  <c r="Y2553" i="1"/>
  <c r="Y2554" i="1"/>
  <c r="Y2555" i="1"/>
  <c r="Y2556" i="1"/>
  <c r="Y2557" i="1"/>
  <c r="Y2558" i="1"/>
  <c r="Y2559" i="1"/>
  <c r="Y2560" i="1"/>
  <c r="Y2561" i="1"/>
  <c r="Y2562" i="1"/>
  <c r="Y2563" i="1"/>
  <c r="Y2564" i="1"/>
  <c r="Y2565" i="1"/>
  <c r="Y2566" i="1"/>
  <c r="Y2567" i="1"/>
  <c r="Y2568" i="1"/>
  <c r="Y2569" i="1"/>
  <c r="Y2570" i="1"/>
  <c r="Y2571" i="1"/>
  <c r="Y2572" i="1"/>
  <c r="Y2573" i="1"/>
  <c r="Y2574" i="1"/>
  <c r="Y2575" i="1"/>
  <c r="Y2576" i="1"/>
  <c r="Y2577" i="1"/>
  <c r="Y2578" i="1"/>
  <c r="Y2579" i="1"/>
  <c r="Y2580" i="1"/>
  <c r="Y2581" i="1"/>
  <c r="Y2582" i="1"/>
  <c r="Y2583" i="1"/>
  <c r="Y2584" i="1"/>
  <c r="Y2585" i="1"/>
  <c r="Y2586" i="1"/>
  <c r="Y2587" i="1"/>
  <c r="Y2588" i="1"/>
  <c r="Y2589" i="1"/>
  <c r="Y2590" i="1"/>
  <c r="Y2591" i="1"/>
  <c r="Y2592" i="1"/>
  <c r="Y2593" i="1"/>
  <c r="Y2594" i="1"/>
  <c r="Y2595" i="1"/>
  <c r="Y2596" i="1"/>
  <c r="Y2597" i="1"/>
  <c r="Y2598" i="1"/>
  <c r="Y2599" i="1"/>
  <c r="Y2600" i="1"/>
  <c r="Y2601" i="1"/>
  <c r="Y2602" i="1"/>
  <c r="Y2603" i="1"/>
  <c r="Y2604" i="1"/>
  <c r="Y2605" i="1"/>
  <c r="Y2606" i="1"/>
  <c r="Y2607" i="1"/>
  <c r="Y2608" i="1"/>
  <c r="Y2609" i="1"/>
  <c r="Y2610" i="1"/>
  <c r="Y2611" i="1"/>
  <c r="Y2612" i="1"/>
  <c r="Y2613" i="1"/>
  <c r="Y2614" i="1"/>
  <c r="Y2615" i="1"/>
  <c r="Y2616" i="1"/>
  <c r="Y2617" i="1"/>
  <c r="Y2618" i="1"/>
  <c r="Y2619" i="1"/>
  <c r="Y2620" i="1"/>
  <c r="Y2621" i="1"/>
  <c r="Y2622" i="1"/>
  <c r="Y2623" i="1"/>
  <c r="Y2624" i="1"/>
  <c r="Y2625" i="1"/>
  <c r="Y2626" i="1"/>
  <c r="Y2627" i="1"/>
  <c r="Y2628" i="1"/>
  <c r="Y2629" i="1"/>
  <c r="Y2630" i="1"/>
  <c r="Y2631" i="1"/>
  <c r="Y2632" i="1"/>
  <c r="Y2633" i="1"/>
  <c r="Y2634" i="1"/>
  <c r="Y2635" i="1"/>
  <c r="Y2636" i="1"/>
  <c r="Y2637" i="1"/>
  <c r="Y2638" i="1"/>
  <c r="Y2639" i="1"/>
  <c r="Y2640" i="1"/>
  <c r="Y2641" i="1"/>
  <c r="Y2642" i="1"/>
  <c r="Y2643" i="1"/>
  <c r="Y2644" i="1"/>
  <c r="Y2645" i="1"/>
  <c r="Y2646" i="1"/>
  <c r="Y2647" i="1"/>
  <c r="Y2648" i="1"/>
  <c r="Y2649" i="1"/>
  <c r="Y2650" i="1"/>
  <c r="Y2651" i="1"/>
  <c r="Y2652" i="1"/>
  <c r="Y2653" i="1"/>
  <c r="Y2654" i="1"/>
  <c r="Y2655" i="1"/>
  <c r="Y2656" i="1"/>
  <c r="Y2657" i="1"/>
  <c r="Y2658" i="1"/>
  <c r="Y2659" i="1"/>
  <c r="Y2660" i="1"/>
  <c r="Y2661" i="1"/>
  <c r="Y2662" i="1"/>
  <c r="Y2663" i="1"/>
  <c r="Y2664" i="1"/>
  <c r="Y2665" i="1"/>
  <c r="Y2666" i="1"/>
  <c r="Y2667" i="1"/>
  <c r="Y2668" i="1"/>
  <c r="Y2669" i="1"/>
  <c r="Y2670" i="1"/>
  <c r="Y2671" i="1"/>
  <c r="Y2672" i="1"/>
  <c r="Y2673" i="1"/>
  <c r="Y2674" i="1"/>
  <c r="Y2675" i="1"/>
  <c r="Y2676" i="1"/>
  <c r="Y2677" i="1"/>
  <c r="Y2678" i="1"/>
  <c r="Y2679" i="1"/>
  <c r="Y2680" i="1"/>
  <c r="Y2681" i="1"/>
  <c r="Y2682" i="1"/>
  <c r="Y2683" i="1"/>
  <c r="Y2684" i="1"/>
  <c r="Y2685" i="1"/>
  <c r="Y2686" i="1"/>
  <c r="Y2687" i="1"/>
  <c r="Y2688" i="1"/>
  <c r="Y2689" i="1"/>
  <c r="Y2690" i="1"/>
  <c r="Y2691" i="1"/>
  <c r="Y2692" i="1"/>
  <c r="Y2693" i="1"/>
  <c r="Y2694" i="1"/>
  <c r="Y2695" i="1"/>
  <c r="Y2696" i="1"/>
  <c r="Y2697" i="1"/>
  <c r="Y2698" i="1"/>
  <c r="Y2699" i="1"/>
  <c r="Y2700" i="1"/>
  <c r="Y2701" i="1"/>
  <c r="Y2702" i="1"/>
  <c r="Y2703" i="1"/>
  <c r="Y2704" i="1"/>
  <c r="Y2705" i="1"/>
  <c r="Y2706" i="1"/>
  <c r="Y2707" i="1"/>
  <c r="Y2708" i="1"/>
  <c r="Y2709" i="1"/>
  <c r="Y2710" i="1"/>
  <c r="Y2711" i="1"/>
  <c r="Y2712" i="1"/>
  <c r="Y2713" i="1"/>
  <c r="Y2714" i="1"/>
  <c r="Y2715" i="1"/>
  <c r="Y2716" i="1"/>
  <c r="Y2717" i="1"/>
  <c r="Y2718" i="1"/>
  <c r="Y2719" i="1"/>
  <c r="Y2720" i="1"/>
  <c r="Y2721" i="1"/>
  <c r="Y2722" i="1"/>
  <c r="Y2723" i="1"/>
  <c r="Y2724" i="1"/>
  <c r="Y2725" i="1"/>
  <c r="Y2726" i="1"/>
  <c r="Y2727" i="1"/>
  <c r="Y2728" i="1"/>
  <c r="Y2729" i="1"/>
  <c r="Y2730" i="1"/>
  <c r="Y2731" i="1"/>
  <c r="Y2732" i="1"/>
  <c r="Y2733" i="1"/>
  <c r="Y2734" i="1"/>
  <c r="Y2735" i="1"/>
  <c r="Y2736" i="1"/>
  <c r="Y2737" i="1"/>
  <c r="Y2738" i="1"/>
  <c r="Y2739" i="1"/>
  <c r="Y2740" i="1"/>
  <c r="Y2741" i="1"/>
  <c r="Y2742" i="1"/>
  <c r="Y2743" i="1"/>
  <c r="Y2744" i="1"/>
  <c r="Y2745" i="1"/>
  <c r="Y2746" i="1"/>
  <c r="Y2747" i="1"/>
  <c r="Y2748" i="1"/>
  <c r="Y2749" i="1"/>
  <c r="Y2750" i="1"/>
  <c r="Y2751" i="1"/>
  <c r="Y2752" i="1"/>
  <c r="Y2753" i="1"/>
  <c r="Y2754" i="1"/>
  <c r="Y2755" i="1"/>
  <c r="Y2756" i="1"/>
  <c r="Y2757" i="1"/>
  <c r="Y2758" i="1"/>
  <c r="Y2759" i="1"/>
  <c r="Y2760" i="1"/>
  <c r="Y2761" i="1"/>
  <c r="Y2762" i="1"/>
  <c r="Y2763" i="1"/>
  <c r="Y2764" i="1"/>
  <c r="Y2765" i="1"/>
  <c r="Y2766" i="1"/>
  <c r="Y2767" i="1"/>
  <c r="Y2768" i="1"/>
  <c r="Y2769" i="1"/>
  <c r="Y2770" i="1"/>
  <c r="Y2771" i="1"/>
  <c r="Y2772" i="1"/>
  <c r="Y2773" i="1"/>
  <c r="Y2774" i="1"/>
  <c r="Y2775" i="1"/>
  <c r="Y2776" i="1"/>
  <c r="Y2777" i="1"/>
  <c r="Y2778" i="1"/>
  <c r="Y2779" i="1"/>
  <c r="Y2780" i="1"/>
  <c r="Y2781" i="1"/>
  <c r="Y2782" i="1"/>
  <c r="Y2783" i="1"/>
  <c r="Y2784" i="1"/>
  <c r="Y2785" i="1"/>
  <c r="Y2786" i="1"/>
  <c r="Y2787" i="1"/>
  <c r="Y2788" i="1"/>
  <c r="Y2789" i="1"/>
  <c r="Y2790" i="1"/>
  <c r="Y2791" i="1"/>
  <c r="Y2792" i="1"/>
  <c r="Y2793" i="1"/>
  <c r="Y2794" i="1"/>
  <c r="Y2795" i="1"/>
  <c r="Y2796" i="1"/>
  <c r="Y2797" i="1"/>
  <c r="Y2798" i="1"/>
  <c r="Y2799" i="1"/>
  <c r="Y2800" i="1"/>
  <c r="Y2801" i="1"/>
  <c r="Y2802" i="1"/>
  <c r="Y2803" i="1"/>
  <c r="Y2804" i="1"/>
  <c r="Y2805" i="1"/>
  <c r="Y2806" i="1"/>
  <c r="Y2807" i="1"/>
  <c r="Y2808" i="1"/>
  <c r="Y2809" i="1"/>
  <c r="Y2810" i="1"/>
  <c r="Y2811" i="1"/>
  <c r="Y2812" i="1"/>
  <c r="Y2813" i="1"/>
  <c r="Y2814" i="1"/>
  <c r="Y2815" i="1"/>
  <c r="Y2816" i="1"/>
  <c r="Y2817" i="1"/>
  <c r="Y2818" i="1"/>
  <c r="Y2819" i="1"/>
  <c r="Y2820" i="1"/>
  <c r="Y2821" i="1"/>
  <c r="Y2822" i="1"/>
  <c r="Y2823" i="1"/>
  <c r="Y2824" i="1"/>
  <c r="Y2825" i="1"/>
  <c r="Y2826" i="1"/>
  <c r="Y2827" i="1"/>
  <c r="Y2828" i="1"/>
  <c r="Y2829" i="1"/>
  <c r="Y2830" i="1"/>
  <c r="Y2831" i="1"/>
  <c r="Y2832" i="1"/>
  <c r="Y2833" i="1"/>
  <c r="Y2834" i="1"/>
  <c r="Y2835" i="1"/>
  <c r="Y2836" i="1"/>
  <c r="Y2837" i="1"/>
  <c r="Y2838" i="1"/>
  <c r="Y2839" i="1"/>
  <c r="Y2840" i="1"/>
  <c r="Y2841" i="1"/>
  <c r="Y2842" i="1"/>
  <c r="Y2843" i="1"/>
  <c r="Y2844" i="1"/>
  <c r="Y2845" i="1"/>
  <c r="Y2846" i="1"/>
  <c r="Y2847" i="1"/>
  <c r="Y2848" i="1"/>
  <c r="Y2849" i="1"/>
  <c r="Y2850" i="1"/>
  <c r="Y2851" i="1"/>
  <c r="Y2852" i="1"/>
  <c r="Y2853" i="1"/>
  <c r="Y2854" i="1"/>
  <c r="Y2855" i="1"/>
  <c r="Y2856" i="1"/>
  <c r="Y2857" i="1"/>
  <c r="Y2858" i="1"/>
  <c r="Y2859" i="1"/>
  <c r="Y2860" i="1"/>
  <c r="Y2861" i="1"/>
  <c r="Y2862" i="1"/>
  <c r="Y2863" i="1"/>
  <c r="Y2864" i="1"/>
  <c r="Y2865" i="1"/>
  <c r="Y2866" i="1"/>
  <c r="Y2867" i="1"/>
  <c r="Y2868" i="1"/>
  <c r="Y2869" i="1"/>
  <c r="Y2870" i="1"/>
  <c r="Y2871" i="1"/>
  <c r="Y2872" i="1"/>
  <c r="Y2873" i="1"/>
  <c r="Y2874" i="1"/>
  <c r="Y2875" i="1"/>
  <c r="Y2876" i="1"/>
  <c r="Y2877" i="1"/>
  <c r="Y2878" i="1"/>
  <c r="Y2879" i="1"/>
  <c r="Y2880" i="1"/>
  <c r="Y2881" i="1"/>
  <c r="Y2882" i="1"/>
  <c r="Y2883" i="1"/>
  <c r="Y2884" i="1"/>
  <c r="Y2885" i="1"/>
  <c r="Y2886" i="1"/>
  <c r="Y2887" i="1"/>
  <c r="Y2888" i="1"/>
  <c r="Y2889" i="1"/>
  <c r="Y2890" i="1"/>
  <c r="Y2891" i="1"/>
  <c r="Y2892" i="1"/>
  <c r="Y2893" i="1"/>
  <c r="Y2894" i="1"/>
  <c r="Y2895" i="1"/>
  <c r="Y2896" i="1"/>
  <c r="Y2897" i="1"/>
  <c r="Y2898" i="1"/>
  <c r="Y2899" i="1"/>
  <c r="Y2900" i="1"/>
  <c r="Y2901" i="1"/>
  <c r="Y2902" i="1"/>
  <c r="Y2903" i="1"/>
  <c r="Y2904" i="1"/>
  <c r="Y2905" i="1"/>
  <c r="Y2906" i="1"/>
  <c r="Y2907" i="1"/>
  <c r="Y2908" i="1"/>
  <c r="Y2909" i="1"/>
  <c r="Y2910" i="1"/>
  <c r="Y2911" i="1"/>
  <c r="Y2912" i="1"/>
  <c r="Y2913" i="1"/>
  <c r="Y2914" i="1"/>
  <c r="Y2915" i="1"/>
  <c r="Y2916" i="1"/>
  <c r="Y2917" i="1"/>
  <c r="Y2918" i="1"/>
  <c r="Y2919" i="1"/>
  <c r="Y2920" i="1"/>
  <c r="Y2921" i="1"/>
  <c r="Y2922" i="1"/>
  <c r="Y2923" i="1"/>
  <c r="Y2924" i="1"/>
  <c r="Y2925" i="1"/>
  <c r="Y2926" i="1"/>
  <c r="Y2927" i="1"/>
  <c r="Y2928" i="1"/>
  <c r="Y2929" i="1"/>
  <c r="Y2930" i="1"/>
  <c r="Y2931" i="1"/>
  <c r="Y2932" i="1"/>
  <c r="Y2933" i="1"/>
  <c r="Y2934" i="1"/>
  <c r="Y2935" i="1"/>
  <c r="Y2936" i="1"/>
  <c r="Y2937" i="1"/>
  <c r="Y2938" i="1"/>
  <c r="Y2939" i="1"/>
  <c r="Y2940" i="1"/>
  <c r="Y2941" i="1"/>
  <c r="Y2942" i="1"/>
  <c r="Y2943" i="1"/>
  <c r="Y2944" i="1"/>
  <c r="Y2945" i="1"/>
  <c r="Y2946" i="1"/>
  <c r="Y2947" i="1"/>
  <c r="Y2948" i="1"/>
  <c r="Y2949" i="1"/>
  <c r="Y2950" i="1"/>
  <c r="Y2951" i="1"/>
  <c r="Y2952" i="1"/>
  <c r="Y2953" i="1"/>
  <c r="Y2954" i="1"/>
  <c r="Y2955" i="1"/>
  <c r="Y2956" i="1"/>
  <c r="Y2957" i="1"/>
  <c r="Y2958" i="1"/>
  <c r="Y2959" i="1"/>
  <c r="Y2960" i="1"/>
  <c r="Y2961" i="1"/>
  <c r="Y2962" i="1"/>
  <c r="Y2963" i="1"/>
  <c r="Y2964" i="1"/>
  <c r="Y2965" i="1"/>
  <c r="Y2966" i="1"/>
  <c r="Y2967" i="1"/>
  <c r="Y2968" i="1"/>
  <c r="Y2969" i="1"/>
  <c r="Y2970" i="1"/>
  <c r="Y2971" i="1"/>
  <c r="Y2972" i="1"/>
  <c r="Y2973" i="1"/>
  <c r="Y2974" i="1"/>
  <c r="Y2975" i="1"/>
  <c r="Y2976" i="1"/>
  <c r="Y2977" i="1"/>
  <c r="Y2978" i="1"/>
  <c r="Y2979" i="1"/>
  <c r="Y2980" i="1"/>
  <c r="Y2981" i="1"/>
  <c r="Y2982" i="1"/>
  <c r="Y2983" i="1"/>
  <c r="Y2984" i="1"/>
  <c r="Y2985" i="1"/>
  <c r="Y2986" i="1"/>
  <c r="Y2987" i="1"/>
  <c r="Y2988" i="1"/>
  <c r="Y2989" i="1"/>
  <c r="Y2990" i="1"/>
  <c r="Y2991" i="1"/>
  <c r="Y2992" i="1"/>
  <c r="Y2993" i="1"/>
  <c r="Y2994" i="1"/>
  <c r="Y2995" i="1"/>
  <c r="Y2996" i="1"/>
  <c r="Y2997" i="1"/>
  <c r="Y2998" i="1"/>
  <c r="Y2999" i="1"/>
  <c r="Y3000" i="1"/>
  <c r="Y3001" i="1"/>
  <c r="Y3002" i="1"/>
  <c r="Y3003" i="1"/>
  <c r="Y3004" i="1"/>
  <c r="Y3005" i="1"/>
  <c r="Y3006" i="1"/>
  <c r="Y3007" i="1"/>
  <c r="Y3008" i="1"/>
  <c r="Y3009" i="1"/>
  <c r="Y3010" i="1"/>
  <c r="Y3011" i="1"/>
  <c r="Y3012" i="1"/>
  <c r="Y3013" i="1"/>
  <c r="Y3014" i="1"/>
  <c r="Y3015" i="1"/>
  <c r="Y3016" i="1"/>
  <c r="Y3017" i="1"/>
  <c r="Y3018" i="1"/>
  <c r="Y3019" i="1"/>
  <c r="Y3020" i="1"/>
  <c r="Y3021" i="1"/>
  <c r="Y3022" i="1"/>
  <c r="Y3023" i="1"/>
  <c r="Y3024" i="1"/>
  <c r="Y3025" i="1"/>
  <c r="Y3026" i="1"/>
  <c r="Y3027" i="1"/>
  <c r="Y3028" i="1"/>
  <c r="Y3029" i="1"/>
  <c r="Y3030" i="1"/>
  <c r="Y3031" i="1"/>
  <c r="Y3032" i="1"/>
  <c r="Y3033" i="1"/>
  <c r="Y3034" i="1"/>
  <c r="Y3035" i="1"/>
  <c r="Y3036" i="1"/>
  <c r="Y3037" i="1"/>
  <c r="Y3038" i="1"/>
  <c r="Y3039" i="1"/>
  <c r="Y3040" i="1"/>
  <c r="Y3041" i="1"/>
  <c r="Y3042" i="1"/>
  <c r="Y3043" i="1"/>
  <c r="Y3044" i="1"/>
  <c r="Y3045" i="1"/>
  <c r="Y3046" i="1"/>
  <c r="Y3047" i="1"/>
  <c r="Y3048" i="1"/>
  <c r="Y3049" i="1"/>
  <c r="Y3050" i="1"/>
  <c r="Y3051" i="1"/>
  <c r="Y3052" i="1"/>
  <c r="Y3053" i="1"/>
  <c r="Y3054" i="1"/>
  <c r="Y3055" i="1"/>
  <c r="Y3056" i="1"/>
  <c r="Y3057" i="1"/>
  <c r="Y3058" i="1"/>
  <c r="Y3059" i="1"/>
  <c r="Y3060" i="1"/>
  <c r="Y3061" i="1"/>
  <c r="Y3062" i="1"/>
  <c r="Y3063" i="1"/>
  <c r="Y3064" i="1"/>
  <c r="Y3065" i="1"/>
  <c r="Y3066" i="1"/>
  <c r="Y3067" i="1"/>
  <c r="Y3068" i="1"/>
  <c r="Y3069" i="1"/>
  <c r="Y3070" i="1"/>
  <c r="Y3071" i="1"/>
  <c r="Y3072" i="1"/>
  <c r="Y3073" i="1"/>
  <c r="Y3074" i="1"/>
  <c r="Y3075" i="1"/>
  <c r="Y3076" i="1"/>
  <c r="Y3077" i="1"/>
  <c r="Y3078" i="1"/>
  <c r="Y3079" i="1"/>
  <c r="Y3080" i="1"/>
  <c r="Y3081" i="1"/>
  <c r="Y3082" i="1"/>
  <c r="Y3083" i="1"/>
  <c r="Y3084" i="1"/>
  <c r="Y3085" i="1"/>
  <c r="Y3086" i="1"/>
  <c r="Y3087" i="1"/>
  <c r="Y3088" i="1"/>
  <c r="Y3089" i="1"/>
  <c r="Y3090" i="1"/>
  <c r="Y3091" i="1"/>
  <c r="Y3092" i="1"/>
  <c r="Y3093" i="1"/>
  <c r="Y3094" i="1"/>
  <c r="Y3095" i="1"/>
  <c r="Y3096" i="1"/>
  <c r="Y3097" i="1"/>
  <c r="Y3098" i="1"/>
  <c r="Y3099" i="1"/>
  <c r="Y3100" i="1"/>
  <c r="Y3101" i="1"/>
  <c r="Y3102" i="1"/>
  <c r="Y3103" i="1"/>
  <c r="Y3104" i="1"/>
  <c r="Y3105" i="1"/>
  <c r="Y3106" i="1"/>
  <c r="Y3107" i="1"/>
  <c r="Y3108" i="1"/>
  <c r="Y3109" i="1"/>
  <c r="Y3110" i="1"/>
  <c r="Y3111" i="1"/>
  <c r="Y3112" i="1"/>
  <c r="Y3113" i="1"/>
  <c r="Y3114" i="1"/>
  <c r="Y3115" i="1"/>
  <c r="Y3116" i="1"/>
  <c r="Y3117" i="1"/>
  <c r="Y3118" i="1"/>
  <c r="Y3119" i="1"/>
  <c r="Y3120" i="1"/>
  <c r="Y3121" i="1"/>
  <c r="Y3122" i="1"/>
  <c r="Y3123" i="1"/>
  <c r="Y3124" i="1"/>
  <c r="Y3125" i="1"/>
  <c r="Y3126" i="1"/>
  <c r="Y3127" i="1"/>
  <c r="Y3128" i="1"/>
  <c r="Y3129" i="1"/>
  <c r="Y3130" i="1"/>
  <c r="Y3131" i="1"/>
  <c r="Y3132" i="1"/>
  <c r="Y3133" i="1"/>
  <c r="Y3134" i="1"/>
  <c r="Y3135" i="1"/>
  <c r="Y3136" i="1"/>
  <c r="Y3137" i="1"/>
  <c r="Y3138" i="1"/>
  <c r="Y3139" i="1"/>
  <c r="Y3140" i="1"/>
  <c r="Y3141" i="1"/>
  <c r="Y3142" i="1"/>
  <c r="Y3143" i="1"/>
  <c r="Y3144" i="1"/>
  <c r="Y3145" i="1"/>
  <c r="Y3146" i="1"/>
  <c r="Y3147" i="1"/>
  <c r="Y3148" i="1"/>
  <c r="Y3149" i="1"/>
  <c r="Y3150" i="1"/>
  <c r="Y3151" i="1"/>
  <c r="Y3152" i="1"/>
  <c r="Y3153" i="1"/>
  <c r="Y3154" i="1"/>
  <c r="Y3155" i="1"/>
  <c r="Y3156" i="1"/>
  <c r="Y3157" i="1"/>
  <c r="Y3158" i="1"/>
  <c r="Y3159" i="1"/>
  <c r="Y3160" i="1"/>
  <c r="Y3161" i="1"/>
  <c r="Y3162" i="1"/>
  <c r="Y3163" i="1"/>
  <c r="Y3164" i="1"/>
  <c r="Y3165" i="1"/>
  <c r="Y3166" i="1"/>
  <c r="Y3167" i="1"/>
  <c r="Y3168" i="1"/>
  <c r="Y3169" i="1"/>
  <c r="Y3170" i="1"/>
  <c r="Y3171" i="1"/>
  <c r="Y3172" i="1"/>
  <c r="Y3173" i="1"/>
  <c r="Y3174" i="1"/>
  <c r="Y3175" i="1"/>
  <c r="Y3176" i="1"/>
  <c r="Y3177" i="1"/>
  <c r="Y3178" i="1"/>
  <c r="Y3179" i="1"/>
  <c r="Y3180" i="1"/>
  <c r="Y3181" i="1"/>
  <c r="Y3182" i="1"/>
  <c r="Y3183" i="1"/>
  <c r="Y3184" i="1"/>
  <c r="Y3185" i="1"/>
  <c r="Y3186" i="1"/>
  <c r="Y3187" i="1"/>
  <c r="Y3188" i="1"/>
  <c r="Y3189" i="1"/>
  <c r="Y3190" i="1"/>
  <c r="Y3191" i="1"/>
  <c r="Y3192" i="1"/>
  <c r="Y3193" i="1"/>
  <c r="Y3194" i="1"/>
  <c r="Y3195" i="1"/>
  <c r="Y3196" i="1"/>
  <c r="Y3197" i="1"/>
  <c r="Y3198" i="1"/>
  <c r="Y3199" i="1"/>
  <c r="Y3200" i="1"/>
  <c r="Y3201" i="1"/>
  <c r="Y3202" i="1"/>
  <c r="Y3203" i="1"/>
  <c r="Y3204" i="1"/>
  <c r="Y3205" i="1"/>
  <c r="Y3206" i="1"/>
  <c r="Y3207" i="1"/>
  <c r="Y3208" i="1"/>
  <c r="Y3209" i="1"/>
  <c r="Y3210" i="1"/>
  <c r="Y3211" i="1"/>
  <c r="Y3212" i="1"/>
  <c r="Y3213" i="1"/>
  <c r="Y3214" i="1"/>
  <c r="Y3215" i="1"/>
  <c r="Y3216" i="1"/>
  <c r="Y3217" i="1"/>
  <c r="Y3218" i="1"/>
  <c r="Y3219" i="1"/>
  <c r="Y3220" i="1"/>
  <c r="Y3221" i="1"/>
  <c r="Y3222" i="1"/>
  <c r="Y3223" i="1"/>
  <c r="Y3224" i="1"/>
  <c r="Y3225" i="1"/>
  <c r="Y3226" i="1"/>
  <c r="Y3227" i="1"/>
  <c r="Y3228" i="1"/>
  <c r="Y3229" i="1"/>
  <c r="Y3230" i="1"/>
  <c r="Y3231" i="1"/>
  <c r="Y3232" i="1"/>
  <c r="Y3233" i="1"/>
  <c r="Y3234" i="1"/>
  <c r="Y3235" i="1"/>
  <c r="Y3236" i="1"/>
  <c r="Y3237" i="1"/>
  <c r="Y3238" i="1"/>
  <c r="Y3239" i="1"/>
  <c r="Y3240" i="1"/>
  <c r="Y3241" i="1"/>
  <c r="Y3242" i="1"/>
  <c r="Y3243" i="1"/>
  <c r="Y3244" i="1"/>
  <c r="Y3245" i="1"/>
  <c r="Y3246" i="1"/>
  <c r="Y3247" i="1"/>
  <c r="Y3248" i="1"/>
  <c r="Y3249" i="1"/>
  <c r="Y3250" i="1"/>
  <c r="Y3251" i="1"/>
  <c r="Y3252" i="1"/>
  <c r="Y3253" i="1"/>
  <c r="Y3254" i="1"/>
  <c r="Y3255" i="1"/>
  <c r="Y3256" i="1"/>
  <c r="Y3257" i="1"/>
  <c r="Y3258" i="1"/>
  <c r="Y3259" i="1"/>
  <c r="Y3260" i="1"/>
  <c r="Y3261" i="1"/>
  <c r="Y3262" i="1"/>
  <c r="Y3263" i="1"/>
  <c r="Y3264" i="1"/>
  <c r="Y3265" i="1"/>
  <c r="Y3266" i="1"/>
  <c r="Y3267" i="1"/>
  <c r="Y3268" i="1"/>
  <c r="Y3269" i="1"/>
  <c r="Y3270" i="1"/>
  <c r="Y3271" i="1"/>
  <c r="Y3272" i="1"/>
  <c r="Y3273" i="1"/>
  <c r="Y3274" i="1"/>
  <c r="Y3275" i="1"/>
  <c r="Y3276" i="1"/>
  <c r="Y3277" i="1"/>
  <c r="Y3278" i="1"/>
  <c r="Y3279" i="1"/>
  <c r="Y3280" i="1"/>
  <c r="Y3281" i="1"/>
  <c r="Y3282" i="1"/>
  <c r="Y3283" i="1"/>
  <c r="Y3284" i="1"/>
  <c r="Y3285" i="1"/>
  <c r="Y3286" i="1"/>
  <c r="Y3287" i="1"/>
  <c r="Y3288" i="1"/>
  <c r="Y3289" i="1"/>
  <c r="Y3290" i="1"/>
  <c r="Y3291" i="1"/>
  <c r="Y3292" i="1"/>
  <c r="Y3293" i="1"/>
  <c r="Y3294" i="1"/>
  <c r="Y3295" i="1"/>
  <c r="Y3296" i="1"/>
  <c r="Y3297" i="1"/>
  <c r="Y3298" i="1"/>
  <c r="Y3299" i="1"/>
  <c r="Y3300" i="1"/>
  <c r="Y3301" i="1"/>
  <c r="Y3302" i="1"/>
  <c r="Y3303" i="1"/>
  <c r="Y3304" i="1"/>
  <c r="Y3305" i="1"/>
  <c r="Y3306" i="1"/>
  <c r="Y3307" i="1"/>
  <c r="Y3308" i="1"/>
  <c r="Y3309" i="1"/>
  <c r="Y3310" i="1"/>
  <c r="Y3311" i="1"/>
  <c r="Y3312" i="1"/>
  <c r="Y3313" i="1"/>
  <c r="Y3314" i="1"/>
  <c r="Y3315" i="1"/>
  <c r="Y3316" i="1"/>
  <c r="Y3317" i="1"/>
  <c r="Y3318" i="1"/>
  <c r="Y3319" i="1"/>
  <c r="Y3320" i="1"/>
  <c r="Y3321" i="1"/>
  <c r="Y3322" i="1"/>
  <c r="Y3323" i="1"/>
  <c r="Y3324" i="1"/>
  <c r="Y3325" i="1"/>
  <c r="Y3326" i="1"/>
  <c r="Y3327" i="1"/>
  <c r="Y3328" i="1"/>
  <c r="Y3329" i="1"/>
  <c r="Y3330" i="1"/>
  <c r="Y3331" i="1"/>
  <c r="Y3332" i="1"/>
  <c r="Y3333" i="1"/>
  <c r="Y3334" i="1"/>
  <c r="Y3335" i="1"/>
  <c r="Y3336" i="1"/>
  <c r="Y3337" i="1"/>
  <c r="Y3338" i="1"/>
  <c r="Y3339" i="1"/>
  <c r="Y3340" i="1"/>
  <c r="Y3341" i="1"/>
  <c r="Y3342" i="1"/>
  <c r="Y3343" i="1"/>
  <c r="Y3344" i="1"/>
  <c r="Y3345" i="1"/>
  <c r="Y3346" i="1"/>
  <c r="Y3347" i="1"/>
  <c r="Y3348" i="1"/>
  <c r="Y3349" i="1"/>
  <c r="Y3350" i="1"/>
  <c r="Y3351" i="1"/>
  <c r="Y3352" i="1"/>
  <c r="Y3353" i="1"/>
  <c r="Y3354" i="1"/>
  <c r="Y3355" i="1"/>
  <c r="Y3356" i="1"/>
  <c r="Y3357" i="1"/>
  <c r="Y3358" i="1"/>
  <c r="Y3359" i="1"/>
  <c r="Y3360" i="1"/>
  <c r="Y3361" i="1"/>
  <c r="Y3362" i="1"/>
  <c r="Y3363" i="1"/>
  <c r="Y3364" i="1"/>
  <c r="Y3365" i="1"/>
  <c r="Y3366" i="1"/>
  <c r="Y3367" i="1"/>
  <c r="Y3368" i="1"/>
  <c r="Y3369" i="1"/>
  <c r="Y3370" i="1"/>
  <c r="Y3371" i="1"/>
  <c r="Y3372" i="1"/>
  <c r="Y3373" i="1"/>
  <c r="Y3374" i="1"/>
  <c r="Y3375" i="1"/>
  <c r="Y3376" i="1"/>
  <c r="Y3377" i="1"/>
  <c r="Y3378" i="1"/>
  <c r="Y3379" i="1"/>
  <c r="Y3380" i="1"/>
  <c r="Y3381" i="1"/>
  <c r="Y3382" i="1"/>
  <c r="Y3383" i="1"/>
  <c r="Y3384" i="1"/>
  <c r="Y3385" i="1"/>
  <c r="Y3386" i="1"/>
  <c r="Y3387" i="1"/>
  <c r="Y3388" i="1"/>
  <c r="Y3389" i="1"/>
  <c r="Y3390" i="1"/>
  <c r="Y3391" i="1"/>
  <c r="Y3392" i="1"/>
  <c r="Y3393" i="1"/>
  <c r="Y3394" i="1"/>
  <c r="Y3395" i="1"/>
  <c r="Y3396" i="1"/>
  <c r="Y3397" i="1"/>
  <c r="Y3398" i="1"/>
  <c r="Y3399" i="1"/>
  <c r="Y3400" i="1"/>
  <c r="Y3401" i="1"/>
  <c r="Y3402" i="1"/>
  <c r="Y3403" i="1"/>
  <c r="Y3404" i="1"/>
  <c r="Y3405" i="1"/>
  <c r="Y3406" i="1"/>
  <c r="Y3407" i="1"/>
  <c r="Y3408" i="1"/>
  <c r="Y3409" i="1"/>
  <c r="Y3410" i="1"/>
  <c r="Y3411" i="1"/>
  <c r="Y3412" i="1"/>
  <c r="Y3413" i="1"/>
  <c r="Y3414" i="1"/>
  <c r="Y3415" i="1"/>
  <c r="Y3416" i="1"/>
  <c r="Y3417" i="1"/>
  <c r="Y3418" i="1"/>
  <c r="Y3419" i="1"/>
  <c r="Y3420" i="1"/>
  <c r="Y3421" i="1"/>
  <c r="Y3422" i="1"/>
  <c r="Y3423" i="1"/>
  <c r="Y3424" i="1"/>
  <c r="Y3425" i="1"/>
  <c r="Y3426" i="1"/>
  <c r="Y3427" i="1"/>
  <c r="Y3428" i="1"/>
  <c r="Y3429" i="1"/>
  <c r="Y3430" i="1"/>
  <c r="Y3431" i="1"/>
  <c r="Y3432" i="1"/>
  <c r="Y3433" i="1"/>
  <c r="Y3434" i="1"/>
  <c r="Y3435" i="1"/>
  <c r="Y3436" i="1"/>
  <c r="Y3437" i="1"/>
  <c r="Y3438" i="1"/>
  <c r="Y3439" i="1"/>
  <c r="Y3440" i="1"/>
  <c r="Y3441" i="1"/>
  <c r="Y3442" i="1"/>
  <c r="Y3443" i="1"/>
  <c r="Y3444" i="1"/>
  <c r="Y3445" i="1"/>
  <c r="Y3446" i="1"/>
  <c r="Y3447" i="1"/>
  <c r="Y3448" i="1"/>
  <c r="Y3449" i="1"/>
  <c r="Y3450" i="1"/>
  <c r="Y3451" i="1"/>
  <c r="Y3452" i="1"/>
  <c r="Y3453" i="1"/>
  <c r="Y3454" i="1"/>
  <c r="Y3455" i="1"/>
  <c r="Y3456" i="1"/>
  <c r="Y3457" i="1"/>
  <c r="Y3458" i="1"/>
  <c r="Y3459" i="1"/>
  <c r="Y3460" i="1"/>
  <c r="Y3461" i="1"/>
  <c r="Y3462" i="1"/>
  <c r="Y3463" i="1"/>
  <c r="Y3464" i="1"/>
  <c r="Y3465" i="1"/>
  <c r="Y3466" i="1"/>
  <c r="Y3467" i="1"/>
  <c r="Y3468" i="1"/>
  <c r="Y3469" i="1"/>
  <c r="Y3470" i="1"/>
  <c r="Y3471" i="1"/>
  <c r="Y3472" i="1"/>
  <c r="Y3473" i="1"/>
  <c r="Y3474" i="1"/>
  <c r="Y3475" i="1"/>
  <c r="Y3476" i="1"/>
  <c r="Y3477" i="1"/>
  <c r="Y3478" i="1"/>
  <c r="Y3479" i="1"/>
  <c r="Y3480" i="1"/>
  <c r="Y3481" i="1"/>
  <c r="Y3482" i="1"/>
  <c r="Y3483" i="1"/>
  <c r="Y3484" i="1"/>
  <c r="Y3485" i="1"/>
  <c r="Y3486" i="1"/>
  <c r="Y3487" i="1"/>
  <c r="Y3488" i="1"/>
  <c r="Y3489" i="1"/>
  <c r="Y3490" i="1"/>
  <c r="Y3491" i="1"/>
  <c r="Y3492" i="1"/>
  <c r="Y3493" i="1"/>
  <c r="Y3494" i="1"/>
  <c r="Y3495" i="1"/>
  <c r="Y3496" i="1"/>
  <c r="Y3497" i="1"/>
  <c r="Y3498" i="1"/>
  <c r="Y3499" i="1"/>
  <c r="Y3500" i="1"/>
  <c r="Y3501" i="1"/>
  <c r="Y3502" i="1"/>
  <c r="Y3503" i="1"/>
  <c r="Y3504" i="1"/>
  <c r="Y3505" i="1"/>
  <c r="Y3506" i="1"/>
  <c r="Y3507" i="1"/>
  <c r="Y3508" i="1"/>
  <c r="Y3509" i="1"/>
  <c r="Y3510" i="1"/>
  <c r="Y3511" i="1"/>
  <c r="Y3512" i="1"/>
  <c r="Y3513" i="1"/>
  <c r="Y3514" i="1"/>
  <c r="Y3515" i="1"/>
  <c r="Y3516" i="1"/>
  <c r="Y3517" i="1"/>
  <c r="Y3518" i="1"/>
  <c r="Y3519" i="1"/>
  <c r="Y3520" i="1"/>
  <c r="Y3521" i="1"/>
  <c r="Y3522" i="1"/>
  <c r="Y3523" i="1"/>
  <c r="Y3524" i="1"/>
  <c r="Y3525" i="1"/>
  <c r="Y3526" i="1"/>
  <c r="Y3527" i="1"/>
  <c r="Y3528" i="1"/>
  <c r="Y3529" i="1"/>
  <c r="Y3530" i="1"/>
  <c r="Y3531" i="1"/>
  <c r="Y3532" i="1"/>
  <c r="Y3533" i="1"/>
  <c r="Y3534" i="1"/>
  <c r="Y3535" i="1"/>
  <c r="Y3536" i="1"/>
  <c r="Y3537" i="1"/>
  <c r="Y3538" i="1"/>
  <c r="Y3539" i="1"/>
  <c r="Y3540" i="1"/>
  <c r="Y3541" i="1"/>
  <c r="Y3542" i="1"/>
  <c r="Y3543" i="1"/>
  <c r="Y3544" i="1"/>
  <c r="Y3545" i="1"/>
  <c r="Y3546" i="1"/>
  <c r="Y3547" i="1"/>
  <c r="Y3548" i="1"/>
  <c r="Y3549" i="1"/>
  <c r="Y3550" i="1"/>
  <c r="Y3551" i="1"/>
  <c r="Y3552" i="1"/>
  <c r="Y3553" i="1"/>
  <c r="Y3554" i="1"/>
  <c r="Y3555" i="1"/>
  <c r="Y3556" i="1"/>
  <c r="Y3557" i="1"/>
  <c r="Y3558" i="1"/>
  <c r="Y3559" i="1"/>
  <c r="Y3560" i="1"/>
  <c r="Y3561" i="1"/>
  <c r="Y3562" i="1"/>
  <c r="Y3563" i="1"/>
  <c r="Y3564" i="1"/>
  <c r="Y3565" i="1"/>
  <c r="Y3566" i="1"/>
  <c r="Y3567" i="1"/>
  <c r="Y3568" i="1"/>
  <c r="Y3569" i="1"/>
  <c r="Y3570" i="1"/>
  <c r="Y3571" i="1"/>
  <c r="Y3572" i="1"/>
  <c r="Y3573" i="1"/>
  <c r="Y3574" i="1"/>
  <c r="Y3575" i="1"/>
  <c r="Y3576" i="1"/>
  <c r="Y3577" i="1"/>
  <c r="Y3578" i="1"/>
  <c r="Y3579" i="1"/>
  <c r="Y3580" i="1"/>
  <c r="Y3581" i="1"/>
  <c r="Y3582" i="1"/>
  <c r="Y3583" i="1"/>
  <c r="Y3584" i="1"/>
  <c r="Y3585" i="1"/>
  <c r="Y3586" i="1"/>
  <c r="Y3587" i="1"/>
  <c r="Y3588" i="1"/>
  <c r="Y3589" i="1"/>
  <c r="Y3590" i="1"/>
  <c r="Y3591" i="1"/>
  <c r="Y3592" i="1"/>
  <c r="Y3593" i="1"/>
  <c r="Y3594" i="1"/>
  <c r="Y3595" i="1"/>
  <c r="Y3596" i="1"/>
  <c r="Y3597" i="1"/>
  <c r="Y3598" i="1"/>
  <c r="Y3599" i="1"/>
  <c r="Y3600" i="1"/>
  <c r="Y3601" i="1"/>
  <c r="Y3602" i="1"/>
  <c r="Y3603" i="1"/>
  <c r="Y3604" i="1"/>
  <c r="Y3605" i="1"/>
  <c r="Y3606" i="1"/>
  <c r="Y3607" i="1"/>
  <c r="Y3608" i="1"/>
  <c r="Y3609" i="1"/>
  <c r="Y3610" i="1"/>
  <c r="Y3611" i="1"/>
  <c r="Y3612" i="1"/>
  <c r="Y3613" i="1"/>
  <c r="Y3614" i="1"/>
  <c r="Y3615" i="1"/>
  <c r="Y3616" i="1"/>
  <c r="Y3617" i="1"/>
  <c r="Y3618" i="1"/>
  <c r="Y3619" i="1"/>
  <c r="Y3620" i="1"/>
  <c r="Y3621" i="1"/>
  <c r="Y3622" i="1"/>
  <c r="Y3623" i="1"/>
  <c r="Y3624" i="1"/>
  <c r="Y3625" i="1"/>
  <c r="Y3626" i="1"/>
  <c r="Y3627" i="1"/>
  <c r="Y3628" i="1"/>
  <c r="Y3629" i="1"/>
  <c r="Y3630" i="1"/>
  <c r="Y3631" i="1"/>
  <c r="Y3632" i="1"/>
  <c r="Y3633" i="1"/>
  <c r="Y3634" i="1"/>
  <c r="Y3635" i="1"/>
  <c r="Y3636" i="1"/>
  <c r="Y3637" i="1"/>
  <c r="Y3638" i="1"/>
  <c r="Y3639" i="1"/>
  <c r="Y3640" i="1"/>
  <c r="Y3641" i="1"/>
  <c r="Y3642" i="1"/>
  <c r="Y3643" i="1"/>
  <c r="Y3644" i="1"/>
  <c r="Y3645" i="1"/>
  <c r="Y3646" i="1"/>
  <c r="Y3647" i="1"/>
  <c r="Y3648" i="1"/>
  <c r="Y3649" i="1"/>
  <c r="Y3650" i="1"/>
  <c r="Y3651" i="1"/>
  <c r="Y3652" i="1"/>
  <c r="Y3653" i="1"/>
  <c r="Y3654" i="1"/>
  <c r="Y3655" i="1"/>
  <c r="Y3656" i="1"/>
  <c r="Y3657" i="1"/>
  <c r="Y3658" i="1"/>
  <c r="Y3659" i="1"/>
  <c r="Y3660" i="1"/>
  <c r="Y3661" i="1"/>
  <c r="Y3662" i="1"/>
  <c r="Y3663" i="1"/>
  <c r="Y3664" i="1"/>
  <c r="Y3665" i="1"/>
  <c r="Y3666" i="1"/>
  <c r="Y3667" i="1"/>
  <c r="Y3668" i="1"/>
  <c r="Y3669" i="1"/>
  <c r="Y3670" i="1"/>
  <c r="Y3671" i="1"/>
  <c r="Y3672" i="1"/>
  <c r="Y3673" i="1"/>
  <c r="Y3674" i="1"/>
  <c r="Y3675" i="1"/>
  <c r="Y3676" i="1"/>
  <c r="Y3677" i="1"/>
  <c r="Y3678" i="1"/>
  <c r="Y3679" i="1"/>
  <c r="Y3680" i="1"/>
  <c r="Y3681" i="1"/>
  <c r="Y3682" i="1"/>
  <c r="Y3683" i="1"/>
  <c r="Y3684" i="1"/>
  <c r="Y3685" i="1"/>
  <c r="Y3686" i="1"/>
  <c r="Y3687" i="1"/>
  <c r="Y3688" i="1"/>
  <c r="Y3689" i="1"/>
  <c r="Y3690" i="1"/>
  <c r="Y3691" i="1"/>
  <c r="Y3692" i="1"/>
  <c r="Y3693" i="1"/>
  <c r="Y3694" i="1"/>
  <c r="Y3695" i="1"/>
  <c r="Y3696" i="1"/>
  <c r="Y3697" i="1"/>
  <c r="Y3698" i="1"/>
  <c r="Y3699" i="1"/>
  <c r="Y3700" i="1"/>
  <c r="Y3701" i="1"/>
  <c r="Y3702" i="1"/>
  <c r="Y3703" i="1"/>
  <c r="Y3704" i="1"/>
  <c r="Y3705" i="1"/>
  <c r="Y3706" i="1"/>
  <c r="Y3707" i="1"/>
  <c r="Y3708" i="1"/>
  <c r="Y3709" i="1"/>
  <c r="Y3710" i="1"/>
  <c r="Y3711" i="1"/>
  <c r="Y3712" i="1"/>
  <c r="Y3713" i="1"/>
  <c r="Y3714" i="1"/>
  <c r="Y3715" i="1"/>
  <c r="Y3716" i="1"/>
  <c r="Y3717" i="1"/>
  <c r="Y3718" i="1"/>
  <c r="Y3719" i="1"/>
  <c r="Y3720" i="1"/>
  <c r="Y3721" i="1"/>
  <c r="Y3722" i="1"/>
  <c r="Y3723" i="1"/>
  <c r="Y3724" i="1"/>
  <c r="Y3725" i="1"/>
  <c r="Y3726" i="1"/>
  <c r="Y3727" i="1"/>
  <c r="Y3728" i="1"/>
  <c r="Y3729" i="1"/>
  <c r="Y3730" i="1"/>
  <c r="Y3731" i="1"/>
  <c r="Y3732" i="1"/>
  <c r="Y3733" i="1"/>
  <c r="Y3734" i="1"/>
  <c r="Y3735" i="1"/>
  <c r="Y3736" i="1"/>
  <c r="Y3737" i="1"/>
  <c r="Y3738" i="1"/>
  <c r="Y3739" i="1"/>
  <c r="Y3740" i="1"/>
  <c r="Y3741" i="1"/>
  <c r="Y3742" i="1"/>
  <c r="Y3743" i="1"/>
  <c r="Y3744" i="1"/>
  <c r="Y3745" i="1"/>
  <c r="Y3746" i="1"/>
  <c r="Y3747" i="1"/>
  <c r="Y3748" i="1"/>
  <c r="Y3749" i="1"/>
  <c r="Y3750" i="1"/>
  <c r="Y3751" i="1"/>
  <c r="Y3752" i="1"/>
  <c r="Y3753" i="1"/>
  <c r="Y3754" i="1"/>
  <c r="Y3755" i="1"/>
  <c r="Y3756" i="1"/>
  <c r="Y3757" i="1"/>
  <c r="Y3758" i="1"/>
  <c r="Y3759" i="1"/>
  <c r="Y3760" i="1"/>
  <c r="Y3761" i="1"/>
  <c r="Y3762" i="1"/>
  <c r="Y3763" i="1"/>
  <c r="Y3764" i="1"/>
  <c r="Y3765" i="1"/>
  <c r="Y3766" i="1"/>
  <c r="Y3767" i="1"/>
  <c r="Y3768" i="1"/>
  <c r="Y3769" i="1"/>
  <c r="Y3770" i="1"/>
  <c r="Y3771" i="1"/>
  <c r="Y3772" i="1"/>
  <c r="Y3773" i="1"/>
  <c r="Y3774" i="1"/>
  <c r="Y3775" i="1"/>
  <c r="Y3776" i="1"/>
  <c r="Y3777" i="1"/>
  <c r="Y3778" i="1"/>
  <c r="Y3779" i="1"/>
  <c r="Y3780" i="1"/>
  <c r="Y3781" i="1"/>
  <c r="Y3782" i="1"/>
  <c r="Y3783" i="1"/>
  <c r="Y3784" i="1"/>
  <c r="Y3785" i="1"/>
  <c r="Y3786" i="1"/>
  <c r="Y3787" i="1"/>
  <c r="Y3788" i="1"/>
  <c r="Y3789" i="1"/>
  <c r="Y3790" i="1"/>
  <c r="Y3791" i="1"/>
  <c r="Y3792" i="1"/>
  <c r="Y3793" i="1"/>
  <c r="Y3794" i="1"/>
  <c r="Y3795" i="1"/>
  <c r="Y3796" i="1"/>
  <c r="Y3797" i="1"/>
  <c r="Y3798" i="1"/>
  <c r="Y3799" i="1"/>
  <c r="Y3800" i="1"/>
  <c r="Y3801" i="1"/>
  <c r="Y3802" i="1"/>
  <c r="Y3803" i="1"/>
  <c r="Y3804" i="1"/>
  <c r="Y3805" i="1"/>
  <c r="Y3806" i="1"/>
  <c r="Y3807" i="1"/>
  <c r="Y3808" i="1"/>
  <c r="Y3809" i="1"/>
  <c r="Y3810" i="1"/>
  <c r="Y3811" i="1"/>
  <c r="Y3812" i="1"/>
  <c r="Y3813" i="1"/>
  <c r="Y3814" i="1"/>
  <c r="Y3815" i="1"/>
  <c r="Y3816" i="1"/>
  <c r="Y3817" i="1"/>
  <c r="Y3818" i="1"/>
  <c r="Y3819" i="1"/>
  <c r="Y3820" i="1"/>
  <c r="Y3821" i="1"/>
  <c r="Y3822" i="1"/>
  <c r="Y3823" i="1"/>
  <c r="Y3824" i="1"/>
  <c r="Y3825" i="1"/>
  <c r="Y3826" i="1"/>
  <c r="Y3827" i="1"/>
  <c r="Y3828" i="1"/>
  <c r="Y3829" i="1"/>
  <c r="Y3830" i="1"/>
  <c r="Y3831" i="1"/>
  <c r="Y3832" i="1"/>
  <c r="Y3833" i="1"/>
  <c r="Y3834" i="1"/>
  <c r="Y3835" i="1"/>
  <c r="Y3836" i="1"/>
  <c r="Y3837" i="1"/>
  <c r="Y3838" i="1"/>
  <c r="Y3839" i="1"/>
  <c r="Y3840" i="1"/>
  <c r="Y3841" i="1"/>
  <c r="Y3842" i="1"/>
  <c r="Y3843" i="1"/>
  <c r="Y3844" i="1"/>
  <c r="Y3845" i="1"/>
  <c r="Y3846" i="1"/>
  <c r="Y3847" i="1"/>
  <c r="Y3848" i="1"/>
  <c r="Y3849" i="1"/>
  <c r="Y3850" i="1"/>
  <c r="Y3851" i="1"/>
  <c r="Y3852" i="1"/>
  <c r="Y3853" i="1"/>
  <c r="Y3854" i="1"/>
  <c r="Y3855" i="1"/>
  <c r="Y3856" i="1"/>
  <c r="Y3857" i="1"/>
  <c r="Y3858" i="1"/>
  <c r="Y3859" i="1"/>
  <c r="Y3860" i="1"/>
  <c r="Y3861" i="1"/>
  <c r="Y3862" i="1"/>
  <c r="Y3863" i="1"/>
  <c r="Y3864" i="1"/>
  <c r="Y3865" i="1"/>
  <c r="Y3866" i="1"/>
  <c r="Y3867" i="1"/>
  <c r="Y3868" i="1"/>
  <c r="Y3869" i="1"/>
  <c r="Y3870" i="1"/>
  <c r="Y3871" i="1"/>
  <c r="Y3872" i="1"/>
  <c r="Y3873" i="1"/>
  <c r="Y3874" i="1"/>
  <c r="Y3875" i="1"/>
  <c r="Y3876" i="1"/>
  <c r="Y3877" i="1"/>
  <c r="Y3878" i="1"/>
  <c r="Y3879" i="1"/>
  <c r="Y3880" i="1"/>
  <c r="Y3881" i="1"/>
  <c r="Y3882" i="1"/>
  <c r="Y3883" i="1"/>
  <c r="Y3884" i="1"/>
  <c r="Y3885" i="1"/>
  <c r="Y3886" i="1"/>
  <c r="Y3887" i="1"/>
  <c r="Y3888" i="1"/>
  <c r="Y3889" i="1"/>
  <c r="Y3890" i="1"/>
  <c r="Y3891" i="1"/>
  <c r="Y3892" i="1"/>
  <c r="Y3893" i="1"/>
  <c r="Y3894" i="1"/>
  <c r="Y3895" i="1"/>
  <c r="Y3896" i="1"/>
  <c r="Y3897" i="1"/>
  <c r="Y3898" i="1"/>
  <c r="Y3899" i="1"/>
  <c r="Y3900" i="1"/>
  <c r="Y3901" i="1"/>
  <c r="Y3902" i="1"/>
  <c r="Y3903" i="1"/>
  <c r="Y3904" i="1"/>
  <c r="Y3905" i="1"/>
  <c r="Y3906" i="1"/>
  <c r="Y3907" i="1"/>
  <c r="Y3908" i="1"/>
  <c r="Y3909" i="1"/>
  <c r="Y3910" i="1"/>
  <c r="Y3911" i="1"/>
  <c r="Y3912" i="1"/>
  <c r="Y3913" i="1"/>
  <c r="Y3914" i="1"/>
  <c r="Y3915" i="1"/>
  <c r="Y3916" i="1"/>
  <c r="Y3917" i="1"/>
  <c r="Y3918" i="1"/>
  <c r="Y3919" i="1"/>
  <c r="Y3920" i="1"/>
  <c r="Y3921" i="1"/>
  <c r="Y3922" i="1"/>
  <c r="Y3923" i="1"/>
  <c r="Y3924" i="1"/>
  <c r="Y3925" i="1"/>
  <c r="Y3926" i="1"/>
  <c r="Y3927" i="1"/>
  <c r="Y3928" i="1"/>
  <c r="Y3929" i="1"/>
  <c r="Y3930" i="1"/>
  <c r="Y3931" i="1"/>
  <c r="Y3932" i="1"/>
  <c r="Y3933" i="1"/>
  <c r="Y3934" i="1"/>
  <c r="Y3935" i="1"/>
  <c r="Y3936" i="1"/>
  <c r="Y3937" i="1"/>
  <c r="Y3938" i="1"/>
  <c r="Y3939" i="1"/>
  <c r="Y3940" i="1"/>
  <c r="Y3941" i="1"/>
  <c r="Y3942" i="1"/>
  <c r="Y3943" i="1"/>
  <c r="Y3944" i="1"/>
  <c r="Y3945" i="1"/>
  <c r="Y3946" i="1"/>
  <c r="Y3947" i="1"/>
  <c r="Y3948" i="1"/>
  <c r="Y3949" i="1"/>
  <c r="Y3950" i="1"/>
  <c r="Y3951" i="1"/>
  <c r="Y3952" i="1"/>
  <c r="Y3953" i="1"/>
  <c r="Y3954" i="1"/>
  <c r="Y3955" i="1"/>
  <c r="Y3956" i="1"/>
  <c r="Y3957" i="1"/>
  <c r="Y3958" i="1"/>
  <c r="Y3959" i="1"/>
  <c r="Y3960" i="1"/>
  <c r="Y3961" i="1"/>
  <c r="Y3962" i="1"/>
  <c r="Y3963" i="1"/>
  <c r="Y3964" i="1"/>
  <c r="Y3965" i="1"/>
  <c r="Y3966" i="1"/>
  <c r="Y3967" i="1"/>
  <c r="Y3968" i="1"/>
  <c r="Y3969" i="1"/>
  <c r="Y3970" i="1"/>
  <c r="Y3971" i="1"/>
  <c r="Y3972" i="1"/>
  <c r="Y3973" i="1"/>
  <c r="Y3974" i="1"/>
  <c r="Y3975" i="1"/>
  <c r="Y3976" i="1"/>
  <c r="Y3977" i="1"/>
  <c r="Y3978" i="1"/>
  <c r="Y3979" i="1"/>
  <c r="Y3980" i="1"/>
  <c r="Y3981" i="1"/>
  <c r="Y3982" i="1"/>
  <c r="Y3983" i="1"/>
  <c r="Y3984" i="1"/>
  <c r="Y3985" i="1"/>
  <c r="Y3986" i="1"/>
  <c r="Y3987" i="1"/>
  <c r="Y3988" i="1"/>
  <c r="Y3989" i="1"/>
  <c r="Y3990" i="1"/>
  <c r="Y3991" i="1"/>
  <c r="Y3992" i="1"/>
  <c r="Y3993" i="1"/>
  <c r="Y3994" i="1"/>
  <c r="Y3995" i="1"/>
  <c r="Y3996" i="1"/>
  <c r="Y3997" i="1"/>
  <c r="Y3998" i="1"/>
  <c r="Y3999" i="1"/>
  <c r="Y4000" i="1"/>
  <c r="Y4001" i="1"/>
  <c r="Y4002" i="1"/>
  <c r="Y4003" i="1"/>
  <c r="Y4004" i="1"/>
  <c r="Y4005" i="1"/>
  <c r="Y4006" i="1"/>
  <c r="Y4007" i="1"/>
  <c r="Y4008" i="1"/>
  <c r="Y4009" i="1"/>
  <c r="Y4010" i="1"/>
  <c r="Y4011" i="1"/>
  <c r="Y4012" i="1"/>
  <c r="Y4013" i="1"/>
  <c r="Y4014" i="1"/>
  <c r="Y4015" i="1"/>
  <c r="Y4016" i="1"/>
  <c r="Y4017" i="1"/>
  <c r="Y4018" i="1"/>
  <c r="Y4019" i="1"/>
  <c r="Y4020" i="1"/>
  <c r="Y4021" i="1"/>
  <c r="Y4022" i="1"/>
  <c r="Y4023" i="1"/>
  <c r="Y4024" i="1"/>
  <c r="Y4025" i="1"/>
  <c r="Y4026" i="1"/>
  <c r="Y4027" i="1"/>
  <c r="Y4028" i="1"/>
  <c r="Y4029" i="1"/>
  <c r="Y4030" i="1"/>
  <c r="Y4031" i="1"/>
  <c r="Y4032" i="1"/>
  <c r="Y4033" i="1"/>
  <c r="Y4034" i="1"/>
  <c r="Y4035" i="1"/>
  <c r="Y4036" i="1"/>
  <c r="Y4037" i="1"/>
  <c r="Y4038" i="1"/>
  <c r="Y4039" i="1"/>
  <c r="Y4040" i="1"/>
  <c r="Y4041" i="1"/>
  <c r="Y4042" i="1"/>
  <c r="Y4043" i="1"/>
  <c r="Y4044" i="1"/>
  <c r="Y4045" i="1"/>
  <c r="Y4046" i="1"/>
  <c r="Y4047" i="1"/>
  <c r="Y4048" i="1"/>
  <c r="Y4049" i="1"/>
  <c r="Y4050" i="1"/>
  <c r="Y4051" i="1"/>
  <c r="Y4052" i="1"/>
  <c r="Y4053" i="1"/>
  <c r="Y4054" i="1"/>
  <c r="Y4055" i="1"/>
  <c r="Y4056" i="1"/>
  <c r="Y4057" i="1"/>
  <c r="Y4058" i="1"/>
  <c r="Y4059" i="1"/>
  <c r="Y4060" i="1"/>
  <c r="Y4061" i="1"/>
  <c r="Y4062" i="1"/>
  <c r="Y4063" i="1"/>
  <c r="Y4064" i="1"/>
  <c r="Y4065" i="1"/>
  <c r="Y4066" i="1"/>
  <c r="Y4067" i="1"/>
  <c r="Y4068" i="1"/>
  <c r="Y4069" i="1"/>
  <c r="Y4070" i="1"/>
  <c r="Y4071" i="1"/>
  <c r="Y4072" i="1"/>
  <c r="Y4073" i="1"/>
  <c r="Y4074" i="1"/>
  <c r="Y4075" i="1"/>
  <c r="Y4076" i="1"/>
  <c r="Y4077" i="1"/>
  <c r="Y4078" i="1"/>
  <c r="Y4079" i="1"/>
  <c r="Y4080" i="1"/>
  <c r="Y4081" i="1"/>
  <c r="Y4082" i="1"/>
  <c r="Y4083" i="1"/>
  <c r="Y4084" i="1"/>
  <c r="Y4085" i="1"/>
  <c r="Y4086" i="1"/>
  <c r="Y4087" i="1"/>
  <c r="Y4088" i="1"/>
  <c r="Y4089" i="1"/>
  <c r="Y4090" i="1"/>
  <c r="Y4091" i="1"/>
  <c r="Y4092" i="1"/>
  <c r="Y4093" i="1"/>
  <c r="Y4094" i="1"/>
  <c r="Y4095" i="1"/>
  <c r="Y4096" i="1"/>
  <c r="Y4097" i="1"/>
  <c r="Y4098" i="1"/>
  <c r="Y4099" i="1"/>
  <c r="Y4100" i="1"/>
  <c r="Y4101" i="1"/>
  <c r="Y4102" i="1"/>
  <c r="Y4103" i="1"/>
  <c r="Y4104" i="1"/>
  <c r="Y4105" i="1"/>
  <c r="Y4106" i="1"/>
  <c r="Y4107" i="1"/>
  <c r="Y4108" i="1"/>
  <c r="Y4109" i="1"/>
  <c r="Y4110" i="1"/>
  <c r="Y4111" i="1"/>
  <c r="Y4112" i="1"/>
  <c r="Y4113" i="1"/>
  <c r="Y4114" i="1"/>
  <c r="Y4115" i="1"/>
  <c r="Y4116" i="1"/>
  <c r="Y4117" i="1"/>
  <c r="Y4118" i="1"/>
  <c r="Y4119" i="1"/>
  <c r="Y4120" i="1"/>
  <c r="Y4121" i="1"/>
  <c r="Y4122" i="1"/>
  <c r="Y4123" i="1"/>
  <c r="Y4124" i="1"/>
  <c r="Y4125" i="1"/>
  <c r="Y4126" i="1"/>
  <c r="Y4127" i="1"/>
  <c r="Y4128" i="1"/>
  <c r="Y4129" i="1"/>
  <c r="Y4130" i="1"/>
  <c r="Y4131" i="1"/>
  <c r="Y4132" i="1"/>
  <c r="Y4133" i="1"/>
  <c r="Y4134" i="1"/>
  <c r="Y4135" i="1"/>
  <c r="Y4136" i="1"/>
  <c r="Y4137" i="1"/>
  <c r="Y4138" i="1"/>
  <c r="Y4139" i="1"/>
  <c r="Y4140" i="1"/>
  <c r="Y4141" i="1"/>
  <c r="Y4142" i="1"/>
  <c r="Y4143" i="1"/>
  <c r="Y4144" i="1"/>
  <c r="Y4145" i="1"/>
  <c r="Y4146" i="1"/>
  <c r="Y4147" i="1"/>
  <c r="Y4148" i="1"/>
  <c r="Y4149" i="1"/>
  <c r="Y4150" i="1"/>
  <c r="Y4151" i="1"/>
  <c r="Y4152" i="1"/>
  <c r="Y4153" i="1"/>
  <c r="Y4154" i="1"/>
  <c r="Y4155" i="1"/>
  <c r="Y4156" i="1"/>
  <c r="Y4157" i="1"/>
  <c r="Y4158" i="1"/>
  <c r="Y4159" i="1"/>
  <c r="Y4160" i="1"/>
  <c r="Y4161" i="1"/>
  <c r="Y4162" i="1"/>
  <c r="Y4163" i="1"/>
  <c r="Y4164" i="1"/>
  <c r="Y4165" i="1"/>
  <c r="Y4166" i="1"/>
  <c r="Y4167" i="1"/>
  <c r="Y4168" i="1"/>
  <c r="Y4169" i="1"/>
  <c r="Y4170" i="1"/>
  <c r="Y4171" i="1"/>
  <c r="Y4172" i="1"/>
  <c r="Y4173" i="1"/>
  <c r="Y4174" i="1"/>
  <c r="Y4175" i="1"/>
  <c r="Y4176" i="1"/>
  <c r="Y4177" i="1"/>
  <c r="Y4178" i="1"/>
  <c r="Y4179" i="1"/>
  <c r="Y4180" i="1"/>
  <c r="Y4181" i="1"/>
  <c r="Y4182" i="1"/>
  <c r="Y4183" i="1"/>
  <c r="Y4184" i="1"/>
  <c r="Y4185" i="1"/>
  <c r="Y4186" i="1"/>
  <c r="Y4187" i="1"/>
  <c r="Y4188" i="1"/>
  <c r="Y4189" i="1"/>
  <c r="Y4190" i="1"/>
  <c r="Y4191" i="1"/>
  <c r="Y4192" i="1"/>
  <c r="Y4193" i="1"/>
  <c r="Y4194" i="1"/>
  <c r="Y4195" i="1"/>
  <c r="Y4196" i="1"/>
  <c r="Y4197" i="1"/>
  <c r="Y4198" i="1"/>
  <c r="Y4199" i="1"/>
  <c r="Y4200" i="1"/>
  <c r="Y4201" i="1"/>
  <c r="Y4202" i="1"/>
  <c r="Y4203" i="1"/>
  <c r="Y4204" i="1"/>
  <c r="Y4205" i="1"/>
  <c r="Y4206" i="1"/>
  <c r="Y4207" i="1"/>
  <c r="Y4208" i="1"/>
  <c r="Y4209" i="1"/>
  <c r="Y4210" i="1"/>
  <c r="Y4211" i="1"/>
  <c r="Y4212" i="1"/>
  <c r="Y4213" i="1"/>
  <c r="Y4214" i="1"/>
  <c r="Y4215" i="1"/>
  <c r="Y4216" i="1"/>
  <c r="Y4217" i="1"/>
  <c r="Y4218" i="1"/>
  <c r="Y4219" i="1"/>
  <c r="Y4220" i="1"/>
  <c r="Y4221" i="1"/>
  <c r="Y4222" i="1"/>
  <c r="Y4223" i="1"/>
  <c r="Y4224" i="1"/>
  <c r="Y4225" i="1"/>
  <c r="Y4226" i="1"/>
  <c r="Y4227" i="1"/>
  <c r="Y4228" i="1"/>
  <c r="Y4229" i="1"/>
  <c r="Y4230" i="1"/>
  <c r="Y4231" i="1"/>
  <c r="Y4232" i="1"/>
  <c r="Y4233" i="1"/>
  <c r="Y4234" i="1"/>
  <c r="Y4235" i="1"/>
  <c r="Y4236" i="1"/>
  <c r="Y4237" i="1"/>
  <c r="Y4238" i="1"/>
  <c r="Y4239" i="1"/>
  <c r="Y4240" i="1"/>
  <c r="Y4241" i="1"/>
  <c r="Y4242" i="1"/>
  <c r="Y4243" i="1"/>
  <c r="Y4244" i="1"/>
  <c r="Y4245" i="1"/>
  <c r="Y4246" i="1"/>
  <c r="Y4247" i="1"/>
  <c r="Y4248" i="1"/>
  <c r="Y4249" i="1"/>
  <c r="Y4250" i="1"/>
  <c r="Y4251" i="1"/>
  <c r="Y4252" i="1"/>
  <c r="Y4253" i="1"/>
  <c r="Y4254" i="1"/>
  <c r="Y4255" i="1"/>
  <c r="Y4256" i="1"/>
  <c r="Y4257" i="1"/>
  <c r="Y4258" i="1"/>
  <c r="Y4259" i="1"/>
  <c r="Y4260" i="1"/>
  <c r="Y4261" i="1"/>
  <c r="Y4262" i="1"/>
  <c r="Y4263" i="1"/>
  <c r="Y4264" i="1"/>
  <c r="Y4265" i="1"/>
  <c r="Y4266" i="1"/>
  <c r="Y4267" i="1"/>
  <c r="Y4268" i="1"/>
  <c r="Y4269" i="1"/>
  <c r="Y4270" i="1"/>
  <c r="Y4271" i="1"/>
  <c r="Y4272" i="1"/>
  <c r="Y4273" i="1"/>
  <c r="Y4274" i="1"/>
  <c r="Y4275" i="1"/>
  <c r="Y4276" i="1"/>
  <c r="Y4277" i="1"/>
  <c r="Y4278" i="1"/>
  <c r="Y4279" i="1"/>
  <c r="Y4280" i="1"/>
  <c r="Y4281" i="1"/>
  <c r="Y4282" i="1"/>
  <c r="Y4283" i="1"/>
  <c r="Y4284" i="1"/>
  <c r="Y4285" i="1"/>
  <c r="Y4286" i="1"/>
  <c r="Y4287" i="1"/>
  <c r="Y4288" i="1"/>
  <c r="Y4289" i="1"/>
  <c r="Y4290" i="1"/>
  <c r="Y4291" i="1"/>
  <c r="Y4292" i="1"/>
  <c r="Y4293" i="1"/>
  <c r="Y4294" i="1"/>
  <c r="Y4295" i="1"/>
  <c r="Y4296" i="1"/>
  <c r="Y4297" i="1"/>
  <c r="Y4298" i="1"/>
  <c r="Y4299" i="1"/>
  <c r="Y4300" i="1"/>
  <c r="Y4301" i="1"/>
  <c r="Y4302" i="1"/>
  <c r="Y4303" i="1"/>
  <c r="Y4304" i="1"/>
  <c r="Y4305" i="1"/>
  <c r="Y4306" i="1"/>
  <c r="Y4307" i="1"/>
  <c r="Y4308" i="1"/>
  <c r="Y4309" i="1"/>
  <c r="Y4310" i="1"/>
  <c r="Y4311" i="1"/>
  <c r="Y4312" i="1"/>
  <c r="Y4313" i="1"/>
  <c r="Y4314" i="1"/>
  <c r="Y4315" i="1"/>
  <c r="Y4316" i="1"/>
  <c r="Y4317" i="1"/>
  <c r="Y4318" i="1"/>
  <c r="Y4319" i="1"/>
  <c r="Y4320" i="1"/>
  <c r="Y4321" i="1"/>
  <c r="Y4322" i="1"/>
  <c r="Y4323" i="1"/>
  <c r="Y4324" i="1"/>
  <c r="Y4325" i="1"/>
  <c r="Y4326" i="1"/>
  <c r="Y4327" i="1"/>
  <c r="Y4328" i="1"/>
  <c r="Y4329" i="1"/>
  <c r="Y4330" i="1"/>
  <c r="Y4331" i="1"/>
  <c r="Y4332" i="1"/>
  <c r="Y4333" i="1"/>
  <c r="Y4334" i="1"/>
  <c r="Y4335" i="1"/>
  <c r="Y4336" i="1"/>
  <c r="Y4337" i="1"/>
  <c r="Y4338" i="1"/>
  <c r="Y4339" i="1"/>
  <c r="Y4340" i="1"/>
  <c r="Y4341" i="1"/>
  <c r="Y4342" i="1"/>
  <c r="Y4343" i="1"/>
  <c r="Y4344" i="1"/>
  <c r="Y4345" i="1"/>
  <c r="Y4346" i="1"/>
  <c r="Y4347" i="1"/>
  <c r="Y4348" i="1"/>
  <c r="Y4349" i="1"/>
  <c r="Y4350" i="1"/>
  <c r="Y4351" i="1"/>
  <c r="Y4352" i="1"/>
  <c r="Y4353" i="1"/>
  <c r="Y4354" i="1"/>
  <c r="Y4355" i="1"/>
  <c r="Y4356" i="1"/>
  <c r="Y4357" i="1"/>
  <c r="Y4358" i="1"/>
  <c r="Y4359" i="1"/>
  <c r="Y4360" i="1"/>
  <c r="Y4361" i="1"/>
  <c r="Y4362" i="1"/>
  <c r="Y4363" i="1"/>
  <c r="Y4364" i="1"/>
  <c r="Y4365" i="1"/>
  <c r="Y4366" i="1"/>
  <c r="Y4367" i="1"/>
  <c r="Y4368" i="1"/>
  <c r="Y4369" i="1"/>
  <c r="Y4370" i="1"/>
  <c r="Y4371" i="1"/>
  <c r="Y4372" i="1"/>
  <c r="Y4373" i="1"/>
  <c r="Y4374" i="1"/>
  <c r="Y4375" i="1"/>
  <c r="Y4376" i="1"/>
  <c r="Y4377" i="1"/>
  <c r="Y4378" i="1"/>
  <c r="Y4379" i="1"/>
  <c r="Y4380" i="1"/>
  <c r="Y4381" i="1"/>
  <c r="Y4382" i="1"/>
  <c r="Y4383" i="1"/>
  <c r="Y4384" i="1"/>
  <c r="Y4385" i="1"/>
  <c r="Y4386" i="1"/>
  <c r="Y4387" i="1"/>
  <c r="Y4388" i="1"/>
  <c r="Y4389" i="1"/>
  <c r="Y4390" i="1"/>
  <c r="Y4391" i="1"/>
  <c r="Y4392" i="1"/>
  <c r="Y4393" i="1"/>
  <c r="Y4394" i="1"/>
  <c r="Y4395" i="1"/>
  <c r="Y4396" i="1"/>
  <c r="Y4397" i="1"/>
  <c r="Y4398" i="1"/>
  <c r="Y4399" i="1"/>
  <c r="Y4400" i="1"/>
  <c r="Y4401" i="1"/>
  <c r="Y4402" i="1"/>
  <c r="Y4403" i="1"/>
  <c r="Y4404" i="1"/>
  <c r="Y4405" i="1"/>
  <c r="Y4406" i="1"/>
  <c r="Y4407" i="1"/>
  <c r="Y4408" i="1"/>
  <c r="Y4409" i="1"/>
  <c r="Y4410" i="1"/>
  <c r="Y4411" i="1"/>
  <c r="Y4412" i="1"/>
  <c r="Y4413" i="1"/>
  <c r="Y4414" i="1"/>
  <c r="Y4415" i="1"/>
  <c r="Y4416" i="1"/>
  <c r="Y4417" i="1"/>
  <c r="Y4418" i="1"/>
  <c r="Y4419" i="1"/>
  <c r="Y4420" i="1"/>
  <c r="Y4421" i="1"/>
  <c r="Y4422" i="1"/>
  <c r="Y4423" i="1"/>
  <c r="Y4424" i="1"/>
  <c r="Y4425" i="1"/>
  <c r="Y4426" i="1"/>
  <c r="Y4427" i="1"/>
  <c r="Y4428" i="1"/>
  <c r="Y4429" i="1"/>
  <c r="Y4430" i="1"/>
  <c r="Y4431" i="1"/>
  <c r="Y4432" i="1"/>
  <c r="Y4433" i="1"/>
  <c r="Y4434" i="1"/>
  <c r="Y4435" i="1"/>
  <c r="Y4436" i="1"/>
  <c r="Y4437" i="1"/>
  <c r="Y4438" i="1"/>
  <c r="Y4439" i="1"/>
  <c r="Y4440" i="1"/>
  <c r="Y4441" i="1"/>
  <c r="Y4442" i="1"/>
  <c r="Y4443" i="1"/>
  <c r="Y4444" i="1"/>
  <c r="Y4445" i="1"/>
  <c r="Y4446" i="1"/>
  <c r="Y4447" i="1"/>
  <c r="Y4448" i="1"/>
  <c r="Y4449" i="1"/>
  <c r="Y4450" i="1"/>
  <c r="Y4451" i="1"/>
  <c r="Y4452" i="1"/>
  <c r="Y4453" i="1"/>
  <c r="Y4454" i="1"/>
  <c r="Y4455" i="1"/>
  <c r="Y4456" i="1"/>
  <c r="Y4457" i="1"/>
  <c r="Y4458" i="1"/>
  <c r="Y4459" i="1"/>
  <c r="Y4460" i="1"/>
  <c r="Y4461" i="1"/>
  <c r="Y4462" i="1"/>
  <c r="Y4463" i="1"/>
  <c r="Y4464" i="1"/>
  <c r="Y4465" i="1"/>
  <c r="Y4466" i="1"/>
  <c r="Y4467" i="1"/>
  <c r="Y4468" i="1"/>
  <c r="Y4469" i="1"/>
  <c r="Y4470" i="1"/>
  <c r="Y4471" i="1"/>
  <c r="Y4472" i="1"/>
  <c r="Y4473" i="1"/>
  <c r="Y4474" i="1"/>
  <c r="Y4475" i="1"/>
  <c r="Y4476" i="1"/>
  <c r="Y4477" i="1"/>
  <c r="Y4478" i="1"/>
  <c r="Y4479" i="1"/>
  <c r="Y4480" i="1"/>
  <c r="Y4481" i="1"/>
  <c r="Y4482" i="1"/>
  <c r="Y4483" i="1"/>
  <c r="Y4484" i="1"/>
  <c r="Y4485" i="1"/>
  <c r="Y4486" i="1"/>
  <c r="Y4487" i="1"/>
  <c r="Y4488" i="1"/>
  <c r="Y4489" i="1"/>
  <c r="Y4490" i="1"/>
  <c r="Y4491" i="1"/>
  <c r="Y4492" i="1"/>
  <c r="Y4493" i="1"/>
  <c r="Y4494" i="1"/>
  <c r="Y4495" i="1"/>
  <c r="Y4496" i="1"/>
  <c r="Y4497" i="1"/>
  <c r="Y4498" i="1"/>
  <c r="Y4499" i="1"/>
  <c r="Y4500" i="1"/>
  <c r="Y4501" i="1"/>
  <c r="Y4502" i="1"/>
  <c r="Y4503" i="1"/>
  <c r="Y4504" i="1"/>
  <c r="Y4505" i="1"/>
  <c r="Y4506" i="1"/>
  <c r="Y4507" i="1"/>
  <c r="Y4508" i="1"/>
  <c r="Y4509" i="1"/>
  <c r="Y4510" i="1"/>
  <c r="Y4511" i="1"/>
  <c r="Y4512" i="1"/>
  <c r="Y4513" i="1"/>
  <c r="Y4514" i="1"/>
  <c r="Y4515" i="1"/>
  <c r="Y4516" i="1"/>
  <c r="Y4517" i="1"/>
  <c r="Y4518" i="1"/>
  <c r="Y4519" i="1"/>
  <c r="Y4520" i="1"/>
  <c r="Y4521" i="1"/>
  <c r="Y4522" i="1"/>
  <c r="Y4523" i="1"/>
  <c r="Y4524" i="1"/>
  <c r="Y4525" i="1"/>
  <c r="Y4526" i="1"/>
  <c r="Y4527" i="1"/>
  <c r="Y4528" i="1"/>
  <c r="Y4529" i="1"/>
  <c r="Y4530" i="1"/>
  <c r="Y4531" i="1"/>
  <c r="Y4532" i="1"/>
  <c r="Y4533" i="1"/>
  <c r="Y4534" i="1"/>
  <c r="Y4535" i="1"/>
  <c r="Y4536" i="1"/>
  <c r="Y4537" i="1"/>
  <c r="Y4538" i="1"/>
  <c r="Y4539" i="1"/>
  <c r="Y4540" i="1"/>
  <c r="Y4541" i="1"/>
  <c r="Y4542" i="1"/>
  <c r="Y4543" i="1"/>
  <c r="Y4544" i="1"/>
  <c r="Y4545" i="1"/>
  <c r="Y4546" i="1"/>
  <c r="Y4547" i="1"/>
  <c r="Y4548" i="1"/>
  <c r="Y4549" i="1"/>
  <c r="Y4550" i="1"/>
  <c r="Y4551" i="1"/>
  <c r="Y4552" i="1"/>
  <c r="Y4553" i="1"/>
  <c r="Y4554" i="1"/>
  <c r="Y4555" i="1"/>
  <c r="Y4556" i="1"/>
  <c r="Y4557" i="1"/>
  <c r="Y4558" i="1"/>
  <c r="Y4559" i="1"/>
  <c r="Y4560" i="1"/>
  <c r="Y4561" i="1"/>
  <c r="Y4562" i="1"/>
  <c r="Y4563" i="1"/>
  <c r="Y4564" i="1"/>
  <c r="Y4565" i="1"/>
  <c r="Y4566" i="1"/>
  <c r="Y4567" i="1"/>
  <c r="Y4568" i="1"/>
  <c r="Y4569" i="1"/>
  <c r="Y4570" i="1"/>
  <c r="Y4571" i="1"/>
  <c r="Y4572" i="1"/>
  <c r="Y4573" i="1"/>
  <c r="Y4574" i="1"/>
  <c r="Y4575" i="1"/>
  <c r="Y4576" i="1"/>
  <c r="Y4577" i="1"/>
  <c r="Y4578" i="1"/>
  <c r="Y4579" i="1"/>
  <c r="Y4580" i="1"/>
  <c r="Y4581" i="1"/>
  <c r="Y4582" i="1"/>
  <c r="Y4583" i="1"/>
  <c r="Y4584" i="1"/>
  <c r="Y4585" i="1"/>
  <c r="Y4586" i="1"/>
  <c r="Y4587" i="1"/>
  <c r="Y4588" i="1"/>
  <c r="Y4589" i="1"/>
  <c r="Y4590" i="1"/>
  <c r="Y4591" i="1"/>
  <c r="Y4592" i="1"/>
  <c r="Y4593" i="1"/>
  <c r="Y4594" i="1"/>
  <c r="Y4595" i="1"/>
  <c r="Y4596" i="1"/>
  <c r="Y4597" i="1"/>
  <c r="Y4598" i="1"/>
  <c r="Y4599" i="1"/>
  <c r="Y4600" i="1"/>
  <c r="Y4601" i="1"/>
  <c r="Y4602" i="1"/>
  <c r="Y4603" i="1"/>
  <c r="Y4604" i="1"/>
  <c r="Y4605" i="1"/>
  <c r="Y4606" i="1"/>
  <c r="Y4607" i="1"/>
  <c r="Y4608" i="1"/>
  <c r="Y4609" i="1"/>
  <c r="Y4610" i="1"/>
  <c r="Y4611" i="1"/>
  <c r="Y4612" i="1"/>
  <c r="Y4613" i="1"/>
  <c r="Y4614" i="1"/>
  <c r="Y4615" i="1"/>
  <c r="Y4616" i="1"/>
  <c r="Y4617" i="1"/>
  <c r="Y4618" i="1"/>
  <c r="Y4619" i="1"/>
  <c r="Y4620" i="1"/>
  <c r="Y4621" i="1"/>
  <c r="Y4622" i="1"/>
  <c r="Y4623" i="1"/>
  <c r="Y4624" i="1"/>
  <c r="Y4625" i="1"/>
  <c r="Y4626" i="1"/>
  <c r="Y4627" i="1"/>
  <c r="Y4628" i="1"/>
  <c r="Y4629" i="1"/>
  <c r="Y4630" i="1"/>
  <c r="Y4631" i="1"/>
  <c r="Y4632" i="1"/>
  <c r="Y4633" i="1"/>
  <c r="Y4634" i="1"/>
  <c r="Y4635" i="1"/>
  <c r="Y4636" i="1"/>
  <c r="Y4637" i="1"/>
  <c r="Y4638" i="1"/>
  <c r="Y4639" i="1"/>
  <c r="Y4640" i="1"/>
  <c r="Y4641" i="1"/>
  <c r="Y4642" i="1"/>
  <c r="Y4643" i="1"/>
  <c r="Y4644" i="1"/>
  <c r="Y4645" i="1"/>
  <c r="Y4646" i="1"/>
  <c r="Y4647" i="1"/>
  <c r="Y4648" i="1"/>
  <c r="Y4649" i="1"/>
  <c r="Y4650" i="1"/>
  <c r="Y4651" i="1"/>
  <c r="Y4652" i="1"/>
  <c r="Y4653" i="1"/>
  <c r="Y4654" i="1"/>
  <c r="Y4655" i="1"/>
  <c r="Y4656" i="1"/>
  <c r="Y4657" i="1"/>
  <c r="Y4658" i="1"/>
  <c r="Y4659" i="1"/>
  <c r="Y4660" i="1"/>
  <c r="Y4661" i="1"/>
  <c r="Y4662" i="1"/>
  <c r="Y4663" i="1"/>
  <c r="Y4664" i="1"/>
  <c r="Y4665" i="1"/>
  <c r="Y4666" i="1"/>
  <c r="Y4667" i="1"/>
  <c r="Y4668" i="1"/>
  <c r="Y4669" i="1"/>
  <c r="Y4670" i="1"/>
  <c r="Y4671" i="1"/>
  <c r="Y4672" i="1"/>
  <c r="Y4673" i="1"/>
  <c r="Y4674" i="1"/>
  <c r="Y4675" i="1"/>
  <c r="Y4676" i="1"/>
  <c r="Y4677" i="1"/>
  <c r="Y4678" i="1"/>
  <c r="Y4679" i="1"/>
  <c r="Y4680" i="1"/>
  <c r="Y4681" i="1"/>
  <c r="Y4682" i="1"/>
  <c r="Y4683" i="1"/>
  <c r="Y4684" i="1"/>
  <c r="Y4685" i="1"/>
  <c r="Y4686" i="1"/>
  <c r="Y4687" i="1"/>
  <c r="Y4688" i="1"/>
  <c r="Y4689" i="1"/>
  <c r="Y4690" i="1"/>
  <c r="Y4691" i="1"/>
  <c r="Y4692" i="1"/>
  <c r="Y4693" i="1"/>
  <c r="Y4694" i="1"/>
  <c r="Y4695" i="1"/>
  <c r="Y4696" i="1"/>
  <c r="Y4697" i="1"/>
  <c r="Y4698" i="1"/>
  <c r="Y4699" i="1"/>
  <c r="Y4700" i="1"/>
  <c r="Y4701" i="1"/>
  <c r="Y4702" i="1"/>
  <c r="Y4703" i="1"/>
  <c r="Y4704" i="1"/>
  <c r="Y4705" i="1"/>
  <c r="Y4706" i="1"/>
  <c r="Y4707" i="1"/>
  <c r="Y4708" i="1"/>
  <c r="Y4709" i="1"/>
  <c r="Y4710" i="1"/>
  <c r="Y4711" i="1"/>
  <c r="Y4712" i="1"/>
  <c r="Y4713" i="1"/>
  <c r="Y4714" i="1"/>
  <c r="Y4715" i="1"/>
  <c r="Y4716" i="1"/>
  <c r="Y4717" i="1"/>
  <c r="Y4718" i="1"/>
  <c r="Y4719" i="1"/>
  <c r="Y4720" i="1"/>
  <c r="Y4721" i="1"/>
  <c r="Y4722" i="1"/>
  <c r="Y4723" i="1"/>
  <c r="Y4724" i="1"/>
  <c r="Y4725" i="1"/>
  <c r="Y4726" i="1"/>
  <c r="Y4727" i="1"/>
  <c r="Y4728" i="1"/>
  <c r="Y4729" i="1"/>
  <c r="Y4730" i="1"/>
  <c r="Y4731" i="1"/>
  <c r="Y4732" i="1"/>
  <c r="Y4733" i="1"/>
  <c r="Y4734" i="1"/>
  <c r="Y4735" i="1"/>
  <c r="Y4736" i="1"/>
  <c r="Y4737" i="1"/>
  <c r="Y4738" i="1"/>
  <c r="Y4739" i="1"/>
  <c r="Y4740" i="1"/>
  <c r="Y4741" i="1"/>
  <c r="Y4742" i="1"/>
  <c r="Y4743" i="1"/>
  <c r="Y4744" i="1"/>
  <c r="Y4745" i="1"/>
  <c r="Y4746" i="1"/>
  <c r="Y4747" i="1"/>
  <c r="Y4748" i="1"/>
  <c r="Y4749" i="1"/>
  <c r="Y4750" i="1"/>
  <c r="Y4751" i="1"/>
  <c r="Y4752" i="1"/>
  <c r="Y4753" i="1"/>
  <c r="Y4754" i="1"/>
  <c r="Y4755" i="1"/>
  <c r="Y4756" i="1"/>
  <c r="Y4757" i="1"/>
  <c r="Y4758" i="1"/>
  <c r="Y4759" i="1"/>
  <c r="Y4760" i="1"/>
  <c r="Y4761" i="1"/>
  <c r="Y4762" i="1"/>
  <c r="Y4763" i="1"/>
  <c r="Y4764" i="1"/>
  <c r="Y4765" i="1"/>
  <c r="Y4766" i="1"/>
  <c r="Y4767" i="1"/>
  <c r="Y4768" i="1"/>
  <c r="Y4769" i="1"/>
  <c r="Y4770" i="1"/>
  <c r="Y4771" i="1"/>
  <c r="Y4772" i="1"/>
  <c r="Y4773" i="1"/>
  <c r="Y4774" i="1"/>
  <c r="Y4775" i="1"/>
  <c r="Y4776" i="1"/>
  <c r="Y4777" i="1"/>
  <c r="Y4778" i="1"/>
  <c r="Y4779" i="1"/>
  <c r="Y4780" i="1"/>
  <c r="Y4781" i="1"/>
  <c r="Y4782" i="1"/>
  <c r="Y4783" i="1"/>
  <c r="Y4784" i="1"/>
  <c r="Y4785" i="1"/>
  <c r="Y4786" i="1"/>
  <c r="Y4787" i="1"/>
  <c r="Y4788" i="1"/>
  <c r="Y4789" i="1"/>
  <c r="Y4790" i="1"/>
  <c r="Y4791" i="1"/>
  <c r="Y4792" i="1"/>
  <c r="Y4793" i="1"/>
  <c r="Y4794" i="1"/>
  <c r="Y4795" i="1"/>
  <c r="Y4796" i="1"/>
  <c r="Y4797" i="1"/>
  <c r="Y4798" i="1"/>
  <c r="Y4799" i="1"/>
  <c r="Y4800" i="1"/>
  <c r="Y4801" i="1"/>
  <c r="Y4802" i="1"/>
  <c r="Y4803" i="1"/>
  <c r="Y4804" i="1"/>
  <c r="Y4805" i="1"/>
  <c r="Y4806" i="1"/>
  <c r="Y4807" i="1"/>
  <c r="Y4808" i="1"/>
  <c r="Y4809" i="1"/>
  <c r="Y4810" i="1"/>
  <c r="Y4811" i="1"/>
  <c r="Y4812" i="1"/>
  <c r="Y4813" i="1"/>
  <c r="Y4814" i="1"/>
  <c r="Y4815" i="1"/>
  <c r="Y4816" i="1"/>
  <c r="Y4817" i="1"/>
  <c r="Y4818" i="1"/>
  <c r="Y4819" i="1"/>
  <c r="Y4820" i="1"/>
  <c r="Y4821" i="1"/>
  <c r="Y4822" i="1"/>
  <c r="Y4823" i="1"/>
  <c r="Y4824" i="1"/>
  <c r="Y4825" i="1"/>
  <c r="Y4826" i="1"/>
  <c r="Y4827" i="1"/>
  <c r="Y4828" i="1"/>
  <c r="Y4829" i="1"/>
  <c r="Y4830" i="1"/>
  <c r="Y4831" i="1"/>
  <c r="Y4832" i="1"/>
  <c r="Y4833" i="1"/>
  <c r="Y4834" i="1"/>
  <c r="Y4835" i="1"/>
  <c r="Y4836" i="1"/>
  <c r="Y4837" i="1"/>
  <c r="Y4838" i="1"/>
  <c r="Y4839" i="1"/>
  <c r="Y4840" i="1"/>
  <c r="Y4841" i="1"/>
  <c r="Y4842" i="1"/>
  <c r="Y4843" i="1"/>
  <c r="Y4844" i="1"/>
  <c r="Y4845" i="1"/>
  <c r="Y4846" i="1"/>
  <c r="Y4847" i="1"/>
  <c r="Y4848" i="1"/>
  <c r="Y4849" i="1"/>
  <c r="Y4850" i="1"/>
  <c r="Y4851" i="1"/>
  <c r="Y4852" i="1"/>
  <c r="Y4853" i="1"/>
  <c r="Y4854" i="1"/>
  <c r="Y4855" i="1"/>
  <c r="Y4856" i="1"/>
  <c r="Y4857" i="1"/>
  <c r="Y4858" i="1"/>
  <c r="Y4859" i="1"/>
  <c r="Y4860" i="1"/>
  <c r="Y4861" i="1"/>
  <c r="Y4862" i="1"/>
  <c r="Y4863" i="1"/>
  <c r="Y4864" i="1"/>
  <c r="Y4865" i="1"/>
  <c r="Y4866" i="1"/>
  <c r="Y4867" i="1"/>
  <c r="Y4868" i="1"/>
  <c r="Y4869" i="1"/>
  <c r="Y4870" i="1"/>
  <c r="Y4871" i="1"/>
  <c r="Y4872" i="1"/>
  <c r="Y4873" i="1"/>
  <c r="Y4874" i="1"/>
  <c r="Y4875" i="1"/>
  <c r="Y4876" i="1"/>
  <c r="Y4877" i="1"/>
  <c r="Y4878" i="1"/>
  <c r="Y4879" i="1"/>
  <c r="Y4880" i="1"/>
  <c r="Y4881" i="1"/>
  <c r="Y4882" i="1"/>
  <c r="Y4883" i="1"/>
  <c r="Y4884" i="1"/>
  <c r="Y4885" i="1"/>
  <c r="Y4886" i="1"/>
  <c r="Y4887" i="1"/>
  <c r="Y4888" i="1"/>
  <c r="Y4889" i="1"/>
  <c r="Y4890" i="1"/>
  <c r="Y4891" i="1"/>
  <c r="Y4892" i="1"/>
  <c r="Y4893" i="1"/>
  <c r="Y4894" i="1"/>
  <c r="Y4895" i="1"/>
  <c r="Y4896" i="1"/>
  <c r="Y4897" i="1"/>
  <c r="Y4898" i="1"/>
  <c r="Y4899" i="1"/>
  <c r="Y4900" i="1"/>
  <c r="Y4901" i="1"/>
  <c r="Y4902" i="1"/>
  <c r="Y4903" i="1"/>
  <c r="Y4904" i="1"/>
  <c r="Y4905" i="1"/>
  <c r="Y4906" i="1"/>
  <c r="Y4907" i="1"/>
  <c r="Y4908" i="1"/>
  <c r="Y4909" i="1"/>
  <c r="Y4910" i="1"/>
  <c r="Y4911" i="1"/>
  <c r="Y4912" i="1"/>
  <c r="Y4913" i="1"/>
  <c r="Y4914" i="1"/>
  <c r="Y4915" i="1"/>
  <c r="Y4916" i="1"/>
  <c r="Y4917" i="1"/>
  <c r="Y4918" i="1"/>
  <c r="Y4919" i="1"/>
  <c r="Y4920" i="1"/>
  <c r="Y4921" i="1"/>
  <c r="Y4922" i="1"/>
  <c r="Y4923" i="1"/>
  <c r="Y4924" i="1"/>
  <c r="Y4925" i="1"/>
  <c r="Y4926" i="1"/>
  <c r="Y4927" i="1"/>
  <c r="Y4928" i="1"/>
  <c r="Y4929" i="1"/>
  <c r="Y4930" i="1"/>
  <c r="Y4931" i="1"/>
  <c r="Y4932" i="1"/>
  <c r="Y4933" i="1"/>
  <c r="Y4934" i="1"/>
  <c r="Y4935" i="1"/>
  <c r="Y4936" i="1"/>
  <c r="Y4937" i="1"/>
  <c r="Y4938" i="1"/>
  <c r="Y4939" i="1"/>
  <c r="Y4940" i="1"/>
  <c r="Y4941" i="1"/>
  <c r="Y4942" i="1"/>
  <c r="Y4943" i="1"/>
  <c r="Y4944" i="1"/>
  <c r="Y4945" i="1"/>
  <c r="Y4946" i="1"/>
  <c r="Y4947" i="1"/>
  <c r="Y4948" i="1"/>
  <c r="Y4949" i="1"/>
  <c r="Y4950" i="1"/>
  <c r="Y4951" i="1"/>
  <c r="Y4952" i="1"/>
  <c r="Y4953" i="1"/>
  <c r="Y4954" i="1"/>
  <c r="Y4955" i="1"/>
  <c r="Y4956" i="1"/>
  <c r="Y4957" i="1"/>
  <c r="Y4958" i="1"/>
  <c r="Y4959" i="1"/>
  <c r="Y4960" i="1"/>
  <c r="Y4961" i="1"/>
  <c r="Y4962" i="1"/>
  <c r="Y4963" i="1"/>
  <c r="Y4964" i="1"/>
  <c r="Y4965" i="1"/>
  <c r="Y4966" i="1"/>
  <c r="Y4967" i="1"/>
  <c r="Y4968" i="1"/>
  <c r="Y4969" i="1"/>
  <c r="Y4970" i="1"/>
  <c r="Y4971" i="1"/>
  <c r="Y4972" i="1"/>
  <c r="Y4973" i="1"/>
  <c r="Y4974" i="1"/>
  <c r="Y4975" i="1"/>
  <c r="Y4976" i="1"/>
  <c r="Y4977" i="1"/>
  <c r="Y4978" i="1"/>
  <c r="Y4979" i="1"/>
  <c r="Y4980" i="1"/>
  <c r="Y4981" i="1"/>
  <c r="Y4982" i="1"/>
  <c r="Y4983" i="1"/>
  <c r="Y4984" i="1"/>
  <c r="Y4985" i="1"/>
  <c r="Y4986" i="1"/>
  <c r="Y4987" i="1"/>
  <c r="Y4988" i="1"/>
  <c r="Y4989" i="1"/>
  <c r="Y4990" i="1"/>
  <c r="Y4991" i="1"/>
  <c r="Y4992" i="1"/>
  <c r="Y4993" i="1"/>
  <c r="Y4994" i="1"/>
  <c r="Y4995" i="1"/>
  <c r="Y4996" i="1"/>
  <c r="Y4997" i="1"/>
  <c r="Y4998" i="1"/>
  <c r="Y4999" i="1"/>
  <c r="Y5000" i="1"/>
  <c r="Y5001" i="1"/>
  <c r="Y5002" i="1"/>
  <c r="Y5003" i="1"/>
  <c r="Y5004" i="1"/>
  <c r="Y5005" i="1"/>
  <c r="Y5006" i="1"/>
  <c r="Y5007" i="1"/>
  <c r="Y5008" i="1"/>
  <c r="Y5009" i="1"/>
  <c r="Y5010" i="1"/>
  <c r="Y5011" i="1"/>
  <c r="Y5012" i="1"/>
  <c r="Y5013" i="1"/>
  <c r="Y5014" i="1"/>
  <c r="Y5015" i="1"/>
  <c r="Y5016" i="1"/>
  <c r="Y5017" i="1"/>
  <c r="Y5018" i="1"/>
  <c r="Y5019" i="1"/>
  <c r="Y5020" i="1"/>
  <c r="Y5021" i="1"/>
  <c r="Y5022" i="1"/>
  <c r="Y5023" i="1"/>
  <c r="Y5024" i="1"/>
  <c r="Y5025" i="1"/>
  <c r="Y5026" i="1"/>
  <c r="Y5027" i="1"/>
  <c r="Y5028" i="1"/>
  <c r="Y5029" i="1"/>
  <c r="Y5030" i="1"/>
  <c r="Y5031" i="1"/>
  <c r="Y5032" i="1"/>
  <c r="Y5033" i="1"/>
  <c r="Y5034" i="1"/>
  <c r="Y5035" i="1"/>
  <c r="Y5036" i="1"/>
  <c r="Y5037" i="1"/>
  <c r="Y5038" i="1"/>
  <c r="Y5039" i="1"/>
  <c r="Y5040" i="1"/>
  <c r="Y5041" i="1"/>
  <c r="Y5042" i="1"/>
  <c r="Y5043" i="1"/>
  <c r="Y5044" i="1"/>
  <c r="Y5045" i="1"/>
  <c r="Y5046" i="1"/>
  <c r="Y5047" i="1"/>
  <c r="Y5048" i="1"/>
  <c r="Y5049" i="1"/>
  <c r="Y5050" i="1"/>
  <c r="Y5051" i="1"/>
  <c r="Y5052" i="1"/>
  <c r="Y5053" i="1"/>
  <c r="Y5054" i="1"/>
  <c r="Y5055" i="1"/>
  <c r="Y5056" i="1"/>
  <c r="Y5057" i="1"/>
  <c r="Y5058" i="1"/>
  <c r="Y5059" i="1"/>
  <c r="Y5060" i="1"/>
  <c r="Y5061" i="1"/>
  <c r="Y5062" i="1"/>
  <c r="Y5063" i="1"/>
  <c r="Y5064" i="1"/>
  <c r="Y5065" i="1"/>
  <c r="Y5066" i="1"/>
  <c r="Y5067" i="1"/>
  <c r="Y5068" i="1"/>
  <c r="Y5069" i="1"/>
  <c r="Y5070" i="1"/>
  <c r="Y5071" i="1"/>
  <c r="Y5072" i="1"/>
  <c r="Y5073" i="1"/>
  <c r="Y5074" i="1"/>
  <c r="Y5075" i="1"/>
  <c r="Y5076" i="1"/>
  <c r="Y5077" i="1"/>
  <c r="Y5078" i="1"/>
  <c r="Y5079" i="1"/>
  <c r="Y5080" i="1"/>
  <c r="Y5081" i="1"/>
  <c r="Y5082" i="1"/>
  <c r="Y5083" i="1"/>
  <c r="Y5084" i="1"/>
  <c r="Y5085" i="1"/>
  <c r="Y5086" i="1"/>
  <c r="Y5087" i="1"/>
  <c r="Y5088" i="1"/>
  <c r="Y5089" i="1"/>
  <c r="Y5090" i="1"/>
  <c r="Y5091" i="1"/>
  <c r="Y5092" i="1"/>
  <c r="Y5093" i="1"/>
  <c r="Y5094" i="1"/>
  <c r="Y5095" i="1"/>
  <c r="Y5096" i="1"/>
  <c r="Y5097" i="1"/>
  <c r="Y5098" i="1"/>
  <c r="Y5099" i="1"/>
  <c r="Y5100" i="1"/>
  <c r="Y5101" i="1"/>
  <c r="Y5102" i="1"/>
  <c r="Y5103" i="1"/>
  <c r="Y5104" i="1"/>
  <c r="Y5105" i="1"/>
  <c r="Y5106" i="1"/>
  <c r="Y5107" i="1"/>
  <c r="Y5108" i="1"/>
  <c r="Y5109" i="1"/>
  <c r="Y5110" i="1"/>
  <c r="Y5111" i="1"/>
  <c r="Y5112" i="1"/>
  <c r="Y5113" i="1"/>
  <c r="Y5114" i="1"/>
  <c r="Y5115" i="1"/>
  <c r="Y5116" i="1"/>
  <c r="Y5117" i="1"/>
  <c r="Y5118" i="1"/>
  <c r="Y5119" i="1"/>
  <c r="Y5120" i="1"/>
  <c r="Y5121" i="1"/>
  <c r="Y5122" i="1"/>
  <c r="Y5123" i="1"/>
  <c r="Y5124" i="1"/>
  <c r="Y5125" i="1"/>
  <c r="Y5126" i="1"/>
  <c r="Y5127" i="1"/>
  <c r="Y5128" i="1"/>
  <c r="Y5129" i="1"/>
  <c r="Y5130" i="1"/>
  <c r="Y5131" i="1"/>
  <c r="Y5132" i="1"/>
  <c r="Y5133" i="1"/>
  <c r="Y5134" i="1"/>
  <c r="Y5135" i="1"/>
  <c r="Y5136" i="1"/>
  <c r="Y5137" i="1"/>
  <c r="Y5138" i="1"/>
  <c r="Y5139" i="1"/>
  <c r="Y5140" i="1"/>
  <c r="Y5141" i="1"/>
  <c r="Y5142" i="1"/>
  <c r="Y5143" i="1"/>
  <c r="Y5144" i="1"/>
  <c r="Y5145" i="1"/>
  <c r="Y5146" i="1"/>
  <c r="Y5147" i="1"/>
  <c r="Y5148" i="1"/>
  <c r="Y5149" i="1"/>
  <c r="Y5150" i="1"/>
  <c r="Y5151" i="1"/>
  <c r="Y5152" i="1"/>
  <c r="Y5153" i="1"/>
  <c r="Y5154" i="1"/>
  <c r="Y5155" i="1"/>
  <c r="Y5156" i="1"/>
  <c r="Y5157" i="1"/>
  <c r="Y5158" i="1"/>
  <c r="Y5159" i="1"/>
  <c r="Y5160" i="1"/>
  <c r="Y5161" i="1"/>
  <c r="Y5162" i="1"/>
  <c r="Y5163" i="1"/>
  <c r="Y5164" i="1"/>
  <c r="Y5165" i="1"/>
  <c r="Y5166" i="1"/>
  <c r="Y5167" i="1"/>
  <c r="Y5168" i="1"/>
  <c r="Y5169" i="1"/>
  <c r="Y5170" i="1"/>
  <c r="Y5171" i="1"/>
  <c r="Y5172" i="1"/>
  <c r="Y5173" i="1"/>
  <c r="Y5174" i="1"/>
  <c r="Y5175" i="1"/>
  <c r="Y5176" i="1"/>
  <c r="Y5177" i="1"/>
  <c r="Y5178" i="1"/>
  <c r="Y5179" i="1"/>
  <c r="Y5180" i="1"/>
  <c r="Y5181" i="1"/>
  <c r="Y5182" i="1"/>
  <c r="Y5183" i="1"/>
  <c r="Y5184" i="1"/>
  <c r="Y5185" i="1"/>
  <c r="Y5186" i="1"/>
  <c r="Y5187" i="1"/>
  <c r="Y5188" i="1"/>
  <c r="Y5189" i="1"/>
  <c r="Y5190" i="1"/>
  <c r="Y5191" i="1"/>
  <c r="Y5192" i="1"/>
  <c r="Y5193" i="1"/>
  <c r="Y5194" i="1"/>
  <c r="Y5195" i="1"/>
  <c r="Y5196" i="1"/>
  <c r="Y5197" i="1"/>
  <c r="Y5198" i="1"/>
  <c r="Y5199" i="1"/>
  <c r="Y5200" i="1"/>
  <c r="Y5201" i="1"/>
  <c r="Y5202" i="1"/>
  <c r="Y5203" i="1"/>
  <c r="Y5204" i="1"/>
  <c r="Y5205" i="1"/>
  <c r="Y5206" i="1"/>
  <c r="Y5207" i="1"/>
  <c r="Y5208" i="1"/>
  <c r="Y5209" i="1"/>
  <c r="Y5210" i="1"/>
  <c r="Y5211" i="1"/>
  <c r="Y5212" i="1"/>
  <c r="Y5213" i="1"/>
  <c r="Y5214" i="1"/>
  <c r="Y5215" i="1"/>
  <c r="Y5216" i="1"/>
  <c r="Y5217" i="1"/>
  <c r="Y5218" i="1"/>
  <c r="Y5219" i="1"/>
  <c r="Y5220" i="1"/>
  <c r="Y5221" i="1"/>
  <c r="Y5222" i="1"/>
  <c r="Y5223" i="1"/>
  <c r="Y5224" i="1"/>
  <c r="Y5225" i="1"/>
  <c r="Y5226" i="1"/>
  <c r="Y5227" i="1"/>
  <c r="Y5228" i="1"/>
  <c r="Y5229" i="1"/>
  <c r="Y5230" i="1"/>
  <c r="Y5231" i="1"/>
  <c r="Y5232" i="1"/>
  <c r="Y5233" i="1"/>
  <c r="Y5234" i="1"/>
  <c r="Y5235" i="1"/>
  <c r="Y5236" i="1"/>
  <c r="Y5237" i="1"/>
  <c r="Y5238" i="1"/>
  <c r="Y5239" i="1"/>
  <c r="Y5240" i="1"/>
  <c r="Y5241" i="1"/>
  <c r="Y5242" i="1"/>
  <c r="Y5243" i="1"/>
  <c r="Y5244" i="1"/>
  <c r="Y5245" i="1"/>
  <c r="Y5246" i="1"/>
  <c r="Y5247" i="1"/>
  <c r="Y5248" i="1"/>
  <c r="Y5249" i="1"/>
  <c r="Y5250" i="1"/>
  <c r="Y5251" i="1"/>
  <c r="Y5252" i="1"/>
  <c r="Y5253" i="1"/>
  <c r="Y5254" i="1"/>
  <c r="Y5255" i="1"/>
  <c r="Y5256" i="1"/>
  <c r="Y5257" i="1"/>
  <c r="Y5258" i="1"/>
  <c r="Y5259" i="1"/>
  <c r="Y5260" i="1"/>
  <c r="Y5261" i="1"/>
  <c r="Y5262" i="1"/>
  <c r="Y5263" i="1"/>
  <c r="Y5264" i="1"/>
  <c r="Y5265" i="1"/>
  <c r="Y5266" i="1"/>
  <c r="Y5267" i="1"/>
  <c r="Y5268" i="1"/>
  <c r="Y5269" i="1"/>
  <c r="Y5270" i="1"/>
  <c r="Y5271" i="1"/>
  <c r="Y5272" i="1"/>
  <c r="Y5273" i="1"/>
  <c r="Y5274" i="1"/>
  <c r="Y5275" i="1"/>
  <c r="Y5276" i="1"/>
  <c r="Y5277" i="1"/>
  <c r="Y5278" i="1"/>
  <c r="Y5279" i="1"/>
  <c r="Y5280" i="1"/>
  <c r="Y5281" i="1"/>
  <c r="Y5282" i="1"/>
  <c r="Y5283" i="1"/>
  <c r="Y5284" i="1"/>
  <c r="Y5285" i="1"/>
  <c r="Y5286" i="1"/>
  <c r="Y5287" i="1"/>
  <c r="Y5288" i="1"/>
  <c r="Y5289" i="1"/>
  <c r="Y5290" i="1"/>
  <c r="Y5291" i="1"/>
  <c r="Y5292" i="1"/>
  <c r="Y5293" i="1"/>
  <c r="Y5294" i="1"/>
  <c r="Y5295" i="1"/>
  <c r="Y5296" i="1"/>
  <c r="Y5297" i="1"/>
  <c r="Y5298" i="1"/>
  <c r="Y5299" i="1"/>
  <c r="Y5300" i="1"/>
  <c r="Y5301" i="1"/>
  <c r="Y5302" i="1"/>
  <c r="Y5303" i="1"/>
  <c r="Y5304" i="1"/>
  <c r="Y5305" i="1"/>
  <c r="Y5306" i="1"/>
  <c r="Y5307" i="1"/>
  <c r="Y5308" i="1"/>
  <c r="Y5309" i="1"/>
  <c r="Y5310" i="1"/>
  <c r="Y5311" i="1"/>
  <c r="Y5312" i="1"/>
  <c r="Y5313" i="1"/>
  <c r="Y5314" i="1"/>
  <c r="Y5315" i="1"/>
  <c r="Y5316" i="1"/>
  <c r="Y5317" i="1"/>
  <c r="Y5318" i="1"/>
  <c r="Y5319" i="1"/>
  <c r="Y5320" i="1"/>
  <c r="Y5321" i="1"/>
  <c r="Y5322" i="1"/>
  <c r="Y5323" i="1"/>
  <c r="Y5324" i="1"/>
  <c r="Y5325" i="1"/>
  <c r="Y5326" i="1"/>
  <c r="Y5327" i="1"/>
  <c r="Y5328" i="1"/>
  <c r="Y5329" i="1"/>
  <c r="Y5330" i="1"/>
  <c r="Y5331" i="1"/>
  <c r="Y5332" i="1"/>
  <c r="Y5333" i="1"/>
  <c r="Y5334" i="1"/>
  <c r="Y5335" i="1"/>
  <c r="Y5336" i="1"/>
  <c r="Y5337" i="1"/>
  <c r="Y5338" i="1"/>
  <c r="Y5339" i="1"/>
  <c r="Y5340" i="1"/>
  <c r="Y5341" i="1"/>
  <c r="Y5342" i="1"/>
  <c r="Y5343" i="1"/>
  <c r="Y5344" i="1"/>
  <c r="Y5345" i="1"/>
  <c r="Y5346" i="1"/>
  <c r="Y5347" i="1"/>
  <c r="Y5348" i="1"/>
  <c r="Y5349" i="1"/>
  <c r="Y5350" i="1"/>
  <c r="Y5351" i="1"/>
  <c r="Y5352" i="1"/>
  <c r="Y5353" i="1"/>
  <c r="Y5354" i="1"/>
  <c r="Y5355" i="1"/>
  <c r="Y5356" i="1"/>
  <c r="Y5357" i="1"/>
  <c r="Y5358" i="1"/>
  <c r="Y5359" i="1"/>
  <c r="Y5360" i="1"/>
  <c r="Y5361" i="1"/>
  <c r="Y5362" i="1"/>
  <c r="Y5363" i="1"/>
  <c r="Y5364" i="1"/>
  <c r="Y5365" i="1"/>
  <c r="Y5366" i="1"/>
  <c r="Y5367" i="1"/>
  <c r="Y5368" i="1"/>
  <c r="Y5369" i="1"/>
  <c r="Y5370" i="1"/>
  <c r="Y5371" i="1"/>
  <c r="Y5372" i="1"/>
  <c r="Y5373" i="1"/>
  <c r="Y5374" i="1"/>
  <c r="Y5375" i="1"/>
  <c r="Y5376" i="1"/>
  <c r="Y5377" i="1"/>
  <c r="Y5378" i="1"/>
  <c r="Y5379" i="1"/>
  <c r="Y5380" i="1"/>
  <c r="Y5381" i="1"/>
  <c r="Y5382" i="1"/>
  <c r="Y5383" i="1"/>
  <c r="Y5384" i="1"/>
  <c r="Y5385" i="1"/>
  <c r="Y5386" i="1"/>
  <c r="Y5387" i="1"/>
  <c r="Y5388" i="1"/>
  <c r="Y5389" i="1"/>
  <c r="Y5390" i="1"/>
  <c r="Y5391" i="1"/>
  <c r="Y5392" i="1"/>
  <c r="Y5393" i="1"/>
  <c r="Y5394" i="1"/>
  <c r="Y5395" i="1"/>
  <c r="Y5396" i="1"/>
  <c r="Y5397" i="1"/>
  <c r="Y5398" i="1"/>
  <c r="Y5399" i="1"/>
  <c r="Y5400" i="1"/>
  <c r="Y5401" i="1"/>
  <c r="Y5402" i="1"/>
  <c r="Y5403" i="1"/>
  <c r="Y5404" i="1"/>
  <c r="Y5405" i="1"/>
  <c r="Y5406" i="1"/>
  <c r="Y5407" i="1"/>
  <c r="Y5408" i="1"/>
  <c r="Y5409" i="1"/>
  <c r="Y5410" i="1"/>
  <c r="Y5411" i="1"/>
  <c r="Y5412" i="1"/>
  <c r="Y5413" i="1"/>
  <c r="Y5414" i="1"/>
  <c r="Y5415" i="1"/>
  <c r="Y5416" i="1"/>
  <c r="Y5417" i="1"/>
  <c r="Y5418" i="1"/>
  <c r="Y5419" i="1"/>
  <c r="Y5420" i="1"/>
  <c r="Y5421" i="1"/>
  <c r="Y5422" i="1"/>
  <c r="Y5423" i="1"/>
  <c r="Y5424" i="1"/>
  <c r="Y5425" i="1"/>
  <c r="Y5426" i="1"/>
  <c r="Y5427" i="1"/>
  <c r="Y5428" i="1"/>
  <c r="Y5429" i="1"/>
  <c r="Y5430" i="1"/>
  <c r="Y5431" i="1"/>
  <c r="Y5432" i="1"/>
  <c r="Y5433" i="1"/>
  <c r="Y5434" i="1"/>
  <c r="Y5435" i="1"/>
  <c r="Y5436" i="1"/>
  <c r="Y5437" i="1"/>
  <c r="Y5438" i="1"/>
  <c r="Y5439" i="1"/>
  <c r="Y5440" i="1"/>
  <c r="Y5441" i="1"/>
  <c r="Y5442" i="1"/>
  <c r="Y5443" i="1"/>
  <c r="Y5444" i="1"/>
  <c r="Y5445" i="1"/>
  <c r="Y5446" i="1"/>
  <c r="Y5447" i="1"/>
  <c r="Y5448" i="1"/>
  <c r="Y5449" i="1"/>
  <c r="Y5450" i="1"/>
  <c r="Y5451" i="1"/>
  <c r="Y5452" i="1"/>
  <c r="Y5453" i="1"/>
  <c r="Y5454" i="1"/>
  <c r="Y5455" i="1"/>
  <c r="Y5456" i="1"/>
  <c r="Y5457" i="1"/>
  <c r="Y5458" i="1"/>
  <c r="Y5459" i="1"/>
  <c r="Y5460" i="1"/>
  <c r="Y5461" i="1"/>
  <c r="Y5462" i="1"/>
  <c r="Y5463" i="1"/>
  <c r="Y5464" i="1"/>
  <c r="Y5465" i="1"/>
  <c r="Y5466" i="1"/>
  <c r="Y5467" i="1"/>
  <c r="Y5468" i="1"/>
  <c r="Y5469" i="1"/>
  <c r="Y5470" i="1"/>
  <c r="Y5471" i="1"/>
  <c r="Y5472" i="1"/>
  <c r="Y5473" i="1"/>
  <c r="Y5474" i="1"/>
  <c r="Y5475" i="1"/>
  <c r="Y5476" i="1"/>
  <c r="Y5477" i="1"/>
  <c r="Y5478" i="1"/>
  <c r="Y5479" i="1"/>
  <c r="Y5480" i="1"/>
  <c r="Y5481" i="1"/>
  <c r="Y5482" i="1"/>
  <c r="Y5483" i="1"/>
  <c r="Y5484" i="1"/>
  <c r="Y5485" i="1"/>
  <c r="Y5486" i="1"/>
  <c r="Y5487" i="1"/>
  <c r="Y5488" i="1"/>
  <c r="Y5489" i="1"/>
  <c r="Y5490" i="1"/>
  <c r="Y5491" i="1"/>
  <c r="Y5492" i="1"/>
  <c r="Y5493" i="1"/>
  <c r="Y5494" i="1"/>
  <c r="Y5495" i="1"/>
  <c r="Y5496" i="1"/>
  <c r="Y5497" i="1"/>
  <c r="Y5498" i="1"/>
  <c r="Y5499" i="1"/>
  <c r="Y5500" i="1"/>
  <c r="Y5501" i="1"/>
  <c r="Y5502" i="1"/>
  <c r="Y5503" i="1"/>
  <c r="Y5504" i="1"/>
  <c r="Y5505" i="1"/>
  <c r="Y5506" i="1"/>
  <c r="Y5507" i="1"/>
  <c r="Y5508" i="1"/>
  <c r="Y5509" i="1"/>
  <c r="Y5510" i="1"/>
  <c r="Y5511" i="1"/>
  <c r="Y5512" i="1"/>
  <c r="Y5513" i="1"/>
  <c r="Y5514" i="1"/>
  <c r="Y5515" i="1"/>
  <c r="Y5516" i="1"/>
  <c r="Y5517" i="1"/>
  <c r="Y5518" i="1"/>
  <c r="Y5519" i="1"/>
  <c r="Y5520" i="1"/>
  <c r="Y5521" i="1"/>
  <c r="Y5522" i="1"/>
  <c r="Y5523" i="1"/>
  <c r="Y5524" i="1"/>
  <c r="Y5525" i="1"/>
  <c r="Y5526" i="1"/>
  <c r="Y5527" i="1"/>
  <c r="Y5528" i="1"/>
  <c r="Y5529" i="1"/>
  <c r="Y5530" i="1"/>
  <c r="Y5531" i="1"/>
  <c r="Y5532" i="1"/>
  <c r="Y5533" i="1"/>
  <c r="Y5534" i="1"/>
  <c r="Y5535" i="1"/>
  <c r="Y5536" i="1"/>
  <c r="Y5537" i="1"/>
  <c r="Y5538" i="1"/>
  <c r="Y5539" i="1"/>
  <c r="Y5540" i="1"/>
  <c r="Y5541" i="1"/>
  <c r="Y5542" i="1"/>
  <c r="Y5543" i="1"/>
  <c r="Y5544" i="1"/>
  <c r="Y5545" i="1"/>
  <c r="Y5546" i="1"/>
  <c r="Y5547" i="1"/>
  <c r="Y5548" i="1"/>
  <c r="Y5549" i="1"/>
  <c r="Y5550" i="1"/>
  <c r="Y5551" i="1"/>
  <c r="Y5552" i="1"/>
  <c r="Y5553" i="1"/>
  <c r="Y5554" i="1"/>
  <c r="Y5555" i="1"/>
  <c r="Y5556" i="1"/>
  <c r="Y5557" i="1"/>
  <c r="Y5558" i="1"/>
  <c r="Y5559" i="1"/>
  <c r="Y5560" i="1"/>
  <c r="Y5561" i="1"/>
  <c r="Y5562" i="1"/>
  <c r="Y5563" i="1"/>
  <c r="Y5564" i="1"/>
  <c r="Y5565" i="1"/>
  <c r="Y5566" i="1"/>
  <c r="Y5567" i="1"/>
  <c r="Y5568" i="1"/>
  <c r="Y5569" i="1"/>
  <c r="Y5570" i="1"/>
  <c r="Y5571" i="1"/>
  <c r="Y5572" i="1"/>
  <c r="Y5573" i="1"/>
  <c r="Y5574" i="1"/>
  <c r="Y5575" i="1"/>
  <c r="Y5576" i="1"/>
  <c r="Y5577" i="1"/>
  <c r="Y5578" i="1"/>
  <c r="Y5579" i="1"/>
  <c r="Y5580" i="1"/>
  <c r="Y5581" i="1"/>
  <c r="Y5582" i="1"/>
  <c r="Y5583" i="1"/>
  <c r="Y5584" i="1"/>
  <c r="Y5585" i="1"/>
  <c r="Y5586" i="1"/>
  <c r="Y5587" i="1"/>
  <c r="Y5588" i="1"/>
  <c r="Y5589" i="1"/>
  <c r="Y5590" i="1"/>
  <c r="Y5591" i="1"/>
  <c r="Y5592" i="1"/>
  <c r="Y5593" i="1"/>
  <c r="Y5594" i="1"/>
  <c r="Y5595" i="1"/>
  <c r="Y5596" i="1"/>
  <c r="Y5597" i="1"/>
  <c r="Y5598" i="1"/>
  <c r="Y5599" i="1"/>
  <c r="Y5600" i="1"/>
  <c r="Y5601" i="1"/>
  <c r="Y5602" i="1"/>
  <c r="Y5603" i="1"/>
  <c r="Y5604" i="1"/>
  <c r="Y5605" i="1"/>
  <c r="Y5606" i="1"/>
  <c r="Y5607" i="1"/>
  <c r="Y5608" i="1"/>
  <c r="Y5609" i="1"/>
  <c r="Y5610" i="1"/>
  <c r="Y5611" i="1"/>
  <c r="Y5612" i="1"/>
  <c r="Y5613" i="1"/>
  <c r="Y5614" i="1"/>
  <c r="Y5615" i="1"/>
  <c r="Y5616" i="1"/>
  <c r="Y5617" i="1"/>
  <c r="Y5618" i="1"/>
  <c r="Y5619" i="1"/>
  <c r="Y5620" i="1"/>
  <c r="Y5621" i="1"/>
  <c r="Y5622" i="1"/>
  <c r="Y5623" i="1"/>
  <c r="Y5624" i="1"/>
  <c r="Y5625" i="1"/>
  <c r="Y5626" i="1"/>
  <c r="Y5627" i="1"/>
  <c r="Y5628" i="1"/>
  <c r="Y5629" i="1"/>
  <c r="Y5630" i="1"/>
  <c r="Y5631" i="1"/>
  <c r="Y5632" i="1"/>
  <c r="Y5633" i="1"/>
  <c r="Y5634" i="1"/>
  <c r="Y5635" i="1"/>
  <c r="Y5636" i="1"/>
  <c r="Y5637" i="1"/>
  <c r="Y5638" i="1"/>
  <c r="Y5639" i="1"/>
  <c r="Y5640" i="1"/>
  <c r="Y5641" i="1"/>
  <c r="Y5642" i="1"/>
  <c r="Y5643" i="1"/>
  <c r="Y5644" i="1"/>
  <c r="Y5645" i="1"/>
  <c r="Y5646" i="1"/>
  <c r="Y5647" i="1"/>
  <c r="Y5648" i="1"/>
  <c r="Y5649" i="1"/>
  <c r="Y5650" i="1"/>
  <c r="Y5651" i="1"/>
  <c r="Y5652" i="1"/>
  <c r="Y5653" i="1"/>
  <c r="Y5654" i="1"/>
  <c r="Y5655" i="1"/>
  <c r="Y5656" i="1"/>
  <c r="Y5657" i="1"/>
  <c r="Y5658" i="1"/>
  <c r="Y5659" i="1"/>
  <c r="Y5660" i="1"/>
  <c r="Y5661" i="1"/>
  <c r="Y5662" i="1"/>
  <c r="Y5663" i="1"/>
  <c r="Y5664" i="1"/>
  <c r="Y5665" i="1"/>
  <c r="Y5666" i="1"/>
  <c r="Y5667" i="1"/>
  <c r="Y5668" i="1"/>
  <c r="Y5669" i="1"/>
  <c r="Y5670" i="1"/>
  <c r="Y5671" i="1"/>
  <c r="Y5672" i="1"/>
  <c r="Y5673" i="1"/>
  <c r="Y5674" i="1"/>
  <c r="Y5675" i="1"/>
  <c r="Y5676" i="1"/>
  <c r="Y5677" i="1"/>
  <c r="Y5678" i="1"/>
  <c r="Y5679" i="1"/>
  <c r="Y5680" i="1"/>
  <c r="Y5681" i="1"/>
  <c r="Y5682" i="1"/>
  <c r="Y5683" i="1"/>
  <c r="Y5684" i="1"/>
  <c r="Y5685" i="1"/>
  <c r="Y5686" i="1"/>
  <c r="Y5687" i="1"/>
  <c r="Y5688" i="1"/>
  <c r="Y5689" i="1"/>
  <c r="Y5690" i="1"/>
  <c r="Y5691" i="1"/>
  <c r="Y5692" i="1"/>
  <c r="Y5693" i="1"/>
  <c r="Y5694" i="1"/>
  <c r="Y5695" i="1"/>
  <c r="Y5696" i="1"/>
  <c r="Y5697" i="1"/>
  <c r="Y5698" i="1"/>
  <c r="Y5699" i="1"/>
  <c r="Y5700" i="1"/>
  <c r="Y5701" i="1"/>
  <c r="Y5702" i="1"/>
  <c r="Y5703" i="1"/>
  <c r="Y5704" i="1"/>
  <c r="Y5705" i="1"/>
  <c r="Y5706" i="1"/>
  <c r="Y5707" i="1"/>
  <c r="Y5708" i="1"/>
  <c r="Y5709" i="1"/>
  <c r="Y5710" i="1"/>
  <c r="Y5711" i="1"/>
  <c r="Y5712" i="1"/>
  <c r="Y5713" i="1"/>
  <c r="Y5714" i="1"/>
  <c r="Y5715" i="1"/>
  <c r="Y5716" i="1"/>
  <c r="Y5717" i="1"/>
  <c r="Y5718" i="1"/>
  <c r="Y5719" i="1"/>
  <c r="Y5720" i="1"/>
  <c r="Y5721" i="1"/>
  <c r="Y5722" i="1"/>
  <c r="Y5723" i="1"/>
  <c r="Y5724" i="1"/>
  <c r="Y5725" i="1"/>
  <c r="Y5726" i="1"/>
  <c r="Y5727" i="1"/>
  <c r="Y5728" i="1"/>
  <c r="Y5729" i="1"/>
  <c r="Y5730" i="1"/>
  <c r="Y5731" i="1"/>
  <c r="Y5732" i="1"/>
  <c r="Y5733" i="1"/>
  <c r="Y5734" i="1"/>
  <c r="Y5735" i="1"/>
  <c r="Y5736" i="1"/>
  <c r="Y5737" i="1"/>
  <c r="Y5738" i="1"/>
  <c r="Y5739" i="1"/>
  <c r="Y5740" i="1"/>
  <c r="Y5741" i="1"/>
  <c r="Y5742" i="1"/>
  <c r="Y5743" i="1"/>
  <c r="Y5744" i="1"/>
  <c r="Y5745" i="1"/>
  <c r="Y5746" i="1"/>
  <c r="Y5747" i="1"/>
  <c r="Y5748" i="1"/>
  <c r="Y5749" i="1"/>
  <c r="Y5750" i="1"/>
  <c r="Y5751" i="1"/>
  <c r="Y5752" i="1"/>
  <c r="Y5753" i="1"/>
  <c r="Y5754" i="1"/>
  <c r="Y5755" i="1"/>
  <c r="Y5756" i="1"/>
  <c r="Y5757" i="1"/>
  <c r="Y5758" i="1"/>
  <c r="Y5759" i="1"/>
  <c r="Y5760" i="1"/>
  <c r="Y5761" i="1"/>
  <c r="Y5762" i="1"/>
  <c r="Y5763" i="1"/>
  <c r="Y5764" i="1"/>
  <c r="Y5765" i="1"/>
  <c r="Y5766" i="1"/>
  <c r="Y5767" i="1"/>
  <c r="Y5768" i="1"/>
  <c r="Y5769" i="1"/>
  <c r="Y5770" i="1"/>
  <c r="Y5771" i="1"/>
  <c r="Y5772" i="1"/>
  <c r="Y5773" i="1"/>
  <c r="Y5774" i="1"/>
  <c r="Y5775" i="1"/>
  <c r="Y5776" i="1"/>
  <c r="Y5777" i="1"/>
  <c r="Y5778" i="1"/>
  <c r="Y5779" i="1"/>
  <c r="Y5780" i="1"/>
  <c r="Y5781" i="1"/>
  <c r="Y5782" i="1"/>
  <c r="Y5783" i="1"/>
  <c r="Y5784" i="1"/>
  <c r="Y5785" i="1"/>
  <c r="Y5786" i="1"/>
  <c r="Y5787" i="1"/>
  <c r="Y5788" i="1"/>
  <c r="Y5789" i="1"/>
  <c r="Y5790" i="1"/>
  <c r="Y5791" i="1"/>
  <c r="Y5792" i="1"/>
  <c r="Y5793" i="1"/>
  <c r="Y5794" i="1"/>
  <c r="Y5795" i="1"/>
  <c r="Y5796" i="1"/>
  <c r="Y5797" i="1"/>
  <c r="Y5798" i="1"/>
  <c r="Y5799" i="1"/>
  <c r="Y5800" i="1"/>
  <c r="Y5801" i="1"/>
  <c r="Y5802" i="1"/>
  <c r="Y5803" i="1"/>
  <c r="Y5804" i="1"/>
  <c r="Y5805" i="1"/>
  <c r="Y5806" i="1"/>
  <c r="Y5807" i="1"/>
  <c r="Y5808" i="1"/>
  <c r="Y5809" i="1"/>
  <c r="Y5810" i="1"/>
  <c r="Y5811" i="1"/>
  <c r="Y5812" i="1"/>
  <c r="Y5813" i="1"/>
  <c r="Y5814" i="1"/>
  <c r="Y5815" i="1"/>
  <c r="Y5816" i="1"/>
  <c r="Y5817" i="1"/>
  <c r="Y5818" i="1"/>
  <c r="Y5819" i="1"/>
  <c r="Y5820" i="1"/>
  <c r="Y5821" i="1"/>
  <c r="Y5822" i="1"/>
  <c r="Y5823" i="1"/>
  <c r="Y5824" i="1"/>
  <c r="Y5825" i="1"/>
  <c r="Y5826" i="1"/>
  <c r="Y5827" i="1"/>
  <c r="Y5828" i="1"/>
  <c r="Y5829" i="1"/>
  <c r="Y5830" i="1"/>
  <c r="Y5831" i="1"/>
  <c r="Y5832" i="1"/>
  <c r="Y5833" i="1"/>
  <c r="Y5834" i="1"/>
  <c r="Y5835" i="1"/>
  <c r="Y5836" i="1"/>
  <c r="Y5837" i="1"/>
  <c r="Y5838" i="1"/>
  <c r="Y5839" i="1"/>
  <c r="Y5840" i="1"/>
  <c r="Y5841" i="1"/>
  <c r="Y5842" i="1"/>
  <c r="Y5843" i="1"/>
  <c r="Y5844" i="1"/>
  <c r="Y5845" i="1"/>
  <c r="Y5846" i="1"/>
  <c r="Y5847" i="1"/>
  <c r="Y5848" i="1"/>
  <c r="Y5849" i="1"/>
  <c r="Y5850" i="1"/>
  <c r="Y5851" i="1"/>
  <c r="Y5852" i="1"/>
  <c r="Y5853" i="1"/>
  <c r="Y5854" i="1"/>
  <c r="Y5855" i="1"/>
  <c r="Y5856" i="1"/>
  <c r="Y5857" i="1"/>
  <c r="Y5858" i="1"/>
  <c r="Y5859" i="1"/>
  <c r="Y5860" i="1"/>
  <c r="Y5861" i="1"/>
  <c r="Y5862" i="1"/>
  <c r="Y5863" i="1"/>
  <c r="Y5864" i="1"/>
  <c r="Y5865" i="1"/>
  <c r="Y5866" i="1"/>
  <c r="Y5867" i="1"/>
  <c r="Y5868" i="1"/>
  <c r="Y5869" i="1"/>
  <c r="Y5870" i="1"/>
  <c r="Y5871" i="1"/>
  <c r="Y5872" i="1"/>
  <c r="Y5873" i="1"/>
  <c r="Y5874" i="1"/>
  <c r="Y5875" i="1"/>
  <c r="Y5876" i="1"/>
  <c r="Y5877" i="1"/>
  <c r="Y5878" i="1"/>
  <c r="Y5879" i="1"/>
  <c r="Y5880" i="1"/>
  <c r="Y5881" i="1"/>
  <c r="Y5882" i="1"/>
  <c r="Y5883" i="1"/>
  <c r="Y5884" i="1"/>
  <c r="Y5885" i="1"/>
  <c r="Y5886" i="1"/>
  <c r="Y5887" i="1"/>
  <c r="Y5888" i="1"/>
  <c r="Y5889" i="1"/>
  <c r="Y5890" i="1"/>
  <c r="Y5891" i="1"/>
  <c r="Y5892" i="1"/>
  <c r="Y5893" i="1"/>
  <c r="Y5894" i="1"/>
  <c r="Y5895" i="1"/>
  <c r="Y5896" i="1"/>
  <c r="Y5897" i="1"/>
  <c r="Y5898" i="1"/>
  <c r="Y5899" i="1"/>
  <c r="Y5900" i="1"/>
  <c r="Y5901" i="1"/>
  <c r="Y5902" i="1"/>
  <c r="Y5903" i="1"/>
  <c r="Y5904" i="1"/>
  <c r="Y5905" i="1"/>
  <c r="Y5906" i="1"/>
  <c r="Y5907" i="1"/>
  <c r="Y5908" i="1"/>
  <c r="Y5909" i="1"/>
  <c r="Y5910" i="1"/>
  <c r="Y5911" i="1"/>
  <c r="Y5912" i="1"/>
  <c r="Y5913" i="1"/>
  <c r="Y5914" i="1"/>
  <c r="Y5915" i="1"/>
  <c r="Y5916" i="1"/>
  <c r="Y5917" i="1"/>
  <c r="Y5918" i="1"/>
  <c r="Y5919" i="1"/>
  <c r="Y5920" i="1"/>
  <c r="Y5921" i="1"/>
  <c r="Y5922" i="1"/>
  <c r="Y5923" i="1"/>
  <c r="Y5924" i="1"/>
  <c r="Y5925" i="1"/>
  <c r="Y5926" i="1"/>
  <c r="Y5927" i="1"/>
  <c r="Y5928" i="1"/>
  <c r="Y5929" i="1"/>
  <c r="Y5930" i="1"/>
  <c r="Y5931" i="1"/>
  <c r="Y5932" i="1"/>
  <c r="Y5933" i="1"/>
  <c r="Y5934" i="1"/>
  <c r="Y5935" i="1"/>
  <c r="Y5936" i="1"/>
  <c r="Y5937" i="1"/>
  <c r="Y5938" i="1"/>
  <c r="Y5939" i="1"/>
  <c r="Y5940" i="1"/>
  <c r="Y5941" i="1"/>
  <c r="Y5942" i="1"/>
  <c r="Y5943" i="1"/>
  <c r="Y5944" i="1"/>
  <c r="Y5945" i="1"/>
  <c r="Y5946" i="1"/>
  <c r="Y5947" i="1"/>
  <c r="Y5948" i="1"/>
  <c r="Y5949" i="1"/>
  <c r="Y5950" i="1"/>
  <c r="Y5951" i="1"/>
  <c r="Y5952" i="1"/>
  <c r="Y5953" i="1"/>
  <c r="Y5954" i="1"/>
  <c r="Y5955" i="1"/>
  <c r="Y5956" i="1"/>
  <c r="Y5957" i="1"/>
  <c r="Y5958" i="1"/>
  <c r="Y5959" i="1"/>
  <c r="Y5960" i="1"/>
  <c r="Y5961" i="1"/>
  <c r="Y5962" i="1"/>
  <c r="Y5963" i="1"/>
  <c r="Y5964" i="1"/>
  <c r="Y5965" i="1"/>
  <c r="Y5966" i="1"/>
  <c r="Y5967" i="1"/>
  <c r="Y5968" i="1"/>
  <c r="Y5969" i="1"/>
  <c r="Y5970" i="1"/>
  <c r="Y5971" i="1"/>
  <c r="Y5972" i="1"/>
  <c r="Y5973" i="1"/>
  <c r="Y5974" i="1"/>
  <c r="Y5975" i="1"/>
  <c r="Y5976" i="1"/>
  <c r="Y5977" i="1"/>
  <c r="Y5978" i="1"/>
  <c r="Y5979" i="1"/>
  <c r="Y5980" i="1"/>
  <c r="Y5981" i="1"/>
  <c r="Y5982" i="1"/>
  <c r="Y5983" i="1"/>
  <c r="Y5984" i="1"/>
  <c r="Y5985" i="1"/>
  <c r="Y5986" i="1"/>
  <c r="Y5987" i="1"/>
  <c r="Y5988" i="1"/>
  <c r="Y5989" i="1"/>
  <c r="Y5990" i="1"/>
  <c r="Y5991" i="1"/>
  <c r="Y5992" i="1"/>
  <c r="Y5993" i="1"/>
  <c r="Y5994" i="1"/>
  <c r="Y5995" i="1"/>
  <c r="Y5996" i="1"/>
  <c r="Y5997" i="1"/>
  <c r="Y5998" i="1"/>
  <c r="Y5999" i="1"/>
  <c r="Y6000" i="1"/>
  <c r="Y6001" i="1"/>
  <c r="Y6002" i="1"/>
  <c r="Y6003" i="1"/>
  <c r="Y6004" i="1"/>
  <c r="Y6005" i="1"/>
  <c r="Y6006" i="1"/>
  <c r="Y6007" i="1"/>
  <c r="Y6008" i="1"/>
  <c r="Y6009" i="1"/>
  <c r="Y6010" i="1"/>
  <c r="Y6011" i="1"/>
  <c r="Y6012" i="1"/>
  <c r="Y6013" i="1"/>
  <c r="Y6014" i="1"/>
  <c r="Y6015" i="1"/>
  <c r="Y6016" i="1"/>
  <c r="Y6017" i="1"/>
  <c r="Y6018" i="1"/>
  <c r="Y6019" i="1"/>
  <c r="Y6020" i="1"/>
  <c r="Y6021" i="1"/>
  <c r="Y6022" i="1"/>
  <c r="Y6023" i="1"/>
  <c r="Y6024" i="1"/>
  <c r="Y6025" i="1"/>
  <c r="Y6026" i="1"/>
  <c r="Y6027" i="1"/>
  <c r="Y6028" i="1"/>
  <c r="Y6029" i="1"/>
  <c r="Y6030" i="1"/>
  <c r="Y6031" i="1"/>
  <c r="Y6032" i="1"/>
  <c r="Y6033" i="1"/>
  <c r="Y6034" i="1"/>
  <c r="Y6035" i="1"/>
  <c r="Y6036" i="1"/>
  <c r="Y6037" i="1"/>
  <c r="Y6038" i="1"/>
  <c r="Y6039" i="1"/>
  <c r="Y6040" i="1"/>
  <c r="Y6041" i="1"/>
  <c r="Y6042" i="1"/>
  <c r="Y6043" i="1"/>
  <c r="Y6044" i="1"/>
  <c r="Y6045" i="1"/>
  <c r="Y6046" i="1"/>
  <c r="Y6047" i="1"/>
  <c r="Y6048" i="1"/>
  <c r="Y6049" i="1"/>
  <c r="Y6050" i="1"/>
  <c r="Y6051" i="1"/>
  <c r="Y6052" i="1"/>
  <c r="Y6053" i="1"/>
  <c r="Y6054" i="1"/>
  <c r="Y6055" i="1"/>
  <c r="Y6056" i="1"/>
  <c r="Y6057" i="1"/>
  <c r="Y6058" i="1"/>
  <c r="Y6059" i="1"/>
  <c r="Y6060" i="1"/>
  <c r="Y6061" i="1"/>
  <c r="Y6062" i="1"/>
  <c r="Y6063" i="1"/>
  <c r="Y6064" i="1"/>
  <c r="Y6065" i="1"/>
  <c r="Y6066" i="1"/>
  <c r="Y6067" i="1"/>
  <c r="Y6068" i="1"/>
  <c r="Y6069" i="1"/>
  <c r="Y6070" i="1"/>
  <c r="Y6071" i="1"/>
  <c r="Y6072" i="1"/>
  <c r="Y6073" i="1"/>
  <c r="Y6074" i="1"/>
  <c r="Y6075" i="1"/>
  <c r="Y6076" i="1"/>
  <c r="Y6077" i="1"/>
  <c r="Y6078" i="1"/>
  <c r="Y6079" i="1"/>
  <c r="Y6080" i="1"/>
  <c r="Y6081" i="1"/>
  <c r="Y6082" i="1"/>
  <c r="Y6083" i="1"/>
  <c r="Y6084" i="1"/>
  <c r="Y6085" i="1"/>
  <c r="Y6086" i="1"/>
  <c r="Y6087" i="1"/>
  <c r="Y6088" i="1"/>
  <c r="Y6089" i="1"/>
  <c r="Y6090" i="1"/>
  <c r="Y6091" i="1"/>
  <c r="Y6092" i="1"/>
  <c r="Y6093" i="1"/>
  <c r="Y6094" i="1"/>
  <c r="Y6095" i="1"/>
  <c r="Y6096" i="1"/>
  <c r="Y6097" i="1"/>
  <c r="Y6098" i="1"/>
  <c r="Y6099" i="1"/>
  <c r="Y6100" i="1"/>
  <c r="Y6101" i="1"/>
  <c r="Y6102" i="1"/>
  <c r="Y6103" i="1"/>
  <c r="Y6104" i="1"/>
  <c r="Y6105" i="1"/>
  <c r="Y6106" i="1"/>
  <c r="Y6107" i="1"/>
  <c r="Y6108" i="1"/>
  <c r="Y6109" i="1"/>
  <c r="Y6110" i="1"/>
  <c r="Y6111" i="1"/>
  <c r="Y6112" i="1"/>
  <c r="Y6113" i="1"/>
  <c r="Y6114" i="1"/>
  <c r="Y6115" i="1"/>
  <c r="Y6116" i="1"/>
  <c r="Y6117" i="1"/>
  <c r="Y6118" i="1"/>
  <c r="Y6119" i="1"/>
  <c r="Y6120" i="1"/>
  <c r="Y6121" i="1"/>
  <c r="Y6122" i="1"/>
  <c r="Y6123" i="1"/>
  <c r="Y6124" i="1"/>
  <c r="Y6125" i="1"/>
  <c r="Y6126" i="1"/>
  <c r="Y6127" i="1"/>
  <c r="Y6128" i="1"/>
  <c r="Y6129" i="1"/>
  <c r="Y6130" i="1"/>
  <c r="Y6131" i="1"/>
  <c r="Y6132" i="1"/>
  <c r="Y6133" i="1"/>
  <c r="Y6134" i="1"/>
  <c r="Y6135" i="1"/>
  <c r="Y6136" i="1"/>
  <c r="Y6137" i="1"/>
  <c r="Y6138" i="1"/>
  <c r="Y6139" i="1"/>
  <c r="Y6140" i="1"/>
  <c r="Y6141" i="1"/>
  <c r="Y6142" i="1"/>
  <c r="Y6143" i="1"/>
  <c r="Y6144" i="1"/>
  <c r="Y6145" i="1"/>
  <c r="Y6146" i="1"/>
  <c r="Y6147" i="1"/>
  <c r="Y6148" i="1"/>
  <c r="Y6149" i="1"/>
  <c r="Y6150" i="1"/>
  <c r="Y6151" i="1"/>
  <c r="Y6152" i="1"/>
  <c r="Y6153" i="1"/>
  <c r="Y6154" i="1"/>
  <c r="Y6155" i="1"/>
  <c r="Y6156" i="1"/>
  <c r="Y6157" i="1"/>
  <c r="Y6158" i="1"/>
  <c r="Y6159" i="1"/>
  <c r="Y6160" i="1"/>
  <c r="Y6161" i="1"/>
  <c r="Y6162" i="1"/>
  <c r="Y6163" i="1"/>
  <c r="Y6164" i="1"/>
  <c r="Y6165" i="1"/>
  <c r="Y6166" i="1"/>
  <c r="Y6167" i="1"/>
  <c r="Y6168" i="1"/>
  <c r="Y6169" i="1"/>
  <c r="Y6170" i="1"/>
  <c r="Y6171" i="1"/>
  <c r="Y6172" i="1"/>
  <c r="Y6173" i="1"/>
  <c r="Y6174" i="1"/>
  <c r="Y6175" i="1"/>
  <c r="Y6176" i="1"/>
  <c r="Y6177" i="1"/>
  <c r="Y6178" i="1"/>
  <c r="Y6179" i="1"/>
  <c r="Y6180" i="1"/>
  <c r="Y6181" i="1"/>
  <c r="Y6182" i="1"/>
  <c r="Y6183" i="1"/>
  <c r="Y6184" i="1"/>
  <c r="Y6185" i="1"/>
  <c r="Y6186" i="1"/>
  <c r="Y6187" i="1"/>
  <c r="Y6188" i="1"/>
  <c r="Y6189" i="1"/>
  <c r="Y6190" i="1"/>
  <c r="Y6191" i="1"/>
  <c r="Y6192" i="1"/>
  <c r="Y6193" i="1"/>
  <c r="Y6194" i="1"/>
  <c r="Y6195" i="1"/>
  <c r="Y6196" i="1"/>
  <c r="Y6197" i="1"/>
  <c r="Y6198" i="1"/>
  <c r="Y6199" i="1"/>
  <c r="Y6200" i="1"/>
  <c r="Y6201" i="1"/>
  <c r="Y6202" i="1"/>
  <c r="Y6203" i="1"/>
  <c r="Y6204" i="1"/>
  <c r="Y6205" i="1"/>
  <c r="Y6206" i="1"/>
  <c r="Y6207" i="1"/>
  <c r="Y6208" i="1"/>
  <c r="Y6209" i="1"/>
  <c r="Y6210" i="1"/>
  <c r="Y6211" i="1"/>
  <c r="Y6212" i="1"/>
  <c r="Y6213" i="1"/>
  <c r="Y6214" i="1"/>
  <c r="Y6215" i="1"/>
  <c r="Y6216" i="1"/>
  <c r="Y6217" i="1"/>
  <c r="Y6218" i="1"/>
  <c r="Y6219" i="1"/>
  <c r="Y6220" i="1"/>
  <c r="Y6221" i="1"/>
  <c r="Y6222" i="1"/>
  <c r="Y6223" i="1"/>
  <c r="Y6224" i="1"/>
  <c r="Y6225" i="1"/>
  <c r="Y6226" i="1"/>
  <c r="Y6227" i="1"/>
  <c r="Y6228" i="1"/>
  <c r="Y6229" i="1"/>
  <c r="Y6230" i="1"/>
  <c r="Y6231" i="1"/>
  <c r="Y6232" i="1"/>
  <c r="Y6233" i="1"/>
  <c r="Y6234" i="1"/>
  <c r="Y6235" i="1"/>
  <c r="Y6236" i="1"/>
  <c r="Y6237" i="1"/>
  <c r="Y6238" i="1"/>
  <c r="Y6239" i="1"/>
  <c r="Y6240" i="1"/>
  <c r="Y6241" i="1"/>
  <c r="Y6242" i="1"/>
  <c r="Y6243" i="1"/>
  <c r="Y6244" i="1"/>
  <c r="Y6245" i="1"/>
  <c r="Y6246" i="1"/>
  <c r="Y6247" i="1"/>
  <c r="Y6248" i="1"/>
  <c r="Y6249" i="1"/>
  <c r="Y6250" i="1"/>
  <c r="Y6251" i="1"/>
  <c r="Y6252" i="1"/>
  <c r="Y6253" i="1"/>
  <c r="Y6254" i="1"/>
  <c r="Y6255" i="1"/>
  <c r="Y6256" i="1"/>
  <c r="Y6257" i="1"/>
  <c r="Y6258" i="1"/>
  <c r="Y6259" i="1"/>
  <c r="Y6260" i="1"/>
  <c r="Y6261" i="1"/>
  <c r="Y6262" i="1"/>
  <c r="Y6263" i="1"/>
  <c r="Y6264" i="1"/>
  <c r="Y6265" i="1"/>
  <c r="Y6266" i="1"/>
  <c r="Y6267" i="1"/>
  <c r="Y6268" i="1"/>
  <c r="Y6269" i="1"/>
  <c r="Y6270" i="1"/>
  <c r="Y6271" i="1"/>
  <c r="Y6272" i="1"/>
  <c r="Y6273" i="1"/>
  <c r="Y6274" i="1"/>
  <c r="Y6275" i="1"/>
  <c r="Y6276" i="1"/>
  <c r="Y6277" i="1"/>
  <c r="Y6278" i="1"/>
  <c r="Y6279" i="1"/>
  <c r="Y6280" i="1"/>
  <c r="Y6281" i="1"/>
  <c r="Y6282" i="1"/>
  <c r="Y6283" i="1"/>
  <c r="Y6284" i="1"/>
  <c r="Y6285" i="1"/>
  <c r="Y6286" i="1"/>
  <c r="Y6287" i="1"/>
  <c r="Y6288" i="1"/>
  <c r="Y6289" i="1"/>
  <c r="Y6290" i="1"/>
  <c r="Y6291" i="1"/>
  <c r="Y6292" i="1"/>
  <c r="Y6293" i="1"/>
  <c r="Y6294" i="1"/>
  <c r="Y6295" i="1"/>
  <c r="Y6296" i="1"/>
  <c r="Y6297" i="1"/>
  <c r="Y6298" i="1"/>
  <c r="Y6299" i="1"/>
  <c r="Y6300" i="1"/>
  <c r="Y6301" i="1"/>
  <c r="Y6302" i="1"/>
  <c r="Y6303" i="1"/>
  <c r="Y6304" i="1"/>
  <c r="Y6305" i="1"/>
  <c r="Y6306" i="1"/>
  <c r="Y6307" i="1"/>
  <c r="Y6308" i="1"/>
  <c r="Y6309" i="1"/>
  <c r="Y6310" i="1"/>
  <c r="Y6311" i="1"/>
  <c r="Y6312" i="1"/>
  <c r="Y6313" i="1"/>
  <c r="Y6314" i="1"/>
  <c r="Y6315" i="1"/>
  <c r="Y6316" i="1"/>
  <c r="Y6317" i="1"/>
  <c r="Y6318" i="1"/>
  <c r="Y6319" i="1"/>
  <c r="Y6320" i="1"/>
  <c r="Y6321" i="1"/>
  <c r="Y6322" i="1"/>
  <c r="Y6323" i="1"/>
  <c r="Y6324" i="1"/>
  <c r="Y6325" i="1"/>
  <c r="Y6326" i="1"/>
  <c r="Y6327" i="1"/>
  <c r="Y6328" i="1"/>
  <c r="Y6329" i="1"/>
  <c r="Y6330" i="1"/>
  <c r="Y6331" i="1"/>
  <c r="Y6332" i="1"/>
  <c r="Y6333" i="1"/>
  <c r="Y6334" i="1"/>
  <c r="Y6335" i="1"/>
  <c r="Y6336" i="1"/>
  <c r="Y6337" i="1"/>
  <c r="Y6338" i="1"/>
  <c r="Y6339" i="1"/>
  <c r="Y6340" i="1"/>
  <c r="Y6341" i="1"/>
  <c r="Y6342" i="1"/>
  <c r="Y6343" i="1"/>
  <c r="Y6344" i="1"/>
  <c r="Y6345" i="1"/>
  <c r="Y6346" i="1"/>
  <c r="Y6347" i="1"/>
  <c r="Y6348" i="1"/>
  <c r="Y6349" i="1"/>
  <c r="Y6350" i="1"/>
  <c r="Y6351" i="1"/>
  <c r="Y6352" i="1"/>
  <c r="Y6353" i="1"/>
  <c r="Y6354" i="1"/>
  <c r="Y6355" i="1"/>
  <c r="Y6356" i="1"/>
  <c r="Y6357" i="1"/>
  <c r="Y6358" i="1"/>
  <c r="Y6359" i="1"/>
  <c r="Y6360" i="1"/>
  <c r="Y6361" i="1"/>
  <c r="Y6362" i="1"/>
  <c r="Y6363" i="1"/>
  <c r="Y6364" i="1"/>
  <c r="Y6365" i="1"/>
  <c r="Y6366" i="1"/>
  <c r="Y6367" i="1"/>
  <c r="Y6368" i="1"/>
  <c r="Y6369" i="1"/>
  <c r="Y6370" i="1"/>
  <c r="Y6371" i="1"/>
  <c r="Y6372" i="1"/>
  <c r="Y6373" i="1"/>
  <c r="Y6374" i="1"/>
  <c r="Y6375" i="1"/>
  <c r="Y6376" i="1"/>
  <c r="Y6377" i="1"/>
  <c r="Y6378" i="1"/>
  <c r="Y6379" i="1"/>
  <c r="Y6380" i="1"/>
  <c r="Y6381" i="1"/>
  <c r="Y6382" i="1"/>
  <c r="Y6383" i="1"/>
  <c r="Y6384" i="1"/>
  <c r="Y6385" i="1"/>
  <c r="Y6386" i="1"/>
  <c r="Y6387" i="1"/>
  <c r="Y6388" i="1"/>
  <c r="Y6389" i="1"/>
  <c r="Y6390" i="1"/>
  <c r="Y6391" i="1"/>
  <c r="Y6392" i="1"/>
  <c r="Y6393" i="1"/>
  <c r="Y6394" i="1"/>
  <c r="Y6395" i="1"/>
  <c r="Y6396" i="1"/>
  <c r="Y6397" i="1"/>
  <c r="Y6398" i="1"/>
  <c r="Y6399" i="1"/>
  <c r="Y6400" i="1"/>
  <c r="Y6401" i="1"/>
  <c r="Y6402" i="1"/>
  <c r="Y6403" i="1"/>
  <c r="Y6404" i="1"/>
  <c r="Y6405" i="1"/>
  <c r="Y6406" i="1"/>
  <c r="Y6407" i="1"/>
  <c r="Y6408" i="1"/>
  <c r="Y6409" i="1"/>
  <c r="Y6410" i="1"/>
  <c r="Y6411" i="1"/>
  <c r="Y6412" i="1"/>
  <c r="Y6413" i="1"/>
  <c r="Y6414" i="1"/>
  <c r="Y6415" i="1"/>
  <c r="Y6416" i="1"/>
  <c r="Y6417" i="1"/>
  <c r="Y6418" i="1"/>
  <c r="Y6419" i="1"/>
  <c r="Y6420" i="1"/>
  <c r="Y6421" i="1"/>
  <c r="Y6422" i="1"/>
  <c r="Y6423" i="1"/>
  <c r="Y6424" i="1"/>
  <c r="Y6425" i="1"/>
  <c r="Y6426" i="1"/>
  <c r="Y6427" i="1"/>
  <c r="Y6428" i="1"/>
  <c r="Y6429" i="1"/>
  <c r="Y6430" i="1"/>
  <c r="Y6431" i="1"/>
  <c r="Y6432" i="1"/>
  <c r="Y6433" i="1"/>
  <c r="Y6434" i="1"/>
  <c r="Y6435" i="1"/>
  <c r="Y6436" i="1"/>
  <c r="Y6437" i="1"/>
  <c r="Y6438" i="1"/>
  <c r="Y6439" i="1"/>
  <c r="Y6440" i="1"/>
  <c r="Y6441" i="1"/>
  <c r="Y6442" i="1"/>
  <c r="Y6443" i="1"/>
  <c r="Y6444" i="1"/>
  <c r="Y6445" i="1"/>
  <c r="Y6446" i="1"/>
  <c r="Y6447" i="1"/>
  <c r="Y6448" i="1"/>
  <c r="Y6449" i="1"/>
  <c r="Y6450" i="1"/>
  <c r="Y6451" i="1"/>
  <c r="Y6452" i="1"/>
  <c r="Y6453" i="1"/>
  <c r="Y6454" i="1"/>
  <c r="Y6455" i="1"/>
  <c r="Y6456" i="1"/>
  <c r="Y6457" i="1"/>
  <c r="Y6458" i="1"/>
  <c r="Y6459" i="1"/>
  <c r="Y6460" i="1"/>
  <c r="Y6461" i="1"/>
  <c r="Y6462" i="1"/>
  <c r="Y6463" i="1"/>
  <c r="Y6464" i="1"/>
  <c r="Y6465" i="1"/>
  <c r="Y6466" i="1"/>
  <c r="Y6467" i="1"/>
  <c r="Y6468" i="1"/>
  <c r="Y6469" i="1"/>
  <c r="Y6470" i="1"/>
  <c r="Y6471" i="1"/>
  <c r="Y6472" i="1"/>
  <c r="Y6473" i="1"/>
  <c r="Y6474" i="1"/>
  <c r="Y6475" i="1"/>
  <c r="Y6476" i="1"/>
  <c r="Y6477" i="1"/>
  <c r="Y6478" i="1"/>
  <c r="Y6479" i="1"/>
  <c r="Y6480" i="1"/>
  <c r="Y6481" i="1"/>
  <c r="Y6482" i="1"/>
  <c r="Y6483" i="1"/>
  <c r="Y6484" i="1"/>
  <c r="Y6485" i="1"/>
  <c r="Y6486" i="1"/>
  <c r="Y6487" i="1"/>
  <c r="Y6488" i="1"/>
  <c r="Y6489" i="1"/>
  <c r="Y6490" i="1"/>
  <c r="Y6491" i="1"/>
  <c r="Y6492" i="1"/>
  <c r="Y6493" i="1"/>
  <c r="Y6494" i="1"/>
  <c r="Y6495" i="1"/>
  <c r="Y6496" i="1"/>
  <c r="Y6497" i="1"/>
  <c r="Y6498" i="1"/>
  <c r="Y6499" i="1"/>
  <c r="Y6500" i="1"/>
  <c r="Y6501" i="1"/>
  <c r="Y6502" i="1"/>
  <c r="Y6503" i="1"/>
  <c r="Y6504" i="1"/>
  <c r="Y6505" i="1"/>
  <c r="Y6506" i="1"/>
  <c r="Y6507" i="1"/>
  <c r="Y6508" i="1"/>
  <c r="Y6509" i="1"/>
  <c r="Y6510" i="1"/>
  <c r="Y6511" i="1"/>
  <c r="Y6512" i="1"/>
  <c r="Y6513" i="1"/>
  <c r="Y6514" i="1"/>
  <c r="Y6515" i="1"/>
  <c r="Y6516" i="1"/>
  <c r="Y6517" i="1"/>
  <c r="Y6518" i="1"/>
  <c r="Y6519" i="1"/>
  <c r="Y6520" i="1"/>
  <c r="Y6521" i="1"/>
  <c r="Y6522" i="1"/>
  <c r="Y6523" i="1"/>
  <c r="Y6524" i="1"/>
  <c r="Y6525" i="1"/>
  <c r="Y6526" i="1"/>
  <c r="Y6527" i="1"/>
  <c r="Y6528" i="1"/>
  <c r="Y6529" i="1"/>
  <c r="Y6530" i="1"/>
  <c r="Y6531" i="1"/>
  <c r="Y6532" i="1"/>
  <c r="Y6533" i="1"/>
  <c r="Y6534" i="1"/>
  <c r="Y6535" i="1"/>
  <c r="Y6536" i="1"/>
  <c r="Y6537" i="1"/>
  <c r="Y6538" i="1"/>
  <c r="Y6539" i="1"/>
  <c r="Y6540" i="1"/>
  <c r="Y6541" i="1"/>
  <c r="Y6542" i="1"/>
  <c r="Y6543" i="1"/>
  <c r="Y6544" i="1"/>
  <c r="Y6545" i="1"/>
  <c r="Y6546" i="1"/>
  <c r="Y6547" i="1"/>
  <c r="Y6548" i="1"/>
  <c r="Y6549" i="1"/>
  <c r="Y6550" i="1"/>
  <c r="Y6551" i="1"/>
  <c r="Y6552" i="1"/>
  <c r="Y6553" i="1"/>
  <c r="Y6554" i="1"/>
  <c r="Y6555" i="1"/>
  <c r="Y6556" i="1"/>
  <c r="Y6557" i="1"/>
  <c r="Y6558" i="1"/>
  <c r="Y6559" i="1"/>
  <c r="Y6560" i="1"/>
  <c r="Y6561" i="1"/>
  <c r="Y6562" i="1"/>
  <c r="Y6563" i="1"/>
  <c r="Y6564" i="1"/>
  <c r="Y6565" i="1"/>
  <c r="Y6566" i="1"/>
  <c r="Y6567" i="1"/>
  <c r="Y6568" i="1"/>
  <c r="Y6569" i="1"/>
  <c r="Y6570" i="1"/>
  <c r="Y6571" i="1"/>
  <c r="Y6572" i="1"/>
  <c r="Y6573" i="1"/>
  <c r="Y6574" i="1"/>
  <c r="Y6575" i="1"/>
  <c r="Y6576" i="1"/>
  <c r="Y6577" i="1"/>
  <c r="Y6578" i="1"/>
  <c r="Y6579" i="1"/>
  <c r="Y6580" i="1"/>
  <c r="Y6581" i="1"/>
  <c r="Y6582" i="1"/>
  <c r="Y6583" i="1"/>
  <c r="Y6584" i="1"/>
  <c r="Y6585" i="1"/>
  <c r="Y6586" i="1"/>
  <c r="Y6587" i="1"/>
  <c r="Y6588" i="1"/>
  <c r="Y6589" i="1"/>
  <c r="Y6590" i="1"/>
  <c r="Y6591" i="1"/>
  <c r="Y6592" i="1"/>
  <c r="Y6593" i="1"/>
  <c r="Y6594" i="1"/>
  <c r="Y6595" i="1"/>
  <c r="Y6596" i="1"/>
  <c r="Y6597" i="1"/>
  <c r="Y6598" i="1"/>
  <c r="Y6599" i="1"/>
  <c r="Y6600" i="1"/>
  <c r="Y6601" i="1"/>
  <c r="Y6602" i="1"/>
  <c r="Y6603" i="1"/>
  <c r="Y6604" i="1"/>
  <c r="Y6605" i="1"/>
  <c r="Y6606" i="1"/>
  <c r="Y6607" i="1"/>
  <c r="Y6608" i="1"/>
  <c r="Y6609" i="1"/>
  <c r="Y6610" i="1"/>
  <c r="Y6611" i="1"/>
  <c r="Y6612" i="1"/>
  <c r="Y6613" i="1"/>
  <c r="Y6614" i="1"/>
  <c r="Y6615" i="1"/>
  <c r="Y6616" i="1"/>
  <c r="Y6617" i="1"/>
  <c r="Y6618" i="1"/>
  <c r="Y6619" i="1"/>
  <c r="Y6620" i="1"/>
  <c r="Y6621" i="1"/>
  <c r="Y6622" i="1"/>
  <c r="Y6623" i="1"/>
  <c r="Y6624" i="1"/>
  <c r="Y6625" i="1"/>
  <c r="Y6626" i="1"/>
  <c r="Y6627" i="1"/>
  <c r="Y6628" i="1"/>
  <c r="Y6629" i="1"/>
  <c r="Y6630" i="1"/>
  <c r="Y6631" i="1"/>
  <c r="Y6632" i="1"/>
  <c r="Y6633" i="1"/>
  <c r="Y6634" i="1"/>
  <c r="Y6635" i="1"/>
  <c r="Y6636" i="1"/>
  <c r="Y6637" i="1"/>
  <c r="Y6638" i="1"/>
  <c r="Y6639" i="1"/>
  <c r="Y6640" i="1"/>
  <c r="Y6641" i="1"/>
  <c r="Y6642" i="1"/>
  <c r="Y6643" i="1"/>
  <c r="Y6644" i="1"/>
  <c r="Y6645" i="1"/>
  <c r="Y6646" i="1"/>
  <c r="Y6647" i="1"/>
  <c r="Y6648" i="1"/>
  <c r="Y6649" i="1"/>
  <c r="Y6650" i="1"/>
  <c r="Y6651" i="1"/>
  <c r="Y6652" i="1"/>
  <c r="Y6653" i="1"/>
  <c r="Y6654" i="1"/>
  <c r="Y6655" i="1"/>
  <c r="Y6656" i="1"/>
  <c r="Y6657" i="1"/>
  <c r="Y6658" i="1"/>
  <c r="Y6659" i="1"/>
  <c r="Y6660" i="1"/>
  <c r="Y6661" i="1"/>
  <c r="Y6662" i="1"/>
  <c r="Y6663" i="1"/>
  <c r="Y6664" i="1"/>
  <c r="Y6665" i="1"/>
  <c r="Y6666" i="1"/>
  <c r="Y6667" i="1"/>
  <c r="Y6668" i="1"/>
  <c r="Y6669" i="1"/>
  <c r="Y6670" i="1"/>
  <c r="Y6671" i="1"/>
  <c r="Y6672" i="1"/>
  <c r="Y6673" i="1"/>
  <c r="Y6674" i="1"/>
  <c r="Y6675" i="1"/>
  <c r="Y6676" i="1"/>
  <c r="Y6677" i="1"/>
  <c r="Y6678" i="1"/>
  <c r="Y6679" i="1"/>
  <c r="Y6680" i="1"/>
  <c r="Y6681" i="1"/>
  <c r="Y6682" i="1"/>
  <c r="Y6683" i="1"/>
  <c r="Y6684" i="1"/>
  <c r="Y6685" i="1"/>
  <c r="Y6686" i="1"/>
  <c r="Y6687" i="1"/>
  <c r="Y6688" i="1"/>
  <c r="Y6689" i="1"/>
  <c r="Y6690" i="1"/>
  <c r="Y6691" i="1"/>
  <c r="Y6692" i="1"/>
  <c r="Y6693" i="1"/>
  <c r="Y6694" i="1"/>
  <c r="Y6695" i="1"/>
  <c r="Y6696" i="1"/>
  <c r="Y6697" i="1"/>
  <c r="Y6698" i="1"/>
  <c r="Y6699" i="1"/>
  <c r="Y6700" i="1"/>
  <c r="Y6701" i="1"/>
  <c r="Y6702" i="1"/>
  <c r="Y6703" i="1"/>
  <c r="Y6704" i="1"/>
  <c r="Y6705" i="1"/>
  <c r="Y6706" i="1"/>
  <c r="Y6707" i="1"/>
  <c r="Y6708" i="1"/>
  <c r="Y6709" i="1"/>
  <c r="Y6710" i="1"/>
  <c r="Y6711" i="1"/>
  <c r="Y6712" i="1"/>
  <c r="Y6713" i="1"/>
  <c r="Y6714" i="1"/>
  <c r="Y6715" i="1"/>
  <c r="Y6716" i="1"/>
  <c r="Y6717" i="1"/>
  <c r="Y6718" i="1"/>
  <c r="Y6719" i="1"/>
  <c r="Y6720" i="1"/>
  <c r="Y6721" i="1"/>
  <c r="Y6722" i="1"/>
  <c r="Y6723" i="1"/>
  <c r="Y6724" i="1"/>
  <c r="Y6725" i="1"/>
  <c r="Y6726" i="1"/>
  <c r="Y6727" i="1"/>
  <c r="Y6728" i="1"/>
  <c r="Y6729" i="1"/>
  <c r="Y6730" i="1"/>
  <c r="Y6731" i="1"/>
  <c r="Y6732" i="1"/>
  <c r="Y6733" i="1"/>
  <c r="Y6734" i="1"/>
  <c r="Y6735" i="1"/>
  <c r="Y6736" i="1"/>
  <c r="Y6737" i="1"/>
  <c r="Y6738" i="1"/>
  <c r="Y6739" i="1"/>
  <c r="Y6740" i="1"/>
  <c r="Y6741" i="1"/>
  <c r="Y6742" i="1"/>
  <c r="Y6743" i="1"/>
  <c r="Y6744" i="1"/>
  <c r="Y6745" i="1"/>
  <c r="Y6746" i="1"/>
  <c r="Y6747" i="1"/>
  <c r="Y6748" i="1"/>
  <c r="Y6749" i="1"/>
  <c r="Y6750" i="1"/>
  <c r="Y6751" i="1"/>
  <c r="Y6752" i="1"/>
  <c r="Y6753" i="1"/>
  <c r="Y6754" i="1"/>
  <c r="Y6755" i="1"/>
  <c r="Y6756" i="1"/>
  <c r="Y6757" i="1"/>
  <c r="Y6758" i="1"/>
  <c r="Y6759" i="1"/>
  <c r="Y6760" i="1"/>
  <c r="Y6761" i="1"/>
  <c r="Y6762" i="1"/>
  <c r="Y6763" i="1"/>
  <c r="Y6764" i="1"/>
  <c r="Y6765" i="1"/>
  <c r="Y6766" i="1"/>
  <c r="Y6767" i="1"/>
  <c r="Y6768" i="1"/>
  <c r="Y6769" i="1"/>
  <c r="Y6770" i="1"/>
  <c r="Y6771" i="1"/>
  <c r="Y6772" i="1"/>
  <c r="Y6773" i="1"/>
  <c r="Y6774" i="1"/>
  <c r="Y6775" i="1"/>
  <c r="Y6776" i="1"/>
  <c r="Y6777" i="1"/>
  <c r="Y6778" i="1"/>
  <c r="Y6779" i="1"/>
  <c r="Y6780" i="1"/>
  <c r="Y6781" i="1"/>
  <c r="Y6782" i="1"/>
  <c r="Y6783" i="1"/>
  <c r="Y6784" i="1"/>
  <c r="Y6785" i="1"/>
  <c r="Y6786" i="1"/>
  <c r="Y6787" i="1"/>
  <c r="Y6788" i="1"/>
  <c r="Y6789" i="1"/>
  <c r="Y6790" i="1"/>
  <c r="Y6791" i="1"/>
  <c r="Y6792" i="1"/>
  <c r="Y6793" i="1"/>
  <c r="Y6794" i="1"/>
  <c r="Y6795" i="1"/>
  <c r="Y6796" i="1"/>
  <c r="Y6797" i="1"/>
  <c r="Y6798" i="1"/>
  <c r="Y6799" i="1"/>
  <c r="Y6800" i="1"/>
  <c r="Y6801" i="1"/>
  <c r="Y6802" i="1"/>
  <c r="Y6803" i="1"/>
  <c r="Y6804" i="1"/>
  <c r="Y6805" i="1"/>
  <c r="Y6806" i="1"/>
  <c r="Y6807" i="1"/>
  <c r="Y6808" i="1"/>
  <c r="Y6809" i="1"/>
  <c r="Y6810" i="1"/>
  <c r="Y6811" i="1"/>
  <c r="Y6812" i="1"/>
  <c r="Y6813" i="1"/>
  <c r="Y6814" i="1"/>
  <c r="Y6815" i="1"/>
  <c r="Y6816" i="1"/>
  <c r="Y6817" i="1"/>
  <c r="Y6818" i="1"/>
  <c r="Y6819" i="1"/>
  <c r="Y6820" i="1"/>
  <c r="Y6821" i="1"/>
  <c r="Y6822" i="1"/>
  <c r="Y6823" i="1"/>
  <c r="Y6824" i="1"/>
  <c r="Y6825" i="1"/>
  <c r="Y6826" i="1"/>
  <c r="Y6827" i="1"/>
  <c r="Y6828" i="1"/>
  <c r="Y6829" i="1"/>
  <c r="Y6830" i="1"/>
  <c r="Y6831" i="1"/>
  <c r="Y6832" i="1"/>
  <c r="Y6833" i="1"/>
  <c r="Y6834" i="1"/>
  <c r="Y6835" i="1"/>
  <c r="Y6836" i="1"/>
  <c r="Y6837" i="1"/>
  <c r="Y6838" i="1"/>
  <c r="Y6839" i="1"/>
  <c r="Y6840" i="1"/>
  <c r="Y6841" i="1"/>
  <c r="Y6842" i="1"/>
  <c r="Y6843" i="1"/>
  <c r="Y6844" i="1"/>
  <c r="Y6845" i="1"/>
  <c r="Y6846" i="1"/>
  <c r="Y6847" i="1"/>
  <c r="Y6848" i="1"/>
  <c r="Y6849" i="1"/>
  <c r="Y6850" i="1"/>
  <c r="Y6851" i="1"/>
  <c r="Y6852" i="1"/>
  <c r="Y6853" i="1"/>
  <c r="Y6854" i="1"/>
  <c r="Y6855" i="1"/>
  <c r="Y6856" i="1"/>
  <c r="Y6857" i="1"/>
  <c r="Y6858" i="1"/>
  <c r="Y6859" i="1"/>
  <c r="Y6860" i="1"/>
  <c r="Y6861" i="1"/>
  <c r="Y6862" i="1"/>
  <c r="Y6863" i="1"/>
  <c r="Y6864" i="1"/>
  <c r="Y6865" i="1"/>
  <c r="Y6866" i="1"/>
  <c r="Y6867" i="1"/>
  <c r="Y6868" i="1"/>
  <c r="Y6869" i="1"/>
  <c r="Y6870" i="1"/>
  <c r="Y6871" i="1"/>
  <c r="Y6872" i="1"/>
  <c r="Y6873" i="1"/>
  <c r="Y6874" i="1"/>
  <c r="Y6875" i="1"/>
  <c r="Y6876" i="1"/>
  <c r="Y6877" i="1"/>
  <c r="Y6878" i="1"/>
  <c r="Y6879" i="1"/>
  <c r="Y6880" i="1"/>
  <c r="Y6881" i="1"/>
  <c r="Y6882" i="1"/>
  <c r="Y6883" i="1"/>
  <c r="Y6884" i="1"/>
  <c r="Y6885" i="1"/>
  <c r="Y6886" i="1"/>
  <c r="Y6887" i="1"/>
  <c r="Y6888" i="1"/>
  <c r="Y6889" i="1"/>
  <c r="Y6890" i="1"/>
  <c r="Y6891" i="1"/>
  <c r="Y6892" i="1"/>
  <c r="Y6893" i="1"/>
  <c r="Y6894" i="1"/>
  <c r="Y6895" i="1"/>
  <c r="Y6896" i="1"/>
  <c r="Y6897" i="1"/>
  <c r="Y6898" i="1"/>
  <c r="Y6899" i="1"/>
  <c r="Y6900" i="1"/>
  <c r="Y6901" i="1"/>
  <c r="Y6902" i="1"/>
  <c r="Y6903" i="1"/>
  <c r="Y6904" i="1"/>
  <c r="Y6905" i="1"/>
  <c r="Y6906" i="1"/>
  <c r="Y6907" i="1"/>
  <c r="Y6908" i="1"/>
  <c r="Y6909" i="1"/>
  <c r="Y6910" i="1"/>
  <c r="Y6911" i="1"/>
  <c r="Y6912" i="1"/>
  <c r="Y6913" i="1"/>
  <c r="Y6914" i="1"/>
  <c r="Y6915" i="1"/>
  <c r="Y6916" i="1"/>
  <c r="Y6917" i="1"/>
  <c r="Y6918" i="1"/>
  <c r="Y6919" i="1"/>
  <c r="Y6920" i="1"/>
  <c r="Y6921" i="1"/>
  <c r="Y6922" i="1"/>
  <c r="Y6923" i="1"/>
  <c r="Y6924" i="1"/>
  <c r="Y6925" i="1"/>
  <c r="Y6926" i="1"/>
  <c r="Y6927" i="1"/>
  <c r="Y6928" i="1"/>
  <c r="Y6929" i="1"/>
  <c r="Y6930" i="1"/>
  <c r="Y6931" i="1"/>
  <c r="Y6932" i="1"/>
  <c r="Y6933" i="1"/>
  <c r="Y6934" i="1"/>
  <c r="Y6935" i="1"/>
  <c r="Y6936" i="1"/>
  <c r="Y6937" i="1"/>
  <c r="Y6938" i="1"/>
  <c r="Y6939" i="1"/>
  <c r="Y6940" i="1"/>
  <c r="Y6941" i="1"/>
  <c r="Y6942" i="1"/>
  <c r="Y6943" i="1"/>
  <c r="Y6944" i="1"/>
  <c r="Y6945" i="1"/>
  <c r="Y6946" i="1"/>
  <c r="Y6947" i="1"/>
  <c r="Y6948" i="1"/>
  <c r="Y6949" i="1"/>
  <c r="Y6950" i="1"/>
  <c r="Y6951" i="1"/>
  <c r="Y6952" i="1"/>
  <c r="Y6953" i="1"/>
  <c r="Y6954" i="1"/>
  <c r="Y6955" i="1"/>
  <c r="Y6956" i="1"/>
  <c r="Y6957" i="1"/>
  <c r="Y6958" i="1"/>
  <c r="Y6959" i="1"/>
  <c r="Y6960" i="1"/>
  <c r="Y6961" i="1"/>
  <c r="Y6962" i="1"/>
  <c r="Y6963" i="1"/>
  <c r="Y6964" i="1"/>
  <c r="Y6965" i="1"/>
  <c r="Y6966" i="1"/>
  <c r="Y6967" i="1"/>
  <c r="Y6968" i="1"/>
  <c r="Y6969" i="1"/>
  <c r="Y6970" i="1"/>
  <c r="Y6971" i="1"/>
  <c r="Y6972" i="1"/>
  <c r="Y6973" i="1"/>
  <c r="Y6974" i="1"/>
  <c r="Y6975" i="1"/>
  <c r="Y6976" i="1"/>
  <c r="Y6977" i="1"/>
  <c r="Y6978" i="1"/>
  <c r="Y6979" i="1"/>
  <c r="Y6980" i="1"/>
  <c r="Y6981" i="1"/>
  <c r="Y6982" i="1"/>
  <c r="Y6983" i="1"/>
  <c r="Y6984" i="1"/>
  <c r="Y6985" i="1"/>
  <c r="Y6986" i="1"/>
  <c r="Y6987" i="1"/>
  <c r="Y6988" i="1"/>
  <c r="Y6989" i="1"/>
  <c r="Y6990" i="1"/>
  <c r="Y6991" i="1"/>
  <c r="Y6992" i="1"/>
  <c r="Y6993" i="1"/>
  <c r="Y6994" i="1"/>
  <c r="Y6995" i="1"/>
  <c r="Y6996" i="1"/>
  <c r="Y6997" i="1"/>
  <c r="Y6998" i="1"/>
  <c r="Y6999" i="1"/>
  <c r="Y7000" i="1"/>
  <c r="Y7001" i="1"/>
  <c r="Y7002" i="1"/>
  <c r="Y7003" i="1"/>
  <c r="Y7004" i="1"/>
  <c r="Y7005" i="1"/>
  <c r="Y7006" i="1"/>
  <c r="Y7007" i="1"/>
  <c r="Y7008" i="1"/>
  <c r="Y7009" i="1"/>
  <c r="Y7010" i="1"/>
  <c r="Y7011" i="1"/>
  <c r="Y7012" i="1"/>
  <c r="Y7013" i="1"/>
  <c r="Y7014" i="1"/>
  <c r="Y7015" i="1"/>
  <c r="Y7016" i="1"/>
  <c r="Y7017" i="1"/>
  <c r="Y7018" i="1"/>
  <c r="Y7019" i="1"/>
  <c r="Y7020" i="1"/>
  <c r="Y7021" i="1"/>
  <c r="Y7022" i="1"/>
  <c r="Y7023" i="1"/>
  <c r="Y7024" i="1"/>
  <c r="Y7025" i="1"/>
  <c r="Y7026" i="1"/>
  <c r="Y7027" i="1"/>
  <c r="Y7028" i="1"/>
  <c r="Y7029" i="1"/>
  <c r="Y7030" i="1"/>
  <c r="Y7031" i="1"/>
  <c r="Y7032" i="1"/>
  <c r="Y7033" i="1"/>
  <c r="Y7034" i="1"/>
  <c r="Y7035" i="1"/>
  <c r="Y7036" i="1"/>
  <c r="Y7037" i="1"/>
  <c r="Y7038" i="1"/>
  <c r="Y7039" i="1"/>
  <c r="Y7040" i="1"/>
  <c r="Y7041" i="1"/>
  <c r="Y7042" i="1"/>
  <c r="Y7043" i="1"/>
  <c r="Y7044" i="1"/>
  <c r="Y7045" i="1"/>
  <c r="Y7046" i="1"/>
  <c r="Y7047" i="1"/>
  <c r="Y7048" i="1"/>
  <c r="Y7049" i="1"/>
  <c r="Y7050" i="1"/>
  <c r="Y7051" i="1"/>
  <c r="Y7052" i="1"/>
  <c r="Y7053" i="1"/>
  <c r="Y7054" i="1"/>
  <c r="Y7055" i="1"/>
  <c r="Y7056" i="1"/>
  <c r="Y7057" i="1"/>
  <c r="Y7058" i="1"/>
  <c r="Y7059" i="1"/>
  <c r="Y7060" i="1"/>
  <c r="Y7061" i="1"/>
  <c r="Y7062" i="1"/>
  <c r="Y7063" i="1"/>
  <c r="Y7064" i="1"/>
  <c r="Y7065" i="1"/>
  <c r="Y7066" i="1"/>
  <c r="Y7067" i="1"/>
  <c r="Y7068" i="1"/>
  <c r="Y7069" i="1"/>
  <c r="Y7070" i="1"/>
  <c r="Y7071" i="1"/>
  <c r="Y7072" i="1"/>
  <c r="Y7073" i="1"/>
  <c r="Y7074" i="1"/>
  <c r="Y7075" i="1"/>
  <c r="Y7076" i="1"/>
  <c r="Y7077" i="1"/>
  <c r="Y7078" i="1"/>
  <c r="Y7079" i="1"/>
  <c r="Y7080" i="1"/>
  <c r="Y7081" i="1"/>
  <c r="Y7082" i="1"/>
  <c r="Y7083" i="1"/>
  <c r="Y7084" i="1"/>
  <c r="Y7085" i="1"/>
  <c r="Y7086" i="1"/>
  <c r="Y7087" i="1"/>
  <c r="Y7088" i="1"/>
  <c r="Y7089" i="1"/>
  <c r="Y7090" i="1"/>
  <c r="Y7091" i="1"/>
  <c r="Y7092" i="1"/>
  <c r="Y7093" i="1"/>
  <c r="Y7094" i="1"/>
  <c r="Y7095" i="1"/>
  <c r="Y7096" i="1"/>
  <c r="Y7097" i="1"/>
  <c r="Y7098" i="1"/>
  <c r="Y7099" i="1"/>
  <c r="Y7100" i="1"/>
  <c r="Y7101" i="1"/>
  <c r="Y7102" i="1"/>
  <c r="Y7103" i="1"/>
  <c r="Y7104" i="1"/>
  <c r="Y7105" i="1"/>
  <c r="Y7106" i="1"/>
  <c r="Y7107" i="1"/>
  <c r="Y7108" i="1"/>
  <c r="Y7109" i="1"/>
  <c r="Y7110" i="1"/>
  <c r="Y7111" i="1"/>
  <c r="Y7112" i="1"/>
  <c r="Y7113" i="1"/>
  <c r="Y7114" i="1"/>
  <c r="Y7115" i="1"/>
  <c r="Y7116" i="1"/>
  <c r="Y7117" i="1"/>
  <c r="Y7118" i="1"/>
  <c r="Y7119" i="1"/>
  <c r="Y7120" i="1"/>
  <c r="Y7121" i="1"/>
  <c r="Y7122" i="1"/>
  <c r="Y7123" i="1"/>
  <c r="Y7124" i="1"/>
  <c r="Y7125" i="1"/>
  <c r="Y7126" i="1"/>
  <c r="Y7127" i="1"/>
  <c r="Y7128" i="1"/>
  <c r="Y7129" i="1"/>
  <c r="Y7130" i="1"/>
  <c r="Y7131" i="1"/>
  <c r="Y7132" i="1"/>
  <c r="Y7133" i="1"/>
  <c r="Y7134" i="1"/>
  <c r="Y7135" i="1"/>
  <c r="Y7136" i="1"/>
  <c r="Y7137" i="1"/>
  <c r="Y7138" i="1"/>
  <c r="Y7139" i="1"/>
  <c r="Y7140" i="1"/>
  <c r="Y7141" i="1"/>
  <c r="Y7142" i="1"/>
  <c r="Y7143" i="1"/>
  <c r="Y7144" i="1"/>
  <c r="Y7145" i="1"/>
  <c r="Y7146" i="1"/>
  <c r="Y7147" i="1"/>
  <c r="Y7148" i="1"/>
  <c r="Y7149" i="1"/>
  <c r="Y7150" i="1"/>
  <c r="Y7151" i="1"/>
  <c r="Y7152" i="1"/>
  <c r="Y7153" i="1"/>
  <c r="Y7154" i="1"/>
  <c r="Y7155" i="1"/>
  <c r="Y7156" i="1"/>
  <c r="Y7157" i="1"/>
  <c r="Y7158" i="1"/>
  <c r="Y7159" i="1"/>
  <c r="Y7160" i="1"/>
  <c r="Y7161" i="1"/>
  <c r="Y7162" i="1"/>
  <c r="Y7163" i="1"/>
  <c r="Y7164" i="1"/>
  <c r="Y7165" i="1"/>
  <c r="Y7166" i="1"/>
  <c r="Y7167" i="1"/>
  <c r="Y7168" i="1"/>
  <c r="Y7169" i="1"/>
  <c r="Y7170" i="1"/>
  <c r="Y7171" i="1"/>
  <c r="Y7172" i="1"/>
  <c r="Y7173" i="1"/>
  <c r="Y7174" i="1"/>
  <c r="Y7175" i="1"/>
  <c r="Y7176" i="1"/>
  <c r="Y7177" i="1"/>
  <c r="Y7178" i="1"/>
  <c r="Y7179" i="1"/>
  <c r="Y7180" i="1"/>
  <c r="Y7181" i="1"/>
  <c r="Y7182" i="1"/>
  <c r="Y7183" i="1"/>
  <c r="Y7184" i="1"/>
  <c r="Y7185" i="1"/>
  <c r="Y7186" i="1"/>
  <c r="Y7187" i="1"/>
  <c r="Y7188" i="1"/>
  <c r="Y7189" i="1"/>
  <c r="Y7190" i="1"/>
  <c r="Y7191" i="1"/>
  <c r="Y7192" i="1"/>
  <c r="Y7193" i="1"/>
  <c r="Y7194" i="1"/>
  <c r="Y7195" i="1"/>
  <c r="Y7196" i="1"/>
  <c r="Y7197" i="1"/>
  <c r="Y7198" i="1"/>
  <c r="Y7199" i="1"/>
  <c r="Y7200" i="1"/>
  <c r="Y7201" i="1"/>
  <c r="Y7202" i="1"/>
  <c r="Y7203" i="1"/>
  <c r="Y7204" i="1"/>
  <c r="Y7205" i="1"/>
  <c r="Y7206" i="1"/>
  <c r="Y7207" i="1"/>
  <c r="Y7208" i="1"/>
  <c r="Y7209" i="1"/>
  <c r="Y7210" i="1"/>
  <c r="Y7211" i="1"/>
  <c r="Y7212" i="1"/>
  <c r="Y7213" i="1"/>
  <c r="Y7214" i="1"/>
  <c r="Y7215" i="1"/>
  <c r="Y7216" i="1"/>
  <c r="Y7217" i="1"/>
  <c r="Y7218" i="1"/>
  <c r="Y7219" i="1"/>
  <c r="Y7220" i="1"/>
  <c r="Y7221" i="1"/>
  <c r="Y7222" i="1"/>
  <c r="Y7223" i="1"/>
  <c r="Y7224" i="1"/>
  <c r="Y7225" i="1"/>
  <c r="Y7226" i="1"/>
  <c r="Y7227" i="1"/>
  <c r="Y7228" i="1"/>
  <c r="Y7229" i="1"/>
  <c r="Y7230" i="1"/>
  <c r="Y7231" i="1"/>
  <c r="Y7232" i="1"/>
  <c r="Y7233" i="1"/>
  <c r="Y7234" i="1"/>
  <c r="Y7235" i="1"/>
  <c r="Y7236" i="1"/>
  <c r="Y7237" i="1"/>
  <c r="Y7238" i="1"/>
  <c r="Y7239" i="1"/>
  <c r="Y7240" i="1"/>
  <c r="Y7241" i="1"/>
  <c r="Y7242" i="1"/>
  <c r="Y7243" i="1"/>
  <c r="Y7244" i="1"/>
  <c r="Y7245" i="1"/>
  <c r="Y7246" i="1"/>
  <c r="Y7247" i="1"/>
  <c r="Y7248" i="1"/>
  <c r="Y7249" i="1"/>
  <c r="Y7250" i="1"/>
  <c r="Y7251" i="1"/>
  <c r="Y7252" i="1"/>
  <c r="Y7253" i="1"/>
  <c r="Y7254" i="1"/>
  <c r="Y7255" i="1"/>
  <c r="Y7256" i="1"/>
  <c r="Y7257" i="1"/>
  <c r="Y7258" i="1"/>
  <c r="Y7259" i="1"/>
  <c r="Y7260" i="1"/>
  <c r="Y7261" i="1"/>
  <c r="Y7262" i="1"/>
  <c r="Y7263" i="1"/>
  <c r="Y7264" i="1"/>
  <c r="Y7265" i="1"/>
  <c r="Y7266" i="1"/>
  <c r="Y7267" i="1"/>
  <c r="Y7268" i="1"/>
  <c r="Y7269" i="1"/>
  <c r="Y7270" i="1"/>
  <c r="Y7271" i="1"/>
  <c r="Y7272" i="1"/>
  <c r="Y7273" i="1"/>
  <c r="Y7274" i="1"/>
  <c r="Y7275" i="1"/>
  <c r="Y7276" i="1"/>
  <c r="Y7277" i="1"/>
  <c r="Y7278" i="1"/>
  <c r="Y7279" i="1"/>
  <c r="Y7280" i="1"/>
  <c r="Y7281" i="1"/>
  <c r="Y7282" i="1"/>
  <c r="Y7283" i="1"/>
  <c r="Y7284" i="1"/>
  <c r="Y7285" i="1"/>
  <c r="Y7286" i="1"/>
  <c r="Y7287" i="1"/>
  <c r="Y7288" i="1"/>
  <c r="Y7289" i="1"/>
  <c r="Y7290" i="1"/>
  <c r="Y7291" i="1"/>
  <c r="Y7292" i="1"/>
  <c r="Y7293" i="1"/>
  <c r="Y7294" i="1"/>
  <c r="Y7295" i="1"/>
  <c r="Y7296" i="1"/>
  <c r="Y7297" i="1"/>
  <c r="Y7298" i="1"/>
  <c r="Y7299" i="1"/>
  <c r="Y7300" i="1"/>
  <c r="Y7301" i="1"/>
  <c r="Y7302" i="1"/>
  <c r="Y7303" i="1"/>
  <c r="Y7304" i="1"/>
  <c r="Y7305" i="1"/>
  <c r="Y7306" i="1"/>
  <c r="Y7307" i="1"/>
  <c r="Y7308" i="1"/>
  <c r="Y7309" i="1"/>
  <c r="Y7310" i="1"/>
  <c r="Y7311" i="1"/>
  <c r="Y7312" i="1"/>
  <c r="Y7313" i="1"/>
  <c r="Y7314" i="1"/>
  <c r="Y7315" i="1"/>
  <c r="Y7316" i="1"/>
  <c r="Y7317" i="1"/>
  <c r="Y7318" i="1"/>
  <c r="Y7319" i="1"/>
  <c r="Y7320" i="1"/>
  <c r="Y7321" i="1"/>
  <c r="Y7322" i="1"/>
  <c r="Y7323" i="1"/>
  <c r="Y7324" i="1"/>
  <c r="Y7325" i="1"/>
  <c r="Y7326" i="1"/>
  <c r="Y7327" i="1"/>
  <c r="Y7328" i="1"/>
  <c r="Y7329" i="1"/>
  <c r="Y7330" i="1"/>
  <c r="Y7331" i="1"/>
  <c r="Y7332" i="1"/>
  <c r="Y7333" i="1"/>
  <c r="Y7334" i="1"/>
  <c r="Y7335" i="1"/>
  <c r="Y7336" i="1"/>
  <c r="Y7337" i="1"/>
  <c r="Y7338" i="1"/>
  <c r="Y7339" i="1"/>
  <c r="Y7340" i="1"/>
  <c r="Y7341" i="1"/>
  <c r="Y7342" i="1"/>
  <c r="Y7343" i="1"/>
  <c r="Y7344" i="1"/>
  <c r="Y7345" i="1"/>
  <c r="Y7346" i="1"/>
  <c r="Y7347" i="1"/>
  <c r="Y7348" i="1"/>
  <c r="Y7349" i="1"/>
  <c r="Y7350" i="1"/>
  <c r="Y7351" i="1"/>
  <c r="Y7352" i="1"/>
  <c r="Y7353" i="1"/>
  <c r="Y7354" i="1"/>
  <c r="Y7355" i="1"/>
  <c r="Y7356" i="1"/>
  <c r="Y7357" i="1"/>
  <c r="Y7358" i="1"/>
  <c r="Y7359" i="1"/>
  <c r="Y7360" i="1"/>
  <c r="Y7361" i="1"/>
  <c r="Y7362" i="1"/>
  <c r="Y7363" i="1"/>
  <c r="Y7364" i="1"/>
  <c r="Y7365" i="1"/>
  <c r="Y7366" i="1"/>
  <c r="Y7367" i="1"/>
  <c r="Y7368" i="1"/>
  <c r="Y7369" i="1"/>
  <c r="Y7370" i="1"/>
  <c r="Y7371" i="1"/>
  <c r="Y7372" i="1"/>
  <c r="Y7373" i="1"/>
  <c r="Y7374" i="1"/>
  <c r="Y7375" i="1"/>
  <c r="Y7376" i="1"/>
  <c r="Y7377" i="1"/>
  <c r="Y7378" i="1"/>
  <c r="Y7379" i="1"/>
  <c r="Y7380" i="1"/>
  <c r="Y7381" i="1"/>
  <c r="Y7382" i="1"/>
  <c r="Y7383" i="1"/>
  <c r="Y7384" i="1"/>
  <c r="Y7385" i="1"/>
  <c r="Y7386" i="1"/>
  <c r="Y7387" i="1"/>
  <c r="Y7388" i="1"/>
  <c r="Y7389" i="1"/>
  <c r="Y7390" i="1"/>
  <c r="Y7391" i="1"/>
  <c r="Y7392" i="1"/>
  <c r="Y7393" i="1"/>
  <c r="Y7394" i="1"/>
  <c r="Y7395" i="1"/>
  <c r="Y7396" i="1"/>
  <c r="Y7397" i="1"/>
  <c r="Y7398" i="1"/>
  <c r="Y7399" i="1"/>
  <c r="Y7400" i="1"/>
  <c r="Y7401" i="1"/>
  <c r="Y7402" i="1"/>
  <c r="Y7403" i="1"/>
  <c r="Y7404" i="1"/>
  <c r="Y7405" i="1"/>
  <c r="Y7406" i="1"/>
  <c r="Y7407" i="1"/>
  <c r="Y7408" i="1"/>
  <c r="Y7409" i="1"/>
  <c r="Y7410" i="1"/>
  <c r="Y7411" i="1"/>
  <c r="Y7412" i="1"/>
  <c r="Y7413" i="1"/>
  <c r="Y7414" i="1"/>
  <c r="Y7415" i="1"/>
  <c r="Y7416" i="1"/>
  <c r="Y7417" i="1"/>
  <c r="Y7418" i="1"/>
  <c r="Y7419" i="1"/>
  <c r="Y7420" i="1"/>
  <c r="Y7421" i="1"/>
  <c r="Y7422" i="1"/>
  <c r="Y7423" i="1"/>
  <c r="Y7424" i="1"/>
  <c r="Y7425" i="1"/>
  <c r="Y7426" i="1"/>
  <c r="Y7427" i="1"/>
  <c r="Y7428" i="1"/>
  <c r="Y7429" i="1"/>
  <c r="Y7430" i="1"/>
  <c r="Y7431" i="1"/>
  <c r="Y7432" i="1"/>
  <c r="Y7433" i="1"/>
  <c r="Y7434" i="1"/>
  <c r="Y7435" i="1"/>
  <c r="Y7436" i="1"/>
  <c r="Y7437" i="1"/>
  <c r="Y7438" i="1"/>
  <c r="Y7439" i="1"/>
  <c r="Y7440" i="1"/>
  <c r="Y7441" i="1"/>
  <c r="Y7442" i="1"/>
  <c r="Y7443" i="1"/>
  <c r="Y7444" i="1"/>
  <c r="Y7445" i="1"/>
  <c r="Y7446" i="1"/>
  <c r="Y7447" i="1"/>
  <c r="Y7448" i="1"/>
  <c r="Y7449" i="1"/>
  <c r="Y7450" i="1"/>
  <c r="Y7451" i="1"/>
  <c r="Y7452" i="1"/>
  <c r="Y7453" i="1"/>
  <c r="Y7454" i="1"/>
  <c r="Y7455" i="1"/>
  <c r="Y7456" i="1"/>
  <c r="Y7457" i="1"/>
  <c r="Y7458" i="1"/>
  <c r="Y7459" i="1"/>
  <c r="Y7460" i="1"/>
  <c r="Y7461" i="1"/>
  <c r="Y7462" i="1"/>
  <c r="Y7463" i="1"/>
  <c r="Y7464" i="1"/>
  <c r="Y7465" i="1"/>
  <c r="Y7466" i="1"/>
  <c r="Y7467" i="1"/>
  <c r="Y7468" i="1"/>
  <c r="Y7469" i="1"/>
  <c r="Y7470" i="1"/>
  <c r="Y7471" i="1"/>
  <c r="Y7472" i="1"/>
  <c r="Y7473" i="1"/>
  <c r="Y7474" i="1"/>
  <c r="Y7475" i="1"/>
  <c r="Y7476" i="1"/>
  <c r="Y7477" i="1"/>
  <c r="Y7478" i="1"/>
  <c r="Y7479" i="1"/>
  <c r="Y7480" i="1"/>
  <c r="Y7481" i="1"/>
  <c r="Y7482" i="1"/>
  <c r="Y7483" i="1"/>
  <c r="Y7484" i="1"/>
  <c r="Y7485" i="1"/>
  <c r="Y7486" i="1"/>
  <c r="Y7487" i="1"/>
  <c r="Y7488" i="1"/>
  <c r="Y7489" i="1"/>
  <c r="Y7490" i="1"/>
  <c r="Y7491" i="1"/>
  <c r="Y7492" i="1"/>
  <c r="Y7493" i="1"/>
  <c r="Y7494" i="1"/>
  <c r="Y7495" i="1"/>
  <c r="Y7496" i="1"/>
  <c r="Y7497" i="1"/>
  <c r="Y7498" i="1"/>
  <c r="Y7499" i="1"/>
  <c r="Y7500" i="1"/>
  <c r="Y7501" i="1"/>
  <c r="Y7502" i="1"/>
  <c r="Y7503" i="1"/>
  <c r="Y7504" i="1"/>
  <c r="Y7505" i="1"/>
  <c r="Y7506" i="1"/>
  <c r="Y7507" i="1"/>
  <c r="Y7508" i="1"/>
  <c r="Y7509" i="1"/>
  <c r="Y7510" i="1"/>
  <c r="Y7511" i="1"/>
  <c r="Y7512" i="1"/>
  <c r="Y7513" i="1"/>
  <c r="Y7514" i="1"/>
  <c r="Y7515" i="1"/>
  <c r="Y7516" i="1"/>
  <c r="Y7517" i="1"/>
  <c r="Y7518" i="1"/>
  <c r="Y7519" i="1"/>
  <c r="Y7520" i="1"/>
  <c r="Y7521" i="1"/>
  <c r="Y7522" i="1"/>
  <c r="Y7523" i="1"/>
  <c r="Y7524" i="1"/>
  <c r="Y7525" i="1"/>
  <c r="Y7526" i="1"/>
  <c r="Y7527" i="1"/>
  <c r="Y7528" i="1"/>
  <c r="Y7529" i="1"/>
  <c r="Y7530" i="1"/>
  <c r="Y7531" i="1"/>
  <c r="Y7532" i="1"/>
  <c r="Y7533" i="1"/>
  <c r="Y7534" i="1"/>
  <c r="Y7535" i="1"/>
  <c r="Y7536" i="1"/>
  <c r="Y7537" i="1"/>
  <c r="Y7538" i="1"/>
  <c r="Y7539" i="1"/>
  <c r="Y7540" i="1"/>
  <c r="Y7541" i="1"/>
  <c r="Y7542" i="1"/>
  <c r="Y7543" i="1"/>
  <c r="Y7544" i="1"/>
  <c r="Y7545" i="1"/>
  <c r="Y7546" i="1"/>
  <c r="Y7547" i="1"/>
  <c r="Y7548" i="1"/>
  <c r="Y7549" i="1"/>
  <c r="Y7550" i="1"/>
  <c r="Y7551" i="1"/>
  <c r="Y7552" i="1"/>
  <c r="Y7553" i="1"/>
  <c r="Y7554" i="1"/>
  <c r="Y7555" i="1"/>
  <c r="Y7556" i="1"/>
  <c r="Y7557" i="1"/>
  <c r="Y7558" i="1"/>
  <c r="Y7559" i="1"/>
  <c r="Y7560" i="1"/>
  <c r="Y7561" i="1"/>
  <c r="Y7562" i="1"/>
  <c r="Y7563" i="1"/>
  <c r="Y7564" i="1"/>
  <c r="Y7565" i="1"/>
  <c r="Y7566" i="1"/>
  <c r="Y7567" i="1"/>
  <c r="Y7568" i="1"/>
  <c r="Y7569" i="1"/>
  <c r="Y7570" i="1"/>
  <c r="Y7571" i="1"/>
  <c r="Y7572" i="1"/>
  <c r="Y7573" i="1"/>
  <c r="Y7574" i="1"/>
  <c r="Y7575" i="1"/>
  <c r="Y7576" i="1"/>
  <c r="Y7577" i="1"/>
  <c r="Y7578" i="1"/>
  <c r="Y7579" i="1"/>
  <c r="Y7580" i="1"/>
  <c r="Y7581" i="1"/>
  <c r="Y7582" i="1"/>
  <c r="Y7583" i="1"/>
  <c r="Y7584" i="1"/>
  <c r="Y7585" i="1"/>
  <c r="Y7586" i="1"/>
  <c r="Y7587" i="1"/>
  <c r="Y7588" i="1"/>
  <c r="Y7589" i="1"/>
  <c r="Y7590" i="1"/>
  <c r="Y7591" i="1"/>
  <c r="Y7592" i="1"/>
  <c r="Y7593" i="1"/>
  <c r="Y7594" i="1"/>
  <c r="Y7595" i="1"/>
  <c r="Y7596" i="1"/>
  <c r="Y7597" i="1"/>
  <c r="Y7598" i="1"/>
  <c r="Y7599" i="1"/>
  <c r="Y7600" i="1"/>
  <c r="Y7601" i="1"/>
  <c r="Y7602" i="1"/>
  <c r="Y7603" i="1"/>
  <c r="Y7604" i="1"/>
  <c r="Y7605" i="1"/>
  <c r="Y7606" i="1"/>
  <c r="Y7607" i="1"/>
  <c r="Y7608" i="1"/>
  <c r="Y7609" i="1"/>
  <c r="Y7610" i="1"/>
  <c r="Y7611" i="1"/>
  <c r="Y7612" i="1"/>
  <c r="Y7613" i="1"/>
  <c r="Y7614" i="1"/>
  <c r="Y7615" i="1"/>
  <c r="Y7616" i="1"/>
  <c r="Y7617" i="1"/>
  <c r="Y7618" i="1"/>
  <c r="Y7619" i="1"/>
  <c r="Y7620" i="1"/>
  <c r="Y7621" i="1"/>
  <c r="Y7622" i="1"/>
  <c r="Y7623" i="1"/>
  <c r="Y7624" i="1"/>
  <c r="Y7625" i="1"/>
  <c r="Y7626" i="1"/>
  <c r="Y7627" i="1"/>
  <c r="Y7628" i="1"/>
  <c r="Y7629" i="1"/>
  <c r="Y7630" i="1"/>
  <c r="Y7631" i="1"/>
  <c r="Y7632" i="1"/>
  <c r="Y7633" i="1"/>
  <c r="Y7634" i="1"/>
  <c r="Y7635" i="1"/>
  <c r="Y7636" i="1"/>
  <c r="Y7637" i="1"/>
  <c r="Y7638" i="1"/>
  <c r="Y7639" i="1"/>
  <c r="Y7640" i="1"/>
  <c r="Y7641" i="1"/>
  <c r="Y7642" i="1"/>
  <c r="Y7643" i="1"/>
  <c r="Y7644" i="1"/>
  <c r="Y7645" i="1"/>
  <c r="Y7646" i="1"/>
  <c r="Y7647" i="1"/>
  <c r="Y7648" i="1"/>
  <c r="Y7649" i="1"/>
  <c r="Y7650" i="1"/>
  <c r="Y7651" i="1"/>
  <c r="Y7652" i="1"/>
  <c r="Y7653" i="1"/>
  <c r="Y7654" i="1"/>
  <c r="Y7655" i="1"/>
  <c r="Y7656" i="1"/>
  <c r="Y7657" i="1"/>
  <c r="Y7658" i="1"/>
  <c r="Y7659" i="1"/>
  <c r="Y7660" i="1"/>
  <c r="Y7661" i="1"/>
  <c r="Y7662" i="1"/>
  <c r="Y7663" i="1"/>
  <c r="Y7664" i="1"/>
  <c r="Y7665" i="1"/>
  <c r="Y7666" i="1"/>
  <c r="Y7667" i="1"/>
  <c r="Y7668" i="1"/>
  <c r="Y7669" i="1"/>
  <c r="Y7670" i="1"/>
  <c r="Y7671" i="1"/>
  <c r="Y7672" i="1"/>
  <c r="Y7673" i="1"/>
  <c r="Y7674" i="1"/>
  <c r="Y7675" i="1"/>
  <c r="Y7676" i="1"/>
  <c r="Y7677" i="1"/>
  <c r="Y7678" i="1"/>
  <c r="Y7679" i="1"/>
  <c r="Y7680" i="1"/>
  <c r="Y7681" i="1"/>
  <c r="Y7682" i="1"/>
  <c r="Y7683" i="1"/>
  <c r="Y7684" i="1"/>
  <c r="Y7685" i="1"/>
  <c r="Y7686" i="1"/>
  <c r="Y7687" i="1"/>
  <c r="Y7688" i="1"/>
  <c r="Y7689" i="1"/>
  <c r="Y7690" i="1"/>
  <c r="Y7691" i="1"/>
  <c r="Y7692" i="1"/>
  <c r="Y7693" i="1"/>
  <c r="Y7694" i="1"/>
  <c r="Y7695" i="1"/>
  <c r="Y7696" i="1"/>
  <c r="Y7697" i="1"/>
  <c r="Y7698" i="1"/>
  <c r="Y7699" i="1"/>
  <c r="Y7700" i="1"/>
  <c r="Y7701" i="1"/>
  <c r="Y7702" i="1"/>
  <c r="Y7703" i="1"/>
  <c r="Y7704" i="1"/>
  <c r="Y7705" i="1"/>
  <c r="Y7706" i="1"/>
  <c r="Y7707" i="1"/>
  <c r="Y7708" i="1"/>
  <c r="Y7709" i="1"/>
  <c r="Y7710" i="1"/>
  <c r="Y7711" i="1"/>
  <c r="Y7712" i="1"/>
  <c r="Y7713" i="1"/>
  <c r="Y7714" i="1"/>
  <c r="Y7715" i="1"/>
  <c r="Y7716" i="1"/>
  <c r="Y7717" i="1"/>
  <c r="Y7718" i="1"/>
  <c r="Y7719" i="1"/>
  <c r="Y7720" i="1"/>
  <c r="Y7721" i="1"/>
  <c r="Y7722" i="1"/>
  <c r="Y7723" i="1"/>
  <c r="Y7724" i="1"/>
  <c r="Y7725" i="1"/>
  <c r="Y7726" i="1"/>
  <c r="Y7727" i="1"/>
  <c r="Y7728" i="1"/>
  <c r="Y7729" i="1"/>
  <c r="Y7730" i="1"/>
  <c r="Y7731" i="1"/>
  <c r="Y7732" i="1"/>
  <c r="Y7733" i="1"/>
  <c r="Y7734" i="1"/>
  <c r="Y7735" i="1"/>
  <c r="Y7736" i="1"/>
  <c r="Y7737" i="1"/>
  <c r="Y7738" i="1"/>
  <c r="Y7739" i="1"/>
  <c r="Y7740" i="1"/>
  <c r="Y7741" i="1"/>
  <c r="Y7742" i="1"/>
  <c r="Y7743" i="1"/>
  <c r="Y7744" i="1"/>
  <c r="Y7745" i="1"/>
  <c r="Y7746" i="1"/>
  <c r="Y7747" i="1"/>
  <c r="Y7748" i="1"/>
  <c r="Y7749" i="1"/>
  <c r="Y7750" i="1"/>
  <c r="Y7751" i="1"/>
  <c r="Y7752" i="1"/>
  <c r="Y7753" i="1"/>
  <c r="Y7754" i="1"/>
  <c r="Y7755" i="1"/>
  <c r="Y7756" i="1"/>
  <c r="Y7757" i="1"/>
  <c r="Y7758" i="1"/>
  <c r="Y7759" i="1"/>
  <c r="Y7760" i="1"/>
  <c r="Y7761" i="1"/>
  <c r="Y7762" i="1"/>
  <c r="Y7763" i="1"/>
  <c r="Y7764" i="1"/>
  <c r="Y7765" i="1"/>
  <c r="Y7766" i="1"/>
  <c r="Y7767" i="1"/>
  <c r="Y7768" i="1"/>
  <c r="Y7769" i="1"/>
  <c r="Y7770" i="1"/>
  <c r="Y7771" i="1"/>
  <c r="Y7772" i="1"/>
  <c r="Y7773" i="1"/>
  <c r="Y7774" i="1"/>
  <c r="Y7775" i="1"/>
  <c r="Y7776" i="1"/>
  <c r="Y7777" i="1"/>
  <c r="Y7778" i="1"/>
  <c r="Y7779" i="1"/>
  <c r="Y7780" i="1"/>
  <c r="Y7781" i="1"/>
  <c r="Y7782" i="1"/>
  <c r="Y7783" i="1"/>
  <c r="Y7784" i="1"/>
  <c r="Y7785" i="1"/>
  <c r="Y7786" i="1"/>
  <c r="Y7787" i="1"/>
  <c r="Y7788" i="1"/>
  <c r="Y7789" i="1"/>
  <c r="Y7790" i="1"/>
  <c r="Y7791" i="1"/>
  <c r="Y7792" i="1"/>
  <c r="Y7793" i="1"/>
  <c r="Y7794" i="1"/>
  <c r="Y7795" i="1"/>
  <c r="Y7796" i="1"/>
  <c r="Y7797" i="1"/>
  <c r="Y7798" i="1"/>
  <c r="Y7799" i="1"/>
  <c r="Y7800" i="1"/>
  <c r="Y7801" i="1"/>
  <c r="Y7802" i="1"/>
  <c r="Y7803" i="1"/>
  <c r="Y7804" i="1"/>
  <c r="Y7805" i="1"/>
  <c r="Y7806" i="1"/>
  <c r="Y7807" i="1"/>
  <c r="Y7808" i="1"/>
  <c r="Y7809" i="1"/>
  <c r="Y7810" i="1"/>
  <c r="Y7811" i="1"/>
  <c r="Y7812" i="1"/>
  <c r="Y7813" i="1"/>
  <c r="Y7814" i="1"/>
  <c r="Y7815" i="1"/>
  <c r="Y7816" i="1"/>
  <c r="Y7817" i="1"/>
  <c r="Y7818" i="1"/>
  <c r="Y7819" i="1"/>
  <c r="Y7820" i="1"/>
  <c r="Y7821" i="1"/>
  <c r="Y7822" i="1"/>
  <c r="Y7823" i="1"/>
  <c r="Y7824" i="1"/>
  <c r="Y7825" i="1"/>
  <c r="Y7826" i="1"/>
  <c r="Y7827" i="1"/>
  <c r="Y7828" i="1"/>
  <c r="Y7829" i="1"/>
  <c r="Y7830" i="1"/>
  <c r="Y7831" i="1"/>
  <c r="Y7832" i="1"/>
  <c r="Y7833" i="1"/>
  <c r="Y7834" i="1"/>
  <c r="Y7835" i="1"/>
  <c r="Y7836" i="1"/>
  <c r="Y7837" i="1"/>
  <c r="Y7838" i="1"/>
  <c r="Y7839" i="1"/>
  <c r="Y7840" i="1"/>
  <c r="Y7841" i="1"/>
  <c r="Y7842" i="1"/>
  <c r="Y7843" i="1"/>
  <c r="Y7844" i="1"/>
  <c r="Y7845" i="1"/>
  <c r="Y7846" i="1"/>
  <c r="Y7847" i="1"/>
  <c r="Y7848" i="1"/>
  <c r="Y7849" i="1"/>
  <c r="Y7850" i="1"/>
  <c r="Y7851" i="1"/>
  <c r="Y7852" i="1"/>
  <c r="Y7853" i="1"/>
  <c r="Y7854" i="1"/>
  <c r="Y7855" i="1"/>
  <c r="Y7856" i="1"/>
  <c r="Y7857" i="1"/>
  <c r="Y7858" i="1"/>
  <c r="Y7859" i="1"/>
  <c r="Y7860" i="1"/>
  <c r="Y7861" i="1"/>
  <c r="Y7862" i="1"/>
  <c r="Y7863" i="1"/>
  <c r="Y7864" i="1"/>
  <c r="Y7865" i="1"/>
  <c r="Y7866" i="1"/>
  <c r="Y7867" i="1"/>
  <c r="Y7868" i="1"/>
  <c r="Y7869" i="1"/>
  <c r="Y7870" i="1"/>
  <c r="Y7871" i="1"/>
  <c r="Y7872" i="1"/>
  <c r="Y7873" i="1"/>
  <c r="Y7874" i="1"/>
  <c r="Y7875" i="1"/>
  <c r="Y7876" i="1"/>
  <c r="Y7877" i="1"/>
  <c r="Y7878" i="1"/>
  <c r="Y7879" i="1"/>
  <c r="Y7880" i="1"/>
  <c r="Y7881" i="1"/>
  <c r="Y7882" i="1"/>
  <c r="Y7883" i="1"/>
  <c r="Y7884" i="1"/>
  <c r="Y7885" i="1"/>
  <c r="Y7886" i="1"/>
  <c r="Y7887" i="1"/>
  <c r="Y7888" i="1"/>
  <c r="Y7889" i="1"/>
  <c r="Y7890" i="1"/>
  <c r="Y7891" i="1"/>
  <c r="Y7892" i="1"/>
  <c r="Y7893" i="1"/>
  <c r="Y7894" i="1"/>
  <c r="Y7895" i="1"/>
  <c r="Y7896" i="1"/>
  <c r="Y7897" i="1"/>
  <c r="Y7898" i="1"/>
  <c r="Y7899" i="1"/>
  <c r="Y7900" i="1"/>
  <c r="Y7901" i="1"/>
  <c r="Y7902" i="1"/>
  <c r="Y7903" i="1"/>
  <c r="Y7904" i="1"/>
  <c r="Y7905" i="1"/>
  <c r="Y7906" i="1"/>
  <c r="Y7907" i="1"/>
  <c r="Y7908" i="1"/>
  <c r="Y7909" i="1"/>
  <c r="Y7910" i="1"/>
  <c r="Y7911" i="1"/>
  <c r="Y7912" i="1"/>
  <c r="Y7913" i="1"/>
  <c r="Y7914" i="1"/>
  <c r="Y7915" i="1"/>
  <c r="Y7916" i="1"/>
  <c r="Y7917" i="1"/>
  <c r="Y7918" i="1"/>
  <c r="Y7919" i="1"/>
  <c r="Y7920" i="1"/>
  <c r="Y7921" i="1"/>
  <c r="Y7922" i="1"/>
  <c r="Y7923" i="1"/>
  <c r="Y7924" i="1"/>
  <c r="Y7925" i="1"/>
  <c r="Y7926" i="1"/>
  <c r="Y7927" i="1"/>
  <c r="Y7928" i="1"/>
  <c r="Y7929" i="1"/>
  <c r="Y7930" i="1"/>
  <c r="Y7931" i="1"/>
  <c r="Y7932" i="1"/>
  <c r="Y7933" i="1"/>
  <c r="Y7934" i="1"/>
  <c r="Y7935" i="1"/>
  <c r="Y7936" i="1"/>
  <c r="Y7937" i="1"/>
  <c r="Y7938" i="1"/>
  <c r="Y7939" i="1"/>
  <c r="Y7940" i="1"/>
  <c r="Y7941" i="1"/>
  <c r="Y7942" i="1"/>
  <c r="Y7943" i="1"/>
  <c r="Y7944" i="1"/>
  <c r="Y7945" i="1"/>
  <c r="Y7946" i="1"/>
  <c r="Y7947" i="1"/>
  <c r="Y7948" i="1"/>
  <c r="Y7949" i="1"/>
  <c r="Y7950" i="1"/>
  <c r="Y7951" i="1"/>
  <c r="Y7952" i="1"/>
  <c r="Y7953" i="1"/>
  <c r="Y7954" i="1"/>
  <c r="Y7955" i="1"/>
  <c r="Y7956" i="1"/>
  <c r="Y7957" i="1"/>
  <c r="Y7958" i="1"/>
  <c r="Y7959" i="1"/>
  <c r="Y7960" i="1"/>
  <c r="Y7961" i="1"/>
  <c r="Y7962" i="1"/>
  <c r="Y7963" i="1"/>
  <c r="Y7964" i="1"/>
  <c r="Y7965" i="1"/>
  <c r="Y7966" i="1"/>
  <c r="Y7967" i="1"/>
  <c r="Y7968" i="1"/>
  <c r="Y7969" i="1"/>
  <c r="Y7970" i="1"/>
  <c r="Y7971" i="1"/>
  <c r="Y7972" i="1"/>
  <c r="Y7973" i="1"/>
  <c r="Y7974" i="1"/>
  <c r="Y7975" i="1"/>
  <c r="Y7976" i="1"/>
  <c r="Y7977" i="1"/>
  <c r="Y7978" i="1"/>
  <c r="Y7979" i="1"/>
  <c r="Y7980" i="1"/>
  <c r="Y7981" i="1"/>
  <c r="Y7982" i="1"/>
  <c r="Y7983" i="1"/>
  <c r="Y7984" i="1"/>
  <c r="Y7985" i="1"/>
  <c r="Y7986" i="1"/>
  <c r="Y7987" i="1"/>
  <c r="Y7988" i="1"/>
  <c r="Y7989" i="1"/>
  <c r="Y7990" i="1"/>
  <c r="Y7991" i="1"/>
  <c r="Y7992" i="1"/>
  <c r="Y7993" i="1"/>
  <c r="Y7994" i="1"/>
  <c r="Y7995" i="1"/>
  <c r="Y7996" i="1"/>
  <c r="Y7997" i="1"/>
  <c r="Y7998" i="1"/>
  <c r="Y7999" i="1"/>
  <c r="Y8000" i="1"/>
  <c r="Y8001" i="1"/>
  <c r="Y8002" i="1"/>
  <c r="Y8003" i="1"/>
  <c r="Y8004" i="1"/>
  <c r="Y8005" i="1"/>
  <c r="Y8006" i="1"/>
  <c r="Y8007" i="1"/>
  <c r="Y8008" i="1"/>
  <c r="Y8009" i="1"/>
  <c r="Y8010" i="1"/>
  <c r="Y8011" i="1"/>
  <c r="Y8012" i="1"/>
  <c r="Y8013" i="1"/>
  <c r="Y8014" i="1"/>
  <c r="Y8015" i="1"/>
  <c r="Y8016" i="1"/>
  <c r="Y8017" i="1"/>
  <c r="Y8018" i="1"/>
  <c r="Y8019" i="1"/>
  <c r="Y8020" i="1"/>
  <c r="Y8021" i="1"/>
  <c r="Y8022" i="1"/>
  <c r="Y8023" i="1"/>
  <c r="Y8024" i="1"/>
  <c r="Y8025" i="1"/>
  <c r="Y8026" i="1"/>
  <c r="Y8027" i="1"/>
  <c r="Y8028" i="1"/>
  <c r="Y8029" i="1"/>
  <c r="Y8030" i="1"/>
  <c r="Y8031" i="1"/>
  <c r="Y8032" i="1"/>
  <c r="Y8033" i="1"/>
  <c r="Y8034" i="1"/>
  <c r="Y8035" i="1"/>
  <c r="Y8036" i="1"/>
  <c r="Y8037" i="1"/>
  <c r="Y8038" i="1"/>
  <c r="Y8039" i="1"/>
  <c r="Y8040" i="1"/>
  <c r="Y8041" i="1"/>
  <c r="Y8042" i="1"/>
  <c r="Y8043" i="1"/>
  <c r="Y8044" i="1"/>
  <c r="Y8045" i="1"/>
  <c r="Y8046" i="1"/>
  <c r="Y8047" i="1"/>
  <c r="Y8048" i="1"/>
  <c r="Y8049" i="1"/>
  <c r="Y8050" i="1"/>
  <c r="Y8051" i="1"/>
  <c r="Y8052" i="1"/>
  <c r="Y8053" i="1"/>
  <c r="Y8054" i="1"/>
  <c r="Y8055" i="1"/>
  <c r="Y8056" i="1"/>
  <c r="Y8057" i="1"/>
  <c r="Y8058" i="1"/>
  <c r="Y8059" i="1"/>
  <c r="Y8060" i="1"/>
  <c r="Y8061" i="1"/>
  <c r="Y8062" i="1"/>
  <c r="Y8063" i="1"/>
  <c r="Y8064" i="1"/>
  <c r="Y8065" i="1"/>
  <c r="Y8066" i="1"/>
  <c r="Y8067" i="1"/>
  <c r="Y8068" i="1"/>
  <c r="Y8069" i="1"/>
  <c r="Y8070" i="1"/>
  <c r="Y8071" i="1"/>
  <c r="Y8072" i="1"/>
  <c r="Y8073" i="1"/>
  <c r="Y8074" i="1"/>
  <c r="Y8075" i="1"/>
  <c r="Y8076" i="1"/>
  <c r="Y8077" i="1"/>
  <c r="Y8078" i="1"/>
  <c r="Y8079" i="1"/>
  <c r="Y8080" i="1"/>
  <c r="Y8081" i="1"/>
  <c r="Y8082" i="1"/>
  <c r="Y8083" i="1"/>
  <c r="Y8084" i="1"/>
  <c r="Y8085" i="1"/>
  <c r="Y8086" i="1"/>
  <c r="Y8087" i="1"/>
  <c r="Y8088" i="1"/>
  <c r="Y8089" i="1"/>
  <c r="Y8090" i="1"/>
  <c r="Y8091" i="1"/>
  <c r="Y8092" i="1"/>
  <c r="Y8093" i="1"/>
  <c r="Y8094" i="1"/>
  <c r="Y8095" i="1"/>
  <c r="Y8096" i="1"/>
  <c r="Y8097" i="1"/>
  <c r="Y8098" i="1"/>
  <c r="Y8099" i="1"/>
  <c r="Y8100" i="1"/>
  <c r="Y8101" i="1"/>
  <c r="Y8102" i="1"/>
  <c r="Y8103" i="1"/>
  <c r="Y8104" i="1"/>
  <c r="Y8105" i="1"/>
  <c r="Y8106" i="1"/>
  <c r="Y8107" i="1"/>
  <c r="Y8108" i="1"/>
  <c r="Y8109" i="1"/>
  <c r="Y8110" i="1"/>
  <c r="Y8111" i="1"/>
  <c r="Y8112" i="1"/>
  <c r="Y8113" i="1"/>
  <c r="Y8114" i="1"/>
  <c r="Y8115" i="1"/>
  <c r="Y8116" i="1"/>
  <c r="Y8117" i="1"/>
  <c r="Y8118" i="1"/>
  <c r="Y8119" i="1"/>
  <c r="Y8120" i="1"/>
  <c r="Y8121" i="1"/>
  <c r="Y8122" i="1"/>
  <c r="Y8123" i="1"/>
  <c r="Y8124" i="1"/>
  <c r="Y8125" i="1"/>
  <c r="Y8126" i="1"/>
  <c r="Y8127" i="1"/>
  <c r="Y8128" i="1"/>
  <c r="Y8129" i="1"/>
  <c r="Y8130" i="1"/>
  <c r="Y8131" i="1"/>
  <c r="Y8132" i="1"/>
  <c r="Y8133" i="1"/>
  <c r="Y8134" i="1"/>
  <c r="Y8135" i="1"/>
  <c r="Y8136" i="1"/>
  <c r="Y8137" i="1"/>
  <c r="Y8138" i="1"/>
  <c r="Y8139" i="1"/>
  <c r="Y8140" i="1"/>
  <c r="Y8141" i="1"/>
  <c r="Y8142" i="1"/>
  <c r="Y8143" i="1"/>
  <c r="Y8144" i="1"/>
  <c r="Y8145" i="1"/>
  <c r="Y8146" i="1"/>
  <c r="Y8147" i="1"/>
  <c r="Y8148" i="1"/>
  <c r="Y8149" i="1"/>
  <c r="Y8150" i="1"/>
  <c r="Y8151" i="1"/>
  <c r="Y8152" i="1"/>
  <c r="Y8153" i="1"/>
  <c r="Y8154" i="1"/>
  <c r="Y8155" i="1"/>
  <c r="Y8156" i="1"/>
  <c r="Y8157" i="1"/>
  <c r="Y8158" i="1"/>
  <c r="Y8159" i="1"/>
  <c r="Y8160" i="1"/>
  <c r="Y8161" i="1"/>
  <c r="Y8162" i="1"/>
  <c r="Y8163" i="1"/>
  <c r="Y8164" i="1"/>
  <c r="Y8165" i="1"/>
  <c r="Y8166" i="1"/>
  <c r="Y8167" i="1"/>
  <c r="Y8168" i="1"/>
  <c r="Y8169" i="1"/>
  <c r="Y8170" i="1"/>
  <c r="Y8171" i="1"/>
  <c r="Y8172" i="1"/>
  <c r="Y8173" i="1"/>
  <c r="Y8174" i="1"/>
  <c r="Y8175" i="1"/>
  <c r="Y8176" i="1"/>
  <c r="Y8177" i="1"/>
  <c r="Y8178" i="1"/>
  <c r="Y8179" i="1"/>
  <c r="Y8180" i="1"/>
  <c r="Y8181" i="1"/>
  <c r="Y8182" i="1"/>
  <c r="Y8183" i="1"/>
  <c r="Y8184" i="1"/>
  <c r="Y8185" i="1"/>
  <c r="Y8186" i="1"/>
  <c r="Y8187" i="1"/>
  <c r="Y8188" i="1"/>
  <c r="Y8189" i="1"/>
  <c r="Y8190" i="1"/>
  <c r="Y8191" i="1"/>
  <c r="Y8192" i="1"/>
  <c r="Y8193" i="1"/>
  <c r="Y8194" i="1"/>
  <c r="Y8195" i="1"/>
  <c r="Y8196" i="1"/>
  <c r="Y8197" i="1"/>
  <c r="Y8198" i="1"/>
  <c r="Y8199" i="1"/>
  <c r="Y8200" i="1"/>
  <c r="Y8201" i="1"/>
  <c r="Y8202" i="1"/>
  <c r="Y8203" i="1"/>
  <c r="Y8204" i="1"/>
  <c r="Y8205" i="1"/>
  <c r="Y8206" i="1"/>
  <c r="Y8207" i="1"/>
  <c r="Y8208" i="1"/>
  <c r="Y8209" i="1"/>
  <c r="Y8210" i="1"/>
  <c r="Y8211" i="1"/>
  <c r="Y8212" i="1"/>
  <c r="Y8213" i="1"/>
  <c r="Y8214" i="1"/>
  <c r="Y8215" i="1"/>
  <c r="Y8216" i="1"/>
  <c r="Y8217" i="1"/>
  <c r="Y8218" i="1"/>
  <c r="Y8219" i="1"/>
  <c r="Y8220" i="1"/>
  <c r="Y8221" i="1"/>
  <c r="Y8222" i="1"/>
  <c r="Y8223" i="1"/>
  <c r="Y8224" i="1"/>
  <c r="Y8225" i="1"/>
  <c r="Y8226" i="1"/>
  <c r="Y8227" i="1"/>
  <c r="Y8228" i="1"/>
  <c r="Y8229" i="1"/>
  <c r="Y8230" i="1"/>
  <c r="Y8231" i="1"/>
  <c r="Y8232" i="1"/>
  <c r="Y8233" i="1"/>
  <c r="Y8234" i="1"/>
  <c r="Y8235" i="1"/>
  <c r="Y8236" i="1"/>
  <c r="Y8237" i="1"/>
  <c r="Y8238" i="1"/>
  <c r="Y8239" i="1"/>
  <c r="Y8240" i="1"/>
  <c r="Y8241" i="1"/>
  <c r="Y8242" i="1"/>
  <c r="Y8243" i="1"/>
  <c r="Y8244" i="1"/>
  <c r="Y8245" i="1"/>
  <c r="Y8246" i="1"/>
  <c r="Y8247" i="1"/>
  <c r="Y8248" i="1"/>
  <c r="Y8249" i="1"/>
  <c r="Y8250" i="1"/>
  <c r="Y8251" i="1"/>
  <c r="Y8252" i="1"/>
  <c r="Y8253" i="1"/>
  <c r="Y8254" i="1"/>
  <c r="Y8255" i="1"/>
  <c r="Y8256" i="1"/>
  <c r="Y8257" i="1"/>
  <c r="Y8258" i="1"/>
  <c r="Y8259" i="1"/>
  <c r="Y8260" i="1"/>
  <c r="Y8261" i="1"/>
  <c r="Y8262" i="1"/>
  <c r="Y8263" i="1"/>
  <c r="Y8264" i="1"/>
  <c r="Y8265" i="1"/>
  <c r="Y8266" i="1"/>
  <c r="Y8267" i="1"/>
  <c r="Y8268" i="1"/>
  <c r="Y8269" i="1"/>
  <c r="Y8270" i="1"/>
  <c r="Y8271" i="1"/>
  <c r="Y8272" i="1"/>
  <c r="Y8273" i="1"/>
  <c r="Y8274" i="1"/>
  <c r="Y8275" i="1"/>
  <c r="Y8276" i="1"/>
  <c r="Y8277" i="1"/>
  <c r="Y8278" i="1"/>
  <c r="Y8279" i="1"/>
  <c r="Y8280" i="1"/>
  <c r="Y8281" i="1"/>
  <c r="Y8282" i="1"/>
  <c r="Y8283" i="1"/>
  <c r="Y8284" i="1"/>
  <c r="Y8285" i="1"/>
  <c r="Y8286" i="1"/>
  <c r="Y8287" i="1"/>
  <c r="Y8288" i="1"/>
  <c r="Y8289" i="1"/>
  <c r="Y8290" i="1"/>
  <c r="Y8291" i="1"/>
  <c r="Y8292" i="1"/>
  <c r="Y8293" i="1"/>
  <c r="Y8294" i="1"/>
  <c r="Y8295" i="1"/>
  <c r="Y8296" i="1"/>
  <c r="Y8297" i="1"/>
  <c r="Y8298" i="1"/>
  <c r="Y8299" i="1"/>
  <c r="Y8300" i="1"/>
  <c r="Y8301" i="1"/>
  <c r="Y8302" i="1"/>
  <c r="Y8303" i="1"/>
  <c r="Y8304" i="1"/>
  <c r="Y8305" i="1"/>
  <c r="Y8306" i="1"/>
  <c r="Y8307" i="1"/>
  <c r="Y8308" i="1"/>
  <c r="Y8309" i="1"/>
  <c r="Y8310" i="1"/>
  <c r="Y8311" i="1"/>
  <c r="Y8312" i="1"/>
  <c r="Y8313" i="1"/>
  <c r="Y8314" i="1"/>
  <c r="Y8315" i="1"/>
  <c r="Y8316" i="1"/>
  <c r="Y8317" i="1"/>
  <c r="Y8318" i="1"/>
  <c r="Y8319" i="1"/>
  <c r="Y8320" i="1"/>
  <c r="Y8321" i="1"/>
  <c r="Y8322" i="1"/>
  <c r="Y8323" i="1"/>
  <c r="Y8324" i="1"/>
  <c r="Y8325" i="1"/>
  <c r="Y8326" i="1"/>
  <c r="Y8327" i="1"/>
  <c r="Y8328" i="1"/>
  <c r="Y8329" i="1"/>
  <c r="Y8330" i="1"/>
  <c r="Y8331" i="1"/>
  <c r="Y8332" i="1"/>
  <c r="Y8333" i="1"/>
  <c r="Y8334" i="1"/>
  <c r="Y8335" i="1"/>
  <c r="Y8336" i="1"/>
  <c r="Y8337" i="1"/>
  <c r="Y8338" i="1"/>
  <c r="Y8339" i="1"/>
  <c r="Y8340" i="1"/>
  <c r="Y8341" i="1"/>
  <c r="Y8342" i="1"/>
  <c r="Y8343" i="1"/>
  <c r="Y8344" i="1"/>
  <c r="Y8345" i="1"/>
  <c r="Y8346" i="1"/>
  <c r="Y8347" i="1"/>
  <c r="Y8348" i="1"/>
  <c r="Y8349" i="1"/>
  <c r="Y8350" i="1"/>
  <c r="Y8351" i="1"/>
  <c r="Y8352" i="1"/>
  <c r="Y8353" i="1"/>
  <c r="Y8354" i="1"/>
  <c r="Y8355" i="1"/>
  <c r="Y8356" i="1"/>
  <c r="Y8357" i="1"/>
  <c r="Y8358" i="1"/>
  <c r="Y8359" i="1"/>
  <c r="Y8360" i="1"/>
  <c r="Y8361" i="1"/>
  <c r="Y8362" i="1"/>
  <c r="Y8363" i="1"/>
  <c r="Y8364" i="1"/>
  <c r="Y8365" i="1"/>
  <c r="Y8366" i="1"/>
  <c r="Y8367" i="1"/>
  <c r="Y8368" i="1"/>
  <c r="Y8369" i="1"/>
  <c r="Y8370" i="1"/>
  <c r="Y8371" i="1"/>
  <c r="Y8372" i="1"/>
  <c r="Y8373" i="1"/>
  <c r="Y8374" i="1"/>
  <c r="Y8375" i="1"/>
  <c r="Y8376" i="1"/>
  <c r="Y8377" i="1"/>
  <c r="Y8378" i="1"/>
  <c r="Y8379" i="1"/>
  <c r="Y8380" i="1"/>
  <c r="Y8381" i="1"/>
  <c r="Y8382" i="1"/>
  <c r="Y8383" i="1"/>
  <c r="Y8384" i="1"/>
  <c r="Y8385" i="1"/>
  <c r="Y8386" i="1"/>
  <c r="Y8387" i="1"/>
  <c r="Y8388" i="1"/>
  <c r="Y8389" i="1"/>
  <c r="Y8390" i="1"/>
  <c r="Y8391" i="1"/>
  <c r="Y8392" i="1"/>
  <c r="Y8393" i="1"/>
  <c r="Y8394" i="1"/>
  <c r="Y8395" i="1"/>
  <c r="Y8396" i="1"/>
  <c r="Y8397" i="1"/>
  <c r="Y8398" i="1"/>
  <c r="Y8399" i="1"/>
  <c r="Y8400" i="1"/>
  <c r="Y8401" i="1"/>
  <c r="Y8402" i="1"/>
  <c r="Y8403" i="1"/>
  <c r="Y8404" i="1"/>
  <c r="Y8405" i="1"/>
  <c r="Y8406" i="1"/>
  <c r="Y8407" i="1"/>
  <c r="Y8408" i="1"/>
  <c r="Y8409" i="1"/>
  <c r="Y8410" i="1"/>
  <c r="Y8411" i="1"/>
  <c r="Y8412" i="1"/>
  <c r="Y8413" i="1"/>
  <c r="Y8414" i="1"/>
  <c r="Y8415" i="1"/>
  <c r="Y8416" i="1"/>
  <c r="Y8417" i="1"/>
  <c r="Y8418" i="1"/>
  <c r="Y8419" i="1"/>
  <c r="Y8420" i="1"/>
  <c r="Y8421" i="1"/>
  <c r="Y8422" i="1"/>
  <c r="Y8423" i="1"/>
  <c r="Y8424" i="1"/>
  <c r="Y8425" i="1"/>
  <c r="Y8426" i="1"/>
  <c r="Y8427" i="1"/>
  <c r="Y8428" i="1"/>
  <c r="Y8429" i="1"/>
  <c r="Y8430" i="1"/>
  <c r="Y8431" i="1"/>
  <c r="Y8432" i="1"/>
  <c r="Y8433" i="1"/>
  <c r="Y8434" i="1"/>
  <c r="Y8435" i="1"/>
  <c r="Y8436" i="1"/>
  <c r="Y8437" i="1"/>
  <c r="Y8438" i="1"/>
  <c r="Y8439" i="1"/>
  <c r="Y8440" i="1"/>
  <c r="Y8441" i="1"/>
  <c r="Y8442" i="1"/>
  <c r="Y8443" i="1"/>
  <c r="Y8444" i="1"/>
  <c r="Y8445" i="1"/>
  <c r="Y8446" i="1"/>
  <c r="Y8447" i="1"/>
  <c r="Y8448" i="1"/>
  <c r="Y8449" i="1"/>
  <c r="Y8450" i="1"/>
  <c r="Y8451" i="1"/>
  <c r="Y8452" i="1"/>
  <c r="Y8453" i="1"/>
  <c r="Y8454" i="1"/>
  <c r="Y8455" i="1"/>
  <c r="Y8456" i="1"/>
  <c r="Y8457" i="1"/>
  <c r="Y8458" i="1"/>
  <c r="Y8459" i="1"/>
  <c r="Y8460" i="1"/>
  <c r="Y8461" i="1"/>
  <c r="Y8462" i="1"/>
  <c r="Y8463" i="1"/>
  <c r="Y8464" i="1"/>
  <c r="Y8465" i="1"/>
  <c r="Y8466" i="1"/>
  <c r="Y8467" i="1"/>
  <c r="Y8468" i="1"/>
  <c r="Y8469" i="1"/>
  <c r="Y8470" i="1"/>
  <c r="Y8471" i="1"/>
  <c r="Y8472" i="1"/>
  <c r="Y8473" i="1"/>
  <c r="Y8474" i="1"/>
  <c r="Y8475" i="1"/>
  <c r="Y8476" i="1"/>
  <c r="Y8477" i="1"/>
  <c r="Y8478" i="1"/>
  <c r="Y8479" i="1"/>
  <c r="Y8480" i="1"/>
  <c r="Y8481" i="1"/>
  <c r="Y8482" i="1"/>
  <c r="Y8483" i="1"/>
  <c r="Y8484" i="1"/>
  <c r="Y8485" i="1"/>
  <c r="Y8486" i="1"/>
  <c r="Y8487" i="1"/>
  <c r="Y8488" i="1"/>
  <c r="Y8489" i="1"/>
  <c r="Y8490" i="1"/>
  <c r="Y8491" i="1"/>
  <c r="Y8492" i="1"/>
  <c r="Y8493" i="1"/>
  <c r="Y8494" i="1"/>
  <c r="Y8495" i="1"/>
  <c r="Y8496" i="1"/>
  <c r="Y8497" i="1"/>
  <c r="Y8498" i="1"/>
  <c r="Y8499" i="1"/>
  <c r="Y8500" i="1"/>
  <c r="Y8501" i="1"/>
  <c r="Y8502" i="1"/>
  <c r="Y8503" i="1"/>
  <c r="Y8504" i="1"/>
  <c r="Y8505" i="1"/>
  <c r="Y8506" i="1"/>
  <c r="Y8507" i="1"/>
  <c r="Y8508" i="1"/>
  <c r="Y8509" i="1"/>
  <c r="Y8510" i="1"/>
  <c r="Y8511" i="1"/>
  <c r="Y8512" i="1"/>
  <c r="Y8513" i="1"/>
  <c r="Y8514" i="1"/>
  <c r="Y8515" i="1"/>
  <c r="Y8516" i="1"/>
  <c r="Y8517" i="1"/>
  <c r="Y8518" i="1"/>
  <c r="Y8519" i="1"/>
  <c r="Y8520" i="1"/>
  <c r="Y8521" i="1"/>
  <c r="Y8522" i="1"/>
  <c r="Y8523" i="1"/>
  <c r="Y8524" i="1"/>
  <c r="Y8525" i="1"/>
  <c r="Y8526" i="1"/>
  <c r="Y8527" i="1"/>
  <c r="Y8528" i="1"/>
  <c r="Y8529" i="1"/>
  <c r="Y8530" i="1"/>
  <c r="Y8531" i="1"/>
  <c r="Y8532" i="1"/>
  <c r="Y8533" i="1"/>
  <c r="Y8534" i="1"/>
  <c r="Y8535" i="1"/>
  <c r="Y8536" i="1"/>
  <c r="Y8537" i="1"/>
  <c r="Y8538" i="1"/>
  <c r="Y8539" i="1"/>
  <c r="Y8540" i="1"/>
  <c r="Y8541" i="1"/>
  <c r="Y8542" i="1"/>
  <c r="Y8543" i="1"/>
  <c r="Y8544" i="1"/>
  <c r="Y8545" i="1"/>
  <c r="Y8546" i="1"/>
  <c r="Y8547" i="1"/>
  <c r="Y8548" i="1"/>
  <c r="Y8549" i="1"/>
  <c r="Y8550" i="1"/>
  <c r="Y8551" i="1"/>
  <c r="Y8552" i="1"/>
  <c r="Y8553" i="1"/>
  <c r="Y8554" i="1"/>
  <c r="Y8555" i="1"/>
  <c r="Y8556" i="1"/>
  <c r="Y8557" i="1"/>
  <c r="Y8558" i="1"/>
  <c r="Y8559" i="1"/>
  <c r="Y8560" i="1"/>
  <c r="Y8561" i="1"/>
  <c r="Y8562" i="1"/>
  <c r="Y8563" i="1"/>
  <c r="Y8564" i="1"/>
  <c r="Y8565" i="1"/>
  <c r="Y8566" i="1"/>
  <c r="Y8567" i="1"/>
  <c r="Y8568" i="1"/>
  <c r="Y8569" i="1"/>
  <c r="Y8570" i="1"/>
  <c r="Y8571" i="1"/>
  <c r="Y8572" i="1"/>
  <c r="Y8573" i="1"/>
  <c r="Y8574" i="1"/>
  <c r="Y8575" i="1"/>
  <c r="Y8576" i="1"/>
  <c r="Y8577" i="1"/>
  <c r="Y8578" i="1"/>
  <c r="Y8579" i="1"/>
  <c r="Y8580" i="1"/>
  <c r="Y8581" i="1"/>
  <c r="Y8582" i="1"/>
  <c r="Y8583" i="1"/>
  <c r="Y8584" i="1"/>
  <c r="Y8585" i="1"/>
  <c r="Y8586" i="1"/>
  <c r="Y8587" i="1"/>
  <c r="Y8588" i="1"/>
  <c r="Y8589" i="1"/>
  <c r="Y8590" i="1"/>
  <c r="Y8591" i="1"/>
  <c r="Y8592" i="1"/>
  <c r="Y8593" i="1"/>
  <c r="Y8594" i="1"/>
  <c r="Y8595" i="1"/>
  <c r="Y8596" i="1"/>
  <c r="Y8597" i="1"/>
  <c r="Y8598" i="1"/>
  <c r="Y8599" i="1"/>
  <c r="Y8600" i="1"/>
  <c r="Y8601" i="1"/>
  <c r="Y8602" i="1"/>
  <c r="Y8603" i="1"/>
  <c r="Y8604" i="1"/>
  <c r="Y8605" i="1"/>
  <c r="Y8606" i="1"/>
  <c r="Y8607" i="1"/>
  <c r="Y8608" i="1"/>
  <c r="Y8609" i="1"/>
  <c r="Y8610" i="1"/>
  <c r="Y8611" i="1"/>
  <c r="Y8612" i="1"/>
  <c r="Y8613" i="1"/>
  <c r="Y8614" i="1"/>
  <c r="Y8615" i="1"/>
  <c r="Y8616" i="1"/>
  <c r="Y8617" i="1"/>
  <c r="Y8618" i="1"/>
  <c r="Y8619" i="1"/>
  <c r="Y8620" i="1"/>
  <c r="Y8621" i="1"/>
  <c r="Y8622" i="1"/>
  <c r="Y8623" i="1"/>
  <c r="Y8624" i="1"/>
  <c r="Y8625" i="1"/>
  <c r="Y8626" i="1"/>
  <c r="Y8627" i="1"/>
  <c r="Y8628" i="1"/>
  <c r="Y8629" i="1"/>
  <c r="Y8630" i="1"/>
  <c r="Y8631" i="1"/>
  <c r="Y8632" i="1"/>
  <c r="Y8633" i="1"/>
  <c r="Y8634" i="1"/>
  <c r="Y8635" i="1"/>
  <c r="Y8636" i="1"/>
  <c r="Y8637" i="1"/>
  <c r="Y8638" i="1"/>
  <c r="Y8639" i="1"/>
  <c r="Y8640" i="1"/>
  <c r="Y8641" i="1"/>
  <c r="Y8642" i="1"/>
  <c r="Y8643" i="1"/>
  <c r="Y8644" i="1"/>
  <c r="Y8645" i="1"/>
  <c r="Y8646" i="1"/>
  <c r="Y8647" i="1"/>
  <c r="Y8648" i="1"/>
  <c r="Y8649" i="1"/>
  <c r="Y8650" i="1"/>
  <c r="Y8651" i="1"/>
  <c r="Y8652" i="1"/>
  <c r="Y8653" i="1"/>
  <c r="Y8654" i="1"/>
  <c r="Y8655" i="1"/>
  <c r="Y8656" i="1"/>
  <c r="Y8657" i="1"/>
  <c r="Y8658" i="1"/>
  <c r="Y8659" i="1"/>
  <c r="Y8660" i="1"/>
  <c r="Y8661" i="1"/>
  <c r="Y8662" i="1"/>
  <c r="Y8663" i="1"/>
  <c r="Y8664" i="1"/>
  <c r="Y8665" i="1"/>
  <c r="Y8666" i="1"/>
  <c r="Y8667" i="1"/>
  <c r="Y8668" i="1"/>
  <c r="Y8669" i="1"/>
  <c r="Y8670" i="1"/>
  <c r="Y8671" i="1"/>
  <c r="Y8672" i="1"/>
  <c r="Y8673" i="1"/>
  <c r="Y8674" i="1"/>
  <c r="Y8675" i="1"/>
  <c r="Y8676" i="1"/>
  <c r="Y8677" i="1"/>
  <c r="Y8678" i="1"/>
  <c r="Y8679" i="1"/>
  <c r="Y8680" i="1"/>
  <c r="Y8681" i="1"/>
  <c r="Y8682" i="1"/>
  <c r="Y8683" i="1"/>
  <c r="Y8684" i="1"/>
  <c r="Y8685" i="1"/>
  <c r="Y8686" i="1"/>
  <c r="Y8687" i="1"/>
  <c r="Y8688" i="1"/>
  <c r="Y8689" i="1"/>
  <c r="Y8690" i="1"/>
  <c r="Y8691" i="1"/>
  <c r="Y8692" i="1"/>
  <c r="Y8693" i="1"/>
  <c r="Y8694" i="1"/>
  <c r="Y8695" i="1"/>
  <c r="Y8696" i="1"/>
  <c r="Y8697" i="1"/>
  <c r="Y8698" i="1"/>
  <c r="Y8699" i="1"/>
  <c r="Y8700" i="1"/>
  <c r="Y8701" i="1"/>
  <c r="Y8702" i="1"/>
  <c r="Y8703" i="1"/>
  <c r="Y8704" i="1"/>
  <c r="Y8705" i="1"/>
  <c r="Y8706" i="1"/>
  <c r="Y8707" i="1"/>
  <c r="Y8708" i="1"/>
  <c r="Y8709" i="1"/>
  <c r="Y8710" i="1"/>
  <c r="Y8711" i="1"/>
  <c r="Y8712" i="1"/>
  <c r="Y8713" i="1"/>
  <c r="Y8714" i="1"/>
  <c r="Y8715" i="1"/>
  <c r="Y8716" i="1"/>
  <c r="Y8717" i="1"/>
  <c r="Y8718" i="1"/>
  <c r="Y8719" i="1"/>
  <c r="Y8720" i="1"/>
  <c r="Y8721" i="1"/>
  <c r="Y8722" i="1"/>
  <c r="Y8723" i="1"/>
  <c r="Y8724" i="1"/>
  <c r="Y8725" i="1"/>
  <c r="Y8726" i="1"/>
  <c r="Y8727" i="1"/>
  <c r="Y8728" i="1"/>
  <c r="Y8729" i="1"/>
  <c r="Y8730" i="1"/>
  <c r="Y8731" i="1"/>
  <c r="Y8732" i="1"/>
  <c r="Y8733" i="1"/>
  <c r="Y8734" i="1"/>
  <c r="Y8735" i="1"/>
  <c r="Y8736" i="1"/>
  <c r="Y8737" i="1"/>
  <c r="Y8738" i="1"/>
  <c r="Y8739" i="1"/>
  <c r="Y8740" i="1"/>
  <c r="Y8741" i="1"/>
  <c r="Y8742" i="1"/>
  <c r="Y8743" i="1"/>
  <c r="Y8744" i="1"/>
  <c r="Y8745" i="1"/>
  <c r="Y8746" i="1"/>
  <c r="Y8747" i="1"/>
  <c r="Y8748" i="1"/>
  <c r="Y8749" i="1"/>
  <c r="Y8750" i="1"/>
  <c r="Y8751" i="1"/>
  <c r="Y8752" i="1"/>
  <c r="Y8753" i="1"/>
  <c r="Y8754" i="1"/>
  <c r="Y8755" i="1"/>
  <c r="Y8756" i="1"/>
  <c r="Y8757" i="1"/>
  <c r="Y8758" i="1"/>
  <c r="Y8759" i="1"/>
  <c r="Y8760" i="1"/>
  <c r="Y8761" i="1"/>
  <c r="Y8762" i="1"/>
  <c r="Y8763" i="1"/>
  <c r="Y8764" i="1"/>
  <c r="Y8765" i="1"/>
  <c r="Y8766" i="1"/>
  <c r="Y8767" i="1"/>
  <c r="Y8768" i="1"/>
  <c r="Y8769" i="1"/>
  <c r="Y8770" i="1"/>
  <c r="Y8771" i="1"/>
  <c r="Y8772" i="1"/>
  <c r="Y8773" i="1"/>
  <c r="Y8774" i="1"/>
  <c r="Y8775" i="1"/>
  <c r="Y8776" i="1"/>
  <c r="Y8777" i="1"/>
  <c r="Y8778" i="1"/>
  <c r="Y8779" i="1"/>
  <c r="Y8780" i="1"/>
  <c r="Y8781" i="1"/>
  <c r="Y8782" i="1"/>
  <c r="Y8783" i="1"/>
  <c r="Y8784" i="1"/>
  <c r="Y8785" i="1"/>
  <c r="Y8786" i="1"/>
  <c r="Y8787" i="1"/>
  <c r="Y8788" i="1"/>
  <c r="Y8789" i="1"/>
  <c r="Y8790" i="1"/>
  <c r="Y8791" i="1"/>
  <c r="Y8792" i="1"/>
  <c r="Y8793" i="1"/>
  <c r="Y8794" i="1"/>
  <c r="Y8795" i="1"/>
  <c r="Y8796" i="1"/>
  <c r="Y8797" i="1"/>
  <c r="Y8798" i="1"/>
  <c r="Y8799" i="1"/>
  <c r="Y8800" i="1"/>
  <c r="Y8801" i="1"/>
  <c r="Y8802" i="1"/>
  <c r="Y8803" i="1"/>
  <c r="Y8804" i="1"/>
  <c r="Y8805" i="1"/>
  <c r="Y8806" i="1"/>
  <c r="Y8807" i="1"/>
  <c r="Y8808" i="1"/>
  <c r="Y8809" i="1"/>
  <c r="Y8810" i="1"/>
  <c r="Y8811" i="1"/>
  <c r="Y8812" i="1"/>
  <c r="Y8813" i="1"/>
  <c r="Y8814" i="1"/>
  <c r="Y8815" i="1"/>
  <c r="Y8816" i="1"/>
  <c r="Y8817" i="1"/>
  <c r="Y8818" i="1"/>
  <c r="Y8819" i="1"/>
  <c r="Y8820" i="1"/>
  <c r="Y8821" i="1"/>
  <c r="Y8822" i="1"/>
  <c r="Y8823" i="1"/>
  <c r="Y8824" i="1"/>
  <c r="Y8825" i="1"/>
  <c r="Y8826" i="1"/>
  <c r="Y8827" i="1"/>
  <c r="Y8828" i="1"/>
  <c r="Y8829" i="1"/>
  <c r="Y8830" i="1"/>
  <c r="Y8831" i="1"/>
  <c r="Y8832" i="1"/>
  <c r="Y8833" i="1"/>
  <c r="Y8834" i="1"/>
  <c r="Y8835" i="1"/>
  <c r="Y8836" i="1"/>
  <c r="Y8837" i="1"/>
  <c r="Y8838" i="1"/>
  <c r="Y8839" i="1"/>
  <c r="Y8840" i="1"/>
  <c r="Y8841" i="1"/>
  <c r="Y8842" i="1"/>
  <c r="Y8843" i="1"/>
  <c r="Y8844" i="1"/>
  <c r="Y8845" i="1"/>
  <c r="Y8846" i="1"/>
  <c r="Y8847" i="1"/>
  <c r="Y8848" i="1"/>
  <c r="Y8849" i="1"/>
  <c r="Y8850" i="1"/>
  <c r="Y8851" i="1"/>
  <c r="Y8852" i="1"/>
  <c r="Y8853" i="1"/>
  <c r="Y8854" i="1"/>
  <c r="Y8855" i="1"/>
  <c r="Y8856" i="1"/>
  <c r="Y8857" i="1"/>
  <c r="Y8858" i="1"/>
  <c r="Y8859" i="1"/>
  <c r="Y8860" i="1"/>
  <c r="Y8861" i="1"/>
  <c r="Y8862" i="1"/>
  <c r="Y8863" i="1"/>
  <c r="Y8864" i="1"/>
  <c r="Y8865" i="1"/>
  <c r="Y8866" i="1"/>
  <c r="Y8867" i="1"/>
  <c r="Y8868" i="1"/>
  <c r="Y8869" i="1"/>
  <c r="Y8870" i="1"/>
  <c r="Y8871" i="1"/>
  <c r="Y8872" i="1"/>
  <c r="Y8873" i="1"/>
  <c r="Y8874" i="1"/>
  <c r="Y8875" i="1"/>
  <c r="Y8876" i="1"/>
  <c r="Y8877" i="1"/>
  <c r="Y8878" i="1"/>
  <c r="Y8879" i="1"/>
  <c r="Y8880" i="1"/>
  <c r="Y8881" i="1"/>
  <c r="Y8882" i="1"/>
  <c r="Y8883" i="1"/>
  <c r="Y8884" i="1"/>
  <c r="Y8885" i="1"/>
  <c r="Y8886" i="1"/>
  <c r="Y8887" i="1"/>
  <c r="Y8888" i="1"/>
  <c r="Y8889" i="1"/>
  <c r="Y8890" i="1"/>
  <c r="Y8891" i="1"/>
  <c r="Y8892" i="1"/>
  <c r="Y8893" i="1"/>
  <c r="Y8894" i="1"/>
  <c r="Y8895" i="1"/>
  <c r="Y8896" i="1"/>
  <c r="Y8897" i="1"/>
  <c r="Y8898" i="1"/>
  <c r="Y8899" i="1"/>
  <c r="Y8900" i="1"/>
  <c r="Y8901" i="1"/>
  <c r="Y8902" i="1"/>
  <c r="Y8903" i="1"/>
  <c r="Y8904" i="1"/>
  <c r="Y8905" i="1"/>
  <c r="Y8906" i="1"/>
  <c r="Y8907" i="1"/>
  <c r="Y8908" i="1"/>
  <c r="Y8909" i="1"/>
  <c r="Y8910" i="1"/>
  <c r="Y8911" i="1"/>
  <c r="Y8912" i="1"/>
  <c r="Y8913" i="1"/>
  <c r="Y8914" i="1"/>
  <c r="Y8915" i="1"/>
  <c r="Y8916" i="1"/>
  <c r="Y8917" i="1"/>
  <c r="Y8918" i="1"/>
  <c r="Y8919" i="1"/>
  <c r="Y8920" i="1"/>
  <c r="Y8921" i="1"/>
  <c r="Y8922" i="1"/>
  <c r="Y8923" i="1"/>
  <c r="Y8924" i="1"/>
  <c r="Y8925" i="1"/>
  <c r="Y8926" i="1"/>
  <c r="Y8927" i="1"/>
  <c r="Y8928" i="1"/>
  <c r="Y8929" i="1"/>
  <c r="Y8930" i="1"/>
  <c r="Y8931" i="1"/>
  <c r="Y8932" i="1"/>
  <c r="Y8933" i="1"/>
  <c r="Y8934" i="1"/>
  <c r="Y8935" i="1"/>
  <c r="Y8936" i="1"/>
  <c r="Y8937" i="1"/>
  <c r="Y8938" i="1"/>
  <c r="Y8939" i="1"/>
  <c r="Y8940" i="1"/>
  <c r="Y8941" i="1"/>
  <c r="Y8942" i="1"/>
  <c r="Y8943" i="1"/>
  <c r="Y8944" i="1"/>
  <c r="Y8945" i="1"/>
  <c r="Y8946" i="1"/>
  <c r="Y8947" i="1"/>
  <c r="Y8948" i="1"/>
  <c r="Y8949" i="1"/>
  <c r="Y8950" i="1"/>
  <c r="Y8951" i="1"/>
  <c r="Y8952" i="1"/>
  <c r="Y8953" i="1"/>
  <c r="Y8954" i="1"/>
  <c r="Y8955" i="1"/>
  <c r="Y8956" i="1"/>
  <c r="Y8957" i="1"/>
  <c r="Y8958" i="1"/>
  <c r="Y8959" i="1"/>
  <c r="Y8960" i="1"/>
  <c r="Y8961" i="1"/>
  <c r="Y8962" i="1"/>
  <c r="Y8963" i="1"/>
  <c r="Y8964" i="1"/>
  <c r="Y8965" i="1"/>
  <c r="Y8966" i="1"/>
  <c r="Y8967" i="1"/>
  <c r="Y8968" i="1"/>
  <c r="Y8969" i="1"/>
  <c r="Y8970" i="1"/>
  <c r="Y8971" i="1"/>
  <c r="Y8972" i="1"/>
  <c r="Y8973" i="1"/>
  <c r="Y8974" i="1"/>
  <c r="Y8975" i="1"/>
  <c r="Y8976" i="1"/>
  <c r="Y8977" i="1"/>
  <c r="Y8978" i="1"/>
  <c r="Y8979" i="1"/>
  <c r="Y8980" i="1"/>
  <c r="Y8981" i="1"/>
  <c r="Y8982" i="1"/>
  <c r="Y8983" i="1"/>
  <c r="Y8984" i="1"/>
  <c r="Y8985" i="1"/>
  <c r="Y8986" i="1"/>
  <c r="Y8987" i="1"/>
  <c r="Y8988" i="1"/>
  <c r="Y8989" i="1"/>
  <c r="Y8990" i="1"/>
  <c r="Y8991" i="1"/>
  <c r="Y8992" i="1"/>
  <c r="Y8993" i="1"/>
  <c r="Y8994" i="1"/>
  <c r="Y8995" i="1"/>
  <c r="Y8996" i="1"/>
  <c r="Y8997" i="1"/>
  <c r="Y8998" i="1"/>
  <c r="Y8999" i="1"/>
  <c r="Y9000" i="1"/>
  <c r="Y9001" i="1"/>
  <c r="Y9002" i="1"/>
  <c r="Y9003" i="1"/>
  <c r="Y9004" i="1"/>
  <c r="Y9005" i="1"/>
  <c r="Y9006" i="1"/>
  <c r="Y9007" i="1"/>
  <c r="Y9008" i="1"/>
  <c r="Y9009" i="1"/>
  <c r="Y9010" i="1"/>
  <c r="Y9011" i="1"/>
  <c r="Y9012" i="1"/>
  <c r="Y9013" i="1"/>
  <c r="Y9014" i="1"/>
  <c r="Y9015" i="1"/>
  <c r="Y9016" i="1"/>
  <c r="Y9017" i="1"/>
  <c r="Y9018" i="1"/>
  <c r="Y9019" i="1"/>
  <c r="Y9020" i="1"/>
  <c r="Y9021" i="1"/>
  <c r="Y9022" i="1"/>
  <c r="Y9023" i="1"/>
  <c r="Y9024" i="1"/>
  <c r="Y9025" i="1"/>
  <c r="Y9026" i="1"/>
  <c r="Y9027" i="1"/>
  <c r="Y9028" i="1"/>
  <c r="Y9029" i="1"/>
  <c r="Y9030" i="1"/>
  <c r="Y9031" i="1"/>
  <c r="Y9032" i="1"/>
  <c r="Y9033" i="1"/>
  <c r="Y9034" i="1"/>
  <c r="Y9035" i="1"/>
  <c r="Y9036" i="1"/>
  <c r="Y9037" i="1"/>
  <c r="Y9038" i="1"/>
  <c r="Y9039" i="1"/>
  <c r="Y9040" i="1"/>
  <c r="Y9041" i="1"/>
  <c r="Y9042" i="1"/>
  <c r="Y9043" i="1"/>
  <c r="Y9044" i="1"/>
  <c r="Y9045" i="1"/>
  <c r="Y9046" i="1"/>
  <c r="Y9047" i="1"/>
  <c r="Y9048" i="1"/>
  <c r="Y9049" i="1"/>
  <c r="Y9050" i="1"/>
  <c r="Y9051" i="1"/>
  <c r="Y9052" i="1"/>
  <c r="Y9053" i="1"/>
  <c r="Y9054" i="1"/>
  <c r="Y9055" i="1"/>
  <c r="Y9056" i="1"/>
  <c r="Y9057" i="1"/>
  <c r="Y9058" i="1"/>
  <c r="Y9059" i="1"/>
  <c r="Y9060" i="1"/>
  <c r="Y9061" i="1"/>
  <c r="Y9062" i="1"/>
  <c r="Y9063" i="1"/>
  <c r="Y9064" i="1"/>
  <c r="Y9065" i="1"/>
  <c r="Y9066" i="1"/>
  <c r="Y9067" i="1"/>
  <c r="Y9068" i="1"/>
  <c r="Y9069" i="1"/>
  <c r="Y9070" i="1"/>
  <c r="Y9071" i="1"/>
  <c r="Y9072" i="1"/>
  <c r="Y9073" i="1"/>
  <c r="Y9074" i="1"/>
  <c r="Y9075" i="1"/>
  <c r="Y9076" i="1"/>
  <c r="Y9077" i="1"/>
  <c r="Y9078" i="1"/>
  <c r="Y9079" i="1"/>
  <c r="Y9080" i="1"/>
  <c r="Y9081" i="1"/>
  <c r="Y9082" i="1"/>
  <c r="Y9083" i="1"/>
  <c r="Y9084" i="1"/>
  <c r="Y9085" i="1"/>
  <c r="Y9086" i="1"/>
  <c r="Y9087" i="1"/>
  <c r="Y9088" i="1"/>
  <c r="Y9089" i="1"/>
  <c r="Y9090" i="1"/>
  <c r="Y9091" i="1"/>
  <c r="Y9092" i="1"/>
  <c r="Y9093" i="1"/>
  <c r="Y9094" i="1"/>
  <c r="Y9095" i="1"/>
  <c r="Y9096" i="1"/>
  <c r="Y9097" i="1"/>
  <c r="Y9098" i="1"/>
  <c r="Y9099" i="1"/>
  <c r="Y9100" i="1"/>
  <c r="Y9101" i="1"/>
  <c r="Y9102" i="1"/>
  <c r="Y9103" i="1"/>
  <c r="Y9104" i="1"/>
  <c r="Y9105" i="1"/>
  <c r="Y9106" i="1"/>
  <c r="Y9107" i="1"/>
  <c r="Y9108" i="1"/>
  <c r="Y9109" i="1"/>
  <c r="Y9110" i="1"/>
  <c r="Y9111" i="1"/>
  <c r="Y9112" i="1"/>
  <c r="Y9113" i="1"/>
  <c r="Y9114" i="1"/>
  <c r="Y9115" i="1"/>
  <c r="Y9116" i="1"/>
  <c r="Y9117" i="1"/>
  <c r="Y9118" i="1"/>
  <c r="Y9119" i="1"/>
  <c r="Y9120" i="1"/>
  <c r="Y9121" i="1"/>
  <c r="Y9122" i="1"/>
  <c r="Y9123" i="1"/>
  <c r="Y9124" i="1"/>
  <c r="Y9125" i="1"/>
  <c r="Y9126" i="1"/>
  <c r="Y9127" i="1"/>
  <c r="Y9128" i="1"/>
  <c r="Y9129" i="1"/>
  <c r="Y9130" i="1"/>
  <c r="Y9131" i="1"/>
  <c r="Y9132" i="1"/>
  <c r="Y9133" i="1"/>
  <c r="Y9134" i="1"/>
  <c r="Y9135" i="1"/>
  <c r="Y9136" i="1"/>
  <c r="Y9137" i="1"/>
  <c r="Y9138" i="1"/>
  <c r="Y9139" i="1"/>
  <c r="Y9140" i="1"/>
  <c r="Y9141" i="1"/>
  <c r="Y9142" i="1"/>
  <c r="Y9143" i="1"/>
  <c r="Y9144" i="1"/>
  <c r="Y9145" i="1"/>
  <c r="Y9146" i="1"/>
  <c r="Y9147" i="1"/>
  <c r="Y9148" i="1"/>
  <c r="Y9149" i="1"/>
  <c r="Y9150" i="1"/>
  <c r="Y9151" i="1"/>
  <c r="Y9152" i="1"/>
  <c r="Y9153" i="1"/>
  <c r="Y9154" i="1"/>
  <c r="Y9155" i="1"/>
  <c r="Y9156" i="1"/>
  <c r="Y9157" i="1"/>
  <c r="Y9158" i="1"/>
  <c r="Y9159" i="1"/>
  <c r="Y9160" i="1"/>
  <c r="Y9161" i="1"/>
  <c r="Y9162" i="1"/>
  <c r="Y9163" i="1"/>
  <c r="Y9164" i="1"/>
  <c r="Y9165" i="1"/>
  <c r="Y9166" i="1"/>
  <c r="Y9167" i="1"/>
  <c r="Y9168" i="1"/>
  <c r="Y9169" i="1"/>
  <c r="Y9170" i="1"/>
  <c r="Y9171" i="1"/>
  <c r="Y9172" i="1"/>
  <c r="Y9173" i="1"/>
  <c r="Y9174" i="1"/>
  <c r="Y9175" i="1"/>
  <c r="Y9176" i="1"/>
  <c r="Y9177" i="1"/>
  <c r="Y9178" i="1"/>
  <c r="Y9179" i="1"/>
  <c r="Y9180" i="1"/>
  <c r="Y9181" i="1"/>
  <c r="Y9182" i="1"/>
  <c r="Y9183" i="1"/>
  <c r="Y9184" i="1"/>
  <c r="Y9185" i="1"/>
  <c r="Y9186" i="1"/>
  <c r="Y9187" i="1"/>
  <c r="Y9188" i="1"/>
  <c r="Y9189" i="1"/>
  <c r="Y9190" i="1"/>
  <c r="Y9191" i="1"/>
  <c r="Y9192" i="1"/>
  <c r="Y9193" i="1"/>
  <c r="Y9194" i="1"/>
  <c r="Y9195" i="1"/>
  <c r="Y9196" i="1"/>
  <c r="Y9197" i="1"/>
  <c r="Y9198" i="1"/>
  <c r="Y9199" i="1"/>
  <c r="Y9200" i="1"/>
  <c r="Y9201" i="1"/>
  <c r="Y9202" i="1"/>
  <c r="Y9203" i="1"/>
  <c r="Y9204" i="1"/>
  <c r="Y9205" i="1"/>
  <c r="Y9206" i="1"/>
  <c r="Y9207" i="1"/>
  <c r="Y9208" i="1"/>
  <c r="Y9209" i="1"/>
  <c r="Y9210" i="1"/>
  <c r="Y9211" i="1"/>
  <c r="Y9212" i="1"/>
  <c r="Y9213" i="1"/>
  <c r="Y9214" i="1"/>
  <c r="Y9215" i="1"/>
  <c r="Y9216" i="1"/>
  <c r="Y9217" i="1"/>
  <c r="Y9218" i="1"/>
  <c r="Y9219" i="1"/>
  <c r="Y9220" i="1"/>
  <c r="Y9221" i="1"/>
  <c r="Y9222" i="1"/>
  <c r="Y9223" i="1"/>
  <c r="Y9224" i="1"/>
  <c r="Y9225" i="1"/>
  <c r="Y9226" i="1"/>
  <c r="Y9227" i="1"/>
  <c r="Y9228" i="1"/>
  <c r="Y9229" i="1"/>
  <c r="Y9230" i="1"/>
  <c r="Y9231" i="1"/>
  <c r="Y9232" i="1"/>
  <c r="Y9233" i="1"/>
  <c r="Y9234" i="1"/>
  <c r="Y9235" i="1"/>
  <c r="Y9236" i="1"/>
  <c r="Y9237" i="1"/>
  <c r="Y9238" i="1"/>
  <c r="Y9239" i="1"/>
  <c r="Y9240" i="1"/>
  <c r="Y9241" i="1"/>
  <c r="Y9242" i="1"/>
  <c r="Y9243" i="1"/>
  <c r="Y9244" i="1"/>
  <c r="Y9245" i="1"/>
  <c r="Y9246" i="1"/>
  <c r="Y9247" i="1"/>
  <c r="Y9248" i="1"/>
  <c r="Y9249" i="1"/>
  <c r="Y9250" i="1"/>
  <c r="Y9251" i="1"/>
  <c r="Y9252" i="1"/>
  <c r="Y9253" i="1"/>
  <c r="Y9254" i="1"/>
  <c r="Y9255" i="1"/>
  <c r="Y9256" i="1"/>
  <c r="Y9257" i="1"/>
  <c r="Y9258" i="1"/>
  <c r="Y9259" i="1"/>
  <c r="Y9260" i="1"/>
  <c r="Y9261" i="1"/>
  <c r="Y9262" i="1"/>
  <c r="Y9263" i="1"/>
  <c r="Y9264" i="1"/>
  <c r="Y9265" i="1"/>
  <c r="Y9266" i="1"/>
  <c r="Y9267" i="1"/>
  <c r="Y9268" i="1"/>
  <c r="Y9269" i="1"/>
  <c r="Y9270" i="1"/>
  <c r="Y9271" i="1"/>
  <c r="Y9272" i="1"/>
  <c r="Y9273" i="1"/>
  <c r="Y9274" i="1"/>
  <c r="Y9275" i="1"/>
  <c r="Y9276" i="1"/>
  <c r="Y9277" i="1"/>
  <c r="Y9278" i="1"/>
  <c r="Y9279" i="1"/>
  <c r="Y9280" i="1"/>
  <c r="Y9281" i="1"/>
  <c r="Y9282" i="1"/>
  <c r="Y9283" i="1"/>
  <c r="Y9284" i="1"/>
  <c r="Y9285" i="1"/>
  <c r="Y9286" i="1"/>
  <c r="Y9287" i="1"/>
  <c r="Y9288" i="1"/>
  <c r="Y9289" i="1"/>
  <c r="Y9290" i="1"/>
  <c r="Y9291" i="1"/>
  <c r="Y9292" i="1"/>
  <c r="Y9293" i="1"/>
  <c r="Y9294" i="1"/>
  <c r="Y9295" i="1"/>
  <c r="Y9296" i="1"/>
  <c r="Y9297" i="1"/>
  <c r="Y9298" i="1"/>
  <c r="Y9299" i="1"/>
  <c r="Y9300" i="1"/>
  <c r="Y9301" i="1"/>
  <c r="Y9302" i="1"/>
  <c r="Y9303" i="1"/>
  <c r="Y9304" i="1"/>
  <c r="Y9305" i="1"/>
  <c r="Y9306" i="1"/>
  <c r="Y9307" i="1"/>
  <c r="Y9308" i="1"/>
  <c r="Y9309" i="1"/>
  <c r="Y9310" i="1"/>
  <c r="Y9311" i="1"/>
  <c r="Y9312" i="1"/>
  <c r="Y9313" i="1"/>
  <c r="Y9314" i="1"/>
  <c r="Y9315" i="1"/>
  <c r="Y9316" i="1"/>
  <c r="Y9317" i="1"/>
  <c r="Y9318" i="1"/>
  <c r="Y9319" i="1"/>
  <c r="Y9320" i="1"/>
  <c r="Y9321" i="1"/>
  <c r="Y9322" i="1"/>
  <c r="Y9323" i="1"/>
  <c r="Y9324" i="1"/>
  <c r="Y9325" i="1"/>
  <c r="Y9326" i="1"/>
  <c r="Y9327" i="1"/>
  <c r="Y9328" i="1"/>
  <c r="Y9329" i="1"/>
  <c r="Y9330" i="1"/>
  <c r="Y9331" i="1"/>
  <c r="Y9332" i="1"/>
  <c r="Y9333" i="1"/>
  <c r="Y9334" i="1"/>
  <c r="Y9335" i="1"/>
  <c r="Y9336" i="1"/>
  <c r="Y9337" i="1"/>
  <c r="Y9338" i="1"/>
  <c r="Y9339" i="1"/>
  <c r="Y9340" i="1"/>
  <c r="Y9341" i="1"/>
  <c r="Y9342" i="1"/>
  <c r="Y9343" i="1"/>
  <c r="Y9344" i="1"/>
  <c r="Y9345" i="1"/>
  <c r="Y9346" i="1"/>
  <c r="Y9347" i="1"/>
  <c r="Y9348" i="1"/>
  <c r="Y9349" i="1"/>
  <c r="Y9350" i="1"/>
  <c r="Y9351" i="1"/>
  <c r="Y9352" i="1"/>
  <c r="Y9353" i="1"/>
  <c r="Y9354" i="1"/>
  <c r="Y9355" i="1"/>
  <c r="Y9356" i="1"/>
  <c r="Y9357" i="1"/>
  <c r="Y9358" i="1"/>
  <c r="Y9359" i="1"/>
  <c r="Y9360" i="1"/>
  <c r="Y9361" i="1"/>
  <c r="Y9362" i="1"/>
  <c r="Y9363" i="1"/>
  <c r="Y9364" i="1"/>
  <c r="Y9365" i="1"/>
  <c r="Y9366" i="1"/>
  <c r="Y9367" i="1"/>
  <c r="Y9368" i="1"/>
  <c r="Y9369" i="1"/>
  <c r="Y9370" i="1"/>
  <c r="Y9371" i="1"/>
  <c r="Y9372" i="1"/>
  <c r="Y9373" i="1"/>
  <c r="Y9374" i="1"/>
  <c r="Y9375" i="1"/>
  <c r="Y9376" i="1"/>
  <c r="Y9377" i="1"/>
  <c r="Y9378" i="1"/>
  <c r="Y9379" i="1"/>
  <c r="Y9380" i="1"/>
  <c r="Y9381" i="1"/>
  <c r="Y9382" i="1"/>
  <c r="Y9383" i="1"/>
  <c r="Y9384" i="1"/>
  <c r="Y9385" i="1"/>
  <c r="Y9386" i="1"/>
  <c r="Y9387" i="1"/>
  <c r="Y9388" i="1"/>
  <c r="Y9389" i="1"/>
  <c r="Y9390" i="1"/>
  <c r="Y9391" i="1"/>
  <c r="Y9392" i="1"/>
  <c r="Y9393" i="1"/>
  <c r="Y9394" i="1"/>
  <c r="Y9395" i="1"/>
  <c r="Y9396" i="1"/>
  <c r="Y9397" i="1"/>
  <c r="Y9398" i="1"/>
  <c r="Y9399" i="1"/>
  <c r="Y9400" i="1"/>
  <c r="Y9401" i="1"/>
  <c r="Y9402" i="1"/>
  <c r="Y9403" i="1"/>
  <c r="Y9404" i="1"/>
  <c r="Y9405" i="1"/>
  <c r="Y9406" i="1"/>
  <c r="Y9407" i="1"/>
  <c r="Y9408" i="1"/>
  <c r="Y9409" i="1"/>
  <c r="Y9410" i="1"/>
  <c r="Y9411" i="1"/>
  <c r="Y9412" i="1"/>
  <c r="Y9413" i="1"/>
  <c r="Y9414" i="1"/>
  <c r="Y9415" i="1"/>
  <c r="Y9416" i="1"/>
  <c r="Y9417" i="1"/>
  <c r="Y9418" i="1"/>
  <c r="Y9419" i="1"/>
  <c r="Y9420" i="1"/>
  <c r="Y9421" i="1"/>
  <c r="Y9422" i="1"/>
  <c r="Y9423" i="1"/>
  <c r="Y9424" i="1"/>
  <c r="Y9425" i="1"/>
  <c r="Y9426" i="1"/>
  <c r="Y9427" i="1"/>
  <c r="Y9428" i="1"/>
  <c r="Y9429" i="1"/>
  <c r="Y9430" i="1"/>
  <c r="Y9431" i="1"/>
  <c r="Y9432" i="1"/>
  <c r="Y9433" i="1"/>
  <c r="Y9434" i="1"/>
  <c r="Y9435" i="1"/>
  <c r="Y9436" i="1"/>
  <c r="Y9437" i="1"/>
  <c r="Y9438" i="1"/>
  <c r="Y9439" i="1"/>
  <c r="Y9440" i="1"/>
  <c r="Y9441" i="1"/>
  <c r="Y9442" i="1"/>
  <c r="Y9443" i="1"/>
  <c r="Y9444" i="1"/>
  <c r="Y9445" i="1"/>
  <c r="Y9446" i="1"/>
  <c r="Y9447" i="1"/>
  <c r="Y9448" i="1"/>
  <c r="Y9449" i="1"/>
  <c r="Y9450" i="1"/>
  <c r="Y9451" i="1"/>
  <c r="Y9452" i="1"/>
  <c r="Y9453" i="1"/>
  <c r="Y9454" i="1"/>
  <c r="Y9455" i="1"/>
  <c r="Y9456" i="1"/>
  <c r="Y9457" i="1"/>
  <c r="Y9458" i="1"/>
  <c r="Y9459" i="1"/>
  <c r="Y9460" i="1"/>
  <c r="Y9461" i="1"/>
  <c r="Y9462" i="1"/>
  <c r="Y9463" i="1"/>
  <c r="Y9464" i="1"/>
  <c r="Y9465" i="1"/>
  <c r="Y9466" i="1"/>
  <c r="Y9467" i="1"/>
  <c r="Y9468" i="1"/>
  <c r="Y9469" i="1"/>
  <c r="Y9470" i="1"/>
  <c r="Y9471" i="1"/>
  <c r="Y9472" i="1"/>
  <c r="Y9473" i="1"/>
  <c r="Y9474" i="1"/>
  <c r="Y9475" i="1"/>
  <c r="Y9476" i="1"/>
  <c r="Y9477" i="1"/>
  <c r="Y9478" i="1"/>
  <c r="Y9479" i="1"/>
  <c r="Y9480" i="1"/>
  <c r="Y9481" i="1"/>
  <c r="Y9482" i="1"/>
  <c r="Y9483" i="1"/>
  <c r="Y9484" i="1"/>
  <c r="Y9485" i="1"/>
  <c r="Y9486" i="1"/>
  <c r="Y9487" i="1"/>
  <c r="Y9488" i="1"/>
  <c r="Y9489" i="1"/>
  <c r="Y9490" i="1"/>
  <c r="Y9491" i="1"/>
  <c r="Y9492" i="1"/>
  <c r="Y9493" i="1"/>
  <c r="Y9494" i="1"/>
  <c r="Y9495" i="1"/>
  <c r="Y9496" i="1"/>
  <c r="Y9497" i="1"/>
  <c r="Y9498" i="1"/>
  <c r="Y9499" i="1"/>
  <c r="Y9500" i="1"/>
  <c r="Y9501" i="1"/>
  <c r="Y9502" i="1"/>
  <c r="Y9503" i="1"/>
  <c r="Y9504" i="1"/>
  <c r="Y9505" i="1"/>
  <c r="Y9506" i="1"/>
  <c r="Y9507" i="1"/>
  <c r="Y9508" i="1"/>
  <c r="Y9509" i="1"/>
  <c r="Y9510" i="1"/>
  <c r="Y9511" i="1"/>
  <c r="Y9512" i="1"/>
  <c r="Y9513" i="1"/>
  <c r="Y9514" i="1"/>
  <c r="Y9515" i="1"/>
  <c r="Y9516" i="1"/>
  <c r="Y9517" i="1"/>
  <c r="Y9518" i="1"/>
  <c r="Y9519" i="1"/>
  <c r="Y9520" i="1"/>
  <c r="Y9521" i="1"/>
  <c r="Y9522" i="1"/>
  <c r="Y9523" i="1"/>
  <c r="Y9524" i="1"/>
  <c r="Y9525" i="1"/>
  <c r="Y9526" i="1"/>
  <c r="Y9527" i="1"/>
  <c r="Y9528" i="1"/>
  <c r="Y9529" i="1"/>
  <c r="Y9530" i="1"/>
  <c r="Y9531" i="1"/>
  <c r="Y9532" i="1"/>
  <c r="Y9533" i="1"/>
  <c r="Y9534" i="1"/>
  <c r="Y9535" i="1"/>
  <c r="Y9536" i="1"/>
  <c r="Y9537" i="1"/>
  <c r="Y9538" i="1"/>
  <c r="Y9539" i="1"/>
  <c r="Y9540" i="1"/>
  <c r="Y9541" i="1"/>
  <c r="Y9542" i="1"/>
  <c r="Y9543" i="1"/>
  <c r="Y9544" i="1"/>
  <c r="Y9545" i="1"/>
  <c r="Y9546" i="1"/>
  <c r="Y9547" i="1"/>
  <c r="Y9548" i="1"/>
  <c r="Y9549" i="1"/>
  <c r="Y9550" i="1"/>
  <c r="Y9551" i="1"/>
  <c r="Y9552" i="1"/>
  <c r="Y9553" i="1"/>
  <c r="Y9554" i="1"/>
  <c r="Y9555" i="1"/>
  <c r="Y9556" i="1"/>
  <c r="Y9557" i="1"/>
  <c r="Y9558" i="1"/>
  <c r="Y9559" i="1"/>
  <c r="Y9560" i="1"/>
  <c r="Y9561" i="1"/>
  <c r="Y9562" i="1"/>
  <c r="Y9563" i="1"/>
  <c r="Y9564" i="1"/>
  <c r="Y9565" i="1"/>
  <c r="Y9566" i="1"/>
  <c r="Y9567" i="1"/>
  <c r="Y9568" i="1"/>
  <c r="Y9569" i="1"/>
  <c r="Y9570" i="1"/>
  <c r="Y9571" i="1"/>
  <c r="Y9572" i="1"/>
  <c r="Y9573" i="1"/>
  <c r="Y9574" i="1"/>
  <c r="Y9575" i="1"/>
  <c r="Y9576" i="1"/>
  <c r="Y9577" i="1"/>
  <c r="Y9578" i="1"/>
  <c r="Y9579" i="1"/>
  <c r="Y9580" i="1"/>
  <c r="Y9581" i="1"/>
  <c r="Y9582" i="1"/>
  <c r="Y9583" i="1"/>
  <c r="Y9584" i="1"/>
  <c r="Y9585" i="1"/>
  <c r="Y9586" i="1"/>
  <c r="Y9587" i="1"/>
  <c r="Y9588" i="1"/>
  <c r="Y9589" i="1"/>
  <c r="Y9590" i="1"/>
  <c r="Y9591" i="1"/>
  <c r="Y9592" i="1"/>
  <c r="Y9593" i="1"/>
  <c r="Y9594" i="1"/>
  <c r="Y9595" i="1"/>
  <c r="Y9596" i="1"/>
  <c r="Y9597" i="1"/>
  <c r="Y9598" i="1"/>
  <c r="Y9599" i="1"/>
  <c r="Y9600" i="1"/>
  <c r="Y9601" i="1"/>
  <c r="Y9602" i="1"/>
  <c r="Y9603" i="1"/>
  <c r="Y9604" i="1"/>
  <c r="Y9605" i="1"/>
  <c r="Y9606" i="1"/>
  <c r="Y9607" i="1"/>
  <c r="Y9608" i="1"/>
  <c r="Y9609" i="1"/>
  <c r="Y9610" i="1"/>
  <c r="Y9611" i="1"/>
  <c r="Y9612" i="1"/>
  <c r="Y9613" i="1"/>
  <c r="Y9614" i="1"/>
  <c r="Y9615" i="1"/>
  <c r="Y9616" i="1"/>
  <c r="Y9617" i="1"/>
  <c r="Y9618" i="1"/>
  <c r="Y9619" i="1"/>
  <c r="Y9620" i="1"/>
  <c r="Y9621" i="1"/>
  <c r="Y9622" i="1"/>
  <c r="Y9623" i="1"/>
  <c r="Y9624" i="1"/>
  <c r="Y9625" i="1"/>
  <c r="Y9626" i="1"/>
  <c r="Y9627" i="1"/>
  <c r="Y9628" i="1"/>
  <c r="Y9629" i="1"/>
  <c r="Y9630" i="1"/>
  <c r="Y9631" i="1"/>
  <c r="Y9632" i="1"/>
  <c r="Y9633" i="1"/>
  <c r="Y9634" i="1"/>
  <c r="Y9635" i="1"/>
  <c r="Y9636" i="1"/>
  <c r="Y9637" i="1"/>
  <c r="Y9638" i="1"/>
  <c r="Y9639" i="1"/>
  <c r="Y9640" i="1"/>
  <c r="Y9641" i="1"/>
  <c r="Y9642" i="1"/>
  <c r="Y9643" i="1"/>
  <c r="Y9644" i="1"/>
  <c r="Y9645" i="1"/>
  <c r="Y9646" i="1"/>
  <c r="Y9647" i="1"/>
  <c r="Y9648" i="1"/>
  <c r="Y9649" i="1"/>
  <c r="Y9650" i="1"/>
  <c r="Y9651" i="1"/>
  <c r="Y9652" i="1"/>
  <c r="Y9653" i="1"/>
  <c r="Y9654" i="1"/>
  <c r="Y9655" i="1"/>
  <c r="Y9656" i="1"/>
  <c r="Y9657" i="1"/>
  <c r="Y9658" i="1"/>
  <c r="Y9659" i="1"/>
  <c r="Y9660" i="1"/>
  <c r="Y9661" i="1"/>
  <c r="Y9662" i="1"/>
  <c r="Y9663" i="1"/>
  <c r="Y9664" i="1"/>
  <c r="Y9665" i="1"/>
  <c r="Y9666" i="1"/>
  <c r="Y9667" i="1"/>
  <c r="Y9668" i="1"/>
  <c r="Y9669" i="1"/>
  <c r="Y9670" i="1"/>
  <c r="Y9671" i="1"/>
  <c r="Y9672" i="1"/>
  <c r="Y9673" i="1"/>
  <c r="Y9674" i="1"/>
  <c r="Y9675" i="1"/>
  <c r="Y9676" i="1"/>
  <c r="Y9677" i="1"/>
  <c r="Y9678" i="1"/>
  <c r="Y9679" i="1"/>
  <c r="Y9680" i="1"/>
  <c r="Y9681" i="1"/>
  <c r="Y9682" i="1"/>
  <c r="Y9683" i="1"/>
  <c r="Y9684" i="1"/>
  <c r="Y9685" i="1"/>
  <c r="Y9686" i="1"/>
  <c r="Y9687" i="1"/>
  <c r="Y9688" i="1"/>
  <c r="Y9689" i="1"/>
  <c r="Y9690" i="1"/>
  <c r="Y9691" i="1"/>
  <c r="Y9692" i="1"/>
  <c r="Y9693" i="1"/>
  <c r="Y9694" i="1"/>
  <c r="Y9695" i="1"/>
  <c r="Y9696" i="1"/>
  <c r="Y9697" i="1"/>
  <c r="Y9698" i="1"/>
  <c r="Y9699" i="1"/>
  <c r="Y9700" i="1"/>
  <c r="Y9701" i="1"/>
  <c r="Y9702" i="1"/>
  <c r="Y9703" i="1"/>
  <c r="Y9704" i="1"/>
  <c r="Y9705" i="1"/>
  <c r="Y9706" i="1"/>
  <c r="Y9707" i="1"/>
  <c r="Y9708" i="1"/>
  <c r="Y9709" i="1"/>
  <c r="Y9710" i="1"/>
  <c r="Y9711" i="1"/>
  <c r="Y9712" i="1"/>
  <c r="Y9713" i="1"/>
  <c r="Y9714" i="1"/>
  <c r="Y9715" i="1"/>
  <c r="Y9716" i="1"/>
  <c r="Y9717" i="1"/>
  <c r="Y9718" i="1"/>
  <c r="Y9719" i="1"/>
  <c r="Y9720" i="1"/>
  <c r="Y9721" i="1"/>
  <c r="Y9722" i="1"/>
  <c r="Y9723" i="1"/>
  <c r="Y9724" i="1"/>
  <c r="Y9725" i="1"/>
  <c r="Y9726" i="1"/>
  <c r="Y9727" i="1"/>
  <c r="Y9728" i="1"/>
  <c r="Y9729" i="1"/>
  <c r="Y9730" i="1"/>
  <c r="Y9731" i="1"/>
  <c r="Y9732" i="1"/>
  <c r="Y9733" i="1"/>
  <c r="Y9734" i="1"/>
  <c r="Y9735" i="1"/>
  <c r="Y9736" i="1"/>
  <c r="Y9737" i="1"/>
  <c r="Y9738" i="1"/>
  <c r="Y9739" i="1"/>
  <c r="Y9740" i="1"/>
  <c r="Y9741" i="1"/>
  <c r="Y9742" i="1"/>
  <c r="Y9743" i="1"/>
  <c r="Y9744" i="1"/>
  <c r="Y9745" i="1"/>
  <c r="Y9746" i="1"/>
  <c r="Y9747" i="1"/>
  <c r="Y9748" i="1"/>
  <c r="Y9749" i="1"/>
  <c r="Y9750" i="1"/>
  <c r="Y9751" i="1"/>
  <c r="Y9752" i="1"/>
  <c r="Y9753" i="1"/>
  <c r="Y9754" i="1"/>
  <c r="Y9755" i="1"/>
  <c r="Y9756" i="1"/>
  <c r="Y9757" i="1"/>
  <c r="Y9758" i="1"/>
  <c r="Y9759" i="1"/>
  <c r="Y9760" i="1"/>
  <c r="Y9761" i="1"/>
  <c r="Y9762" i="1"/>
  <c r="Y9763" i="1"/>
  <c r="Y9764" i="1"/>
  <c r="Y9765" i="1"/>
  <c r="Y9766" i="1"/>
  <c r="Y9767" i="1"/>
  <c r="Y9768" i="1"/>
  <c r="Y9769" i="1"/>
  <c r="Y9770" i="1"/>
  <c r="Y9771" i="1"/>
  <c r="Y9772" i="1"/>
  <c r="Y9773" i="1"/>
  <c r="Y9774" i="1"/>
  <c r="Y9775" i="1"/>
  <c r="Y9776" i="1"/>
  <c r="Y9777" i="1"/>
  <c r="Y9778" i="1"/>
  <c r="Y9779" i="1"/>
  <c r="Y9780" i="1"/>
  <c r="Y9781" i="1"/>
  <c r="Y9782" i="1"/>
  <c r="Y9783" i="1"/>
  <c r="Y9784" i="1"/>
  <c r="Y9785" i="1"/>
  <c r="Y9786" i="1"/>
  <c r="Y9787" i="1"/>
  <c r="Y9788" i="1"/>
  <c r="Y9789" i="1"/>
  <c r="Y9790" i="1"/>
  <c r="Y9791" i="1"/>
  <c r="Y9792" i="1"/>
  <c r="Y9793" i="1"/>
  <c r="Y9794" i="1"/>
  <c r="Y9795" i="1"/>
  <c r="Y9796" i="1"/>
  <c r="Y9797" i="1"/>
  <c r="Y9798" i="1"/>
  <c r="Y9799" i="1"/>
  <c r="Y9800" i="1"/>
  <c r="Y9801" i="1"/>
  <c r="Y9802" i="1"/>
  <c r="Y9803" i="1"/>
  <c r="Y9804" i="1"/>
  <c r="Y9805" i="1"/>
  <c r="Y9806" i="1"/>
  <c r="Y9807" i="1"/>
  <c r="Y9808" i="1"/>
  <c r="Y9809" i="1"/>
  <c r="Y9810" i="1"/>
  <c r="Y9811" i="1"/>
  <c r="Y9812" i="1"/>
  <c r="Y9813" i="1"/>
  <c r="Y9814" i="1"/>
  <c r="Y9815" i="1"/>
  <c r="Y9816" i="1"/>
  <c r="Y9817" i="1"/>
  <c r="Y9818" i="1"/>
  <c r="Y9819" i="1"/>
  <c r="Y9820" i="1"/>
  <c r="Y9821" i="1"/>
  <c r="Y9822" i="1"/>
  <c r="Y9823" i="1"/>
  <c r="Y9824" i="1"/>
  <c r="Y9825" i="1"/>
  <c r="Y9826" i="1"/>
  <c r="Y9827" i="1"/>
  <c r="Y9828" i="1"/>
  <c r="Y9829" i="1"/>
  <c r="Y9830" i="1"/>
  <c r="Y9831" i="1"/>
  <c r="Y9832" i="1"/>
  <c r="Y9833" i="1"/>
  <c r="Y9834" i="1"/>
  <c r="Y9835" i="1"/>
  <c r="Y9836" i="1"/>
  <c r="Y9837" i="1"/>
  <c r="Y9838" i="1"/>
  <c r="Y9839" i="1"/>
  <c r="Y9840" i="1"/>
  <c r="Y9841" i="1"/>
  <c r="Y9842" i="1"/>
  <c r="Y9843" i="1"/>
  <c r="Y9844" i="1"/>
  <c r="Y9845" i="1"/>
  <c r="Y9846" i="1"/>
  <c r="Y9847" i="1"/>
  <c r="Y9848" i="1"/>
  <c r="Y9849" i="1"/>
  <c r="Y9850" i="1"/>
  <c r="Y9851" i="1"/>
  <c r="Y9852" i="1"/>
  <c r="Y9853" i="1"/>
  <c r="Y9854" i="1"/>
  <c r="Y9855" i="1"/>
  <c r="Y9856" i="1"/>
  <c r="Y9857" i="1"/>
  <c r="Y9858" i="1"/>
  <c r="Y9859" i="1"/>
  <c r="Y9860" i="1"/>
  <c r="Y9861" i="1"/>
  <c r="Y9862" i="1"/>
  <c r="Y9863" i="1"/>
  <c r="Y9864" i="1"/>
  <c r="Y9865" i="1"/>
  <c r="Y9866" i="1"/>
  <c r="Y9867" i="1"/>
  <c r="Y9868" i="1"/>
  <c r="Y9869" i="1"/>
  <c r="Y9870" i="1"/>
  <c r="Y9871" i="1"/>
  <c r="Y9872" i="1"/>
  <c r="Y9873" i="1"/>
  <c r="Y9874" i="1"/>
  <c r="Y9875" i="1"/>
  <c r="Y9876" i="1"/>
  <c r="Y9877" i="1"/>
  <c r="Y9878" i="1"/>
  <c r="Y9879" i="1"/>
  <c r="Y9880" i="1"/>
  <c r="Y9881" i="1"/>
  <c r="Y9882" i="1"/>
  <c r="Y9883" i="1"/>
  <c r="Y9884" i="1"/>
  <c r="Y9885" i="1"/>
  <c r="Y9886" i="1"/>
  <c r="Y9887" i="1"/>
  <c r="Y9888" i="1"/>
  <c r="Y9889" i="1"/>
  <c r="Y9890" i="1"/>
  <c r="Y9891" i="1"/>
  <c r="Y9892" i="1"/>
  <c r="Y9893" i="1"/>
  <c r="Y9894" i="1"/>
  <c r="Y9895" i="1"/>
  <c r="Y9896" i="1"/>
  <c r="Y9897" i="1"/>
  <c r="Y9898" i="1"/>
  <c r="Y9899" i="1"/>
  <c r="Y9900" i="1"/>
  <c r="Y9901" i="1"/>
  <c r="Y9902" i="1"/>
  <c r="Y9903" i="1"/>
  <c r="Y9904" i="1"/>
  <c r="Y9905" i="1"/>
  <c r="Y9906" i="1"/>
  <c r="Y9907" i="1"/>
  <c r="Y9908" i="1"/>
  <c r="Y9909" i="1"/>
  <c r="Y9910" i="1"/>
  <c r="Y9911" i="1"/>
  <c r="Y9912" i="1"/>
  <c r="Y9913" i="1"/>
  <c r="Y9914" i="1"/>
  <c r="Y9915" i="1"/>
  <c r="Y9916" i="1"/>
  <c r="Y9917" i="1"/>
  <c r="Y9918" i="1"/>
  <c r="Y9919" i="1"/>
  <c r="Y9920" i="1"/>
  <c r="Y9921" i="1"/>
  <c r="Y9922" i="1"/>
  <c r="Y9923" i="1"/>
  <c r="Y9924" i="1"/>
  <c r="Y9925" i="1"/>
  <c r="Y9926" i="1"/>
  <c r="Y9927" i="1"/>
  <c r="Y9928" i="1"/>
  <c r="Y9929" i="1"/>
  <c r="Y9930" i="1"/>
  <c r="Y9931" i="1"/>
  <c r="Y9932" i="1"/>
  <c r="Y9933" i="1"/>
  <c r="Y9934" i="1"/>
  <c r="Y9935" i="1"/>
  <c r="Y9936" i="1"/>
  <c r="Y9937" i="1"/>
  <c r="Y9938" i="1"/>
  <c r="Y9939" i="1"/>
  <c r="Y9940" i="1"/>
  <c r="Y9941" i="1"/>
  <c r="Y9942" i="1"/>
  <c r="Y9943" i="1"/>
  <c r="Y9944" i="1"/>
  <c r="Y9945" i="1"/>
  <c r="Y9946" i="1"/>
  <c r="Y9947" i="1"/>
  <c r="Y9948" i="1"/>
  <c r="Y9949" i="1"/>
  <c r="Y9950" i="1"/>
  <c r="Y9951" i="1"/>
  <c r="Y9952" i="1"/>
  <c r="Y9953" i="1"/>
  <c r="Y9954" i="1"/>
  <c r="Y9955" i="1"/>
  <c r="Y9956" i="1"/>
  <c r="Y9957" i="1"/>
  <c r="Y9958" i="1"/>
  <c r="Y9959" i="1"/>
  <c r="Y9960" i="1"/>
  <c r="Y9961" i="1"/>
  <c r="Y9962" i="1"/>
  <c r="Y9963" i="1"/>
  <c r="Y9964" i="1"/>
  <c r="Y9965" i="1"/>
  <c r="Y9966" i="1"/>
  <c r="Y9967" i="1"/>
  <c r="Y9968" i="1"/>
  <c r="Y9969" i="1"/>
  <c r="Y9970" i="1"/>
  <c r="Y9971" i="1"/>
  <c r="Y9972" i="1"/>
  <c r="Y9973" i="1"/>
  <c r="Y9974" i="1"/>
  <c r="Y9975" i="1"/>
  <c r="Y9976" i="1"/>
  <c r="Y9977" i="1"/>
  <c r="Y9978" i="1"/>
  <c r="Y9979" i="1"/>
  <c r="Y9980" i="1"/>
  <c r="Y9981" i="1"/>
  <c r="Y9982" i="1"/>
  <c r="Y9983" i="1"/>
  <c r="Y9984" i="1"/>
  <c r="Y9985" i="1"/>
  <c r="Y9986" i="1"/>
  <c r="Y9987" i="1"/>
  <c r="Y9988" i="1"/>
  <c r="Y9989" i="1"/>
  <c r="Y9990" i="1"/>
  <c r="Y9991" i="1"/>
  <c r="Y9992" i="1"/>
  <c r="Y9993" i="1"/>
  <c r="Y9994" i="1"/>
  <c r="Y9995" i="1"/>
  <c r="Y2" i="1"/>
  <c r="X8024" i="1"/>
  <c r="X8100" i="1" a="1"/>
  <c r="X8100" i="1" s="1"/>
  <c r="X8505" i="1"/>
  <c r="X8811" i="1" a="1"/>
  <c r="X8811" i="1" s="1"/>
  <c r="X8898" i="1" a="1"/>
  <c r="X8898" i="1" s="1"/>
  <c r="X8987" i="1" a="1"/>
  <c r="X8987" i="1" s="1"/>
  <c r="X9076" i="1"/>
  <c r="X9168" i="1" a="1"/>
  <c r="X9168" i="1" s="1"/>
  <c r="X9260" i="1" a="1"/>
  <c r="X9260" i="1" s="1"/>
  <c r="X9350" i="1"/>
  <c r="X9440" i="1" a="1"/>
  <c r="X9440" i="1" s="1"/>
  <c r="X9513" i="1" a="1"/>
  <c r="X9513" i="1" s="1"/>
  <c r="X9556" i="1" a="1"/>
  <c r="X9556" i="1" s="1"/>
  <c r="X9599" i="1"/>
  <c r="X9643" i="1" a="1"/>
  <c r="X9643" i="1" s="1"/>
  <c r="X9722" i="1" a="1"/>
  <c r="X9722" i="1" s="1"/>
  <c r="X9758" i="1"/>
  <c r="X9799" i="1" a="1"/>
  <c r="X9799" i="1" s="1"/>
  <c r="X9842" i="1" a="1"/>
  <c r="X9842" i="1" s="1"/>
  <c r="X9927" i="1" a="1"/>
  <c r="X9927" i="1" s="1"/>
  <c r="X9970" i="1" a="1"/>
  <c r="X9970" i="1" s="1"/>
  <c r="W3" i="1"/>
  <c r="X3" i="1" s="1" a="1"/>
  <c r="X3" i="1" s="1"/>
  <c r="W4" i="1"/>
  <c r="X4" i="1" s="1" a="1"/>
  <c r="X4" i="1" s="1"/>
  <c r="W5" i="1"/>
  <c r="X5" i="1" s="1" a="1"/>
  <c r="X5" i="1" s="1"/>
  <c r="W6" i="1"/>
  <c r="X6" i="1" s="1" a="1"/>
  <c r="X6" i="1" s="1"/>
  <c r="W7" i="1"/>
  <c r="X7" i="1" s="1" a="1"/>
  <c r="X7" i="1" s="1"/>
  <c r="W8" i="1"/>
  <c r="X8" i="1" s="1" a="1"/>
  <c r="X8" i="1" s="1"/>
  <c r="W9" i="1"/>
  <c r="X9" i="1" s="1" a="1"/>
  <c r="X9" i="1" s="1"/>
  <c r="W10" i="1"/>
  <c r="X10" i="1" s="1" a="1"/>
  <c r="X10" i="1" s="1"/>
  <c r="W11" i="1"/>
  <c r="X11" i="1" s="1" a="1"/>
  <c r="X11" i="1" s="1"/>
  <c r="W12" i="1"/>
  <c r="X12" i="1" s="1" a="1"/>
  <c r="X12" i="1" s="1"/>
  <c r="W13" i="1"/>
  <c r="X13" i="1" s="1" a="1"/>
  <c r="X13" i="1" s="1"/>
  <c r="W14" i="1"/>
  <c r="X14" i="1" s="1" a="1"/>
  <c r="X14" i="1" s="1"/>
  <c r="W15" i="1"/>
  <c r="X15" i="1" s="1" a="1"/>
  <c r="X15" i="1" s="1"/>
  <c r="W16" i="1"/>
  <c r="X16" i="1" s="1" a="1"/>
  <c r="X16" i="1" s="1"/>
  <c r="W17" i="1"/>
  <c r="X17" i="1" s="1" a="1"/>
  <c r="X17" i="1" s="1"/>
  <c r="W18" i="1"/>
  <c r="X18" i="1" s="1" a="1"/>
  <c r="X18" i="1" s="1"/>
  <c r="W19" i="1"/>
  <c r="X19" i="1" s="1" a="1"/>
  <c r="X19" i="1" s="1"/>
  <c r="W20" i="1"/>
  <c r="X20" i="1" s="1" a="1"/>
  <c r="X20" i="1" s="1"/>
  <c r="W21" i="1"/>
  <c r="X21" i="1" s="1" a="1"/>
  <c r="X21" i="1" s="1"/>
  <c r="W22" i="1"/>
  <c r="X22" i="1" s="1" a="1"/>
  <c r="X22" i="1" s="1"/>
  <c r="W23" i="1"/>
  <c r="X23" i="1" s="1" a="1"/>
  <c r="X23" i="1" s="1"/>
  <c r="W24" i="1"/>
  <c r="X24" i="1" s="1" a="1"/>
  <c r="X24" i="1" s="1"/>
  <c r="W25" i="1"/>
  <c r="X25" i="1" s="1" a="1"/>
  <c r="X25" i="1" s="1"/>
  <c r="W26" i="1"/>
  <c r="X26" i="1" s="1" a="1"/>
  <c r="X26" i="1" s="1"/>
  <c r="W27" i="1"/>
  <c r="X27" i="1" s="1" a="1"/>
  <c r="X27" i="1" s="1"/>
  <c r="W28" i="1"/>
  <c r="X28" i="1" s="1" a="1"/>
  <c r="X28" i="1" s="1"/>
  <c r="W29" i="1"/>
  <c r="X29" i="1" s="1" a="1"/>
  <c r="X29" i="1" s="1"/>
  <c r="W30" i="1"/>
  <c r="X30" i="1" s="1" a="1"/>
  <c r="X30" i="1" s="1"/>
  <c r="W31" i="1"/>
  <c r="X31" i="1" s="1" a="1"/>
  <c r="X31" i="1" s="1"/>
  <c r="W32" i="1"/>
  <c r="X32" i="1" s="1" a="1"/>
  <c r="X32" i="1" s="1"/>
  <c r="W33" i="1"/>
  <c r="X33" i="1" s="1" a="1"/>
  <c r="X33" i="1" s="1"/>
  <c r="W34" i="1"/>
  <c r="X34" i="1" s="1" a="1"/>
  <c r="X34" i="1" s="1"/>
  <c r="W35" i="1"/>
  <c r="X35" i="1" s="1" a="1"/>
  <c r="X35" i="1" s="1"/>
  <c r="W36" i="1"/>
  <c r="X36" i="1" s="1" a="1"/>
  <c r="X36" i="1" s="1"/>
  <c r="W37" i="1"/>
  <c r="X37" i="1" s="1" a="1"/>
  <c r="X37" i="1" s="1"/>
  <c r="W38" i="1"/>
  <c r="X38" i="1" s="1" a="1"/>
  <c r="X38" i="1" s="1"/>
  <c r="W39" i="1"/>
  <c r="X39" i="1" s="1" a="1"/>
  <c r="X39" i="1" s="1"/>
  <c r="W40" i="1"/>
  <c r="X40" i="1" s="1" a="1"/>
  <c r="X40" i="1" s="1"/>
  <c r="W41" i="1"/>
  <c r="X41" i="1" s="1" a="1"/>
  <c r="X41" i="1" s="1"/>
  <c r="W42" i="1"/>
  <c r="X42" i="1" s="1" a="1"/>
  <c r="X42" i="1" s="1"/>
  <c r="W43" i="1"/>
  <c r="X43" i="1" s="1" a="1"/>
  <c r="X43" i="1" s="1"/>
  <c r="W44" i="1"/>
  <c r="X44" i="1" s="1" a="1"/>
  <c r="X44" i="1" s="1"/>
  <c r="W45" i="1"/>
  <c r="X45" i="1" s="1" a="1"/>
  <c r="X45" i="1" s="1"/>
  <c r="W46" i="1"/>
  <c r="X46" i="1" s="1" a="1"/>
  <c r="X46" i="1" s="1"/>
  <c r="W47" i="1"/>
  <c r="X47" i="1" s="1" a="1"/>
  <c r="X47" i="1" s="1"/>
  <c r="W48" i="1"/>
  <c r="X48" i="1" s="1" a="1"/>
  <c r="X48" i="1" s="1"/>
  <c r="W49" i="1"/>
  <c r="X49" i="1" s="1" a="1"/>
  <c r="X49" i="1" s="1"/>
  <c r="W50" i="1"/>
  <c r="X50" i="1" s="1" a="1"/>
  <c r="X50" i="1" s="1"/>
  <c r="W51" i="1"/>
  <c r="X51" i="1" s="1" a="1"/>
  <c r="X51" i="1" s="1"/>
  <c r="W52" i="1"/>
  <c r="X52" i="1" s="1" a="1"/>
  <c r="X52" i="1" s="1"/>
  <c r="W53" i="1"/>
  <c r="X53" i="1" s="1" a="1"/>
  <c r="X53" i="1" s="1"/>
  <c r="W54" i="1"/>
  <c r="X54" i="1" s="1" a="1"/>
  <c r="X54" i="1" s="1"/>
  <c r="W55" i="1"/>
  <c r="X55" i="1" s="1" a="1"/>
  <c r="X55" i="1" s="1"/>
  <c r="W56" i="1"/>
  <c r="X56" i="1" s="1" a="1"/>
  <c r="X56" i="1" s="1"/>
  <c r="W57" i="1"/>
  <c r="X57" i="1" s="1" a="1"/>
  <c r="X57" i="1" s="1"/>
  <c r="W58" i="1"/>
  <c r="X58" i="1" s="1" a="1"/>
  <c r="X58" i="1" s="1"/>
  <c r="W59" i="1"/>
  <c r="X59" i="1" s="1" a="1"/>
  <c r="X59" i="1" s="1"/>
  <c r="W60" i="1"/>
  <c r="X60" i="1" s="1" a="1"/>
  <c r="X60" i="1" s="1"/>
  <c r="W61" i="1"/>
  <c r="X61" i="1" s="1" a="1"/>
  <c r="X61" i="1" s="1"/>
  <c r="W62" i="1"/>
  <c r="X62" i="1" s="1" a="1"/>
  <c r="X62" i="1" s="1"/>
  <c r="W63" i="1"/>
  <c r="X63" i="1" s="1" a="1"/>
  <c r="X63" i="1" s="1"/>
  <c r="W64" i="1"/>
  <c r="X64" i="1" s="1" a="1"/>
  <c r="X64" i="1" s="1"/>
  <c r="W65" i="1"/>
  <c r="X65" i="1" s="1" a="1"/>
  <c r="X65" i="1" s="1"/>
  <c r="W66" i="1"/>
  <c r="X66" i="1" s="1" a="1"/>
  <c r="X66" i="1" s="1"/>
  <c r="W67" i="1"/>
  <c r="X67" i="1" s="1" a="1"/>
  <c r="X67" i="1" s="1"/>
  <c r="W68" i="1"/>
  <c r="X68" i="1" s="1" a="1"/>
  <c r="X68" i="1" s="1"/>
  <c r="W69" i="1"/>
  <c r="X69" i="1" s="1" a="1"/>
  <c r="X69" i="1" s="1"/>
  <c r="W70" i="1"/>
  <c r="X70" i="1" s="1" a="1"/>
  <c r="X70" i="1" s="1"/>
  <c r="W71" i="1"/>
  <c r="X71" i="1" s="1" a="1"/>
  <c r="X71" i="1" s="1"/>
  <c r="W72" i="1"/>
  <c r="X72" i="1" s="1" a="1"/>
  <c r="X72" i="1" s="1"/>
  <c r="W73" i="1"/>
  <c r="X73" i="1" s="1" a="1"/>
  <c r="X73" i="1" s="1"/>
  <c r="W74" i="1"/>
  <c r="X74" i="1" s="1" a="1"/>
  <c r="X74" i="1" s="1"/>
  <c r="W75" i="1"/>
  <c r="X75" i="1" s="1" a="1"/>
  <c r="X75" i="1" s="1"/>
  <c r="W76" i="1"/>
  <c r="X76" i="1" s="1" a="1"/>
  <c r="X76" i="1" s="1"/>
  <c r="W77" i="1"/>
  <c r="X77" i="1" s="1" a="1"/>
  <c r="X77" i="1" s="1"/>
  <c r="W78" i="1"/>
  <c r="X78" i="1" s="1" a="1"/>
  <c r="X78" i="1" s="1"/>
  <c r="W79" i="1"/>
  <c r="X79" i="1" s="1" a="1"/>
  <c r="X79" i="1" s="1"/>
  <c r="W80" i="1"/>
  <c r="X80" i="1" s="1" a="1"/>
  <c r="X80" i="1" s="1"/>
  <c r="W81" i="1"/>
  <c r="X81" i="1" s="1" a="1"/>
  <c r="X81" i="1" s="1"/>
  <c r="W82" i="1"/>
  <c r="X82" i="1" s="1" a="1"/>
  <c r="X82" i="1" s="1"/>
  <c r="W83" i="1"/>
  <c r="X83" i="1" s="1" a="1"/>
  <c r="X83" i="1" s="1"/>
  <c r="W84" i="1"/>
  <c r="X84" i="1" s="1" a="1"/>
  <c r="X84" i="1" s="1"/>
  <c r="W85" i="1"/>
  <c r="X85" i="1" s="1" a="1"/>
  <c r="X85" i="1" s="1"/>
  <c r="W86" i="1"/>
  <c r="X86" i="1" s="1" a="1"/>
  <c r="X86" i="1" s="1"/>
  <c r="W87" i="1"/>
  <c r="X87" i="1" s="1" a="1"/>
  <c r="X87" i="1" s="1"/>
  <c r="W88" i="1"/>
  <c r="X88" i="1" s="1" a="1"/>
  <c r="X88" i="1" s="1"/>
  <c r="W89" i="1"/>
  <c r="X89" i="1" s="1" a="1"/>
  <c r="X89" i="1" s="1"/>
  <c r="W90" i="1"/>
  <c r="X90" i="1" s="1" a="1"/>
  <c r="X90" i="1" s="1"/>
  <c r="W91" i="1"/>
  <c r="X91" i="1" s="1" a="1"/>
  <c r="X91" i="1" s="1"/>
  <c r="W92" i="1"/>
  <c r="X92" i="1" s="1" a="1"/>
  <c r="X92" i="1" s="1"/>
  <c r="W93" i="1"/>
  <c r="X93" i="1" s="1" a="1"/>
  <c r="X93" i="1" s="1"/>
  <c r="W94" i="1"/>
  <c r="X94" i="1" s="1" a="1"/>
  <c r="X94" i="1" s="1"/>
  <c r="W95" i="1"/>
  <c r="X95" i="1" s="1" a="1"/>
  <c r="X95" i="1" s="1"/>
  <c r="W96" i="1"/>
  <c r="X96" i="1" s="1" a="1"/>
  <c r="X96" i="1" s="1"/>
  <c r="W97" i="1"/>
  <c r="X97" i="1" s="1" a="1"/>
  <c r="X97" i="1" s="1"/>
  <c r="W98" i="1"/>
  <c r="X98" i="1" s="1" a="1"/>
  <c r="X98" i="1" s="1"/>
  <c r="W99" i="1"/>
  <c r="X99" i="1" s="1" a="1"/>
  <c r="X99" i="1" s="1"/>
  <c r="W100" i="1"/>
  <c r="X100" i="1" s="1" a="1"/>
  <c r="X100" i="1" s="1"/>
  <c r="W101" i="1"/>
  <c r="X101" i="1" s="1" a="1"/>
  <c r="X101" i="1" s="1"/>
  <c r="W102" i="1"/>
  <c r="X102" i="1" s="1" a="1"/>
  <c r="X102" i="1" s="1"/>
  <c r="W103" i="1"/>
  <c r="X103" i="1" s="1" a="1"/>
  <c r="X103" i="1" s="1"/>
  <c r="W104" i="1"/>
  <c r="X104" i="1" s="1" a="1"/>
  <c r="X104" i="1" s="1"/>
  <c r="W105" i="1"/>
  <c r="X105" i="1" s="1" a="1"/>
  <c r="X105" i="1" s="1"/>
  <c r="W106" i="1"/>
  <c r="X106" i="1" s="1" a="1"/>
  <c r="X106" i="1" s="1"/>
  <c r="W107" i="1"/>
  <c r="X107" i="1" s="1" a="1"/>
  <c r="X107" i="1" s="1"/>
  <c r="W108" i="1"/>
  <c r="X108" i="1" s="1" a="1"/>
  <c r="X108" i="1" s="1"/>
  <c r="W109" i="1"/>
  <c r="X109" i="1" s="1" a="1"/>
  <c r="X109" i="1" s="1"/>
  <c r="W110" i="1"/>
  <c r="X110" i="1" s="1" a="1"/>
  <c r="X110" i="1" s="1"/>
  <c r="W111" i="1"/>
  <c r="X111" i="1" s="1" a="1"/>
  <c r="X111" i="1" s="1"/>
  <c r="W112" i="1"/>
  <c r="X112" i="1" s="1" a="1"/>
  <c r="X112" i="1" s="1"/>
  <c r="W113" i="1"/>
  <c r="X113" i="1" s="1" a="1"/>
  <c r="X113" i="1" s="1"/>
  <c r="W114" i="1"/>
  <c r="X114" i="1" s="1" a="1"/>
  <c r="X114" i="1" s="1"/>
  <c r="W115" i="1"/>
  <c r="X115" i="1" s="1" a="1"/>
  <c r="X115" i="1" s="1"/>
  <c r="W116" i="1"/>
  <c r="X116" i="1" s="1" a="1"/>
  <c r="X116" i="1" s="1"/>
  <c r="W117" i="1"/>
  <c r="X117" i="1" s="1" a="1"/>
  <c r="X117" i="1" s="1"/>
  <c r="W118" i="1"/>
  <c r="X118" i="1" s="1" a="1"/>
  <c r="X118" i="1" s="1"/>
  <c r="W119" i="1"/>
  <c r="X119" i="1" s="1" a="1"/>
  <c r="X119" i="1" s="1"/>
  <c r="W120" i="1"/>
  <c r="X120" i="1" s="1" a="1"/>
  <c r="X120" i="1" s="1"/>
  <c r="W121" i="1"/>
  <c r="X121" i="1" s="1" a="1"/>
  <c r="X121" i="1" s="1"/>
  <c r="W122" i="1"/>
  <c r="X122" i="1" s="1" a="1"/>
  <c r="X122" i="1" s="1"/>
  <c r="W123" i="1"/>
  <c r="X123" i="1" s="1" a="1"/>
  <c r="X123" i="1" s="1"/>
  <c r="W124" i="1"/>
  <c r="X124" i="1" s="1" a="1"/>
  <c r="X124" i="1" s="1"/>
  <c r="W125" i="1"/>
  <c r="X125" i="1" s="1" a="1"/>
  <c r="X125" i="1" s="1"/>
  <c r="W126" i="1"/>
  <c r="X126" i="1" s="1" a="1"/>
  <c r="X126" i="1" s="1"/>
  <c r="W127" i="1"/>
  <c r="X127" i="1" s="1" a="1"/>
  <c r="X127" i="1" s="1"/>
  <c r="W128" i="1"/>
  <c r="X128" i="1" s="1" a="1"/>
  <c r="X128" i="1" s="1"/>
  <c r="W129" i="1"/>
  <c r="X129" i="1" s="1" a="1"/>
  <c r="X129" i="1" s="1"/>
  <c r="W130" i="1"/>
  <c r="X130" i="1" s="1" a="1"/>
  <c r="X130" i="1" s="1"/>
  <c r="W131" i="1"/>
  <c r="X131" i="1" s="1" a="1"/>
  <c r="X131" i="1" s="1"/>
  <c r="W132" i="1"/>
  <c r="X132" i="1" s="1" a="1"/>
  <c r="X132" i="1" s="1"/>
  <c r="W133" i="1"/>
  <c r="X133" i="1" s="1" a="1"/>
  <c r="X133" i="1" s="1"/>
  <c r="W134" i="1"/>
  <c r="X134" i="1" s="1" a="1"/>
  <c r="X134" i="1" s="1"/>
  <c r="W135" i="1"/>
  <c r="X135" i="1" s="1" a="1"/>
  <c r="X135" i="1" s="1"/>
  <c r="W136" i="1"/>
  <c r="X136" i="1" s="1" a="1"/>
  <c r="X136" i="1" s="1"/>
  <c r="W137" i="1"/>
  <c r="X137" i="1" s="1" a="1"/>
  <c r="X137" i="1" s="1"/>
  <c r="W138" i="1"/>
  <c r="X138" i="1" s="1" a="1"/>
  <c r="X138" i="1" s="1"/>
  <c r="W139" i="1"/>
  <c r="X139" i="1" s="1" a="1"/>
  <c r="X139" i="1" s="1"/>
  <c r="W140" i="1"/>
  <c r="X140" i="1" s="1" a="1"/>
  <c r="X140" i="1" s="1"/>
  <c r="W141" i="1"/>
  <c r="X141" i="1" s="1" a="1"/>
  <c r="X141" i="1" s="1"/>
  <c r="W142" i="1"/>
  <c r="X142" i="1" s="1" a="1"/>
  <c r="X142" i="1" s="1"/>
  <c r="W143" i="1"/>
  <c r="X143" i="1" s="1" a="1"/>
  <c r="X143" i="1" s="1"/>
  <c r="W144" i="1"/>
  <c r="X144" i="1" s="1" a="1"/>
  <c r="X144" i="1" s="1"/>
  <c r="W145" i="1"/>
  <c r="X145" i="1" s="1" a="1"/>
  <c r="X145" i="1" s="1"/>
  <c r="W146" i="1"/>
  <c r="X146" i="1" s="1" a="1"/>
  <c r="X146" i="1" s="1"/>
  <c r="W147" i="1"/>
  <c r="X147" i="1" s="1" a="1"/>
  <c r="X147" i="1" s="1"/>
  <c r="W148" i="1"/>
  <c r="X148" i="1" s="1" a="1"/>
  <c r="X148" i="1" s="1"/>
  <c r="W149" i="1"/>
  <c r="X149" i="1" s="1" a="1"/>
  <c r="X149" i="1" s="1"/>
  <c r="W150" i="1"/>
  <c r="X150" i="1" s="1" a="1"/>
  <c r="X150" i="1" s="1"/>
  <c r="W151" i="1"/>
  <c r="X151" i="1" s="1" a="1"/>
  <c r="X151" i="1" s="1"/>
  <c r="W152" i="1"/>
  <c r="X152" i="1" s="1" a="1"/>
  <c r="X152" i="1" s="1"/>
  <c r="W153" i="1"/>
  <c r="X153" i="1" s="1" a="1"/>
  <c r="X153" i="1" s="1"/>
  <c r="W154" i="1"/>
  <c r="X154" i="1" s="1" a="1"/>
  <c r="X154" i="1" s="1"/>
  <c r="W155" i="1"/>
  <c r="X155" i="1" s="1" a="1"/>
  <c r="X155" i="1" s="1"/>
  <c r="W156" i="1"/>
  <c r="X156" i="1" s="1" a="1"/>
  <c r="X156" i="1" s="1"/>
  <c r="W157" i="1"/>
  <c r="X157" i="1" s="1" a="1"/>
  <c r="X157" i="1" s="1"/>
  <c r="W158" i="1"/>
  <c r="X158" i="1" s="1" a="1"/>
  <c r="X158" i="1" s="1"/>
  <c r="W159" i="1"/>
  <c r="X159" i="1" s="1" a="1"/>
  <c r="X159" i="1" s="1"/>
  <c r="W160" i="1"/>
  <c r="X160" i="1" s="1" a="1"/>
  <c r="X160" i="1" s="1"/>
  <c r="W161" i="1"/>
  <c r="X161" i="1" s="1" a="1"/>
  <c r="X161" i="1" s="1"/>
  <c r="W162" i="1"/>
  <c r="X162" i="1" s="1" a="1"/>
  <c r="X162" i="1" s="1"/>
  <c r="W163" i="1"/>
  <c r="X163" i="1" s="1" a="1"/>
  <c r="X163" i="1" s="1"/>
  <c r="W164" i="1"/>
  <c r="X164" i="1" s="1" a="1"/>
  <c r="X164" i="1" s="1"/>
  <c r="W165" i="1"/>
  <c r="X165" i="1" s="1" a="1"/>
  <c r="X165" i="1" s="1"/>
  <c r="W166" i="1"/>
  <c r="X166" i="1" s="1" a="1"/>
  <c r="X166" i="1" s="1"/>
  <c r="W167" i="1"/>
  <c r="X167" i="1" s="1" a="1"/>
  <c r="X167" i="1" s="1"/>
  <c r="W168" i="1"/>
  <c r="X168" i="1" s="1" a="1"/>
  <c r="X168" i="1" s="1"/>
  <c r="W169" i="1"/>
  <c r="X169" i="1" s="1" a="1"/>
  <c r="X169" i="1" s="1"/>
  <c r="W170" i="1"/>
  <c r="X170" i="1" s="1" a="1"/>
  <c r="X170" i="1" s="1"/>
  <c r="W171" i="1"/>
  <c r="X171" i="1" s="1" a="1"/>
  <c r="X171" i="1" s="1"/>
  <c r="W172" i="1"/>
  <c r="X172" i="1" s="1" a="1"/>
  <c r="X172" i="1" s="1"/>
  <c r="W173" i="1"/>
  <c r="X173" i="1" s="1" a="1"/>
  <c r="X173" i="1" s="1"/>
  <c r="W174" i="1"/>
  <c r="X174" i="1" s="1" a="1"/>
  <c r="X174" i="1" s="1"/>
  <c r="W175" i="1"/>
  <c r="X175" i="1" s="1" a="1"/>
  <c r="X175" i="1" s="1"/>
  <c r="W176" i="1"/>
  <c r="X176" i="1" s="1" a="1"/>
  <c r="X176" i="1" s="1"/>
  <c r="W177" i="1"/>
  <c r="X177" i="1" s="1" a="1"/>
  <c r="X177" i="1" s="1"/>
  <c r="W178" i="1"/>
  <c r="X178" i="1" s="1" a="1"/>
  <c r="X178" i="1" s="1"/>
  <c r="W179" i="1"/>
  <c r="X179" i="1" s="1" a="1"/>
  <c r="X179" i="1" s="1"/>
  <c r="W180" i="1"/>
  <c r="X180" i="1" s="1" a="1"/>
  <c r="X180" i="1" s="1"/>
  <c r="W181" i="1"/>
  <c r="X181" i="1" s="1" a="1"/>
  <c r="X181" i="1" s="1"/>
  <c r="W182" i="1"/>
  <c r="X182" i="1" s="1" a="1"/>
  <c r="X182" i="1" s="1"/>
  <c r="W183" i="1"/>
  <c r="X183" i="1" s="1" a="1"/>
  <c r="X183" i="1" s="1"/>
  <c r="W184" i="1"/>
  <c r="X184" i="1" s="1" a="1"/>
  <c r="X184" i="1" s="1"/>
  <c r="W185" i="1"/>
  <c r="X185" i="1" s="1" a="1"/>
  <c r="X185" i="1" s="1"/>
  <c r="W186" i="1"/>
  <c r="X186" i="1" s="1" a="1"/>
  <c r="X186" i="1" s="1"/>
  <c r="W187" i="1"/>
  <c r="X187" i="1" s="1" a="1"/>
  <c r="X187" i="1" s="1"/>
  <c r="W188" i="1"/>
  <c r="X188" i="1" s="1" a="1"/>
  <c r="X188" i="1" s="1"/>
  <c r="W189" i="1"/>
  <c r="X189" i="1" s="1" a="1"/>
  <c r="X189" i="1" s="1"/>
  <c r="W190" i="1"/>
  <c r="X190" i="1" s="1" a="1"/>
  <c r="X190" i="1" s="1"/>
  <c r="W191" i="1"/>
  <c r="X191" i="1" s="1" a="1"/>
  <c r="X191" i="1" s="1"/>
  <c r="W192" i="1"/>
  <c r="X192" i="1" s="1" a="1"/>
  <c r="X192" i="1" s="1"/>
  <c r="W193" i="1"/>
  <c r="X193" i="1" s="1" a="1"/>
  <c r="X193" i="1" s="1"/>
  <c r="W194" i="1"/>
  <c r="X194" i="1" s="1" a="1"/>
  <c r="X194" i="1" s="1"/>
  <c r="W195" i="1"/>
  <c r="X195" i="1" s="1" a="1"/>
  <c r="X195" i="1" s="1"/>
  <c r="W196" i="1"/>
  <c r="X196" i="1" s="1" a="1"/>
  <c r="X196" i="1" s="1"/>
  <c r="W197" i="1"/>
  <c r="X197" i="1" s="1" a="1"/>
  <c r="X197" i="1" s="1"/>
  <c r="W198" i="1"/>
  <c r="X198" i="1" s="1" a="1"/>
  <c r="X198" i="1" s="1"/>
  <c r="W199" i="1"/>
  <c r="X199" i="1" s="1" a="1"/>
  <c r="X199" i="1" s="1"/>
  <c r="W200" i="1"/>
  <c r="X200" i="1" s="1" a="1"/>
  <c r="X200" i="1" s="1"/>
  <c r="W201" i="1"/>
  <c r="X201" i="1" s="1" a="1"/>
  <c r="X201" i="1" s="1"/>
  <c r="W202" i="1"/>
  <c r="X202" i="1" s="1" a="1"/>
  <c r="X202" i="1" s="1"/>
  <c r="W203" i="1"/>
  <c r="X203" i="1" s="1" a="1"/>
  <c r="X203" i="1" s="1"/>
  <c r="W204" i="1"/>
  <c r="X204" i="1" s="1" a="1"/>
  <c r="X204" i="1" s="1"/>
  <c r="W205" i="1"/>
  <c r="X205" i="1" s="1" a="1"/>
  <c r="X205" i="1" s="1"/>
  <c r="W206" i="1"/>
  <c r="X206" i="1" s="1" a="1"/>
  <c r="X206" i="1" s="1"/>
  <c r="W207" i="1"/>
  <c r="X207" i="1" s="1" a="1"/>
  <c r="X207" i="1" s="1"/>
  <c r="W208" i="1"/>
  <c r="X208" i="1" s="1" a="1"/>
  <c r="X208" i="1" s="1"/>
  <c r="W209" i="1"/>
  <c r="X209" i="1" s="1" a="1"/>
  <c r="X209" i="1" s="1"/>
  <c r="W210" i="1"/>
  <c r="X210" i="1" s="1" a="1"/>
  <c r="X210" i="1" s="1"/>
  <c r="W211" i="1"/>
  <c r="X211" i="1" s="1" a="1"/>
  <c r="X211" i="1" s="1"/>
  <c r="W212" i="1"/>
  <c r="X212" i="1" s="1" a="1"/>
  <c r="X212" i="1" s="1"/>
  <c r="W213" i="1"/>
  <c r="X213" i="1" s="1" a="1"/>
  <c r="X213" i="1" s="1"/>
  <c r="W214" i="1"/>
  <c r="X214" i="1" s="1" a="1"/>
  <c r="X214" i="1" s="1"/>
  <c r="W215" i="1"/>
  <c r="X215" i="1" s="1" a="1"/>
  <c r="X215" i="1" s="1"/>
  <c r="W216" i="1"/>
  <c r="X216" i="1" s="1" a="1"/>
  <c r="X216" i="1" s="1"/>
  <c r="W217" i="1"/>
  <c r="X217" i="1" s="1" a="1"/>
  <c r="X217" i="1" s="1"/>
  <c r="W218" i="1"/>
  <c r="X218" i="1" s="1" a="1"/>
  <c r="X218" i="1" s="1"/>
  <c r="W219" i="1"/>
  <c r="X219" i="1" s="1" a="1"/>
  <c r="X219" i="1" s="1"/>
  <c r="W220" i="1"/>
  <c r="X220" i="1" s="1" a="1"/>
  <c r="X220" i="1" s="1"/>
  <c r="W221" i="1"/>
  <c r="X221" i="1" s="1" a="1"/>
  <c r="X221" i="1" s="1"/>
  <c r="W222" i="1"/>
  <c r="X222" i="1" s="1" a="1"/>
  <c r="X222" i="1" s="1"/>
  <c r="W223" i="1"/>
  <c r="X223" i="1" s="1" a="1"/>
  <c r="X223" i="1" s="1"/>
  <c r="W224" i="1"/>
  <c r="X224" i="1" s="1" a="1"/>
  <c r="X224" i="1" s="1"/>
  <c r="W225" i="1"/>
  <c r="X225" i="1" s="1" a="1"/>
  <c r="X225" i="1" s="1"/>
  <c r="W226" i="1"/>
  <c r="X226" i="1" s="1" a="1"/>
  <c r="X226" i="1" s="1"/>
  <c r="W227" i="1"/>
  <c r="X227" i="1" s="1" a="1"/>
  <c r="X227" i="1" s="1"/>
  <c r="W228" i="1"/>
  <c r="X228" i="1" s="1" a="1"/>
  <c r="X228" i="1" s="1"/>
  <c r="W229" i="1"/>
  <c r="X229" i="1" s="1" a="1"/>
  <c r="X229" i="1" s="1"/>
  <c r="W230" i="1"/>
  <c r="X230" i="1" s="1" a="1"/>
  <c r="X230" i="1" s="1"/>
  <c r="W231" i="1"/>
  <c r="X231" i="1" s="1" a="1"/>
  <c r="X231" i="1" s="1"/>
  <c r="W232" i="1"/>
  <c r="X232" i="1" s="1" a="1"/>
  <c r="X232" i="1" s="1"/>
  <c r="W233" i="1"/>
  <c r="X233" i="1" s="1" a="1"/>
  <c r="X233" i="1" s="1"/>
  <c r="W234" i="1"/>
  <c r="X234" i="1" s="1" a="1"/>
  <c r="X234" i="1" s="1"/>
  <c r="W235" i="1"/>
  <c r="X235" i="1" s="1" a="1"/>
  <c r="X235" i="1" s="1"/>
  <c r="W236" i="1"/>
  <c r="X236" i="1" s="1" a="1"/>
  <c r="X236" i="1" s="1"/>
  <c r="W237" i="1"/>
  <c r="X237" i="1" s="1" a="1"/>
  <c r="X237" i="1" s="1"/>
  <c r="W238" i="1"/>
  <c r="X238" i="1" s="1" a="1"/>
  <c r="X238" i="1" s="1"/>
  <c r="W239" i="1"/>
  <c r="X239" i="1" s="1" a="1"/>
  <c r="X239" i="1" s="1"/>
  <c r="W240" i="1"/>
  <c r="X240" i="1" s="1" a="1"/>
  <c r="X240" i="1" s="1"/>
  <c r="W241" i="1"/>
  <c r="X241" i="1" s="1" a="1"/>
  <c r="X241" i="1" s="1"/>
  <c r="W242" i="1"/>
  <c r="X242" i="1" s="1" a="1"/>
  <c r="X242" i="1" s="1"/>
  <c r="W243" i="1"/>
  <c r="X243" i="1" s="1" a="1"/>
  <c r="X243" i="1" s="1"/>
  <c r="W244" i="1"/>
  <c r="X244" i="1" s="1" a="1"/>
  <c r="X244" i="1" s="1"/>
  <c r="W245" i="1"/>
  <c r="X245" i="1" s="1" a="1"/>
  <c r="X245" i="1" s="1"/>
  <c r="W246" i="1"/>
  <c r="X246" i="1" s="1" a="1"/>
  <c r="X246" i="1" s="1"/>
  <c r="W247" i="1"/>
  <c r="X247" i="1" s="1" a="1"/>
  <c r="X247" i="1" s="1"/>
  <c r="W248" i="1"/>
  <c r="X248" i="1" s="1" a="1"/>
  <c r="X248" i="1" s="1"/>
  <c r="W249" i="1"/>
  <c r="X249" i="1" s="1" a="1"/>
  <c r="X249" i="1" s="1"/>
  <c r="W250" i="1"/>
  <c r="X250" i="1" s="1" a="1"/>
  <c r="X250" i="1" s="1"/>
  <c r="W251" i="1"/>
  <c r="X251" i="1" s="1" a="1"/>
  <c r="X251" i="1" s="1"/>
  <c r="W252" i="1"/>
  <c r="X252" i="1" s="1" a="1"/>
  <c r="X252" i="1" s="1"/>
  <c r="W253" i="1"/>
  <c r="X253" i="1" s="1" a="1"/>
  <c r="X253" i="1" s="1"/>
  <c r="W254" i="1"/>
  <c r="X254" i="1" s="1" a="1"/>
  <c r="X254" i="1" s="1"/>
  <c r="W255" i="1"/>
  <c r="X255" i="1" s="1" a="1"/>
  <c r="X255" i="1" s="1"/>
  <c r="W256" i="1"/>
  <c r="X256" i="1" s="1" a="1"/>
  <c r="X256" i="1" s="1"/>
  <c r="W257" i="1"/>
  <c r="X257" i="1" s="1" a="1"/>
  <c r="X257" i="1" s="1"/>
  <c r="W258" i="1"/>
  <c r="X258" i="1" s="1" a="1"/>
  <c r="X258" i="1" s="1"/>
  <c r="W259" i="1"/>
  <c r="X259" i="1" s="1" a="1"/>
  <c r="X259" i="1" s="1"/>
  <c r="W260" i="1"/>
  <c r="X260" i="1" s="1" a="1"/>
  <c r="X260" i="1" s="1"/>
  <c r="W261" i="1"/>
  <c r="X261" i="1" s="1" a="1"/>
  <c r="X261" i="1" s="1"/>
  <c r="W262" i="1"/>
  <c r="X262" i="1" s="1" a="1"/>
  <c r="X262" i="1" s="1"/>
  <c r="W263" i="1"/>
  <c r="X263" i="1" s="1" a="1"/>
  <c r="X263" i="1" s="1"/>
  <c r="W264" i="1"/>
  <c r="X264" i="1" s="1" a="1"/>
  <c r="X264" i="1" s="1"/>
  <c r="W265" i="1"/>
  <c r="X265" i="1" s="1" a="1"/>
  <c r="X265" i="1" s="1"/>
  <c r="W266" i="1"/>
  <c r="X266" i="1" s="1" a="1"/>
  <c r="X266" i="1" s="1"/>
  <c r="W267" i="1"/>
  <c r="X267" i="1" s="1" a="1"/>
  <c r="X267" i="1" s="1"/>
  <c r="W268" i="1"/>
  <c r="X268" i="1" s="1" a="1"/>
  <c r="X268" i="1" s="1"/>
  <c r="W269" i="1"/>
  <c r="X269" i="1" s="1" a="1"/>
  <c r="X269" i="1" s="1"/>
  <c r="W270" i="1"/>
  <c r="X270" i="1" s="1" a="1"/>
  <c r="X270" i="1" s="1"/>
  <c r="W271" i="1"/>
  <c r="X271" i="1" s="1" a="1"/>
  <c r="X271" i="1" s="1"/>
  <c r="W272" i="1"/>
  <c r="X272" i="1" s="1" a="1"/>
  <c r="X272" i="1" s="1"/>
  <c r="W273" i="1"/>
  <c r="X273" i="1" s="1" a="1"/>
  <c r="X273" i="1" s="1"/>
  <c r="W274" i="1"/>
  <c r="X274" i="1" s="1" a="1"/>
  <c r="X274" i="1" s="1"/>
  <c r="W275" i="1"/>
  <c r="X275" i="1" s="1" a="1"/>
  <c r="X275" i="1" s="1"/>
  <c r="W276" i="1"/>
  <c r="X276" i="1" s="1" a="1"/>
  <c r="X276" i="1" s="1"/>
  <c r="W277" i="1"/>
  <c r="X277" i="1" s="1" a="1"/>
  <c r="X277" i="1" s="1"/>
  <c r="W278" i="1"/>
  <c r="X278" i="1" s="1" a="1"/>
  <c r="X278" i="1" s="1"/>
  <c r="W279" i="1"/>
  <c r="X279" i="1" s="1" a="1"/>
  <c r="X279" i="1" s="1"/>
  <c r="W280" i="1"/>
  <c r="X280" i="1" s="1" a="1"/>
  <c r="X280" i="1" s="1"/>
  <c r="W281" i="1"/>
  <c r="X281" i="1" s="1" a="1"/>
  <c r="X281" i="1" s="1"/>
  <c r="W282" i="1"/>
  <c r="X282" i="1" s="1" a="1"/>
  <c r="X282" i="1" s="1"/>
  <c r="W283" i="1"/>
  <c r="X283" i="1" s="1" a="1"/>
  <c r="X283" i="1" s="1"/>
  <c r="W284" i="1"/>
  <c r="X284" i="1" s="1" a="1"/>
  <c r="X284" i="1" s="1"/>
  <c r="W285" i="1"/>
  <c r="X285" i="1" s="1" a="1"/>
  <c r="X285" i="1" s="1"/>
  <c r="W286" i="1"/>
  <c r="X286" i="1" s="1" a="1"/>
  <c r="X286" i="1" s="1"/>
  <c r="W287" i="1"/>
  <c r="X287" i="1" s="1" a="1"/>
  <c r="X287" i="1" s="1"/>
  <c r="W288" i="1"/>
  <c r="X288" i="1" s="1" a="1"/>
  <c r="X288" i="1" s="1"/>
  <c r="W289" i="1"/>
  <c r="X289" i="1" s="1" a="1"/>
  <c r="X289" i="1" s="1"/>
  <c r="W290" i="1"/>
  <c r="X290" i="1" s="1" a="1"/>
  <c r="X290" i="1" s="1"/>
  <c r="W291" i="1"/>
  <c r="X291" i="1" s="1" a="1"/>
  <c r="X291" i="1" s="1"/>
  <c r="W292" i="1"/>
  <c r="X292" i="1" s="1" a="1"/>
  <c r="X292" i="1" s="1"/>
  <c r="W293" i="1"/>
  <c r="X293" i="1" s="1" a="1"/>
  <c r="X293" i="1" s="1"/>
  <c r="W294" i="1"/>
  <c r="X294" i="1" s="1" a="1"/>
  <c r="X294" i="1" s="1"/>
  <c r="W295" i="1"/>
  <c r="X295" i="1" s="1" a="1"/>
  <c r="X295" i="1" s="1"/>
  <c r="W296" i="1"/>
  <c r="X296" i="1" s="1" a="1"/>
  <c r="X296" i="1" s="1"/>
  <c r="W297" i="1"/>
  <c r="X297" i="1" s="1" a="1"/>
  <c r="X297" i="1" s="1"/>
  <c r="W298" i="1"/>
  <c r="X298" i="1" s="1" a="1"/>
  <c r="X298" i="1" s="1"/>
  <c r="W299" i="1"/>
  <c r="X299" i="1" s="1" a="1"/>
  <c r="X299" i="1" s="1"/>
  <c r="W300" i="1"/>
  <c r="X300" i="1" s="1" a="1"/>
  <c r="X300" i="1" s="1"/>
  <c r="W301" i="1"/>
  <c r="X301" i="1" s="1" a="1"/>
  <c r="X301" i="1" s="1"/>
  <c r="W302" i="1"/>
  <c r="X302" i="1" s="1" a="1"/>
  <c r="X302" i="1" s="1"/>
  <c r="W303" i="1"/>
  <c r="X303" i="1" s="1" a="1"/>
  <c r="X303" i="1" s="1"/>
  <c r="W304" i="1"/>
  <c r="X304" i="1" s="1" a="1"/>
  <c r="X304" i="1" s="1"/>
  <c r="W305" i="1"/>
  <c r="X305" i="1" s="1" a="1"/>
  <c r="X305" i="1" s="1"/>
  <c r="W306" i="1"/>
  <c r="X306" i="1" s="1" a="1"/>
  <c r="X306" i="1" s="1"/>
  <c r="W307" i="1"/>
  <c r="X307" i="1" s="1" a="1"/>
  <c r="X307" i="1" s="1"/>
  <c r="W308" i="1"/>
  <c r="X308" i="1" s="1" a="1"/>
  <c r="X308" i="1" s="1"/>
  <c r="W309" i="1"/>
  <c r="X309" i="1" s="1" a="1"/>
  <c r="X309" i="1" s="1"/>
  <c r="W310" i="1"/>
  <c r="X310" i="1" s="1" a="1"/>
  <c r="X310" i="1" s="1"/>
  <c r="W311" i="1"/>
  <c r="X311" i="1" s="1" a="1"/>
  <c r="X311" i="1" s="1"/>
  <c r="W312" i="1"/>
  <c r="X312" i="1" s="1" a="1"/>
  <c r="X312" i="1" s="1"/>
  <c r="W313" i="1"/>
  <c r="X313" i="1" s="1" a="1"/>
  <c r="X313" i="1" s="1"/>
  <c r="W314" i="1"/>
  <c r="X314" i="1" s="1" a="1"/>
  <c r="X314" i="1" s="1"/>
  <c r="W315" i="1"/>
  <c r="X315" i="1" s="1" a="1"/>
  <c r="X315" i="1" s="1"/>
  <c r="W316" i="1"/>
  <c r="X316" i="1" s="1" a="1"/>
  <c r="X316" i="1" s="1"/>
  <c r="W317" i="1"/>
  <c r="X317" i="1" s="1" a="1"/>
  <c r="X317" i="1" s="1"/>
  <c r="W318" i="1"/>
  <c r="X318" i="1" s="1" a="1"/>
  <c r="X318" i="1" s="1"/>
  <c r="W319" i="1"/>
  <c r="X319" i="1" s="1" a="1"/>
  <c r="X319" i="1" s="1"/>
  <c r="W320" i="1"/>
  <c r="X320" i="1" s="1" a="1"/>
  <c r="X320" i="1" s="1"/>
  <c r="W321" i="1"/>
  <c r="X321" i="1" s="1" a="1"/>
  <c r="X321" i="1" s="1"/>
  <c r="W322" i="1"/>
  <c r="X322" i="1" s="1" a="1"/>
  <c r="X322" i="1" s="1"/>
  <c r="W323" i="1"/>
  <c r="X323" i="1" s="1" a="1"/>
  <c r="X323" i="1" s="1"/>
  <c r="W324" i="1"/>
  <c r="X324" i="1" s="1" a="1"/>
  <c r="X324" i="1" s="1"/>
  <c r="W325" i="1"/>
  <c r="X325" i="1" s="1" a="1"/>
  <c r="X325" i="1" s="1"/>
  <c r="W326" i="1"/>
  <c r="X326" i="1" s="1" a="1"/>
  <c r="X326" i="1" s="1"/>
  <c r="W327" i="1"/>
  <c r="X327" i="1" s="1" a="1"/>
  <c r="X327" i="1" s="1"/>
  <c r="W328" i="1"/>
  <c r="X328" i="1" s="1" a="1"/>
  <c r="X328" i="1" s="1"/>
  <c r="W329" i="1"/>
  <c r="X329" i="1" s="1" a="1"/>
  <c r="X329" i="1" s="1"/>
  <c r="W330" i="1"/>
  <c r="X330" i="1" s="1" a="1"/>
  <c r="X330" i="1" s="1"/>
  <c r="W331" i="1"/>
  <c r="X331" i="1" s="1" a="1"/>
  <c r="X331" i="1" s="1"/>
  <c r="W332" i="1"/>
  <c r="X332" i="1" s="1" a="1"/>
  <c r="X332" i="1" s="1"/>
  <c r="W333" i="1"/>
  <c r="X333" i="1" s="1" a="1"/>
  <c r="X333" i="1" s="1"/>
  <c r="W334" i="1"/>
  <c r="X334" i="1" s="1" a="1"/>
  <c r="X334" i="1" s="1"/>
  <c r="W335" i="1"/>
  <c r="X335" i="1" s="1" a="1"/>
  <c r="X335" i="1" s="1"/>
  <c r="W336" i="1"/>
  <c r="X336" i="1" s="1" a="1"/>
  <c r="X336" i="1" s="1"/>
  <c r="W337" i="1"/>
  <c r="X337" i="1" s="1" a="1"/>
  <c r="X337" i="1" s="1"/>
  <c r="W338" i="1"/>
  <c r="X338" i="1" s="1" a="1"/>
  <c r="X338" i="1" s="1"/>
  <c r="W339" i="1"/>
  <c r="X339" i="1" s="1" a="1"/>
  <c r="X339" i="1" s="1"/>
  <c r="W340" i="1"/>
  <c r="X340" i="1" s="1" a="1"/>
  <c r="X340" i="1" s="1"/>
  <c r="W341" i="1"/>
  <c r="X341" i="1" s="1" a="1"/>
  <c r="X341" i="1" s="1"/>
  <c r="W342" i="1"/>
  <c r="X342" i="1" s="1" a="1"/>
  <c r="X342" i="1" s="1"/>
  <c r="W343" i="1"/>
  <c r="X343" i="1" s="1" a="1"/>
  <c r="X343" i="1" s="1"/>
  <c r="W344" i="1"/>
  <c r="X344" i="1" s="1" a="1"/>
  <c r="X344" i="1" s="1"/>
  <c r="W345" i="1"/>
  <c r="X345" i="1" s="1" a="1"/>
  <c r="X345" i="1" s="1"/>
  <c r="W346" i="1"/>
  <c r="X346" i="1" s="1" a="1"/>
  <c r="X346" i="1" s="1"/>
  <c r="W347" i="1"/>
  <c r="X347" i="1" s="1" a="1"/>
  <c r="X347" i="1" s="1"/>
  <c r="W348" i="1"/>
  <c r="X348" i="1" s="1" a="1"/>
  <c r="X348" i="1" s="1"/>
  <c r="W349" i="1"/>
  <c r="X349" i="1" s="1" a="1"/>
  <c r="X349" i="1" s="1"/>
  <c r="W350" i="1"/>
  <c r="X350" i="1" s="1" a="1"/>
  <c r="X350" i="1" s="1"/>
  <c r="W351" i="1"/>
  <c r="X351" i="1" s="1" a="1"/>
  <c r="X351" i="1" s="1"/>
  <c r="W352" i="1"/>
  <c r="X352" i="1" s="1" a="1"/>
  <c r="X352" i="1" s="1"/>
  <c r="W353" i="1"/>
  <c r="X353" i="1" s="1" a="1"/>
  <c r="X353" i="1" s="1"/>
  <c r="W354" i="1"/>
  <c r="X354" i="1" s="1" a="1"/>
  <c r="X354" i="1" s="1"/>
  <c r="W355" i="1"/>
  <c r="X355" i="1" s="1" a="1"/>
  <c r="X355" i="1" s="1"/>
  <c r="W356" i="1"/>
  <c r="X356" i="1" s="1" a="1"/>
  <c r="X356" i="1" s="1"/>
  <c r="W357" i="1"/>
  <c r="X357" i="1" s="1" a="1"/>
  <c r="X357" i="1" s="1"/>
  <c r="W358" i="1"/>
  <c r="X358" i="1" s="1" a="1"/>
  <c r="X358" i="1" s="1"/>
  <c r="W359" i="1"/>
  <c r="X359" i="1" s="1" a="1"/>
  <c r="X359" i="1" s="1"/>
  <c r="W360" i="1"/>
  <c r="X360" i="1" s="1" a="1"/>
  <c r="X360" i="1" s="1"/>
  <c r="W361" i="1"/>
  <c r="X361" i="1" s="1" a="1"/>
  <c r="X361" i="1" s="1"/>
  <c r="W362" i="1"/>
  <c r="X362" i="1" s="1" a="1"/>
  <c r="X362" i="1" s="1"/>
  <c r="W363" i="1"/>
  <c r="X363" i="1" s="1" a="1"/>
  <c r="X363" i="1" s="1"/>
  <c r="W364" i="1"/>
  <c r="X364" i="1" s="1" a="1"/>
  <c r="X364" i="1" s="1"/>
  <c r="W365" i="1"/>
  <c r="X365" i="1" s="1" a="1"/>
  <c r="X365" i="1" s="1"/>
  <c r="W366" i="1"/>
  <c r="X366" i="1" s="1" a="1"/>
  <c r="X366" i="1" s="1"/>
  <c r="W367" i="1"/>
  <c r="X367" i="1" s="1" a="1"/>
  <c r="X367" i="1" s="1"/>
  <c r="W368" i="1"/>
  <c r="X368" i="1" s="1" a="1"/>
  <c r="X368" i="1" s="1"/>
  <c r="W369" i="1"/>
  <c r="X369" i="1" s="1" a="1"/>
  <c r="X369" i="1" s="1"/>
  <c r="W370" i="1"/>
  <c r="X370" i="1" s="1" a="1"/>
  <c r="X370" i="1" s="1"/>
  <c r="W371" i="1"/>
  <c r="X371" i="1" s="1" a="1"/>
  <c r="X371" i="1" s="1"/>
  <c r="W372" i="1"/>
  <c r="X372" i="1" s="1" a="1"/>
  <c r="X372" i="1" s="1"/>
  <c r="W373" i="1"/>
  <c r="X373" i="1" s="1" a="1"/>
  <c r="X373" i="1" s="1"/>
  <c r="W374" i="1"/>
  <c r="X374" i="1" s="1" a="1"/>
  <c r="X374" i="1" s="1"/>
  <c r="W375" i="1"/>
  <c r="X375" i="1" s="1" a="1"/>
  <c r="X375" i="1" s="1"/>
  <c r="W376" i="1"/>
  <c r="X376" i="1" s="1" a="1"/>
  <c r="X376" i="1" s="1"/>
  <c r="W377" i="1"/>
  <c r="X377" i="1" s="1" a="1"/>
  <c r="X377" i="1" s="1"/>
  <c r="W378" i="1"/>
  <c r="X378" i="1" s="1" a="1"/>
  <c r="X378" i="1" s="1"/>
  <c r="W379" i="1"/>
  <c r="X379" i="1" s="1" a="1"/>
  <c r="X379" i="1" s="1"/>
  <c r="W380" i="1"/>
  <c r="X380" i="1" s="1" a="1"/>
  <c r="X380" i="1" s="1"/>
  <c r="W381" i="1"/>
  <c r="X381" i="1" s="1" a="1"/>
  <c r="X381" i="1" s="1"/>
  <c r="W382" i="1"/>
  <c r="X382" i="1" s="1" a="1"/>
  <c r="X382" i="1" s="1"/>
  <c r="W383" i="1"/>
  <c r="X383" i="1" s="1" a="1"/>
  <c r="X383" i="1" s="1"/>
  <c r="W384" i="1"/>
  <c r="X384" i="1" s="1" a="1"/>
  <c r="X384" i="1" s="1"/>
  <c r="W385" i="1"/>
  <c r="X385" i="1" s="1" a="1"/>
  <c r="X385" i="1" s="1"/>
  <c r="W386" i="1"/>
  <c r="X386" i="1" s="1" a="1"/>
  <c r="X386" i="1" s="1"/>
  <c r="W387" i="1"/>
  <c r="X387" i="1" s="1" a="1"/>
  <c r="X387" i="1" s="1"/>
  <c r="W388" i="1"/>
  <c r="X388" i="1" s="1" a="1"/>
  <c r="X388" i="1" s="1"/>
  <c r="W389" i="1"/>
  <c r="X389" i="1" s="1" a="1"/>
  <c r="X389" i="1" s="1"/>
  <c r="W390" i="1"/>
  <c r="X390" i="1" s="1" a="1"/>
  <c r="X390" i="1" s="1"/>
  <c r="W391" i="1"/>
  <c r="X391" i="1" s="1" a="1"/>
  <c r="X391" i="1" s="1"/>
  <c r="W392" i="1"/>
  <c r="X392" i="1" s="1" a="1"/>
  <c r="X392" i="1" s="1"/>
  <c r="W393" i="1"/>
  <c r="X393" i="1" s="1" a="1"/>
  <c r="X393" i="1" s="1"/>
  <c r="W394" i="1"/>
  <c r="X394" i="1" s="1" a="1"/>
  <c r="X394" i="1" s="1"/>
  <c r="W395" i="1"/>
  <c r="X395" i="1" s="1" a="1"/>
  <c r="X395" i="1" s="1"/>
  <c r="W396" i="1"/>
  <c r="X396" i="1" s="1" a="1"/>
  <c r="X396" i="1" s="1"/>
  <c r="W397" i="1"/>
  <c r="X397" i="1" s="1" a="1"/>
  <c r="X397" i="1" s="1"/>
  <c r="W398" i="1"/>
  <c r="X398" i="1" s="1" a="1"/>
  <c r="X398" i="1" s="1"/>
  <c r="W399" i="1"/>
  <c r="X399" i="1" s="1" a="1"/>
  <c r="X399" i="1" s="1"/>
  <c r="W400" i="1"/>
  <c r="X400" i="1" s="1" a="1"/>
  <c r="X400" i="1" s="1"/>
  <c r="W401" i="1"/>
  <c r="X401" i="1" s="1" a="1"/>
  <c r="X401" i="1" s="1"/>
  <c r="W402" i="1"/>
  <c r="X402" i="1" s="1" a="1"/>
  <c r="X402" i="1" s="1"/>
  <c r="W403" i="1"/>
  <c r="X403" i="1" s="1" a="1"/>
  <c r="X403" i="1" s="1"/>
  <c r="W404" i="1"/>
  <c r="X404" i="1" s="1" a="1"/>
  <c r="X404" i="1" s="1"/>
  <c r="W405" i="1"/>
  <c r="X405" i="1" s="1" a="1"/>
  <c r="X405" i="1" s="1"/>
  <c r="W406" i="1"/>
  <c r="X406" i="1" s="1" a="1"/>
  <c r="X406" i="1" s="1"/>
  <c r="W407" i="1"/>
  <c r="X407" i="1" s="1" a="1"/>
  <c r="X407" i="1" s="1"/>
  <c r="W408" i="1"/>
  <c r="X408" i="1" s="1" a="1"/>
  <c r="X408" i="1" s="1"/>
  <c r="W409" i="1"/>
  <c r="X409" i="1" s="1" a="1"/>
  <c r="X409" i="1" s="1"/>
  <c r="W410" i="1"/>
  <c r="X410" i="1" s="1" a="1"/>
  <c r="X410" i="1" s="1"/>
  <c r="W411" i="1"/>
  <c r="X411" i="1" s="1" a="1"/>
  <c r="X411" i="1" s="1"/>
  <c r="W412" i="1"/>
  <c r="X412" i="1" s="1" a="1"/>
  <c r="X412" i="1" s="1"/>
  <c r="W413" i="1"/>
  <c r="X413" i="1" s="1" a="1"/>
  <c r="X413" i="1" s="1"/>
  <c r="W414" i="1"/>
  <c r="X414" i="1" s="1" a="1"/>
  <c r="X414" i="1" s="1"/>
  <c r="W415" i="1"/>
  <c r="X415" i="1" s="1" a="1"/>
  <c r="X415" i="1" s="1"/>
  <c r="W416" i="1"/>
  <c r="X416" i="1" s="1" a="1"/>
  <c r="X416" i="1" s="1"/>
  <c r="W417" i="1"/>
  <c r="X417" i="1" s="1" a="1"/>
  <c r="X417" i="1" s="1"/>
  <c r="W418" i="1"/>
  <c r="X418" i="1" s="1" a="1"/>
  <c r="X418" i="1" s="1"/>
  <c r="W419" i="1"/>
  <c r="X419" i="1" s="1" a="1"/>
  <c r="X419" i="1" s="1"/>
  <c r="W420" i="1"/>
  <c r="X420" i="1" s="1" a="1"/>
  <c r="X420" i="1" s="1"/>
  <c r="W421" i="1"/>
  <c r="X421" i="1" s="1" a="1"/>
  <c r="X421" i="1" s="1"/>
  <c r="W422" i="1"/>
  <c r="X422" i="1" s="1" a="1"/>
  <c r="X422" i="1" s="1"/>
  <c r="W423" i="1"/>
  <c r="X423" i="1" s="1" a="1"/>
  <c r="X423" i="1" s="1"/>
  <c r="W424" i="1"/>
  <c r="X424" i="1" s="1" a="1"/>
  <c r="X424" i="1" s="1"/>
  <c r="W425" i="1"/>
  <c r="X425" i="1" s="1" a="1"/>
  <c r="X425" i="1" s="1"/>
  <c r="W426" i="1"/>
  <c r="X426" i="1" s="1" a="1"/>
  <c r="X426" i="1" s="1"/>
  <c r="W427" i="1"/>
  <c r="X427" i="1" s="1" a="1"/>
  <c r="X427" i="1" s="1"/>
  <c r="W428" i="1"/>
  <c r="X428" i="1" s="1" a="1"/>
  <c r="X428" i="1" s="1"/>
  <c r="W429" i="1"/>
  <c r="X429" i="1" s="1" a="1"/>
  <c r="X429" i="1" s="1"/>
  <c r="W430" i="1"/>
  <c r="X430" i="1" s="1" a="1"/>
  <c r="X430" i="1" s="1"/>
  <c r="W431" i="1"/>
  <c r="X431" i="1" s="1" a="1"/>
  <c r="X431" i="1" s="1"/>
  <c r="W432" i="1"/>
  <c r="X432" i="1" s="1" a="1"/>
  <c r="X432" i="1" s="1"/>
  <c r="W433" i="1"/>
  <c r="X433" i="1" s="1" a="1"/>
  <c r="X433" i="1" s="1"/>
  <c r="W434" i="1"/>
  <c r="X434" i="1" s="1" a="1"/>
  <c r="X434" i="1" s="1"/>
  <c r="W435" i="1"/>
  <c r="X435" i="1" s="1" a="1"/>
  <c r="X435" i="1" s="1"/>
  <c r="W436" i="1"/>
  <c r="X436" i="1" s="1" a="1"/>
  <c r="X436" i="1" s="1"/>
  <c r="W437" i="1"/>
  <c r="X437" i="1" s="1" a="1"/>
  <c r="X437" i="1" s="1"/>
  <c r="W438" i="1"/>
  <c r="X438" i="1" s="1" a="1"/>
  <c r="X438" i="1" s="1"/>
  <c r="W439" i="1"/>
  <c r="X439" i="1" s="1" a="1"/>
  <c r="X439" i="1" s="1"/>
  <c r="W440" i="1"/>
  <c r="X440" i="1" s="1" a="1"/>
  <c r="X440" i="1" s="1"/>
  <c r="W441" i="1"/>
  <c r="X441" i="1" s="1" a="1"/>
  <c r="X441" i="1" s="1"/>
  <c r="W442" i="1"/>
  <c r="X442" i="1" s="1" a="1"/>
  <c r="X442" i="1" s="1"/>
  <c r="W443" i="1"/>
  <c r="X443" i="1" s="1" a="1"/>
  <c r="X443" i="1" s="1"/>
  <c r="W444" i="1"/>
  <c r="X444" i="1" s="1" a="1"/>
  <c r="X444" i="1" s="1"/>
  <c r="W445" i="1"/>
  <c r="X445" i="1" s="1" a="1"/>
  <c r="X445" i="1" s="1"/>
  <c r="W446" i="1"/>
  <c r="X446" i="1" s="1" a="1"/>
  <c r="X446" i="1" s="1"/>
  <c r="W447" i="1"/>
  <c r="X447" i="1" s="1" a="1"/>
  <c r="X447" i="1" s="1"/>
  <c r="W448" i="1"/>
  <c r="X448" i="1" s="1" a="1"/>
  <c r="X448" i="1" s="1"/>
  <c r="W449" i="1"/>
  <c r="X449" i="1" s="1" a="1"/>
  <c r="X449" i="1" s="1"/>
  <c r="W450" i="1"/>
  <c r="X450" i="1" s="1" a="1"/>
  <c r="X450" i="1" s="1"/>
  <c r="W451" i="1"/>
  <c r="X451" i="1" s="1" a="1"/>
  <c r="X451" i="1" s="1"/>
  <c r="W452" i="1"/>
  <c r="X452" i="1" s="1" a="1"/>
  <c r="X452" i="1" s="1"/>
  <c r="W453" i="1"/>
  <c r="X453" i="1" s="1" a="1"/>
  <c r="X453" i="1" s="1"/>
  <c r="W454" i="1"/>
  <c r="X454" i="1" s="1" a="1"/>
  <c r="X454" i="1" s="1"/>
  <c r="W455" i="1"/>
  <c r="X455" i="1" s="1" a="1"/>
  <c r="X455" i="1" s="1"/>
  <c r="W456" i="1"/>
  <c r="X456" i="1" s="1" a="1"/>
  <c r="X456" i="1" s="1"/>
  <c r="W457" i="1"/>
  <c r="X457" i="1" s="1" a="1"/>
  <c r="X457" i="1" s="1"/>
  <c r="W458" i="1"/>
  <c r="X458" i="1" s="1" a="1"/>
  <c r="X458" i="1" s="1"/>
  <c r="W459" i="1"/>
  <c r="X459" i="1" s="1" a="1"/>
  <c r="X459" i="1" s="1"/>
  <c r="W460" i="1"/>
  <c r="X460" i="1" s="1" a="1"/>
  <c r="X460" i="1" s="1"/>
  <c r="W461" i="1"/>
  <c r="X461" i="1" s="1" a="1"/>
  <c r="X461" i="1" s="1"/>
  <c r="W462" i="1"/>
  <c r="X462" i="1" s="1" a="1"/>
  <c r="X462" i="1" s="1"/>
  <c r="W463" i="1"/>
  <c r="X463" i="1" s="1" a="1"/>
  <c r="X463" i="1" s="1"/>
  <c r="W464" i="1"/>
  <c r="X464" i="1" s="1" a="1"/>
  <c r="X464" i="1" s="1"/>
  <c r="W465" i="1"/>
  <c r="X465" i="1" s="1" a="1"/>
  <c r="X465" i="1" s="1"/>
  <c r="W466" i="1"/>
  <c r="X466" i="1" s="1" a="1"/>
  <c r="X466" i="1" s="1"/>
  <c r="W467" i="1"/>
  <c r="X467" i="1" s="1" a="1"/>
  <c r="X467" i="1" s="1"/>
  <c r="W468" i="1"/>
  <c r="X468" i="1" s="1" a="1"/>
  <c r="X468" i="1" s="1"/>
  <c r="W469" i="1"/>
  <c r="X469" i="1" s="1" a="1"/>
  <c r="X469" i="1" s="1"/>
  <c r="W470" i="1"/>
  <c r="X470" i="1" s="1" a="1"/>
  <c r="X470" i="1" s="1"/>
  <c r="W471" i="1"/>
  <c r="X471" i="1" s="1" a="1"/>
  <c r="X471" i="1" s="1"/>
  <c r="W472" i="1"/>
  <c r="X472" i="1" s="1" a="1"/>
  <c r="X472" i="1" s="1"/>
  <c r="W473" i="1"/>
  <c r="X473" i="1" s="1" a="1"/>
  <c r="X473" i="1" s="1"/>
  <c r="W474" i="1"/>
  <c r="X474" i="1" s="1" a="1"/>
  <c r="X474" i="1" s="1"/>
  <c r="W475" i="1"/>
  <c r="X475" i="1" s="1" a="1"/>
  <c r="X475" i="1" s="1"/>
  <c r="W476" i="1"/>
  <c r="X476" i="1" s="1" a="1"/>
  <c r="X476" i="1" s="1"/>
  <c r="W477" i="1"/>
  <c r="X477" i="1" s="1" a="1"/>
  <c r="X477" i="1" s="1"/>
  <c r="W478" i="1"/>
  <c r="X478" i="1" s="1" a="1"/>
  <c r="X478" i="1" s="1"/>
  <c r="W479" i="1"/>
  <c r="X479" i="1" s="1" a="1"/>
  <c r="X479" i="1" s="1"/>
  <c r="W480" i="1"/>
  <c r="X480" i="1" s="1" a="1"/>
  <c r="X480" i="1" s="1"/>
  <c r="W481" i="1"/>
  <c r="X481" i="1" s="1" a="1"/>
  <c r="X481" i="1" s="1"/>
  <c r="W482" i="1"/>
  <c r="X482" i="1" s="1" a="1"/>
  <c r="X482" i="1" s="1"/>
  <c r="W483" i="1"/>
  <c r="X483" i="1" s="1" a="1"/>
  <c r="X483" i="1" s="1"/>
  <c r="W484" i="1"/>
  <c r="X484" i="1" s="1" a="1"/>
  <c r="X484" i="1" s="1"/>
  <c r="W485" i="1"/>
  <c r="X485" i="1" s="1" a="1"/>
  <c r="X485" i="1" s="1"/>
  <c r="W486" i="1"/>
  <c r="X486" i="1" s="1" a="1"/>
  <c r="X486" i="1" s="1"/>
  <c r="W487" i="1"/>
  <c r="X487" i="1" s="1" a="1"/>
  <c r="X487" i="1" s="1"/>
  <c r="W488" i="1"/>
  <c r="X488" i="1" s="1" a="1"/>
  <c r="X488" i="1" s="1"/>
  <c r="W489" i="1"/>
  <c r="X489" i="1" s="1" a="1"/>
  <c r="X489" i="1" s="1"/>
  <c r="W490" i="1"/>
  <c r="X490" i="1" s="1" a="1"/>
  <c r="X490" i="1" s="1"/>
  <c r="W491" i="1"/>
  <c r="X491" i="1" s="1" a="1"/>
  <c r="X491" i="1" s="1"/>
  <c r="W492" i="1"/>
  <c r="X492" i="1" s="1" a="1"/>
  <c r="X492" i="1" s="1"/>
  <c r="W493" i="1"/>
  <c r="X493" i="1" s="1" a="1"/>
  <c r="X493" i="1" s="1"/>
  <c r="W494" i="1"/>
  <c r="X494" i="1" s="1" a="1"/>
  <c r="X494" i="1" s="1"/>
  <c r="W495" i="1"/>
  <c r="X495" i="1" s="1" a="1"/>
  <c r="X495" i="1" s="1"/>
  <c r="W496" i="1"/>
  <c r="X496" i="1" s="1" a="1"/>
  <c r="X496" i="1" s="1"/>
  <c r="W497" i="1"/>
  <c r="X497" i="1" s="1" a="1"/>
  <c r="X497" i="1" s="1"/>
  <c r="W498" i="1"/>
  <c r="X498" i="1" s="1" a="1"/>
  <c r="X498" i="1" s="1"/>
  <c r="W499" i="1"/>
  <c r="X499" i="1" s="1" a="1"/>
  <c r="X499" i="1" s="1"/>
  <c r="W500" i="1"/>
  <c r="X500" i="1" s="1" a="1"/>
  <c r="X500" i="1" s="1"/>
  <c r="W501" i="1"/>
  <c r="X501" i="1" s="1" a="1"/>
  <c r="X501" i="1" s="1"/>
  <c r="W502" i="1"/>
  <c r="X502" i="1" s="1" a="1"/>
  <c r="X502" i="1" s="1"/>
  <c r="W503" i="1"/>
  <c r="X503" i="1" s="1" a="1"/>
  <c r="X503" i="1" s="1"/>
  <c r="W504" i="1"/>
  <c r="X504" i="1" s="1" a="1"/>
  <c r="X504" i="1" s="1"/>
  <c r="W505" i="1"/>
  <c r="X505" i="1" s="1" a="1"/>
  <c r="X505" i="1" s="1"/>
  <c r="W506" i="1"/>
  <c r="X506" i="1" s="1" a="1"/>
  <c r="X506" i="1" s="1"/>
  <c r="W507" i="1"/>
  <c r="X507" i="1" s="1" a="1"/>
  <c r="X507" i="1" s="1"/>
  <c r="W508" i="1"/>
  <c r="X508" i="1" s="1" a="1"/>
  <c r="X508" i="1" s="1"/>
  <c r="W509" i="1"/>
  <c r="X509" i="1" s="1" a="1"/>
  <c r="X509" i="1" s="1"/>
  <c r="W510" i="1"/>
  <c r="X510" i="1" s="1" a="1"/>
  <c r="X510" i="1" s="1"/>
  <c r="W511" i="1"/>
  <c r="X511" i="1" s="1" a="1"/>
  <c r="X511" i="1" s="1"/>
  <c r="W512" i="1"/>
  <c r="X512" i="1" s="1" a="1"/>
  <c r="X512" i="1" s="1"/>
  <c r="W513" i="1"/>
  <c r="X513" i="1" s="1" a="1"/>
  <c r="X513" i="1" s="1"/>
  <c r="W514" i="1"/>
  <c r="X514" i="1" s="1" a="1"/>
  <c r="X514" i="1" s="1"/>
  <c r="W515" i="1"/>
  <c r="X515" i="1" s="1" a="1"/>
  <c r="X515" i="1" s="1"/>
  <c r="W516" i="1"/>
  <c r="X516" i="1" s="1" a="1"/>
  <c r="X516" i="1" s="1"/>
  <c r="W517" i="1"/>
  <c r="X517" i="1" s="1" a="1"/>
  <c r="X517" i="1" s="1"/>
  <c r="W518" i="1"/>
  <c r="X518" i="1" s="1" a="1"/>
  <c r="X518" i="1" s="1"/>
  <c r="W519" i="1"/>
  <c r="X519" i="1" s="1" a="1"/>
  <c r="X519" i="1" s="1"/>
  <c r="W520" i="1"/>
  <c r="X520" i="1" s="1" a="1"/>
  <c r="X520" i="1" s="1"/>
  <c r="W521" i="1"/>
  <c r="X521" i="1" s="1" a="1"/>
  <c r="X521" i="1" s="1"/>
  <c r="W522" i="1"/>
  <c r="X522" i="1" s="1" a="1"/>
  <c r="X522" i="1" s="1"/>
  <c r="W523" i="1"/>
  <c r="X523" i="1" s="1" a="1"/>
  <c r="X523" i="1" s="1"/>
  <c r="W524" i="1"/>
  <c r="X524" i="1" s="1" a="1"/>
  <c r="X524" i="1" s="1"/>
  <c r="W525" i="1"/>
  <c r="X525" i="1" s="1" a="1"/>
  <c r="X525" i="1" s="1"/>
  <c r="W526" i="1"/>
  <c r="X526" i="1" s="1" a="1"/>
  <c r="X526" i="1" s="1"/>
  <c r="W527" i="1"/>
  <c r="X527" i="1" s="1" a="1"/>
  <c r="X527" i="1" s="1"/>
  <c r="W528" i="1"/>
  <c r="X528" i="1" s="1" a="1"/>
  <c r="X528" i="1" s="1"/>
  <c r="W529" i="1"/>
  <c r="X529" i="1" s="1" a="1"/>
  <c r="X529" i="1" s="1"/>
  <c r="W530" i="1"/>
  <c r="X530" i="1" s="1" a="1"/>
  <c r="X530" i="1" s="1"/>
  <c r="W531" i="1"/>
  <c r="X531" i="1" s="1" a="1"/>
  <c r="X531" i="1" s="1"/>
  <c r="W532" i="1"/>
  <c r="X532" i="1" s="1" a="1"/>
  <c r="X532" i="1" s="1"/>
  <c r="W533" i="1"/>
  <c r="X533" i="1" s="1" a="1"/>
  <c r="X533" i="1" s="1"/>
  <c r="W534" i="1"/>
  <c r="X534" i="1" s="1" a="1"/>
  <c r="X534" i="1" s="1"/>
  <c r="W535" i="1"/>
  <c r="X535" i="1" s="1" a="1"/>
  <c r="X535" i="1" s="1"/>
  <c r="W536" i="1"/>
  <c r="X536" i="1" s="1" a="1"/>
  <c r="X536" i="1" s="1"/>
  <c r="W537" i="1"/>
  <c r="X537" i="1" s="1" a="1"/>
  <c r="X537" i="1" s="1"/>
  <c r="W538" i="1"/>
  <c r="X538" i="1" s="1" a="1"/>
  <c r="X538" i="1" s="1"/>
  <c r="W539" i="1"/>
  <c r="X539" i="1" s="1" a="1"/>
  <c r="X539" i="1" s="1"/>
  <c r="W540" i="1"/>
  <c r="X540" i="1" s="1" a="1"/>
  <c r="X540" i="1" s="1"/>
  <c r="W541" i="1"/>
  <c r="X541" i="1" s="1" a="1"/>
  <c r="X541" i="1" s="1"/>
  <c r="W542" i="1"/>
  <c r="X542" i="1" s="1" a="1"/>
  <c r="X542" i="1" s="1"/>
  <c r="W543" i="1"/>
  <c r="X543" i="1" s="1" a="1"/>
  <c r="X543" i="1" s="1"/>
  <c r="W544" i="1"/>
  <c r="X544" i="1" s="1" a="1"/>
  <c r="X544" i="1" s="1"/>
  <c r="W545" i="1"/>
  <c r="X545" i="1" s="1" a="1"/>
  <c r="X545" i="1" s="1"/>
  <c r="W546" i="1"/>
  <c r="X546" i="1" s="1" a="1"/>
  <c r="X546" i="1" s="1"/>
  <c r="W547" i="1"/>
  <c r="X547" i="1" s="1" a="1"/>
  <c r="X547" i="1" s="1"/>
  <c r="W548" i="1"/>
  <c r="X548" i="1" s="1" a="1"/>
  <c r="X548" i="1" s="1"/>
  <c r="W549" i="1"/>
  <c r="X549" i="1" s="1" a="1"/>
  <c r="X549" i="1" s="1"/>
  <c r="W550" i="1"/>
  <c r="X550" i="1" s="1" a="1"/>
  <c r="X550" i="1" s="1"/>
  <c r="W551" i="1"/>
  <c r="X551" i="1" s="1" a="1"/>
  <c r="X551" i="1" s="1"/>
  <c r="W552" i="1"/>
  <c r="X552" i="1" s="1" a="1"/>
  <c r="X552" i="1" s="1"/>
  <c r="W553" i="1"/>
  <c r="X553" i="1" s="1" a="1"/>
  <c r="X553" i="1" s="1"/>
  <c r="W554" i="1"/>
  <c r="X554" i="1" s="1" a="1"/>
  <c r="X554" i="1" s="1"/>
  <c r="W555" i="1"/>
  <c r="X555" i="1" s="1" a="1"/>
  <c r="X555" i="1" s="1"/>
  <c r="W556" i="1"/>
  <c r="X556" i="1" s="1" a="1"/>
  <c r="X556" i="1" s="1"/>
  <c r="W557" i="1"/>
  <c r="X557" i="1" s="1" a="1"/>
  <c r="X557" i="1" s="1"/>
  <c r="W558" i="1"/>
  <c r="X558" i="1" s="1" a="1"/>
  <c r="X558" i="1" s="1"/>
  <c r="W559" i="1"/>
  <c r="X559" i="1" s="1" a="1"/>
  <c r="X559" i="1" s="1"/>
  <c r="W560" i="1"/>
  <c r="X560" i="1" s="1" a="1"/>
  <c r="X560" i="1" s="1"/>
  <c r="W561" i="1"/>
  <c r="X561" i="1" s="1" a="1"/>
  <c r="X561" i="1" s="1"/>
  <c r="W562" i="1"/>
  <c r="X562" i="1" s="1" a="1"/>
  <c r="X562" i="1" s="1"/>
  <c r="W563" i="1"/>
  <c r="X563" i="1" s="1" a="1"/>
  <c r="X563" i="1" s="1"/>
  <c r="W564" i="1"/>
  <c r="X564" i="1" s="1" a="1"/>
  <c r="X564" i="1" s="1"/>
  <c r="W565" i="1"/>
  <c r="X565" i="1" s="1" a="1"/>
  <c r="X565" i="1" s="1"/>
  <c r="W566" i="1"/>
  <c r="X566" i="1" s="1" a="1"/>
  <c r="X566" i="1" s="1"/>
  <c r="W567" i="1"/>
  <c r="X567" i="1" s="1" a="1"/>
  <c r="X567" i="1" s="1"/>
  <c r="W568" i="1"/>
  <c r="X568" i="1" s="1" a="1"/>
  <c r="X568" i="1" s="1"/>
  <c r="W569" i="1"/>
  <c r="X569" i="1" s="1" a="1"/>
  <c r="X569" i="1" s="1"/>
  <c r="W570" i="1"/>
  <c r="X570" i="1" s="1" a="1"/>
  <c r="X570" i="1" s="1"/>
  <c r="W571" i="1"/>
  <c r="X571" i="1" s="1" a="1"/>
  <c r="X571" i="1" s="1"/>
  <c r="W572" i="1"/>
  <c r="X572" i="1" s="1" a="1"/>
  <c r="X572" i="1" s="1"/>
  <c r="W573" i="1"/>
  <c r="X573" i="1" s="1" a="1"/>
  <c r="X573" i="1" s="1"/>
  <c r="W574" i="1"/>
  <c r="X574" i="1" s="1" a="1"/>
  <c r="X574" i="1" s="1"/>
  <c r="W575" i="1"/>
  <c r="X575" i="1" s="1" a="1"/>
  <c r="X575" i="1" s="1"/>
  <c r="W576" i="1"/>
  <c r="X576" i="1" s="1" a="1"/>
  <c r="X576" i="1" s="1"/>
  <c r="W577" i="1"/>
  <c r="X577" i="1" s="1" a="1"/>
  <c r="X577" i="1" s="1"/>
  <c r="W578" i="1"/>
  <c r="X578" i="1" s="1" a="1"/>
  <c r="X578" i="1" s="1"/>
  <c r="W579" i="1"/>
  <c r="X579" i="1" s="1" a="1"/>
  <c r="X579" i="1" s="1"/>
  <c r="W580" i="1"/>
  <c r="X580" i="1" s="1" a="1"/>
  <c r="X580" i="1" s="1"/>
  <c r="W581" i="1"/>
  <c r="X581" i="1" s="1" a="1"/>
  <c r="X581" i="1" s="1"/>
  <c r="W582" i="1"/>
  <c r="X582" i="1" s="1" a="1"/>
  <c r="X582" i="1" s="1"/>
  <c r="W583" i="1"/>
  <c r="X583" i="1" s="1" a="1"/>
  <c r="X583" i="1" s="1"/>
  <c r="W584" i="1"/>
  <c r="X584" i="1" s="1" a="1"/>
  <c r="X584" i="1" s="1"/>
  <c r="W585" i="1"/>
  <c r="X585" i="1" s="1" a="1"/>
  <c r="X585" i="1" s="1"/>
  <c r="W586" i="1"/>
  <c r="X586" i="1" s="1" a="1"/>
  <c r="X586" i="1" s="1"/>
  <c r="W587" i="1"/>
  <c r="X587" i="1" s="1" a="1"/>
  <c r="X587" i="1" s="1"/>
  <c r="W588" i="1"/>
  <c r="X588" i="1" s="1" a="1"/>
  <c r="X588" i="1" s="1"/>
  <c r="W589" i="1"/>
  <c r="X589" i="1" s="1" a="1"/>
  <c r="X589" i="1" s="1"/>
  <c r="W590" i="1"/>
  <c r="X590" i="1" s="1" a="1"/>
  <c r="X590" i="1" s="1"/>
  <c r="W591" i="1"/>
  <c r="X591" i="1" s="1" a="1"/>
  <c r="X591" i="1" s="1"/>
  <c r="W592" i="1"/>
  <c r="X592" i="1" s="1" a="1"/>
  <c r="X592" i="1" s="1"/>
  <c r="W593" i="1"/>
  <c r="X593" i="1" s="1" a="1"/>
  <c r="X593" i="1" s="1"/>
  <c r="W594" i="1"/>
  <c r="X594" i="1" s="1" a="1"/>
  <c r="X594" i="1" s="1"/>
  <c r="W595" i="1"/>
  <c r="X595" i="1" s="1" a="1"/>
  <c r="X595" i="1" s="1"/>
  <c r="W596" i="1"/>
  <c r="X596" i="1" s="1" a="1"/>
  <c r="X596" i="1" s="1"/>
  <c r="W597" i="1"/>
  <c r="X597" i="1" s="1" a="1"/>
  <c r="X597" i="1" s="1"/>
  <c r="W598" i="1"/>
  <c r="X598" i="1" s="1" a="1"/>
  <c r="X598" i="1" s="1"/>
  <c r="W599" i="1"/>
  <c r="X599" i="1" s="1" a="1"/>
  <c r="X599" i="1" s="1"/>
  <c r="W600" i="1"/>
  <c r="X600" i="1" s="1" a="1"/>
  <c r="X600" i="1" s="1"/>
  <c r="W601" i="1"/>
  <c r="X601" i="1" s="1" a="1"/>
  <c r="X601" i="1" s="1"/>
  <c r="W602" i="1"/>
  <c r="X602" i="1" s="1" a="1"/>
  <c r="X602" i="1" s="1"/>
  <c r="W603" i="1"/>
  <c r="X603" i="1" s="1" a="1"/>
  <c r="X603" i="1" s="1"/>
  <c r="W604" i="1"/>
  <c r="X604" i="1" s="1" a="1"/>
  <c r="X604" i="1" s="1"/>
  <c r="W605" i="1"/>
  <c r="X605" i="1" s="1" a="1"/>
  <c r="X605" i="1" s="1"/>
  <c r="W606" i="1"/>
  <c r="X606" i="1" s="1" a="1"/>
  <c r="X606" i="1" s="1"/>
  <c r="W607" i="1"/>
  <c r="X607" i="1" s="1" a="1"/>
  <c r="X607" i="1" s="1"/>
  <c r="W608" i="1"/>
  <c r="X608" i="1" s="1" a="1"/>
  <c r="X608" i="1" s="1"/>
  <c r="W609" i="1"/>
  <c r="X609" i="1" s="1" a="1"/>
  <c r="X609" i="1" s="1"/>
  <c r="W610" i="1"/>
  <c r="X610" i="1" s="1" a="1"/>
  <c r="X610" i="1" s="1"/>
  <c r="W611" i="1"/>
  <c r="X611" i="1" s="1" a="1"/>
  <c r="X611" i="1" s="1"/>
  <c r="W612" i="1"/>
  <c r="X612" i="1" s="1" a="1"/>
  <c r="X612" i="1" s="1"/>
  <c r="W613" i="1"/>
  <c r="X613" i="1" s="1" a="1"/>
  <c r="X613" i="1" s="1"/>
  <c r="W614" i="1"/>
  <c r="X614" i="1" s="1" a="1"/>
  <c r="X614" i="1" s="1"/>
  <c r="W615" i="1"/>
  <c r="X615" i="1" s="1" a="1"/>
  <c r="X615" i="1" s="1"/>
  <c r="W616" i="1"/>
  <c r="X616" i="1" s="1" a="1"/>
  <c r="X616" i="1" s="1"/>
  <c r="W617" i="1"/>
  <c r="X617" i="1" s="1" a="1"/>
  <c r="X617" i="1" s="1"/>
  <c r="W618" i="1"/>
  <c r="X618" i="1" s="1" a="1"/>
  <c r="X618" i="1" s="1"/>
  <c r="W619" i="1"/>
  <c r="X619" i="1" s="1" a="1"/>
  <c r="X619" i="1" s="1"/>
  <c r="W620" i="1"/>
  <c r="X620" i="1" s="1" a="1"/>
  <c r="X620" i="1" s="1"/>
  <c r="W621" i="1"/>
  <c r="X621" i="1" s="1" a="1"/>
  <c r="X621" i="1" s="1"/>
  <c r="W622" i="1"/>
  <c r="X622" i="1" s="1" a="1"/>
  <c r="X622" i="1" s="1"/>
  <c r="W623" i="1"/>
  <c r="X623" i="1" s="1" a="1"/>
  <c r="X623" i="1" s="1"/>
  <c r="W624" i="1"/>
  <c r="X624" i="1" s="1" a="1"/>
  <c r="X624" i="1" s="1"/>
  <c r="W625" i="1"/>
  <c r="X625" i="1" s="1" a="1"/>
  <c r="X625" i="1" s="1"/>
  <c r="W626" i="1"/>
  <c r="X626" i="1" s="1" a="1"/>
  <c r="X626" i="1" s="1"/>
  <c r="W627" i="1"/>
  <c r="X627" i="1" s="1" a="1"/>
  <c r="X627" i="1" s="1"/>
  <c r="W628" i="1"/>
  <c r="X628" i="1" s="1" a="1"/>
  <c r="X628" i="1" s="1"/>
  <c r="W629" i="1"/>
  <c r="X629" i="1" s="1" a="1"/>
  <c r="X629" i="1" s="1"/>
  <c r="W630" i="1"/>
  <c r="X630" i="1" s="1" a="1"/>
  <c r="X630" i="1" s="1"/>
  <c r="W631" i="1"/>
  <c r="X631" i="1" s="1" a="1"/>
  <c r="X631" i="1" s="1"/>
  <c r="W632" i="1"/>
  <c r="X632" i="1" s="1" a="1"/>
  <c r="X632" i="1" s="1"/>
  <c r="W633" i="1"/>
  <c r="X633" i="1" s="1" a="1"/>
  <c r="X633" i="1" s="1"/>
  <c r="W634" i="1"/>
  <c r="X634" i="1" s="1" a="1"/>
  <c r="X634" i="1" s="1"/>
  <c r="W635" i="1"/>
  <c r="X635" i="1" s="1" a="1"/>
  <c r="X635" i="1" s="1"/>
  <c r="W636" i="1"/>
  <c r="X636" i="1" s="1" a="1"/>
  <c r="X636" i="1" s="1"/>
  <c r="W637" i="1"/>
  <c r="X637" i="1" s="1" a="1"/>
  <c r="X637" i="1" s="1"/>
  <c r="W638" i="1"/>
  <c r="X638" i="1" s="1" a="1"/>
  <c r="X638" i="1" s="1"/>
  <c r="W639" i="1"/>
  <c r="X639" i="1" s="1" a="1"/>
  <c r="X639" i="1" s="1"/>
  <c r="W640" i="1"/>
  <c r="X640" i="1" s="1" a="1"/>
  <c r="X640" i="1" s="1"/>
  <c r="W641" i="1"/>
  <c r="X641" i="1" s="1" a="1"/>
  <c r="X641" i="1" s="1"/>
  <c r="W642" i="1"/>
  <c r="X642" i="1" s="1" a="1"/>
  <c r="X642" i="1" s="1"/>
  <c r="W643" i="1"/>
  <c r="X643" i="1" s="1" a="1"/>
  <c r="X643" i="1" s="1"/>
  <c r="W644" i="1"/>
  <c r="X644" i="1" s="1" a="1"/>
  <c r="X644" i="1" s="1"/>
  <c r="W645" i="1"/>
  <c r="X645" i="1" s="1" a="1"/>
  <c r="X645" i="1" s="1"/>
  <c r="W646" i="1"/>
  <c r="X646" i="1" s="1" a="1"/>
  <c r="X646" i="1" s="1"/>
  <c r="W647" i="1"/>
  <c r="X647" i="1" s="1" a="1"/>
  <c r="X647" i="1" s="1"/>
  <c r="W648" i="1"/>
  <c r="X648" i="1" s="1" a="1"/>
  <c r="X648" i="1" s="1"/>
  <c r="W649" i="1"/>
  <c r="X649" i="1" s="1" a="1"/>
  <c r="X649" i="1" s="1"/>
  <c r="W650" i="1"/>
  <c r="X650" i="1" s="1" a="1"/>
  <c r="X650" i="1" s="1"/>
  <c r="W651" i="1"/>
  <c r="X651" i="1" s="1" a="1"/>
  <c r="X651" i="1" s="1"/>
  <c r="W652" i="1"/>
  <c r="X652" i="1" s="1" a="1"/>
  <c r="X652" i="1" s="1"/>
  <c r="W653" i="1"/>
  <c r="X653" i="1" s="1" a="1"/>
  <c r="X653" i="1" s="1"/>
  <c r="W654" i="1"/>
  <c r="X654" i="1" s="1" a="1"/>
  <c r="X654" i="1" s="1"/>
  <c r="W655" i="1"/>
  <c r="X655" i="1" s="1" a="1"/>
  <c r="X655" i="1" s="1"/>
  <c r="W656" i="1"/>
  <c r="X656" i="1" s="1" a="1"/>
  <c r="X656" i="1" s="1"/>
  <c r="W657" i="1"/>
  <c r="X657" i="1" s="1" a="1"/>
  <c r="X657" i="1" s="1"/>
  <c r="W658" i="1"/>
  <c r="X658" i="1" s="1" a="1"/>
  <c r="X658" i="1" s="1"/>
  <c r="W659" i="1"/>
  <c r="X659" i="1" s="1" a="1"/>
  <c r="X659" i="1" s="1"/>
  <c r="W660" i="1"/>
  <c r="X660" i="1" s="1" a="1"/>
  <c r="X660" i="1" s="1"/>
  <c r="W661" i="1"/>
  <c r="X661" i="1" s="1" a="1"/>
  <c r="X661" i="1" s="1"/>
  <c r="W662" i="1"/>
  <c r="X662" i="1" s="1" a="1"/>
  <c r="X662" i="1" s="1"/>
  <c r="W663" i="1"/>
  <c r="X663" i="1" s="1" a="1"/>
  <c r="X663" i="1" s="1"/>
  <c r="W664" i="1"/>
  <c r="X664" i="1" s="1" a="1"/>
  <c r="X664" i="1" s="1"/>
  <c r="W665" i="1"/>
  <c r="X665" i="1" s="1" a="1"/>
  <c r="X665" i="1" s="1"/>
  <c r="W666" i="1"/>
  <c r="X666" i="1" s="1" a="1"/>
  <c r="X666" i="1" s="1"/>
  <c r="W667" i="1"/>
  <c r="X667" i="1" s="1" a="1"/>
  <c r="X667" i="1" s="1"/>
  <c r="W668" i="1"/>
  <c r="X668" i="1" s="1" a="1"/>
  <c r="X668" i="1" s="1"/>
  <c r="W669" i="1"/>
  <c r="X669" i="1" s="1" a="1"/>
  <c r="X669" i="1" s="1"/>
  <c r="W670" i="1"/>
  <c r="X670" i="1" s="1" a="1"/>
  <c r="X670" i="1" s="1"/>
  <c r="W671" i="1"/>
  <c r="X671" i="1" s="1" a="1"/>
  <c r="X671" i="1" s="1"/>
  <c r="W672" i="1"/>
  <c r="X672" i="1" s="1" a="1"/>
  <c r="X672" i="1" s="1"/>
  <c r="W673" i="1"/>
  <c r="X673" i="1" s="1" a="1"/>
  <c r="X673" i="1" s="1"/>
  <c r="W674" i="1"/>
  <c r="X674" i="1" s="1" a="1"/>
  <c r="X674" i="1" s="1"/>
  <c r="W675" i="1"/>
  <c r="X675" i="1" s="1" a="1"/>
  <c r="X675" i="1" s="1"/>
  <c r="W676" i="1"/>
  <c r="X676" i="1" s="1" a="1"/>
  <c r="X676" i="1" s="1"/>
  <c r="W677" i="1"/>
  <c r="X677" i="1" s="1" a="1"/>
  <c r="X677" i="1" s="1"/>
  <c r="W678" i="1"/>
  <c r="X678" i="1" s="1" a="1"/>
  <c r="X678" i="1" s="1"/>
  <c r="W679" i="1"/>
  <c r="X679" i="1" s="1" a="1"/>
  <c r="X679" i="1" s="1"/>
  <c r="W680" i="1"/>
  <c r="X680" i="1" s="1" a="1"/>
  <c r="X680" i="1" s="1"/>
  <c r="W681" i="1"/>
  <c r="X681" i="1" s="1" a="1"/>
  <c r="X681" i="1" s="1"/>
  <c r="W682" i="1"/>
  <c r="X682" i="1" s="1" a="1"/>
  <c r="X682" i="1" s="1"/>
  <c r="W683" i="1"/>
  <c r="X683" i="1" s="1" a="1"/>
  <c r="X683" i="1" s="1"/>
  <c r="W684" i="1"/>
  <c r="X684" i="1" s="1" a="1"/>
  <c r="X684" i="1" s="1"/>
  <c r="W685" i="1"/>
  <c r="X685" i="1" s="1" a="1"/>
  <c r="X685" i="1" s="1"/>
  <c r="W686" i="1"/>
  <c r="X686" i="1" s="1" a="1"/>
  <c r="X686" i="1" s="1"/>
  <c r="W687" i="1"/>
  <c r="X687" i="1" s="1" a="1"/>
  <c r="X687" i="1" s="1"/>
  <c r="W688" i="1"/>
  <c r="X688" i="1" s="1" a="1"/>
  <c r="X688" i="1" s="1"/>
  <c r="W689" i="1"/>
  <c r="X689" i="1" s="1" a="1"/>
  <c r="X689" i="1" s="1"/>
  <c r="W690" i="1"/>
  <c r="X690" i="1" s="1" a="1"/>
  <c r="X690" i="1" s="1"/>
  <c r="W691" i="1"/>
  <c r="X691" i="1" s="1" a="1"/>
  <c r="X691" i="1" s="1"/>
  <c r="W692" i="1"/>
  <c r="X692" i="1" s="1" a="1"/>
  <c r="X692" i="1" s="1"/>
  <c r="W693" i="1"/>
  <c r="X693" i="1" s="1" a="1"/>
  <c r="X693" i="1" s="1"/>
  <c r="W694" i="1"/>
  <c r="X694" i="1" s="1" a="1"/>
  <c r="X694" i="1" s="1"/>
  <c r="W695" i="1"/>
  <c r="X695" i="1" s="1" a="1"/>
  <c r="X695" i="1" s="1"/>
  <c r="W696" i="1"/>
  <c r="X696" i="1" s="1" a="1"/>
  <c r="X696" i="1" s="1"/>
  <c r="W697" i="1"/>
  <c r="X697" i="1" s="1" a="1"/>
  <c r="X697" i="1" s="1"/>
  <c r="W698" i="1"/>
  <c r="X698" i="1" s="1" a="1"/>
  <c r="X698" i="1" s="1"/>
  <c r="W699" i="1"/>
  <c r="X699" i="1" s="1" a="1"/>
  <c r="X699" i="1" s="1"/>
  <c r="W700" i="1"/>
  <c r="X700" i="1" s="1" a="1"/>
  <c r="X700" i="1" s="1"/>
  <c r="W701" i="1"/>
  <c r="X701" i="1" s="1" a="1"/>
  <c r="X701" i="1" s="1"/>
  <c r="W702" i="1"/>
  <c r="X702" i="1" s="1" a="1"/>
  <c r="X702" i="1" s="1"/>
  <c r="W703" i="1"/>
  <c r="X703" i="1" s="1" a="1"/>
  <c r="X703" i="1" s="1"/>
  <c r="W704" i="1"/>
  <c r="X704" i="1" s="1" a="1"/>
  <c r="X704" i="1" s="1"/>
  <c r="W705" i="1"/>
  <c r="X705" i="1" s="1" a="1"/>
  <c r="X705" i="1" s="1"/>
  <c r="W706" i="1"/>
  <c r="X706" i="1" s="1" a="1"/>
  <c r="X706" i="1" s="1"/>
  <c r="W707" i="1"/>
  <c r="X707" i="1" s="1" a="1"/>
  <c r="X707" i="1" s="1"/>
  <c r="W708" i="1"/>
  <c r="X708" i="1" s="1" a="1"/>
  <c r="X708" i="1" s="1"/>
  <c r="W709" i="1"/>
  <c r="X709" i="1" s="1" a="1"/>
  <c r="X709" i="1" s="1"/>
  <c r="W710" i="1"/>
  <c r="X710" i="1" s="1" a="1"/>
  <c r="X710" i="1" s="1"/>
  <c r="W711" i="1"/>
  <c r="X711" i="1" s="1" a="1"/>
  <c r="X711" i="1" s="1"/>
  <c r="W712" i="1"/>
  <c r="X712" i="1" s="1" a="1"/>
  <c r="X712" i="1" s="1"/>
  <c r="W713" i="1"/>
  <c r="X713" i="1" s="1" a="1"/>
  <c r="X713" i="1" s="1"/>
  <c r="W714" i="1"/>
  <c r="X714" i="1" s="1" a="1"/>
  <c r="X714" i="1" s="1"/>
  <c r="W715" i="1"/>
  <c r="X715" i="1" s="1" a="1"/>
  <c r="X715" i="1" s="1"/>
  <c r="W716" i="1"/>
  <c r="X716" i="1" s="1" a="1"/>
  <c r="X716" i="1" s="1"/>
  <c r="W717" i="1"/>
  <c r="X717" i="1" s="1" a="1"/>
  <c r="X717" i="1" s="1"/>
  <c r="W718" i="1"/>
  <c r="X718" i="1" s="1" a="1"/>
  <c r="X718" i="1" s="1"/>
  <c r="W719" i="1"/>
  <c r="X719" i="1" s="1" a="1"/>
  <c r="X719" i="1" s="1"/>
  <c r="W720" i="1"/>
  <c r="X720" i="1" s="1" a="1"/>
  <c r="X720" i="1" s="1"/>
  <c r="W721" i="1"/>
  <c r="X721" i="1" s="1" a="1"/>
  <c r="X721" i="1" s="1"/>
  <c r="W722" i="1"/>
  <c r="X722" i="1" s="1" a="1"/>
  <c r="X722" i="1" s="1"/>
  <c r="W723" i="1"/>
  <c r="X723" i="1" s="1" a="1"/>
  <c r="X723" i="1" s="1"/>
  <c r="W724" i="1"/>
  <c r="X724" i="1" s="1" a="1"/>
  <c r="X724" i="1" s="1"/>
  <c r="W725" i="1"/>
  <c r="X725" i="1" s="1" a="1"/>
  <c r="X725" i="1" s="1"/>
  <c r="W726" i="1"/>
  <c r="X726" i="1" s="1" a="1"/>
  <c r="X726" i="1" s="1"/>
  <c r="W727" i="1"/>
  <c r="X727" i="1" s="1" a="1"/>
  <c r="X727" i="1" s="1"/>
  <c r="W728" i="1"/>
  <c r="X728" i="1" s="1" a="1"/>
  <c r="X728" i="1" s="1"/>
  <c r="W729" i="1"/>
  <c r="X729" i="1" s="1" a="1"/>
  <c r="X729" i="1" s="1"/>
  <c r="W730" i="1"/>
  <c r="X730" i="1" s="1" a="1"/>
  <c r="X730" i="1" s="1"/>
  <c r="W731" i="1"/>
  <c r="X731" i="1" s="1" a="1"/>
  <c r="X731" i="1" s="1"/>
  <c r="W732" i="1"/>
  <c r="X732" i="1" s="1" a="1"/>
  <c r="X732" i="1" s="1"/>
  <c r="W733" i="1"/>
  <c r="X733" i="1" s="1" a="1"/>
  <c r="X733" i="1" s="1"/>
  <c r="W734" i="1"/>
  <c r="X734" i="1" s="1" a="1"/>
  <c r="X734" i="1" s="1"/>
  <c r="W735" i="1"/>
  <c r="X735" i="1" s="1" a="1"/>
  <c r="X735" i="1" s="1"/>
  <c r="W736" i="1"/>
  <c r="X736" i="1" s="1" a="1"/>
  <c r="X736" i="1" s="1"/>
  <c r="W737" i="1"/>
  <c r="X737" i="1" s="1" a="1"/>
  <c r="X737" i="1" s="1"/>
  <c r="W738" i="1"/>
  <c r="X738" i="1" s="1" a="1"/>
  <c r="X738" i="1" s="1"/>
  <c r="W739" i="1"/>
  <c r="X739" i="1" s="1" a="1"/>
  <c r="X739" i="1" s="1"/>
  <c r="W740" i="1"/>
  <c r="X740" i="1" s="1" a="1"/>
  <c r="X740" i="1" s="1"/>
  <c r="W741" i="1"/>
  <c r="X741" i="1" s="1" a="1"/>
  <c r="X741" i="1" s="1"/>
  <c r="W742" i="1"/>
  <c r="X742" i="1" s="1" a="1"/>
  <c r="X742" i="1" s="1"/>
  <c r="W743" i="1"/>
  <c r="X743" i="1" s="1" a="1"/>
  <c r="X743" i="1" s="1"/>
  <c r="W744" i="1"/>
  <c r="X744" i="1" s="1" a="1"/>
  <c r="X744" i="1" s="1"/>
  <c r="W745" i="1"/>
  <c r="X745" i="1" s="1" a="1"/>
  <c r="X745" i="1" s="1"/>
  <c r="W746" i="1"/>
  <c r="X746" i="1" s="1" a="1"/>
  <c r="X746" i="1" s="1"/>
  <c r="W747" i="1"/>
  <c r="X747" i="1" s="1" a="1"/>
  <c r="X747" i="1" s="1"/>
  <c r="W748" i="1"/>
  <c r="X748" i="1" s="1" a="1"/>
  <c r="X748" i="1" s="1"/>
  <c r="W749" i="1"/>
  <c r="X749" i="1" s="1" a="1"/>
  <c r="X749" i="1" s="1"/>
  <c r="W750" i="1"/>
  <c r="X750" i="1" s="1" a="1"/>
  <c r="X750" i="1" s="1"/>
  <c r="W751" i="1"/>
  <c r="X751" i="1" s="1" a="1"/>
  <c r="X751" i="1" s="1"/>
  <c r="W752" i="1"/>
  <c r="X752" i="1" s="1" a="1"/>
  <c r="X752" i="1" s="1"/>
  <c r="W753" i="1"/>
  <c r="X753" i="1" s="1" a="1"/>
  <c r="X753" i="1" s="1"/>
  <c r="W754" i="1"/>
  <c r="X754" i="1" s="1" a="1"/>
  <c r="X754" i="1" s="1"/>
  <c r="W755" i="1"/>
  <c r="X755" i="1" s="1" a="1"/>
  <c r="X755" i="1" s="1"/>
  <c r="W756" i="1"/>
  <c r="X756" i="1" s="1" a="1"/>
  <c r="X756" i="1" s="1"/>
  <c r="W757" i="1"/>
  <c r="X757" i="1" s="1" a="1"/>
  <c r="X757" i="1" s="1"/>
  <c r="W758" i="1"/>
  <c r="X758" i="1" s="1" a="1"/>
  <c r="X758" i="1" s="1"/>
  <c r="W759" i="1"/>
  <c r="X759" i="1" s="1" a="1"/>
  <c r="X759" i="1" s="1"/>
  <c r="W760" i="1"/>
  <c r="X760" i="1" s="1" a="1"/>
  <c r="X760" i="1" s="1"/>
  <c r="W761" i="1"/>
  <c r="X761" i="1" s="1" a="1"/>
  <c r="X761" i="1" s="1"/>
  <c r="W762" i="1"/>
  <c r="X762" i="1" s="1" a="1"/>
  <c r="X762" i="1" s="1"/>
  <c r="W763" i="1"/>
  <c r="X763" i="1" s="1" a="1"/>
  <c r="X763" i="1" s="1"/>
  <c r="W764" i="1"/>
  <c r="X764" i="1" s="1" a="1"/>
  <c r="X764" i="1" s="1"/>
  <c r="W765" i="1"/>
  <c r="X765" i="1" s="1" a="1"/>
  <c r="X765" i="1" s="1"/>
  <c r="W766" i="1"/>
  <c r="X766" i="1" s="1" a="1"/>
  <c r="X766" i="1" s="1"/>
  <c r="W767" i="1"/>
  <c r="X767" i="1" s="1" a="1"/>
  <c r="X767" i="1" s="1"/>
  <c r="W768" i="1"/>
  <c r="X768" i="1" s="1" a="1"/>
  <c r="X768" i="1" s="1"/>
  <c r="W769" i="1"/>
  <c r="X769" i="1" s="1" a="1"/>
  <c r="X769" i="1" s="1"/>
  <c r="W770" i="1"/>
  <c r="X770" i="1" s="1" a="1"/>
  <c r="X770" i="1" s="1"/>
  <c r="W771" i="1"/>
  <c r="X771" i="1" s="1" a="1"/>
  <c r="X771" i="1" s="1"/>
  <c r="W772" i="1"/>
  <c r="X772" i="1" s="1" a="1"/>
  <c r="X772" i="1" s="1"/>
  <c r="W773" i="1"/>
  <c r="X773" i="1" s="1" a="1"/>
  <c r="X773" i="1" s="1"/>
  <c r="W774" i="1"/>
  <c r="X774" i="1" s="1" a="1"/>
  <c r="X774" i="1" s="1"/>
  <c r="W775" i="1"/>
  <c r="X775" i="1" s="1" a="1"/>
  <c r="X775" i="1" s="1"/>
  <c r="W776" i="1"/>
  <c r="X776" i="1" s="1" a="1"/>
  <c r="X776" i="1" s="1"/>
  <c r="W777" i="1"/>
  <c r="X777" i="1" s="1" a="1"/>
  <c r="X777" i="1" s="1"/>
  <c r="W778" i="1"/>
  <c r="X778" i="1" s="1" a="1"/>
  <c r="X778" i="1" s="1"/>
  <c r="W779" i="1"/>
  <c r="X779" i="1" s="1" a="1"/>
  <c r="X779" i="1" s="1"/>
  <c r="W780" i="1"/>
  <c r="X780" i="1" s="1" a="1"/>
  <c r="X780" i="1" s="1"/>
  <c r="W781" i="1"/>
  <c r="X781" i="1" s="1" a="1"/>
  <c r="X781" i="1" s="1"/>
  <c r="W782" i="1"/>
  <c r="X782" i="1" s="1" a="1"/>
  <c r="X782" i="1" s="1"/>
  <c r="W783" i="1"/>
  <c r="X783" i="1" s="1" a="1"/>
  <c r="X783" i="1" s="1"/>
  <c r="W784" i="1"/>
  <c r="X784" i="1" s="1" a="1"/>
  <c r="X784" i="1" s="1"/>
  <c r="W785" i="1"/>
  <c r="X785" i="1" s="1" a="1"/>
  <c r="X785" i="1" s="1"/>
  <c r="W786" i="1"/>
  <c r="X786" i="1" s="1" a="1"/>
  <c r="X786" i="1" s="1"/>
  <c r="W787" i="1"/>
  <c r="X787" i="1" s="1" a="1"/>
  <c r="X787" i="1" s="1"/>
  <c r="W788" i="1"/>
  <c r="X788" i="1" s="1" a="1"/>
  <c r="X788" i="1" s="1"/>
  <c r="W789" i="1"/>
  <c r="X789" i="1" s="1" a="1"/>
  <c r="X789" i="1" s="1"/>
  <c r="W790" i="1"/>
  <c r="X790" i="1" s="1" a="1"/>
  <c r="X790" i="1" s="1"/>
  <c r="W791" i="1"/>
  <c r="X791" i="1" s="1" a="1"/>
  <c r="X791" i="1" s="1"/>
  <c r="W792" i="1"/>
  <c r="X792" i="1" s="1" a="1"/>
  <c r="X792" i="1" s="1"/>
  <c r="W793" i="1"/>
  <c r="X793" i="1" s="1" a="1"/>
  <c r="X793" i="1" s="1"/>
  <c r="W794" i="1"/>
  <c r="X794" i="1" s="1" a="1"/>
  <c r="X794" i="1" s="1"/>
  <c r="W795" i="1"/>
  <c r="X795" i="1" s="1" a="1"/>
  <c r="X795" i="1" s="1"/>
  <c r="W796" i="1"/>
  <c r="X796" i="1" s="1" a="1"/>
  <c r="X796" i="1" s="1"/>
  <c r="W797" i="1"/>
  <c r="X797" i="1" s="1" a="1"/>
  <c r="X797" i="1" s="1"/>
  <c r="W798" i="1"/>
  <c r="X798" i="1" s="1" a="1"/>
  <c r="X798" i="1" s="1"/>
  <c r="W799" i="1"/>
  <c r="X799" i="1" s="1" a="1"/>
  <c r="X799" i="1" s="1"/>
  <c r="W800" i="1"/>
  <c r="X800" i="1" s="1" a="1"/>
  <c r="X800" i="1" s="1"/>
  <c r="W801" i="1"/>
  <c r="X801" i="1" s="1" a="1"/>
  <c r="X801" i="1" s="1"/>
  <c r="W802" i="1"/>
  <c r="X802" i="1" s="1" a="1"/>
  <c r="X802" i="1" s="1"/>
  <c r="W803" i="1"/>
  <c r="X803" i="1" s="1" a="1"/>
  <c r="X803" i="1" s="1"/>
  <c r="W804" i="1"/>
  <c r="X804" i="1" s="1" a="1"/>
  <c r="X804" i="1" s="1"/>
  <c r="W805" i="1"/>
  <c r="X805" i="1" s="1" a="1"/>
  <c r="X805" i="1" s="1"/>
  <c r="W806" i="1"/>
  <c r="X806" i="1" s="1" a="1"/>
  <c r="X806" i="1" s="1"/>
  <c r="W807" i="1"/>
  <c r="X807" i="1" s="1" a="1"/>
  <c r="X807" i="1" s="1"/>
  <c r="W808" i="1"/>
  <c r="X808" i="1" s="1" a="1"/>
  <c r="X808" i="1" s="1"/>
  <c r="W809" i="1"/>
  <c r="X809" i="1" s="1" a="1"/>
  <c r="X809" i="1" s="1"/>
  <c r="W810" i="1"/>
  <c r="X810" i="1" s="1" a="1"/>
  <c r="X810" i="1" s="1"/>
  <c r="W811" i="1"/>
  <c r="X811" i="1" s="1" a="1"/>
  <c r="X811" i="1" s="1"/>
  <c r="W812" i="1"/>
  <c r="X812" i="1" s="1" a="1"/>
  <c r="X812" i="1" s="1"/>
  <c r="W813" i="1"/>
  <c r="X813" i="1" s="1" a="1"/>
  <c r="X813" i="1" s="1"/>
  <c r="W814" i="1"/>
  <c r="X814" i="1" s="1" a="1"/>
  <c r="X814" i="1" s="1"/>
  <c r="W815" i="1"/>
  <c r="X815" i="1" s="1" a="1"/>
  <c r="X815" i="1" s="1"/>
  <c r="W816" i="1"/>
  <c r="X816" i="1" s="1" a="1"/>
  <c r="X816" i="1" s="1"/>
  <c r="W817" i="1"/>
  <c r="X817" i="1" s="1" a="1"/>
  <c r="X817" i="1" s="1"/>
  <c r="W818" i="1"/>
  <c r="X818" i="1" s="1" a="1"/>
  <c r="X818" i="1" s="1"/>
  <c r="W819" i="1"/>
  <c r="X819" i="1" s="1" a="1"/>
  <c r="X819" i="1" s="1"/>
  <c r="W820" i="1"/>
  <c r="X820" i="1" s="1" a="1"/>
  <c r="X820" i="1" s="1"/>
  <c r="W821" i="1"/>
  <c r="X821" i="1" s="1" a="1"/>
  <c r="X821" i="1" s="1"/>
  <c r="W822" i="1"/>
  <c r="X822" i="1" s="1" a="1"/>
  <c r="X822" i="1" s="1"/>
  <c r="W823" i="1"/>
  <c r="X823" i="1" s="1" a="1"/>
  <c r="X823" i="1" s="1"/>
  <c r="W824" i="1"/>
  <c r="X824" i="1" s="1" a="1"/>
  <c r="X824" i="1" s="1"/>
  <c r="W825" i="1"/>
  <c r="X825" i="1" s="1" a="1"/>
  <c r="X825" i="1" s="1"/>
  <c r="W826" i="1"/>
  <c r="X826" i="1" s="1" a="1"/>
  <c r="X826" i="1" s="1"/>
  <c r="W827" i="1"/>
  <c r="X827" i="1" s="1" a="1"/>
  <c r="X827" i="1" s="1"/>
  <c r="W828" i="1"/>
  <c r="X828" i="1" s="1" a="1"/>
  <c r="X828" i="1" s="1"/>
  <c r="W829" i="1"/>
  <c r="X829" i="1" s="1" a="1"/>
  <c r="X829" i="1" s="1"/>
  <c r="W830" i="1"/>
  <c r="X830" i="1" s="1" a="1"/>
  <c r="X830" i="1" s="1"/>
  <c r="W831" i="1"/>
  <c r="X831" i="1" s="1" a="1"/>
  <c r="X831" i="1" s="1"/>
  <c r="W832" i="1"/>
  <c r="X832" i="1" s="1" a="1"/>
  <c r="X832" i="1" s="1"/>
  <c r="W833" i="1"/>
  <c r="X833" i="1" s="1" a="1"/>
  <c r="X833" i="1" s="1"/>
  <c r="W834" i="1"/>
  <c r="X834" i="1" s="1" a="1"/>
  <c r="X834" i="1" s="1"/>
  <c r="W835" i="1"/>
  <c r="X835" i="1" s="1" a="1"/>
  <c r="X835" i="1" s="1"/>
  <c r="W836" i="1"/>
  <c r="X836" i="1" s="1" a="1"/>
  <c r="X836" i="1" s="1"/>
  <c r="W837" i="1"/>
  <c r="X837" i="1" s="1" a="1"/>
  <c r="X837" i="1" s="1"/>
  <c r="W838" i="1"/>
  <c r="X838" i="1" s="1" a="1"/>
  <c r="X838" i="1" s="1"/>
  <c r="W839" i="1"/>
  <c r="X839" i="1" s="1" a="1"/>
  <c r="X839" i="1" s="1"/>
  <c r="W840" i="1"/>
  <c r="X840" i="1" s="1" a="1"/>
  <c r="X840" i="1" s="1"/>
  <c r="W841" i="1"/>
  <c r="X841" i="1" s="1" a="1"/>
  <c r="X841" i="1" s="1"/>
  <c r="W842" i="1"/>
  <c r="X842" i="1" s="1" a="1"/>
  <c r="X842" i="1" s="1"/>
  <c r="W843" i="1"/>
  <c r="X843" i="1" s="1" a="1"/>
  <c r="X843" i="1" s="1"/>
  <c r="W844" i="1"/>
  <c r="X844" i="1" s="1" a="1"/>
  <c r="X844" i="1" s="1"/>
  <c r="W845" i="1"/>
  <c r="X845" i="1" s="1" a="1"/>
  <c r="X845" i="1" s="1"/>
  <c r="W846" i="1"/>
  <c r="X846" i="1" s="1" a="1"/>
  <c r="X846" i="1" s="1"/>
  <c r="W847" i="1"/>
  <c r="X847" i="1" s="1" a="1"/>
  <c r="X847" i="1" s="1"/>
  <c r="W848" i="1"/>
  <c r="X848" i="1" s="1" a="1"/>
  <c r="X848" i="1" s="1"/>
  <c r="W849" i="1"/>
  <c r="X849" i="1" s="1" a="1"/>
  <c r="X849" i="1" s="1"/>
  <c r="W850" i="1"/>
  <c r="X850" i="1" s="1" a="1"/>
  <c r="X850" i="1" s="1"/>
  <c r="W851" i="1"/>
  <c r="X851" i="1" s="1" a="1"/>
  <c r="X851" i="1" s="1"/>
  <c r="W852" i="1"/>
  <c r="X852" i="1" s="1" a="1"/>
  <c r="X852" i="1" s="1"/>
  <c r="W853" i="1"/>
  <c r="X853" i="1" s="1" a="1"/>
  <c r="X853" i="1" s="1"/>
  <c r="W854" i="1"/>
  <c r="X854" i="1" s="1" a="1"/>
  <c r="X854" i="1" s="1"/>
  <c r="W855" i="1"/>
  <c r="X855" i="1" s="1" a="1"/>
  <c r="X855" i="1" s="1"/>
  <c r="W856" i="1"/>
  <c r="X856" i="1" s="1" a="1"/>
  <c r="X856" i="1" s="1"/>
  <c r="W857" i="1"/>
  <c r="X857" i="1" s="1" a="1"/>
  <c r="X857" i="1" s="1"/>
  <c r="W858" i="1"/>
  <c r="X858" i="1" s="1" a="1"/>
  <c r="X858" i="1" s="1"/>
  <c r="W859" i="1"/>
  <c r="X859" i="1" s="1" a="1"/>
  <c r="X859" i="1" s="1"/>
  <c r="W860" i="1"/>
  <c r="X860" i="1" s="1" a="1"/>
  <c r="X860" i="1" s="1"/>
  <c r="W861" i="1"/>
  <c r="X861" i="1" s="1" a="1"/>
  <c r="X861" i="1" s="1"/>
  <c r="W862" i="1"/>
  <c r="X862" i="1" s="1" a="1"/>
  <c r="X862" i="1" s="1"/>
  <c r="W863" i="1"/>
  <c r="X863" i="1" s="1" a="1"/>
  <c r="X863" i="1" s="1"/>
  <c r="W864" i="1"/>
  <c r="X864" i="1" s="1" a="1"/>
  <c r="X864" i="1" s="1"/>
  <c r="W865" i="1"/>
  <c r="X865" i="1" s="1" a="1"/>
  <c r="X865" i="1" s="1"/>
  <c r="W866" i="1"/>
  <c r="X866" i="1" s="1" a="1"/>
  <c r="X866" i="1" s="1"/>
  <c r="W867" i="1"/>
  <c r="X867" i="1" s="1" a="1"/>
  <c r="X867" i="1" s="1"/>
  <c r="W868" i="1"/>
  <c r="X868" i="1" s="1" a="1"/>
  <c r="X868" i="1" s="1"/>
  <c r="W869" i="1"/>
  <c r="X869" i="1" s="1" a="1"/>
  <c r="X869" i="1" s="1"/>
  <c r="W870" i="1"/>
  <c r="X870" i="1" s="1" a="1"/>
  <c r="X870" i="1" s="1"/>
  <c r="W871" i="1"/>
  <c r="X871" i="1" s="1" a="1"/>
  <c r="X871" i="1" s="1"/>
  <c r="W872" i="1"/>
  <c r="X872" i="1" s="1" a="1"/>
  <c r="X872" i="1" s="1"/>
  <c r="W873" i="1"/>
  <c r="X873" i="1" s="1" a="1"/>
  <c r="X873" i="1" s="1"/>
  <c r="W874" i="1"/>
  <c r="X874" i="1" s="1" a="1"/>
  <c r="X874" i="1" s="1"/>
  <c r="W875" i="1"/>
  <c r="X875" i="1" s="1" a="1"/>
  <c r="X875" i="1" s="1"/>
  <c r="W876" i="1"/>
  <c r="X876" i="1" s="1" a="1"/>
  <c r="X876" i="1" s="1"/>
  <c r="W877" i="1"/>
  <c r="X877" i="1" s="1" a="1"/>
  <c r="X877" i="1" s="1"/>
  <c r="W878" i="1"/>
  <c r="X878" i="1" s="1" a="1"/>
  <c r="X878" i="1" s="1"/>
  <c r="W879" i="1"/>
  <c r="X879" i="1" s="1" a="1"/>
  <c r="X879" i="1" s="1"/>
  <c r="W880" i="1"/>
  <c r="X880" i="1" s="1" a="1"/>
  <c r="X880" i="1" s="1"/>
  <c r="W881" i="1"/>
  <c r="X881" i="1" s="1" a="1"/>
  <c r="X881" i="1" s="1"/>
  <c r="W882" i="1"/>
  <c r="X882" i="1" s="1" a="1"/>
  <c r="X882" i="1" s="1"/>
  <c r="W883" i="1"/>
  <c r="X883" i="1" s="1" a="1"/>
  <c r="X883" i="1" s="1"/>
  <c r="W884" i="1"/>
  <c r="X884" i="1" s="1" a="1"/>
  <c r="X884" i="1" s="1"/>
  <c r="W885" i="1"/>
  <c r="X885" i="1" s="1" a="1"/>
  <c r="X885" i="1" s="1"/>
  <c r="W886" i="1"/>
  <c r="X886" i="1" s="1" a="1"/>
  <c r="X886" i="1" s="1"/>
  <c r="W887" i="1"/>
  <c r="X887" i="1" s="1" a="1"/>
  <c r="X887" i="1" s="1"/>
  <c r="W888" i="1"/>
  <c r="X888" i="1" s="1" a="1"/>
  <c r="X888" i="1" s="1"/>
  <c r="W889" i="1"/>
  <c r="X889" i="1" s="1" a="1"/>
  <c r="X889" i="1" s="1"/>
  <c r="W890" i="1"/>
  <c r="X890" i="1" s="1" a="1"/>
  <c r="X890" i="1" s="1"/>
  <c r="W891" i="1"/>
  <c r="X891" i="1" s="1" a="1"/>
  <c r="X891" i="1" s="1"/>
  <c r="W892" i="1"/>
  <c r="X892" i="1" s="1" a="1"/>
  <c r="X892" i="1" s="1"/>
  <c r="W893" i="1"/>
  <c r="X893" i="1" s="1" a="1"/>
  <c r="X893" i="1" s="1"/>
  <c r="W894" i="1"/>
  <c r="X894" i="1" s="1" a="1"/>
  <c r="X894" i="1" s="1"/>
  <c r="W895" i="1"/>
  <c r="X895" i="1" s="1" a="1"/>
  <c r="X895" i="1" s="1"/>
  <c r="W896" i="1"/>
  <c r="X896" i="1" s="1" a="1"/>
  <c r="X896" i="1" s="1"/>
  <c r="W897" i="1"/>
  <c r="X897" i="1" s="1" a="1"/>
  <c r="X897" i="1" s="1"/>
  <c r="W898" i="1"/>
  <c r="X898" i="1" s="1" a="1"/>
  <c r="X898" i="1" s="1"/>
  <c r="W899" i="1"/>
  <c r="X899" i="1" s="1" a="1"/>
  <c r="X899" i="1" s="1"/>
  <c r="W900" i="1"/>
  <c r="X900" i="1" s="1" a="1"/>
  <c r="X900" i="1" s="1"/>
  <c r="W901" i="1"/>
  <c r="X901" i="1" s="1" a="1"/>
  <c r="X901" i="1" s="1"/>
  <c r="W902" i="1"/>
  <c r="X902" i="1" s="1" a="1"/>
  <c r="X902" i="1" s="1"/>
  <c r="W903" i="1"/>
  <c r="X903" i="1" s="1" a="1"/>
  <c r="X903" i="1" s="1"/>
  <c r="W904" i="1"/>
  <c r="X904" i="1" s="1" a="1"/>
  <c r="X904" i="1" s="1"/>
  <c r="W905" i="1"/>
  <c r="X905" i="1" s="1" a="1"/>
  <c r="X905" i="1" s="1"/>
  <c r="W906" i="1"/>
  <c r="X906" i="1" s="1" a="1"/>
  <c r="X906" i="1" s="1"/>
  <c r="W907" i="1"/>
  <c r="X907" i="1" s="1" a="1"/>
  <c r="X907" i="1" s="1"/>
  <c r="W908" i="1"/>
  <c r="X908" i="1" s="1" a="1"/>
  <c r="X908" i="1" s="1"/>
  <c r="W909" i="1"/>
  <c r="X909" i="1" s="1" a="1"/>
  <c r="X909" i="1" s="1"/>
  <c r="W910" i="1"/>
  <c r="X910" i="1" s="1" a="1"/>
  <c r="X910" i="1" s="1"/>
  <c r="W911" i="1"/>
  <c r="X911" i="1" s="1" a="1"/>
  <c r="X911" i="1" s="1"/>
  <c r="W912" i="1"/>
  <c r="X912" i="1" s="1" a="1"/>
  <c r="X912" i="1" s="1"/>
  <c r="W913" i="1"/>
  <c r="X913" i="1" s="1" a="1"/>
  <c r="X913" i="1" s="1"/>
  <c r="W914" i="1"/>
  <c r="X914" i="1" s="1" a="1"/>
  <c r="X914" i="1" s="1"/>
  <c r="W915" i="1"/>
  <c r="X915" i="1" s="1" a="1"/>
  <c r="X915" i="1" s="1"/>
  <c r="W916" i="1"/>
  <c r="X916" i="1" s="1" a="1"/>
  <c r="X916" i="1" s="1"/>
  <c r="W917" i="1"/>
  <c r="X917" i="1" s="1" a="1"/>
  <c r="X917" i="1" s="1"/>
  <c r="W918" i="1"/>
  <c r="X918" i="1" s="1" a="1"/>
  <c r="X918" i="1" s="1"/>
  <c r="W919" i="1"/>
  <c r="X919" i="1" s="1" a="1"/>
  <c r="X919" i="1" s="1"/>
  <c r="W920" i="1"/>
  <c r="X920" i="1" s="1" a="1"/>
  <c r="X920" i="1" s="1"/>
  <c r="W921" i="1"/>
  <c r="X921" i="1" s="1" a="1"/>
  <c r="X921" i="1" s="1"/>
  <c r="W922" i="1"/>
  <c r="X922" i="1" s="1" a="1"/>
  <c r="X922" i="1" s="1"/>
  <c r="W923" i="1"/>
  <c r="X923" i="1" s="1" a="1"/>
  <c r="X923" i="1" s="1"/>
  <c r="W924" i="1"/>
  <c r="X924" i="1" s="1" a="1"/>
  <c r="X924" i="1" s="1"/>
  <c r="W925" i="1"/>
  <c r="X925" i="1" s="1" a="1"/>
  <c r="X925" i="1" s="1"/>
  <c r="W926" i="1"/>
  <c r="X926" i="1" s="1" a="1"/>
  <c r="X926" i="1" s="1"/>
  <c r="W927" i="1"/>
  <c r="X927" i="1" s="1" a="1"/>
  <c r="X927" i="1" s="1"/>
  <c r="W928" i="1"/>
  <c r="X928" i="1" s="1" a="1"/>
  <c r="X928" i="1" s="1"/>
  <c r="W929" i="1"/>
  <c r="X929" i="1" s="1" a="1"/>
  <c r="X929" i="1" s="1"/>
  <c r="W930" i="1"/>
  <c r="X930" i="1" s="1" a="1"/>
  <c r="X930" i="1" s="1"/>
  <c r="W931" i="1"/>
  <c r="X931" i="1" s="1" a="1"/>
  <c r="X931" i="1" s="1"/>
  <c r="W932" i="1"/>
  <c r="X932" i="1" s="1" a="1"/>
  <c r="X932" i="1" s="1"/>
  <c r="W933" i="1"/>
  <c r="X933" i="1" s="1" a="1"/>
  <c r="X933" i="1" s="1"/>
  <c r="W934" i="1"/>
  <c r="X934" i="1" s="1" a="1"/>
  <c r="X934" i="1" s="1"/>
  <c r="W935" i="1"/>
  <c r="X935" i="1" s="1" a="1"/>
  <c r="X935" i="1" s="1"/>
  <c r="W936" i="1"/>
  <c r="X936" i="1" s="1" a="1"/>
  <c r="X936" i="1" s="1"/>
  <c r="W937" i="1"/>
  <c r="X937" i="1" s="1" a="1"/>
  <c r="X937" i="1" s="1"/>
  <c r="W938" i="1"/>
  <c r="X938" i="1" s="1" a="1"/>
  <c r="X938" i="1" s="1"/>
  <c r="W939" i="1"/>
  <c r="X939" i="1" s="1" a="1"/>
  <c r="X939" i="1" s="1"/>
  <c r="W940" i="1"/>
  <c r="X940" i="1" s="1" a="1"/>
  <c r="X940" i="1" s="1"/>
  <c r="W941" i="1"/>
  <c r="X941" i="1" s="1" a="1"/>
  <c r="X941" i="1" s="1"/>
  <c r="W942" i="1"/>
  <c r="X942" i="1" s="1" a="1"/>
  <c r="X942" i="1" s="1"/>
  <c r="W943" i="1"/>
  <c r="X943" i="1" s="1" a="1"/>
  <c r="X943" i="1" s="1"/>
  <c r="W944" i="1"/>
  <c r="X944" i="1" s="1" a="1"/>
  <c r="X944" i="1" s="1"/>
  <c r="W945" i="1"/>
  <c r="X945" i="1" s="1" a="1"/>
  <c r="X945" i="1" s="1"/>
  <c r="W946" i="1"/>
  <c r="X946" i="1" s="1" a="1"/>
  <c r="X946" i="1" s="1"/>
  <c r="W947" i="1"/>
  <c r="X947" i="1" s="1" a="1"/>
  <c r="X947" i="1" s="1"/>
  <c r="W948" i="1"/>
  <c r="X948" i="1" s="1" a="1"/>
  <c r="X948" i="1" s="1"/>
  <c r="W949" i="1"/>
  <c r="X949" i="1" s="1" a="1"/>
  <c r="X949" i="1" s="1"/>
  <c r="W950" i="1"/>
  <c r="X950" i="1" s="1" a="1"/>
  <c r="X950" i="1" s="1"/>
  <c r="W951" i="1"/>
  <c r="X951" i="1" s="1" a="1"/>
  <c r="X951" i="1" s="1"/>
  <c r="W952" i="1"/>
  <c r="X952" i="1" s="1" a="1"/>
  <c r="X952" i="1" s="1"/>
  <c r="W953" i="1"/>
  <c r="X953" i="1" s="1" a="1"/>
  <c r="X953" i="1" s="1"/>
  <c r="W954" i="1"/>
  <c r="X954" i="1" s="1" a="1"/>
  <c r="X954" i="1" s="1"/>
  <c r="W955" i="1"/>
  <c r="X955" i="1" s="1" a="1"/>
  <c r="X955" i="1" s="1"/>
  <c r="W956" i="1"/>
  <c r="X956" i="1" s="1" a="1"/>
  <c r="X956" i="1" s="1"/>
  <c r="W957" i="1"/>
  <c r="X957" i="1" s="1" a="1"/>
  <c r="X957" i="1" s="1"/>
  <c r="W958" i="1"/>
  <c r="X958" i="1" s="1" a="1"/>
  <c r="X958" i="1" s="1"/>
  <c r="W959" i="1"/>
  <c r="X959" i="1" s="1" a="1"/>
  <c r="X959" i="1" s="1"/>
  <c r="W960" i="1"/>
  <c r="X960" i="1" s="1" a="1"/>
  <c r="X960" i="1" s="1"/>
  <c r="W961" i="1"/>
  <c r="X961" i="1" s="1" a="1"/>
  <c r="X961" i="1" s="1"/>
  <c r="W962" i="1"/>
  <c r="X962" i="1" s="1" a="1"/>
  <c r="X962" i="1" s="1"/>
  <c r="W963" i="1"/>
  <c r="X963" i="1" s="1" a="1"/>
  <c r="X963" i="1" s="1"/>
  <c r="W964" i="1"/>
  <c r="X964" i="1" s="1" a="1"/>
  <c r="X964" i="1" s="1"/>
  <c r="W965" i="1"/>
  <c r="X965" i="1" s="1" a="1"/>
  <c r="X965" i="1" s="1"/>
  <c r="W966" i="1"/>
  <c r="X966" i="1" s="1" a="1"/>
  <c r="X966" i="1" s="1"/>
  <c r="W967" i="1"/>
  <c r="X967" i="1" s="1" a="1"/>
  <c r="X967" i="1" s="1"/>
  <c r="W968" i="1"/>
  <c r="X968" i="1" s="1" a="1"/>
  <c r="X968" i="1" s="1"/>
  <c r="W969" i="1"/>
  <c r="X969" i="1" s="1" a="1"/>
  <c r="X969" i="1" s="1"/>
  <c r="W970" i="1"/>
  <c r="X970" i="1" s="1" a="1"/>
  <c r="X970" i="1" s="1"/>
  <c r="W971" i="1"/>
  <c r="X971" i="1" s="1" a="1"/>
  <c r="X971" i="1" s="1"/>
  <c r="W972" i="1"/>
  <c r="X972" i="1" s="1" a="1"/>
  <c r="X972" i="1" s="1"/>
  <c r="W973" i="1"/>
  <c r="X973" i="1" s="1" a="1"/>
  <c r="X973" i="1" s="1"/>
  <c r="W974" i="1"/>
  <c r="X974" i="1" s="1" a="1"/>
  <c r="X974" i="1" s="1"/>
  <c r="W975" i="1"/>
  <c r="X975" i="1" s="1" a="1"/>
  <c r="X975" i="1" s="1"/>
  <c r="W976" i="1"/>
  <c r="X976" i="1" s="1" a="1"/>
  <c r="X976" i="1" s="1"/>
  <c r="W977" i="1"/>
  <c r="X977" i="1" s="1" a="1"/>
  <c r="X977" i="1" s="1"/>
  <c r="W978" i="1"/>
  <c r="X978" i="1" s="1" a="1"/>
  <c r="X978" i="1" s="1"/>
  <c r="W979" i="1"/>
  <c r="X979" i="1" s="1" a="1"/>
  <c r="X979" i="1" s="1"/>
  <c r="W980" i="1"/>
  <c r="X980" i="1" s="1" a="1"/>
  <c r="X980" i="1" s="1"/>
  <c r="W981" i="1"/>
  <c r="X981" i="1" s="1" a="1"/>
  <c r="X981" i="1" s="1"/>
  <c r="W982" i="1"/>
  <c r="X982" i="1" s="1" a="1"/>
  <c r="X982" i="1" s="1"/>
  <c r="W983" i="1"/>
  <c r="X983" i="1" s="1" a="1"/>
  <c r="X983" i="1" s="1"/>
  <c r="W984" i="1"/>
  <c r="X984" i="1" s="1" a="1"/>
  <c r="X984" i="1" s="1"/>
  <c r="W985" i="1"/>
  <c r="X985" i="1" s="1" a="1"/>
  <c r="X985" i="1" s="1"/>
  <c r="W986" i="1"/>
  <c r="X986" i="1" s="1" a="1"/>
  <c r="X986" i="1" s="1"/>
  <c r="W987" i="1"/>
  <c r="X987" i="1" s="1" a="1"/>
  <c r="X987" i="1" s="1"/>
  <c r="W988" i="1"/>
  <c r="X988" i="1" s="1" a="1"/>
  <c r="X988" i="1" s="1"/>
  <c r="W989" i="1"/>
  <c r="X989" i="1" s="1" a="1"/>
  <c r="X989" i="1" s="1"/>
  <c r="W990" i="1"/>
  <c r="X990" i="1" s="1" a="1"/>
  <c r="X990" i="1" s="1"/>
  <c r="W991" i="1"/>
  <c r="X991" i="1" s="1" a="1"/>
  <c r="X991" i="1" s="1"/>
  <c r="W992" i="1"/>
  <c r="X992" i="1" s="1" a="1"/>
  <c r="X992" i="1" s="1"/>
  <c r="W993" i="1"/>
  <c r="X993" i="1" s="1" a="1"/>
  <c r="X993" i="1" s="1"/>
  <c r="W994" i="1"/>
  <c r="X994" i="1" s="1" a="1"/>
  <c r="X994" i="1" s="1"/>
  <c r="W995" i="1"/>
  <c r="X995" i="1" s="1" a="1"/>
  <c r="X995" i="1" s="1"/>
  <c r="W996" i="1"/>
  <c r="X996" i="1" s="1" a="1"/>
  <c r="X996" i="1" s="1"/>
  <c r="W997" i="1"/>
  <c r="X997" i="1" s="1" a="1"/>
  <c r="X997" i="1" s="1"/>
  <c r="W998" i="1"/>
  <c r="X998" i="1" s="1" a="1"/>
  <c r="X998" i="1" s="1"/>
  <c r="W999" i="1"/>
  <c r="X999" i="1" s="1" a="1"/>
  <c r="X999" i="1" s="1"/>
  <c r="W1000" i="1"/>
  <c r="X1000" i="1" s="1" a="1"/>
  <c r="X1000" i="1" s="1"/>
  <c r="W1001" i="1"/>
  <c r="X1001" i="1" s="1" a="1"/>
  <c r="X1001" i="1" s="1"/>
  <c r="W1002" i="1"/>
  <c r="X1002" i="1" s="1" a="1"/>
  <c r="X1002" i="1" s="1"/>
  <c r="W1003" i="1"/>
  <c r="X1003" i="1" s="1" a="1"/>
  <c r="X1003" i="1" s="1"/>
  <c r="W1004" i="1"/>
  <c r="X1004" i="1" s="1" a="1"/>
  <c r="X1004" i="1" s="1"/>
  <c r="W1005" i="1"/>
  <c r="X1005" i="1" s="1" a="1"/>
  <c r="X1005" i="1" s="1"/>
  <c r="W1006" i="1"/>
  <c r="X1006" i="1" s="1" a="1"/>
  <c r="X1006" i="1" s="1"/>
  <c r="W1007" i="1"/>
  <c r="X1007" i="1" s="1" a="1"/>
  <c r="X1007" i="1" s="1"/>
  <c r="W1008" i="1"/>
  <c r="X1008" i="1" s="1" a="1"/>
  <c r="X1008" i="1" s="1"/>
  <c r="W1009" i="1"/>
  <c r="X1009" i="1" s="1" a="1"/>
  <c r="X1009" i="1" s="1"/>
  <c r="W1010" i="1"/>
  <c r="X1010" i="1" s="1" a="1"/>
  <c r="X1010" i="1" s="1"/>
  <c r="W1011" i="1"/>
  <c r="X1011" i="1" s="1" a="1"/>
  <c r="X1011" i="1" s="1"/>
  <c r="W1012" i="1"/>
  <c r="X1012" i="1" s="1" a="1"/>
  <c r="X1012" i="1" s="1"/>
  <c r="W1013" i="1"/>
  <c r="X1013" i="1" s="1" a="1"/>
  <c r="X1013" i="1" s="1"/>
  <c r="W1014" i="1"/>
  <c r="X1014" i="1" s="1" a="1"/>
  <c r="X1014" i="1" s="1"/>
  <c r="W1015" i="1"/>
  <c r="X1015" i="1" s="1" a="1"/>
  <c r="X1015" i="1" s="1"/>
  <c r="W1016" i="1"/>
  <c r="X1016" i="1" s="1" a="1"/>
  <c r="X1016" i="1" s="1"/>
  <c r="W1017" i="1"/>
  <c r="X1017" i="1" s="1" a="1"/>
  <c r="X1017" i="1" s="1"/>
  <c r="W1018" i="1"/>
  <c r="X1018" i="1" s="1" a="1"/>
  <c r="X1018" i="1" s="1"/>
  <c r="W1019" i="1"/>
  <c r="X1019" i="1" s="1" a="1"/>
  <c r="X1019" i="1" s="1"/>
  <c r="W1020" i="1"/>
  <c r="X1020" i="1" s="1" a="1"/>
  <c r="X1020" i="1" s="1"/>
  <c r="W1021" i="1"/>
  <c r="X1021" i="1" s="1" a="1"/>
  <c r="X1021" i="1" s="1"/>
  <c r="W1022" i="1"/>
  <c r="X1022" i="1" s="1" a="1"/>
  <c r="X1022" i="1" s="1"/>
  <c r="W1023" i="1"/>
  <c r="X1023" i="1" s="1" a="1"/>
  <c r="X1023" i="1" s="1"/>
  <c r="W1024" i="1"/>
  <c r="X1024" i="1" s="1" a="1"/>
  <c r="X1024" i="1" s="1"/>
  <c r="W1025" i="1"/>
  <c r="X1025" i="1" s="1" a="1"/>
  <c r="X1025" i="1" s="1"/>
  <c r="W1026" i="1"/>
  <c r="X1026" i="1" s="1" a="1"/>
  <c r="X1026" i="1" s="1"/>
  <c r="W1027" i="1"/>
  <c r="X1027" i="1" s="1" a="1"/>
  <c r="X1027" i="1" s="1"/>
  <c r="W1028" i="1"/>
  <c r="X1028" i="1" s="1" a="1"/>
  <c r="X1028" i="1" s="1"/>
  <c r="W1029" i="1"/>
  <c r="X1029" i="1" s="1" a="1"/>
  <c r="X1029" i="1" s="1"/>
  <c r="W1030" i="1"/>
  <c r="X1030" i="1" s="1" a="1"/>
  <c r="X1030" i="1" s="1"/>
  <c r="W1031" i="1"/>
  <c r="X1031" i="1" s="1" a="1"/>
  <c r="X1031" i="1" s="1"/>
  <c r="W1032" i="1"/>
  <c r="X1032" i="1" s="1" a="1"/>
  <c r="X1032" i="1" s="1"/>
  <c r="W1033" i="1"/>
  <c r="X1033" i="1" s="1" a="1"/>
  <c r="X1033" i="1" s="1"/>
  <c r="W1034" i="1"/>
  <c r="X1034" i="1" s="1" a="1"/>
  <c r="X1034" i="1" s="1"/>
  <c r="W1035" i="1"/>
  <c r="X1035" i="1" s="1" a="1"/>
  <c r="X1035" i="1" s="1"/>
  <c r="W1036" i="1"/>
  <c r="X1036" i="1" s="1" a="1"/>
  <c r="X1036" i="1" s="1"/>
  <c r="W1037" i="1"/>
  <c r="X1037" i="1" s="1" a="1"/>
  <c r="X1037" i="1" s="1"/>
  <c r="W1038" i="1"/>
  <c r="X1038" i="1" s="1" a="1"/>
  <c r="X1038" i="1" s="1"/>
  <c r="W1039" i="1"/>
  <c r="X1039" i="1" s="1" a="1"/>
  <c r="X1039" i="1" s="1"/>
  <c r="W1040" i="1"/>
  <c r="X1040" i="1" s="1" a="1"/>
  <c r="X1040" i="1" s="1"/>
  <c r="W1041" i="1"/>
  <c r="X1041" i="1" s="1" a="1"/>
  <c r="X1041" i="1" s="1"/>
  <c r="W1042" i="1"/>
  <c r="X1042" i="1" s="1" a="1"/>
  <c r="X1042" i="1" s="1"/>
  <c r="W1043" i="1"/>
  <c r="X1043" i="1" s="1" a="1"/>
  <c r="X1043" i="1" s="1"/>
  <c r="W1044" i="1"/>
  <c r="X1044" i="1" s="1" a="1"/>
  <c r="X1044" i="1" s="1"/>
  <c r="W1045" i="1"/>
  <c r="X1045" i="1" s="1" a="1"/>
  <c r="X1045" i="1" s="1"/>
  <c r="W1046" i="1"/>
  <c r="X1046" i="1" s="1" a="1"/>
  <c r="X1046" i="1" s="1"/>
  <c r="W1047" i="1"/>
  <c r="X1047" i="1" s="1" a="1"/>
  <c r="X1047" i="1" s="1"/>
  <c r="W1048" i="1"/>
  <c r="X1048" i="1" s="1" a="1"/>
  <c r="X1048" i="1" s="1"/>
  <c r="W1049" i="1"/>
  <c r="X1049" i="1" s="1" a="1"/>
  <c r="X1049" i="1" s="1"/>
  <c r="W1050" i="1"/>
  <c r="X1050" i="1" s="1" a="1"/>
  <c r="X1050" i="1" s="1"/>
  <c r="W1051" i="1"/>
  <c r="X1051" i="1" s="1" a="1"/>
  <c r="X1051" i="1" s="1"/>
  <c r="W1052" i="1"/>
  <c r="X1052" i="1" s="1" a="1"/>
  <c r="X1052" i="1" s="1"/>
  <c r="W1053" i="1"/>
  <c r="X1053" i="1" s="1" a="1"/>
  <c r="X1053" i="1" s="1"/>
  <c r="W1054" i="1"/>
  <c r="X1054" i="1" s="1" a="1"/>
  <c r="X1054" i="1" s="1"/>
  <c r="W1055" i="1"/>
  <c r="X1055" i="1" s="1" a="1"/>
  <c r="X1055" i="1" s="1"/>
  <c r="W1056" i="1"/>
  <c r="X1056" i="1" s="1" a="1"/>
  <c r="X1056" i="1" s="1"/>
  <c r="W1057" i="1"/>
  <c r="X1057" i="1" s="1" a="1"/>
  <c r="X1057" i="1" s="1"/>
  <c r="W1058" i="1"/>
  <c r="X1058" i="1" s="1" a="1"/>
  <c r="X1058" i="1" s="1"/>
  <c r="W1059" i="1"/>
  <c r="X1059" i="1" s="1" a="1"/>
  <c r="X1059" i="1" s="1"/>
  <c r="W1060" i="1"/>
  <c r="X1060" i="1" s="1" a="1"/>
  <c r="X1060" i="1" s="1"/>
  <c r="W1061" i="1"/>
  <c r="X1061" i="1" s="1" a="1"/>
  <c r="X1061" i="1" s="1"/>
  <c r="W1062" i="1"/>
  <c r="X1062" i="1" s="1" a="1"/>
  <c r="X1062" i="1" s="1"/>
  <c r="W1063" i="1"/>
  <c r="X1063" i="1" s="1" a="1"/>
  <c r="X1063" i="1" s="1"/>
  <c r="W1064" i="1"/>
  <c r="X1064" i="1" s="1" a="1"/>
  <c r="X1064" i="1" s="1"/>
  <c r="W1065" i="1"/>
  <c r="X1065" i="1" s="1" a="1"/>
  <c r="X1065" i="1" s="1"/>
  <c r="W1066" i="1"/>
  <c r="X1066" i="1" s="1" a="1"/>
  <c r="X1066" i="1" s="1"/>
  <c r="W1067" i="1"/>
  <c r="X1067" i="1" s="1" a="1"/>
  <c r="X1067" i="1" s="1"/>
  <c r="W1068" i="1"/>
  <c r="X1068" i="1" s="1" a="1"/>
  <c r="X1068" i="1" s="1"/>
  <c r="W1069" i="1"/>
  <c r="X1069" i="1" s="1" a="1"/>
  <c r="X1069" i="1" s="1"/>
  <c r="W1070" i="1"/>
  <c r="X1070" i="1" s="1" a="1"/>
  <c r="X1070" i="1" s="1"/>
  <c r="W1071" i="1"/>
  <c r="X1071" i="1" s="1" a="1"/>
  <c r="X1071" i="1" s="1"/>
  <c r="W1072" i="1"/>
  <c r="X1072" i="1" s="1" a="1"/>
  <c r="X1072" i="1" s="1"/>
  <c r="W1073" i="1"/>
  <c r="X1073" i="1" s="1" a="1"/>
  <c r="X1073" i="1" s="1"/>
  <c r="W1074" i="1"/>
  <c r="X1074" i="1" s="1" a="1"/>
  <c r="X1074" i="1" s="1"/>
  <c r="W1075" i="1"/>
  <c r="X1075" i="1" s="1" a="1"/>
  <c r="X1075" i="1" s="1"/>
  <c r="W1076" i="1"/>
  <c r="X1076" i="1" s="1" a="1"/>
  <c r="X1076" i="1" s="1"/>
  <c r="W1077" i="1"/>
  <c r="X1077" i="1" s="1" a="1"/>
  <c r="X1077" i="1" s="1"/>
  <c r="W1078" i="1"/>
  <c r="X1078" i="1" s="1" a="1"/>
  <c r="X1078" i="1" s="1"/>
  <c r="W1079" i="1"/>
  <c r="X1079" i="1" s="1" a="1"/>
  <c r="X1079" i="1" s="1"/>
  <c r="W1080" i="1"/>
  <c r="X1080" i="1" s="1" a="1"/>
  <c r="X1080" i="1" s="1"/>
  <c r="W1081" i="1"/>
  <c r="X1081" i="1" s="1" a="1"/>
  <c r="X1081" i="1" s="1"/>
  <c r="W1082" i="1"/>
  <c r="X1082" i="1" s="1" a="1"/>
  <c r="X1082" i="1" s="1"/>
  <c r="W1083" i="1"/>
  <c r="X1083" i="1" s="1" a="1"/>
  <c r="X1083" i="1" s="1"/>
  <c r="W1084" i="1"/>
  <c r="X1084" i="1" s="1" a="1"/>
  <c r="X1084" i="1" s="1"/>
  <c r="W1085" i="1"/>
  <c r="X1085" i="1" s="1" a="1"/>
  <c r="X1085" i="1" s="1"/>
  <c r="W1086" i="1"/>
  <c r="X1086" i="1" s="1" a="1"/>
  <c r="X1086" i="1" s="1"/>
  <c r="W1087" i="1"/>
  <c r="X1087" i="1" s="1" a="1"/>
  <c r="X1087" i="1" s="1"/>
  <c r="W1088" i="1"/>
  <c r="X1088" i="1" s="1" a="1"/>
  <c r="X1088" i="1" s="1"/>
  <c r="W1089" i="1"/>
  <c r="X1089" i="1" s="1" a="1"/>
  <c r="X1089" i="1" s="1"/>
  <c r="W1090" i="1"/>
  <c r="X1090" i="1" s="1" a="1"/>
  <c r="X1090" i="1" s="1"/>
  <c r="W1091" i="1"/>
  <c r="X1091" i="1" s="1" a="1"/>
  <c r="X1091" i="1" s="1"/>
  <c r="W1092" i="1"/>
  <c r="X1092" i="1" s="1" a="1"/>
  <c r="X1092" i="1" s="1"/>
  <c r="W1093" i="1"/>
  <c r="X1093" i="1" s="1" a="1"/>
  <c r="X1093" i="1" s="1"/>
  <c r="W1094" i="1"/>
  <c r="X1094" i="1" s="1" a="1"/>
  <c r="X1094" i="1" s="1"/>
  <c r="W1095" i="1"/>
  <c r="X1095" i="1" s="1" a="1"/>
  <c r="X1095" i="1" s="1"/>
  <c r="W1096" i="1"/>
  <c r="X1096" i="1" s="1" a="1"/>
  <c r="X1096" i="1" s="1"/>
  <c r="W1097" i="1"/>
  <c r="X1097" i="1" s="1" a="1"/>
  <c r="X1097" i="1" s="1"/>
  <c r="W1098" i="1"/>
  <c r="X1098" i="1" s="1" a="1"/>
  <c r="X1098" i="1" s="1"/>
  <c r="W1099" i="1"/>
  <c r="X1099" i="1" s="1" a="1"/>
  <c r="X1099" i="1" s="1"/>
  <c r="W1100" i="1"/>
  <c r="X1100" i="1" s="1" a="1"/>
  <c r="X1100" i="1" s="1"/>
  <c r="W1101" i="1"/>
  <c r="X1101" i="1" s="1" a="1"/>
  <c r="X1101" i="1" s="1"/>
  <c r="W1102" i="1"/>
  <c r="X1102" i="1" s="1" a="1"/>
  <c r="X1102" i="1" s="1"/>
  <c r="W1103" i="1"/>
  <c r="X1103" i="1" s="1" a="1"/>
  <c r="X1103" i="1" s="1"/>
  <c r="W1104" i="1"/>
  <c r="X1104" i="1" s="1" a="1"/>
  <c r="X1104" i="1" s="1"/>
  <c r="W1105" i="1"/>
  <c r="X1105" i="1" s="1" a="1"/>
  <c r="X1105" i="1" s="1"/>
  <c r="W1106" i="1"/>
  <c r="X1106" i="1" s="1" a="1"/>
  <c r="X1106" i="1" s="1"/>
  <c r="W1107" i="1"/>
  <c r="X1107" i="1" s="1" a="1"/>
  <c r="X1107" i="1" s="1"/>
  <c r="W1108" i="1"/>
  <c r="X1108" i="1" s="1" a="1"/>
  <c r="X1108" i="1" s="1"/>
  <c r="W1109" i="1"/>
  <c r="X1109" i="1" s="1" a="1"/>
  <c r="X1109" i="1" s="1"/>
  <c r="W1110" i="1"/>
  <c r="X1110" i="1" s="1" a="1"/>
  <c r="X1110" i="1" s="1"/>
  <c r="W1111" i="1"/>
  <c r="X1111" i="1" s="1" a="1"/>
  <c r="X1111" i="1" s="1"/>
  <c r="W1112" i="1"/>
  <c r="X1112" i="1" s="1" a="1"/>
  <c r="X1112" i="1" s="1"/>
  <c r="W1113" i="1"/>
  <c r="X1113" i="1" s="1" a="1"/>
  <c r="X1113" i="1" s="1"/>
  <c r="W1114" i="1"/>
  <c r="X1114" i="1" s="1" a="1"/>
  <c r="X1114" i="1" s="1"/>
  <c r="W1115" i="1"/>
  <c r="X1115" i="1" s="1" a="1"/>
  <c r="X1115" i="1" s="1"/>
  <c r="W1116" i="1"/>
  <c r="X1116" i="1" s="1" a="1"/>
  <c r="X1116" i="1" s="1"/>
  <c r="W1117" i="1"/>
  <c r="X1117" i="1" s="1" a="1"/>
  <c r="X1117" i="1" s="1"/>
  <c r="W1118" i="1"/>
  <c r="X1118" i="1" s="1" a="1"/>
  <c r="X1118" i="1" s="1"/>
  <c r="W1119" i="1"/>
  <c r="X1119" i="1" s="1" a="1"/>
  <c r="X1119" i="1" s="1"/>
  <c r="W1120" i="1"/>
  <c r="X1120" i="1" s="1" a="1"/>
  <c r="X1120" i="1" s="1"/>
  <c r="W1121" i="1"/>
  <c r="X1121" i="1" s="1" a="1"/>
  <c r="X1121" i="1" s="1"/>
  <c r="W1122" i="1"/>
  <c r="X1122" i="1" s="1" a="1"/>
  <c r="X1122" i="1" s="1"/>
  <c r="W1123" i="1"/>
  <c r="X1123" i="1" s="1" a="1"/>
  <c r="X1123" i="1" s="1"/>
  <c r="W1124" i="1"/>
  <c r="X1124" i="1" s="1" a="1"/>
  <c r="X1124" i="1" s="1"/>
  <c r="W1125" i="1"/>
  <c r="X1125" i="1" s="1" a="1"/>
  <c r="X1125" i="1" s="1"/>
  <c r="W1126" i="1"/>
  <c r="X1126" i="1" s="1" a="1"/>
  <c r="X1126" i="1" s="1"/>
  <c r="W1127" i="1"/>
  <c r="X1127" i="1" s="1" a="1"/>
  <c r="X1127" i="1" s="1"/>
  <c r="W1128" i="1"/>
  <c r="X1128" i="1" s="1" a="1"/>
  <c r="X1128" i="1" s="1"/>
  <c r="W1129" i="1"/>
  <c r="X1129" i="1" s="1" a="1"/>
  <c r="X1129" i="1" s="1"/>
  <c r="W1130" i="1"/>
  <c r="X1130" i="1" s="1" a="1"/>
  <c r="X1130" i="1" s="1"/>
  <c r="W1131" i="1"/>
  <c r="X1131" i="1" s="1" a="1"/>
  <c r="X1131" i="1" s="1"/>
  <c r="W1132" i="1"/>
  <c r="X1132" i="1" s="1" a="1"/>
  <c r="X1132" i="1" s="1"/>
  <c r="W1133" i="1"/>
  <c r="X1133" i="1" s="1" a="1"/>
  <c r="X1133" i="1" s="1"/>
  <c r="W1134" i="1"/>
  <c r="X1134" i="1" s="1" a="1"/>
  <c r="X1134" i="1" s="1"/>
  <c r="W1135" i="1"/>
  <c r="X1135" i="1" s="1" a="1"/>
  <c r="X1135" i="1" s="1"/>
  <c r="W1136" i="1"/>
  <c r="X1136" i="1" s="1" a="1"/>
  <c r="X1136" i="1" s="1"/>
  <c r="W1137" i="1"/>
  <c r="X1137" i="1" s="1" a="1"/>
  <c r="X1137" i="1" s="1"/>
  <c r="W1138" i="1"/>
  <c r="X1138" i="1" s="1" a="1"/>
  <c r="X1138" i="1" s="1"/>
  <c r="W1139" i="1"/>
  <c r="X1139" i="1" s="1" a="1"/>
  <c r="X1139" i="1" s="1"/>
  <c r="W1140" i="1"/>
  <c r="X1140" i="1" s="1" a="1"/>
  <c r="X1140" i="1" s="1"/>
  <c r="W1141" i="1"/>
  <c r="X1141" i="1" s="1" a="1"/>
  <c r="X1141" i="1" s="1"/>
  <c r="W1142" i="1"/>
  <c r="X1142" i="1" s="1" a="1"/>
  <c r="X1142" i="1" s="1"/>
  <c r="W1143" i="1"/>
  <c r="X1143" i="1" s="1" a="1"/>
  <c r="X1143" i="1" s="1"/>
  <c r="W1144" i="1"/>
  <c r="X1144" i="1" s="1" a="1"/>
  <c r="X1144" i="1" s="1"/>
  <c r="W1145" i="1"/>
  <c r="X1145" i="1" s="1" a="1"/>
  <c r="X1145" i="1" s="1"/>
  <c r="W1146" i="1"/>
  <c r="X1146" i="1" s="1" a="1"/>
  <c r="X1146" i="1" s="1"/>
  <c r="W1147" i="1"/>
  <c r="X1147" i="1" s="1" a="1"/>
  <c r="X1147" i="1" s="1"/>
  <c r="W1148" i="1"/>
  <c r="X1148" i="1" s="1" a="1"/>
  <c r="X1148" i="1" s="1"/>
  <c r="W1149" i="1"/>
  <c r="X1149" i="1" s="1" a="1"/>
  <c r="X1149" i="1" s="1"/>
  <c r="W1150" i="1"/>
  <c r="X1150" i="1" s="1" a="1"/>
  <c r="X1150" i="1" s="1"/>
  <c r="W1151" i="1"/>
  <c r="X1151" i="1" s="1" a="1"/>
  <c r="X1151" i="1" s="1"/>
  <c r="W1152" i="1"/>
  <c r="X1152" i="1" s="1" a="1"/>
  <c r="X1152" i="1" s="1"/>
  <c r="W1153" i="1"/>
  <c r="X1153" i="1" s="1" a="1"/>
  <c r="X1153" i="1" s="1"/>
  <c r="W1154" i="1"/>
  <c r="X1154" i="1" s="1" a="1"/>
  <c r="X1154" i="1" s="1"/>
  <c r="W1155" i="1"/>
  <c r="X1155" i="1" s="1" a="1"/>
  <c r="X1155" i="1" s="1"/>
  <c r="W1156" i="1"/>
  <c r="X1156" i="1" s="1" a="1"/>
  <c r="X1156" i="1" s="1"/>
  <c r="W1157" i="1"/>
  <c r="X1157" i="1" s="1" a="1"/>
  <c r="X1157" i="1" s="1"/>
  <c r="W1158" i="1"/>
  <c r="X1158" i="1" s="1" a="1"/>
  <c r="X1158" i="1" s="1"/>
  <c r="W1159" i="1"/>
  <c r="X1159" i="1" s="1" a="1"/>
  <c r="X1159" i="1" s="1"/>
  <c r="W1160" i="1"/>
  <c r="X1160" i="1" s="1" a="1"/>
  <c r="X1160" i="1" s="1"/>
  <c r="W1161" i="1"/>
  <c r="X1161" i="1" s="1" a="1"/>
  <c r="X1161" i="1" s="1"/>
  <c r="W1162" i="1"/>
  <c r="X1162" i="1" s="1" a="1"/>
  <c r="X1162" i="1" s="1"/>
  <c r="W1163" i="1"/>
  <c r="X1163" i="1" s="1" a="1"/>
  <c r="X1163" i="1" s="1"/>
  <c r="W1164" i="1"/>
  <c r="X1164" i="1" s="1" a="1"/>
  <c r="X1164" i="1" s="1"/>
  <c r="W1165" i="1"/>
  <c r="X1165" i="1" s="1" a="1"/>
  <c r="X1165" i="1" s="1"/>
  <c r="W1166" i="1"/>
  <c r="X1166" i="1" s="1" a="1"/>
  <c r="X1166" i="1" s="1"/>
  <c r="W1167" i="1"/>
  <c r="X1167" i="1" s="1" a="1"/>
  <c r="X1167" i="1" s="1"/>
  <c r="W1168" i="1"/>
  <c r="X1168" i="1" s="1" a="1"/>
  <c r="X1168" i="1" s="1"/>
  <c r="W1169" i="1"/>
  <c r="X1169" i="1" s="1" a="1"/>
  <c r="X1169" i="1" s="1"/>
  <c r="W1170" i="1"/>
  <c r="X1170" i="1" s="1" a="1"/>
  <c r="X1170" i="1" s="1"/>
  <c r="W1171" i="1"/>
  <c r="X1171" i="1" s="1" a="1"/>
  <c r="X1171" i="1" s="1"/>
  <c r="W1172" i="1"/>
  <c r="X1172" i="1" s="1" a="1"/>
  <c r="X1172" i="1" s="1"/>
  <c r="W1173" i="1"/>
  <c r="X1173" i="1" s="1" a="1"/>
  <c r="X1173" i="1" s="1"/>
  <c r="W1174" i="1"/>
  <c r="X1174" i="1" s="1" a="1"/>
  <c r="X1174" i="1" s="1"/>
  <c r="W1175" i="1"/>
  <c r="X1175" i="1" s="1" a="1"/>
  <c r="X1175" i="1" s="1"/>
  <c r="W1176" i="1"/>
  <c r="X1176" i="1" s="1" a="1"/>
  <c r="X1176" i="1" s="1"/>
  <c r="W1177" i="1"/>
  <c r="X1177" i="1" s="1" a="1"/>
  <c r="X1177" i="1" s="1"/>
  <c r="W1178" i="1"/>
  <c r="X1178" i="1" s="1" a="1"/>
  <c r="X1178" i="1" s="1"/>
  <c r="W1179" i="1"/>
  <c r="X1179" i="1" s="1" a="1"/>
  <c r="X1179" i="1" s="1"/>
  <c r="W1180" i="1"/>
  <c r="X1180" i="1" s="1" a="1"/>
  <c r="X1180" i="1" s="1"/>
  <c r="W1181" i="1"/>
  <c r="X1181" i="1" s="1" a="1"/>
  <c r="X1181" i="1" s="1"/>
  <c r="W1182" i="1"/>
  <c r="X1182" i="1" s="1" a="1"/>
  <c r="X1182" i="1" s="1"/>
  <c r="W1183" i="1"/>
  <c r="X1183" i="1" s="1" a="1"/>
  <c r="X1183" i="1" s="1"/>
  <c r="W1184" i="1"/>
  <c r="X1184" i="1" s="1" a="1"/>
  <c r="X1184" i="1" s="1"/>
  <c r="W1185" i="1"/>
  <c r="X1185" i="1" s="1" a="1"/>
  <c r="X1185" i="1" s="1"/>
  <c r="W1186" i="1"/>
  <c r="X1186" i="1" s="1" a="1"/>
  <c r="X1186" i="1" s="1"/>
  <c r="W1187" i="1"/>
  <c r="X1187" i="1" s="1" a="1"/>
  <c r="X1187" i="1" s="1"/>
  <c r="W1188" i="1"/>
  <c r="X1188" i="1" s="1" a="1"/>
  <c r="X1188" i="1" s="1"/>
  <c r="W1189" i="1"/>
  <c r="X1189" i="1" s="1" a="1"/>
  <c r="X1189" i="1" s="1"/>
  <c r="W1190" i="1"/>
  <c r="X1190" i="1" s="1" a="1"/>
  <c r="X1190" i="1" s="1"/>
  <c r="W1191" i="1"/>
  <c r="X1191" i="1" s="1" a="1"/>
  <c r="X1191" i="1" s="1"/>
  <c r="W1192" i="1"/>
  <c r="X1192" i="1" s="1" a="1"/>
  <c r="X1192" i="1" s="1"/>
  <c r="W1193" i="1"/>
  <c r="X1193" i="1" s="1" a="1"/>
  <c r="X1193" i="1" s="1"/>
  <c r="W1194" i="1"/>
  <c r="X1194" i="1" s="1" a="1"/>
  <c r="X1194" i="1" s="1"/>
  <c r="W1195" i="1"/>
  <c r="X1195" i="1" s="1" a="1"/>
  <c r="X1195" i="1" s="1"/>
  <c r="W1196" i="1"/>
  <c r="X1196" i="1" s="1" a="1"/>
  <c r="X1196" i="1" s="1"/>
  <c r="W1197" i="1"/>
  <c r="X1197" i="1" s="1" a="1"/>
  <c r="X1197" i="1" s="1"/>
  <c r="W1198" i="1"/>
  <c r="X1198" i="1" s="1" a="1"/>
  <c r="X1198" i="1" s="1"/>
  <c r="W1199" i="1"/>
  <c r="X1199" i="1" s="1" a="1"/>
  <c r="X1199" i="1" s="1"/>
  <c r="W1200" i="1"/>
  <c r="X1200" i="1" s="1" a="1"/>
  <c r="X1200" i="1" s="1"/>
  <c r="W1201" i="1"/>
  <c r="X1201" i="1" s="1" a="1"/>
  <c r="X1201" i="1" s="1"/>
  <c r="W1202" i="1"/>
  <c r="X1202" i="1" s="1" a="1"/>
  <c r="X1202" i="1" s="1"/>
  <c r="W1203" i="1"/>
  <c r="X1203" i="1" s="1" a="1"/>
  <c r="X1203" i="1" s="1"/>
  <c r="W1204" i="1"/>
  <c r="X1204" i="1" s="1" a="1"/>
  <c r="X1204" i="1" s="1"/>
  <c r="W1205" i="1"/>
  <c r="X1205" i="1" s="1" a="1"/>
  <c r="X1205" i="1" s="1"/>
  <c r="W1206" i="1"/>
  <c r="X1206" i="1" s="1" a="1"/>
  <c r="X1206" i="1" s="1"/>
  <c r="W1207" i="1"/>
  <c r="X1207" i="1" s="1" a="1"/>
  <c r="X1207" i="1" s="1"/>
  <c r="W1208" i="1"/>
  <c r="X1208" i="1" s="1" a="1"/>
  <c r="X1208" i="1" s="1"/>
  <c r="W1209" i="1"/>
  <c r="X1209" i="1" s="1" a="1"/>
  <c r="X1209" i="1" s="1"/>
  <c r="W1210" i="1"/>
  <c r="X1210" i="1" s="1" a="1"/>
  <c r="X1210" i="1" s="1"/>
  <c r="W1211" i="1"/>
  <c r="X1211" i="1" s="1" a="1"/>
  <c r="X1211" i="1" s="1"/>
  <c r="W1212" i="1"/>
  <c r="X1212" i="1" s="1" a="1"/>
  <c r="X1212" i="1" s="1"/>
  <c r="W1213" i="1"/>
  <c r="X1213" i="1" s="1" a="1"/>
  <c r="X1213" i="1" s="1"/>
  <c r="W1214" i="1"/>
  <c r="X1214" i="1" s="1" a="1"/>
  <c r="X1214" i="1" s="1"/>
  <c r="W1215" i="1"/>
  <c r="X1215" i="1" s="1" a="1"/>
  <c r="X1215" i="1" s="1"/>
  <c r="W1216" i="1"/>
  <c r="X1216" i="1" s="1" a="1"/>
  <c r="X1216" i="1" s="1"/>
  <c r="W1217" i="1"/>
  <c r="X1217" i="1" s="1" a="1"/>
  <c r="X1217" i="1" s="1"/>
  <c r="W1218" i="1"/>
  <c r="X1218" i="1" s="1" a="1"/>
  <c r="X1218" i="1" s="1"/>
  <c r="W1219" i="1"/>
  <c r="X1219" i="1" s="1" a="1"/>
  <c r="X1219" i="1" s="1"/>
  <c r="W1220" i="1"/>
  <c r="X1220" i="1" s="1" a="1"/>
  <c r="X1220" i="1" s="1"/>
  <c r="W1221" i="1"/>
  <c r="X1221" i="1" s="1" a="1"/>
  <c r="X1221" i="1" s="1"/>
  <c r="W1222" i="1"/>
  <c r="X1222" i="1" s="1" a="1"/>
  <c r="X1222" i="1" s="1"/>
  <c r="W1223" i="1"/>
  <c r="X1223" i="1" s="1" a="1"/>
  <c r="X1223" i="1" s="1"/>
  <c r="W1224" i="1"/>
  <c r="X1224" i="1" s="1" a="1"/>
  <c r="X1224" i="1" s="1"/>
  <c r="W1225" i="1"/>
  <c r="X1225" i="1" s="1" a="1"/>
  <c r="X1225" i="1" s="1"/>
  <c r="W1226" i="1"/>
  <c r="X1226" i="1" s="1" a="1"/>
  <c r="X1226" i="1" s="1"/>
  <c r="W1227" i="1"/>
  <c r="X1227" i="1" s="1" a="1"/>
  <c r="X1227" i="1" s="1"/>
  <c r="W1228" i="1"/>
  <c r="X1228" i="1" s="1" a="1"/>
  <c r="X1228" i="1" s="1"/>
  <c r="W1229" i="1"/>
  <c r="X1229" i="1" s="1" a="1"/>
  <c r="X1229" i="1" s="1"/>
  <c r="W1230" i="1"/>
  <c r="X1230" i="1" s="1" a="1"/>
  <c r="X1230" i="1" s="1"/>
  <c r="W1231" i="1"/>
  <c r="X1231" i="1" s="1" a="1"/>
  <c r="X1231" i="1" s="1"/>
  <c r="W1232" i="1"/>
  <c r="X1232" i="1" s="1" a="1"/>
  <c r="X1232" i="1" s="1"/>
  <c r="W1233" i="1"/>
  <c r="X1233" i="1" s="1" a="1"/>
  <c r="X1233" i="1" s="1"/>
  <c r="W1234" i="1"/>
  <c r="X1234" i="1" s="1" a="1"/>
  <c r="X1234" i="1" s="1"/>
  <c r="W1235" i="1"/>
  <c r="X1235" i="1" s="1" a="1"/>
  <c r="X1235" i="1" s="1"/>
  <c r="W1236" i="1"/>
  <c r="X1236" i="1" s="1" a="1"/>
  <c r="X1236" i="1" s="1"/>
  <c r="W1237" i="1"/>
  <c r="X1237" i="1" s="1" a="1"/>
  <c r="X1237" i="1" s="1"/>
  <c r="W1238" i="1"/>
  <c r="X1238" i="1" s="1" a="1"/>
  <c r="X1238" i="1" s="1"/>
  <c r="W1239" i="1"/>
  <c r="X1239" i="1" s="1" a="1"/>
  <c r="X1239" i="1" s="1"/>
  <c r="W1240" i="1"/>
  <c r="X1240" i="1" s="1" a="1"/>
  <c r="X1240" i="1" s="1"/>
  <c r="W1241" i="1"/>
  <c r="X1241" i="1" s="1" a="1"/>
  <c r="X1241" i="1" s="1"/>
  <c r="W1242" i="1"/>
  <c r="X1242" i="1" s="1" a="1"/>
  <c r="X1242" i="1" s="1"/>
  <c r="W1243" i="1"/>
  <c r="X1243" i="1" s="1" a="1"/>
  <c r="X1243" i="1" s="1"/>
  <c r="W1244" i="1"/>
  <c r="X1244" i="1" s="1" a="1"/>
  <c r="X1244" i="1" s="1"/>
  <c r="W1245" i="1"/>
  <c r="X1245" i="1" s="1" a="1"/>
  <c r="X1245" i="1" s="1"/>
  <c r="W1246" i="1"/>
  <c r="X1246" i="1" s="1" a="1"/>
  <c r="X1246" i="1" s="1"/>
  <c r="W1247" i="1"/>
  <c r="X1247" i="1" s="1" a="1"/>
  <c r="X1247" i="1" s="1"/>
  <c r="W1248" i="1"/>
  <c r="X1248" i="1" s="1" a="1"/>
  <c r="X1248" i="1" s="1"/>
  <c r="W1249" i="1"/>
  <c r="X1249" i="1" s="1" a="1"/>
  <c r="X1249" i="1" s="1"/>
  <c r="W1250" i="1"/>
  <c r="X1250" i="1" s="1" a="1"/>
  <c r="X1250" i="1" s="1"/>
  <c r="W1251" i="1"/>
  <c r="X1251" i="1" s="1" a="1"/>
  <c r="X1251" i="1" s="1"/>
  <c r="W1252" i="1"/>
  <c r="X1252" i="1" s="1" a="1"/>
  <c r="X1252" i="1" s="1"/>
  <c r="W1253" i="1"/>
  <c r="X1253" i="1" s="1" a="1"/>
  <c r="X1253" i="1" s="1"/>
  <c r="W1254" i="1"/>
  <c r="X1254" i="1" s="1" a="1"/>
  <c r="X1254" i="1" s="1"/>
  <c r="W1255" i="1"/>
  <c r="X1255" i="1" s="1" a="1"/>
  <c r="X1255" i="1" s="1"/>
  <c r="W1256" i="1"/>
  <c r="X1256" i="1" s="1" a="1"/>
  <c r="X1256" i="1" s="1"/>
  <c r="W1257" i="1"/>
  <c r="X1257" i="1" s="1" a="1"/>
  <c r="X1257" i="1" s="1"/>
  <c r="W1258" i="1"/>
  <c r="X1258" i="1" s="1" a="1"/>
  <c r="X1258" i="1" s="1"/>
  <c r="W1259" i="1"/>
  <c r="X1259" i="1" s="1" a="1"/>
  <c r="X1259" i="1" s="1"/>
  <c r="W1260" i="1"/>
  <c r="X1260" i="1" s="1" a="1"/>
  <c r="X1260" i="1" s="1"/>
  <c r="W1261" i="1"/>
  <c r="X1261" i="1" s="1" a="1"/>
  <c r="X1261" i="1" s="1"/>
  <c r="W1262" i="1"/>
  <c r="X1262" i="1" s="1" a="1"/>
  <c r="X1262" i="1" s="1"/>
  <c r="W1263" i="1"/>
  <c r="X1263" i="1" s="1" a="1"/>
  <c r="X1263" i="1" s="1"/>
  <c r="W1264" i="1"/>
  <c r="X1264" i="1" s="1" a="1"/>
  <c r="X1264" i="1" s="1"/>
  <c r="W1265" i="1"/>
  <c r="X1265" i="1" s="1" a="1"/>
  <c r="X1265" i="1" s="1"/>
  <c r="W1266" i="1"/>
  <c r="X1266" i="1" s="1" a="1"/>
  <c r="X1266" i="1" s="1"/>
  <c r="W1267" i="1"/>
  <c r="X1267" i="1" s="1" a="1"/>
  <c r="X1267" i="1" s="1"/>
  <c r="W1268" i="1"/>
  <c r="X1268" i="1" s="1" a="1"/>
  <c r="X1268" i="1" s="1"/>
  <c r="W1269" i="1"/>
  <c r="X1269" i="1" s="1" a="1"/>
  <c r="X1269" i="1" s="1"/>
  <c r="W1270" i="1"/>
  <c r="X1270" i="1" s="1" a="1"/>
  <c r="X1270" i="1" s="1"/>
  <c r="W1271" i="1"/>
  <c r="X1271" i="1" s="1" a="1"/>
  <c r="X1271" i="1" s="1"/>
  <c r="W1272" i="1"/>
  <c r="X1272" i="1" s="1" a="1"/>
  <c r="X1272" i="1" s="1"/>
  <c r="W1273" i="1"/>
  <c r="X1273" i="1" s="1" a="1"/>
  <c r="X1273" i="1" s="1"/>
  <c r="W1274" i="1"/>
  <c r="X1274" i="1" s="1" a="1"/>
  <c r="X1274" i="1" s="1"/>
  <c r="W1275" i="1"/>
  <c r="X1275" i="1" s="1" a="1"/>
  <c r="X1275" i="1" s="1"/>
  <c r="W1276" i="1"/>
  <c r="X1276" i="1" s="1" a="1"/>
  <c r="X1276" i="1" s="1"/>
  <c r="W1277" i="1"/>
  <c r="X1277" i="1" s="1" a="1"/>
  <c r="X1277" i="1" s="1"/>
  <c r="W1278" i="1"/>
  <c r="X1278" i="1" s="1" a="1"/>
  <c r="X1278" i="1" s="1"/>
  <c r="W1279" i="1"/>
  <c r="X1279" i="1" s="1" a="1"/>
  <c r="X1279" i="1" s="1"/>
  <c r="W1280" i="1"/>
  <c r="X1280" i="1" s="1" a="1"/>
  <c r="X1280" i="1" s="1"/>
  <c r="W1281" i="1"/>
  <c r="X1281" i="1" s="1" a="1"/>
  <c r="X1281" i="1" s="1"/>
  <c r="W1282" i="1"/>
  <c r="X1282" i="1" s="1" a="1"/>
  <c r="X1282" i="1" s="1"/>
  <c r="W1283" i="1"/>
  <c r="X1283" i="1" s="1" a="1"/>
  <c r="X1283" i="1" s="1"/>
  <c r="W1284" i="1"/>
  <c r="X1284" i="1" s="1" a="1"/>
  <c r="X1284" i="1" s="1"/>
  <c r="W1285" i="1"/>
  <c r="X1285" i="1" s="1" a="1"/>
  <c r="X1285" i="1" s="1"/>
  <c r="W1286" i="1"/>
  <c r="X1286" i="1" s="1" a="1"/>
  <c r="X1286" i="1" s="1"/>
  <c r="W1287" i="1"/>
  <c r="X1287" i="1" s="1" a="1"/>
  <c r="X1287" i="1" s="1"/>
  <c r="W1288" i="1"/>
  <c r="X1288" i="1" s="1" a="1"/>
  <c r="X1288" i="1" s="1"/>
  <c r="W1289" i="1"/>
  <c r="X1289" i="1" s="1" a="1"/>
  <c r="X1289" i="1" s="1"/>
  <c r="W1290" i="1"/>
  <c r="X1290" i="1" s="1" a="1"/>
  <c r="X1290" i="1" s="1"/>
  <c r="W1291" i="1"/>
  <c r="X1291" i="1" s="1" a="1"/>
  <c r="X1291" i="1" s="1"/>
  <c r="W1292" i="1"/>
  <c r="X1292" i="1" s="1" a="1"/>
  <c r="X1292" i="1" s="1"/>
  <c r="W1293" i="1"/>
  <c r="X1293" i="1" s="1" a="1"/>
  <c r="X1293" i="1" s="1"/>
  <c r="W1294" i="1"/>
  <c r="X1294" i="1" s="1" a="1"/>
  <c r="X1294" i="1" s="1"/>
  <c r="W1295" i="1"/>
  <c r="X1295" i="1" s="1" a="1"/>
  <c r="X1295" i="1" s="1"/>
  <c r="W1296" i="1"/>
  <c r="X1296" i="1" s="1" a="1"/>
  <c r="X1296" i="1" s="1"/>
  <c r="W1297" i="1"/>
  <c r="X1297" i="1" s="1" a="1"/>
  <c r="X1297" i="1" s="1"/>
  <c r="W1298" i="1"/>
  <c r="X1298" i="1" s="1" a="1"/>
  <c r="X1298" i="1" s="1"/>
  <c r="W1299" i="1"/>
  <c r="X1299" i="1" s="1" a="1"/>
  <c r="X1299" i="1" s="1"/>
  <c r="W1300" i="1"/>
  <c r="X1300" i="1" s="1" a="1"/>
  <c r="X1300" i="1" s="1"/>
  <c r="W1301" i="1"/>
  <c r="X1301" i="1" s="1" a="1"/>
  <c r="X1301" i="1" s="1"/>
  <c r="W1302" i="1"/>
  <c r="X1302" i="1" s="1" a="1"/>
  <c r="X1302" i="1" s="1"/>
  <c r="W1303" i="1"/>
  <c r="X1303" i="1" s="1" a="1"/>
  <c r="X1303" i="1" s="1"/>
  <c r="W1304" i="1"/>
  <c r="X1304" i="1" s="1" a="1"/>
  <c r="X1304" i="1" s="1"/>
  <c r="W1305" i="1"/>
  <c r="X1305" i="1" s="1" a="1"/>
  <c r="X1305" i="1" s="1"/>
  <c r="W1306" i="1"/>
  <c r="X1306" i="1" s="1" a="1"/>
  <c r="X1306" i="1" s="1"/>
  <c r="W1307" i="1"/>
  <c r="X1307" i="1" s="1" a="1"/>
  <c r="X1307" i="1" s="1"/>
  <c r="W1308" i="1"/>
  <c r="X1308" i="1" s="1" a="1"/>
  <c r="X1308" i="1" s="1"/>
  <c r="W1309" i="1"/>
  <c r="X1309" i="1" s="1" a="1"/>
  <c r="X1309" i="1" s="1"/>
  <c r="W1310" i="1"/>
  <c r="X1310" i="1" s="1" a="1"/>
  <c r="X1310" i="1" s="1"/>
  <c r="W1311" i="1"/>
  <c r="X1311" i="1" s="1" a="1"/>
  <c r="X1311" i="1" s="1"/>
  <c r="W1312" i="1"/>
  <c r="X1312" i="1" s="1" a="1"/>
  <c r="X1312" i="1" s="1"/>
  <c r="W1313" i="1"/>
  <c r="X1313" i="1" s="1" a="1"/>
  <c r="X1313" i="1" s="1"/>
  <c r="W1314" i="1"/>
  <c r="X1314" i="1" s="1" a="1"/>
  <c r="X1314" i="1" s="1"/>
  <c r="W1315" i="1"/>
  <c r="X1315" i="1" s="1" a="1"/>
  <c r="X1315" i="1" s="1"/>
  <c r="W1316" i="1"/>
  <c r="X1316" i="1" s="1" a="1"/>
  <c r="X1316" i="1" s="1"/>
  <c r="W1317" i="1"/>
  <c r="X1317" i="1" s="1" a="1"/>
  <c r="X1317" i="1" s="1"/>
  <c r="W1318" i="1"/>
  <c r="X1318" i="1" s="1" a="1"/>
  <c r="X1318" i="1" s="1"/>
  <c r="W1319" i="1"/>
  <c r="X1319" i="1" s="1" a="1"/>
  <c r="X1319" i="1" s="1"/>
  <c r="W1320" i="1"/>
  <c r="X1320" i="1" s="1" a="1"/>
  <c r="X1320" i="1" s="1"/>
  <c r="W1321" i="1"/>
  <c r="X1321" i="1" s="1" a="1"/>
  <c r="X1321" i="1" s="1"/>
  <c r="W1322" i="1"/>
  <c r="X1322" i="1" s="1" a="1"/>
  <c r="X1322" i="1" s="1"/>
  <c r="W1323" i="1"/>
  <c r="X1323" i="1" s="1" a="1"/>
  <c r="X1323" i="1" s="1"/>
  <c r="W1324" i="1"/>
  <c r="X1324" i="1" s="1" a="1"/>
  <c r="X1324" i="1" s="1"/>
  <c r="W1325" i="1"/>
  <c r="X1325" i="1" s="1" a="1"/>
  <c r="X1325" i="1" s="1"/>
  <c r="W1326" i="1"/>
  <c r="X1326" i="1" s="1" a="1"/>
  <c r="X1326" i="1" s="1"/>
  <c r="W1327" i="1"/>
  <c r="X1327" i="1" s="1" a="1"/>
  <c r="X1327" i="1" s="1"/>
  <c r="W1328" i="1"/>
  <c r="X1328" i="1" s="1" a="1"/>
  <c r="X1328" i="1" s="1"/>
  <c r="W1329" i="1"/>
  <c r="X1329" i="1" s="1" a="1"/>
  <c r="X1329" i="1" s="1"/>
  <c r="W1330" i="1"/>
  <c r="X1330" i="1" s="1" a="1"/>
  <c r="X1330" i="1" s="1"/>
  <c r="W1331" i="1"/>
  <c r="X1331" i="1" s="1" a="1"/>
  <c r="X1331" i="1" s="1"/>
  <c r="W1332" i="1"/>
  <c r="X1332" i="1" s="1" a="1"/>
  <c r="X1332" i="1" s="1"/>
  <c r="W1333" i="1"/>
  <c r="X1333" i="1" s="1" a="1"/>
  <c r="X1333" i="1" s="1"/>
  <c r="W1334" i="1"/>
  <c r="X1334" i="1" s="1" a="1"/>
  <c r="X1334" i="1" s="1"/>
  <c r="W1335" i="1"/>
  <c r="X1335" i="1" s="1" a="1"/>
  <c r="X1335" i="1" s="1"/>
  <c r="W1336" i="1"/>
  <c r="X1336" i="1" s="1" a="1"/>
  <c r="X1336" i="1" s="1"/>
  <c r="W1337" i="1"/>
  <c r="X1337" i="1" s="1" a="1"/>
  <c r="X1337" i="1" s="1"/>
  <c r="W1338" i="1"/>
  <c r="X1338" i="1" s="1" a="1"/>
  <c r="X1338" i="1" s="1"/>
  <c r="W1339" i="1"/>
  <c r="X1339" i="1" s="1" a="1"/>
  <c r="X1339" i="1" s="1"/>
  <c r="W1340" i="1"/>
  <c r="X1340" i="1" s="1" a="1"/>
  <c r="X1340" i="1" s="1"/>
  <c r="W1341" i="1"/>
  <c r="X1341" i="1" s="1" a="1"/>
  <c r="X1341" i="1" s="1"/>
  <c r="W1342" i="1"/>
  <c r="X1342" i="1" s="1" a="1"/>
  <c r="X1342" i="1" s="1"/>
  <c r="W1343" i="1"/>
  <c r="X1343" i="1" s="1" a="1"/>
  <c r="X1343" i="1" s="1"/>
  <c r="W1344" i="1"/>
  <c r="X1344" i="1" s="1" a="1"/>
  <c r="X1344" i="1" s="1"/>
  <c r="W1345" i="1"/>
  <c r="X1345" i="1" s="1" a="1"/>
  <c r="X1345" i="1" s="1"/>
  <c r="W1346" i="1"/>
  <c r="X1346" i="1" s="1" a="1"/>
  <c r="X1346" i="1" s="1"/>
  <c r="W1347" i="1"/>
  <c r="X1347" i="1" s="1" a="1"/>
  <c r="X1347" i="1" s="1"/>
  <c r="W1348" i="1"/>
  <c r="X1348" i="1" s="1" a="1"/>
  <c r="X1348" i="1" s="1"/>
  <c r="W1349" i="1"/>
  <c r="X1349" i="1" s="1" a="1"/>
  <c r="X1349" i="1" s="1"/>
  <c r="W1350" i="1"/>
  <c r="X1350" i="1" s="1" a="1"/>
  <c r="X1350" i="1" s="1"/>
  <c r="W1351" i="1"/>
  <c r="X1351" i="1" s="1" a="1"/>
  <c r="X1351" i="1" s="1"/>
  <c r="W1352" i="1"/>
  <c r="X1352" i="1" s="1" a="1"/>
  <c r="X1352" i="1" s="1"/>
  <c r="W1353" i="1"/>
  <c r="X1353" i="1" s="1" a="1"/>
  <c r="X1353" i="1" s="1"/>
  <c r="W1354" i="1"/>
  <c r="X1354" i="1" s="1" a="1"/>
  <c r="X1354" i="1" s="1"/>
  <c r="W1355" i="1"/>
  <c r="X1355" i="1" s="1" a="1"/>
  <c r="X1355" i="1" s="1"/>
  <c r="W1356" i="1"/>
  <c r="X1356" i="1" s="1" a="1"/>
  <c r="X1356" i="1" s="1"/>
  <c r="W1357" i="1"/>
  <c r="X1357" i="1" s="1" a="1"/>
  <c r="X1357" i="1" s="1"/>
  <c r="W1358" i="1"/>
  <c r="X1358" i="1" s="1" a="1"/>
  <c r="X1358" i="1" s="1"/>
  <c r="W1359" i="1"/>
  <c r="X1359" i="1" s="1" a="1"/>
  <c r="X1359" i="1" s="1"/>
  <c r="W1360" i="1"/>
  <c r="X1360" i="1" s="1" a="1"/>
  <c r="X1360" i="1" s="1"/>
  <c r="W1361" i="1"/>
  <c r="X1361" i="1" s="1" a="1"/>
  <c r="X1361" i="1" s="1"/>
  <c r="W1362" i="1"/>
  <c r="X1362" i="1" s="1" a="1"/>
  <c r="X1362" i="1" s="1"/>
  <c r="W1363" i="1"/>
  <c r="X1363" i="1" s="1" a="1"/>
  <c r="X1363" i="1" s="1"/>
  <c r="W1364" i="1"/>
  <c r="X1364" i="1" s="1" a="1"/>
  <c r="X1364" i="1" s="1"/>
  <c r="W1365" i="1"/>
  <c r="X1365" i="1" s="1" a="1"/>
  <c r="X1365" i="1" s="1"/>
  <c r="W1366" i="1"/>
  <c r="X1366" i="1" s="1" a="1"/>
  <c r="X1366" i="1" s="1"/>
  <c r="W1367" i="1"/>
  <c r="X1367" i="1" s="1" a="1"/>
  <c r="X1367" i="1" s="1"/>
  <c r="W1368" i="1"/>
  <c r="X1368" i="1" s="1" a="1"/>
  <c r="X1368" i="1" s="1"/>
  <c r="W1369" i="1"/>
  <c r="X1369" i="1" s="1" a="1"/>
  <c r="X1369" i="1" s="1"/>
  <c r="W1370" i="1"/>
  <c r="X1370" i="1" s="1" a="1"/>
  <c r="X1370" i="1" s="1"/>
  <c r="W1371" i="1"/>
  <c r="X1371" i="1" s="1" a="1"/>
  <c r="X1371" i="1" s="1"/>
  <c r="W1372" i="1"/>
  <c r="X1372" i="1" s="1" a="1"/>
  <c r="X1372" i="1" s="1"/>
  <c r="W1373" i="1"/>
  <c r="X1373" i="1" s="1" a="1"/>
  <c r="X1373" i="1" s="1"/>
  <c r="W1374" i="1"/>
  <c r="X1374" i="1" s="1" a="1"/>
  <c r="X1374" i="1" s="1"/>
  <c r="W1375" i="1"/>
  <c r="X1375" i="1" s="1" a="1"/>
  <c r="X1375" i="1" s="1"/>
  <c r="W1376" i="1"/>
  <c r="X1376" i="1" s="1" a="1"/>
  <c r="X1376" i="1" s="1"/>
  <c r="W1377" i="1"/>
  <c r="X1377" i="1" s="1" a="1"/>
  <c r="X1377" i="1" s="1"/>
  <c r="W1378" i="1"/>
  <c r="X1378" i="1" s="1" a="1"/>
  <c r="X1378" i="1" s="1"/>
  <c r="W1379" i="1"/>
  <c r="X1379" i="1" s="1" a="1"/>
  <c r="X1379" i="1" s="1"/>
  <c r="W1380" i="1"/>
  <c r="X1380" i="1" s="1" a="1"/>
  <c r="X1380" i="1" s="1"/>
  <c r="W1381" i="1"/>
  <c r="X1381" i="1" s="1" a="1"/>
  <c r="X1381" i="1" s="1"/>
  <c r="W1382" i="1"/>
  <c r="X1382" i="1" s="1" a="1"/>
  <c r="X1382" i="1" s="1"/>
  <c r="W1383" i="1"/>
  <c r="X1383" i="1" s="1" a="1"/>
  <c r="X1383" i="1" s="1"/>
  <c r="W1384" i="1"/>
  <c r="X1384" i="1" s="1" a="1"/>
  <c r="X1384" i="1" s="1"/>
  <c r="W1385" i="1"/>
  <c r="X1385" i="1" s="1" a="1"/>
  <c r="X1385" i="1" s="1"/>
  <c r="W1386" i="1"/>
  <c r="X1386" i="1" s="1" a="1"/>
  <c r="X1386" i="1" s="1"/>
  <c r="W1387" i="1"/>
  <c r="X1387" i="1" s="1" a="1"/>
  <c r="X1387" i="1" s="1"/>
  <c r="W1388" i="1"/>
  <c r="X1388" i="1" s="1" a="1"/>
  <c r="X1388" i="1" s="1"/>
  <c r="W1389" i="1"/>
  <c r="X1389" i="1" s="1" a="1"/>
  <c r="X1389" i="1" s="1"/>
  <c r="W1390" i="1"/>
  <c r="X1390" i="1" s="1" a="1"/>
  <c r="X1390" i="1" s="1"/>
  <c r="W1391" i="1"/>
  <c r="X1391" i="1" s="1" a="1"/>
  <c r="X1391" i="1" s="1"/>
  <c r="W1392" i="1"/>
  <c r="X1392" i="1" s="1" a="1"/>
  <c r="X1392" i="1" s="1"/>
  <c r="W1393" i="1"/>
  <c r="X1393" i="1" s="1" a="1"/>
  <c r="X1393" i="1" s="1"/>
  <c r="W1394" i="1"/>
  <c r="X1394" i="1" s="1" a="1"/>
  <c r="X1394" i="1" s="1"/>
  <c r="W1395" i="1"/>
  <c r="X1395" i="1" s="1" a="1"/>
  <c r="X1395" i="1" s="1"/>
  <c r="W1396" i="1"/>
  <c r="X1396" i="1" s="1" a="1"/>
  <c r="X1396" i="1" s="1"/>
  <c r="W1397" i="1"/>
  <c r="X1397" i="1" s="1" a="1"/>
  <c r="X1397" i="1" s="1"/>
  <c r="W1398" i="1"/>
  <c r="X1398" i="1" s="1" a="1"/>
  <c r="X1398" i="1" s="1"/>
  <c r="W1399" i="1"/>
  <c r="X1399" i="1" s="1" a="1"/>
  <c r="X1399" i="1" s="1"/>
  <c r="W1400" i="1"/>
  <c r="X1400" i="1" s="1" a="1"/>
  <c r="X1400" i="1" s="1"/>
  <c r="W1401" i="1"/>
  <c r="X1401" i="1" s="1" a="1"/>
  <c r="X1401" i="1" s="1"/>
  <c r="W1402" i="1"/>
  <c r="X1402" i="1" s="1" a="1"/>
  <c r="X1402" i="1" s="1"/>
  <c r="W1403" i="1"/>
  <c r="X1403" i="1" s="1" a="1"/>
  <c r="X1403" i="1" s="1"/>
  <c r="W1404" i="1"/>
  <c r="X1404" i="1" s="1" a="1"/>
  <c r="X1404" i="1" s="1"/>
  <c r="W1405" i="1"/>
  <c r="X1405" i="1" s="1" a="1"/>
  <c r="X1405" i="1" s="1"/>
  <c r="W1406" i="1"/>
  <c r="X1406" i="1" s="1" a="1"/>
  <c r="X1406" i="1" s="1"/>
  <c r="W1407" i="1"/>
  <c r="X1407" i="1" s="1" a="1"/>
  <c r="X1407" i="1" s="1"/>
  <c r="W1408" i="1"/>
  <c r="X1408" i="1" s="1" a="1"/>
  <c r="X1408" i="1" s="1"/>
  <c r="W1409" i="1"/>
  <c r="X1409" i="1" s="1" a="1"/>
  <c r="X1409" i="1" s="1"/>
  <c r="W1410" i="1"/>
  <c r="X1410" i="1" s="1" a="1"/>
  <c r="X1410" i="1" s="1"/>
  <c r="W1411" i="1"/>
  <c r="X1411" i="1" s="1" a="1"/>
  <c r="X1411" i="1" s="1"/>
  <c r="W1412" i="1"/>
  <c r="X1412" i="1" s="1" a="1"/>
  <c r="X1412" i="1" s="1"/>
  <c r="W1413" i="1"/>
  <c r="X1413" i="1" s="1" a="1"/>
  <c r="X1413" i="1" s="1"/>
  <c r="W1414" i="1"/>
  <c r="X1414" i="1" s="1" a="1"/>
  <c r="X1414" i="1" s="1"/>
  <c r="W1415" i="1"/>
  <c r="X1415" i="1" s="1" a="1"/>
  <c r="X1415" i="1" s="1"/>
  <c r="W1416" i="1"/>
  <c r="X1416" i="1" s="1" a="1"/>
  <c r="X1416" i="1" s="1"/>
  <c r="W1417" i="1"/>
  <c r="X1417" i="1" s="1" a="1"/>
  <c r="X1417" i="1" s="1"/>
  <c r="W1418" i="1"/>
  <c r="X1418" i="1" s="1" a="1"/>
  <c r="X1418" i="1" s="1"/>
  <c r="W1419" i="1"/>
  <c r="X1419" i="1" s="1" a="1"/>
  <c r="X1419" i="1" s="1"/>
  <c r="W1420" i="1"/>
  <c r="X1420" i="1" s="1" a="1"/>
  <c r="X1420" i="1" s="1"/>
  <c r="W1421" i="1"/>
  <c r="X1421" i="1" s="1" a="1"/>
  <c r="X1421" i="1" s="1"/>
  <c r="W1422" i="1"/>
  <c r="X1422" i="1" s="1" a="1"/>
  <c r="X1422" i="1" s="1"/>
  <c r="W1423" i="1"/>
  <c r="X1423" i="1" s="1" a="1"/>
  <c r="X1423" i="1" s="1"/>
  <c r="W1424" i="1"/>
  <c r="X1424" i="1" s="1" a="1"/>
  <c r="X1424" i="1" s="1"/>
  <c r="W1425" i="1"/>
  <c r="X1425" i="1" s="1" a="1"/>
  <c r="X1425" i="1" s="1"/>
  <c r="W1426" i="1"/>
  <c r="X1426" i="1" s="1" a="1"/>
  <c r="X1426" i="1" s="1"/>
  <c r="W1427" i="1"/>
  <c r="X1427" i="1" s="1" a="1"/>
  <c r="X1427" i="1" s="1"/>
  <c r="W1428" i="1"/>
  <c r="X1428" i="1" s="1" a="1"/>
  <c r="X1428" i="1" s="1"/>
  <c r="W1429" i="1"/>
  <c r="X1429" i="1" s="1" a="1"/>
  <c r="X1429" i="1" s="1"/>
  <c r="W1430" i="1"/>
  <c r="X1430" i="1" s="1" a="1"/>
  <c r="X1430" i="1" s="1"/>
  <c r="W1431" i="1"/>
  <c r="X1431" i="1" s="1" a="1"/>
  <c r="X1431" i="1" s="1"/>
  <c r="W1432" i="1"/>
  <c r="X1432" i="1" s="1" a="1"/>
  <c r="X1432" i="1" s="1"/>
  <c r="W1433" i="1"/>
  <c r="X1433" i="1" s="1" a="1"/>
  <c r="X1433" i="1" s="1"/>
  <c r="W1434" i="1"/>
  <c r="X1434" i="1" s="1" a="1"/>
  <c r="X1434" i="1" s="1"/>
  <c r="W1435" i="1"/>
  <c r="X1435" i="1" s="1" a="1"/>
  <c r="X1435" i="1" s="1"/>
  <c r="W1436" i="1"/>
  <c r="X1436" i="1" s="1" a="1"/>
  <c r="X1436" i="1" s="1"/>
  <c r="W1437" i="1"/>
  <c r="X1437" i="1" s="1" a="1"/>
  <c r="X1437" i="1" s="1"/>
  <c r="W1438" i="1"/>
  <c r="X1438" i="1" s="1" a="1"/>
  <c r="X1438" i="1" s="1"/>
  <c r="W1439" i="1"/>
  <c r="X1439" i="1" s="1" a="1"/>
  <c r="X1439" i="1" s="1"/>
  <c r="W1440" i="1"/>
  <c r="X1440" i="1" s="1" a="1"/>
  <c r="X1440" i="1" s="1"/>
  <c r="W1441" i="1"/>
  <c r="X1441" i="1" s="1" a="1"/>
  <c r="X1441" i="1" s="1"/>
  <c r="W1442" i="1"/>
  <c r="X1442" i="1" s="1" a="1"/>
  <c r="X1442" i="1" s="1"/>
  <c r="W1443" i="1"/>
  <c r="X1443" i="1" s="1" a="1"/>
  <c r="X1443" i="1" s="1"/>
  <c r="W1444" i="1"/>
  <c r="X1444" i="1" s="1" a="1"/>
  <c r="X1444" i="1" s="1"/>
  <c r="W1445" i="1"/>
  <c r="X1445" i="1" s="1" a="1"/>
  <c r="X1445" i="1" s="1"/>
  <c r="W1446" i="1"/>
  <c r="X1446" i="1" s="1" a="1"/>
  <c r="X1446" i="1" s="1"/>
  <c r="W1447" i="1"/>
  <c r="X1447" i="1" s="1" a="1"/>
  <c r="X1447" i="1" s="1"/>
  <c r="W1448" i="1"/>
  <c r="X1448" i="1" s="1" a="1"/>
  <c r="X1448" i="1" s="1"/>
  <c r="W1449" i="1"/>
  <c r="X1449" i="1" s="1" a="1"/>
  <c r="X1449" i="1" s="1"/>
  <c r="W1450" i="1"/>
  <c r="X1450" i="1" s="1" a="1"/>
  <c r="X1450" i="1" s="1"/>
  <c r="W1451" i="1"/>
  <c r="X1451" i="1" s="1" a="1"/>
  <c r="X1451" i="1" s="1"/>
  <c r="W1452" i="1"/>
  <c r="X1452" i="1" s="1" a="1"/>
  <c r="X1452" i="1" s="1"/>
  <c r="W1453" i="1"/>
  <c r="X1453" i="1" s="1" a="1"/>
  <c r="X1453" i="1" s="1"/>
  <c r="W1454" i="1"/>
  <c r="X1454" i="1" s="1" a="1"/>
  <c r="X1454" i="1" s="1"/>
  <c r="W1455" i="1"/>
  <c r="X1455" i="1" s="1" a="1"/>
  <c r="X1455" i="1" s="1"/>
  <c r="W1456" i="1"/>
  <c r="X1456" i="1" s="1" a="1"/>
  <c r="X1456" i="1" s="1"/>
  <c r="W1457" i="1"/>
  <c r="X1457" i="1" s="1" a="1"/>
  <c r="X1457" i="1" s="1"/>
  <c r="W1458" i="1"/>
  <c r="X1458" i="1" s="1" a="1"/>
  <c r="X1458" i="1" s="1"/>
  <c r="W1459" i="1"/>
  <c r="X1459" i="1" s="1" a="1"/>
  <c r="X1459" i="1" s="1"/>
  <c r="W1460" i="1"/>
  <c r="X1460" i="1" s="1" a="1"/>
  <c r="X1460" i="1" s="1"/>
  <c r="W1461" i="1"/>
  <c r="X1461" i="1" s="1" a="1"/>
  <c r="X1461" i="1" s="1"/>
  <c r="W1462" i="1"/>
  <c r="X1462" i="1" s="1" a="1"/>
  <c r="X1462" i="1" s="1"/>
  <c r="W1463" i="1"/>
  <c r="X1463" i="1" s="1" a="1"/>
  <c r="X1463" i="1" s="1"/>
  <c r="W1464" i="1"/>
  <c r="X1464" i="1" s="1" a="1"/>
  <c r="X1464" i="1" s="1"/>
  <c r="W1465" i="1"/>
  <c r="X1465" i="1" s="1" a="1"/>
  <c r="X1465" i="1" s="1"/>
  <c r="W1466" i="1"/>
  <c r="X1466" i="1" s="1" a="1"/>
  <c r="X1466" i="1" s="1"/>
  <c r="W1467" i="1"/>
  <c r="X1467" i="1" s="1" a="1"/>
  <c r="X1467" i="1" s="1"/>
  <c r="W1468" i="1"/>
  <c r="X1468" i="1" s="1" a="1"/>
  <c r="X1468" i="1" s="1"/>
  <c r="W1469" i="1"/>
  <c r="X1469" i="1" s="1" a="1"/>
  <c r="X1469" i="1" s="1"/>
  <c r="W1470" i="1"/>
  <c r="X1470" i="1" s="1" a="1"/>
  <c r="X1470" i="1" s="1"/>
  <c r="W1471" i="1"/>
  <c r="X1471" i="1" s="1" a="1"/>
  <c r="X1471" i="1" s="1"/>
  <c r="W1472" i="1"/>
  <c r="X1472" i="1" s="1" a="1"/>
  <c r="X1472" i="1" s="1"/>
  <c r="W1473" i="1"/>
  <c r="X1473" i="1" s="1" a="1"/>
  <c r="X1473" i="1" s="1"/>
  <c r="W1474" i="1"/>
  <c r="X1474" i="1" s="1" a="1"/>
  <c r="X1474" i="1" s="1"/>
  <c r="W1475" i="1"/>
  <c r="X1475" i="1" s="1" a="1"/>
  <c r="X1475" i="1" s="1"/>
  <c r="W1476" i="1"/>
  <c r="X1476" i="1" s="1" a="1"/>
  <c r="X1476" i="1" s="1"/>
  <c r="W1477" i="1"/>
  <c r="X1477" i="1" s="1" a="1"/>
  <c r="X1477" i="1" s="1"/>
  <c r="W1478" i="1"/>
  <c r="X1478" i="1" s="1" a="1"/>
  <c r="X1478" i="1" s="1"/>
  <c r="W1479" i="1"/>
  <c r="X1479" i="1" s="1" a="1"/>
  <c r="X1479" i="1" s="1"/>
  <c r="W1480" i="1"/>
  <c r="X1480" i="1" s="1" a="1"/>
  <c r="X1480" i="1" s="1"/>
  <c r="W1481" i="1"/>
  <c r="X1481" i="1" s="1" a="1"/>
  <c r="X1481" i="1" s="1"/>
  <c r="W1482" i="1"/>
  <c r="X1482" i="1" s="1" a="1"/>
  <c r="X1482" i="1" s="1"/>
  <c r="W1483" i="1"/>
  <c r="X1483" i="1" s="1" a="1"/>
  <c r="X1483" i="1" s="1"/>
  <c r="W1484" i="1"/>
  <c r="X1484" i="1" s="1" a="1"/>
  <c r="X1484" i="1" s="1"/>
  <c r="W1485" i="1"/>
  <c r="X1485" i="1" s="1" a="1"/>
  <c r="X1485" i="1" s="1"/>
  <c r="W1486" i="1"/>
  <c r="X1486" i="1" s="1" a="1"/>
  <c r="X1486" i="1" s="1"/>
  <c r="W1487" i="1"/>
  <c r="X1487" i="1" s="1" a="1"/>
  <c r="X1487" i="1" s="1"/>
  <c r="W1488" i="1"/>
  <c r="X1488" i="1" s="1" a="1"/>
  <c r="X1488" i="1" s="1"/>
  <c r="W1489" i="1"/>
  <c r="X1489" i="1" s="1" a="1"/>
  <c r="X1489" i="1" s="1"/>
  <c r="W1490" i="1"/>
  <c r="X1490" i="1" s="1" a="1"/>
  <c r="X1490" i="1" s="1"/>
  <c r="W1491" i="1"/>
  <c r="X1491" i="1" s="1" a="1"/>
  <c r="X1491" i="1" s="1"/>
  <c r="W1492" i="1"/>
  <c r="X1492" i="1" s="1" a="1"/>
  <c r="X1492" i="1" s="1"/>
  <c r="W1493" i="1"/>
  <c r="X1493" i="1" s="1" a="1"/>
  <c r="X1493" i="1" s="1"/>
  <c r="W1494" i="1"/>
  <c r="X1494" i="1" s="1" a="1"/>
  <c r="X1494" i="1" s="1"/>
  <c r="W1495" i="1"/>
  <c r="X1495" i="1" s="1" a="1"/>
  <c r="X1495" i="1" s="1"/>
  <c r="W1496" i="1"/>
  <c r="X1496" i="1" s="1" a="1"/>
  <c r="X1496" i="1" s="1"/>
  <c r="W1497" i="1"/>
  <c r="X1497" i="1" s="1" a="1"/>
  <c r="X1497" i="1" s="1"/>
  <c r="W1498" i="1"/>
  <c r="X1498" i="1" s="1" a="1"/>
  <c r="X1498" i="1" s="1"/>
  <c r="W1499" i="1"/>
  <c r="X1499" i="1" s="1" a="1"/>
  <c r="X1499" i="1" s="1"/>
  <c r="W1500" i="1"/>
  <c r="X1500" i="1" s="1" a="1"/>
  <c r="X1500" i="1" s="1"/>
  <c r="W1501" i="1"/>
  <c r="X1501" i="1" s="1" a="1"/>
  <c r="X1501" i="1" s="1"/>
  <c r="W1502" i="1"/>
  <c r="X1502" i="1" s="1" a="1"/>
  <c r="X1502" i="1" s="1"/>
  <c r="W1503" i="1"/>
  <c r="X1503" i="1" s="1" a="1"/>
  <c r="X1503" i="1" s="1"/>
  <c r="W1504" i="1"/>
  <c r="X1504" i="1" s="1" a="1"/>
  <c r="X1504" i="1" s="1"/>
  <c r="W1505" i="1"/>
  <c r="X1505" i="1" s="1" a="1"/>
  <c r="X1505" i="1" s="1"/>
  <c r="W1506" i="1"/>
  <c r="X1506" i="1" s="1" a="1"/>
  <c r="X1506" i="1" s="1"/>
  <c r="W1507" i="1"/>
  <c r="X1507" i="1" s="1" a="1"/>
  <c r="X1507" i="1" s="1"/>
  <c r="W1508" i="1"/>
  <c r="X1508" i="1" s="1" a="1"/>
  <c r="X1508" i="1" s="1"/>
  <c r="W1509" i="1"/>
  <c r="X1509" i="1" s="1" a="1"/>
  <c r="X1509" i="1" s="1"/>
  <c r="W1510" i="1"/>
  <c r="X1510" i="1" s="1" a="1"/>
  <c r="X1510" i="1" s="1"/>
  <c r="W1511" i="1"/>
  <c r="X1511" i="1" s="1" a="1"/>
  <c r="X1511" i="1" s="1"/>
  <c r="W1512" i="1"/>
  <c r="X1512" i="1" s="1" a="1"/>
  <c r="X1512" i="1" s="1"/>
  <c r="W1513" i="1"/>
  <c r="X1513" i="1" s="1" a="1"/>
  <c r="X1513" i="1" s="1"/>
  <c r="W1514" i="1"/>
  <c r="X1514" i="1" s="1" a="1"/>
  <c r="X1514" i="1" s="1"/>
  <c r="W1515" i="1"/>
  <c r="X1515" i="1" s="1" a="1"/>
  <c r="X1515" i="1" s="1"/>
  <c r="W1516" i="1"/>
  <c r="X1516" i="1" s="1" a="1"/>
  <c r="X1516" i="1" s="1"/>
  <c r="W1517" i="1"/>
  <c r="X1517" i="1" s="1" a="1"/>
  <c r="X1517" i="1" s="1"/>
  <c r="W1518" i="1"/>
  <c r="X1518" i="1" s="1" a="1"/>
  <c r="X1518" i="1" s="1"/>
  <c r="W1519" i="1"/>
  <c r="X1519" i="1" s="1" a="1"/>
  <c r="X1519" i="1" s="1"/>
  <c r="W1520" i="1"/>
  <c r="X1520" i="1" s="1" a="1"/>
  <c r="X1520" i="1" s="1"/>
  <c r="W1521" i="1"/>
  <c r="X1521" i="1" s="1" a="1"/>
  <c r="X1521" i="1" s="1"/>
  <c r="W1522" i="1"/>
  <c r="X1522" i="1" s="1" a="1"/>
  <c r="X1522" i="1" s="1"/>
  <c r="W1523" i="1"/>
  <c r="X1523" i="1" s="1" a="1"/>
  <c r="X1523" i="1" s="1"/>
  <c r="W1524" i="1"/>
  <c r="X1524" i="1" s="1" a="1"/>
  <c r="X1524" i="1" s="1"/>
  <c r="W1525" i="1"/>
  <c r="X1525" i="1" s="1" a="1"/>
  <c r="X1525" i="1" s="1"/>
  <c r="W1526" i="1"/>
  <c r="X1526" i="1" s="1" a="1"/>
  <c r="X1526" i="1" s="1"/>
  <c r="W1527" i="1"/>
  <c r="X1527" i="1" s="1" a="1"/>
  <c r="X1527" i="1" s="1"/>
  <c r="W1528" i="1"/>
  <c r="X1528" i="1" s="1" a="1"/>
  <c r="X1528" i="1" s="1"/>
  <c r="W1529" i="1"/>
  <c r="X1529" i="1" s="1" a="1"/>
  <c r="X1529" i="1" s="1"/>
  <c r="W1530" i="1"/>
  <c r="X1530" i="1" s="1" a="1"/>
  <c r="X1530" i="1" s="1"/>
  <c r="W1531" i="1"/>
  <c r="X1531" i="1" s="1" a="1"/>
  <c r="X1531" i="1" s="1"/>
  <c r="W1532" i="1"/>
  <c r="X1532" i="1" s="1" a="1"/>
  <c r="X1532" i="1" s="1"/>
  <c r="W1533" i="1"/>
  <c r="X1533" i="1" s="1" a="1"/>
  <c r="X1533" i="1" s="1"/>
  <c r="W1534" i="1"/>
  <c r="X1534" i="1" s="1" a="1"/>
  <c r="X1534" i="1" s="1"/>
  <c r="W1535" i="1"/>
  <c r="X1535" i="1" s="1" a="1"/>
  <c r="X1535" i="1" s="1"/>
  <c r="W1536" i="1"/>
  <c r="X1536" i="1" s="1" a="1"/>
  <c r="X1536" i="1" s="1"/>
  <c r="W1537" i="1"/>
  <c r="X1537" i="1" s="1" a="1"/>
  <c r="X1537" i="1" s="1"/>
  <c r="W1538" i="1"/>
  <c r="X1538" i="1" s="1" a="1"/>
  <c r="X1538" i="1" s="1"/>
  <c r="W1539" i="1"/>
  <c r="X1539" i="1" s="1" a="1"/>
  <c r="X1539" i="1" s="1"/>
  <c r="W1540" i="1"/>
  <c r="X1540" i="1" s="1" a="1"/>
  <c r="X1540" i="1" s="1"/>
  <c r="W1541" i="1"/>
  <c r="X1541" i="1" s="1" a="1"/>
  <c r="X1541" i="1" s="1"/>
  <c r="W1542" i="1"/>
  <c r="X1542" i="1" s="1" a="1"/>
  <c r="X1542" i="1" s="1"/>
  <c r="W1543" i="1"/>
  <c r="X1543" i="1" s="1" a="1"/>
  <c r="X1543" i="1" s="1"/>
  <c r="W1544" i="1"/>
  <c r="X1544" i="1" s="1" a="1"/>
  <c r="X1544" i="1" s="1"/>
  <c r="W1545" i="1"/>
  <c r="X1545" i="1" s="1" a="1"/>
  <c r="X1545" i="1" s="1"/>
  <c r="W1546" i="1"/>
  <c r="X1546" i="1" s="1" a="1"/>
  <c r="X1546" i="1" s="1"/>
  <c r="W1547" i="1"/>
  <c r="X1547" i="1" s="1" a="1"/>
  <c r="X1547" i="1" s="1"/>
  <c r="W1548" i="1"/>
  <c r="X1548" i="1" s="1" a="1"/>
  <c r="X1548" i="1" s="1"/>
  <c r="W1549" i="1"/>
  <c r="X1549" i="1" s="1" a="1"/>
  <c r="X1549" i="1" s="1"/>
  <c r="W1550" i="1"/>
  <c r="X1550" i="1" s="1" a="1"/>
  <c r="X1550" i="1" s="1"/>
  <c r="W1551" i="1"/>
  <c r="X1551" i="1" s="1" a="1"/>
  <c r="X1551" i="1" s="1"/>
  <c r="W1552" i="1"/>
  <c r="X1552" i="1" s="1" a="1"/>
  <c r="X1552" i="1" s="1"/>
  <c r="W1553" i="1"/>
  <c r="X1553" i="1" s="1" a="1"/>
  <c r="X1553" i="1" s="1"/>
  <c r="W1554" i="1"/>
  <c r="X1554" i="1" s="1" a="1"/>
  <c r="X1554" i="1" s="1"/>
  <c r="W1555" i="1"/>
  <c r="X1555" i="1" s="1" a="1"/>
  <c r="X1555" i="1" s="1"/>
  <c r="W1556" i="1"/>
  <c r="X1556" i="1" s="1" a="1"/>
  <c r="X1556" i="1" s="1"/>
  <c r="W1557" i="1"/>
  <c r="X1557" i="1" s="1" a="1"/>
  <c r="X1557" i="1" s="1"/>
  <c r="W1558" i="1"/>
  <c r="X1558" i="1" s="1" a="1"/>
  <c r="X1558" i="1" s="1"/>
  <c r="W1559" i="1"/>
  <c r="X1559" i="1" s="1" a="1"/>
  <c r="X1559" i="1" s="1"/>
  <c r="W1560" i="1"/>
  <c r="X1560" i="1" s="1" a="1"/>
  <c r="X1560" i="1" s="1"/>
  <c r="W1561" i="1"/>
  <c r="X1561" i="1" s="1" a="1"/>
  <c r="X1561" i="1" s="1"/>
  <c r="W1562" i="1"/>
  <c r="X1562" i="1" s="1" a="1"/>
  <c r="X1562" i="1" s="1"/>
  <c r="W1563" i="1"/>
  <c r="X1563" i="1" s="1" a="1"/>
  <c r="X1563" i="1" s="1"/>
  <c r="W1564" i="1"/>
  <c r="X1564" i="1" s="1" a="1"/>
  <c r="X1564" i="1" s="1"/>
  <c r="W1565" i="1"/>
  <c r="X1565" i="1" s="1" a="1"/>
  <c r="X1565" i="1" s="1"/>
  <c r="W1566" i="1"/>
  <c r="X1566" i="1" s="1" a="1"/>
  <c r="X1566" i="1" s="1"/>
  <c r="W1567" i="1"/>
  <c r="X1567" i="1" s="1" a="1"/>
  <c r="X1567" i="1" s="1"/>
  <c r="W1568" i="1"/>
  <c r="X1568" i="1" s="1" a="1"/>
  <c r="X1568" i="1" s="1"/>
  <c r="W1569" i="1"/>
  <c r="X1569" i="1" s="1" a="1"/>
  <c r="X1569" i="1" s="1"/>
  <c r="W1570" i="1"/>
  <c r="X1570" i="1" s="1" a="1"/>
  <c r="X1570" i="1" s="1"/>
  <c r="W1571" i="1"/>
  <c r="X1571" i="1" s="1" a="1"/>
  <c r="X1571" i="1" s="1"/>
  <c r="W1572" i="1"/>
  <c r="X1572" i="1" s="1" a="1"/>
  <c r="X1572" i="1" s="1"/>
  <c r="W1573" i="1"/>
  <c r="X1573" i="1" s="1" a="1"/>
  <c r="X1573" i="1" s="1"/>
  <c r="W1574" i="1"/>
  <c r="X1574" i="1" s="1" a="1"/>
  <c r="X1574" i="1" s="1"/>
  <c r="W1575" i="1"/>
  <c r="X1575" i="1" s="1" a="1"/>
  <c r="X1575" i="1" s="1"/>
  <c r="W1576" i="1"/>
  <c r="X1576" i="1" s="1" a="1"/>
  <c r="X1576" i="1" s="1"/>
  <c r="W1577" i="1"/>
  <c r="X1577" i="1" s="1" a="1"/>
  <c r="X1577" i="1" s="1"/>
  <c r="W1578" i="1"/>
  <c r="X1578" i="1" s="1" a="1"/>
  <c r="X1578" i="1" s="1"/>
  <c r="W1579" i="1"/>
  <c r="X1579" i="1" s="1" a="1"/>
  <c r="X1579" i="1" s="1"/>
  <c r="W1580" i="1"/>
  <c r="X1580" i="1" s="1" a="1"/>
  <c r="X1580" i="1" s="1"/>
  <c r="W1581" i="1"/>
  <c r="X1581" i="1" s="1" a="1"/>
  <c r="X1581" i="1" s="1"/>
  <c r="W1582" i="1"/>
  <c r="X1582" i="1" s="1" a="1"/>
  <c r="X1582" i="1" s="1"/>
  <c r="W1583" i="1"/>
  <c r="X1583" i="1" s="1" a="1"/>
  <c r="X1583" i="1" s="1"/>
  <c r="W1584" i="1"/>
  <c r="X1584" i="1" s="1" a="1"/>
  <c r="X1584" i="1" s="1"/>
  <c r="W1585" i="1"/>
  <c r="X1585" i="1" s="1" a="1"/>
  <c r="X1585" i="1" s="1"/>
  <c r="W1586" i="1"/>
  <c r="X1586" i="1" s="1" a="1"/>
  <c r="X1586" i="1" s="1"/>
  <c r="W1587" i="1"/>
  <c r="X1587" i="1" s="1" a="1"/>
  <c r="X1587" i="1" s="1"/>
  <c r="W1588" i="1"/>
  <c r="X1588" i="1" s="1" a="1"/>
  <c r="X1588" i="1" s="1"/>
  <c r="W1589" i="1"/>
  <c r="X1589" i="1" s="1" a="1"/>
  <c r="X1589" i="1" s="1"/>
  <c r="W1590" i="1"/>
  <c r="X1590" i="1" s="1" a="1"/>
  <c r="X1590" i="1" s="1"/>
  <c r="W1591" i="1"/>
  <c r="X1591" i="1" s="1" a="1"/>
  <c r="X1591" i="1" s="1"/>
  <c r="W1592" i="1"/>
  <c r="X1592" i="1" s="1" a="1"/>
  <c r="X1592" i="1" s="1"/>
  <c r="W1593" i="1"/>
  <c r="X1593" i="1" s="1" a="1"/>
  <c r="X1593" i="1" s="1"/>
  <c r="W1594" i="1"/>
  <c r="X1594" i="1" s="1" a="1"/>
  <c r="X1594" i="1" s="1"/>
  <c r="W1595" i="1"/>
  <c r="X1595" i="1" s="1" a="1"/>
  <c r="X1595" i="1" s="1"/>
  <c r="W1596" i="1"/>
  <c r="X1596" i="1" s="1" a="1"/>
  <c r="X1596" i="1" s="1"/>
  <c r="W1597" i="1"/>
  <c r="X1597" i="1" s="1" a="1"/>
  <c r="X1597" i="1" s="1"/>
  <c r="W1598" i="1"/>
  <c r="X1598" i="1" s="1" a="1"/>
  <c r="X1598" i="1" s="1"/>
  <c r="W1599" i="1"/>
  <c r="X1599" i="1" s="1" a="1"/>
  <c r="X1599" i="1" s="1"/>
  <c r="W1600" i="1"/>
  <c r="X1600" i="1" s="1" a="1"/>
  <c r="X1600" i="1" s="1"/>
  <c r="W1601" i="1"/>
  <c r="X1601" i="1" s="1" a="1"/>
  <c r="X1601" i="1" s="1"/>
  <c r="W1602" i="1"/>
  <c r="X1602" i="1" s="1" a="1"/>
  <c r="X1602" i="1" s="1"/>
  <c r="W1603" i="1"/>
  <c r="X1603" i="1" s="1" a="1"/>
  <c r="X1603" i="1" s="1"/>
  <c r="W1604" i="1"/>
  <c r="X1604" i="1" s="1" a="1"/>
  <c r="X1604" i="1" s="1"/>
  <c r="W1605" i="1"/>
  <c r="X1605" i="1" s="1" a="1"/>
  <c r="X1605" i="1" s="1"/>
  <c r="W1606" i="1"/>
  <c r="X1606" i="1" s="1" a="1"/>
  <c r="X1606" i="1" s="1"/>
  <c r="W1607" i="1"/>
  <c r="X1607" i="1" s="1" a="1"/>
  <c r="X1607" i="1" s="1"/>
  <c r="W1608" i="1"/>
  <c r="X1608" i="1" s="1" a="1"/>
  <c r="X1608" i="1" s="1"/>
  <c r="W1609" i="1"/>
  <c r="X1609" i="1" s="1" a="1"/>
  <c r="X1609" i="1" s="1"/>
  <c r="W1610" i="1"/>
  <c r="X1610" i="1" s="1" a="1"/>
  <c r="X1610" i="1" s="1"/>
  <c r="W1611" i="1"/>
  <c r="X1611" i="1" s="1" a="1"/>
  <c r="X1611" i="1" s="1"/>
  <c r="W1612" i="1"/>
  <c r="X1612" i="1" s="1" a="1"/>
  <c r="X1612" i="1" s="1"/>
  <c r="W1613" i="1"/>
  <c r="X1613" i="1" s="1" a="1"/>
  <c r="X1613" i="1" s="1"/>
  <c r="W1614" i="1"/>
  <c r="X1614" i="1" s="1" a="1"/>
  <c r="X1614" i="1" s="1"/>
  <c r="W1615" i="1"/>
  <c r="X1615" i="1" s="1" a="1"/>
  <c r="X1615" i="1" s="1"/>
  <c r="W1616" i="1"/>
  <c r="X1616" i="1" s="1" a="1"/>
  <c r="X1616" i="1" s="1"/>
  <c r="W1617" i="1"/>
  <c r="X1617" i="1" s="1" a="1"/>
  <c r="X1617" i="1" s="1"/>
  <c r="W1618" i="1"/>
  <c r="X1618" i="1" s="1" a="1"/>
  <c r="X1618" i="1" s="1"/>
  <c r="W1619" i="1"/>
  <c r="X1619" i="1" s="1" a="1"/>
  <c r="X1619" i="1" s="1"/>
  <c r="W1620" i="1"/>
  <c r="X1620" i="1" s="1" a="1"/>
  <c r="X1620" i="1" s="1"/>
  <c r="W1621" i="1"/>
  <c r="X1621" i="1" s="1" a="1"/>
  <c r="X1621" i="1" s="1"/>
  <c r="W1622" i="1"/>
  <c r="X1622" i="1" s="1" a="1"/>
  <c r="X1622" i="1" s="1"/>
  <c r="W1623" i="1"/>
  <c r="X1623" i="1" s="1" a="1"/>
  <c r="X1623" i="1" s="1"/>
  <c r="W1624" i="1"/>
  <c r="X1624" i="1" s="1" a="1"/>
  <c r="X1624" i="1" s="1"/>
  <c r="W1625" i="1"/>
  <c r="X1625" i="1" s="1" a="1"/>
  <c r="X1625" i="1" s="1"/>
  <c r="W1626" i="1"/>
  <c r="X1626" i="1" s="1" a="1"/>
  <c r="X1626" i="1" s="1"/>
  <c r="W1627" i="1"/>
  <c r="X1627" i="1" s="1" a="1"/>
  <c r="X1627" i="1" s="1"/>
  <c r="W1628" i="1"/>
  <c r="X1628" i="1" s="1" a="1"/>
  <c r="X1628" i="1" s="1"/>
  <c r="W1629" i="1"/>
  <c r="X1629" i="1" s="1" a="1"/>
  <c r="X1629" i="1" s="1"/>
  <c r="W1630" i="1"/>
  <c r="X1630" i="1" s="1" a="1"/>
  <c r="X1630" i="1" s="1"/>
  <c r="W1631" i="1"/>
  <c r="X1631" i="1" s="1" a="1"/>
  <c r="X1631" i="1" s="1"/>
  <c r="W1632" i="1"/>
  <c r="X1632" i="1" s="1" a="1"/>
  <c r="X1632" i="1" s="1"/>
  <c r="W1633" i="1"/>
  <c r="X1633" i="1" s="1" a="1"/>
  <c r="X1633" i="1" s="1"/>
  <c r="W1634" i="1"/>
  <c r="X1634" i="1" s="1" a="1"/>
  <c r="X1634" i="1" s="1"/>
  <c r="W1635" i="1"/>
  <c r="X1635" i="1" s="1" a="1"/>
  <c r="X1635" i="1" s="1"/>
  <c r="W1636" i="1"/>
  <c r="X1636" i="1" s="1" a="1"/>
  <c r="X1636" i="1" s="1"/>
  <c r="W1637" i="1"/>
  <c r="X1637" i="1" s="1" a="1"/>
  <c r="X1637" i="1" s="1"/>
  <c r="W1638" i="1"/>
  <c r="X1638" i="1" s="1" a="1"/>
  <c r="X1638" i="1" s="1"/>
  <c r="W1639" i="1"/>
  <c r="X1639" i="1" s="1" a="1"/>
  <c r="X1639" i="1" s="1"/>
  <c r="W1640" i="1"/>
  <c r="X1640" i="1" s="1" a="1"/>
  <c r="X1640" i="1" s="1"/>
  <c r="W1641" i="1"/>
  <c r="X1641" i="1" s="1" a="1"/>
  <c r="X1641" i="1" s="1"/>
  <c r="W1642" i="1"/>
  <c r="X1642" i="1" s="1" a="1"/>
  <c r="X1642" i="1" s="1"/>
  <c r="W1643" i="1"/>
  <c r="X1643" i="1" s="1" a="1"/>
  <c r="X1643" i="1" s="1"/>
  <c r="W1644" i="1"/>
  <c r="X1644" i="1" s="1" a="1"/>
  <c r="X1644" i="1" s="1"/>
  <c r="W1645" i="1"/>
  <c r="X1645" i="1" s="1" a="1"/>
  <c r="X1645" i="1" s="1"/>
  <c r="W1646" i="1"/>
  <c r="X1646" i="1" s="1" a="1"/>
  <c r="X1646" i="1" s="1"/>
  <c r="W1647" i="1"/>
  <c r="X1647" i="1" s="1" a="1"/>
  <c r="X1647" i="1" s="1"/>
  <c r="W1648" i="1"/>
  <c r="X1648" i="1" s="1" a="1"/>
  <c r="X1648" i="1" s="1"/>
  <c r="W1649" i="1"/>
  <c r="X1649" i="1" s="1" a="1"/>
  <c r="X1649" i="1" s="1"/>
  <c r="W1650" i="1"/>
  <c r="X1650" i="1" s="1" a="1"/>
  <c r="X1650" i="1" s="1"/>
  <c r="W1651" i="1"/>
  <c r="X1651" i="1" s="1" a="1"/>
  <c r="X1651" i="1" s="1"/>
  <c r="W1652" i="1"/>
  <c r="X1652" i="1" s="1" a="1"/>
  <c r="X1652" i="1" s="1"/>
  <c r="W1653" i="1"/>
  <c r="X1653" i="1" s="1" a="1"/>
  <c r="X1653" i="1" s="1"/>
  <c r="W1654" i="1"/>
  <c r="X1654" i="1" s="1" a="1"/>
  <c r="X1654" i="1" s="1"/>
  <c r="W1655" i="1"/>
  <c r="X1655" i="1" s="1" a="1"/>
  <c r="X1655" i="1" s="1"/>
  <c r="W1656" i="1"/>
  <c r="X1656" i="1" s="1" a="1"/>
  <c r="X1656" i="1" s="1"/>
  <c r="W1657" i="1"/>
  <c r="X1657" i="1" s="1" a="1"/>
  <c r="X1657" i="1" s="1"/>
  <c r="W1658" i="1"/>
  <c r="X1658" i="1" s="1" a="1"/>
  <c r="X1658" i="1" s="1"/>
  <c r="W1659" i="1"/>
  <c r="X1659" i="1" s="1" a="1"/>
  <c r="X1659" i="1" s="1"/>
  <c r="W1660" i="1"/>
  <c r="X1660" i="1" s="1" a="1"/>
  <c r="X1660" i="1" s="1"/>
  <c r="W1661" i="1"/>
  <c r="X1661" i="1" s="1" a="1"/>
  <c r="X1661" i="1" s="1"/>
  <c r="W1662" i="1"/>
  <c r="X1662" i="1" s="1" a="1"/>
  <c r="X1662" i="1" s="1"/>
  <c r="W1663" i="1"/>
  <c r="X1663" i="1" s="1" a="1"/>
  <c r="X1663" i="1" s="1"/>
  <c r="W1664" i="1"/>
  <c r="X1664" i="1" s="1" a="1"/>
  <c r="X1664" i="1" s="1"/>
  <c r="W1665" i="1"/>
  <c r="X1665" i="1" s="1" a="1"/>
  <c r="X1665" i="1" s="1"/>
  <c r="W1666" i="1"/>
  <c r="X1666" i="1" s="1" a="1"/>
  <c r="X1666" i="1" s="1"/>
  <c r="W1667" i="1"/>
  <c r="X1667" i="1" s="1" a="1"/>
  <c r="X1667" i="1" s="1"/>
  <c r="W1668" i="1"/>
  <c r="X1668" i="1" s="1" a="1"/>
  <c r="X1668" i="1" s="1"/>
  <c r="W1669" i="1"/>
  <c r="X1669" i="1" s="1" a="1"/>
  <c r="X1669" i="1" s="1"/>
  <c r="W1670" i="1"/>
  <c r="X1670" i="1" s="1" a="1"/>
  <c r="X1670" i="1" s="1"/>
  <c r="W1671" i="1"/>
  <c r="X1671" i="1" s="1" a="1"/>
  <c r="X1671" i="1" s="1"/>
  <c r="W1672" i="1"/>
  <c r="X1672" i="1" s="1" a="1"/>
  <c r="X1672" i="1" s="1"/>
  <c r="W1673" i="1"/>
  <c r="X1673" i="1" s="1" a="1"/>
  <c r="X1673" i="1" s="1"/>
  <c r="W1674" i="1"/>
  <c r="X1674" i="1" s="1" a="1"/>
  <c r="X1674" i="1" s="1"/>
  <c r="W1675" i="1"/>
  <c r="X1675" i="1" s="1" a="1"/>
  <c r="X1675" i="1" s="1"/>
  <c r="W1676" i="1"/>
  <c r="X1676" i="1" s="1" a="1"/>
  <c r="X1676" i="1" s="1"/>
  <c r="W1677" i="1"/>
  <c r="X1677" i="1" s="1" a="1"/>
  <c r="X1677" i="1" s="1"/>
  <c r="W1678" i="1"/>
  <c r="X1678" i="1" s="1" a="1"/>
  <c r="X1678" i="1" s="1"/>
  <c r="W1679" i="1"/>
  <c r="X1679" i="1" s="1" a="1"/>
  <c r="X1679" i="1" s="1"/>
  <c r="W1680" i="1"/>
  <c r="X1680" i="1" s="1" a="1"/>
  <c r="X1680" i="1" s="1"/>
  <c r="W1681" i="1"/>
  <c r="X1681" i="1" s="1" a="1"/>
  <c r="X1681" i="1" s="1"/>
  <c r="W1682" i="1"/>
  <c r="X1682" i="1" s="1" a="1"/>
  <c r="X1682" i="1" s="1"/>
  <c r="W1683" i="1"/>
  <c r="X1683" i="1" s="1" a="1"/>
  <c r="X1683" i="1" s="1"/>
  <c r="W1684" i="1"/>
  <c r="X1684" i="1" s="1" a="1"/>
  <c r="X1684" i="1" s="1"/>
  <c r="W1685" i="1"/>
  <c r="X1685" i="1" s="1" a="1"/>
  <c r="X1685" i="1" s="1"/>
  <c r="W1686" i="1"/>
  <c r="X1686" i="1" s="1" a="1"/>
  <c r="X1686" i="1" s="1"/>
  <c r="W1687" i="1"/>
  <c r="X1687" i="1" s="1" a="1"/>
  <c r="X1687" i="1" s="1"/>
  <c r="W1688" i="1"/>
  <c r="X1688" i="1" s="1" a="1"/>
  <c r="X1688" i="1" s="1"/>
  <c r="W1689" i="1"/>
  <c r="X1689" i="1" s="1" a="1"/>
  <c r="X1689" i="1" s="1"/>
  <c r="W1690" i="1"/>
  <c r="X1690" i="1" s="1" a="1"/>
  <c r="X1690" i="1" s="1"/>
  <c r="W1691" i="1"/>
  <c r="X1691" i="1" s="1" a="1"/>
  <c r="X1691" i="1" s="1"/>
  <c r="W1692" i="1"/>
  <c r="X1692" i="1" s="1" a="1"/>
  <c r="X1692" i="1" s="1"/>
  <c r="W1693" i="1"/>
  <c r="X1693" i="1" s="1" a="1"/>
  <c r="X1693" i="1" s="1"/>
  <c r="W1694" i="1"/>
  <c r="X1694" i="1" s="1" a="1"/>
  <c r="X1694" i="1" s="1"/>
  <c r="W1695" i="1"/>
  <c r="X1695" i="1" s="1" a="1"/>
  <c r="X1695" i="1" s="1"/>
  <c r="W1696" i="1"/>
  <c r="X1696" i="1" s="1" a="1"/>
  <c r="X1696" i="1" s="1"/>
  <c r="W1697" i="1"/>
  <c r="X1697" i="1" s="1" a="1"/>
  <c r="X1697" i="1" s="1"/>
  <c r="W1698" i="1"/>
  <c r="X1698" i="1" s="1" a="1"/>
  <c r="X1698" i="1" s="1"/>
  <c r="W1699" i="1"/>
  <c r="X1699" i="1" s="1" a="1"/>
  <c r="X1699" i="1" s="1"/>
  <c r="W1700" i="1"/>
  <c r="X1700" i="1" s="1" a="1"/>
  <c r="X1700" i="1" s="1"/>
  <c r="W1701" i="1"/>
  <c r="X1701" i="1" s="1" a="1"/>
  <c r="X1701" i="1" s="1"/>
  <c r="W1702" i="1"/>
  <c r="X1702" i="1" s="1" a="1"/>
  <c r="X1702" i="1" s="1"/>
  <c r="W1703" i="1"/>
  <c r="X1703" i="1" s="1" a="1"/>
  <c r="X1703" i="1" s="1"/>
  <c r="W1704" i="1"/>
  <c r="X1704" i="1" s="1" a="1"/>
  <c r="X1704" i="1" s="1"/>
  <c r="W1705" i="1"/>
  <c r="X1705" i="1" s="1" a="1"/>
  <c r="X1705" i="1" s="1"/>
  <c r="W1706" i="1"/>
  <c r="X1706" i="1" s="1" a="1"/>
  <c r="X1706" i="1" s="1"/>
  <c r="W1707" i="1"/>
  <c r="X1707" i="1" s="1" a="1"/>
  <c r="X1707" i="1" s="1"/>
  <c r="W1708" i="1"/>
  <c r="X1708" i="1" s="1" a="1"/>
  <c r="X1708" i="1" s="1"/>
  <c r="W1709" i="1"/>
  <c r="X1709" i="1" s="1" a="1"/>
  <c r="X1709" i="1" s="1"/>
  <c r="W1710" i="1"/>
  <c r="X1710" i="1" s="1" a="1"/>
  <c r="X1710" i="1" s="1"/>
  <c r="W1711" i="1"/>
  <c r="X1711" i="1" s="1" a="1"/>
  <c r="X1711" i="1" s="1"/>
  <c r="W1712" i="1"/>
  <c r="X1712" i="1" s="1" a="1"/>
  <c r="X1712" i="1" s="1"/>
  <c r="W1713" i="1"/>
  <c r="X1713" i="1" s="1" a="1"/>
  <c r="X1713" i="1" s="1"/>
  <c r="W1714" i="1"/>
  <c r="X1714" i="1" s="1" a="1"/>
  <c r="X1714" i="1" s="1"/>
  <c r="W1715" i="1"/>
  <c r="X1715" i="1" s="1" a="1"/>
  <c r="X1715" i="1" s="1"/>
  <c r="W1716" i="1"/>
  <c r="X1716" i="1" s="1" a="1"/>
  <c r="X1716" i="1" s="1"/>
  <c r="W1717" i="1"/>
  <c r="X1717" i="1" s="1" a="1"/>
  <c r="X1717" i="1" s="1"/>
  <c r="W1718" i="1"/>
  <c r="X1718" i="1" s="1" a="1"/>
  <c r="X1718" i="1" s="1"/>
  <c r="W1719" i="1"/>
  <c r="X1719" i="1" s="1" a="1"/>
  <c r="X1719" i="1" s="1"/>
  <c r="W1720" i="1"/>
  <c r="X1720" i="1" s="1" a="1"/>
  <c r="X1720" i="1" s="1"/>
  <c r="W1721" i="1"/>
  <c r="X1721" i="1" s="1" a="1"/>
  <c r="X1721" i="1" s="1"/>
  <c r="W1722" i="1"/>
  <c r="X1722" i="1" s="1" a="1"/>
  <c r="X1722" i="1" s="1"/>
  <c r="W1723" i="1"/>
  <c r="X1723" i="1" s="1" a="1"/>
  <c r="X1723" i="1" s="1"/>
  <c r="W1724" i="1"/>
  <c r="X1724" i="1" s="1" a="1"/>
  <c r="X1724" i="1" s="1"/>
  <c r="W1725" i="1"/>
  <c r="X1725" i="1" s="1" a="1"/>
  <c r="X1725" i="1" s="1"/>
  <c r="W1726" i="1"/>
  <c r="X1726" i="1" s="1" a="1"/>
  <c r="X1726" i="1" s="1"/>
  <c r="W1727" i="1"/>
  <c r="X1727" i="1" s="1" a="1"/>
  <c r="X1727" i="1" s="1"/>
  <c r="W1728" i="1"/>
  <c r="X1728" i="1" s="1" a="1"/>
  <c r="X1728" i="1" s="1"/>
  <c r="W1729" i="1"/>
  <c r="X1729" i="1" s="1" a="1"/>
  <c r="X1729" i="1" s="1"/>
  <c r="W1730" i="1"/>
  <c r="X1730" i="1" s="1" a="1"/>
  <c r="X1730" i="1" s="1"/>
  <c r="W1731" i="1"/>
  <c r="X1731" i="1" s="1" a="1"/>
  <c r="X1731" i="1" s="1"/>
  <c r="W1732" i="1"/>
  <c r="X1732" i="1" s="1" a="1"/>
  <c r="X1732" i="1" s="1"/>
  <c r="W1733" i="1"/>
  <c r="X1733" i="1" s="1" a="1"/>
  <c r="X1733" i="1" s="1"/>
  <c r="W1734" i="1"/>
  <c r="X1734" i="1" s="1" a="1"/>
  <c r="X1734" i="1" s="1"/>
  <c r="W1735" i="1"/>
  <c r="X1735" i="1" s="1" a="1"/>
  <c r="X1735" i="1" s="1"/>
  <c r="W1736" i="1"/>
  <c r="X1736" i="1" s="1" a="1"/>
  <c r="X1736" i="1" s="1"/>
  <c r="W1737" i="1"/>
  <c r="X1737" i="1" s="1" a="1"/>
  <c r="X1737" i="1" s="1"/>
  <c r="W1738" i="1"/>
  <c r="X1738" i="1" s="1" a="1"/>
  <c r="X1738" i="1" s="1"/>
  <c r="W1739" i="1"/>
  <c r="X1739" i="1" s="1" a="1"/>
  <c r="X1739" i="1" s="1"/>
  <c r="W1740" i="1"/>
  <c r="X1740" i="1" s="1" a="1"/>
  <c r="X1740" i="1" s="1"/>
  <c r="W1741" i="1"/>
  <c r="X1741" i="1" s="1" a="1"/>
  <c r="X1741" i="1" s="1"/>
  <c r="W1742" i="1"/>
  <c r="X1742" i="1" s="1" a="1"/>
  <c r="X1742" i="1" s="1"/>
  <c r="W1743" i="1"/>
  <c r="X1743" i="1" s="1" a="1"/>
  <c r="X1743" i="1" s="1"/>
  <c r="W1744" i="1"/>
  <c r="X1744" i="1" s="1" a="1"/>
  <c r="X1744" i="1" s="1"/>
  <c r="W1745" i="1"/>
  <c r="X1745" i="1" s="1" a="1"/>
  <c r="X1745" i="1" s="1"/>
  <c r="W1746" i="1"/>
  <c r="X1746" i="1" s="1" a="1"/>
  <c r="X1746" i="1" s="1"/>
  <c r="W1747" i="1"/>
  <c r="X1747" i="1" s="1" a="1"/>
  <c r="X1747" i="1" s="1"/>
  <c r="W1748" i="1"/>
  <c r="X1748" i="1" s="1" a="1"/>
  <c r="X1748" i="1" s="1"/>
  <c r="W1749" i="1"/>
  <c r="X1749" i="1" s="1" a="1"/>
  <c r="X1749" i="1" s="1"/>
  <c r="W1750" i="1"/>
  <c r="X1750" i="1" s="1" a="1"/>
  <c r="X1750" i="1" s="1"/>
  <c r="W1751" i="1"/>
  <c r="X1751" i="1" s="1" a="1"/>
  <c r="X1751" i="1" s="1"/>
  <c r="W1752" i="1"/>
  <c r="X1752" i="1" s="1" a="1"/>
  <c r="X1752" i="1" s="1"/>
  <c r="W1753" i="1"/>
  <c r="X1753" i="1" s="1" a="1"/>
  <c r="X1753" i="1" s="1"/>
  <c r="W1754" i="1"/>
  <c r="X1754" i="1" s="1" a="1"/>
  <c r="X1754" i="1" s="1"/>
  <c r="W1755" i="1"/>
  <c r="X1755" i="1" s="1" a="1"/>
  <c r="X1755" i="1" s="1"/>
  <c r="W1756" i="1"/>
  <c r="X1756" i="1" s="1" a="1"/>
  <c r="X1756" i="1" s="1"/>
  <c r="W1757" i="1"/>
  <c r="X1757" i="1" s="1" a="1"/>
  <c r="X1757" i="1" s="1"/>
  <c r="W1758" i="1"/>
  <c r="X1758" i="1" s="1" a="1"/>
  <c r="X1758" i="1" s="1"/>
  <c r="W1759" i="1"/>
  <c r="X1759" i="1" s="1" a="1"/>
  <c r="X1759" i="1" s="1"/>
  <c r="W1760" i="1"/>
  <c r="X1760" i="1" s="1" a="1"/>
  <c r="X1760" i="1" s="1"/>
  <c r="W1761" i="1"/>
  <c r="X1761" i="1" s="1" a="1"/>
  <c r="X1761" i="1" s="1"/>
  <c r="W1762" i="1"/>
  <c r="X1762" i="1" s="1" a="1"/>
  <c r="X1762" i="1" s="1"/>
  <c r="W1763" i="1"/>
  <c r="X1763" i="1" s="1" a="1"/>
  <c r="X1763" i="1" s="1"/>
  <c r="W1764" i="1"/>
  <c r="X1764" i="1" s="1" a="1"/>
  <c r="X1764" i="1" s="1"/>
  <c r="W1765" i="1"/>
  <c r="X1765" i="1" s="1" a="1"/>
  <c r="X1765" i="1" s="1"/>
  <c r="W1766" i="1"/>
  <c r="X1766" i="1" s="1" a="1"/>
  <c r="X1766" i="1" s="1"/>
  <c r="W1767" i="1"/>
  <c r="X1767" i="1" s="1" a="1"/>
  <c r="X1767" i="1" s="1"/>
  <c r="W1768" i="1"/>
  <c r="X1768" i="1" s="1" a="1"/>
  <c r="X1768" i="1" s="1"/>
  <c r="W1769" i="1"/>
  <c r="X1769" i="1" s="1" a="1"/>
  <c r="X1769" i="1" s="1"/>
  <c r="W1770" i="1"/>
  <c r="X1770" i="1" s="1" a="1"/>
  <c r="X1770" i="1" s="1"/>
  <c r="W1771" i="1"/>
  <c r="X1771" i="1" s="1" a="1"/>
  <c r="X1771" i="1" s="1"/>
  <c r="W1772" i="1"/>
  <c r="X1772" i="1" s="1" a="1"/>
  <c r="X1772" i="1" s="1"/>
  <c r="W1773" i="1"/>
  <c r="X1773" i="1" s="1" a="1"/>
  <c r="X1773" i="1" s="1"/>
  <c r="W1774" i="1"/>
  <c r="X1774" i="1" s="1" a="1"/>
  <c r="X1774" i="1" s="1"/>
  <c r="W1775" i="1"/>
  <c r="X1775" i="1" s="1" a="1"/>
  <c r="X1775" i="1" s="1"/>
  <c r="W1776" i="1"/>
  <c r="X1776" i="1" s="1" a="1"/>
  <c r="X1776" i="1" s="1"/>
  <c r="W1777" i="1"/>
  <c r="X1777" i="1" s="1" a="1"/>
  <c r="X1777" i="1" s="1"/>
  <c r="W1778" i="1"/>
  <c r="X1778" i="1" s="1" a="1"/>
  <c r="X1778" i="1" s="1"/>
  <c r="W1779" i="1"/>
  <c r="X1779" i="1" s="1" a="1"/>
  <c r="X1779" i="1" s="1"/>
  <c r="W1780" i="1"/>
  <c r="X1780" i="1" s="1" a="1"/>
  <c r="X1780" i="1" s="1"/>
  <c r="W1781" i="1"/>
  <c r="X1781" i="1" s="1" a="1"/>
  <c r="X1781" i="1" s="1"/>
  <c r="W1782" i="1"/>
  <c r="X1782" i="1" s="1" a="1"/>
  <c r="X1782" i="1" s="1"/>
  <c r="W1783" i="1"/>
  <c r="X1783" i="1" s="1" a="1"/>
  <c r="X1783" i="1" s="1"/>
  <c r="W1784" i="1"/>
  <c r="X1784" i="1" s="1" a="1"/>
  <c r="X1784" i="1" s="1"/>
  <c r="W1785" i="1"/>
  <c r="X1785" i="1" s="1" a="1"/>
  <c r="X1785" i="1" s="1"/>
  <c r="W1786" i="1"/>
  <c r="X1786" i="1" s="1" a="1"/>
  <c r="X1786" i="1" s="1"/>
  <c r="W1787" i="1"/>
  <c r="X1787" i="1" s="1" a="1"/>
  <c r="X1787" i="1" s="1"/>
  <c r="W1788" i="1"/>
  <c r="X1788" i="1" s="1" a="1"/>
  <c r="X1788" i="1" s="1"/>
  <c r="W1789" i="1"/>
  <c r="X1789" i="1" s="1" a="1"/>
  <c r="X1789" i="1" s="1"/>
  <c r="W1790" i="1"/>
  <c r="X1790" i="1" s="1" a="1"/>
  <c r="X1790" i="1" s="1"/>
  <c r="W1791" i="1"/>
  <c r="X1791" i="1" s="1" a="1"/>
  <c r="X1791" i="1" s="1"/>
  <c r="W1792" i="1"/>
  <c r="X1792" i="1" s="1" a="1"/>
  <c r="X1792" i="1" s="1"/>
  <c r="W1793" i="1"/>
  <c r="X1793" i="1" s="1" a="1"/>
  <c r="X1793" i="1" s="1"/>
  <c r="W1794" i="1"/>
  <c r="X1794" i="1" s="1" a="1"/>
  <c r="X1794" i="1" s="1"/>
  <c r="W1795" i="1"/>
  <c r="X1795" i="1" s="1" a="1"/>
  <c r="X1795" i="1" s="1"/>
  <c r="W1796" i="1"/>
  <c r="X1796" i="1" s="1" a="1"/>
  <c r="X1796" i="1" s="1"/>
  <c r="W1797" i="1"/>
  <c r="X1797" i="1" s="1" a="1"/>
  <c r="X1797" i="1" s="1"/>
  <c r="W1798" i="1"/>
  <c r="X1798" i="1" s="1" a="1"/>
  <c r="X1798" i="1" s="1"/>
  <c r="W1799" i="1"/>
  <c r="X1799" i="1" s="1" a="1"/>
  <c r="X1799" i="1" s="1"/>
  <c r="W1800" i="1"/>
  <c r="X1800" i="1" s="1" a="1"/>
  <c r="X1800" i="1" s="1"/>
  <c r="W1801" i="1"/>
  <c r="X1801" i="1" s="1" a="1"/>
  <c r="X1801" i="1" s="1"/>
  <c r="W1802" i="1"/>
  <c r="X1802" i="1" s="1" a="1"/>
  <c r="X1802" i="1" s="1"/>
  <c r="W1803" i="1"/>
  <c r="X1803" i="1" s="1" a="1"/>
  <c r="X1803" i="1" s="1"/>
  <c r="W1804" i="1"/>
  <c r="X1804" i="1" s="1" a="1"/>
  <c r="X1804" i="1" s="1"/>
  <c r="W1805" i="1"/>
  <c r="X1805" i="1" s="1" a="1"/>
  <c r="X1805" i="1" s="1"/>
  <c r="W1806" i="1"/>
  <c r="X1806" i="1" s="1" a="1"/>
  <c r="X1806" i="1" s="1"/>
  <c r="W1807" i="1"/>
  <c r="X1807" i="1" s="1" a="1"/>
  <c r="X1807" i="1" s="1"/>
  <c r="W1808" i="1"/>
  <c r="X1808" i="1" s="1" a="1"/>
  <c r="X1808" i="1" s="1"/>
  <c r="W1809" i="1"/>
  <c r="X1809" i="1" s="1" a="1"/>
  <c r="X1809" i="1" s="1"/>
  <c r="W1810" i="1"/>
  <c r="X1810" i="1" s="1" a="1"/>
  <c r="X1810" i="1" s="1"/>
  <c r="W1811" i="1"/>
  <c r="X1811" i="1" s="1" a="1"/>
  <c r="X1811" i="1" s="1"/>
  <c r="W1812" i="1"/>
  <c r="X1812" i="1" s="1" a="1"/>
  <c r="X1812" i="1" s="1"/>
  <c r="W1813" i="1"/>
  <c r="X1813" i="1" s="1" a="1"/>
  <c r="X1813" i="1" s="1"/>
  <c r="W1814" i="1"/>
  <c r="X1814" i="1" s="1" a="1"/>
  <c r="X1814" i="1" s="1"/>
  <c r="W1815" i="1"/>
  <c r="X1815" i="1" s="1" a="1"/>
  <c r="X1815" i="1" s="1"/>
  <c r="W1816" i="1"/>
  <c r="X1816" i="1" s="1" a="1"/>
  <c r="X1816" i="1" s="1"/>
  <c r="W1817" i="1"/>
  <c r="X1817" i="1" s="1" a="1"/>
  <c r="X1817" i="1" s="1"/>
  <c r="W1818" i="1"/>
  <c r="X1818" i="1" s="1" a="1"/>
  <c r="X1818" i="1" s="1"/>
  <c r="W1819" i="1"/>
  <c r="X1819" i="1" s="1" a="1"/>
  <c r="X1819" i="1" s="1"/>
  <c r="W1820" i="1"/>
  <c r="X1820" i="1" s="1" a="1"/>
  <c r="X1820" i="1" s="1"/>
  <c r="W1821" i="1"/>
  <c r="X1821" i="1" s="1" a="1"/>
  <c r="X1821" i="1" s="1"/>
  <c r="W1822" i="1"/>
  <c r="X1822" i="1" s="1" a="1"/>
  <c r="X1822" i="1" s="1"/>
  <c r="W1823" i="1"/>
  <c r="X1823" i="1" s="1" a="1"/>
  <c r="X1823" i="1" s="1"/>
  <c r="W1824" i="1"/>
  <c r="X1824" i="1" s="1" a="1"/>
  <c r="X1824" i="1" s="1"/>
  <c r="W1825" i="1"/>
  <c r="X1825" i="1" s="1" a="1"/>
  <c r="X1825" i="1" s="1"/>
  <c r="W1826" i="1"/>
  <c r="X1826" i="1" s="1" a="1"/>
  <c r="X1826" i="1" s="1"/>
  <c r="W1827" i="1"/>
  <c r="X1827" i="1" s="1" a="1"/>
  <c r="X1827" i="1" s="1"/>
  <c r="W1828" i="1"/>
  <c r="X1828" i="1" s="1" a="1"/>
  <c r="X1828" i="1" s="1"/>
  <c r="W1829" i="1"/>
  <c r="X1829" i="1" s="1" a="1"/>
  <c r="X1829" i="1" s="1"/>
  <c r="W1830" i="1"/>
  <c r="X1830" i="1" s="1" a="1"/>
  <c r="X1830" i="1" s="1"/>
  <c r="W1831" i="1"/>
  <c r="X1831" i="1" s="1" a="1"/>
  <c r="X1831" i="1" s="1"/>
  <c r="W1832" i="1"/>
  <c r="X1832" i="1" s="1" a="1"/>
  <c r="X1832" i="1" s="1"/>
  <c r="W1833" i="1"/>
  <c r="X1833" i="1" s="1" a="1"/>
  <c r="X1833" i="1" s="1"/>
  <c r="W1834" i="1"/>
  <c r="X1834" i="1" s="1" a="1"/>
  <c r="X1834" i="1" s="1"/>
  <c r="W1835" i="1"/>
  <c r="X1835" i="1" s="1" a="1"/>
  <c r="X1835" i="1" s="1"/>
  <c r="W1836" i="1"/>
  <c r="X1836" i="1" s="1" a="1"/>
  <c r="X1836" i="1" s="1"/>
  <c r="W1837" i="1"/>
  <c r="X1837" i="1" s="1" a="1"/>
  <c r="X1837" i="1" s="1"/>
  <c r="W1838" i="1"/>
  <c r="X1838" i="1" s="1" a="1"/>
  <c r="X1838" i="1" s="1"/>
  <c r="W1839" i="1"/>
  <c r="X1839" i="1" s="1" a="1"/>
  <c r="X1839" i="1" s="1"/>
  <c r="W1840" i="1"/>
  <c r="X1840" i="1" s="1" a="1"/>
  <c r="X1840" i="1" s="1"/>
  <c r="W1841" i="1"/>
  <c r="X1841" i="1" s="1" a="1"/>
  <c r="X1841" i="1" s="1"/>
  <c r="W1842" i="1"/>
  <c r="X1842" i="1" s="1" a="1"/>
  <c r="X1842" i="1" s="1"/>
  <c r="W1843" i="1"/>
  <c r="X1843" i="1" s="1" a="1"/>
  <c r="X1843" i="1" s="1"/>
  <c r="W1844" i="1"/>
  <c r="X1844" i="1" s="1" a="1"/>
  <c r="X1844" i="1" s="1"/>
  <c r="W1845" i="1"/>
  <c r="X1845" i="1" s="1" a="1"/>
  <c r="X1845" i="1" s="1"/>
  <c r="W1846" i="1"/>
  <c r="X1846" i="1" s="1" a="1"/>
  <c r="X1846" i="1" s="1"/>
  <c r="W1847" i="1"/>
  <c r="X1847" i="1" s="1" a="1"/>
  <c r="X1847" i="1" s="1"/>
  <c r="W1848" i="1"/>
  <c r="X1848" i="1" s="1" a="1"/>
  <c r="X1848" i="1" s="1"/>
  <c r="W1849" i="1"/>
  <c r="X1849" i="1" s="1" a="1"/>
  <c r="X1849" i="1" s="1"/>
  <c r="W1850" i="1"/>
  <c r="X1850" i="1" s="1" a="1"/>
  <c r="X1850" i="1" s="1"/>
  <c r="W1851" i="1"/>
  <c r="X1851" i="1" s="1" a="1"/>
  <c r="X1851" i="1" s="1"/>
  <c r="W1852" i="1"/>
  <c r="X1852" i="1" s="1" a="1"/>
  <c r="X1852" i="1" s="1"/>
  <c r="W1853" i="1"/>
  <c r="X1853" i="1" s="1" a="1"/>
  <c r="X1853" i="1" s="1"/>
  <c r="W1854" i="1"/>
  <c r="X1854" i="1" s="1" a="1"/>
  <c r="X1854" i="1" s="1"/>
  <c r="W1855" i="1"/>
  <c r="X1855" i="1" s="1" a="1"/>
  <c r="X1855" i="1" s="1"/>
  <c r="W1856" i="1"/>
  <c r="X1856" i="1" s="1" a="1"/>
  <c r="X1856" i="1" s="1"/>
  <c r="W1857" i="1"/>
  <c r="X1857" i="1" s="1" a="1"/>
  <c r="X1857" i="1" s="1"/>
  <c r="W1858" i="1"/>
  <c r="X1858" i="1" s="1" a="1"/>
  <c r="X1858" i="1" s="1"/>
  <c r="W1859" i="1"/>
  <c r="X1859" i="1" s="1" a="1"/>
  <c r="X1859" i="1" s="1"/>
  <c r="W1860" i="1"/>
  <c r="X1860" i="1" s="1" a="1"/>
  <c r="X1860" i="1" s="1"/>
  <c r="W1861" i="1"/>
  <c r="X1861" i="1" s="1" a="1"/>
  <c r="X1861" i="1" s="1"/>
  <c r="W1862" i="1"/>
  <c r="X1862" i="1" s="1" a="1"/>
  <c r="X1862" i="1" s="1"/>
  <c r="W1863" i="1"/>
  <c r="X1863" i="1" s="1" a="1"/>
  <c r="X1863" i="1" s="1"/>
  <c r="W1864" i="1"/>
  <c r="X1864" i="1" s="1" a="1"/>
  <c r="X1864" i="1" s="1"/>
  <c r="W1865" i="1"/>
  <c r="X1865" i="1" s="1" a="1"/>
  <c r="X1865" i="1" s="1"/>
  <c r="W1866" i="1"/>
  <c r="X1866" i="1" s="1" a="1"/>
  <c r="X1866" i="1" s="1"/>
  <c r="W1867" i="1"/>
  <c r="X1867" i="1" s="1" a="1"/>
  <c r="X1867" i="1" s="1"/>
  <c r="W1868" i="1"/>
  <c r="X1868" i="1" s="1" a="1"/>
  <c r="X1868" i="1" s="1"/>
  <c r="W1869" i="1"/>
  <c r="X1869" i="1" s="1" a="1"/>
  <c r="X1869" i="1" s="1"/>
  <c r="W1870" i="1"/>
  <c r="X1870" i="1" s="1" a="1"/>
  <c r="X1870" i="1" s="1"/>
  <c r="W1871" i="1"/>
  <c r="X1871" i="1" s="1" a="1"/>
  <c r="X1871" i="1" s="1"/>
  <c r="W1872" i="1"/>
  <c r="X1872" i="1" s="1" a="1"/>
  <c r="X1872" i="1" s="1"/>
  <c r="W1873" i="1"/>
  <c r="X1873" i="1" s="1" a="1"/>
  <c r="X1873" i="1" s="1"/>
  <c r="W1874" i="1"/>
  <c r="X1874" i="1" s="1" a="1"/>
  <c r="X1874" i="1" s="1"/>
  <c r="W1875" i="1"/>
  <c r="X1875" i="1" s="1" a="1"/>
  <c r="X1875" i="1" s="1"/>
  <c r="W1876" i="1"/>
  <c r="X1876" i="1" s="1" a="1"/>
  <c r="X1876" i="1" s="1"/>
  <c r="W1877" i="1"/>
  <c r="X1877" i="1" s="1" a="1"/>
  <c r="X1877" i="1" s="1"/>
  <c r="W1878" i="1"/>
  <c r="X1878" i="1" s="1" a="1"/>
  <c r="X1878" i="1" s="1"/>
  <c r="W1879" i="1"/>
  <c r="X1879" i="1" s="1" a="1"/>
  <c r="X1879" i="1" s="1"/>
  <c r="W1880" i="1"/>
  <c r="X1880" i="1" s="1" a="1"/>
  <c r="X1880" i="1" s="1"/>
  <c r="W1881" i="1"/>
  <c r="X1881" i="1" s="1" a="1"/>
  <c r="X1881" i="1" s="1"/>
  <c r="W1882" i="1"/>
  <c r="X1882" i="1" s="1" a="1"/>
  <c r="X1882" i="1" s="1"/>
  <c r="W1883" i="1"/>
  <c r="X1883" i="1" s="1" a="1"/>
  <c r="X1883" i="1" s="1"/>
  <c r="W1884" i="1"/>
  <c r="X1884" i="1" s="1" a="1"/>
  <c r="X1884" i="1" s="1"/>
  <c r="W1885" i="1"/>
  <c r="X1885" i="1" s="1" a="1"/>
  <c r="X1885" i="1" s="1"/>
  <c r="W1886" i="1"/>
  <c r="X1886" i="1" s="1" a="1"/>
  <c r="X1886" i="1" s="1"/>
  <c r="W1887" i="1"/>
  <c r="X1887" i="1" s="1" a="1"/>
  <c r="X1887" i="1" s="1"/>
  <c r="W1888" i="1"/>
  <c r="X1888" i="1" s="1" a="1"/>
  <c r="X1888" i="1" s="1"/>
  <c r="W1889" i="1"/>
  <c r="X1889" i="1" s="1" a="1"/>
  <c r="X1889" i="1" s="1"/>
  <c r="W1890" i="1"/>
  <c r="X1890" i="1" s="1" a="1"/>
  <c r="X1890" i="1" s="1"/>
  <c r="W1891" i="1"/>
  <c r="X1891" i="1" s="1" a="1"/>
  <c r="X1891" i="1" s="1"/>
  <c r="W1892" i="1"/>
  <c r="X1892" i="1" s="1" a="1"/>
  <c r="X1892" i="1" s="1"/>
  <c r="W1893" i="1"/>
  <c r="X1893" i="1" s="1" a="1"/>
  <c r="X1893" i="1" s="1"/>
  <c r="W1894" i="1"/>
  <c r="X1894" i="1" s="1" a="1"/>
  <c r="X1894" i="1" s="1"/>
  <c r="W1895" i="1"/>
  <c r="X1895" i="1" s="1" a="1"/>
  <c r="X1895" i="1" s="1"/>
  <c r="W1896" i="1"/>
  <c r="X1896" i="1" s="1" a="1"/>
  <c r="X1896" i="1" s="1"/>
  <c r="W1897" i="1"/>
  <c r="X1897" i="1" s="1" a="1"/>
  <c r="X1897" i="1" s="1"/>
  <c r="W1898" i="1"/>
  <c r="X1898" i="1" s="1" a="1"/>
  <c r="X1898" i="1" s="1"/>
  <c r="W1899" i="1"/>
  <c r="X1899" i="1" s="1" a="1"/>
  <c r="X1899" i="1" s="1"/>
  <c r="W1900" i="1"/>
  <c r="X1900" i="1" s="1" a="1"/>
  <c r="X1900" i="1" s="1"/>
  <c r="W1901" i="1"/>
  <c r="X1901" i="1" s="1" a="1"/>
  <c r="X1901" i="1" s="1"/>
  <c r="W1902" i="1"/>
  <c r="X1902" i="1" s="1" a="1"/>
  <c r="X1902" i="1" s="1"/>
  <c r="W1903" i="1"/>
  <c r="X1903" i="1" s="1" a="1"/>
  <c r="X1903" i="1" s="1"/>
  <c r="W1904" i="1"/>
  <c r="X1904" i="1" s="1" a="1"/>
  <c r="X1904" i="1" s="1"/>
  <c r="W1905" i="1"/>
  <c r="X1905" i="1" s="1" a="1"/>
  <c r="X1905" i="1" s="1"/>
  <c r="W1906" i="1"/>
  <c r="X1906" i="1" s="1" a="1"/>
  <c r="X1906" i="1" s="1"/>
  <c r="W1907" i="1"/>
  <c r="X1907" i="1" s="1" a="1"/>
  <c r="X1907" i="1" s="1"/>
  <c r="W1908" i="1"/>
  <c r="X1908" i="1" s="1" a="1"/>
  <c r="X1908" i="1" s="1"/>
  <c r="W1909" i="1"/>
  <c r="X1909" i="1" s="1" a="1"/>
  <c r="X1909" i="1" s="1"/>
  <c r="W1910" i="1"/>
  <c r="X1910" i="1" s="1" a="1"/>
  <c r="X1910" i="1" s="1"/>
  <c r="W1911" i="1"/>
  <c r="X1911" i="1" s="1" a="1"/>
  <c r="X1911" i="1" s="1"/>
  <c r="W1912" i="1"/>
  <c r="X1912" i="1" s="1" a="1"/>
  <c r="X1912" i="1" s="1"/>
  <c r="W1913" i="1"/>
  <c r="X1913" i="1" s="1" a="1"/>
  <c r="X1913" i="1" s="1"/>
  <c r="W1914" i="1"/>
  <c r="X1914" i="1" s="1" a="1"/>
  <c r="X1914" i="1" s="1"/>
  <c r="W1915" i="1"/>
  <c r="X1915" i="1" s="1" a="1"/>
  <c r="X1915" i="1" s="1"/>
  <c r="W1916" i="1"/>
  <c r="X1916" i="1" s="1" a="1"/>
  <c r="X1916" i="1" s="1"/>
  <c r="W1917" i="1"/>
  <c r="X1917" i="1" s="1" a="1"/>
  <c r="X1917" i="1" s="1"/>
  <c r="W1918" i="1"/>
  <c r="X1918" i="1" s="1" a="1"/>
  <c r="X1918" i="1" s="1"/>
  <c r="W1919" i="1"/>
  <c r="X1919" i="1" s="1" a="1"/>
  <c r="X1919" i="1" s="1"/>
  <c r="W1920" i="1"/>
  <c r="X1920" i="1" s="1" a="1"/>
  <c r="X1920" i="1" s="1"/>
  <c r="W1921" i="1"/>
  <c r="X1921" i="1" s="1" a="1"/>
  <c r="X1921" i="1" s="1"/>
  <c r="W1922" i="1"/>
  <c r="X1922" i="1" s="1" a="1"/>
  <c r="X1922" i="1" s="1"/>
  <c r="W1923" i="1"/>
  <c r="X1923" i="1" s="1" a="1"/>
  <c r="X1923" i="1" s="1"/>
  <c r="W1924" i="1"/>
  <c r="X1924" i="1" s="1" a="1"/>
  <c r="X1924" i="1" s="1"/>
  <c r="W1925" i="1"/>
  <c r="X1925" i="1" s="1" a="1"/>
  <c r="X1925" i="1" s="1"/>
  <c r="W1926" i="1"/>
  <c r="X1926" i="1" s="1" a="1"/>
  <c r="X1926" i="1" s="1"/>
  <c r="W1927" i="1"/>
  <c r="X1927" i="1" s="1" a="1"/>
  <c r="X1927" i="1" s="1"/>
  <c r="W1928" i="1"/>
  <c r="X1928" i="1" s="1" a="1"/>
  <c r="X1928" i="1" s="1"/>
  <c r="W1929" i="1"/>
  <c r="X1929" i="1" s="1" a="1"/>
  <c r="X1929" i="1" s="1"/>
  <c r="W1930" i="1"/>
  <c r="X1930" i="1" s="1" a="1"/>
  <c r="X1930" i="1" s="1"/>
  <c r="W1931" i="1"/>
  <c r="X1931" i="1" s="1" a="1"/>
  <c r="X1931" i="1" s="1"/>
  <c r="W1932" i="1"/>
  <c r="X1932" i="1" s="1" a="1"/>
  <c r="X1932" i="1" s="1"/>
  <c r="W1933" i="1"/>
  <c r="X1933" i="1" s="1" a="1"/>
  <c r="X1933" i="1" s="1"/>
  <c r="W1934" i="1"/>
  <c r="X1934" i="1" s="1" a="1"/>
  <c r="X1934" i="1" s="1"/>
  <c r="W1935" i="1"/>
  <c r="X1935" i="1" s="1" a="1"/>
  <c r="X1935" i="1" s="1"/>
  <c r="W1936" i="1"/>
  <c r="X1936" i="1" s="1" a="1"/>
  <c r="X1936" i="1" s="1"/>
  <c r="W1937" i="1"/>
  <c r="X1937" i="1" s="1" a="1"/>
  <c r="X1937" i="1" s="1"/>
  <c r="W1938" i="1"/>
  <c r="X1938" i="1" s="1" a="1"/>
  <c r="X1938" i="1" s="1"/>
  <c r="W1939" i="1"/>
  <c r="X1939" i="1" s="1" a="1"/>
  <c r="X1939" i="1" s="1"/>
  <c r="W1940" i="1"/>
  <c r="X1940" i="1" s="1" a="1"/>
  <c r="X1940" i="1" s="1"/>
  <c r="W1941" i="1"/>
  <c r="X1941" i="1" s="1" a="1"/>
  <c r="X1941" i="1" s="1"/>
  <c r="W1942" i="1"/>
  <c r="X1942" i="1" s="1" a="1"/>
  <c r="X1942" i="1" s="1"/>
  <c r="W1943" i="1"/>
  <c r="X1943" i="1" s="1" a="1"/>
  <c r="X1943" i="1" s="1"/>
  <c r="W1944" i="1"/>
  <c r="X1944" i="1" s="1" a="1"/>
  <c r="X1944" i="1" s="1"/>
  <c r="W1945" i="1"/>
  <c r="X1945" i="1" s="1" a="1"/>
  <c r="X1945" i="1" s="1"/>
  <c r="W1946" i="1"/>
  <c r="X1946" i="1" s="1" a="1"/>
  <c r="X1946" i="1" s="1"/>
  <c r="W1947" i="1"/>
  <c r="X1947" i="1" s="1" a="1"/>
  <c r="X1947" i="1" s="1"/>
  <c r="W1948" i="1"/>
  <c r="X1948" i="1" s="1" a="1"/>
  <c r="X1948" i="1" s="1"/>
  <c r="W1949" i="1"/>
  <c r="X1949" i="1" s="1" a="1"/>
  <c r="X1949" i="1" s="1"/>
  <c r="W1950" i="1"/>
  <c r="X1950" i="1" s="1" a="1"/>
  <c r="X1950" i="1" s="1"/>
  <c r="W1951" i="1"/>
  <c r="X1951" i="1" s="1" a="1"/>
  <c r="X1951" i="1" s="1"/>
  <c r="W1952" i="1"/>
  <c r="X1952" i="1" s="1" a="1"/>
  <c r="X1952" i="1" s="1"/>
  <c r="W1953" i="1"/>
  <c r="X1953" i="1" s="1" a="1"/>
  <c r="X1953" i="1" s="1"/>
  <c r="W1954" i="1"/>
  <c r="X1954" i="1" s="1" a="1"/>
  <c r="X1954" i="1" s="1"/>
  <c r="W1955" i="1"/>
  <c r="X1955" i="1" s="1" a="1"/>
  <c r="X1955" i="1" s="1"/>
  <c r="W1956" i="1"/>
  <c r="X1956" i="1" s="1" a="1"/>
  <c r="X1956" i="1" s="1"/>
  <c r="W1957" i="1"/>
  <c r="X1957" i="1" s="1" a="1"/>
  <c r="X1957" i="1" s="1"/>
  <c r="W1958" i="1"/>
  <c r="X1958" i="1" s="1" a="1"/>
  <c r="X1958" i="1" s="1"/>
  <c r="W1959" i="1"/>
  <c r="X1959" i="1" s="1" a="1"/>
  <c r="X1959" i="1" s="1"/>
  <c r="W1960" i="1"/>
  <c r="X1960" i="1" s="1" a="1"/>
  <c r="X1960" i="1" s="1"/>
  <c r="W1961" i="1"/>
  <c r="X1961" i="1" s="1" a="1"/>
  <c r="X1961" i="1" s="1"/>
  <c r="W1962" i="1"/>
  <c r="X1962" i="1" s="1" a="1"/>
  <c r="X1962" i="1" s="1"/>
  <c r="W1963" i="1"/>
  <c r="X1963" i="1" s="1" a="1"/>
  <c r="X1963" i="1" s="1"/>
  <c r="W1964" i="1"/>
  <c r="X1964" i="1" s="1" a="1"/>
  <c r="X1964" i="1" s="1"/>
  <c r="W1965" i="1"/>
  <c r="X1965" i="1" s="1" a="1"/>
  <c r="X1965" i="1" s="1"/>
  <c r="W1966" i="1"/>
  <c r="X1966" i="1" s="1" a="1"/>
  <c r="X1966" i="1" s="1"/>
  <c r="W1967" i="1"/>
  <c r="X1967" i="1" s="1" a="1"/>
  <c r="X1967" i="1" s="1"/>
  <c r="W1968" i="1"/>
  <c r="X1968" i="1" s="1" a="1"/>
  <c r="X1968" i="1" s="1"/>
  <c r="W1969" i="1"/>
  <c r="X1969" i="1" s="1" a="1"/>
  <c r="X1969" i="1" s="1"/>
  <c r="W1970" i="1"/>
  <c r="X1970" i="1" s="1" a="1"/>
  <c r="X1970" i="1" s="1"/>
  <c r="W1971" i="1"/>
  <c r="X1971" i="1" s="1" a="1"/>
  <c r="X1971" i="1" s="1"/>
  <c r="W1972" i="1"/>
  <c r="X1972" i="1" s="1" a="1"/>
  <c r="X1972" i="1" s="1"/>
  <c r="W1973" i="1"/>
  <c r="X1973" i="1" s="1" a="1"/>
  <c r="X1973" i="1" s="1"/>
  <c r="W1974" i="1"/>
  <c r="X1974" i="1" s="1" a="1"/>
  <c r="X1974" i="1" s="1"/>
  <c r="W1975" i="1"/>
  <c r="X1975" i="1" s="1" a="1"/>
  <c r="X1975" i="1" s="1"/>
  <c r="W1976" i="1"/>
  <c r="X1976" i="1" s="1" a="1"/>
  <c r="X1976" i="1" s="1"/>
  <c r="W1977" i="1"/>
  <c r="X1977" i="1" s="1" a="1"/>
  <c r="X1977" i="1" s="1"/>
  <c r="W1978" i="1"/>
  <c r="X1978" i="1" s="1" a="1"/>
  <c r="X1978" i="1" s="1"/>
  <c r="W1979" i="1"/>
  <c r="X1979" i="1" s="1" a="1"/>
  <c r="X1979" i="1" s="1"/>
  <c r="W1980" i="1"/>
  <c r="X1980" i="1" s="1" a="1"/>
  <c r="X1980" i="1" s="1"/>
  <c r="W1981" i="1"/>
  <c r="X1981" i="1" s="1" a="1"/>
  <c r="X1981" i="1" s="1"/>
  <c r="W1982" i="1"/>
  <c r="X1982" i="1" s="1" a="1"/>
  <c r="X1982" i="1" s="1"/>
  <c r="W1983" i="1"/>
  <c r="X1983" i="1" s="1" a="1"/>
  <c r="X1983" i="1" s="1"/>
  <c r="W1984" i="1"/>
  <c r="X1984" i="1" s="1" a="1"/>
  <c r="X1984" i="1" s="1"/>
  <c r="W1985" i="1"/>
  <c r="X1985" i="1" s="1" a="1"/>
  <c r="X1985" i="1" s="1"/>
  <c r="W1986" i="1"/>
  <c r="X1986" i="1" s="1" a="1"/>
  <c r="X1986" i="1" s="1"/>
  <c r="W1987" i="1"/>
  <c r="X1987" i="1" s="1" a="1"/>
  <c r="X1987" i="1" s="1"/>
  <c r="W1988" i="1"/>
  <c r="X1988" i="1" s="1" a="1"/>
  <c r="X1988" i="1" s="1"/>
  <c r="W1989" i="1"/>
  <c r="X1989" i="1" s="1" a="1"/>
  <c r="X1989" i="1" s="1"/>
  <c r="W1990" i="1"/>
  <c r="X1990" i="1" s="1" a="1"/>
  <c r="X1990" i="1" s="1"/>
  <c r="W1991" i="1"/>
  <c r="X1991" i="1" s="1" a="1"/>
  <c r="X1991" i="1" s="1"/>
  <c r="W1992" i="1"/>
  <c r="X1992" i="1" s="1" a="1"/>
  <c r="X1992" i="1" s="1"/>
  <c r="W1993" i="1"/>
  <c r="X1993" i="1" s="1" a="1"/>
  <c r="X1993" i="1" s="1"/>
  <c r="W1994" i="1"/>
  <c r="X1994" i="1" s="1" a="1"/>
  <c r="X1994" i="1" s="1"/>
  <c r="W1995" i="1"/>
  <c r="X1995" i="1" s="1" a="1"/>
  <c r="X1995" i="1" s="1"/>
  <c r="W1996" i="1"/>
  <c r="X1996" i="1" s="1" a="1"/>
  <c r="X1996" i="1" s="1"/>
  <c r="W1997" i="1"/>
  <c r="X1997" i="1" s="1" a="1"/>
  <c r="X1997" i="1" s="1"/>
  <c r="W1998" i="1"/>
  <c r="X1998" i="1" s="1" a="1"/>
  <c r="X1998" i="1" s="1"/>
  <c r="W1999" i="1"/>
  <c r="X1999" i="1" s="1" a="1"/>
  <c r="X1999" i="1" s="1"/>
  <c r="W2000" i="1"/>
  <c r="X2000" i="1" s="1" a="1"/>
  <c r="X2000" i="1" s="1"/>
  <c r="W2001" i="1"/>
  <c r="X2001" i="1" s="1" a="1"/>
  <c r="X2001" i="1" s="1"/>
  <c r="W2002" i="1"/>
  <c r="X2002" i="1" s="1" a="1"/>
  <c r="X2002" i="1" s="1"/>
  <c r="W2003" i="1"/>
  <c r="X2003" i="1" s="1" a="1"/>
  <c r="X2003" i="1" s="1"/>
  <c r="W2004" i="1"/>
  <c r="X2004" i="1" s="1" a="1"/>
  <c r="X2004" i="1" s="1"/>
  <c r="W2005" i="1"/>
  <c r="X2005" i="1" s="1" a="1"/>
  <c r="X2005" i="1" s="1"/>
  <c r="W2006" i="1"/>
  <c r="X2006" i="1" s="1" a="1"/>
  <c r="X2006" i="1" s="1"/>
  <c r="W2007" i="1"/>
  <c r="X2007" i="1" s="1" a="1"/>
  <c r="X2007" i="1" s="1"/>
  <c r="W2008" i="1"/>
  <c r="X2008" i="1" s="1" a="1"/>
  <c r="X2008" i="1" s="1"/>
  <c r="W2009" i="1"/>
  <c r="X2009" i="1" s="1" a="1"/>
  <c r="X2009" i="1" s="1"/>
  <c r="W2010" i="1"/>
  <c r="X2010" i="1" s="1" a="1"/>
  <c r="X2010" i="1" s="1"/>
  <c r="W2011" i="1"/>
  <c r="X2011" i="1" s="1" a="1"/>
  <c r="X2011" i="1" s="1"/>
  <c r="W2012" i="1"/>
  <c r="X2012" i="1" s="1" a="1"/>
  <c r="X2012" i="1" s="1"/>
  <c r="W2013" i="1"/>
  <c r="X2013" i="1" s="1" a="1"/>
  <c r="X2013" i="1" s="1"/>
  <c r="W2014" i="1"/>
  <c r="X2014" i="1" s="1" a="1"/>
  <c r="X2014" i="1" s="1"/>
  <c r="W2015" i="1"/>
  <c r="X2015" i="1" s="1" a="1"/>
  <c r="X2015" i="1" s="1"/>
  <c r="W2016" i="1"/>
  <c r="X2016" i="1" s="1" a="1"/>
  <c r="X2016" i="1" s="1"/>
  <c r="W2017" i="1"/>
  <c r="X2017" i="1" s="1" a="1"/>
  <c r="X2017" i="1" s="1"/>
  <c r="W2018" i="1"/>
  <c r="X2018" i="1" s="1" a="1"/>
  <c r="X2018" i="1" s="1"/>
  <c r="W2019" i="1"/>
  <c r="X2019" i="1" s="1" a="1"/>
  <c r="X2019" i="1" s="1"/>
  <c r="W2020" i="1"/>
  <c r="X2020" i="1" s="1" a="1"/>
  <c r="X2020" i="1" s="1"/>
  <c r="W2021" i="1"/>
  <c r="X2021" i="1" s="1" a="1"/>
  <c r="X2021" i="1" s="1"/>
  <c r="W2022" i="1"/>
  <c r="X2022" i="1" s="1" a="1"/>
  <c r="X2022" i="1" s="1"/>
  <c r="W2023" i="1"/>
  <c r="X2023" i="1" s="1" a="1"/>
  <c r="X2023" i="1" s="1"/>
  <c r="W2024" i="1"/>
  <c r="X2024" i="1" s="1" a="1"/>
  <c r="X2024" i="1" s="1"/>
  <c r="W2025" i="1"/>
  <c r="X2025" i="1" s="1" a="1"/>
  <c r="X2025" i="1" s="1"/>
  <c r="W2026" i="1"/>
  <c r="X2026" i="1" s="1" a="1"/>
  <c r="X2026" i="1" s="1"/>
  <c r="W2027" i="1"/>
  <c r="X2027" i="1" s="1" a="1"/>
  <c r="X2027" i="1" s="1"/>
  <c r="W2028" i="1"/>
  <c r="X2028" i="1" s="1" a="1"/>
  <c r="X2028" i="1" s="1"/>
  <c r="W2029" i="1"/>
  <c r="X2029" i="1" s="1" a="1"/>
  <c r="X2029" i="1" s="1"/>
  <c r="W2030" i="1"/>
  <c r="X2030" i="1" s="1" a="1"/>
  <c r="X2030" i="1" s="1"/>
  <c r="W2031" i="1"/>
  <c r="X2031" i="1" s="1" a="1"/>
  <c r="X2031" i="1" s="1"/>
  <c r="W2032" i="1"/>
  <c r="X2032" i="1" s="1" a="1"/>
  <c r="X2032" i="1" s="1"/>
  <c r="W2033" i="1"/>
  <c r="X2033" i="1" s="1" a="1"/>
  <c r="X2033" i="1" s="1"/>
  <c r="W2034" i="1"/>
  <c r="X2034" i="1" s="1" a="1"/>
  <c r="X2034" i="1" s="1"/>
  <c r="W2035" i="1"/>
  <c r="X2035" i="1" s="1" a="1"/>
  <c r="X2035" i="1" s="1"/>
  <c r="W2036" i="1"/>
  <c r="X2036" i="1" s="1" a="1"/>
  <c r="X2036" i="1" s="1"/>
  <c r="W2037" i="1"/>
  <c r="X2037" i="1" s="1" a="1"/>
  <c r="X2037" i="1" s="1"/>
  <c r="W2038" i="1"/>
  <c r="X2038" i="1" s="1" a="1"/>
  <c r="X2038" i="1" s="1"/>
  <c r="W2039" i="1"/>
  <c r="X2039" i="1" s="1" a="1"/>
  <c r="X2039" i="1" s="1"/>
  <c r="W2040" i="1"/>
  <c r="X2040" i="1" s="1" a="1"/>
  <c r="X2040" i="1" s="1"/>
  <c r="W2041" i="1"/>
  <c r="X2041" i="1" s="1" a="1"/>
  <c r="X2041" i="1" s="1"/>
  <c r="W2042" i="1"/>
  <c r="X2042" i="1" s="1" a="1"/>
  <c r="X2042" i="1" s="1"/>
  <c r="W2043" i="1"/>
  <c r="X2043" i="1" s="1" a="1"/>
  <c r="X2043" i="1" s="1"/>
  <c r="W2044" i="1"/>
  <c r="X2044" i="1" s="1" a="1"/>
  <c r="X2044" i="1" s="1"/>
  <c r="W2045" i="1"/>
  <c r="X2045" i="1" s="1" a="1"/>
  <c r="X2045" i="1" s="1"/>
  <c r="W2046" i="1"/>
  <c r="X2046" i="1" s="1" a="1"/>
  <c r="X2046" i="1" s="1"/>
  <c r="W2047" i="1"/>
  <c r="X2047" i="1" s="1" a="1"/>
  <c r="X2047" i="1" s="1"/>
  <c r="W2048" i="1"/>
  <c r="X2048" i="1" s="1" a="1"/>
  <c r="X2048" i="1" s="1"/>
  <c r="W2049" i="1"/>
  <c r="X2049" i="1" s="1" a="1"/>
  <c r="X2049" i="1" s="1"/>
  <c r="W2050" i="1"/>
  <c r="X2050" i="1" s="1" a="1"/>
  <c r="X2050" i="1" s="1"/>
  <c r="W2051" i="1"/>
  <c r="X2051" i="1" s="1" a="1"/>
  <c r="X2051" i="1" s="1"/>
  <c r="W2052" i="1"/>
  <c r="X2052" i="1" s="1" a="1"/>
  <c r="X2052" i="1" s="1"/>
  <c r="W2053" i="1"/>
  <c r="X2053" i="1" s="1" a="1"/>
  <c r="X2053" i="1" s="1"/>
  <c r="W2054" i="1"/>
  <c r="X2054" i="1" s="1" a="1"/>
  <c r="X2054" i="1" s="1"/>
  <c r="W2055" i="1"/>
  <c r="X2055" i="1" s="1" a="1"/>
  <c r="X2055" i="1" s="1"/>
  <c r="W2056" i="1"/>
  <c r="X2056" i="1" s="1" a="1"/>
  <c r="X2056" i="1" s="1"/>
  <c r="W2057" i="1"/>
  <c r="X2057" i="1" s="1" a="1"/>
  <c r="X2057" i="1" s="1"/>
  <c r="W2058" i="1"/>
  <c r="X2058" i="1" s="1" a="1"/>
  <c r="X2058" i="1" s="1"/>
  <c r="W2059" i="1"/>
  <c r="X2059" i="1" s="1" a="1"/>
  <c r="X2059" i="1" s="1"/>
  <c r="W2060" i="1"/>
  <c r="X2060" i="1" s="1" a="1"/>
  <c r="X2060" i="1" s="1"/>
  <c r="W2061" i="1"/>
  <c r="X2061" i="1" s="1" a="1"/>
  <c r="X2061" i="1" s="1"/>
  <c r="W2062" i="1"/>
  <c r="X2062" i="1" s="1" a="1"/>
  <c r="X2062" i="1" s="1"/>
  <c r="W2063" i="1"/>
  <c r="X2063" i="1" s="1" a="1"/>
  <c r="X2063" i="1" s="1"/>
  <c r="W2064" i="1"/>
  <c r="X2064" i="1" s="1" a="1"/>
  <c r="X2064" i="1" s="1"/>
  <c r="W2065" i="1"/>
  <c r="X2065" i="1" s="1" a="1"/>
  <c r="X2065" i="1" s="1"/>
  <c r="W2066" i="1"/>
  <c r="X2066" i="1" s="1" a="1"/>
  <c r="X2066" i="1" s="1"/>
  <c r="W2067" i="1"/>
  <c r="X2067" i="1" s="1" a="1"/>
  <c r="X2067" i="1" s="1"/>
  <c r="W2068" i="1"/>
  <c r="X2068" i="1" s="1" a="1"/>
  <c r="X2068" i="1" s="1"/>
  <c r="W2069" i="1"/>
  <c r="X2069" i="1" s="1" a="1"/>
  <c r="X2069" i="1" s="1"/>
  <c r="W2070" i="1"/>
  <c r="X2070" i="1" s="1" a="1"/>
  <c r="X2070" i="1" s="1"/>
  <c r="W2071" i="1"/>
  <c r="X2071" i="1" s="1" a="1"/>
  <c r="X2071" i="1" s="1"/>
  <c r="W2072" i="1"/>
  <c r="X2072" i="1" s="1" a="1"/>
  <c r="X2072" i="1" s="1"/>
  <c r="W2073" i="1"/>
  <c r="X2073" i="1" s="1" a="1"/>
  <c r="X2073" i="1" s="1"/>
  <c r="W2074" i="1"/>
  <c r="X2074" i="1" s="1" a="1"/>
  <c r="X2074" i="1" s="1"/>
  <c r="W2075" i="1"/>
  <c r="X2075" i="1" s="1" a="1"/>
  <c r="X2075" i="1" s="1"/>
  <c r="W2076" i="1"/>
  <c r="X2076" i="1" s="1" a="1"/>
  <c r="X2076" i="1" s="1"/>
  <c r="W2077" i="1"/>
  <c r="X2077" i="1" s="1" a="1"/>
  <c r="X2077" i="1" s="1"/>
  <c r="W2078" i="1"/>
  <c r="X2078" i="1" s="1" a="1"/>
  <c r="X2078" i="1" s="1"/>
  <c r="W2079" i="1"/>
  <c r="X2079" i="1" s="1" a="1"/>
  <c r="X2079" i="1" s="1"/>
  <c r="W2080" i="1"/>
  <c r="X2080" i="1" s="1" a="1"/>
  <c r="X2080" i="1" s="1"/>
  <c r="W2081" i="1"/>
  <c r="X2081" i="1" s="1" a="1"/>
  <c r="X2081" i="1" s="1"/>
  <c r="W2082" i="1"/>
  <c r="X2082" i="1" s="1" a="1"/>
  <c r="X2082" i="1" s="1"/>
  <c r="W2083" i="1"/>
  <c r="X2083" i="1" s="1" a="1"/>
  <c r="X2083" i="1" s="1"/>
  <c r="W2084" i="1"/>
  <c r="X2084" i="1" s="1" a="1"/>
  <c r="X2084" i="1" s="1"/>
  <c r="W2085" i="1"/>
  <c r="X2085" i="1" s="1" a="1"/>
  <c r="X2085" i="1" s="1"/>
  <c r="W2086" i="1"/>
  <c r="X2086" i="1" s="1" a="1"/>
  <c r="X2086" i="1" s="1"/>
  <c r="W2087" i="1"/>
  <c r="X2087" i="1" s="1" a="1"/>
  <c r="X2087" i="1" s="1"/>
  <c r="W2088" i="1"/>
  <c r="X2088" i="1" s="1" a="1"/>
  <c r="X2088" i="1" s="1"/>
  <c r="W2089" i="1"/>
  <c r="X2089" i="1" s="1" a="1"/>
  <c r="X2089" i="1" s="1"/>
  <c r="W2090" i="1"/>
  <c r="X2090" i="1" s="1" a="1"/>
  <c r="X2090" i="1" s="1"/>
  <c r="W2091" i="1"/>
  <c r="X2091" i="1" s="1" a="1"/>
  <c r="X2091" i="1" s="1"/>
  <c r="W2092" i="1"/>
  <c r="X2092" i="1" s="1" a="1"/>
  <c r="X2092" i="1" s="1"/>
  <c r="W2093" i="1"/>
  <c r="X2093" i="1" s="1" a="1"/>
  <c r="X2093" i="1" s="1"/>
  <c r="W2094" i="1"/>
  <c r="X2094" i="1" s="1" a="1"/>
  <c r="X2094" i="1" s="1"/>
  <c r="W2095" i="1"/>
  <c r="X2095" i="1" s="1" a="1"/>
  <c r="X2095" i="1" s="1"/>
  <c r="W2096" i="1"/>
  <c r="X2096" i="1" s="1" a="1"/>
  <c r="X2096" i="1" s="1"/>
  <c r="W2097" i="1"/>
  <c r="X2097" i="1" s="1" a="1"/>
  <c r="X2097" i="1" s="1"/>
  <c r="W2098" i="1"/>
  <c r="X2098" i="1" s="1" a="1"/>
  <c r="X2098" i="1" s="1"/>
  <c r="W2099" i="1"/>
  <c r="X2099" i="1" s="1" a="1"/>
  <c r="X2099" i="1" s="1"/>
  <c r="W2100" i="1"/>
  <c r="X2100" i="1" s="1" a="1"/>
  <c r="X2100" i="1" s="1"/>
  <c r="W2101" i="1"/>
  <c r="X2101" i="1" s="1" a="1"/>
  <c r="X2101" i="1" s="1"/>
  <c r="W2102" i="1"/>
  <c r="X2102" i="1" s="1" a="1"/>
  <c r="X2102" i="1" s="1"/>
  <c r="W2103" i="1"/>
  <c r="X2103" i="1" s="1" a="1"/>
  <c r="X2103" i="1" s="1"/>
  <c r="W2104" i="1"/>
  <c r="X2104" i="1" s="1" a="1"/>
  <c r="X2104" i="1" s="1"/>
  <c r="W2105" i="1"/>
  <c r="X2105" i="1" s="1" a="1"/>
  <c r="X2105" i="1" s="1"/>
  <c r="W2106" i="1"/>
  <c r="X2106" i="1" s="1" a="1"/>
  <c r="X2106" i="1" s="1"/>
  <c r="W2107" i="1"/>
  <c r="X2107" i="1" s="1" a="1"/>
  <c r="X2107" i="1" s="1"/>
  <c r="W2108" i="1"/>
  <c r="X2108" i="1" s="1" a="1"/>
  <c r="X2108" i="1" s="1"/>
  <c r="W2109" i="1"/>
  <c r="X2109" i="1" s="1" a="1"/>
  <c r="X2109" i="1" s="1"/>
  <c r="W2110" i="1"/>
  <c r="X2110" i="1" s="1" a="1"/>
  <c r="X2110" i="1" s="1"/>
  <c r="W2111" i="1"/>
  <c r="X2111" i="1" s="1" a="1"/>
  <c r="X2111" i="1" s="1"/>
  <c r="W2112" i="1"/>
  <c r="X2112" i="1" s="1" a="1"/>
  <c r="X2112" i="1" s="1"/>
  <c r="W2113" i="1"/>
  <c r="X2113" i="1" s="1" a="1"/>
  <c r="X2113" i="1" s="1"/>
  <c r="W2114" i="1"/>
  <c r="X2114" i="1" s="1" a="1"/>
  <c r="X2114" i="1" s="1"/>
  <c r="W2115" i="1"/>
  <c r="X2115" i="1" s="1" a="1"/>
  <c r="X2115" i="1" s="1"/>
  <c r="W2116" i="1"/>
  <c r="X2116" i="1" s="1" a="1"/>
  <c r="X2116" i="1" s="1"/>
  <c r="W2117" i="1"/>
  <c r="X2117" i="1" s="1" a="1"/>
  <c r="X2117" i="1" s="1"/>
  <c r="W2118" i="1"/>
  <c r="X2118" i="1" s="1" a="1"/>
  <c r="X2118" i="1" s="1"/>
  <c r="W2119" i="1"/>
  <c r="X2119" i="1" s="1" a="1"/>
  <c r="X2119" i="1" s="1"/>
  <c r="W2120" i="1"/>
  <c r="X2120" i="1" s="1" a="1"/>
  <c r="X2120" i="1" s="1"/>
  <c r="W2121" i="1"/>
  <c r="X2121" i="1" s="1" a="1"/>
  <c r="X2121" i="1" s="1"/>
  <c r="W2122" i="1"/>
  <c r="X2122" i="1" s="1" a="1"/>
  <c r="X2122" i="1" s="1"/>
  <c r="W2123" i="1"/>
  <c r="X2123" i="1" s="1" a="1"/>
  <c r="X2123" i="1" s="1"/>
  <c r="W2124" i="1"/>
  <c r="X2124" i="1" s="1" a="1"/>
  <c r="X2124" i="1" s="1"/>
  <c r="W2125" i="1"/>
  <c r="X2125" i="1" s="1" a="1"/>
  <c r="X2125" i="1" s="1"/>
  <c r="W2126" i="1"/>
  <c r="X2126" i="1" s="1" a="1"/>
  <c r="X2126" i="1" s="1"/>
  <c r="W2127" i="1"/>
  <c r="X2127" i="1" s="1" a="1"/>
  <c r="X2127" i="1" s="1"/>
  <c r="W2128" i="1"/>
  <c r="X2128" i="1" s="1" a="1"/>
  <c r="X2128" i="1" s="1"/>
  <c r="W2129" i="1"/>
  <c r="X2129" i="1" s="1" a="1"/>
  <c r="X2129" i="1" s="1"/>
  <c r="W2130" i="1"/>
  <c r="X2130" i="1" s="1" a="1"/>
  <c r="X2130" i="1" s="1"/>
  <c r="W2131" i="1"/>
  <c r="X2131" i="1" s="1" a="1"/>
  <c r="X2131" i="1" s="1"/>
  <c r="W2132" i="1"/>
  <c r="X2132" i="1" s="1" a="1"/>
  <c r="X2132" i="1" s="1"/>
  <c r="W2133" i="1"/>
  <c r="X2133" i="1" s="1" a="1"/>
  <c r="X2133" i="1" s="1"/>
  <c r="W2134" i="1"/>
  <c r="X2134" i="1" s="1" a="1"/>
  <c r="X2134" i="1" s="1"/>
  <c r="W2135" i="1"/>
  <c r="X2135" i="1" s="1" a="1"/>
  <c r="X2135" i="1" s="1"/>
  <c r="W2136" i="1"/>
  <c r="X2136" i="1" s="1" a="1"/>
  <c r="X2136" i="1" s="1"/>
  <c r="W2137" i="1"/>
  <c r="X2137" i="1" s="1" a="1"/>
  <c r="X2137" i="1" s="1"/>
  <c r="W2138" i="1"/>
  <c r="X2138" i="1" s="1" a="1"/>
  <c r="X2138" i="1" s="1"/>
  <c r="W2139" i="1"/>
  <c r="X2139" i="1" s="1" a="1"/>
  <c r="X2139" i="1" s="1"/>
  <c r="W2140" i="1"/>
  <c r="X2140" i="1" s="1" a="1"/>
  <c r="X2140" i="1" s="1"/>
  <c r="W2141" i="1"/>
  <c r="X2141" i="1" s="1" a="1"/>
  <c r="X2141" i="1" s="1"/>
  <c r="W2142" i="1"/>
  <c r="X2142" i="1" s="1" a="1"/>
  <c r="X2142" i="1" s="1"/>
  <c r="W2143" i="1"/>
  <c r="X2143" i="1" s="1" a="1"/>
  <c r="X2143" i="1" s="1"/>
  <c r="W2144" i="1"/>
  <c r="X2144" i="1" s="1" a="1"/>
  <c r="X2144" i="1" s="1"/>
  <c r="W2145" i="1"/>
  <c r="X2145" i="1" s="1" a="1"/>
  <c r="X2145" i="1" s="1"/>
  <c r="W2146" i="1"/>
  <c r="X2146" i="1" s="1" a="1"/>
  <c r="X2146" i="1" s="1"/>
  <c r="W2147" i="1"/>
  <c r="X2147" i="1" s="1" a="1"/>
  <c r="X2147" i="1" s="1"/>
  <c r="W2148" i="1"/>
  <c r="X2148" i="1" s="1" a="1"/>
  <c r="X2148" i="1" s="1"/>
  <c r="W2149" i="1"/>
  <c r="X2149" i="1" s="1" a="1"/>
  <c r="X2149" i="1" s="1"/>
  <c r="W2150" i="1"/>
  <c r="X2150" i="1" s="1" a="1"/>
  <c r="X2150" i="1" s="1"/>
  <c r="W2151" i="1"/>
  <c r="X2151" i="1" s="1" a="1"/>
  <c r="X2151" i="1" s="1"/>
  <c r="W2152" i="1"/>
  <c r="X2152" i="1" s="1" a="1"/>
  <c r="X2152" i="1" s="1"/>
  <c r="W2153" i="1"/>
  <c r="X2153" i="1" s="1" a="1"/>
  <c r="X2153" i="1" s="1"/>
  <c r="W2154" i="1"/>
  <c r="X2154" i="1" s="1" a="1"/>
  <c r="X2154" i="1" s="1"/>
  <c r="W2155" i="1"/>
  <c r="X2155" i="1" s="1" a="1"/>
  <c r="X2155" i="1" s="1"/>
  <c r="W2156" i="1"/>
  <c r="X2156" i="1" s="1" a="1"/>
  <c r="X2156" i="1" s="1"/>
  <c r="W2157" i="1"/>
  <c r="X2157" i="1" s="1" a="1"/>
  <c r="X2157" i="1" s="1"/>
  <c r="W2158" i="1"/>
  <c r="X2158" i="1" s="1" a="1"/>
  <c r="X2158" i="1" s="1"/>
  <c r="W2159" i="1"/>
  <c r="X2159" i="1" s="1" a="1"/>
  <c r="X2159" i="1" s="1"/>
  <c r="W2160" i="1"/>
  <c r="X2160" i="1" s="1" a="1"/>
  <c r="X2160" i="1" s="1"/>
  <c r="W2161" i="1"/>
  <c r="X2161" i="1" s="1" a="1"/>
  <c r="X2161" i="1" s="1"/>
  <c r="W2162" i="1"/>
  <c r="X2162" i="1" s="1" a="1"/>
  <c r="X2162" i="1" s="1"/>
  <c r="W2163" i="1"/>
  <c r="X2163" i="1" s="1" a="1"/>
  <c r="X2163" i="1" s="1"/>
  <c r="W2164" i="1"/>
  <c r="X2164" i="1" s="1" a="1"/>
  <c r="X2164" i="1" s="1"/>
  <c r="W2165" i="1"/>
  <c r="X2165" i="1" s="1" a="1"/>
  <c r="X2165" i="1" s="1"/>
  <c r="W2166" i="1"/>
  <c r="X2166" i="1" s="1" a="1"/>
  <c r="X2166" i="1" s="1"/>
  <c r="W2167" i="1"/>
  <c r="X2167" i="1" s="1" a="1"/>
  <c r="X2167" i="1" s="1"/>
  <c r="W2168" i="1"/>
  <c r="X2168" i="1" s="1" a="1"/>
  <c r="X2168" i="1" s="1"/>
  <c r="W2169" i="1"/>
  <c r="X2169" i="1" s="1" a="1"/>
  <c r="X2169" i="1" s="1"/>
  <c r="W2170" i="1"/>
  <c r="X2170" i="1" s="1" a="1"/>
  <c r="X2170" i="1" s="1"/>
  <c r="W2171" i="1"/>
  <c r="X2171" i="1" s="1" a="1"/>
  <c r="X2171" i="1" s="1"/>
  <c r="W2172" i="1"/>
  <c r="X2172" i="1" s="1" a="1"/>
  <c r="X2172" i="1" s="1"/>
  <c r="W2173" i="1"/>
  <c r="X2173" i="1" s="1" a="1"/>
  <c r="X2173" i="1" s="1"/>
  <c r="W2174" i="1"/>
  <c r="X2174" i="1" s="1" a="1"/>
  <c r="X2174" i="1" s="1"/>
  <c r="W2175" i="1"/>
  <c r="X2175" i="1" s="1" a="1"/>
  <c r="X2175" i="1" s="1"/>
  <c r="W2176" i="1"/>
  <c r="X2176" i="1" s="1" a="1"/>
  <c r="X2176" i="1" s="1"/>
  <c r="W2177" i="1"/>
  <c r="X2177" i="1" s="1" a="1"/>
  <c r="X2177" i="1" s="1"/>
  <c r="W2178" i="1"/>
  <c r="X2178" i="1" s="1" a="1"/>
  <c r="X2178" i="1" s="1"/>
  <c r="W2179" i="1"/>
  <c r="X2179" i="1" s="1" a="1"/>
  <c r="X2179" i="1" s="1"/>
  <c r="W2180" i="1"/>
  <c r="X2180" i="1" s="1" a="1"/>
  <c r="X2180" i="1" s="1"/>
  <c r="W2181" i="1"/>
  <c r="X2181" i="1" s="1" a="1"/>
  <c r="X2181" i="1" s="1"/>
  <c r="W2182" i="1"/>
  <c r="X2182" i="1" s="1" a="1"/>
  <c r="X2182" i="1" s="1"/>
  <c r="W2183" i="1"/>
  <c r="X2183" i="1" s="1" a="1"/>
  <c r="X2183" i="1" s="1"/>
  <c r="W2184" i="1"/>
  <c r="X2184" i="1" s="1" a="1"/>
  <c r="X2184" i="1" s="1"/>
  <c r="W2185" i="1"/>
  <c r="X2185" i="1" s="1" a="1"/>
  <c r="X2185" i="1" s="1"/>
  <c r="W2186" i="1"/>
  <c r="X2186" i="1" s="1" a="1"/>
  <c r="X2186" i="1" s="1"/>
  <c r="W2187" i="1"/>
  <c r="X2187" i="1" s="1" a="1"/>
  <c r="X2187" i="1" s="1"/>
  <c r="W2188" i="1"/>
  <c r="X2188" i="1" s="1" a="1"/>
  <c r="X2188" i="1" s="1"/>
  <c r="W2189" i="1"/>
  <c r="X2189" i="1" s="1" a="1"/>
  <c r="X2189" i="1" s="1"/>
  <c r="W2190" i="1"/>
  <c r="X2190" i="1" s="1" a="1"/>
  <c r="X2190" i="1" s="1"/>
  <c r="W2191" i="1"/>
  <c r="X2191" i="1" s="1" a="1"/>
  <c r="X2191" i="1" s="1"/>
  <c r="W2192" i="1"/>
  <c r="X2192" i="1" s="1" a="1"/>
  <c r="X2192" i="1" s="1"/>
  <c r="W2193" i="1"/>
  <c r="X2193" i="1" s="1" a="1"/>
  <c r="X2193" i="1" s="1"/>
  <c r="W2194" i="1"/>
  <c r="X2194" i="1" s="1" a="1"/>
  <c r="X2194" i="1" s="1"/>
  <c r="W2195" i="1"/>
  <c r="X2195" i="1" s="1" a="1"/>
  <c r="X2195" i="1" s="1"/>
  <c r="W2196" i="1"/>
  <c r="X2196" i="1" s="1" a="1"/>
  <c r="X2196" i="1" s="1"/>
  <c r="W2197" i="1"/>
  <c r="X2197" i="1" s="1" a="1"/>
  <c r="X2197" i="1" s="1"/>
  <c r="W2198" i="1"/>
  <c r="X2198" i="1" s="1" a="1"/>
  <c r="X2198" i="1" s="1"/>
  <c r="W2199" i="1"/>
  <c r="X2199" i="1" s="1" a="1"/>
  <c r="X2199" i="1" s="1"/>
  <c r="W2200" i="1"/>
  <c r="X2200" i="1" s="1" a="1"/>
  <c r="X2200" i="1" s="1"/>
  <c r="W2201" i="1"/>
  <c r="X2201" i="1" s="1" a="1"/>
  <c r="X2201" i="1" s="1"/>
  <c r="W2202" i="1"/>
  <c r="X2202" i="1" s="1" a="1"/>
  <c r="X2202" i="1" s="1"/>
  <c r="W2203" i="1"/>
  <c r="X2203" i="1" s="1" a="1"/>
  <c r="X2203" i="1" s="1"/>
  <c r="W2204" i="1"/>
  <c r="X2204" i="1" s="1" a="1"/>
  <c r="X2204" i="1" s="1"/>
  <c r="W2205" i="1"/>
  <c r="X2205" i="1" s="1" a="1"/>
  <c r="X2205" i="1" s="1"/>
  <c r="W2206" i="1"/>
  <c r="X2206" i="1" s="1" a="1"/>
  <c r="X2206" i="1" s="1"/>
  <c r="W2207" i="1"/>
  <c r="X2207" i="1" s="1" a="1"/>
  <c r="X2207" i="1" s="1"/>
  <c r="W2208" i="1"/>
  <c r="X2208" i="1" s="1" a="1"/>
  <c r="X2208" i="1" s="1"/>
  <c r="W2209" i="1"/>
  <c r="X2209" i="1" s="1" a="1"/>
  <c r="X2209" i="1" s="1"/>
  <c r="W2210" i="1"/>
  <c r="X2210" i="1" s="1" a="1"/>
  <c r="X2210" i="1" s="1"/>
  <c r="W2211" i="1"/>
  <c r="X2211" i="1" s="1" a="1"/>
  <c r="X2211" i="1" s="1"/>
  <c r="W2212" i="1"/>
  <c r="X2212" i="1" s="1" a="1"/>
  <c r="X2212" i="1" s="1"/>
  <c r="W2213" i="1"/>
  <c r="X2213" i="1" s="1" a="1"/>
  <c r="X2213" i="1" s="1"/>
  <c r="W2214" i="1"/>
  <c r="X2214" i="1" s="1" a="1"/>
  <c r="X2214" i="1" s="1"/>
  <c r="W2215" i="1"/>
  <c r="X2215" i="1" s="1" a="1"/>
  <c r="X2215" i="1" s="1"/>
  <c r="W2216" i="1"/>
  <c r="X2216" i="1" s="1" a="1"/>
  <c r="X2216" i="1" s="1"/>
  <c r="W2217" i="1"/>
  <c r="X2217" i="1" s="1" a="1"/>
  <c r="X2217" i="1" s="1"/>
  <c r="W2218" i="1"/>
  <c r="X2218" i="1" s="1" a="1"/>
  <c r="X2218" i="1" s="1"/>
  <c r="W2219" i="1"/>
  <c r="X2219" i="1" s="1" a="1"/>
  <c r="X2219" i="1" s="1"/>
  <c r="W2220" i="1"/>
  <c r="X2220" i="1" s="1" a="1"/>
  <c r="X2220" i="1" s="1"/>
  <c r="W2221" i="1"/>
  <c r="X2221" i="1" s="1" a="1"/>
  <c r="X2221" i="1" s="1"/>
  <c r="W2222" i="1"/>
  <c r="X2222" i="1" s="1" a="1"/>
  <c r="X2222" i="1" s="1"/>
  <c r="W2223" i="1"/>
  <c r="X2223" i="1" s="1" a="1"/>
  <c r="X2223" i="1" s="1"/>
  <c r="W2224" i="1"/>
  <c r="X2224" i="1" s="1" a="1"/>
  <c r="X2224" i="1" s="1"/>
  <c r="W2225" i="1"/>
  <c r="X2225" i="1" s="1" a="1"/>
  <c r="X2225" i="1" s="1"/>
  <c r="W2226" i="1"/>
  <c r="X2226" i="1" s="1" a="1"/>
  <c r="X2226" i="1" s="1"/>
  <c r="W2227" i="1"/>
  <c r="X2227" i="1" s="1" a="1"/>
  <c r="X2227" i="1" s="1"/>
  <c r="W2228" i="1"/>
  <c r="X2228" i="1" s="1" a="1"/>
  <c r="X2228" i="1" s="1"/>
  <c r="W2229" i="1"/>
  <c r="X2229" i="1" s="1" a="1"/>
  <c r="X2229" i="1" s="1"/>
  <c r="W2230" i="1"/>
  <c r="X2230" i="1" s="1" a="1"/>
  <c r="X2230" i="1" s="1"/>
  <c r="W2231" i="1"/>
  <c r="X2231" i="1" s="1" a="1"/>
  <c r="X2231" i="1" s="1"/>
  <c r="W2232" i="1"/>
  <c r="X2232" i="1" s="1" a="1"/>
  <c r="X2232" i="1" s="1"/>
  <c r="W2233" i="1"/>
  <c r="X2233" i="1" s="1" a="1"/>
  <c r="X2233" i="1" s="1"/>
  <c r="W2234" i="1"/>
  <c r="X2234" i="1" s="1" a="1"/>
  <c r="X2234" i="1" s="1"/>
  <c r="W2235" i="1"/>
  <c r="X2235" i="1" s="1" a="1"/>
  <c r="X2235" i="1" s="1"/>
  <c r="W2236" i="1"/>
  <c r="X2236" i="1" s="1" a="1"/>
  <c r="X2236" i="1" s="1"/>
  <c r="W2237" i="1"/>
  <c r="X2237" i="1" s="1" a="1"/>
  <c r="X2237" i="1" s="1"/>
  <c r="W2238" i="1"/>
  <c r="X2238" i="1" s="1" a="1"/>
  <c r="X2238" i="1" s="1"/>
  <c r="W2239" i="1"/>
  <c r="X2239" i="1" s="1" a="1"/>
  <c r="X2239" i="1" s="1"/>
  <c r="W2240" i="1"/>
  <c r="X2240" i="1" s="1" a="1"/>
  <c r="X2240" i="1" s="1"/>
  <c r="W2241" i="1"/>
  <c r="X2241" i="1" s="1" a="1"/>
  <c r="X2241" i="1" s="1"/>
  <c r="W2242" i="1"/>
  <c r="X2242" i="1" s="1" a="1"/>
  <c r="X2242" i="1" s="1"/>
  <c r="W2243" i="1"/>
  <c r="X2243" i="1" s="1" a="1"/>
  <c r="X2243" i="1" s="1"/>
  <c r="W2244" i="1"/>
  <c r="X2244" i="1" s="1" a="1"/>
  <c r="X2244" i="1" s="1"/>
  <c r="W2245" i="1"/>
  <c r="X2245" i="1" s="1" a="1"/>
  <c r="X2245" i="1" s="1"/>
  <c r="W2246" i="1"/>
  <c r="X2246" i="1" s="1" a="1"/>
  <c r="X2246" i="1" s="1"/>
  <c r="W2247" i="1"/>
  <c r="X2247" i="1" s="1" a="1"/>
  <c r="X2247" i="1" s="1"/>
  <c r="W2248" i="1"/>
  <c r="X2248" i="1" s="1" a="1"/>
  <c r="X2248" i="1" s="1"/>
  <c r="W2249" i="1"/>
  <c r="X2249" i="1" s="1" a="1"/>
  <c r="X2249" i="1" s="1"/>
  <c r="W2250" i="1"/>
  <c r="X2250" i="1" s="1" a="1"/>
  <c r="X2250" i="1" s="1"/>
  <c r="W2251" i="1"/>
  <c r="X2251" i="1" s="1" a="1"/>
  <c r="X2251" i="1" s="1"/>
  <c r="W2252" i="1"/>
  <c r="X2252" i="1" s="1" a="1"/>
  <c r="X2252" i="1" s="1"/>
  <c r="W2253" i="1"/>
  <c r="X2253" i="1" s="1" a="1"/>
  <c r="X2253" i="1" s="1"/>
  <c r="W2254" i="1"/>
  <c r="X2254" i="1" s="1" a="1"/>
  <c r="X2254" i="1" s="1"/>
  <c r="W2255" i="1"/>
  <c r="X2255" i="1" s="1" a="1"/>
  <c r="X2255" i="1" s="1"/>
  <c r="W2256" i="1"/>
  <c r="X2256" i="1" s="1" a="1"/>
  <c r="X2256" i="1" s="1"/>
  <c r="W2257" i="1"/>
  <c r="X2257" i="1" s="1" a="1"/>
  <c r="X2257" i="1" s="1"/>
  <c r="W2258" i="1"/>
  <c r="X2258" i="1" s="1" a="1"/>
  <c r="X2258" i="1" s="1"/>
  <c r="W2259" i="1"/>
  <c r="X2259" i="1" s="1" a="1"/>
  <c r="X2259" i="1" s="1"/>
  <c r="W2260" i="1"/>
  <c r="X2260" i="1" s="1" a="1"/>
  <c r="X2260" i="1" s="1"/>
  <c r="W2261" i="1"/>
  <c r="X2261" i="1" s="1" a="1"/>
  <c r="X2261" i="1" s="1"/>
  <c r="W2262" i="1"/>
  <c r="X2262" i="1" s="1" a="1"/>
  <c r="X2262" i="1" s="1"/>
  <c r="W2263" i="1"/>
  <c r="X2263" i="1" s="1" a="1"/>
  <c r="X2263" i="1" s="1"/>
  <c r="W2264" i="1"/>
  <c r="X2264" i="1" s="1" a="1"/>
  <c r="X2264" i="1" s="1"/>
  <c r="W2265" i="1"/>
  <c r="X2265" i="1" s="1" a="1"/>
  <c r="X2265" i="1" s="1"/>
  <c r="W2266" i="1"/>
  <c r="X2266" i="1" s="1" a="1"/>
  <c r="X2266" i="1" s="1"/>
  <c r="W2267" i="1"/>
  <c r="X2267" i="1" s="1" a="1"/>
  <c r="X2267" i="1" s="1"/>
  <c r="W2268" i="1"/>
  <c r="X2268" i="1" s="1" a="1"/>
  <c r="X2268" i="1" s="1"/>
  <c r="W2269" i="1"/>
  <c r="X2269" i="1" s="1" a="1"/>
  <c r="X2269" i="1" s="1"/>
  <c r="W2270" i="1"/>
  <c r="X2270" i="1" s="1" a="1"/>
  <c r="X2270" i="1" s="1"/>
  <c r="W2271" i="1"/>
  <c r="X2271" i="1" s="1" a="1"/>
  <c r="X2271" i="1" s="1"/>
  <c r="W2272" i="1"/>
  <c r="X2272" i="1" s="1" a="1"/>
  <c r="X2272" i="1" s="1"/>
  <c r="W2273" i="1"/>
  <c r="X2273" i="1" s="1" a="1"/>
  <c r="X2273" i="1" s="1"/>
  <c r="W2274" i="1"/>
  <c r="X2274" i="1" s="1" a="1"/>
  <c r="X2274" i="1" s="1"/>
  <c r="W2275" i="1"/>
  <c r="X2275" i="1" s="1" a="1"/>
  <c r="X2275" i="1" s="1"/>
  <c r="W2276" i="1"/>
  <c r="X2276" i="1" s="1" a="1"/>
  <c r="X2276" i="1" s="1"/>
  <c r="W2277" i="1"/>
  <c r="X2277" i="1" s="1" a="1"/>
  <c r="X2277" i="1" s="1"/>
  <c r="W2278" i="1"/>
  <c r="X2278" i="1" s="1" a="1"/>
  <c r="X2278" i="1" s="1"/>
  <c r="W2279" i="1"/>
  <c r="X2279" i="1" s="1" a="1"/>
  <c r="X2279" i="1" s="1"/>
  <c r="W2280" i="1"/>
  <c r="X2280" i="1" s="1" a="1"/>
  <c r="X2280" i="1" s="1"/>
  <c r="W2281" i="1"/>
  <c r="X2281" i="1" s="1" a="1"/>
  <c r="X2281" i="1" s="1"/>
  <c r="W2282" i="1"/>
  <c r="X2282" i="1" s="1" a="1"/>
  <c r="X2282" i="1" s="1"/>
  <c r="W2283" i="1"/>
  <c r="X2283" i="1" s="1" a="1"/>
  <c r="X2283" i="1" s="1"/>
  <c r="W2284" i="1"/>
  <c r="X2284" i="1" s="1" a="1"/>
  <c r="X2284" i="1" s="1"/>
  <c r="W2285" i="1"/>
  <c r="X2285" i="1" s="1" a="1"/>
  <c r="X2285" i="1" s="1"/>
  <c r="W2286" i="1"/>
  <c r="X2286" i="1" s="1" a="1"/>
  <c r="X2286" i="1" s="1"/>
  <c r="W2287" i="1"/>
  <c r="X2287" i="1" s="1" a="1"/>
  <c r="X2287" i="1" s="1"/>
  <c r="W2288" i="1"/>
  <c r="X2288" i="1" s="1" a="1"/>
  <c r="X2288" i="1" s="1"/>
  <c r="W2289" i="1"/>
  <c r="X2289" i="1" s="1" a="1"/>
  <c r="X2289" i="1" s="1"/>
  <c r="W2290" i="1"/>
  <c r="X2290" i="1" s="1" a="1"/>
  <c r="X2290" i="1" s="1"/>
  <c r="W2291" i="1"/>
  <c r="X2291" i="1" s="1" a="1"/>
  <c r="X2291" i="1" s="1"/>
  <c r="W2292" i="1"/>
  <c r="X2292" i="1" s="1" a="1"/>
  <c r="X2292" i="1" s="1"/>
  <c r="W2293" i="1"/>
  <c r="X2293" i="1" s="1" a="1"/>
  <c r="X2293" i="1" s="1"/>
  <c r="W2294" i="1"/>
  <c r="X2294" i="1" s="1" a="1"/>
  <c r="X2294" i="1" s="1"/>
  <c r="W2295" i="1"/>
  <c r="X2295" i="1" s="1" a="1"/>
  <c r="X2295" i="1" s="1"/>
  <c r="W2296" i="1"/>
  <c r="X2296" i="1" s="1" a="1"/>
  <c r="X2296" i="1" s="1"/>
  <c r="W2297" i="1"/>
  <c r="X2297" i="1" s="1" a="1"/>
  <c r="X2297" i="1" s="1"/>
  <c r="W2298" i="1"/>
  <c r="X2298" i="1" s="1" a="1"/>
  <c r="X2298" i="1" s="1"/>
  <c r="W2299" i="1"/>
  <c r="X2299" i="1" s="1" a="1"/>
  <c r="X2299" i="1" s="1"/>
  <c r="W2300" i="1"/>
  <c r="X2300" i="1" s="1" a="1"/>
  <c r="X2300" i="1" s="1"/>
  <c r="W2301" i="1"/>
  <c r="X2301" i="1" s="1" a="1"/>
  <c r="X2301" i="1" s="1"/>
  <c r="W2302" i="1"/>
  <c r="X2302" i="1" s="1" a="1"/>
  <c r="X2302" i="1" s="1"/>
  <c r="W2303" i="1"/>
  <c r="X2303" i="1" s="1" a="1"/>
  <c r="X2303" i="1" s="1"/>
  <c r="W2304" i="1"/>
  <c r="X2304" i="1" s="1" a="1"/>
  <c r="X2304" i="1" s="1"/>
  <c r="W2305" i="1"/>
  <c r="X2305" i="1" s="1" a="1"/>
  <c r="X2305" i="1" s="1"/>
  <c r="W2306" i="1"/>
  <c r="X2306" i="1" s="1" a="1"/>
  <c r="X2306" i="1" s="1"/>
  <c r="W2307" i="1"/>
  <c r="X2307" i="1" s="1" a="1"/>
  <c r="X2307" i="1" s="1"/>
  <c r="W2308" i="1"/>
  <c r="X2308" i="1" s="1" a="1"/>
  <c r="X2308" i="1" s="1"/>
  <c r="W2309" i="1"/>
  <c r="X2309" i="1" s="1" a="1"/>
  <c r="X2309" i="1" s="1"/>
  <c r="W2310" i="1"/>
  <c r="X2310" i="1" s="1" a="1"/>
  <c r="X2310" i="1" s="1"/>
  <c r="W2311" i="1"/>
  <c r="X2311" i="1" s="1" a="1"/>
  <c r="X2311" i="1" s="1"/>
  <c r="W2312" i="1"/>
  <c r="X2312" i="1" s="1" a="1"/>
  <c r="X2312" i="1" s="1"/>
  <c r="W2313" i="1"/>
  <c r="X2313" i="1" s="1" a="1"/>
  <c r="X2313" i="1" s="1"/>
  <c r="W2314" i="1"/>
  <c r="X2314" i="1" s="1" a="1"/>
  <c r="X2314" i="1" s="1"/>
  <c r="W2315" i="1"/>
  <c r="X2315" i="1" s="1" a="1"/>
  <c r="X2315" i="1" s="1"/>
  <c r="W2316" i="1"/>
  <c r="X2316" i="1" s="1" a="1"/>
  <c r="X2316" i="1" s="1"/>
  <c r="W2317" i="1"/>
  <c r="X2317" i="1" s="1" a="1"/>
  <c r="X2317" i="1" s="1"/>
  <c r="W2318" i="1"/>
  <c r="X2318" i="1" s="1" a="1"/>
  <c r="X2318" i="1" s="1"/>
  <c r="W2319" i="1"/>
  <c r="X2319" i="1" s="1" a="1"/>
  <c r="X2319" i="1" s="1"/>
  <c r="W2320" i="1"/>
  <c r="X2320" i="1" s="1" a="1"/>
  <c r="X2320" i="1" s="1"/>
  <c r="W2321" i="1"/>
  <c r="X2321" i="1" s="1" a="1"/>
  <c r="X2321" i="1" s="1"/>
  <c r="W2322" i="1"/>
  <c r="X2322" i="1" s="1" a="1"/>
  <c r="X2322" i="1" s="1"/>
  <c r="W2323" i="1"/>
  <c r="X2323" i="1" s="1" a="1"/>
  <c r="X2323" i="1" s="1"/>
  <c r="W2324" i="1"/>
  <c r="X2324" i="1" s="1" a="1"/>
  <c r="X2324" i="1" s="1"/>
  <c r="W2325" i="1"/>
  <c r="X2325" i="1" s="1" a="1"/>
  <c r="X2325" i="1" s="1"/>
  <c r="W2326" i="1"/>
  <c r="X2326" i="1" s="1" a="1"/>
  <c r="X2326" i="1" s="1"/>
  <c r="W2327" i="1"/>
  <c r="X2327" i="1" s="1" a="1"/>
  <c r="X2327" i="1" s="1"/>
  <c r="W2328" i="1"/>
  <c r="X2328" i="1" s="1" a="1"/>
  <c r="X2328" i="1" s="1"/>
  <c r="W2329" i="1"/>
  <c r="X2329" i="1" s="1" a="1"/>
  <c r="X2329" i="1" s="1"/>
  <c r="W2330" i="1"/>
  <c r="X2330" i="1" s="1" a="1"/>
  <c r="X2330" i="1" s="1"/>
  <c r="W2331" i="1"/>
  <c r="X2331" i="1" s="1" a="1"/>
  <c r="X2331" i="1" s="1"/>
  <c r="W2332" i="1"/>
  <c r="X2332" i="1" s="1" a="1"/>
  <c r="X2332" i="1" s="1"/>
  <c r="W2333" i="1"/>
  <c r="X2333" i="1" s="1" a="1"/>
  <c r="X2333" i="1" s="1"/>
  <c r="W2334" i="1"/>
  <c r="X2334" i="1" s="1" a="1"/>
  <c r="X2334" i="1" s="1"/>
  <c r="W2335" i="1"/>
  <c r="X2335" i="1" s="1" a="1"/>
  <c r="X2335" i="1" s="1"/>
  <c r="W2336" i="1"/>
  <c r="X2336" i="1" s="1" a="1"/>
  <c r="X2336" i="1" s="1"/>
  <c r="W2337" i="1"/>
  <c r="X2337" i="1" s="1" a="1"/>
  <c r="X2337" i="1" s="1"/>
  <c r="W2338" i="1"/>
  <c r="X2338" i="1" s="1" a="1"/>
  <c r="X2338" i="1" s="1"/>
  <c r="W2339" i="1"/>
  <c r="X2339" i="1" s="1" a="1"/>
  <c r="X2339" i="1" s="1"/>
  <c r="W2340" i="1"/>
  <c r="X2340" i="1" s="1" a="1"/>
  <c r="X2340" i="1" s="1"/>
  <c r="W2341" i="1"/>
  <c r="X2341" i="1" s="1" a="1"/>
  <c r="X2341" i="1" s="1"/>
  <c r="W2342" i="1"/>
  <c r="X2342" i="1" s="1" a="1"/>
  <c r="X2342" i="1" s="1"/>
  <c r="W2343" i="1"/>
  <c r="X2343" i="1" s="1" a="1"/>
  <c r="X2343" i="1" s="1"/>
  <c r="W2344" i="1"/>
  <c r="X2344" i="1" s="1" a="1"/>
  <c r="X2344" i="1" s="1"/>
  <c r="W2345" i="1"/>
  <c r="X2345" i="1" s="1" a="1"/>
  <c r="X2345" i="1" s="1"/>
  <c r="W2346" i="1"/>
  <c r="X2346" i="1" s="1" a="1"/>
  <c r="X2346" i="1" s="1"/>
  <c r="W2347" i="1"/>
  <c r="X2347" i="1" s="1" a="1"/>
  <c r="X2347" i="1" s="1"/>
  <c r="W2348" i="1"/>
  <c r="X2348" i="1" s="1" a="1"/>
  <c r="X2348" i="1" s="1"/>
  <c r="W2349" i="1"/>
  <c r="X2349" i="1" s="1" a="1"/>
  <c r="X2349" i="1" s="1"/>
  <c r="W2350" i="1"/>
  <c r="X2350" i="1" s="1" a="1"/>
  <c r="X2350" i="1" s="1"/>
  <c r="W2351" i="1"/>
  <c r="X2351" i="1" s="1" a="1"/>
  <c r="X2351" i="1" s="1"/>
  <c r="W2352" i="1"/>
  <c r="X2352" i="1" s="1" a="1"/>
  <c r="X2352" i="1" s="1"/>
  <c r="W2353" i="1"/>
  <c r="X2353" i="1" s="1" a="1"/>
  <c r="X2353" i="1" s="1"/>
  <c r="W2354" i="1"/>
  <c r="X2354" i="1" s="1" a="1"/>
  <c r="X2354" i="1" s="1"/>
  <c r="W2355" i="1"/>
  <c r="X2355" i="1" s="1" a="1"/>
  <c r="X2355" i="1" s="1"/>
  <c r="W2356" i="1"/>
  <c r="X2356" i="1" s="1" a="1"/>
  <c r="X2356" i="1" s="1"/>
  <c r="W2357" i="1"/>
  <c r="X2357" i="1" s="1" a="1"/>
  <c r="X2357" i="1" s="1"/>
  <c r="W2358" i="1"/>
  <c r="X2358" i="1" s="1" a="1"/>
  <c r="X2358" i="1" s="1"/>
  <c r="W2359" i="1"/>
  <c r="X2359" i="1" s="1" a="1"/>
  <c r="X2359" i="1" s="1"/>
  <c r="W2360" i="1"/>
  <c r="X2360" i="1" s="1" a="1"/>
  <c r="X2360" i="1" s="1"/>
  <c r="W2361" i="1"/>
  <c r="X2361" i="1" s="1" a="1"/>
  <c r="X2361" i="1" s="1"/>
  <c r="W2362" i="1"/>
  <c r="X2362" i="1" s="1" a="1"/>
  <c r="X2362" i="1" s="1"/>
  <c r="W2363" i="1"/>
  <c r="X2363" i="1" s="1" a="1"/>
  <c r="X2363" i="1" s="1"/>
  <c r="W2364" i="1"/>
  <c r="X2364" i="1" s="1" a="1"/>
  <c r="X2364" i="1" s="1"/>
  <c r="W2365" i="1"/>
  <c r="X2365" i="1" s="1" a="1"/>
  <c r="X2365" i="1" s="1"/>
  <c r="W2366" i="1"/>
  <c r="X2366" i="1" s="1" a="1"/>
  <c r="X2366" i="1" s="1"/>
  <c r="W2367" i="1"/>
  <c r="X2367" i="1" s="1" a="1"/>
  <c r="X2367" i="1" s="1"/>
  <c r="W2368" i="1"/>
  <c r="X2368" i="1" s="1" a="1"/>
  <c r="X2368" i="1" s="1"/>
  <c r="W2369" i="1"/>
  <c r="X2369" i="1" s="1" a="1"/>
  <c r="X2369" i="1" s="1"/>
  <c r="W2370" i="1"/>
  <c r="X2370" i="1" s="1" a="1"/>
  <c r="X2370" i="1" s="1"/>
  <c r="W2371" i="1"/>
  <c r="X2371" i="1" s="1" a="1"/>
  <c r="X2371" i="1" s="1"/>
  <c r="W2372" i="1"/>
  <c r="X2372" i="1" s="1" a="1"/>
  <c r="X2372" i="1" s="1"/>
  <c r="W2373" i="1"/>
  <c r="X2373" i="1" s="1" a="1"/>
  <c r="X2373" i="1" s="1"/>
  <c r="W2374" i="1"/>
  <c r="X2374" i="1" s="1" a="1"/>
  <c r="X2374" i="1" s="1"/>
  <c r="W2375" i="1"/>
  <c r="X2375" i="1" s="1" a="1"/>
  <c r="X2375" i="1" s="1"/>
  <c r="W2376" i="1"/>
  <c r="X2376" i="1" s="1" a="1"/>
  <c r="X2376" i="1" s="1"/>
  <c r="W2377" i="1"/>
  <c r="X2377" i="1" s="1" a="1"/>
  <c r="X2377" i="1" s="1"/>
  <c r="W2378" i="1"/>
  <c r="X2378" i="1" s="1" a="1"/>
  <c r="X2378" i="1" s="1"/>
  <c r="W2379" i="1"/>
  <c r="X2379" i="1" s="1" a="1"/>
  <c r="X2379" i="1" s="1"/>
  <c r="W2380" i="1"/>
  <c r="X2380" i="1" s="1" a="1"/>
  <c r="X2380" i="1" s="1"/>
  <c r="W2381" i="1"/>
  <c r="X2381" i="1" s="1" a="1"/>
  <c r="X2381" i="1" s="1"/>
  <c r="W2382" i="1"/>
  <c r="X2382" i="1" s="1" a="1"/>
  <c r="X2382" i="1" s="1"/>
  <c r="W2383" i="1"/>
  <c r="X2383" i="1" s="1" a="1"/>
  <c r="X2383" i="1" s="1"/>
  <c r="W2384" i="1"/>
  <c r="X2384" i="1" s="1" a="1"/>
  <c r="X2384" i="1" s="1"/>
  <c r="W2385" i="1"/>
  <c r="X2385" i="1" s="1" a="1"/>
  <c r="X2385" i="1" s="1"/>
  <c r="W2386" i="1"/>
  <c r="X2386" i="1" s="1" a="1"/>
  <c r="X2386" i="1" s="1"/>
  <c r="W2387" i="1"/>
  <c r="X2387" i="1" s="1" a="1"/>
  <c r="X2387" i="1" s="1"/>
  <c r="W2388" i="1"/>
  <c r="X2388" i="1" s="1" a="1"/>
  <c r="X2388" i="1" s="1"/>
  <c r="W2389" i="1"/>
  <c r="X2389" i="1" s="1" a="1"/>
  <c r="X2389" i="1" s="1"/>
  <c r="W2390" i="1"/>
  <c r="X2390" i="1" s="1" a="1"/>
  <c r="X2390" i="1" s="1"/>
  <c r="W2391" i="1"/>
  <c r="X2391" i="1" s="1" a="1"/>
  <c r="X2391" i="1" s="1"/>
  <c r="W2392" i="1"/>
  <c r="X2392" i="1" s="1" a="1"/>
  <c r="X2392" i="1" s="1"/>
  <c r="W2393" i="1"/>
  <c r="X2393" i="1" s="1" a="1"/>
  <c r="X2393" i="1" s="1"/>
  <c r="W2394" i="1"/>
  <c r="X2394" i="1" s="1" a="1"/>
  <c r="X2394" i="1" s="1"/>
  <c r="W2395" i="1"/>
  <c r="X2395" i="1" s="1" a="1"/>
  <c r="X2395" i="1" s="1"/>
  <c r="W2396" i="1"/>
  <c r="X2396" i="1" s="1" a="1"/>
  <c r="X2396" i="1" s="1"/>
  <c r="W2397" i="1"/>
  <c r="X2397" i="1" s="1" a="1"/>
  <c r="X2397" i="1" s="1"/>
  <c r="W2398" i="1"/>
  <c r="X2398" i="1" s="1" a="1"/>
  <c r="X2398" i="1" s="1"/>
  <c r="W2399" i="1"/>
  <c r="X2399" i="1" s="1" a="1"/>
  <c r="X2399" i="1" s="1"/>
  <c r="W2400" i="1"/>
  <c r="X2400" i="1" s="1" a="1"/>
  <c r="X2400" i="1" s="1"/>
  <c r="W2401" i="1"/>
  <c r="X2401" i="1" s="1" a="1"/>
  <c r="X2401" i="1" s="1"/>
  <c r="W2402" i="1"/>
  <c r="X2402" i="1" s="1" a="1"/>
  <c r="X2402" i="1" s="1"/>
  <c r="W2403" i="1"/>
  <c r="X2403" i="1" s="1" a="1"/>
  <c r="X2403" i="1" s="1"/>
  <c r="W2404" i="1"/>
  <c r="X2404" i="1" s="1" a="1"/>
  <c r="X2404" i="1" s="1"/>
  <c r="W2405" i="1"/>
  <c r="X2405" i="1" s="1" a="1"/>
  <c r="X2405" i="1" s="1"/>
  <c r="W2406" i="1"/>
  <c r="X2406" i="1" s="1" a="1"/>
  <c r="X2406" i="1" s="1"/>
  <c r="W2407" i="1"/>
  <c r="X2407" i="1" s="1" a="1"/>
  <c r="X2407" i="1" s="1"/>
  <c r="W2408" i="1"/>
  <c r="X2408" i="1" s="1" a="1"/>
  <c r="X2408" i="1" s="1"/>
  <c r="W2409" i="1"/>
  <c r="X2409" i="1" s="1" a="1"/>
  <c r="X2409" i="1" s="1"/>
  <c r="W2410" i="1"/>
  <c r="X2410" i="1" s="1" a="1"/>
  <c r="X2410" i="1" s="1"/>
  <c r="W2411" i="1"/>
  <c r="X2411" i="1" s="1" a="1"/>
  <c r="X2411" i="1" s="1"/>
  <c r="W2412" i="1"/>
  <c r="X2412" i="1" s="1" a="1"/>
  <c r="X2412" i="1" s="1"/>
  <c r="W2413" i="1"/>
  <c r="X2413" i="1" s="1" a="1"/>
  <c r="X2413" i="1" s="1"/>
  <c r="W2414" i="1"/>
  <c r="X2414" i="1" s="1" a="1"/>
  <c r="X2414" i="1" s="1"/>
  <c r="W2415" i="1"/>
  <c r="X2415" i="1" s="1" a="1"/>
  <c r="X2415" i="1" s="1"/>
  <c r="W2416" i="1"/>
  <c r="X2416" i="1" s="1" a="1"/>
  <c r="X2416" i="1" s="1"/>
  <c r="W2417" i="1"/>
  <c r="X2417" i="1" s="1" a="1"/>
  <c r="X2417" i="1" s="1"/>
  <c r="W2418" i="1"/>
  <c r="X2418" i="1" s="1" a="1"/>
  <c r="X2418" i="1" s="1"/>
  <c r="W2419" i="1"/>
  <c r="X2419" i="1" s="1" a="1"/>
  <c r="X2419" i="1" s="1"/>
  <c r="W2420" i="1"/>
  <c r="X2420" i="1" s="1" a="1"/>
  <c r="X2420" i="1" s="1"/>
  <c r="W2421" i="1"/>
  <c r="X2421" i="1" s="1" a="1"/>
  <c r="X2421" i="1" s="1"/>
  <c r="W2422" i="1"/>
  <c r="X2422" i="1" s="1" a="1"/>
  <c r="X2422" i="1" s="1"/>
  <c r="W2423" i="1"/>
  <c r="X2423" i="1" s="1" a="1"/>
  <c r="X2423" i="1" s="1"/>
  <c r="W2424" i="1"/>
  <c r="X2424" i="1" s="1" a="1"/>
  <c r="X2424" i="1" s="1"/>
  <c r="W2425" i="1"/>
  <c r="X2425" i="1" s="1" a="1"/>
  <c r="X2425" i="1" s="1"/>
  <c r="W2426" i="1"/>
  <c r="X2426" i="1" s="1" a="1"/>
  <c r="X2426" i="1" s="1"/>
  <c r="W2427" i="1"/>
  <c r="X2427" i="1" s="1" a="1"/>
  <c r="X2427" i="1" s="1"/>
  <c r="W2428" i="1"/>
  <c r="X2428" i="1" s="1" a="1"/>
  <c r="X2428" i="1" s="1"/>
  <c r="W2429" i="1"/>
  <c r="X2429" i="1" s="1" a="1"/>
  <c r="X2429" i="1" s="1"/>
  <c r="W2430" i="1"/>
  <c r="X2430" i="1" s="1" a="1"/>
  <c r="X2430" i="1" s="1"/>
  <c r="W2431" i="1"/>
  <c r="X2431" i="1" s="1" a="1"/>
  <c r="X2431" i="1" s="1"/>
  <c r="W2432" i="1"/>
  <c r="X2432" i="1" s="1" a="1"/>
  <c r="X2432" i="1" s="1"/>
  <c r="W2433" i="1"/>
  <c r="X2433" i="1" s="1" a="1"/>
  <c r="X2433" i="1" s="1"/>
  <c r="W2434" i="1"/>
  <c r="X2434" i="1" s="1" a="1"/>
  <c r="X2434" i="1" s="1"/>
  <c r="W2435" i="1"/>
  <c r="X2435" i="1" s="1" a="1"/>
  <c r="X2435" i="1" s="1"/>
  <c r="W2436" i="1"/>
  <c r="X2436" i="1" s="1" a="1"/>
  <c r="X2436" i="1" s="1"/>
  <c r="W2437" i="1"/>
  <c r="X2437" i="1" s="1" a="1"/>
  <c r="X2437" i="1" s="1"/>
  <c r="W2438" i="1"/>
  <c r="X2438" i="1" s="1" a="1"/>
  <c r="X2438" i="1" s="1"/>
  <c r="W2439" i="1"/>
  <c r="X2439" i="1" s="1" a="1"/>
  <c r="X2439" i="1" s="1"/>
  <c r="W2440" i="1"/>
  <c r="X2440" i="1" s="1" a="1"/>
  <c r="X2440" i="1" s="1"/>
  <c r="W2441" i="1"/>
  <c r="X2441" i="1" s="1" a="1"/>
  <c r="X2441" i="1" s="1"/>
  <c r="W2442" i="1"/>
  <c r="X2442" i="1" s="1" a="1"/>
  <c r="X2442" i="1" s="1"/>
  <c r="W2443" i="1"/>
  <c r="X2443" i="1" s="1" a="1"/>
  <c r="X2443" i="1" s="1"/>
  <c r="W2444" i="1"/>
  <c r="X2444" i="1" s="1" a="1"/>
  <c r="X2444" i="1" s="1"/>
  <c r="W2445" i="1"/>
  <c r="X2445" i="1" s="1" a="1"/>
  <c r="X2445" i="1" s="1"/>
  <c r="W2446" i="1"/>
  <c r="X2446" i="1" s="1" a="1"/>
  <c r="X2446" i="1" s="1"/>
  <c r="W2447" i="1"/>
  <c r="X2447" i="1" s="1" a="1"/>
  <c r="X2447" i="1" s="1"/>
  <c r="W2448" i="1"/>
  <c r="X2448" i="1" s="1" a="1"/>
  <c r="X2448" i="1" s="1"/>
  <c r="W2449" i="1"/>
  <c r="X2449" i="1" s="1" a="1"/>
  <c r="X2449" i="1" s="1"/>
  <c r="W2450" i="1"/>
  <c r="X2450" i="1" s="1" a="1"/>
  <c r="X2450" i="1" s="1"/>
  <c r="W2451" i="1"/>
  <c r="X2451" i="1" s="1" a="1"/>
  <c r="X2451" i="1" s="1"/>
  <c r="W2452" i="1"/>
  <c r="X2452" i="1" s="1" a="1"/>
  <c r="X2452" i="1" s="1"/>
  <c r="W2453" i="1"/>
  <c r="X2453" i="1" s="1" a="1"/>
  <c r="X2453" i="1" s="1"/>
  <c r="W2454" i="1"/>
  <c r="X2454" i="1" s="1" a="1"/>
  <c r="X2454" i="1" s="1"/>
  <c r="W2455" i="1"/>
  <c r="X2455" i="1" s="1" a="1"/>
  <c r="X2455" i="1" s="1"/>
  <c r="W2456" i="1"/>
  <c r="X2456" i="1" s="1" a="1"/>
  <c r="X2456" i="1" s="1"/>
  <c r="W2457" i="1"/>
  <c r="X2457" i="1" s="1" a="1"/>
  <c r="X2457" i="1" s="1"/>
  <c r="W2458" i="1"/>
  <c r="X2458" i="1" s="1" a="1"/>
  <c r="X2458" i="1" s="1"/>
  <c r="W2459" i="1"/>
  <c r="X2459" i="1" s="1" a="1"/>
  <c r="X2459" i="1" s="1"/>
  <c r="W2460" i="1"/>
  <c r="X2460" i="1" s="1" a="1"/>
  <c r="X2460" i="1" s="1"/>
  <c r="W2461" i="1"/>
  <c r="X2461" i="1" s="1" a="1"/>
  <c r="X2461" i="1" s="1"/>
  <c r="W2462" i="1"/>
  <c r="X2462" i="1" s="1" a="1"/>
  <c r="X2462" i="1" s="1"/>
  <c r="W2463" i="1"/>
  <c r="X2463" i="1" s="1" a="1"/>
  <c r="X2463" i="1" s="1"/>
  <c r="W2464" i="1"/>
  <c r="X2464" i="1" s="1" a="1"/>
  <c r="X2464" i="1" s="1"/>
  <c r="W2465" i="1"/>
  <c r="X2465" i="1" s="1" a="1"/>
  <c r="X2465" i="1" s="1"/>
  <c r="W2466" i="1"/>
  <c r="X2466" i="1" s="1" a="1"/>
  <c r="X2466" i="1" s="1"/>
  <c r="W2467" i="1"/>
  <c r="X2467" i="1" s="1" a="1"/>
  <c r="X2467" i="1" s="1"/>
  <c r="W2468" i="1"/>
  <c r="X2468" i="1" s="1" a="1"/>
  <c r="X2468" i="1" s="1"/>
  <c r="W2469" i="1"/>
  <c r="X2469" i="1" s="1" a="1"/>
  <c r="X2469" i="1" s="1"/>
  <c r="W2470" i="1"/>
  <c r="X2470" i="1" s="1" a="1"/>
  <c r="X2470" i="1" s="1"/>
  <c r="W2471" i="1"/>
  <c r="X2471" i="1" s="1" a="1"/>
  <c r="X2471" i="1" s="1"/>
  <c r="W2472" i="1"/>
  <c r="X2472" i="1" s="1" a="1"/>
  <c r="X2472" i="1" s="1"/>
  <c r="W2473" i="1"/>
  <c r="X2473" i="1" s="1" a="1"/>
  <c r="X2473" i="1" s="1"/>
  <c r="W2474" i="1"/>
  <c r="X2474" i="1" s="1" a="1"/>
  <c r="X2474" i="1" s="1"/>
  <c r="W2475" i="1"/>
  <c r="X2475" i="1" s="1" a="1"/>
  <c r="X2475" i="1" s="1"/>
  <c r="W2476" i="1"/>
  <c r="X2476" i="1" s="1" a="1"/>
  <c r="X2476" i="1" s="1"/>
  <c r="W2477" i="1"/>
  <c r="X2477" i="1" s="1" a="1"/>
  <c r="X2477" i="1" s="1"/>
  <c r="W2478" i="1"/>
  <c r="X2478" i="1" s="1" a="1"/>
  <c r="X2478" i="1" s="1"/>
  <c r="W2479" i="1"/>
  <c r="X2479" i="1" s="1" a="1"/>
  <c r="X2479" i="1" s="1"/>
  <c r="W2480" i="1"/>
  <c r="X2480" i="1" s="1" a="1"/>
  <c r="X2480" i="1" s="1"/>
  <c r="W2481" i="1"/>
  <c r="X2481" i="1" s="1" a="1"/>
  <c r="X2481" i="1" s="1"/>
  <c r="W2482" i="1"/>
  <c r="X2482" i="1" s="1" a="1"/>
  <c r="X2482" i="1" s="1"/>
  <c r="W2483" i="1"/>
  <c r="X2483" i="1" s="1" a="1"/>
  <c r="X2483" i="1" s="1"/>
  <c r="W2484" i="1"/>
  <c r="X2484" i="1" s="1" a="1"/>
  <c r="X2484" i="1" s="1"/>
  <c r="W2485" i="1"/>
  <c r="X2485" i="1" s="1" a="1"/>
  <c r="X2485" i="1" s="1"/>
  <c r="W2486" i="1"/>
  <c r="X2486" i="1" s="1" a="1"/>
  <c r="X2486" i="1" s="1"/>
  <c r="W2487" i="1"/>
  <c r="X2487" i="1" s="1" a="1"/>
  <c r="X2487" i="1" s="1"/>
  <c r="W2488" i="1"/>
  <c r="X2488" i="1" s="1" a="1"/>
  <c r="X2488" i="1" s="1"/>
  <c r="W2489" i="1"/>
  <c r="X2489" i="1" s="1" a="1"/>
  <c r="X2489" i="1" s="1"/>
  <c r="W2490" i="1"/>
  <c r="X2490" i="1" s="1" a="1"/>
  <c r="X2490" i="1" s="1"/>
  <c r="W2491" i="1"/>
  <c r="X2491" i="1" s="1" a="1"/>
  <c r="X2491" i="1" s="1"/>
  <c r="W2492" i="1"/>
  <c r="X2492" i="1" s="1" a="1"/>
  <c r="X2492" i="1" s="1"/>
  <c r="W2493" i="1"/>
  <c r="X2493" i="1" s="1" a="1"/>
  <c r="X2493" i="1" s="1"/>
  <c r="W2494" i="1"/>
  <c r="X2494" i="1" s="1" a="1"/>
  <c r="X2494" i="1" s="1"/>
  <c r="W2495" i="1"/>
  <c r="X2495" i="1" s="1" a="1"/>
  <c r="X2495" i="1" s="1"/>
  <c r="W2496" i="1"/>
  <c r="X2496" i="1" s="1" a="1"/>
  <c r="X2496" i="1" s="1"/>
  <c r="W2497" i="1"/>
  <c r="X2497" i="1" s="1" a="1"/>
  <c r="X2497" i="1" s="1"/>
  <c r="W2498" i="1"/>
  <c r="X2498" i="1" s="1" a="1"/>
  <c r="X2498" i="1" s="1"/>
  <c r="W2499" i="1"/>
  <c r="X2499" i="1" s="1" a="1"/>
  <c r="X2499" i="1" s="1"/>
  <c r="W2500" i="1"/>
  <c r="X2500" i="1" s="1" a="1"/>
  <c r="X2500" i="1" s="1"/>
  <c r="W2501" i="1"/>
  <c r="X2501" i="1" s="1" a="1"/>
  <c r="X2501" i="1" s="1"/>
  <c r="W2502" i="1"/>
  <c r="X2502" i="1" s="1" a="1"/>
  <c r="X2502" i="1" s="1"/>
  <c r="W2503" i="1"/>
  <c r="X2503" i="1" s="1" a="1"/>
  <c r="X2503" i="1" s="1"/>
  <c r="W2504" i="1"/>
  <c r="X2504" i="1" s="1" a="1"/>
  <c r="X2504" i="1" s="1"/>
  <c r="W2505" i="1"/>
  <c r="X2505" i="1" s="1" a="1"/>
  <c r="X2505" i="1" s="1"/>
  <c r="W2506" i="1"/>
  <c r="X2506" i="1" s="1" a="1"/>
  <c r="X2506" i="1" s="1"/>
  <c r="W2507" i="1"/>
  <c r="X2507" i="1" s="1" a="1"/>
  <c r="X2507" i="1" s="1"/>
  <c r="W2508" i="1"/>
  <c r="X2508" i="1" s="1" a="1"/>
  <c r="X2508" i="1" s="1"/>
  <c r="W2509" i="1"/>
  <c r="X2509" i="1" s="1" a="1"/>
  <c r="X2509" i="1" s="1"/>
  <c r="W2510" i="1"/>
  <c r="X2510" i="1" s="1" a="1"/>
  <c r="X2510" i="1" s="1"/>
  <c r="W2511" i="1"/>
  <c r="X2511" i="1" s="1" a="1"/>
  <c r="X2511" i="1" s="1"/>
  <c r="W2512" i="1"/>
  <c r="X2512" i="1" s="1" a="1"/>
  <c r="X2512" i="1" s="1"/>
  <c r="W2513" i="1"/>
  <c r="X2513" i="1" s="1" a="1"/>
  <c r="X2513" i="1" s="1"/>
  <c r="W2514" i="1"/>
  <c r="X2514" i="1" s="1" a="1"/>
  <c r="X2514" i="1" s="1"/>
  <c r="W2515" i="1"/>
  <c r="X2515" i="1" s="1" a="1"/>
  <c r="X2515" i="1" s="1"/>
  <c r="W2516" i="1"/>
  <c r="X2516" i="1" s="1" a="1"/>
  <c r="X2516" i="1" s="1"/>
  <c r="W2517" i="1"/>
  <c r="X2517" i="1" s="1" a="1"/>
  <c r="X2517" i="1" s="1"/>
  <c r="W2518" i="1"/>
  <c r="X2518" i="1" s="1" a="1"/>
  <c r="X2518" i="1" s="1"/>
  <c r="W2519" i="1"/>
  <c r="X2519" i="1" s="1" a="1"/>
  <c r="X2519" i="1" s="1"/>
  <c r="W2520" i="1"/>
  <c r="X2520" i="1" s="1" a="1"/>
  <c r="X2520" i="1" s="1"/>
  <c r="W2521" i="1"/>
  <c r="X2521" i="1" s="1" a="1"/>
  <c r="X2521" i="1" s="1"/>
  <c r="W2522" i="1"/>
  <c r="X2522" i="1" s="1" a="1"/>
  <c r="X2522" i="1" s="1"/>
  <c r="W2523" i="1"/>
  <c r="X2523" i="1" s="1" a="1"/>
  <c r="X2523" i="1" s="1"/>
  <c r="W2524" i="1"/>
  <c r="X2524" i="1" s="1" a="1"/>
  <c r="X2524" i="1" s="1"/>
  <c r="W2525" i="1"/>
  <c r="X2525" i="1" s="1" a="1"/>
  <c r="X2525" i="1" s="1"/>
  <c r="W2526" i="1"/>
  <c r="X2526" i="1" s="1" a="1"/>
  <c r="X2526" i="1" s="1"/>
  <c r="W2527" i="1"/>
  <c r="X2527" i="1" s="1" a="1"/>
  <c r="X2527" i="1" s="1"/>
  <c r="W2528" i="1"/>
  <c r="X2528" i="1" s="1" a="1"/>
  <c r="X2528" i="1" s="1"/>
  <c r="W2529" i="1"/>
  <c r="X2529" i="1" s="1" a="1"/>
  <c r="X2529" i="1" s="1"/>
  <c r="W2530" i="1"/>
  <c r="X2530" i="1" s="1" a="1"/>
  <c r="X2530" i="1" s="1"/>
  <c r="W2531" i="1"/>
  <c r="X2531" i="1" s="1" a="1"/>
  <c r="X2531" i="1" s="1"/>
  <c r="W2532" i="1"/>
  <c r="X2532" i="1" s="1" a="1"/>
  <c r="X2532" i="1" s="1"/>
  <c r="W2533" i="1"/>
  <c r="X2533" i="1" s="1" a="1"/>
  <c r="X2533" i="1" s="1"/>
  <c r="W2534" i="1"/>
  <c r="X2534" i="1" s="1" a="1"/>
  <c r="X2534" i="1" s="1"/>
  <c r="W2535" i="1"/>
  <c r="X2535" i="1" s="1" a="1"/>
  <c r="X2535" i="1" s="1"/>
  <c r="W2536" i="1"/>
  <c r="X2536" i="1" s="1" a="1"/>
  <c r="X2536" i="1" s="1"/>
  <c r="W2537" i="1"/>
  <c r="X2537" i="1" s="1" a="1"/>
  <c r="X2537" i="1" s="1"/>
  <c r="W2538" i="1"/>
  <c r="X2538" i="1" s="1" a="1"/>
  <c r="X2538" i="1" s="1"/>
  <c r="W2539" i="1"/>
  <c r="X2539" i="1" s="1" a="1"/>
  <c r="X2539" i="1" s="1"/>
  <c r="W2540" i="1"/>
  <c r="X2540" i="1" s="1" a="1"/>
  <c r="X2540" i="1" s="1"/>
  <c r="W2541" i="1"/>
  <c r="X2541" i="1" s="1" a="1"/>
  <c r="X2541" i="1" s="1"/>
  <c r="W2542" i="1"/>
  <c r="X2542" i="1" s="1" a="1"/>
  <c r="X2542" i="1" s="1"/>
  <c r="W2543" i="1"/>
  <c r="X2543" i="1" s="1" a="1"/>
  <c r="X2543" i="1" s="1"/>
  <c r="W2544" i="1"/>
  <c r="X2544" i="1" s="1" a="1"/>
  <c r="X2544" i="1" s="1"/>
  <c r="W2545" i="1"/>
  <c r="X2545" i="1" s="1" a="1"/>
  <c r="X2545" i="1" s="1"/>
  <c r="W2546" i="1"/>
  <c r="X2546" i="1" s="1" a="1"/>
  <c r="X2546" i="1" s="1"/>
  <c r="W2547" i="1"/>
  <c r="X2547" i="1" s="1" a="1"/>
  <c r="X2547" i="1" s="1"/>
  <c r="W2548" i="1"/>
  <c r="X2548" i="1" s="1" a="1"/>
  <c r="X2548" i="1" s="1"/>
  <c r="W2549" i="1"/>
  <c r="X2549" i="1" s="1" a="1"/>
  <c r="X2549" i="1" s="1"/>
  <c r="W2550" i="1"/>
  <c r="X2550" i="1" s="1" a="1"/>
  <c r="X2550" i="1" s="1"/>
  <c r="W2551" i="1"/>
  <c r="X2551" i="1" s="1" a="1"/>
  <c r="X2551" i="1" s="1"/>
  <c r="W2552" i="1"/>
  <c r="X2552" i="1" s="1" a="1"/>
  <c r="X2552" i="1" s="1"/>
  <c r="W2553" i="1"/>
  <c r="X2553" i="1" s="1" a="1"/>
  <c r="X2553" i="1" s="1"/>
  <c r="W2554" i="1"/>
  <c r="X2554" i="1" s="1" a="1"/>
  <c r="X2554" i="1" s="1"/>
  <c r="W2555" i="1"/>
  <c r="X2555" i="1" s="1" a="1"/>
  <c r="X2555" i="1" s="1"/>
  <c r="W2556" i="1"/>
  <c r="X2556" i="1" s="1" a="1"/>
  <c r="X2556" i="1" s="1"/>
  <c r="W2557" i="1"/>
  <c r="X2557" i="1" s="1" a="1"/>
  <c r="X2557" i="1" s="1"/>
  <c r="W2558" i="1"/>
  <c r="X2558" i="1" s="1" a="1"/>
  <c r="X2558" i="1" s="1"/>
  <c r="W2559" i="1"/>
  <c r="X2559" i="1" s="1" a="1"/>
  <c r="X2559" i="1" s="1"/>
  <c r="W2560" i="1"/>
  <c r="X2560" i="1" s="1" a="1"/>
  <c r="X2560" i="1" s="1"/>
  <c r="W2561" i="1"/>
  <c r="X2561" i="1" s="1" a="1"/>
  <c r="X2561" i="1" s="1"/>
  <c r="W2562" i="1"/>
  <c r="X2562" i="1" s="1" a="1"/>
  <c r="X2562" i="1" s="1"/>
  <c r="W2563" i="1"/>
  <c r="X2563" i="1" s="1" a="1"/>
  <c r="X2563" i="1" s="1"/>
  <c r="W2564" i="1"/>
  <c r="X2564" i="1" s="1" a="1"/>
  <c r="X2564" i="1" s="1"/>
  <c r="W2565" i="1"/>
  <c r="X2565" i="1" s="1" a="1"/>
  <c r="X2565" i="1" s="1"/>
  <c r="W2566" i="1"/>
  <c r="X2566" i="1" s="1" a="1"/>
  <c r="X2566" i="1" s="1"/>
  <c r="W2567" i="1"/>
  <c r="X2567" i="1" s="1" a="1"/>
  <c r="X2567" i="1" s="1"/>
  <c r="W2568" i="1"/>
  <c r="X2568" i="1" s="1" a="1"/>
  <c r="X2568" i="1" s="1"/>
  <c r="W2569" i="1"/>
  <c r="X2569" i="1" s="1" a="1"/>
  <c r="X2569" i="1" s="1"/>
  <c r="W2570" i="1"/>
  <c r="X2570" i="1" s="1" a="1"/>
  <c r="X2570" i="1" s="1"/>
  <c r="W2571" i="1"/>
  <c r="X2571" i="1" s="1" a="1"/>
  <c r="X2571" i="1" s="1"/>
  <c r="W2572" i="1"/>
  <c r="X2572" i="1" s="1" a="1"/>
  <c r="X2572" i="1" s="1"/>
  <c r="W2573" i="1"/>
  <c r="X2573" i="1" s="1" a="1"/>
  <c r="X2573" i="1" s="1"/>
  <c r="W2574" i="1"/>
  <c r="X2574" i="1" s="1" a="1"/>
  <c r="X2574" i="1" s="1"/>
  <c r="W2575" i="1"/>
  <c r="X2575" i="1" s="1" a="1"/>
  <c r="X2575" i="1" s="1"/>
  <c r="W2576" i="1"/>
  <c r="X2576" i="1" s="1" a="1"/>
  <c r="X2576" i="1" s="1"/>
  <c r="W2577" i="1"/>
  <c r="X2577" i="1" s="1" a="1"/>
  <c r="X2577" i="1" s="1"/>
  <c r="W2578" i="1"/>
  <c r="X2578" i="1" s="1" a="1"/>
  <c r="X2578" i="1" s="1"/>
  <c r="W2579" i="1"/>
  <c r="X2579" i="1" s="1" a="1"/>
  <c r="X2579" i="1" s="1"/>
  <c r="W2580" i="1"/>
  <c r="X2580" i="1" s="1" a="1"/>
  <c r="X2580" i="1" s="1"/>
  <c r="W2581" i="1"/>
  <c r="X2581" i="1" s="1" a="1"/>
  <c r="X2581" i="1" s="1"/>
  <c r="W2582" i="1"/>
  <c r="X2582" i="1" s="1" a="1"/>
  <c r="X2582" i="1" s="1"/>
  <c r="W2583" i="1"/>
  <c r="X2583" i="1" s="1" a="1"/>
  <c r="X2583" i="1" s="1"/>
  <c r="W2584" i="1"/>
  <c r="X2584" i="1" s="1" a="1"/>
  <c r="X2584" i="1" s="1"/>
  <c r="W2585" i="1"/>
  <c r="X2585" i="1" s="1" a="1"/>
  <c r="X2585" i="1" s="1"/>
  <c r="W2586" i="1"/>
  <c r="X2586" i="1" s="1" a="1"/>
  <c r="X2586" i="1" s="1"/>
  <c r="W2587" i="1"/>
  <c r="X2587" i="1" s="1" a="1"/>
  <c r="X2587" i="1" s="1"/>
  <c r="W2588" i="1"/>
  <c r="X2588" i="1" s="1" a="1"/>
  <c r="X2588" i="1" s="1"/>
  <c r="W2589" i="1"/>
  <c r="X2589" i="1" s="1" a="1"/>
  <c r="X2589" i="1" s="1"/>
  <c r="W2590" i="1"/>
  <c r="X2590" i="1" s="1" a="1"/>
  <c r="X2590" i="1" s="1"/>
  <c r="W2591" i="1"/>
  <c r="X2591" i="1" s="1" a="1"/>
  <c r="X2591" i="1" s="1"/>
  <c r="W2592" i="1"/>
  <c r="X2592" i="1" s="1" a="1"/>
  <c r="X2592" i="1" s="1"/>
  <c r="W2593" i="1"/>
  <c r="X2593" i="1" s="1" a="1"/>
  <c r="X2593" i="1" s="1"/>
  <c r="W2594" i="1"/>
  <c r="X2594" i="1" s="1" a="1"/>
  <c r="X2594" i="1" s="1"/>
  <c r="W2595" i="1"/>
  <c r="X2595" i="1" s="1" a="1"/>
  <c r="X2595" i="1" s="1"/>
  <c r="W2596" i="1"/>
  <c r="X2596" i="1" s="1" a="1"/>
  <c r="X2596" i="1" s="1"/>
  <c r="W2597" i="1"/>
  <c r="X2597" i="1" s="1" a="1"/>
  <c r="X2597" i="1" s="1"/>
  <c r="W2598" i="1"/>
  <c r="X2598" i="1" s="1" a="1"/>
  <c r="X2598" i="1" s="1"/>
  <c r="W2599" i="1"/>
  <c r="X2599" i="1" s="1" a="1"/>
  <c r="X2599" i="1" s="1"/>
  <c r="W2600" i="1"/>
  <c r="X2600" i="1" s="1" a="1"/>
  <c r="X2600" i="1" s="1"/>
  <c r="W2601" i="1"/>
  <c r="X2601" i="1" s="1" a="1"/>
  <c r="X2601" i="1" s="1"/>
  <c r="W2602" i="1"/>
  <c r="X2602" i="1" s="1" a="1"/>
  <c r="X2602" i="1" s="1"/>
  <c r="W2603" i="1"/>
  <c r="X2603" i="1" s="1" a="1"/>
  <c r="X2603" i="1" s="1"/>
  <c r="W2604" i="1"/>
  <c r="X2604" i="1" s="1" a="1"/>
  <c r="X2604" i="1" s="1"/>
  <c r="W2605" i="1"/>
  <c r="X2605" i="1" s="1" a="1"/>
  <c r="X2605" i="1" s="1"/>
  <c r="W2606" i="1"/>
  <c r="X2606" i="1" s="1" a="1"/>
  <c r="X2606" i="1" s="1"/>
  <c r="W2607" i="1"/>
  <c r="X2607" i="1" s="1" a="1"/>
  <c r="X2607" i="1" s="1"/>
  <c r="W2608" i="1"/>
  <c r="X2608" i="1" s="1" a="1"/>
  <c r="X2608" i="1" s="1"/>
  <c r="W2609" i="1"/>
  <c r="X2609" i="1" s="1" a="1"/>
  <c r="X2609" i="1" s="1"/>
  <c r="W2610" i="1"/>
  <c r="X2610" i="1" s="1" a="1"/>
  <c r="X2610" i="1" s="1"/>
  <c r="W2611" i="1"/>
  <c r="X2611" i="1" s="1" a="1"/>
  <c r="X2611" i="1" s="1"/>
  <c r="W2612" i="1"/>
  <c r="X2612" i="1" s="1" a="1"/>
  <c r="X2612" i="1" s="1"/>
  <c r="W2613" i="1"/>
  <c r="X2613" i="1" s="1" a="1"/>
  <c r="X2613" i="1" s="1"/>
  <c r="W2614" i="1"/>
  <c r="X2614" i="1" s="1" a="1"/>
  <c r="X2614" i="1" s="1"/>
  <c r="W2615" i="1"/>
  <c r="X2615" i="1" s="1" a="1"/>
  <c r="X2615" i="1" s="1"/>
  <c r="W2616" i="1"/>
  <c r="X2616" i="1" s="1" a="1"/>
  <c r="X2616" i="1" s="1"/>
  <c r="W2617" i="1"/>
  <c r="X2617" i="1" s="1" a="1"/>
  <c r="X2617" i="1" s="1"/>
  <c r="W2618" i="1"/>
  <c r="X2618" i="1" s="1" a="1"/>
  <c r="X2618" i="1" s="1"/>
  <c r="W2619" i="1"/>
  <c r="X2619" i="1" s="1" a="1"/>
  <c r="X2619" i="1" s="1"/>
  <c r="W2620" i="1"/>
  <c r="X2620" i="1" s="1" a="1"/>
  <c r="X2620" i="1" s="1"/>
  <c r="W2621" i="1"/>
  <c r="X2621" i="1" s="1" a="1"/>
  <c r="X2621" i="1" s="1"/>
  <c r="W2622" i="1"/>
  <c r="X2622" i="1" s="1" a="1"/>
  <c r="X2622" i="1" s="1"/>
  <c r="W2623" i="1"/>
  <c r="X2623" i="1" s="1" a="1"/>
  <c r="X2623" i="1" s="1"/>
  <c r="W2624" i="1"/>
  <c r="X2624" i="1" s="1" a="1"/>
  <c r="X2624" i="1" s="1"/>
  <c r="W2625" i="1"/>
  <c r="X2625" i="1" s="1" a="1"/>
  <c r="X2625" i="1" s="1"/>
  <c r="W2626" i="1"/>
  <c r="X2626" i="1" s="1" a="1"/>
  <c r="X2626" i="1" s="1"/>
  <c r="W2627" i="1"/>
  <c r="X2627" i="1" s="1" a="1"/>
  <c r="X2627" i="1" s="1"/>
  <c r="W2628" i="1"/>
  <c r="X2628" i="1" s="1" a="1"/>
  <c r="X2628" i="1" s="1"/>
  <c r="W2629" i="1"/>
  <c r="X2629" i="1" s="1" a="1"/>
  <c r="X2629" i="1" s="1"/>
  <c r="W2630" i="1"/>
  <c r="X2630" i="1" s="1" a="1"/>
  <c r="X2630" i="1" s="1"/>
  <c r="W2631" i="1"/>
  <c r="X2631" i="1" s="1" a="1"/>
  <c r="X2631" i="1" s="1"/>
  <c r="W2632" i="1"/>
  <c r="X2632" i="1" s="1" a="1"/>
  <c r="X2632" i="1" s="1"/>
  <c r="W2633" i="1"/>
  <c r="X2633" i="1" s="1" a="1"/>
  <c r="X2633" i="1" s="1"/>
  <c r="W2634" i="1"/>
  <c r="X2634" i="1" s="1" a="1"/>
  <c r="X2634" i="1" s="1"/>
  <c r="W2635" i="1"/>
  <c r="X2635" i="1" s="1" a="1"/>
  <c r="X2635" i="1" s="1"/>
  <c r="W2636" i="1"/>
  <c r="X2636" i="1" s="1" a="1"/>
  <c r="X2636" i="1" s="1"/>
  <c r="W2637" i="1"/>
  <c r="X2637" i="1" s="1" a="1"/>
  <c r="X2637" i="1" s="1"/>
  <c r="W2638" i="1"/>
  <c r="X2638" i="1" s="1" a="1"/>
  <c r="X2638" i="1" s="1"/>
  <c r="W2639" i="1"/>
  <c r="X2639" i="1" s="1" a="1"/>
  <c r="X2639" i="1" s="1"/>
  <c r="W2640" i="1"/>
  <c r="X2640" i="1" s="1" a="1"/>
  <c r="X2640" i="1" s="1"/>
  <c r="W2641" i="1"/>
  <c r="X2641" i="1" s="1" a="1"/>
  <c r="X2641" i="1" s="1"/>
  <c r="W2642" i="1"/>
  <c r="X2642" i="1" s="1" a="1"/>
  <c r="X2642" i="1" s="1"/>
  <c r="W2643" i="1"/>
  <c r="X2643" i="1" s="1" a="1"/>
  <c r="X2643" i="1" s="1"/>
  <c r="W2644" i="1"/>
  <c r="X2644" i="1" s="1" a="1"/>
  <c r="X2644" i="1" s="1"/>
  <c r="W2645" i="1"/>
  <c r="X2645" i="1" s="1" a="1"/>
  <c r="X2645" i="1" s="1"/>
  <c r="W2646" i="1"/>
  <c r="X2646" i="1" s="1" a="1"/>
  <c r="X2646" i="1" s="1"/>
  <c r="W2647" i="1"/>
  <c r="X2647" i="1" s="1" a="1"/>
  <c r="X2647" i="1" s="1"/>
  <c r="W2648" i="1"/>
  <c r="X2648" i="1" s="1" a="1"/>
  <c r="X2648" i="1" s="1"/>
  <c r="W2649" i="1"/>
  <c r="X2649" i="1" s="1" a="1"/>
  <c r="X2649" i="1" s="1"/>
  <c r="W2650" i="1"/>
  <c r="X2650" i="1" s="1" a="1"/>
  <c r="X2650" i="1" s="1"/>
  <c r="W2651" i="1"/>
  <c r="X2651" i="1" s="1" a="1"/>
  <c r="X2651" i="1" s="1"/>
  <c r="W2652" i="1"/>
  <c r="X2652" i="1" s="1" a="1"/>
  <c r="X2652" i="1" s="1"/>
  <c r="W2653" i="1"/>
  <c r="X2653" i="1" s="1" a="1"/>
  <c r="X2653" i="1" s="1"/>
  <c r="W2654" i="1"/>
  <c r="X2654" i="1" s="1" a="1"/>
  <c r="X2654" i="1" s="1"/>
  <c r="W2655" i="1"/>
  <c r="X2655" i="1" s="1" a="1"/>
  <c r="X2655" i="1" s="1"/>
  <c r="W2656" i="1"/>
  <c r="X2656" i="1" s="1" a="1"/>
  <c r="X2656" i="1" s="1"/>
  <c r="W2657" i="1"/>
  <c r="X2657" i="1" s="1" a="1"/>
  <c r="X2657" i="1" s="1"/>
  <c r="W2658" i="1"/>
  <c r="X2658" i="1" s="1" a="1"/>
  <c r="X2658" i="1" s="1"/>
  <c r="W2659" i="1"/>
  <c r="X2659" i="1" s="1" a="1"/>
  <c r="X2659" i="1" s="1"/>
  <c r="W2660" i="1"/>
  <c r="X2660" i="1" s="1" a="1"/>
  <c r="X2660" i="1" s="1"/>
  <c r="W2661" i="1"/>
  <c r="X2661" i="1" s="1" a="1"/>
  <c r="X2661" i="1" s="1"/>
  <c r="W2662" i="1"/>
  <c r="X2662" i="1" s="1" a="1"/>
  <c r="X2662" i="1" s="1"/>
  <c r="W2663" i="1"/>
  <c r="X2663" i="1" s="1" a="1"/>
  <c r="X2663" i="1" s="1"/>
  <c r="W2664" i="1"/>
  <c r="X2664" i="1" s="1" a="1"/>
  <c r="X2664" i="1" s="1"/>
  <c r="W2665" i="1"/>
  <c r="X2665" i="1" s="1" a="1"/>
  <c r="X2665" i="1" s="1"/>
  <c r="W2666" i="1"/>
  <c r="X2666" i="1" s="1" a="1"/>
  <c r="X2666" i="1" s="1"/>
  <c r="W2667" i="1"/>
  <c r="X2667" i="1" s="1" a="1"/>
  <c r="X2667" i="1" s="1"/>
  <c r="W2668" i="1"/>
  <c r="X2668" i="1" s="1" a="1"/>
  <c r="X2668" i="1" s="1"/>
  <c r="W2669" i="1"/>
  <c r="X2669" i="1" s="1" a="1"/>
  <c r="X2669" i="1" s="1"/>
  <c r="W2670" i="1"/>
  <c r="X2670" i="1" s="1" a="1"/>
  <c r="X2670" i="1" s="1"/>
  <c r="W2671" i="1"/>
  <c r="X2671" i="1" s="1" a="1"/>
  <c r="X2671" i="1" s="1"/>
  <c r="W2672" i="1"/>
  <c r="X2672" i="1" s="1" a="1"/>
  <c r="X2672" i="1" s="1"/>
  <c r="W2673" i="1"/>
  <c r="X2673" i="1" s="1" a="1"/>
  <c r="X2673" i="1" s="1"/>
  <c r="W2674" i="1"/>
  <c r="X2674" i="1" s="1" a="1"/>
  <c r="X2674" i="1" s="1"/>
  <c r="W2675" i="1"/>
  <c r="X2675" i="1" s="1" a="1"/>
  <c r="X2675" i="1" s="1"/>
  <c r="W2676" i="1"/>
  <c r="X2676" i="1" s="1" a="1"/>
  <c r="X2676" i="1" s="1"/>
  <c r="W2677" i="1"/>
  <c r="X2677" i="1" s="1" a="1"/>
  <c r="X2677" i="1" s="1"/>
  <c r="W2678" i="1"/>
  <c r="X2678" i="1" s="1" a="1"/>
  <c r="X2678" i="1" s="1"/>
  <c r="W2679" i="1"/>
  <c r="X2679" i="1" s="1" a="1"/>
  <c r="X2679" i="1" s="1"/>
  <c r="W2680" i="1"/>
  <c r="X2680" i="1" s="1" a="1"/>
  <c r="X2680" i="1" s="1"/>
  <c r="W2681" i="1"/>
  <c r="X2681" i="1" s="1" a="1"/>
  <c r="X2681" i="1" s="1"/>
  <c r="W2682" i="1"/>
  <c r="X2682" i="1" s="1" a="1"/>
  <c r="X2682" i="1" s="1"/>
  <c r="W2683" i="1"/>
  <c r="X2683" i="1" s="1" a="1"/>
  <c r="X2683" i="1" s="1"/>
  <c r="W2684" i="1"/>
  <c r="X2684" i="1" s="1" a="1"/>
  <c r="X2684" i="1" s="1"/>
  <c r="W2685" i="1"/>
  <c r="X2685" i="1" s="1" a="1"/>
  <c r="X2685" i="1" s="1"/>
  <c r="W2686" i="1"/>
  <c r="X2686" i="1" s="1" a="1"/>
  <c r="X2686" i="1" s="1"/>
  <c r="W2687" i="1"/>
  <c r="X2687" i="1" s="1" a="1"/>
  <c r="X2687" i="1" s="1"/>
  <c r="W2688" i="1"/>
  <c r="X2688" i="1" s="1" a="1"/>
  <c r="X2688" i="1" s="1"/>
  <c r="W2689" i="1"/>
  <c r="X2689" i="1" s="1" a="1"/>
  <c r="X2689" i="1" s="1"/>
  <c r="W2690" i="1"/>
  <c r="X2690" i="1" s="1" a="1"/>
  <c r="X2690" i="1" s="1"/>
  <c r="W2691" i="1"/>
  <c r="X2691" i="1" s="1" a="1"/>
  <c r="X2691" i="1" s="1"/>
  <c r="W2692" i="1"/>
  <c r="X2692" i="1" s="1" a="1"/>
  <c r="X2692" i="1" s="1"/>
  <c r="W2693" i="1"/>
  <c r="X2693" i="1" s="1" a="1"/>
  <c r="X2693" i="1" s="1"/>
  <c r="W2694" i="1"/>
  <c r="X2694" i="1" s="1" a="1"/>
  <c r="X2694" i="1" s="1"/>
  <c r="W2695" i="1"/>
  <c r="X2695" i="1" s="1" a="1"/>
  <c r="X2695" i="1" s="1"/>
  <c r="W2696" i="1"/>
  <c r="X2696" i="1" s="1" a="1"/>
  <c r="X2696" i="1" s="1"/>
  <c r="W2697" i="1"/>
  <c r="X2697" i="1" s="1" a="1"/>
  <c r="X2697" i="1" s="1"/>
  <c r="W2698" i="1"/>
  <c r="X2698" i="1" s="1" a="1"/>
  <c r="X2698" i="1" s="1"/>
  <c r="W2699" i="1"/>
  <c r="X2699" i="1" s="1" a="1"/>
  <c r="X2699" i="1" s="1"/>
  <c r="W2700" i="1"/>
  <c r="X2700" i="1" s="1" a="1"/>
  <c r="X2700" i="1" s="1"/>
  <c r="W2701" i="1"/>
  <c r="X2701" i="1" s="1" a="1"/>
  <c r="X2701" i="1" s="1"/>
  <c r="W2702" i="1"/>
  <c r="X2702" i="1" s="1" a="1"/>
  <c r="X2702" i="1" s="1"/>
  <c r="W2703" i="1"/>
  <c r="X2703" i="1" s="1" a="1"/>
  <c r="X2703" i="1" s="1"/>
  <c r="W2704" i="1"/>
  <c r="X2704" i="1" s="1" a="1"/>
  <c r="X2704" i="1" s="1"/>
  <c r="W2705" i="1"/>
  <c r="X2705" i="1" s="1" a="1"/>
  <c r="X2705" i="1" s="1"/>
  <c r="W2706" i="1"/>
  <c r="X2706" i="1" s="1" a="1"/>
  <c r="X2706" i="1" s="1"/>
  <c r="W2707" i="1"/>
  <c r="X2707" i="1" s="1" a="1"/>
  <c r="X2707" i="1" s="1"/>
  <c r="W2708" i="1"/>
  <c r="X2708" i="1" s="1" a="1"/>
  <c r="X2708" i="1" s="1"/>
  <c r="W2709" i="1"/>
  <c r="X2709" i="1" s="1" a="1"/>
  <c r="X2709" i="1" s="1"/>
  <c r="W2710" i="1"/>
  <c r="X2710" i="1" s="1" a="1"/>
  <c r="X2710" i="1" s="1"/>
  <c r="W2711" i="1"/>
  <c r="X2711" i="1" s="1" a="1"/>
  <c r="X2711" i="1" s="1"/>
  <c r="W2712" i="1"/>
  <c r="X2712" i="1" s="1" a="1"/>
  <c r="X2712" i="1" s="1"/>
  <c r="W2713" i="1"/>
  <c r="X2713" i="1" s="1" a="1"/>
  <c r="X2713" i="1" s="1"/>
  <c r="W2714" i="1"/>
  <c r="X2714" i="1" s="1" a="1"/>
  <c r="X2714" i="1" s="1"/>
  <c r="W2715" i="1"/>
  <c r="X2715" i="1" s="1" a="1"/>
  <c r="X2715" i="1" s="1"/>
  <c r="W2716" i="1"/>
  <c r="X2716" i="1" s="1" a="1"/>
  <c r="X2716" i="1" s="1"/>
  <c r="W2717" i="1"/>
  <c r="X2717" i="1" s="1" a="1"/>
  <c r="X2717" i="1" s="1"/>
  <c r="W2718" i="1"/>
  <c r="X2718" i="1" s="1" a="1"/>
  <c r="X2718" i="1" s="1"/>
  <c r="W2719" i="1"/>
  <c r="X2719" i="1" s="1" a="1"/>
  <c r="X2719" i="1" s="1"/>
  <c r="W2720" i="1"/>
  <c r="X2720" i="1" s="1" a="1"/>
  <c r="X2720" i="1" s="1"/>
  <c r="W2721" i="1"/>
  <c r="X2721" i="1" s="1" a="1"/>
  <c r="X2721" i="1" s="1"/>
  <c r="W2722" i="1"/>
  <c r="X2722" i="1" s="1" a="1"/>
  <c r="X2722" i="1" s="1"/>
  <c r="W2723" i="1"/>
  <c r="X2723" i="1" s="1" a="1"/>
  <c r="X2723" i="1" s="1"/>
  <c r="W2724" i="1"/>
  <c r="X2724" i="1" s="1" a="1"/>
  <c r="X2724" i="1" s="1"/>
  <c r="W2725" i="1"/>
  <c r="X2725" i="1" s="1" a="1"/>
  <c r="X2725" i="1" s="1"/>
  <c r="W2726" i="1"/>
  <c r="X2726" i="1" s="1" a="1"/>
  <c r="X2726" i="1" s="1"/>
  <c r="W2727" i="1"/>
  <c r="X2727" i="1" s="1" a="1"/>
  <c r="X2727" i="1" s="1"/>
  <c r="W2728" i="1"/>
  <c r="X2728" i="1" s="1" a="1"/>
  <c r="X2728" i="1" s="1"/>
  <c r="W2729" i="1"/>
  <c r="X2729" i="1" s="1" a="1"/>
  <c r="X2729" i="1" s="1"/>
  <c r="W2730" i="1"/>
  <c r="X2730" i="1" s="1" a="1"/>
  <c r="X2730" i="1" s="1"/>
  <c r="W2731" i="1"/>
  <c r="X2731" i="1" s="1" a="1"/>
  <c r="X2731" i="1" s="1"/>
  <c r="W2732" i="1"/>
  <c r="X2732" i="1" s="1" a="1"/>
  <c r="X2732" i="1" s="1"/>
  <c r="W2733" i="1"/>
  <c r="X2733" i="1" s="1" a="1"/>
  <c r="X2733" i="1" s="1"/>
  <c r="W2734" i="1"/>
  <c r="X2734" i="1" s="1" a="1"/>
  <c r="X2734" i="1" s="1"/>
  <c r="W2735" i="1"/>
  <c r="X2735" i="1" s="1" a="1"/>
  <c r="X2735" i="1" s="1"/>
  <c r="W2736" i="1"/>
  <c r="X2736" i="1" s="1" a="1"/>
  <c r="X2736" i="1" s="1"/>
  <c r="W2737" i="1"/>
  <c r="X2737" i="1" s="1" a="1"/>
  <c r="X2737" i="1" s="1"/>
  <c r="W2738" i="1"/>
  <c r="X2738" i="1" s="1" a="1"/>
  <c r="X2738" i="1" s="1"/>
  <c r="W2739" i="1"/>
  <c r="X2739" i="1" s="1" a="1"/>
  <c r="X2739" i="1" s="1"/>
  <c r="W2740" i="1"/>
  <c r="X2740" i="1" s="1" a="1"/>
  <c r="X2740" i="1" s="1"/>
  <c r="W2741" i="1"/>
  <c r="X2741" i="1" s="1" a="1"/>
  <c r="X2741" i="1" s="1"/>
  <c r="W2742" i="1"/>
  <c r="X2742" i="1" s="1" a="1"/>
  <c r="X2742" i="1" s="1"/>
  <c r="W2743" i="1"/>
  <c r="X2743" i="1" s="1" a="1"/>
  <c r="X2743" i="1" s="1"/>
  <c r="W2744" i="1"/>
  <c r="X2744" i="1" s="1" a="1"/>
  <c r="X2744" i="1" s="1"/>
  <c r="W2745" i="1"/>
  <c r="X2745" i="1" s="1" a="1"/>
  <c r="X2745" i="1" s="1"/>
  <c r="W2746" i="1"/>
  <c r="X2746" i="1" s="1" a="1"/>
  <c r="X2746" i="1" s="1"/>
  <c r="W2747" i="1"/>
  <c r="X2747" i="1" s="1" a="1"/>
  <c r="X2747" i="1" s="1"/>
  <c r="W2748" i="1"/>
  <c r="X2748" i="1" s="1" a="1"/>
  <c r="X2748" i="1" s="1"/>
  <c r="W2749" i="1"/>
  <c r="X2749" i="1" s="1" a="1"/>
  <c r="X2749" i="1" s="1"/>
  <c r="W2750" i="1"/>
  <c r="X2750" i="1" s="1" a="1"/>
  <c r="X2750" i="1" s="1"/>
  <c r="W2751" i="1"/>
  <c r="X2751" i="1" s="1" a="1"/>
  <c r="X2751" i="1" s="1"/>
  <c r="W2752" i="1"/>
  <c r="X2752" i="1" s="1" a="1"/>
  <c r="X2752" i="1" s="1"/>
  <c r="W2753" i="1"/>
  <c r="X2753" i="1" s="1" a="1"/>
  <c r="X2753" i="1" s="1"/>
  <c r="W2754" i="1"/>
  <c r="X2754" i="1" s="1" a="1"/>
  <c r="X2754" i="1" s="1"/>
  <c r="W2755" i="1"/>
  <c r="X2755" i="1" s="1" a="1"/>
  <c r="X2755" i="1" s="1"/>
  <c r="W2756" i="1"/>
  <c r="X2756" i="1" s="1" a="1"/>
  <c r="X2756" i="1" s="1"/>
  <c r="W2757" i="1"/>
  <c r="X2757" i="1" s="1" a="1"/>
  <c r="X2757" i="1" s="1"/>
  <c r="W2758" i="1"/>
  <c r="X2758" i="1" s="1" a="1"/>
  <c r="X2758" i="1" s="1"/>
  <c r="W2759" i="1"/>
  <c r="X2759" i="1" s="1" a="1"/>
  <c r="X2759" i="1" s="1"/>
  <c r="W2760" i="1"/>
  <c r="X2760" i="1" s="1" a="1"/>
  <c r="X2760" i="1" s="1"/>
  <c r="W2761" i="1"/>
  <c r="X2761" i="1" s="1" a="1"/>
  <c r="X2761" i="1" s="1"/>
  <c r="W2762" i="1"/>
  <c r="X2762" i="1" s="1" a="1"/>
  <c r="X2762" i="1" s="1"/>
  <c r="W2763" i="1"/>
  <c r="X2763" i="1" s="1" a="1"/>
  <c r="X2763" i="1" s="1"/>
  <c r="W2764" i="1"/>
  <c r="X2764" i="1" s="1" a="1"/>
  <c r="X2764" i="1" s="1"/>
  <c r="W2765" i="1"/>
  <c r="X2765" i="1" s="1" a="1"/>
  <c r="X2765" i="1" s="1"/>
  <c r="W2766" i="1"/>
  <c r="X2766" i="1" s="1" a="1"/>
  <c r="X2766" i="1" s="1"/>
  <c r="W2767" i="1"/>
  <c r="X2767" i="1" s="1" a="1"/>
  <c r="X2767" i="1" s="1"/>
  <c r="W2768" i="1"/>
  <c r="X2768" i="1" s="1" a="1"/>
  <c r="X2768" i="1" s="1"/>
  <c r="W2769" i="1"/>
  <c r="X2769" i="1" s="1" a="1"/>
  <c r="X2769" i="1" s="1"/>
  <c r="W2770" i="1"/>
  <c r="X2770" i="1" s="1" a="1"/>
  <c r="X2770" i="1" s="1"/>
  <c r="W2771" i="1"/>
  <c r="X2771" i="1" s="1" a="1"/>
  <c r="X2771" i="1" s="1"/>
  <c r="W2772" i="1"/>
  <c r="X2772" i="1" s="1" a="1"/>
  <c r="X2772" i="1" s="1"/>
  <c r="W2773" i="1"/>
  <c r="X2773" i="1" s="1" a="1"/>
  <c r="X2773" i="1" s="1"/>
  <c r="W2774" i="1"/>
  <c r="X2774" i="1" s="1" a="1"/>
  <c r="X2774" i="1" s="1"/>
  <c r="W2775" i="1"/>
  <c r="X2775" i="1" s="1" a="1"/>
  <c r="X2775" i="1" s="1"/>
  <c r="W2776" i="1"/>
  <c r="X2776" i="1" s="1" a="1"/>
  <c r="X2776" i="1" s="1"/>
  <c r="W2777" i="1"/>
  <c r="X2777" i="1" s="1" a="1"/>
  <c r="X2777" i="1" s="1"/>
  <c r="W2778" i="1"/>
  <c r="X2778" i="1" s="1" a="1"/>
  <c r="X2778" i="1" s="1"/>
  <c r="W2779" i="1"/>
  <c r="X2779" i="1" s="1" a="1"/>
  <c r="X2779" i="1" s="1"/>
  <c r="W2780" i="1"/>
  <c r="X2780" i="1" s="1" a="1"/>
  <c r="X2780" i="1" s="1"/>
  <c r="W2781" i="1"/>
  <c r="X2781" i="1" s="1" a="1"/>
  <c r="X2781" i="1" s="1"/>
  <c r="W2782" i="1"/>
  <c r="X2782" i="1" s="1" a="1"/>
  <c r="X2782" i="1" s="1"/>
  <c r="W2783" i="1"/>
  <c r="X2783" i="1" s="1" a="1"/>
  <c r="X2783" i="1" s="1"/>
  <c r="W2784" i="1"/>
  <c r="X2784" i="1" s="1" a="1"/>
  <c r="X2784" i="1" s="1"/>
  <c r="W2785" i="1"/>
  <c r="X2785" i="1" s="1" a="1"/>
  <c r="X2785" i="1" s="1"/>
  <c r="W2786" i="1"/>
  <c r="X2786" i="1" s="1" a="1"/>
  <c r="X2786" i="1" s="1"/>
  <c r="W2787" i="1"/>
  <c r="X2787" i="1" s="1" a="1"/>
  <c r="X2787" i="1" s="1"/>
  <c r="W2788" i="1"/>
  <c r="X2788" i="1" s="1" a="1"/>
  <c r="X2788" i="1" s="1"/>
  <c r="W2789" i="1"/>
  <c r="X2789" i="1" s="1" a="1"/>
  <c r="X2789" i="1" s="1"/>
  <c r="W2790" i="1"/>
  <c r="X2790" i="1" s="1" a="1"/>
  <c r="X2790" i="1" s="1"/>
  <c r="W2791" i="1"/>
  <c r="X2791" i="1" s="1" a="1"/>
  <c r="X2791" i="1" s="1"/>
  <c r="W2792" i="1"/>
  <c r="X2792" i="1" s="1" a="1"/>
  <c r="X2792" i="1" s="1"/>
  <c r="W2793" i="1"/>
  <c r="X2793" i="1" s="1" a="1"/>
  <c r="X2793" i="1" s="1"/>
  <c r="W2794" i="1"/>
  <c r="X2794" i="1" s="1" a="1"/>
  <c r="X2794" i="1" s="1"/>
  <c r="W2795" i="1"/>
  <c r="X2795" i="1" s="1" a="1"/>
  <c r="X2795" i="1" s="1"/>
  <c r="W2796" i="1"/>
  <c r="X2796" i="1" s="1" a="1"/>
  <c r="X2796" i="1" s="1"/>
  <c r="W2797" i="1"/>
  <c r="X2797" i="1" s="1" a="1"/>
  <c r="X2797" i="1" s="1"/>
  <c r="W2798" i="1"/>
  <c r="X2798" i="1" s="1" a="1"/>
  <c r="X2798" i="1" s="1"/>
  <c r="W2799" i="1"/>
  <c r="X2799" i="1" s="1" a="1"/>
  <c r="X2799" i="1" s="1"/>
  <c r="W2800" i="1"/>
  <c r="X2800" i="1" s="1" a="1"/>
  <c r="X2800" i="1" s="1"/>
  <c r="W2801" i="1"/>
  <c r="X2801" i="1" s="1" a="1"/>
  <c r="X2801" i="1" s="1"/>
  <c r="W2802" i="1"/>
  <c r="X2802" i="1" s="1" a="1"/>
  <c r="X2802" i="1" s="1"/>
  <c r="W2803" i="1"/>
  <c r="X2803" i="1" s="1" a="1"/>
  <c r="X2803" i="1" s="1"/>
  <c r="W2804" i="1"/>
  <c r="X2804" i="1" s="1" a="1"/>
  <c r="X2804" i="1" s="1"/>
  <c r="W2805" i="1"/>
  <c r="X2805" i="1" s="1" a="1"/>
  <c r="X2805" i="1" s="1"/>
  <c r="W2806" i="1"/>
  <c r="X2806" i="1" s="1" a="1"/>
  <c r="X2806" i="1" s="1"/>
  <c r="W2807" i="1"/>
  <c r="X2807" i="1" s="1" a="1"/>
  <c r="X2807" i="1" s="1"/>
  <c r="W2808" i="1"/>
  <c r="X2808" i="1" s="1" a="1"/>
  <c r="X2808" i="1" s="1"/>
  <c r="W2809" i="1"/>
  <c r="X2809" i="1" s="1" a="1"/>
  <c r="X2809" i="1" s="1"/>
  <c r="W2810" i="1"/>
  <c r="X2810" i="1" s="1" a="1"/>
  <c r="X2810" i="1" s="1"/>
  <c r="W2811" i="1"/>
  <c r="X2811" i="1" s="1" a="1"/>
  <c r="X2811" i="1" s="1"/>
  <c r="W2812" i="1"/>
  <c r="X2812" i="1" s="1" a="1"/>
  <c r="X2812" i="1" s="1"/>
  <c r="W2813" i="1"/>
  <c r="X2813" i="1" s="1" a="1"/>
  <c r="X2813" i="1" s="1"/>
  <c r="W2814" i="1"/>
  <c r="X2814" i="1" s="1" a="1"/>
  <c r="X2814" i="1" s="1"/>
  <c r="W2815" i="1"/>
  <c r="X2815" i="1" s="1" a="1"/>
  <c r="X2815" i="1" s="1"/>
  <c r="W2816" i="1"/>
  <c r="X2816" i="1" s="1" a="1"/>
  <c r="X2816" i="1" s="1"/>
  <c r="W2817" i="1"/>
  <c r="X2817" i="1" s="1" a="1"/>
  <c r="X2817" i="1" s="1"/>
  <c r="W2818" i="1"/>
  <c r="X2818" i="1" s="1" a="1"/>
  <c r="X2818" i="1" s="1"/>
  <c r="W2819" i="1"/>
  <c r="X2819" i="1" s="1" a="1"/>
  <c r="X2819" i="1" s="1"/>
  <c r="W2820" i="1"/>
  <c r="X2820" i="1" s="1" a="1"/>
  <c r="X2820" i="1" s="1"/>
  <c r="W2821" i="1"/>
  <c r="X2821" i="1" s="1" a="1"/>
  <c r="X2821" i="1" s="1"/>
  <c r="W2822" i="1"/>
  <c r="X2822" i="1" s="1" a="1"/>
  <c r="X2822" i="1" s="1"/>
  <c r="W2823" i="1"/>
  <c r="X2823" i="1" s="1" a="1"/>
  <c r="X2823" i="1" s="1"/>
  <c r="W2824" i="1"/>
  <c r="X2824" i="1" s="1" a="1"/>
  <c r="X2824" i="1" s="1"/>
  <c r="W2825" i="1"/>
  <c r="X2825" i="1" s="1" a="1"/>
  <c r="X2825" i="1" s="1"/>
  <c r="W2826" i="1"/>
  <c r="X2826" i="1" s="1" a="1"/>
  <c r="X2826" i="1" s="1"/>
  <c r="W2827" i="1"/>
  <c r="X2827" i="1" s="1" a="1"/>
  <c r="X2827" i="1" s="1"/>
  <c r="W2828" i="1"/>
  <c r="X2828" i="1" s="1" a="1"/>
  <c r="X2828" i="1" s="1"/>
  <c r="W2829" i="1"/>
  <c r="X2829" i="1" s="1" a="1"/>
  <c r="X2829" i="1" s="1"/>
  <c r="W2830" i="1"/>
  <c r="X2830" i="1" s="1" a="1"/>
  <c r="X2830" i="1" s="1"/>
  <c r="W2831" i="1"/>
  <c r="X2831" i="1" s="1" a="1"/>
  <c r="X2831" i="1" s="1"/>
  <c r="W2832" i="1"/>
  <c r="X2832" i="1" s="1" a="1"/>
  <c r="X2832" i="1" s="1"/>
  <c r="W2833" i="1"/>
  <c r="X2833" i="1" s="1" a="1"/>
  <c r="X2833" i="1" s="1"/>
  <c r="W2834" i="1"/>
  <c r="X2834" i="1" s="1" a="1"/>
  <c r="X2834" i="1" s="1"/>
  <c r="W2835" i="1"/>
  <c r="X2835" i="1" s="1" a="1"/>
  <c r="X2835" i="1" s="1"/>
  <c r="W2836" i="1"/>
  <c r="X2836" i="1" s="1" a="1"/>
  <c r="X2836" i="1" s="1"/>
  <c r="W2837" i="1"/>
  <c r="X2837" i="1" s="1" a="1"/>
  <c r="X2837" i="1" s="1"/>
  <c r="W2838" i="1"/>
  <c r="X2838" i="1" s="1" a="1"/>
  <c r="X2838" i="1" s="1"/>
  <c r="W2839" i="1"/>
  <c r="X2839" i="1" s="1" a="1"/>
  <c r="X2839" i="1" s="1"/>
  <c r="W2840" i="1"/>
  <c r="X2840" i="1" s="1" a="1"/>
  <c r="X2840" i="1" s="1"/>
  <c r="W2841" i="1"/>
  <c r="X2841" i="1" s="1" a="1"/>
  <c r="X2841" i="1" s="1"/>
  <c r="W2842" i="1"/>
  <c r="X2842" i="1" s="1" a="1"/>
  <c r="X2842" i="1" s="1"/>
  <c r="W2843" i="1"/>
  <c r="X2843" i="1" s="1" a="1"/>
  <c r="X2843" i="1" s="1"/>
  <c r="W2844" i="1"/>
  <c r="X2844" i="1" s="1" a="1"/>
  <c r="X2844" i="1" s="1"/>
  <c r="W2845" i="1"/>
  <c r="X2845" i="1" s="1" a="1"/>
  <c r="X2845" i="1" s="1"/>
  <c r="W2846" i="1"/>
  <c r="X2846" i="1" s="1" a="1"/>
  <c r="X2846" i="1" s="1"/>
  <c r="W2847" i="1"/>
  <c r="X2847" i="1" s="1" a="1"/>
  <c r="X2847" i="1" s="1"/>
  <c r="W2848" i="1"/>
  <c r="X2848" i="1" s="1" a="1"/>
  <c r="X2848" i="1" s="1"/>
  <c r="W2849" i="1"/>
  <c r="X2849" i="1" s="1" a="1"/>
  <c r="X2849" i="1" s="1"/>
  <c r="W2850" i="1"/>
  <c r="X2850" i="1" s="1" a="1"/>
  <c r="X2850" i="1" s="1"/>
  <c r="W2851" i="1"/>
  <c r="X2851" i="1" s="1" a="1"/>
  <c r="X2851" i="1" s="1"/>
  <c r="W2852" i="1"/>
  <c r="X2852" i="1" s="1" a="1"/>
  <c r="X2852" i="1" s="1"/>
  <c r="W2853" i="1"/>
  <c r="X2853" i="1" s="1" a="1"/>
  <c r="X2853" i="1" s="1"/>
  <c r="W2854" i="1"/>
  <c r="X2854" i="1" s="1" a="1"/>
  <c r="X2854" i="1" s="1"/>
  <c r="W2855" i="1"/>
  <c r="X2855" i="1" s="1" a="1"/>
  <c r="X2855" i="1" s="1"/>
  <c r="W2856" i="1"/>
  <c r="X2856" i="1" s="1" a="1"/>
  <c r="X2856" i="1" s="1"/>
  <c r="W2857" i="1"/>
  <c r="X2857" i="1" s="1" a="1"/>
  <c r="X2857" i="1" s="1"/>
  <c r="W2858" i="1"/>
  <c r="X2858" i="1" s="1" a="1"/>
  <c r="X2858" i="1" s="1"/>
  <c r="W2859" i="1"/>
  <c r="X2859" i="1" s="1" a="1"/>
  <c r="X2859" i="1" s="1"/>
  <c r="W2860" i="1"/>
  <c r="X2860" i="1" s="1" a="1"/>
  <c r="X2860" i="1" s="1"/>
  <c r="W2861" i="1"/>
  <c r="X2861" i="1" s="1" a="1"/>
  <c r="X2861" i="1" s="1"/>
  <c r="W2862" i="1"/>
  <c r="X2862" i="1" s="1" a="1"/>
  <c r="X2862" i="1" s="1"/>
  <c r="W2863" i="1"/>
  <c r="X2863" i="1" s="1" a="1"/>
  <c r="X2863" i="1" s="1"/>
  <c r="W2864" i="1"/>
  <c r="X2864" i="1" s="1" a="1"/>
  <c r="X2864" i="1" s="1"/>
  <c r="W2865" i="1"/>
  <c r="X2865" i="1" s="1" a="1"/>
  <c r="X2865" i="1" s="1"/>
  <c r="W2866" i="1"/>
  <c r="X2866" i="1" s="1" a="1"/>
  <c r="X2866" i="1" s="1"/>
  <c r="W2867" i="1"/>
  <c r="X2867" i="1" s="1" a="1"/>
  <c r="X2867" i="1" s="1"/>
  <c r="W2868" i="1"/>
  <c r="X2868" i="1" s="1" a="1"/>
  <c r="X2868" i="1" s="1"/>
  <c r="W2869" i="1"/>
  <c r="X2869" i="1" s="1" a="1"/>
  <c r="X2869" i="1" s="1"/>
  <c r="W2870" i="1"/>
  <c r="X2870" i="1" s="1" a="1"/>
  <c r="X2870" i="1" s="1"/>
  <c r="W2871" i="1"/>
  <c r="X2871" i="1" s="1" a="1"/>
  <c r="X2871" i="1" s="1"/>
  <c r="W2872" i="1"/>
  <c r="X2872" i="1" s="1" a="1"/>
  <c r="X2872" i="1" s="1"/>
  <c r="W2873" i="1"/>
  <c r="X2873" i="1" s="1" a="1"/>
  <c r="X2873" i="1" s="1"/>
  <c r="W2874" i="1"/>
  <c r="X2874" i="1" s="1" a="1"/>
  <c r="X2874" i="1" s="1"/>
  <c r="W2875" i="1"/>
  <c r="X2875" i="1" s="1" a="1"/>
  <c r="X2875" i="1" s="1"/>
  <c r="W2876" i="1"/>
  <c r="X2876" i="1" s="1" a="1"/>
  <c r="X2876" i="1" s="1"/>
  <c r="W2877" i="1"/>
  <c r="X2877" i="1" s="1" a="1"/>
  <c r="X2877" i="1" s="1"/>
  <c r="W2878" i="1"/>
  <c r="X2878" i="1" s="1" a="1"/>
  <c r="X2878" i="1" s="1"/>
  <c r="W2879" i="1"/>
  <c r="X2879" i="1" s="1" a="1"/>
  <c r="X2879" i="1" s="1"/>
  <c r="W2880" i="1"/>
  <c r="X2880" i="1" s="1" a="1"/>
  <c r="X2880" i="1" s="1"/>
  <c r="W2881" i="1"/>
  <c r="X2881" i="1" s="1" a="1"/>
  <c r="X2881" i="1" s="1"/>
  <c r="W2882" i="1"/>
  <c r="X2882" i="1" s="1" a="1"/>
  <c r="X2882" i="1" s="1"/>
  <c r="W2883" i="1"/>
  <c r="X2883" i="1" s="1" a="1"/>
  <c r="X2883" i="1" s="1"/>
  <c r="W2884" i="1"/>
  <c r="X2884" i="1" s="1" a="1"/>
  <c r="X2884" i="1" s="1"/>
  <c r="W2885" i="1"/>
  <c r="X2885" i="1" s="1" a="1"/>
  <c r="X2885" i="1" s="1"/>
  <c r="W2886" i="1"/>
  <c r="X2886" i="1" s="1" a="1"/>
  <c r="X2886" i="1" s="1"/>
  <c r="W2887" i="1"/>
  <c r="X2887" i="1" s="1" a="1"/>
  <c r="X2887" i="1" s="1"/>
  <c r="W2888" i="1"/>
  <c r="X2888" i="1" s="1" a="1"/>
  <c r="X2888" i="1" s="1"/>
  <c r="W2889" i="1"/>
  <c r="X2889" i="1" s="1" a="1"/>
  <c r="X2889" i="1" s="1"/>
  <c r="W2890" i="1"/>
  <c r="X2890" i="1" s="1" a="1"/>
  <c r="X2890" i="1" s="1"/>
  <c r="W2891" i="1"/>
  <c r="X2891" i="1" s="1" a="1"/>
  <c r="X2891" i="1" s="1"/>
  <c r="W2892" i="1"/>
  <c r="X2892" i="1" s="1" a="1"/>
  <c r="X2892" i="1" s="1"/>
  <c r="W2893" i="1"/>
  <c r="X2893" i="1" s="1" a="1"/>
  <c r="X2893" i="1" s="1"/>
  <c r="W2894" i="1"/>
  <c r="X2894" i="1" s="1" a="1"/>
  <c r="X2894" i="1" s="1"/>
  <c r="W2895" i="1"/>
  <c r="X2895" i="1" s="1" a="1"/>
  <c r="X2895" i="1" s="1"/>
  <c r="W2896" i="1"/>
  <c r="X2896" i="1" s="1" a="1"/>
  <c r="X2896" i="1" s="1"/>
  <c r="W2897" i="1"/>
  <c r="X2897" i="1" s="1" a="1"/>
  <c r="X2897" i="1" s="1"/>
  <c r="W2898" i="1"/>
  <c r="X2898" i="1" s="1" a="1"/>
  <c r="X2898" i="1" s="1"/>
  <c r="W2899" i="1"/>
  <c r="X2899" i="1" s="1" a="1"/>
  <c r="X2899" i="1" s="1"/>
  <c r="W2900" i="1"/>
  <c r="X2900" i="1" s="1" a="1"/>
  <c r="X2900" i="1" s="1"/>
  <c r="W2901" i="1"/>
  <c r="X2901" i="1" s="1" a="1"/>
  <c r="X2901" i="1" s="1"/>
  <c r="W2902" i="1"/>
  <c r="X2902" i="1" s="1" a="1"/>
  <c r="X2902" i="1" s="1"/>
  <c r="W2903" i="1"/>
  <c r="X2903" i="1" s="1" a="1"/>
  <c r="X2903" i="1" s="1"/>
  <c r="W2904" i="1"/>
  <c r="X2904" i="1" s="1" a="1"/>
  <c r="X2904" i="1" s="1"/>
  <c r="W2905" i="1"/>
  <c r="X2905" i="1" s="1" a="1"/>
  <c r="X2905" i="1" s="1"/>
  <c r="W2906" i="1"/>
  <c r="X2906" i="1" s="1" a="1"/>
  <c r="X2906" i="1" s="1"/>
  <c r="W2907" i="1"/>
  <c r="X2907" i="1" s="1" a="1"/>
  <c r="X2907" i="1" s="1"/>
  <c r="W2908" i="1"/>
  <c r="X2908" i="1" s="1" a="1"/>
  <c r="X2908" i="1" s="1"/>
  <c r="W2909" i="1"/>
  <c r="X2909" i="1" s="1" a="1"/>
  <c r="X2909" i="1" s="1"/>
  <c r="W2910" i="1"/>
  <c r="X2910" i="1" s="1" a="1"/>
  <c r="X2910" i="1" s="1"/>
  <c r="W2911" i="1"/>
  <c r="X2911" i="1" s="1" a="1"/>
  <c r="X2911" i="1" s="1"/>
  <c r="W2912" i="1"/>
  <c r="X2912" i="1" s="1" a="1"/>
  <c r="X2912" i="1" s="1"/>
  <c r="W2913" i="1"/>
  <c r="X2913" i="1" s="1" a="1"/>
  <c r="X2913" i="1" s="1"/>
  <c r="W2914" i="1"/>
  <c r="X2914" i="1" s="1" a="1"/>
  <c r="X2914" i="1" s="1"/>
  <c r="W2915" i="1"/>
  <c r="X2915" i="1" s="1" a="1"/>
  <c r="X2915" i="1" s="1"/>
  <c r="W2916" i="1"/>
  <c r="X2916" i="1" s="1" a="1"/>
  <c r="X2916" i="1" s="1"/>
  <c r="W2917" i="1"/>
  <c r="X2917" i="1" s="1" a="1"/>
  <c r="X2917" i="1" s="1"/>
  <c r="W2918" i="1"/>
  <c r="X2918" i="1" s="1" a="1"/>
  <c r="X2918" i="1" s="1"/>
  <c r="W2919" i="1"/>
  <c r="X2919" i="1" s="1" a="1"/>
  <c r="X2919" i="1" s="1"/>
  <c r="W2920" i="1"/>
  <c r="X2920" i="1" s="1" a="1"/>
  <c r="X2920" i="1" s="1"/>
  <c r="W2921" i="1"/>
  <c r="X2921" i="1" s="1" a="1"/>
  <c r="X2921" i="1" s="1"/>
  <c r="W2922" i="1"/>
  <c r="X2922" i="1" s="1" a="1"/>
  <c r="X2922" i="1" s="1"/>
  <c r="W2923" i="1"/>
  <c r="X2923" i="1" s="1" a="1"/>
  <c r="X2923" i="1" s="1"/>
  <c r="W2924" i="1"/>
  <c r="X2924" i="1" s="1" a="1"/>
  <c r="X2924" i="1" s="1"/>
  <c r="W2925" i="1"/>
  <c r="X2925" i="1" s="1" a="1"/>
  <c r="X2925" i="1" s="1"/>
  <c r="W2926" i="1"/>
  <c r="X2926" i="1" s="1" a="1"/>
  <c r="X2926" i="1" s="1"/>
  <c r="W2927" i="1"/>
  <c r="X2927" i="1" s="1" a="1"/>
  <c r="X2927" i="1" s="1"/>
  <c r="W2928" i="1"/>
  <c r="X2928" i="1" s="1" a="1"/>
  <c r="X2928" i="1" s="1"/>
  <c r="W2929" i="1"/>
  <c r="X2929" i="1" s="1" a="1"/>
  <c r="X2929" i="1" s="1"/>
  <c r="W2930" i="1"/>
  <c r="X2930" i="1" s="1" a="1"/>
  <c r="X2930" i="1" s="1"/>
  <c r="W2931" i="1"/>
  <c r="X2931" i="1" s="1" a="1"/>
  <c r="X2931" i="1" s="1"/>
  <c r="W2932" i="1"/>
  <c r="X2932" i="1" s="1" a="1"/>
  <c r="X2932" i="1" s="1"/>
  <c r="W2933" i="1"/>
  <c r="X2933" i="1" s="1" a="1"/>
  <c r="X2933" i="1" s="1"/>
  <c r="W2934" i="1"/>
  <c r="X2934" i="1" s="1" a="1"/>
  <c r="X2934" i="1" s="1"/>
  <c r="W2935" i="1"/>
  <c r="X2935" i="1" s="1" a="1"/>
  <c r="X2935" i="1" s="1"/>
  <c r="W2936" i="1"/>
  <c r="X2936" i="1" s="1" a="1"/>
  <c r="X2936" i="1" s="1"/>
  <c r="W2937" i="1"/>
  <c r="X2937" i="1" s="1" a="1"/>
  <c r="X2937" i="1" s="1"/>
  <c r="W2938" i="1"/>
  <c r="X2938" i="1" s="1" a="1"/>
  <c r="X2938" i="1" s="1"/>
  <c r="W2939" i="1"/>
  <c r="X2939" i="1" s="1" a="1"/>
  <c r="X2939" i="1" s="1"/>
  <c r="W2940" i="1"/>
  <c r="X2940" i="1" s="1" a="1"/>
  <c r="X2940" i="1" s="1"/>
  <c r="W2941" i="1"/>
  <c r="X2941" i="1" s="1" a="1"/>
  <c r="X2941" i="1" s="1"/>
  <c r="W2942" i="1"/>
  <c r="X2942" i="1" s="1" a="1"/>
  <c r="X2942" i="1" s="1"/>
  <c r="W2943" i="1"/>
  <c r="X2943" i="1" s="1" a="1"/>
  <c r="X2943" i="1" s="1"/>
  <c r="W2944" i="1"/>
  <c r="X2944" i="1" s="1" a="1"/>
  <c r="X2944" i="1" s="1"/>
  <c r="W2945" i="1"/>
  <c r="X2945" i="1" s="1" a="1"/>
  <c r="X2945" i="1" s="1"/>
  <c r="W2946" i="1"/>
  <c r="X2946" i="1" s="1" a="1"/>
  <c r="X2946" i="1" s="1"/>
  <c r="W2947" i="1"/>
  <c r="X2947" i="1" s="1" a="1"/>
  <c r="X2947" i="1" s="1"/>
  <c r="W2948" i="1"/>
  <c r="X2948" i="1" s="1" a="1"/>
  <c r="X2948" i="1" s="1"/>
  <c r="W2949" i="1"/>
  <c r="X2949" i="1" s="1" a="1"/>
  <c r="X2949" i="1" s="1"/>
  <c r="W2950" i="1"/>
  <c r="X2950" i="1" s="1" a="1"/>
  <c r="X2950" i="1" s="1"/>
  <c r="W2951" i="1"/>
  <c r="X2951" i="1" s="1" a="1"/>
  <c r="X2951" i="1" s="1"/>
  <c r="W2952" i="1"/>
  <c r="X2952" i="1" s="1" a="1"/>
  <c r="X2952" i="1" s="1"/>
  <c r="W2953" i="1"/>
  <c r="X2953" i="1" s="1" a="1"/>
  <c r="X2953" i="1" s="1"/>
  <c r="W2954" i="1"/>
  <c r="X2954" i="1" s="1" a="1"/>
  <c r="X2954" i="1" s="1"/>
  <c r="W2955" i="1"/>
  <c r="X2955" i="1" s="1" a="1"/>
  <c r="X2955" i="1" s="1"/>
  <c r="W2956" i="1"/>
  <c r="X2956" i="1" s="1" a="1"/>
  <c r="X2956" i="1" s="1"/>
  <c r="W2957" i="1"/>
  <c r="X2957" i="1" s="1" a="1"/>
  <c r="X2957" i="1" s="1"/>
  <c r="W2958" i="1"/>
  <c r="X2958" i="1" s="1" a="1"/>
  <c r="X2958" i="1" s="1"/>
  <c r="W2959" i="1"/>
  <c r="X2959" i="1" s="1" a="1"/>
  <c r="X2959" i="1" s="1"/>
  <c r="W2960" i="1"/>
  <c r="X2960" i="1" s="1" a="1"/>
  <c r="X2960" i="1" s="1"/>
  <c r="W2961" i="1"/>
  <c r="X2961" i="1" s="1" a="1"/>
  <c r="X2961" i="1" s="1"/>
  <c r="W2962" i="1"/>
  <c r="X2962" i="1" s="1" a="1"/>
  <c r="X2962" i="1" s="1"/>
  <c r="W2963" i="1"/>
  <c r="X2963" i="1" s="1" a="1"/>
  <c r="X2963" i="1" s="1"/>
  <c r="W2964" i="1"/>
  <c r="X2964" i="1" s="1" a="1"/>
  <c r="X2964" i="1" s="1"/>
  <c r="W2965" i="1"/>
  <c r="X2965" i="1" s="1" a="1"/>
  <c r="X2965" i="1" s="1"/>
  <c r="W2966" i="1"/>
  <c r="X2966" i="1" s="1" a="1"/>
  <c r="X2966" i="1" s="1"/>
  <c r="W2967" i="1"/>
  <c r="X2967" i="1" s="1" a="1"/>
  <c r="X2967" i="1" s="1"/>
  <c r="W2968" i="1"/>
  <c r="X2968" i="1" s="1" a="1"/>
  <c r="X2968" i="1" s="1"/>
  <c r="W2969" i="1"/>
  <c r="X2969" i="1" s="1" a="1"/>
  <c r="X2969" i="1" s="1"/>
  <c r="W2970" i="1"/>
  <c r="X2970" i="1" s="1" a="1"/>
  <c r="X2970" i="1" s="1"/>
  <c r="W2971" i="1"/>
  <c r="X2971" i="1" s="1" a="1"/>
  <c r="X2971" i="1" s="1"/>
  <c r="W2972" i="1"/>
  <c r="X2972" i="1" s="1" a="1"/>
  <c r="X2972" i="1" s="1"/>
  <c r="W2973" i="1"/>
  <c r="X2973" i="1" s="1" a="1"/>
  <c r="X2973" i="1" s="1"/>
  <c r="W2974" i="1"/>
  <c r="X2974" i="1" s="1" a="1"/>
  <c r="X2974" i="1" s="1"/>
  <c r="W2975" i="1"/>
  <c r="X2975" i="1" s="1" a="1"/>
  <c r="X2975" i="1" s="1"/>
  <c r="W2976" i="1"/>
  <c r="X2976" i="1" s="1" a="1"/>
  <c r="X2976" i="1" s="1"/>
  <c r="W2977" i="1"/>
  <c r="X2977" i="1" s="1" a="1"/>
  <c r="X2977" i="1" s="1"/>
  <c r="W2978" i="1"/>
  <c r="X2978" i="1" s="1" a="1"/>
  <c r="X2978" i="1" s="1"/>
  <c r="W2979" i="1"/>
  <c r="X2979" i="1" s="1" a="1"/>
  <c r="X2979" i="1" s="1"/>
  <c r="W2980" i="1"/>
  <c r="X2980" i="1" s="1" a="1"/>
  <c r="X2980" i="1" s="1"/>
  <c r="W2981" i="1"/>
  <c r="X2981" i="1" s="1" a="1"/>
  <c r="X2981" i="1" s="1"/>
  <c r="W2982" i="1"/>
  <c r="X2982" i="1" s="1" a="1"/>
  <c r="X2982" i="1" s="1"/>
  <c r="W2983" i="1"/>
  <c r="X2983" i="1" s="1" a="1"/>
  <c r="X2983" i="1" s="1"/>
  <c r="W2984" i="1"/>
  <c r="X2984" i="1" s="1" a="1"/>
  <c r="X2984" i="1" s="1"/>
  <c r="W2985" i="1"/>
  <c r="X2985" i="1" s="1" a="1"/>
  <c r="X2985" i="1" s="1"/>
  <c r="W2986" i="1"/>
  <c r="X2986" i="1" s="1" a="1"/>
  <c r="X2986" i="1" s="1"/>
  <c r="W2987" i="1"/>
  <c r="X2987" i="1" s="1" a="1"/>
  <c r="X2987" i="1" s="1"/>
  <c r="W2988" i="1"/>
  <c r="X2988" i="1" s="1" a="1"/>
  <c r="X2988" i="1" s="1"/>
  <c r="W2989" i="1"/>
  <c r="X2989" i="1" s="1" a="1"/>
  <c r="X2989" i="1" s="1"/>
  <c r="W2990" i="1"/>
  <c r="X2990" i="1" s="1" a="1"/>
  <c r="X2990" i="1" s="1"/>
  <c r="W2991" i="1"/>
  <c r="X2991" i="1" s="1" a="1"/>
  <c r="X2991" i="1" s="1"/>
  <c r="W2992" i="1"/>
  <c r="X2992" i="1" s="1" a="1"/>
  <c r="X2992" i="1" s="1"/>
  <c r="W2993" i="1"/>
  <c r="X2993" i="1" s="1" a="1"/>
  <c r="X2993" i="1" s="1"/>
  <c r="W2994" i="1"/>
  <c r="X2994" i="1" s="1" a="1"/>
  <c r="X2994" i="1" s="1"/>
  <c r="W2995" i="1"/>
  <c r="X2995" i="1" s="1" a="1"/>
  <c r="X2995" i="1" s="1"/>
  <c r="W2996" i="1"/>
  <c r="X2996" i="1" s="1" a="1"/>
  <c r="X2996" i="1" s="1"/>
  <c r="W2997" i="1"/>
  <c r="X2997" i="1" s="1" a="1"/>
  <c r="X2997" i="1" s="1"/>
  <c r="W2998" i="1"/>
  <c r="X2998" i="1" s="1" a="1"/>
  <c r="X2998" i="1" s="1"/>
  <c r="W2999" i="1"/>
  <c r="X2999" i="1" s="1" a="1"/>
  <c r="X2999" i="1" s="1"/>
  <c r="W3000" i="1"/>
  <c r="X3000" i="1" s="1" a="1"/>
  <c r="X3000" i="1" s="1"/>
  <c r="W3001" i="1"/>
  <c r="X3001" i="1" s="1" a="1"/>
  <c r="X3001" i="1" s="1"/>
  <c r="W3002" i="1"/>
  <c r="X3002" i="1" s="1" a="1"/>
  <c r="X3002" i="1" s="1"/>
  <c r="W3003" i="1"/>
  <c r="X3003" i="1" s="1" a="1"/>
  <c r="X3003" i="1" s="1"/>
  <c r="W3004" i="1"/>
  <c r="X3004" i="1" s="1" a="1"/>
  <c r="X3004" i="1" s="1"/>
  <c r="W3005" i="1"/>
  <c r="X3005" i="1" s="1" a="1"/>
  <c r="X3005" i="1" s="1"/>
  <c r="W3006" i="1"/>
  <c r="X3006" i="1" s="1" a="1"/>
  <c r="X3006" i="1" s="1"/>
  <c r="W3007" i="1"/>
  <c r="X3007" i="1" s="1" a="1"/>
  <c r="X3007" i="1" s="1"/>
  <c r="W3008" i="1"/>
  <c r="X3008" i="1" s="1" a="1"/>
  <c r="X3008" i="1" s="1"/>
  <c r="W3009" i="1"/>
  <c r="X3009" i="1" s="1" a="1"/>
  <c r="X3009" i="1" s="1"/>
  <c r="W3010" i="1"/>
  <c r="X3010" i="1" s="1" a="1"/>
  <c r="X3010" i="1" s="1"/>
  <c r="W3011" i="1"/>
  <c r="X3011" i="1" s="1" a="1"/>
  <c r="X3011" i="1" s="1"/>
  <c r="W3012" i="1"/>
  <c r="X3012" i="1" s="1" a="1"/>
  <c r="X3012" i="1" s="1"/>
  <c r="W3013" i="1"/>
  <c r="X3013" i="1" s="1" a="1"/>
  <c r="X3013" i="1" s="1"/>
  <c r="W3014" i="1"/>
  <c r="X3014" i="1" s="1" a="1"/>
  <c r="X3014" i="1" s="1"/>
  <c r="W3015" i="1"/>
  <c r="X3015" i="1" s="1" a="1"/>
  <c r="X3015" i="1" s="1"/>
  <c r="W3016" i="1"/>
  <c r="X3016" i="1" s="1" a="1"/>
  <c r="X3016" i="1" s="1"/>
  <c r="W3017" i="1"/>
  <c r="X3017" i="1" s="1" a="1"/>
  <c r="X3017" i="1" s="1"/>
  <c r="W3018" i="1"/>
  <c r="X3018" i="1" s="1" a="1"/>
  <c r="X3018" i="1" s="1"/>
  <c r="W3019" i="1"/>
  <c r="X3019" i="1" s="1" a="1"/>
  <c r="X3019" i="1" s="1"/>
  <c r="W3020" i="1"/>
  <c r="X3020" i="1" s="1" a="1"/>
  <c r="X3020" i="1" s="1"/>
  <c r="W3021" i="1"/>
  <c r="X3021" i="1" s="1" a="1"/>
  <c r="X3021" i="1" s="1"/>
  <c r="W3022" i="1"/>
  <c r="X3022" i="1" s="1" a="1"/>
  <c r="X3022" i="1" s="1"/>
  <c r="W3023" i="1"/>
  <c r="X3023" i="1" s="1" a="1"/>
  <c r="X3023" i="1" s="1"/>
  <c r="W3024" i="1"/>
  <c r="X3024" i="1" s="1" a="1"/>
  <c r="X3024" i="1" s="1"/>
  <c r="W3025" i="1"/>
  <c r="X3025" i="1" s="1" a="1"/>
  <c r="X3025" i="1" s="1"/>
  <c r="W3026" i="1"/>
  <c r="X3026" i="1" s="1" a="1"/>
  <c r="X3026" i="1" s="1"/>
  <c r="W3027" i="1"/>
  <c r="X3027" i="1" s="1" a="1"/>
  <c r="X3027" i="1" s="1"/>
  <c r="W3028" i="1"/>
  <c r="X3028" i="1" s="1" a="1"/>
  <c r="X3028" i="1" s="1"/>
  <c r="W3029" i="1"/>
  <c r="X3029" i="1" s="1" a="1"/>
  <c r="X3029" i="1" s="1"/>
  <c r="W3030" i="1"/>
  <c r="X3030" i="1" s="1" a="1"/>
  <c r="X3030" i="1" s="1"/>
  <c r="W3031" i="1"/>
  <c r="X3031" i="1" s="1" a="1"/>
  <c r="X3031" i="1" s="1"/>
  <c r="W3032" i="1"/>
  <c r="X3032" i="1" s="1" a="1"/>
  <c r="X3032" i="1" s="1"/>
  <c r="W3033" i="1"/>
  <c r="X3033" i="1" s="1" a="1"/>
  <c r="X3033" i="1" s="1"/>
  <c r="W3034" i="1"/>
  <c r="X3034" i="1" s="1" a="1"/>
  <c r="X3034" i="1" s="1"/>
  <c r="W3035" i="1"/>
  <c r="X3035" i="1" s="1" a="1"/>
  <c r="X3035" i="1" s="1"/>
  <c r="W3036" i="1"/>
  <c r="X3036" i="1" s="1" a="1"/>
  <c r="X3036" i="1" s="1"/>
  <c r="W3037" i="1"/>
  <c r="X3037" i="1" s="1" a="1"/>
  <c r="X3037" i="1" s="1"/>
  <c r="W3038" i="1"/>
  <c r="X3038" i="1" s="1" a="1"/>
  <c r="X3038" i="1" s="1"/>
  <c r="W3039" i="1"/>
  <c r="X3039" i="1" s="1" a="1"/>
  <c r="X3039" i="1" s="1"/>
  <c r="W3040" i="1"/>
  <c r="X3040" i="1" s="1" a="1"/>
  <c r="X3040" i="1" s="1"/>
  <c r="W3041" i="1"/>
  <c r="X3041" i="1" s="1" a="1"/>
  <c r="X3041" i="1" s="1"/>
  <c r="W3042" i="1"/>
  <c r="X3042" i="1" s="1" a="1"/>
  <c r="X3042" i="1" s="1"/>
  <c r="W3043" i="1"/>
  <c r="X3043" i="1" s="1" a="1"/>
  <c r="X3043" i="1" s="1"/>
  <c r="W3044" i="1"/>
  <c r="X3044" i="1" s="1" a="1"/>
  <c r="X3044" i="1" s="1"/>
  <c r="W3045" i="1"/>
  <c r="X3045" i="1" s="1" a="1"/>
  <c r="X3045" i="1" s="1"/>
  <c r="W3046" i="1"/>
  <c r="X3046" i="1" s="1" a="1"/>
  <c r="X3046" i="1" s="1"/>
  <c r="W3047" i="1"/>
  <c r="X3047" i="1" s="1" a="1"/>
  <c r="X3047" i="1" s="1"/>
  <c r="W3048" i="1"/>
  <c r="X3048" i="1" s="1" a="1"/>
  <c r="X3048" i="1" s="1"/>
  <c r="W3049" i="1"/>
  <c r="X3049" i="1" s="1" a="1"/>
  <c r="X3049" i="1" s="1"/>
  <c r="W3050" i="1"/>
  <c r="X3050" i="1" s="1" a="1"/>
  <c r="X3050" i="1" s="1"/>
  <c r="W3051" i="1"/>
  <c r="X3051" i="1" s="1" a="1"/>
  <c r="X3051" i="1" s="1"/>
  <c r="W3052" i="1"/>
  <c r="X3052" i="1" s="1" a="1"/>
  <c r="X3052" i="1" s="1"/>
  <c r="W3053" i="1"/>
  <c r="X3053" i="1" s="1" a="1"/>
  <c r="X3053" i="1" s="1"/>
  <c r="W3054" i="1"/>
  <c r="X3054" i="1" s="1" a="1"/>
  <c r="X3054" i="1" s="1"/>
  <c r="W3055" i="1"/>
  <c r="X3055" i="1" s="1" a="1"/>
  <c r="X3055" i="1" s="1"/>
  <c r="W3056" i="1"/>
  <c r="X3056" i="1" s="1" a="1"/>
  <c r="X3056" i="1" s="1"/>
  <c r="W3057" i="1"/>
  <c r="X3057" i="1" s="1" a="1"/>
  <c r="X3057" i="1" s="1"/>
  <c r="W3058" i="1"/>
  <c r="X3058" i="1" s="1" a="1"/>
  <c r="X3058" i="1" s="1"/>
  <c r="W3059" i="1"/>
  <c r="X3059" i="1" s="1" a="1"/>
  <c r="X3059" i="1" s="1"/>
  <c r="W3060" i="1"/>
  <c r="X3060" i="1" s="1" a="1"/>
  <c r="X3060" i="1" s="1"/>
  <c r="W3061" i="1"/>
  <c r="X3061" i="1" s="1" a="1"/>
  <c r="X3061" i="1" s="1"/>
  <c r="W3062" i="1"/>
  <c r="X3062" i="1" s="1" a="1"/>
  <c r="X3062" i="1" s="1"/>
  <c r="W3063" i="1"/>
  <c r="X3063" i="1" s="1" a="1"/>
  <c r="X3063" i="1" s="1"/>
  <c r="W3064" i="1"/>
  <c r="X3064" i="1" s="1" a="1"/>
  <c r="X3064" i="1" s="1"/>
  <c r="W3065" i="1"/>
  <c r="X3065" i="1" s="1" a="1"/>
  <c r="X3065" i="1" s="1"/>
  <c r="W3066" i="1"/>
  <c r="X3066" i="1" s="1" a="1"/>
  <c r="X3066" i="1" s="1"/>
  <c r="W3067" i="1"/>
  <c r="X3067" i="1" s="1" a="1"/>
  <c r="X3067" i="1" s="1"/>
  <c r="W3068" i="1"/>
  <c r="X3068" i="1" s="1" a="1"/>
  <c r="X3068" i="1" s="1"/>
  <c r="W3069" i="1"/>
  <c r="X3069" i="1" s="1" a="1"/>
  <c r="X3069" i="1" s="1"/>
  <c r="W3070" i="1"/>
  <c r="X3070" i="1" s="1" a="1"/>
  <c r="X3070" i="1" s="1"/>
  <c r="W3071" i="1"/>
  <c r="X3071" i="1" s="1" a="1"/>
  <c r="X3071" i="1" s="1"/>
  <c r="W3072" i="1"/>
  <c r="X3072" i="1" s="1" a="1"/>
  <c r="X3072" i="1" s="1"/>
  <c r="W3073" i="1"/>
  <c r="X3073" i="1" s="1" a="1"/>
  <c r="X3073" i="1" s="1"/>
  <c r="W3074" i="1"/>
  <c r="X3074" i="1" s="1" a="1"/>
  <c r="X3074" i="1" s="1"/>
  <c r="W3075" i="1"/>
  <c r="X3075" i="1" s="1" a="1"/>
  <c r="X3075" i="1" s="1"/>
  <c r="W3076" i="1"/>
  <c r="X3076" i="1" s="1" a="1"/>
  <c r="X3076" i="1" s="1"/>
  <c r="W3077" i="1"/>
  <c r="X3077" i="1" s="1" a="1"/>
  <c r="X3077" i="1" s="1"/>
  <c r="W3078" i="1"/>
  <c r="X3078" i="1" s="1" a="1"/>
  <c r="X3078" i="1" s="1"/>
  <c r="W3079" i="1"/>
  <c r="X3079" i="1" s="1" a="1"/>
  <c r="X3079" i="1" s="1"/>
  <c r="W3080" i="1"/>
  <c r="X3080" i="1" s="1" a="1"/>
  <c r="X3080" i="1" s="1"/>
  <c r="W3081" i="1"/>
  <c r="X3081" i="1" s="1" a="1"/>
  <c r="X3081" i="1" s="1"/>
  <c r="W3082" i="1"/>
  <c r="X3082" i="1" s="1" a="1"/>
  <c r="X3082" i="1" s="1"/>
  <c r="W3083" i="1"/>
  <c r="X3083" i="1" s="1" a="1"/>
  <c r="X3083" i="1" s="1"/>
  <c r="W3084" i="1"/>
  <c r="X3084" i="1" s="1" a="1"/>
  <c r="X3084" i="1" s="1"/>
  <c r="W3085" i="1"/>
  <c r="X3085" i="1" s="1" a="1"/>
  <c r="X3085" i="1" s="1"/>
  <c r="W3086" i="1"/>
  <c r="X3086" i="1" s="1" a="1"/>
  <c r="X3086" i="1" s="1"/>
  <c r="W3087" i="1"/>
  <c r="X3087" i="1" s="1" a="1"/>
  <c r="X3087" i="1" s="1"/>
  <c r="W3088" i="1"/>
  <c r="X3088" i="1" s="1" a="1"/>
  <c r="X3088" i="1" s="1"/>
  <c r="W3089" i="1"/>
  <c r="X3089" i="1" s="1" a="1"/>
  <c r="X3089" i="1" s="1"/>
  <c r="W3090" i="1"/>
  <c r="X3090" i="1" s="1" a="1"/>
  <c r="X3090" i="1" s="1"/>
  <c r="W3091" i="1"/>
  <c r="X3091" i="1" s="1" a="1"/>
  <c r="X3091" i="1" s="1"/>
  <c r="W3092" i="1"/>
  <c r="X3092" i="1" s="1" a="1"/>
  <c r="X3092" i="1" s="1"/>
  <c r="W3093" i="1"/>
  <c r="X3093" i="1" s="1" a="1"/>
  <c r="X3093" i="1" s="1"/>
  <c r="W3094" i="1"/>
  <c r="X3094" i="1" s="1" a="1"/>
  <c r="X3094" i="1" s="1"/>
  <c r="W3095" i="1"/>
  <c r="X3095" i="1" s="1" a="1"/>
  <c r="X3095" i="1" s="1"/>
  <c r="W3096" i="1"/>
  <c r="X3096" i="1" s="1" a="1"/>
  <c r="X3096" i="1" s="1"/>
  <c r="W3097" i="1"/>
  <c r="X3097" i="1" s="1" a="1"/>
  <c r="X3097" i="1" s="1"/>
  <c r="W3098" i="1"/>
  <c r="X3098" i="1" s="1" a="1"/>
  <c r="X3098" i="1" s="1"/>
  <c r="W3099" i="1"/>
  <c r="X3099" i="1" s="1" a="1"/>
  <c r="X3099" i="1" s="1"/>
  <c r="W3100" i="1"/>
  <c r="X3100" i="1" s="1" a="1"/>
  <c r="X3100" i="1" s="1"/>
  <c r="W3101" i="1"/>
  <c r="X3101" i="1" s="1" a="1"/>
  <c r="X3101" i="1" s="1"/>
  <c r="W3102" i="1"/>
  <c r="X3102" i="1" s="1" a="1"/>
  <c r="X3102" i="1" s="1"/>
  <c r="W3103" i="1"/>
  <c r="X3103" i="1" s="1" a="1"/>
  <c r="X3103" i="1" s="1"/>
  <c r="W3104" i="1"/>
  <c r="X3104" i="1" s="1" a="1"/>
  <c r="X3104" i="1" s="1"/>
  <c r="W3105" i="1"/>
  <c r="X3105" i="1" s="1" a="1"/>
  <c r="X3105" i="1" s="1"/>
  <c r="W3106" i="1"/>
  <c r="X3106" i="1" s="1" a="1"/>
  <c r="X3106" i="1" s="1"/>
  <c r="W3107" i="1"/>
  <c r="X3107" i="1" s="1" a="1"/>
  <c r="X3107" i="1" s="1"/>
  <c r="W3108" i="1"/>
  <c r="X3108" i="1" s="1" a="1"/>
  <c r="X3108" i="1" s="1"/>
  <c r="W3109" i="1"/>
  <c r="X3109" i="1" s="1" a="1"/>
  <c r="X3109" i="1" s="1"/>
  <c r="W3110" i="1"/>
  <c r="X3110" i="1" s="1" a="1"/>
  <c r="X3110" i="1" s="1"/>
  <c r="W3111" i="1"/>
  <c r="X3111" i="1" s="1" a="1"/>
  <c r="X3111" i="1" s="1"/>
  <c r="W3112" i="1"/>
  <c r="X3112" i="1" s="1" a="1"/>
  <c r="X3112" i="1" s="1"/>
  <c r="W3113" i="1"/>
  <c r="X3113" i="1" s="1" a="1"/>
  <c r="X3113" i="1" s="1"/>
  <c r="W3114" i="1"/>
  <c r="X3114" i="1" s="1" a="1"/>
  <c r="X3114" i="1" s="1"/>
  <c r="W3115" i="1"/>
  <c r="X3115" i="1" s="1" a="1"/>
  <c r="X3115" i="1" s="1"/>
  <c r="W3116" i="1"/>
  <c r="X3116" i="1" s="1" a="1"/>
  <c r="X3116" i="1" s="1"/>
  <c r="W3117" i="1"/>
  <c r="X3117" i="1" s="1" a="1"/>
  <c r="X3117" i="1" s="1"/>
  <c r="W3118" i="1"/>
  <c r="X3118" i="1" s="1" a="1"/>
  <c r="X3118" i="1" s="1"/>
  <c r="W3119" i="1"/>
  <c r="X3119" i="1" s="1" a="1"/>
  <c r="X3119" i="1" s="1"/>
  <c r="W3120" i="1"/>
  <c r="X3120" i="1" s="1" a="1"/>
  <c r="X3120" i="1" s="1"/>
  <c r="W3121" i="1"/>
  <c r="X3121" i="1" s="1" a="1"/>
  <c r="X3121" i="1" s="1"/>
  <c r="W3122" i="1"/>
  <c r="X3122" i="1" s="1" a="1"/>
  <c r="X3122" i="1" s="1"/>
  <c r="W3123" i="1"/>
  <c r="X3123" i="1" s="1" a="1"/>
  <c r="X3123" i="1" s="1"/>
  <c r="W3124" i="1"/>
  <c r="X3124" i="1" s="1" a="1"/>
  <c r="X3124" i="1" s="1"/>
  <c r="W3125" i="1"/>
  <c r="X3125" i="1" s="1" a="1"/>
  <c r="X3125" i="1" s="1"/>
  <c r="W3126" i="1"/>
  <c r="X3126" i="1" s="1" a="1"/>
  <c r="X3126" i="1" s="1"/>
  <c r="W3127" i="1"/>
  <c r="X3127" i="1" s="1" a="1"/>
  <c r="X3127" i="1" s="1"/>
  <c r="W3128" i="1"/>
  <c r="X3128" i="1" s="1" a="1"/>
  <c r="X3128" i="1" s="1"/>
  <c r="W3129" i="1"/>
  <c r="X3129" i="1" s="1" a="1"/>
  <c r="X3129" i="1" s="1"/>
  <c r="W3130" i="1"/>
  <c r="X3130" i="1" s="1" a="1"/>
  <c r="X3130" i="1" s="1"/>
  <c r="W3131" i="1"/>
  <c r="X3131" i="1" s="1" a="1"/>
  <c r="X3131" i="1" s="1"/>
  <c r="W3132" i="1"/>
  <c r="X3132" i="1" s="1" a="1"/>
  <c r="X3132" i="1" s="1"/>
  <c r="W3133" i="1"/>
  <c r="X3133" i="1" s="1" a="1"/>
  <c r="X3133" i="1" s="1"/>
  <c r="W3134" i="1"/>
  <c r="X3134" i="1" s="1" a="1"/>
  <c r="X3134" i="1" s="1"/>
  <c r="W3135" i="1"/>
  <c r="X3135" i="1" s="1" a="1"/>
  <c r="X3135" i="1" s="1"/>
  <c r="W3136" i="1"/>
  <c r="X3136" i="1" s="1" a="1"/>
  <c r="X3136" i="1" s="1"/>
  <c r="W3137" i="1"/>
  <c r="X3137" i="1" s="1" a="1"/>
  <c r="X3137" i="1" s="1"/>
  <c r="W3138" i="1"/>
  <c r="X3138" i="1" s="1" a="1"/>
  <c r="X3138" i="1" s="1"/>
  <c r="W3139" i="1"/>
  <c r="X3139" i="1" s="1" a="1"/>
  <c r="X3139" i="1" s="1"/>
  <c r="W3140" i="1"/>
  <c r="X3140" i="1" s="1" a="1"/>
  <c r="X3140" i="1" s="1"/>
  <c r="W3141" i="1"/>
  <c r="X3141" i="1" s="1" a="1"/>
  <c r="X3141" i="1" s="1"/>
  <c r="W3142" i="1"/>
  <c r="X3142" i="1" s="1" a="1"/>
  <c r="X3142" i="1" s="1"/>
  <c r="W3143" i="1"/>
  <c r="X3143" i="1" s="1" a="1"/>
  <c r="X3143" i="1" s="1"/>
  <c r="W3144" i="1"/>
  <c r="X3144" i="1" s="1" a="1"/>
  <c r="X3144" i="1" s="1"/>
  <c r="W3145" i="1"/>
  <c r="X3145" i="1" s="1" a="1"/>
  <c r="X3145" i="1" s="1"/>
  <c r="W3146" i="1"/>
  <c r="X3146" i="1" s="1" a="1"/>
  <c r="X3146" i="1" s="1"/>
  <c r="W3147" i="1"/>
  <c r="X3147" i="1" s="1" a="1"/>
  <c r="X3147" i="1" s="1"/>
  <c r="W3148" i="1"/>
  <c r="X3148" i="1" s="1" a="1"/>
  <c r="X3148" i="1" s="1"/>
  <c r="W3149" i="1"/>
  <c r="X3149" i="1" s="1" a="1"/>
  <c r="X3149" i="1" s="1"/>
  <c r="W3150" i="1"/>
  <c r="X3150" i="1" s="1" a="1"/>
  <c r="X3150" i="1" s="1"/>
  <c r="W3151" i="1"/>
  <c r="X3151" i="1" s="1" a="1"/>
  <c r="X3151" i="1" s="1"/>
  <c r="W3152" i="1"/>
  <c r="X3152" i="1" s="1" a="1"/>
  <c r="X3152" i="1" s="1"/>
  <c r="W3153" i="1"/>
  <c r="X3153" i="1" s="1" a="1"/>
  <c r="X3153" i="1" s="1"/>
  <c r="W3154" i="1"/>
  <c r="X3154" i="1" s="1" a="1"/>
  <c r="X3154" i="1" s="1"/>
  <c r="W3155" i="1"/>
  <c r="X3155" i="1" s="1" a="1"/>
  <c r="X3155" i="1" s="1"/>
  <c r="W3156" i="1"/>
  <c r="X3156" i="1" s="1" a="1"/>
  <c r="X3156" i="1" s="1"/>
  <c r="W3157" i="1"/>
  <c r="X3157" i="1" s="1" a="1"/>
  <c r="X3157" i="1" s="1"/>
  <c r="W3158" i="1"/>
  <c r="X3158" i="1" s="1" a="1"/>
  <c r="X3158" i="1" s="1"/>
  <c r="W3159" i="1"/>
  <c r="X3159" i="1" s="1" a="1"/>
  <c r="X3159" i="1" s="1"/>
  <c r="W3160" i="1"/>
  <c r="X3160" i="1" s="1" a="1"/>
  <c r="X3160" i="1" s="1"/>
  <c r="W3161" i="1"/>
  <c r="X3161" i="1" s="1" a="1"/>
  <c r="X3161" i="1" s="1"/>
  <c r="W3162" i="1"/>
  <c r="X3162" i="1" s="1" a="1"/>
  <c r="X3162" i="1" s="1"/>
  <c r="W3163" i="1"/>
  <c r="X3163" i="1" s="1" a="1"/>
  <c r="X3163" i="1" s="1"/>
  <c r="W3164" i="1"/>
  <c r="X3164" i="1" s="1" a="1"/>
  <c r="X3164" i="1" s="1"/>
  <c r="W3165" i="1"/>
  <c r="X3165" i="1" s="1" a="1"/>
  <c r="X3165" i="1" s="1"/>
  <c r="W3166" i="1"/>
  <c r="X3166" i="1" s="1" a="1"/>
  <c r="X3166" i="1" s="1"/>
  <c r="W3167" i="1"/>
  <c r="X3167" i="1" s="1" a="1"/>
  <c r="X3167" i="1" s="1"/>
  <c r="W3168" i="1"/>
  <c r="X3168" i="1" s="1" a="1"/>
  <c r="X3168" i="1" s="1"/>
  <c r="W3169" i="1"/>
  <c r="X3169" i="1" s="1" a="1"/>
  <c r="X3169" i="1" s="1"/>
  <c r="W3170" i="1"/>
  <c r="X3170" i="1" s="1" a="1"/>
  <c r="X3170" i="1" s="1"/>
  <c r="W3171" i="1"/>
  <c r="X3171" i="1" s="1" a="1"/>
  <c r="X3171" i="1" s="1"/>
  <c r="W3172" i="1"/>
  <c r="X3172" i="1" s="1" a="1"/>
  <c r="X3172" i="1" s="1"/>
  <c r="W3173" i="1"/>
  <c r="X3173" i="1" s="1" a="1"/>
  <c r="X3173" i="1" s="1"/>
  <c r="W3174" i="1"/>
  <c r="X3174" i="1" s="1" a="1"/>
  <c r="X3174" i="1" s="1"/>
  <c r="W3175" i="1"/>
  <c r="X3175" i="1" s="1" a="1"/>
  <c r="X3175" i="1" s="1"/>
  <c r="W3176" i="1"/>
  <c r="X3176" i="1" s="1" a="1"/>
  <c r="X3176" i="1" s="1"/>
  <c r="W3177" i="1"/>
  <c r="X3177" i="1" s="1" a="1"/>
  <c r="X3177" i="1" s="1"/>
  <c r="W3178" i="1"/>
  <c r="X3178" i="1" s="1" a="1"/>
  <c r="X3178" i="1" s="1"/>
  <c r="W3179" i="1"/>
  <c r="X3179" i="1" s="1" a="1"/>
  <c r="X3179" i="1" s="1"/>
  <c r="W3180" i="1"/>
  <c r="X3180" i="1" s="1" a="1"/>
  <c r="X3180" i="1" s="1"/>
  <c r="W3181" i="1"/>
  <c r="X3181" i="1" s="1" a="1"/>
  <c r="X3181" i="1" s="1"/>
  <c r="W3182" i="1"/>
  <c r="X3182" i="1" s="1" a="1"/>
  <c r="X3182" i="1" s="1"/>
  <c r="W3183" i="1"/>
  <c r="X3183" i="1" s="1" a="1"/>
  <c r="X3183" i="1" s="1"/>
  <c r="W3184" i="1"/>
  <c r="X3184" i="1" s="1" a="1"/>
  <c r="X3184" i="1" s="1"/>
  <c r="W3185" i="1"/>
  <c r="X3185" i="1" s="1" a="1"/>
  <c r="X3185" i="1" s="1"/>
  <c r="W3186" i="1"/>
  <c r="X3186" i="1" s="1" a="1"/>
  <c r="X3186" i="1" s="1"/>
  <c r="W3187" i="1"/>
  <c r="X3187" i="1" s="1" a="1"/>
  <c r="X3187" i="1" s="1"/>
  <c r="W3188" i="1"/>
  <c r="X3188" i="1" s="1" a="1"/>
  <c r="X3188" i="1" s="1"/>
  <c r="W3189" i="1"/>
  <c r="X3189" i="1" s="1" a="1"/>
  <c r="X3189" i="1" s="1"/>
  <c r="W3190" i="1"/>
  <c r="X3190" i="1" s="1" a="1"/>
  <c r="X3190" i="1" s="1"/>
  <c r="W3191" i="1"/>
  <c r="X3191" i="1" s="1" a="1"/>
  <c r="X3191" i="1" s="1"/>
  <c r="W3192" i="1"/>
  <c r="X3192" i="1" s="1" a="1"/>
  <c r="X3192" i="1" s="1"/>
  <c r="W3193" i="1"/>
  <c r="X3193" i="1" s="1" a="1"/>
  <c r="X3193" i="1" s="1"/>
  <c r="W3194" i="1"/>
  <c r="X3194" i="1" s="1" a="1"/>
  <c r="X3194" i="1" s="1"/>
  <c r="W3195" i="1"/>
  <c r="X3195" i="1" s="1" a="1"/>
  <c r="X3195" i="1" s="1"/>
  <c r="W3196" i="1"/>
  <c r="X3196" i="1" s="1" a="1"/>
  <c r="X3196" i="1" s="1"/>
  <c r="W3197" i="1"/>
  <c r="X3197" i="1" s="1" a="1"/>
  <c r="X3197" i="1" s="1"/>
  <c r="W3198" i="1"/>
  <c r="X3198" i="1" s="1" a="1"/>
  <c r="X3198" i="1" s="1"/>
  <c r="W3199" i="1"/>
  <c r="X3199" i="1" s="1" a="1"/>
  <c r="X3199" i="1" s="1"/>
  <c r="W3200" i="1"/>
  <c r="X3200" i="1" s="1" a="1"/>
  <c r="X3200" i="1" s="1"/>
  <c r="W3201" i="1"/>
  <c r="X3201" i="1" s="1" a="1"/>
  <c r="X3201" i="1" s="1"/>
  <c r="W3202" i="1"/>
  <c r="X3202" i="1" s="1" a="1"/>
  <c r="X3202" i="1" s="1"/>
  <c r="W3203" i="1"/>
  <c r="X3203" i="1" s="1" a="1"/>
  <c r="X3203" i="1" s="1"/>
  <c r="W3204" i="1"/>
  <c r="X3204" i="1" s="1" a="1"/>
  <c r="X3204" i="1" s="1"/>
  <c r="W3205" i="1"/>
  <c r="X3205" i="1" s="1" a="1"/>
  <c r="X3205" i="1" s="1"/>
  <c r="W3206" i="1"/>
  <c r="X3206" i="1" s="1" a="1"/>
  <c r="X3206" i="1" s="1"/>
  <c r="W3207" i="1"/>
  <c r="X3207" i="1" s="1" a="1"/>
  <c r="X3207" i="1" s="1"/>
  <c r="W3208" i="1"/>
  <c r="X3208" i="1" s="1" a="1"/>
  <c r="X3208" i="1" s="1"/>
  <c r="W3209" i="1"/>
  <c r="X3209" i="1" s="1" a="1"/>
  <c r="X3209" i="1" s="1"/>
  <c r="W3210" i="1"/>
  <c r="X3210" i="1" s="1" a="1"/>
  <c r="X3210" i="1" s="1"/>
  <c r="W3211" i="1"/>
  <c r="X3211" i="1" s="1" a="1"/>
  <c r="X3211" i="1" s="1"/>
  <c r="W3212" i="1"/>
  <c r="X3212" i="1" s="1" a="1"/>
  <c r="X3212" i="1" s="1"/>
  <c r="W3213" i="1"/>
  <c r="X3213" i="1" s="1" a="1"/>
  <c r="X3213" i="1" s="1"/>
  <c r="W3214" i="1"/>
  <c r="X3214" i="1" s="1" a="1"/>
  <c r="X3214" i="1" s="1"/>
  <c r="W3215" i="1"/>
  <c r="X3215" i="1" s="1" a="1"/>
  <c r="X3215" i="1" s="1"/>
  <c r="W3216" i="1"/>
  <c r="X3216" i="1" s="1" a="1"/>
  <c r="X3216" i="1" s="1"/>
  <c r="W3217" i="1"/>
  <c r="X3217" i="1" s="1" a="1"/>
  <c r="X3217" i="1" s="1"/>
  <c r="W3218" i="1"/>
  <c r="X3218" i="1" s="1" a="1"/>
  <c r="X3218" i="1" s="1"/>
  <c r="W3219" i="1"/>
  <c r="X3219" i="1" s="1" a="1"/>
  <c r="X3219" i="1" s="1"/>
  <c r="W3220" i="1"/>
  <c r="X3220" i="1" s="1" a="1"/>
  <c r="X3220" i="1" s="1"/>
  <c r="W3221" i="1"/>
  <c r="X3221" i="1" s="1" a="1"/>
  <c r="X3221" i="1" s="1"/>
  <c r="W3222" i="1"/>
  <c r="X3222" i="1" s="1" a="1"/>
  <c r="X3222" i="1" s="1"/>
  <c r="W3223" i="1"/>
  <c r="X3223" i="1" s="1" a="1"/>
  <c r="X3223" i="1" s="1"/>
  <c r="W3224" i="1"/>
  <c r="X3224" i="1" s="1" a="1"/>
  <c r="X3224" i="1" s="1"/>
  <c r="W3225" i="1"/>
  <c r="X3225" i="1" s="1" a="1"/>
  <c r="X3225" i="1" s="1"/>
  <c r="W3226" i="1"/>
  <c r="X3226" i="1" s="1" a="1"/>
  <c r="X3226" i="1" s="1"/>
  <c r="W3227" i="1"/>
  <c r="X3227" i="1" s="1" a="1"/>
  <c r="X3227" i="1" s="1"/>
  <c r="W3228" i="1"/>
  <c r="X3228" i="1" s="1" a="1"/>
  <c r="X3228" i="1" s="1"/>
  <c r="W3229" i="1"/>
  <c r="X3229" i="1" s="1" a="1"/>
  <c r="X3229" i="1" s="1"/>
  <c r="W3230" i="1"/>
  <c r="X3230" i="1" s="1" a="1"/>
  <c r="X3230" i="1" s="1"/>
  <c r="W3231" i="1"/>
  <c r="X3231" i="1" s="1" a="1"/>
  <c r="X3231" i="1" s="1"/>
  <c r="W3232" i="1"/>
  <c r="X3232" i="1" s="1" a="1"/>
  <c r="X3232" i="1" s="1"/>
  <c r="W3233" i="1"/>
  <c r="X3233" i="1" s="1" a="1"/>
  <c r="X3233" i="1" s="1"/>
  <c r="W3234" i="1"/>
  <c r="X3234" i="1" s="1" a="1"/>
  <c r="X3234" i="1" s="1"/>
  <c r="W3235" i="1"/>
  <c r="X3235" i="1" s="1" a="1"/>
  <c r="X3235" i="1" s="1"/>
  <c r="W3236" i="1"/>
  <c r="X3236" i="1" s="1" a="1"/>
  <c r="X3236" i="1" s="1"/>
  <c r="W3237" i="1"/>
  <c r="X3237" i="1" s="1" a="1"/>
  <c r="X3237" i="1" s="1"/>
  <c r="W3238" i="1"/>
  <c r="X3238" i="1" s="1" a="1"/>
  <c r="X3238" i="1" s="1"/>
  <c r="W3239" i="1"/>
  <c r="X3239" i="1" s="1" a="1"/>
  <c r="X3239" i="1" s="1"/>
  <c r="W3240" i="1"/>
  <c r="X3240" i="1" s="1" a="1"/>
  <c r="X3240" i="1" s="1"/>
  <c r="W3241" i="1"/>
  <c r="X3241" i="1" s="1" a="1"/>
  <c r="X3241" i="1" s="1"/>
  <c r="W3242" i="1"/>
  <c r="X3242" i="1" s="1" a="1"/>
  <c r="X3242" i="1" s="1"/>
  <c r="W3243" i="1"/>
  <c r="X3243" i="1" s="1" a="1"/>
  <c r="X3243" i="1" s="1"/>
  <c r="W3244" i="1"/>
  <c r="X3244" i="1" s="1" a="1"/>
  <c r="X3244" i="1" s="1"/>
  <c r="W3245" i="1"/>
  <c r="X3245" i="1" s="1" a="1"/>
  <c r="X3245" i="1" s="1"/>
  <c r="W3246" i="1"/>
  <c r="X3246" i="1" s="1" a="1"/>
  <c r="X3246" i="1" s="1"/>
  <c r="W3247" i="1"/>
  <c r="X3247" i="1" s="1" a="1"/>
  <c r="X3247" i="1" s="1"/>
  <c r="W3248" i="1"/>
  <c r="X3248" i="1" s="1" a="1"/>
  <c r="X3248" i="1" s="1"/>
  <c r="W3249" i="1"/>
  <c r="X3249" i="1" s="1" a="1"/>
  <c r="X3249" i="1" s="1"/>
  <c r="W3250" i="1"/>
  <c r="X3250" i="1" s="1" a="1"/>
  <c r="X3250" i="1" s="1"/>
  <c r="W3251" i="1"/>
  <c r="X3251" i="1" s="1" a="1"/>
  <c r="X3251" i="1" s="1"/>
  <c r="W3252" i="1"/>
  <c r="X3252" i="1" s="1" a="1"/>
  <c r="X3252" i="1" s="1"/>
  <c r="W3253" i="1"/>
  <c r="X3253" i="1" s="1" a="1"/>
  <c r="X3253" i="1" s="1"/>
  <c r="W3254" i="1"/>
  <c r="X3254" i="1" s="1" a="1"/>
  <c r="X3254" i="1" s="1"/>
  <c r="W3255" i="1"/>
  <c r="X3255" i="1" s="1" a="1"/>
  <c r="X3255" i="1" s="1"/>
  <c r="W3256" i="1"/>
  <c r="X3256" i="1" s="1" a="1"/>
  <c r="X3256" i="1" s="1"/>
  <c r="W3257" i="1"/>
  <c r="X3257" i="1" s="1" a="1"/>
  <c r="X3257" i="1" s="1"/>
  <c r="W3258" i="1"/>
  <c r="X3258" i="1" s="1" a="1"/>
  <c r="X3258" i="1" s="1"/>
  <c r="W3259" i="1"/>
  <c r="X3259" i="1" s="1" a="1"/>
  <c r="X3259" i="1" s="1"/>
  <c r="W3260" i="1"/>
  <c r="X3260" i="1" s="1" a="1"/>
  <c r="X3260" i="1" s="1"/>
  <c r="W3261" i="1"/>
  <c r="X3261" i="1" s="1" a="1"/>
  <c r="X3261" i="1" s="1"/>
  <c r="W3262" i="1"/>
  <c r="X3262" i="1" s="1" a="1"/>
  <c r="X3262" i="1" s="1"/>
  <c r="W3263" i="1"/>
  <c r="X3263" i="1" s="1" a="1"/>
  <c r="X3263" i="1" s="1"/>
  <c r="W3264" i="1"/>
  <c r="X3264" i="1" s="1" a="1"/>
  <c r="X3264" i="1" s="1"/>
  <c r="W3265" i="1"/>
  <c r="X3265" i="1" s="1" a="1"/>
  <c r="X3265" i="1" s="1"/>
  <c r="W3266" i="1"/>
  <c r="X3266" i="1" s="1" a="1"/>
  <c r="X3266" i="1" s="1"/>
  <c r="W3267" i="1"/>
  <c r="X3267" i="1" s="1" a="1"/>
  <c r="X3267" i="1" s="1"/>
  <c r="W3268" i="1"/>
  <c r="X3268" i="1" s="1" a="1"/>
  <c r="X3268" i="1" s="1"/>
  <c r="W3269" i="1"/>
  <c r="X3269" i="1" s="1" a="1"/>
  <c r="X3269" i="1" s="1"/>
  <c r="W3270" i="1"/>
  <c r="X3270" i="1" s="1" a="1"/>
  <c r="X3270" i="1" s="1"/>
  <c r="W3271" i="1"/>
  <c r="X3271" i="1" s="1" a="1"/>
  <c r="X3271" i="1" s="1"/>
  <c r="W3272" i="1"/>
  <c r="X3272" i="1" s="1" a="1"/>
  <c r="X3272" i="1" s="1"/>
  <c r="W3273" i="1"/>
  <c r="X3273" i="1" s="1" a="1"/>
  <c r="X3273" i="1" s="1"/>
  <c r="W3274" i="1"/>
  <c r="X3274" i="1" s="1" a="1"/>
  <c r="X3274" i="1" s="1"/>
  <c r="W3275" i="1"/>
  <c r="X3275" i="1" s="1" a="1"/>
  <c r="X3275" i="1" s="1"/>
  <c r="W3276" i="1"/>
  <c r="X3276" i="1" s="1" a="1"/>
  <c r="X3276" i="1" s="1"/>
  <c r="W3277" i="1"/>
  <c r="X3277" i="1" s="1" a="1"/>
  <c r="X3277" i="1" s="1"/>
  <c r="W3278" i="1"/>
  <c r="X3278" i="1" s="1" a="1"/>
  <c r="X3278" i="1" s="1"/>
  <c r="W3279" i="1"/>
  <c r="X3279" i="1" s="1" a="1"/>
  <c r="X3279" i="1" s="1"/>
  <c r="W3280" i="1"/>
  <c r="X3280" i="1" s="1" a="1"/>
  <c r="X3280" i="1" s="1"/>
  <c r="W3281" i="1"/>
  <c r="X3281" i="1" s="1" a="1"/>
  <c r="X3281" i="1" s="1"/>
  <c r="W3282" i="1"/>
  <c r="X3282" i="1" s="1" a="1"/>
  <c r="X3282" i="1" s="1"/>
  <c r="W3283" i="1"/>
  <c r="X3283" i="1" s="1" a="1"/>
  <c r="X3283" i="1" s="1"/>
  <c r="W3284" i="1"/>
  <c r="X3284" i="1" s="1" a="1"/>
  <c r="X3284" i="1" s="1"/>
  <c r="W3285" i="1"/>
  <c r="X3285" i="1" s="1" a="1"/>
  <c r="X3285" i="1" s="1"/>
  <c r="W3286" i="1"/>
  <c r="X3286" i="1" s="1" a="1"/>
  <c r="X3286" i="1" s="1"/>
  <c r="W3287" i="1"/>
  <c r="X3287" i="1" s="1" a="1"/>
  <c r="X3287" i="1" s="1"/>
  <c r="W3288" i="1"/>
  <c r="X3288" i="1" s="1" a="1"/>
  <c r="X3288" i="1" s="1"/>
  <c r="W3289" i="1"/>
  <c r="X3289" i="1" s="1" a="1"/>
  <c r="X3289" i="1" s="1"/>
  <c r="W3290" i="1"/>
  <c r="X3290" i="1" s="1" a="1"/>
  <c r="X3290" i="1" s="1"/>
  <c r="W3291" i="1"/>
  <c r="X3291" i="1" s="1" a="1"/>
  <c r="X3291" i="1" s="1"/>
  <c r="W3292" i="1"/>
  <c r="X3292" i="1" s="1" a="1"/>
  <c r="X3292" i="1" s="1"/>
  <c r="W3293" i="1"/>
  <c r="X3293" i="1" s="1" a="1"/>
  <c r="X3293" i="1" s="1"/>
  <c r="W3294" i="1"/>
  <c r="X3294" i="1" s="1" a="1"/>
  <c r="X3294" i="1" s="1"/>
  <c r="W3295" i="1"/>
  <c r="X3295" i="1" s="1" a="1"/>
  <c r="X3295" i="1" s="1"/>
  <c r="W3296" i="1"/>
  <c r="X3296" i="1" s="1" a="1"/>
  <c r="X3296" i="1" s="1"/>
  <c r="W3297" i="1"/>
  <c r="X3297" i="1" s="1" a="1"/>
  <c r="X3297" i="1" s="1"/>
  <c r="W3298" i="1"/>
  <c r="X3298" i="1" s="1" a="1"/>
  <c r="X3298" i="1" s="1"/>
  <c r="W3299" i="1"/>
  <c r="X3299" i="1" s="1" a="1"/>
  <c r="X3299" i="1" s="1"/>
  <c r="W3300" i="1"/>
  <c r="X3300" i="1" s="1" a="1"/>
  <c r="X3300" i="1" s="1"/>
  <c r="W3301" i="1"/>
  <c r="X3301" i="1" s="1" a="1"/>
  <c r="X3301" i="1" s="1"/>
  <c r="W3302" i="1"/>
  <c r="X3302" i="1" s="1" a="1"/>
  <c r="X3302" i="1" s="1"/>
  <c r="W3303" i="1"/>
  <c r="X3303" i="1" s="1" a="1"/>
  <c r="X3303" i="1" s="1"/>
  <c r="W3304" i="1"/>
  <c r="X3304" i="1" s="1" a="1"/>
  <c r="X3304" i="1" s="1"/>
  <c r="W3305" i="1"/>
  <c r="X3305" i="1" s="1" a="1"/>
  <c r="X3305" i="1" s="1"/>
  <c r="W3306" i="1"/>
  <c r="X3306" i="1" s="1" a="1"/>
  <c r="X3306" i="1" s="1"/>
  <c r="W3307" i="1"/>
  <c r="X3307" i="1" s="1" a="1"/>
  <c r="X3307" i="1" s="1"/>
  <c r="W3308" i="1"/>
  <c r="X3308" i="1" s="1" a="1"/>
  <c r="X3308" i="1" s="1"/>
  <c r="W3309" i="1"/>
  <c r="X3309" i="1" s="1" a="1"/>
  <c r="X3309" i="1" s="1"/>
  <c r="W3310" i="1"/>
  <c r="X3310" i="1" s="1" a="1"/>
  <c r="X3310" i="1" s="1"/>
  <c r="W3311" i="1"/>
  <c r="X3311" i="1" s="1" a="1"/>
  <c r="X3311" i="1" s="1"/>
  <c r="W3312" i="1"/>
  <c r="X3312" i="1" s="1" a="1"/>
  <c r="X3312" i="1" s="1"/>
  <c r="W3313" i="1"/>
  <c r="X3313" i="1" s="1" a="1"/>
  <c r="X3313" i="1" s="1"/>
  <c r="W3314" i="1"/>
  <c r="X3314" i="1" s="1" a="1"/>
  <c r="X3314" i="1" s="1"/>
  <c r="W3315" i="1"/>
  <c r="X3315" i="1" s="1" a="1"/>
  <c r="X3315" i="1" s="1"/>
  <c r="W3316" i="1"/>
  <c r="X3316" i="1" s="1" a="1"/>
  <c r="X3316" i="1" s="1"/>
  <c r="W3317" i="1"/>
  <c r="X3317" i="1" s="1" a="1"/>
  <c r="X3317" i="1" s="1"/>
  <c r="W3318" i="1"/>
  <c r="X3318" i="1" s="1" a="1"/>
  <c r="X3318" i="1" s="1"/>
  <c r="W3319" i="1"/>
  <c r="X3319" i="1" s="1" a="1"/>
  <c r="X3319" i="1" s="1"/>
  <c r="W3320" i="1"/>
  <c r="X3320" i="1" s="1" a="1"/>
  <c r="X3320" i="1" s="1"/>
  <c r="W3321" i="1"/>
  <c r="X3321" i="1" s="1" a="1"/>
  <c r="X3321" i="1" s="1"/>
  <c r="W3322" i="1"/>
  <c r="X3322" i="1" s="1" a="1"/>
  <c r="X3322" i="1" s="1"/>
  <c r="W3323" i="1"/>
  <c r="X3323" i="1" s="1" a="1"/>
  <c r="X3323" i="1" s="1"/>
  <c r="W3324" i="1"/>
  <c r="X3324" i="1" s="1" a="1"/>
  <c r="X3324" i="1" s="1"/>
  <c r="W3325" i="1"/>
  <c r="X3325" i="1" s="1" a="1"/>
  <c r="X3325" i="1" s="1"/>
  <c r="W3326" i="1"/>
  <c r="X3326" i="1" s="1" a="1"/>
  <c r="X3326" i="1" s="1"/>
  <c r="W3327" i="1"/>
  <c r="X3327" i="1" s="1" a="1"/>
  <c r="X3327" i="1" s="1"/>
  <c r="W3328" i="1"/>
  <c r="X3328" i="1" s="1" a="1"/>
  <c r="X3328" i="1" s="1"/>
  <c r="W3329" i="1"/>
  <c r="X3329" i="1" s="1" a="1"/>
  <c r="X3329" i="1" s="1"/>
  <c r="W3330" i="1"/>
  <c r="X3330" i="1" s="1" a="1"/>
  <c r="X3330" i="1" s="1"/>
  <c r="W3331" i="1"/>
  <c r="X3331" i="1" s="1" a="1"/>
  <c r="X3331" i="1" s="1"/>
  <c r="W3332" i="1"/>
  <c r="X3332" i="1" s="1" a="1"/>
  <c r="X3332" i="1" s="1"/>
  <c r="W3333" i="1"/>
  <c r="X3333" i="1" s="1" a="1"/>
  <c r="X3333" i="1" s="1"/>
  <c r="W3334" i="1"/>
  <c r="X3334" i="1" s="1" a="1"/>
  <c r="X3334" i="1" s="1"/>
  <c r="W3335" i="1"/>
  <c r="X3335" i="1" s="1" a="1"/>
  <c r="X3335" i="1" s="1"/>
  <c r="W3336" i="1"/>
  <c r="X3336" i="1" s="1" a="1"/>
  <c r="X3336" i="1" s="1"/>
  <c r="W3337" i="1"/>
  <c r="X3337" i="1" s="1" a="1"/>
  <c r="X3337" i="1" s="1"/>
  <c r="W3338" i="1"/>
  <c r="X3338" i="1" s="1" a="1"/>
  <c r="X3338" i="1" s="1"/>
  <c r="W3339" i="1"/>
  <c r="X3339" i="1" s="1" a="1"/>
  <c r="X3339" i="1" s="1"/>
  <c r="W3340" i="1"/>
  <c r="X3340" i="1" s="1" a="1"/>
  <c r="X3340" i="1" s="1"/>
  <c r="W3341" i="1"/>
  <c r="X3341" i="1" s="1" a="1"/>
  <c r="X3341" i="1" s="1"/>
  <c r="W3342" i="1"/>
  <c r="X3342" i="1" s="1" a="1"/>
  <c r="X3342" i="1" s="1"/>
  <c r="W3343" i="1"/>
  <c r="X3343" i="1" s="1" a="1"/>
  <c r="X3343" i="1" s="1"/>
  <c r="W3344" i="1"/>
  <c r="X3344" i="1" s="1" a="1"/>
  <c r="X3344" i="1" s="1"/>
  <c r="W3345" i="1"/>
  <c r="X3345" i="1" s="1" a="1"/>
  <c r="X3345" i="1" s="1"/>
  <c r="W3346" i="1"/>
  <c r="X3346" i="1" s="1" a="1"/>
  <c r="X3346" i="1" s="1"/>
  <c r="W3347" i="1"/>
  <c r="X3347" i="1" s="1" a="1"/>
  <c r="X3347" i="1" s="1"/>
  <c r="W3348" i="1"/>
  <c r="X3348" i="1" s="1" a="1"/>
  <c r="X3348" i="1" s="1"/>
  <c r="W3349" i="1"/>
  <c r="X3349" i="1" s="1" a="1"/>
  <c r="X3349" i="1" s="1"/>
  <c r="W3350" i="1"/>
  <c r="X3350" i="1" s="1" a="1"/>
  <c r="X3350" i="1" s="1"/>
  <c r="W3351" i="1"/>
  <c r="X3351" i="1" s="1" a="1"/>
  <c r="X3351" i="1" s="1"/>
  <c r="W3352" i="1"/>
  <c r="X3352" i="1" s="1" a="1"/>
  <c r="X3352" i="1" s="1"/>
  <c r="W3353" i="1"/>
  <c r="X3353" i="1" s="1" a="1"/>
  <c r="X3353" i="1" s="1"/>
  <c r="W3354" i="1"/>
  <c r="X3354" i="1" s="1" a="1"/>
  <c r="X3354" i="1" s="1"/>
  <c r="W3355" i="1"/>
  <c r="X3355" i="1" s="1" a="1"/>
  <c r="X3355" i="1" s="1"/>
  <c r="W3356" i="1"/>
  <c r="X3356" i="1" s="1" a="1"/>
  <c r="X3356" i="1" s="1"/>
  <c r="W3357" i="1"/>
  <c r="X3357" i="1" s="1" a="1"/>
  <c r="X3357" i="1" s="1"/>
  <c r="W3358" i="1"/>
  <c r="X3358" i="1" s="1" a="1"/>
  <c r="X3358" i="1" s="1"/>
  <c r="W3359" i="1"/>
  <c r="X3359" i="1" s="1" a="1"/>
  <c r="X3359" i="1" s="1"/>
  <c r="W3360" i="1"/>
  <c r="X3360" i="1" s="1" a="1"/>
  <c r="X3360" i="1" s="1"/>
  <c r="W3361" i="1"/>
  <c r="X3361" i="1" s="1" a="1"/>
  <c r="X3361" i="1" s="1"/>
  <c r="W3362" i="1"/>
  <c r="X3362" i="1" s="1" a="1"/>
  <c r="X3362" i="1" s="1"/>
  <c r="W3363" i="1"/>
  <c r="X3363" i="1" s="1" a="1"/>
  <c r="X3363" i="1" s="1"/>
  <c r="W3364" i="1"/>
  <c r="X3364" i="1" s="1" a="1"/>
  <c r="X3364" i="1" s="1"/>
  <c r="W3365" i="1"/>
  <c r="X3365" i="1" s="1" a="1"/>
  <c r="X3365" i="1" s="1"/>
  <c r="W3366" i="1"/>
  <c r="X3366" i="1" s="1" a="1"/>
  <c r="X3366" i="1" s="1"/>
  <c r="W3367" i="1"/>
  <c r="X3367" i="1" s="1" a="1"/>
  <c r="X3367" i="1" s="1"/>
  <c r="W3368" i="1"/>
  <c r="X3368" i="1" s="1" a="1"/>
  <c r="X3368" i="1" s="1"/>
  <c r="W3369" i="1"/>
  <c r="X3369" i="1" s="1" a="1"/>
  <c r="X3369" i="1" s="1"/>
  <c r="W3370" i="1"/>
  <c r="X3370" i="1" s="1" a="1"/>
  <c r="X3370" i="1" s="1"/>
  <c r="W3371" i="1"/>
  <c r="X3371" i="1" s="1" a="1"/>
  <c r="X3371" i="1" s="1"/>
  <c r="W3372" i="1"/>
  <c r="X3372" i="1" s="1" a="1"/>
  <c r="X3372" i="1" s="1"/>
  <c r="W3373" i="1"/>
  <c r="X3373" i="1" s="1" a="1"/>
  <c r="X3373" i="1" s="1"/>
  <c r="W3374" i="1"/>
  <c r="X3374" i="1" s="1" a="1"/>
  <c r="X3374" i="1" s="1"/>
  <c r="W3375" i="1"/>
  <c r="X3375" i="1" s="1" a="1"/>
  <c r="X3375" i="1" s="1"/>
  <c r="W3376" i="1"/>
  <c r="X3376" i="1" s="1" a="1"/>
  <c r="X3376" i="1" s="1"/>
  <c r="W3377" i="1"/>
  <c r="X3377" i="1" s="1" a="1"/>
  <c r="X3377" i="1" s="1"/>
  <c r="W3378" i="1"/>
  <c r="X3378" i="1" s="1" a="1"/>
  <c r="X3378" i="1" s="1"/>
  <c r="W3379" i="1"/>
  <c r="X3379" i="1" s="1" a="1"/>
  <c r="X3379" i="1" s="1"/>
  <c r="W3380" i="1"/>
  <c r="X3380" i="1" s="1" a="1"/>
  <c r="X3380" i="1" s="1"/>
  <c r="W3381" i="1"/>
  <c r="X3381" i="1" s="1" a="1"/>
  <c r="X3381" i="1" s="1"/>
  <c r="W3382" i="1"/>
  <c r="X3382" i="1" s="1" a="1"/>
  <c r="X3382" i="1" s="1"/>
  <c r="W3383" i="1"/>
  <c r="X3383" i="1" s="1" a="1"/>
  <c r="X3383" i="1" s="1"/>
  <c r="W3384" i="1"/>
  <c r="X3384" i="1" s="1" a="1"/>
  <c r="X3384" i="1" s="1"/>
  <c r="W3385" i="1"/>
  <c r="X3385" i="1" s="1" a="1"/>
  <c r="X3385" i="1" s="1"/>
  <c r="W3386" i="1"/>
  <c r="X3386" i="1" s="1" a="1"/>
  <c r="X3386" i="1" s="1"/>
  <c r="W3387" i="1"/>
  <c r="X3387" i="1" s="1" a="1"/>
  <c r="X3387" i="1" s="1"/>
  <c r="W3388" i="1"/>
  <c r="X3388" i="1" s="1" a="1"/>
  <c r="X3388" i="1" s="1"/>
  <c r="W3389" i="1"/>
  <c r="X3389" i="1" s="1" a="1"/>
  <c r="X3389" i="1" s="1"/>
  <c r="W3390" i="1"/>
  <c r="X3390" i="1" s="1" a="1"/>
  <c r="X3390" i="1" s="1"/>
  <c r="W3391" i="1"/>
  <c r="X3391" i="1" s="1" a="1"/>
  <c r="X3391" i="1" s="1"/>
  <c r="W3392" i="1"/>
  <c r="X3392" i="1" s="1" a="1"/>
  <c r="X3392" i="1" s="1"/>
  <c r="W3393" i="1"/>
  <c r="X3393" i="1" s="1" a="1"/>
  <c r="X3393" i="1" s="1"/>
  <c r="W3394" i="1"/>
  <c r="X3394" i="1" s="1" a="1"/>
  <c r="X3394" i="1" s="1"/>
  <c r="W3395" i="1"/>
  <c r="X3395" i="1" s="1" a="1"/>
  <c r="X3395" i="1" s="1"/>
  <c r="W3396" i="1"/>
  <c r="X3396" i="1" s="1" a="1"/>
  <c r="X3396" i="1" s="1"/>
  <c r="W3397" i="1"/>
  <c r="X3397" i="1" s="1" a="1"/>
  <c r="X3397" i="1" s="1"/>
  <c r="W3398" i="1"/>
  <c r="X3398" i="1" s="1" a="1"/>
  <c r="X3398" i="1" s="1"/>
  <c r="W3399" i="1"/>
  <c r="X3399" i="1" s="1" a="1"/>
  <c r="X3399" i="1" s="1"/>
  <c r="W3400" i="1"/>
  <c r="X3400" i="1" s="1" a="1"/>
  <c r="X3400" i="1" s="1"/>
  <c r="W3401" i="1"/>
  <c r="X3401" i="1" s="1" a="1"/>
  <c r="X3401" i="1" s="1"/>
  <c r="W3402" i="1"/>
  <c r="X3402" i="1" s="1" a="1"/>
  <c r="X3402" i="1" s="1"/>
  <c r="W3403" i="1"/>
  <c r="X3403" i="1" s="1" a="1"/>
  <c r="X3403" i="1" s="1"/>
  <c r="W3404" i="1"/>
  <c r="X3404" i="1" s="1" a="1"/>
  <c r="X3404" i="1" s="1"/>
  <c r="W3405" i="1"/>
  <c r="X3405" i="1" s="1" a="1"/>
  <c r="X3405" i="1" s="1"/>
  <c r="W3406" i="1"/>
  <c r="X3406" i="1" s="1" a="1"/>
  <c r="X3406" i="1" s="1"/>
  <c r="W3407" i="1"/>
  <c r="X3407" i="1" s="1" a="1"/>
  <c r="X3407" i="1" s="1"/>
  <c r="W3408" i="1"/>
  <c r="X3408" i="1" s="1" a="1"/>
  <c r="X3408" i="1" s="1"/>
  <c r="W3409" i="1"/>
  <c r="X3409" i="1" s="1" a="1"/>
  <c r="X3409" i="1" s="1"/>
  <c r="W3410" i="1"/>
  <c r="X3410" i="1" s="1" a="1"/>
  <c r="X3410" i="1" s="1"/>
  <c r="W3411" i="1"/>
  <c r="X3411" i="1" s="1" a="1"/>
  <c r="X3411" i="1" s="1"/>
  <c r="W3412" i="1"/>
  <c r="X3412" i="1" s="1" a="1"/>
  <c r="X3412" i="1" s="1"/>
  <c r="W3413" i="1"/>
  <c r="X3413" i="1" s="1" a="1"/>
  <c r="X3413" i="1" s="1"/>
  <c r="W3414" i="1"/>
  <c r="X3414" i="1" s="1" a="1"/>
  <c r="X3414" i="1" s="1"/>
  <c r="W3415" i="1"/>
  <c r="X3415" i="1" s="1" a="1"/>
  <c r="X3415" i="1" s="1"/>
  <c r="W3416" i="1"/>
  <c r="X3416" i="1" s="1" a="1"/>
  <c r="X3416" i="1" s="1"/>
  <c r="W3417" i="1"/>
  <c r="X3417" i="1" s="1" a="1"/>
  <c r="X3417" i="1" s="1"/>
  <c r="W3418" i="1"/>
  <c r="X3418" i="1" s="1" a="1"/>
  <c r="X3418" i="1" s="1"/>
  <c r="W3419" i="1"/>
  <c r="X3419" i="1" s="1" a="1"/>
  <c r="X3419" i="1" s="1"/>
  <c r="W3420" i="1"/>
  <c r="X3420" i="1" s="1" a="1"/>
  <c r="X3420" i="1" s="1"/>
  <c r="W3421" i="1"/>
  <c r="X3421" i="1" s="1" a="1"/>
  <c r="X3421" i="1" s="1"/>
  <c r="W3422" i="1"/>
  <c r="X3422" i="1" s="1" a="1"/>
  <c r="X3422" i="1" s="1"/>
  <c r="W3423" i="1"/>
  <c r="X3423" i="1" s="1" a="1"/>
  <c r="X3423" i="1" s="1"/>
  <c r="W3424" i="1"/>
  <c r="X3424" i="1" s="1" a="1"/>
  <c r="X3424" i="1" s="1"/>
  <c r="W3425" i="1"/>
  <c r="X3425" i="1" s="1" a="1"/>
  <c r="X3425" i="1" s="1"/>
  <c r="W3426" i="1"/>
  <c r="X3426" i="1" s="1" a="1"/>
  <c r="X3426" i="1" s="1"/>
  <c r="W3427" i="1"/>
  <c r="X3427" i="1" s="1" a="1"/>
  <c r="X3427" i="1" s="1"/>
  <c r="W3428" i="1"/>
  <c r="X3428" i="1" s="1" a="1"/>
  <c r="X3428" i="1" s="1"/>
  <c r="W3429" i="1"/>
  <c r="X3429" i="1" s="1" a="1"/>
  <c r="X3429" i="1" s="1"/>
  <c r="W3430" i="1"/>
  <c r="X3430" i="1" s="1" a="1"/>
  <c r="X3430" i="1" s="1"/>
  <c r="W3431" i="1"/>
  <c r="X3431" i="1" s="1" a="1"/>
  <c r="X3431" i="1" s="1"/>
  <c r="W3432" i="1"/>
  <c r="X3432" i="1" s="1" a="1"/>
  <c r="X3432" i="1" s="1"/>
  <c r="W3433" i="1"/>
  <c r="X3433" i="1" s="1" a="1"/>
  <c r="X3433" i="1" s="1"/>
  <c r="W3434" i="1"/>
  <c r="X3434" i="1" s="1" a="1"/>
  <c r="X3434" i="1" s="1"/>
  <c r="W3435" i="1"/>
  <c r="X3435" i="1" s="1" a="1"/>
  <c r="X3435" i="1" s="1"/>
  <c r="W3436" i="1"/>
  <c r="X3436" i="1" s="1" a="1"/>
  <c r="X3436" i="1" s="1"/>
  <c r="W3437" i="1"/>
  <c r="X3437" i="1" s="1" a="1"/>
  <c r="X3437" i="1" s="1"/>
  <c r="W3438" i="1"/>
  <c r="X3438" i="1" s="1" a="1"/>
  <c r="X3438" i="1" s="1"/>
  <c r="W3439" i="1"/>
  <c r="X3439" i="1" s="1" a="1"/>
  <c r="X3439" i="1" s="1"/>
  <c r="W3440" i="1"/>
  <c r="X3440" i="1" s="1" a="1"/>
  <c r="X3440" i="1" s="1"/>
  <c r="W3441" i="1"/>
  <c r="X3441" i="1" s="1" a="1"/>
  <c r="X3441" i="1" s="1"/>
  <c r="W3442" i="1"/>
  <c r="X3442" i="1" s="1" a="1"/>
  <c r="X3442" i="1" s="1"/>
  <c r="W3443" i="1"/>
  <c r="X3443" i="1" s="1" a="1"/>
  <c r="X3443" i="1" s="1"/>
  <c r="W3444" i="1"/>
  <c r="X3444" i="1" s="1" a="1"/>
  <c r="X3444" i="1" s="1"/>
  <c r="W3445" i="1"/>
  <c r="X3445" i="1" s="1" a="1"/>
  <c r="X3445" i="1" s="1"/>
  <c r="W3446" i="1"/>
  <c r="X3446" i="1" s="1" a="1"/>
  <c r="X3446" i="1" s="1"/>
  <c r="W3447" i="1"/>
  <c r="X3447" i="1" s="1" a="1"/>
  <c r="X3447" i="1" s="1"/>
  <c r="W3448" i="1"/>
  <c r="X3448" i="1" s="1" a="1"/>
  <c r="X3448" i="1" s="1"/>
  <c r="W3449" i="1"/>
  <c r="X3449" i="1" s="1" a="1"/>
  <c r="X3449" i="1" s="1"/>
  <c r="W3450" i="1"/>
  <c r="X3450" i="1" s="1" a="1"/>
  <c r="X3450" i="1" s="1"/>
  <c r="W3451" i="1"/>
  <c r="X3451" i="1" s="1" a="1"/>
  <c r="X3451" i="1" s="1"/>
  <c r="W3452" i="1"/>
  <c r="X3452" i="1" s="1" a="1"/>
  <c r="X3452" i="1" s="1"/>
  <c r="W3453" i="1"/>
  <c r="X3453" i="1" s="1" a="1"/>
  <c r="X3453" i="1" s="1"/>
  <c r="W3454" i="1"/>
  <c r="X3454" i="1" s="1" a="1"/>
  <c r="X3454" i="1" s="1"/>
  <c r="W3455" i="1"/>
  <c r="X3455" i="1" s="1" a="1"/>
  <c r="X3455" i="1" s="1"/>
  <c r="W3456" i="1"/>
  <c r="X3456" i="1" s="1" a="1"/>
  <c r="X3456" i="1" s="1"/>
  <c r="W3457" i="1"/>
  <c r="X3457" i="1" s="1" a="1"/>
  <c r="X3457" i="1" s="1"/>
  <c r="W3458" i="1"/>
  <c r="X3458" i="1" s="1" a="1"/>
  <c r="X3458" i="1" s="1"/>
  <c r="W3459" i="1"/>
  <c r="X3459" i="1" s="1" a="1"/>
  <c r="X3459" i="1" s="1"/>
  <c r="W3460" i="1"/>
  <c r="X3460" i="1" s="1" a="1"/>
  <c r="X3460" i="1" s="1"/>
  <c r="W3461" i="1"/>
  <c r="X3461" i="1" s="1" a="1"/>
  <c r="X3461" i="1" s="1"/>
  <c r="W3462" i="1"/>
  <c r="X3462" i="1" s="1" a="1"/>
  <c r="X3462" i="1" s="1"/>
  <c r="W3463" i="1"/>
  <c r="X3463" i="1" s="1" a="1"/>
  <c r="X3463" i="1" s="1"/>
  <c r="W3464" i="1"/>
  <c r="X3464" i="1" s="1" a="1"/>
  <c r="X3464" i="1" s="1"/>
  <c r="W3465" i="1"/>
  <c r="X3465" i="1" s="1" a="1"/>
  <c r="X3465" i="1" s="1"/>
  <c r="W3466" i="1"/>
  <c r="X3466" i="1" s="1" a="1"/>
  <c r="X3466" i="1" s="1"/>
  <c r="W3467" i="1"/>
  <c r="X3467" i="1" s="1" a="1"/>
  <c r="X3467" i="1" s="1"/>
  <c r="W3468" i="1"/>
  <c r="X3468" i="1" s="1" a="1"/>
  <c r="X3468" i="1" s="1"/>
  <c r="W3469" i="1"/>
  <c r="X3469" i="1" s="1" a="1"/>
  <c r="X3469" i="1" s="1"/>
  <c r="W3470" i="1"/>
  <c r="X3470" i="1" s="1" a="1"/>
  <c r="X3470" i="1" s="1"/>
  <c r="W3471" i="1"/>
  <c r="X3471" i="1" s="1" a="1"/>
  <c r="X3471" i="1" s="1"/>
  <c r="W3472" i="1"/>
  <c r="X3472" i="1" s="1" a="1"/>
  <c r="X3472" i="1" s="1"/>
  <c r="W3473" i="1"/>
  <c r="X3473" i="1" s="1" a="1"/>
  <c r="X3473" i="1" s="1"/>
  <c r="W3474" i="1"/>
  <c r="X3474" i="1" s="1" a="1"/>
  <c r="X3474" i="1" s="1"/>
  <c r="W3475" i="1"/>
  <c r="X3475" i="1" s="1" a="1"/>
  <c r="X3475" i="1" s="1"/>
  <c r="W3476" i="1"/>
  <c r="X3476" i="1" s="1" a="1"/>
  <c r="X3476" i="1" s="1"/>
  <c r="W3477" i="1"/>
  <c r="X3477" i="1" s="1" a="1"/>
  <c r="X3477" i="1" s="1"/>
  <c r="W3478" i="1"/>
  <c r="X3478" i="1" s="1" a="1"/>
  <c r="X3478" i="1" s="1"/>
  <c r="W3479" i="1"/>
  <c r="X3479" i="1" s="1" a="1"/>
  <c r="X3479" i="1" s="1"/>
  <c r="W3480" i="1"/>
  <c r="X3480" i="1" s="1" a="1"/>
  <c r="X3480" i="1" s="1"/>
  <c r="W3481" i="1"/>
  <c r="X3481" i="1" s="1" a="1"/>
  <c r="X3481" i="1" s="1"/>
  <c r="W3482" i="1"/>
  <c r="X3482" i="1" s="1" a="1"/>
  <c r="X3482" i="1" s="1"/>
  <c r="W3483" i="1"/>
  <c r="X3483" i="1" s="1" a="1"/>
  <c r="X3483" i="1" s="1"/>
  <c r="W3484" i="1"/>
  <c r="X3484" i="1" s="1" a="1"/>
  <c r="X3484" i="1" s="1"/>
  <c r="W3485" i="1"/>
  <c r="X3485" i="1" s="1" a="1"/>
  <c r="X3485" i="1" s="1"/>
  <c r="W3486" i="1"/>
  <c r="X3486" i="1" s="1" a="1"/>
  <c r="X3486" i="1" s="1"/>
  <c r="W3487" i="1"/>
  <c r="X3487" i="1" s="1" a="1"/>
  <c r="X3487" i="1" s="1"/>
  <c r="W3488" i="1"/>
  <c r="X3488" i="1" s="1" a="1"/>
  <c r="X3488" i="1" s="1"/>
  <c r="W3489" i="1"/>
  <c r="X3489" i="1" s="1" a="1"/>
  <c r="X3489" i="1" s="1"/>
  <c r="W3490" i="1"/>
  <c r="X3490" i="1" s="1" a="1"/>
  <c r="X3490" i="1" s="1"/>
  <c r="W3491" i="1"/>
  <c r="X3491" i="1" s="1" a="1"/>
  <c r="X3491" i="1" s="1"/>
  <c r="W3492" i="1"/>
  <c r="X3492" i="1" s="1" a="1"/>
  <c r="X3492" i="1" s="1"/>
  <c r="W3493" i="1"/>
  <c r="X3493" i="1" s="1" a="1"/>
  <c r="X3493" i="1" s="1"/>
  <c r="W3494" i="1"/>
  <c r="X3494" i="1" s="1" a="1"/>
  <c r="X3494" i="1" s="1"/>
  <c r="W3495" i="1"/>
  <c r="X3495" i="1" s="1" a="1"/>
  <c r="X3495" i="1" s="1"/>
  <c r="W3496" i="1"/>
  <c r="X3496" i="1" s="1" a="1"/>
  <c r="X3496" i="1" s="1"/>
  <c r="W3497" i="1"/>
  <c r="X3497" i="1" s="1" a="1"/>
  <c r="X3497" i="1" s="1"/>
  <c r="W3498" i="1"/>
  <c r="X3498" i="1" s="1" a="1"/>
  <c r="X3498" i="1" s="1"/>
  <c r="W3499" i="1"/>
  <c r="X3499" i="1" s="1" a="1"/>
  <c r="X3499" i="1" s="1"/>
  <c r="W3500" i="1"/>
  <c r="X3500" i="1" s="1" a="1"/>
  <c r="X3500" i="1" s="1"/>
  <c r="W3501" i="1"/>
  <c r="X3501" i="1" s="1" a="1"/>
  <c r="X3501" i="1" s="1"/>
  <c r="W3502" i="1"/>
  <c r="X3502" i="1" s="1" a="1"/>
  <c r="X3502" i="1" s="1"/>
  <c r="W3503" i="1"/>
  <c r="X3503" i="1" s="1" a="1"/>
  <c r="X3503" i="1" s="1"/>
  <c r="W3504" i="1"/>
  <c r="X3504" i="1" s="1" a="1"/>
  <c r="X3504" i="1" s="1"/>
  <c r="W3505" i="1"/>
  <c r="X3505" i="1" s="1" a="1"/>
  <c r="X3505" i="1" s="1"/>
  <c r="W3506" i="1"/>
  <c r="X3506" i="1" s="1" a="1"/>
  <c r="X3506" i="1" s="1"/>
  <c r="W3507" i="1"/>
  <c r="X3507" i="1" s="1" a="1"/>
  <c r="X3507" i="1" s="1"/>
  <c r="W3508" i="1"/>
  <c r="X3508" i="1" s="1" a="1"/>
  <c r="X3508" i="1" s="1"/>
  <c r="W3509" i="1"/>
  <c r="X3509" i="1" s="1" a="1"/>
  <c r="X3509" i="1" s="1"/>
  <c r="W3510" i="1"/>
  <c r="X3510" i="1" s="1" a="1"/>
  <c r="X3510" i="1" s="1"/>
  <c r="W3511" i="1"/>
  <c r="X3511" i="1" s="1" a="1"/>
  <c r="X3511" i="1" s="1"/>
  <c r="W3512" i="1"/>
  <c r="X3512" i="1" s="1" a="1"/>
  <c r="X3512" i="1" s="1"/>
  <c r="W3513" i="1"/>
  <c r="X3513" i="1" s="1" a="1"/>
  <c r="X3513" i="1" s="1"/>
  <c r="W3514" i="1"/>
  <c r="X3514" i="1" s="1" a="1"/>
  <c r="X3514" i="1" s="1"/>
  <c r="W3515" i="1"/>
  <c r="X3515" i="1" s="1" a="1"/>
  <c r="X3515" i="1" s="1"/>
  <c r="W3516" i="1"/>
  <c r="X3516" i="1" s="1" a="1"/>
  <c r="X3516" i="1" s="1"/>
  <c r="W3517" i="1"/>
  <c r="X3517" i="1" s="1" a="1"/>
  <c r="X3517" i="1" s="1"/>
  <c r="W3518" i="1"/>
  <c r="X3518" i="1" s="1" a="1"/>
  <c r="X3518" i="1" s="1"/>
  <c r="W3519" i="1"/>
  <c r="X3519" i="1" s="1" a="1"/>
  <c r="X3519" i="1" s="1"/>
  <c r="W3520" i="1"/>
  <c r="X3520" i="1" s="1" a="1"/>
  <c r="X3520" i="1" s="1"/>
  <c r="W3521" i="1"/>
  <c r="X3521" i="1" s="1" a="1"/>
  <c r="X3521" i="1" s="1"/>
  <c r="W3522" i="1"/>
  <c r="X3522" i="1" s="1" a="1"/>
  <c r="X3522" i="1" s="1"/>
  <c r="W3523" i="1"/>
  <c r="X3523" i="1" s="1" a="1"/>
  <c r="X3523" i="1" s="1"/>
  <c r="W3524" i="1"/>
  <c r="X3524" i="1" s="1" a="1"/>
  <c r="X3524" i="1" s="1"/>
  <c r="W3525" i="1"/>
  <c r="X3525" i="1" s="1" a="1"/>
  <c r="X3525" i="1" s="1"/>
  <c r="W3526" i="1"/>
  <c r="X3526" i="1" s="1" a="1"/>
  <c r="X3526" i="1" s="1"/>
  <c r="W3527" i="1"/>
  <c r="X3527" i="1" s="1" a="1"/>
  <c r="X3527" i="1" s="1"/>
  <c r="W3528" i="1"/>
  <c r="X3528" i="1" s="1" a="1"/>
  <c r="X3528" i="1" s="1"/>
  <c r="W3529" i="1"/>
  <c r="X3529" i="1" s="1" a="1"/>
  <c r="X3529" i="1" s="1"/>
  <c r="W3530" i="1"/>
  <c r="X3530" i="1" s="1" a="1"/>
  <c r="X3530" i="1" s="1"/>
  <c r="W3531" i="1"/>
  <c r="X3531" i="1" s="1" a="1"/>
  <c r="X3531" i="1" s="1"/>
  <c r="W3532" i="1"/>
  <c r="X3532" i="1" s="1" a="1"/>
  <c r="X3532" i="1" s="1"/>
  <c r="W3533" i="1"/>
  <c r="X3533" i="1" s="1" a="1"/>
  <c r="X3533" i="1" s="1"/>
  <c r="W3534" i="1"/>
  <c r="X3534" i="1" s="1" a="1"/>
  <c r="X3534" i="1" s="1"/>
  <c r="W3535" i="1"/>
  <c r="X3535" i="1" s="1" a="1"/>
  <c r="X3535" i="1" s="1"/>
  <c r="W3536" i="1"/>
  <c r="X3536" i="1" s="1" a="1"/>
  <c r="X3536" i="1" s="1"/>
  <c r="W3537" i="1"/>
  <c r="X3537" i="1" s="1" a="1"/>
  <c r="X3537" i="1" s="1"/>
  <c r="W3538" i="1"/>
  <c r="X3538" i="1" s="1" a="1"/>
  <c r="X3538" i="1" s="1"/>
  <c r="W3539" i="1"/>
  <c r="X3539" i="1" s="1" a="1"/>
  <c r="X3539" i="1" s="1"/>
  <c r="W3540" i="1"/>
  <c r="X3540" i="1" s="1" a="1"/>
  <c r="X3540" i="1" s="1"/>
  <c r="W3541" i="1"/>
  <c r="X3541" i="1" s="1" a="1"/>
  <c r="X3541" i="1" s="1"/>
  <c r="W3542" i="1"/>
  <c r="X3542" i="1" s="1" a="1"/>
  <c r="X3542" i="1" s="1"/>
  <c r="W3543" i="1"/>
  <c r="X3543" i="1" s="1" a="1"/>
  <c r="X3543" i="1" s="1"/>
  <c r="W3544" i="1"/>
  <c r="X3544" i="1" s="1" a="1"/>
  <c r="X3544" i="1" s="1"/>
  <c r="W3545" i="1"/>
  <c r="X3545" i="1" s="1" a="1"/>
  <c r="X3545" i="1" s="1"/>
  <c r="W3546" i="1"/>
  <c r="X3546" i="1" s="1" a="1"/>
  <c r="X3546" i="1" s="1"/>
  <c r="W3547" i="1"/>
  <c r="X3547" i="1" s="1" a="1"/>
  <c r="X3547" i="1" s="1"/>
  <c r="W3548" i="1"/>
  <c r="X3548" i="1" s="1" a="1"/>
  <c r="X3548" i="1" s="1"/>
  <c r="W3549" i="1"/>
  <c r="X3549" i="1" s="1" a="1"/>
  <c r="X3549" i="1" s="1"/>
  <c r="W3550" i="1"/>
  <c r="X3550" i="1" s="1" a="1"/>
  <c r="X3550" i="1" s="1"/>
  <c r="W3551" i="1"/>
  <c r="X3551" i="1" s="1" a="1"/>
  <c r="X3551" i="1" s="1"/>
  <c r="W3552" i="1"/>
  <c r="X3552" i="1" s="1" a="1"/>
  <c r="X3552" i="1" s="1"/>
  <c r="W3553" i="1"/>
  <c r="X3553" i="1" s="1" a="1"/>
  <c r="X3553" i="1" s="1"/>
  <c r="W3554" i="1"/>
  <c r="X3554" i="1" s="1" a="1"/>
  <c r="X3554" i="1" s="1"/>
  <c r="W3555" i="1"/>
  <c r="X3555" i="1" s="1" a="1"/>
  <c r="X3555" i="1" s="1"/>
  <c r="W3556" i="1"/>
  <c r="X3556" i="1" s="1" a="1"/>
  <c r="X3556" i="1" s="1"/>
  <c r="W3557" i="1"/>
  <c r="X3557" i="1" s="1" a="1"/>
  <c r="X3557" i="1" s="1"/>
  <c r="W3558" i="1"/>
  <c r="X3558" i="1" s="1" a="1"/>
  <c r="X3558" i="1" s="1"/>
  <c r="W3559" i="1"/>
  <c r="X3559" i="1" s="1" a="1"/>
  <c r="X3559" i="1" s="1"/>
  <c r="W3560" i="1"/>
  <c r="X3560" i="1" s="1" a="1"/>
  <c r="X3560" i="1" s="1"/>
  <c r="W3561" i="1"/>
  <c r="X3561" i="1" s="1" a="1"/>
  <c r="X3561" i="1" s="1"/>
  <c r="W3562" i="1"/>
  <c r="X3562" i="1" s="1" a="1"/>
  <c r="X3562" i="1" s="1"/>
  <c r="W3563" i="1"/>
  <c r="X3563" i="1" s="1" a="1"/>
  <c r="X3563" i="1" s="1"/>
  <c r="W3564" i="1"/>
  <c r="X3564" i="1" s="1" a="1"/>
  <c r="X3564" i="1" s="1"/>
  <c r="W3565" i="1"/>
  <c r="X3565" i="1" s="1" a="1"/>
  <c r="X3565" i="1" s="1"/>
  <c r="W3566" i="1"/>
  <c r="X3566" i="1" s="1" a="1"/>
  <c r="X3566" i="1" s="1"/>
  <c r="W3567" i="1"/>
  <c r="X3567" i="1" s="1" a="1"/>
  <c r="X3567" i="1" s="1"/>
  <c r="W3568" i="1"/>
  <c r="X3568" i="1" s="1" a="1"/>
  <c r="X3568" i="1" s="1"/>
  <c r="W3569" i="1"/>
  <c r="X3569" i="1" s="1" a="1"/>
  <c r="X3569" i="1" s="1"/>
  <c r="W3570" i="1"/>
  <c r="X3570" i="1" s="1" a="1"/>
  <c r="X3570" i="1" s="1"/>
  <c r="W3571" i="1"/>
  <c r="X3571" i="1" s="1" a="1"/>
  <c r="X3571" i="1" s="1"/>
  <c r="W3572" i="1"/>
  <c r="X3572" i="1" s="1" a="1"/>
  <c r="X3572" i="1" s="1"/>
  <c r="W3573" i="1"/>
  <c r="X3573" i="1" s="1" a="1"/>
  <c r="X3573" i="1" s="1"/>
  <c r="W3574" i="1"/>
  <c r="X3574" i="1" s="1" a="1"/>
  <c r="X3574" i="1" s="1"/>
  <c r="W3575" i="1"/>
  <c r="X3575" i="1" s="1" a="1"/>
  <c r="X3575" i="1" s="1"/>
  <c r="W3576" i="1"/>
  <c r="X3576" i="1" s="1" a="1"/>
  <c r="X3576" i="1" s="1"/>
  <c r="W3577" i="1"/>
  <c r="X3577" i="1" s="1" a="1"/>
  <c r="X3577" i="1" s="1"/>
  <c r="W3578" i="1"/>
  <c r="X3578" i="1" s="1" a="1"/>
  <c r="X3578" i="1" s="1"/>
  <c r="W3579" i="1"/>
  <c r="X3579" i="1" s="1" a="1"/>
  <c r="X3579" i="1" s="1"/>
  <c r="W3580" i="1"/>
  <c r="X3580" i="1" s="1" a="1"/>
  <c r="X3580" i="1" s="1"/>
  <c r="W3581" i="1"/>
  <c r="X3581" i="1" s="1" a="1"/>
  <c r="X3581" i="1" s="1"/>
  <c r="W3582" i="1"/>
  <c r="X3582" i="1" s="1" a="1"/>
  <c r="X3582" i="1" s="1"/>
  <c r="W3583" i="1"/>
  <c r="X3583" i="1" s="1" a="1"/>
  <c r="X3583" i="1" s="1"/>
  <c r="W3584" i="1"/>
  <c r="X3584" i="1" s="1" a="1"/>
  <c r="X3584" i="1" s="1"/>
  <c r="W3585" i="1"/>
  <c r="X3585" i="1" s="1" a="1"/>
  <c r="X3585" i="1" s="1"/>
  <c r="W3586" i="1"/>
  <c r="X3586" i="1" s="1" a="1"/>
  <c r="X3586" i="1" s="1"/>
  <c r="W3587" i="1"/>
  <c r="X3587" i="1" s="1" a="1"/>
  <c r="X3587" i="1" s="1"/>
  <c r="W3588" i="1"/>
  <c r="X3588" i="1" s="1" a="1"/>
  <c r="X3588" i="1" s="1"/>
  <c r="W3589" i="1"/>
  <c r="X3589" i="1" s="1" a="1"/>
  <c r="X3589" i="1" s="1"/>
  <c r="W3590" i="1"/>
  <c r="X3590" i="1" s="1" a="1"/>
  <c r="X3590" i="1" s="1"/>
  <c r="W3591" i="1"/>
  <c r="X3591" i="1" s="1" a="1"/>
  <c r="X3591" i="1" s="1"/>
  <c r="W3592" i="1"/>
  <c r="X3592" i="1" s="1" a="1"/>
  <c r="X3592" i="1" s="1"/>
  <c r="W3593" i="1"/>
  <c r="X3593" i="1" s="1" a="1"/>
  <c r="X3593" i="1" s="1"/>
  <c r="W3594" i="1"/>
  <c r="X3594" i="1" s="1" a="1"/>
  <c r="X3594" i="1" s="1"/>
  <c r="W3595" i="1"/>
  <c r="X3595" i="1" s="1" a="1"/>
  <c r="X3595" i="1" s="1"/>
  <c r="W3596" i="1"/>
  <c r="X3596" i="1" s="1" a="1"/>
  <c r="X3596" i="1" s="1"/>
  <c r="W3597" i="1"/>
  <c r="X3597" i="1" s="1" a="1"/>
  <c r="X3597" i="1" s="1"/>
  <c r="W3598" i="1"/>
  <c r="X3598" i="1" s="1" a="1"/>
  <c r="X3598" i="1" s="1"/>
  <c r="W3599" i="1"/>
  <c r="X3599" i="1" s="1" a="1"/>
  <c r="X3599" i="1" s="1"/>
  <c r="W3600" i="1"/>
  <c r="X3600" i="1" s="1" a="1"/>
  <c r="X3600" i="1" s="1"/>
  <c r="W3601" i="1"/>
  <c r="X3601" i="1" s="1" a="1"/>
  <c r="X3601" i="1" s="1"/>
  <c r="W3602" i="1"/>
  <c r="X3602" i="1" s="1" a="1"/>
  <c r="X3602" i="1" s="1"/>
  <c r="W3603" i="1"/>
  <c r="X3603" i="1" s="1" a="1"/>
  <c r="X3603" i="1" s="1"/>
  <c r="W3604" i="1"/>
  <c r="X3604" i="1" s="1" a="1"/>
  <c r="X3604" i="1" s="1"/>
  <c r="W3605" i="1"/>
  <c r="X3605" i="1" s="1" a="1"/>
  <c r="X3605" i="1" s="1"/>
  <c r="W3606" i="1"/>
  <c r="X3606" i="1" s="1" a="1"/>
  <c r="X3606" i="1" s="1"/>
  <c r="W3607" i="1"/>
  <c r="X3607" i="1" s="1" a="1"/>
  <c r="X3607" i="1" s="1"/>
  <c r="W3608" i="1"/>
  <c r="X3608" i="1" s="1" a="1"/>
  <c r="X3608" i="1" s="1"/>
  <c r="W3609" i="1"/>
  <c r="X3609" i="1" s="1" a="1"/>
  <c r="X3609" i="1" s="1"/>
  <c r="W3610" i="1"/>
  <c r="X3610" i="1" s="1" a="1"/>
  <c r="X3610" i="1" s="1"/>
  <c r="W3611" i="1"/>
  <c r="X3611" i="1" s="1" a="1"/>
  <c r="X3611" i="1" s="1"/>
  <c r="W3612" i="1"/>
  <c r="X3612" i="1" s="1" a="1"/>
  <c r="X3612" i="1" s="1"/>
  <c r="W3613" i="1"/>
  <c r="X3613" i="1" s="1" a="1"/>
  <c r="X3613" i="1" s="1"/>
  <c r="W3614" i="1"/>
  <c r="X3614" i="1" s="1" a="1"/>
  <c r="X3614" i="1" s="1"/>
  <c r="W3615" i="1"/>
  <c r="X3615" i="1" s="1" a="1"/>
  <c r="X3615" i="1" s="1"/>
  <c r="W3616" i="1"/>
  <c r="X3616" i="1" s="1" a="1"/>
  <c r="X3616" i="1" s="1"/>
  <c r="W3617" i="1"/>
  <c r="X3617" i="1" s="1" a="1"/>
  <c r="X3617" i="1" s="1"/>
  <c r="W3618" i="1"/>
  <c r="X3618" i="1" s="1" a="1"/>
  <c r="X3618" i="1" s="1"/>
  <c r="W3619" i="1"/>
  <c r="X3619" i="1" s="1" a="1"/>
  <c r="X3619" i="1" s="1"/>
  <c r="W3620" i="1"/>
  <c r="X3620" i="1" s="1" a="1"/>
  <c r="X3620" i="1" s="1"/>
  <c r="W3621" i="1"/>
  <c r="X3621" i="1" s="1" a="1"/>
  <c r="X3621" i="1" s="1"/>
  <c r="W3622" i="1"/>
  <c r="X3622" i="1" s="1" a="1"/>
  <c r="X3622" i="1" s="1"/>
  <c r="W3623" i="1"/>
  <c r="X3623" i="1" s="1" a="1"/>
  <c r="X3623" i="1" s="1"/>
  <c r="W3624" i="1"/>
  <c r="X3624" i="1" s="1" a="1"/>
  <c r="X3624" i="1" s="1"/>
  <c r="W3625" i="1"/>
  <c r="X3625" i="1" s="1" a="1"/>
  <c r="X3625" i="1" s="1"/>
  <c r="W3626" i="1"/>
  <c r="X3626" i="1" s="1" a="1"/>
  <c r="X3626" i="1" s="1"/>
  <c r="W3627" i="1"/>
  <c r="X3627" i="1" s="1" a="1"/>
  <c r="X3627" i="1" s="1"/>
  <c r="W3628" i="1"/>
  <c r="X3628" i="1" s="1" a="1"/>
  <c r="X3628" i="1" s="1"/>
  <c r="W3629" i="1"/>
  <c r="X3629" i="1" s="1" a="1"/>
  <c r="X3629" i="1" s="1"/>
  <c r="W3630" i="1"/>
  <c r="X3630" i="1" s="1" a="1"/>
  <c r="X3630" i="1" s="1"/>
  <c r="W3631" i="1"/>
  <c r="X3631" i="1" s="1" a="1"/>
  <c r="X3631" i="1" s="1"/>
  <c r="W3632" i="1"/>
  <c r="X3632" i="1" s="1" a="1"/>
  <c r="X3632" i="1" s="1"/>
  <c r="W3633" i="1"/>
  <c r="X3633" i="1" s="1" a="1"/>
  <c r="X3633" i="1" s="1"/>
  <c r="W3634" i="1"/>
  <c r="X3634" i="1" s="1" a="1"/>
  <c r="X3634" i="1" s="1"/>
  <c r="W3635" i="1"/>
  <c r="X3635" i="1" s="1" a="1"/>
  <c r="X3635" i="1" s="1"/>
  <c r="W3636" i="1"/>
  <c r="X3636" i="1" s="1" a="1"/>
  <c r="X3636" i="1" s="1"/>
  <c r="W3637" i="1"/>
  <c r="X3637" i="1" s="1" a="1"/>
  <c r="X3637" i="1" s="1"/>
  <c r="W3638" i="1"/>
  <c r="X3638" i="1" s="1" a="1"/>
  <c r="X3638" i="1" s="1"/>
  <c r="W3639" i="1"/>
  <c r="X3639" i="1" s="1" a="1"/>
  <c r="X3639" i="1" s="1"/>
  <c r="W3640" i="1"/>
  <c r="X3640" i="1" s="1" a="1"/>
  <c r="X3640" i="1" s="1"/>
  <c r="W3641" i="1"/>
  <c r="X3641" i="1" s="1" a="1"/>
  <c r="X3641" i="1" s="1"/>
  <c r="W3642" i="1"/>
  <c r="X3642" i="1" s="1" a="1"/>
  <c r="X3642" i="1" s="1"/>
  <c r="W3643" i="1"/>
  <c r="X3643" i="1" s="1" a="1"/>
  <c r="X3643" i="1" s="1"/>
  <c r="W3644" i="1"/>
  <c r="X3644" i="1" s="1" a="1"/>
  <c r="X3644" i="1" s="1"/>
  <c r="W3645" i="1"/>
  <c r="X3645" i="1" s="1" a="1"/>
  <c r="X3645" i="1" s="1"/>
  <c r="W3646" i="1"/>
  <c r="X3646" i="1" s="1" a="1"/>
  <c r="X3646" i="1" s="1"/>
  <c r="W3647" i="1"/>
  <c r="X3647" i="1" s="1" a="1"/>
  <c r="X3647" i="1" s="1"/>
  <c r="W3648" i="1"/>
  <c r="X3648" i="1" s="1" a="1"/>
  <c r="X3648" i="1" s="1"/>
  <c r="W3649" i="1"/>
  <c r="X3649" i="1" s="1" a="1"/>
  <c r="X3649" i="1" s="1"/>
  <c r="W3650" i="1"/>
  <c r="X3650" i="1" s="1" a="1"/>
  <c r="X3650" i="1" s="1"/>
  <c r="W3651" i="1"/>
  <c r="X3651" i="1" s="1" a="1"/>
  <c r="X3651" i="1" s="1"/>
  <c r="W3652" i="1"/>
  <c r="X3652" i="1" s="1" a="1"/>
  <c r="X3652" i="1" s="1"/>
  <c r="W3653" i="1"/>
  <c r="X3653" i="1" s="1" a="1"/>
  <c r="X3653" i="1" s="1"/>
  <c r="W3654" i="1"/>
  <c r="X3654" i="1" s="1" a="1"/>
  <c r="X3654" i="1" s="1"/>
  <c r="W3655" i="1"/>
  <c r="X3655" i="1" s="1" a="1"/>
  <c r="X3655" i="1" s="1"/>
  <c r="W3656" i="1"/>
  <c r="X3656" i="1" s="1" a="1"/>
  <c r="X3656" i="1" s="1"/>
  <c r="W3657" i="1"/>
  <c r="X3657" i="1" s="1" a="1"/>
  <c r="X3657" i="1" s="1"/>
  <c r="W3658" i="1"/>
  <c r="X3658" i="1" s="1" a="1"/>
  <c r="X3658" i="1" s="1"/>
  <c r="W3659" i="1"/>
  <c r="X3659" i="1" s="1" a="1"/>
  <c r="X3659" i="1" s="1"/>
  <c r="W3660" i="1"/>
  <c r="X3660" i="1" s="1" a="1"/>
  <c r="X3660" i="1" s="1"/>
  <c r="W3661" i="1"/>
  <c r="X3661" i="1" s="1" a="1"/>
  <c r="X3661" i="1" s="1"/>
  <c r="W3662" i="1"/>
  <c r="X3662" i="1" s="1" a="1"/>
  <c r="X3662" i="1" s="1"/>
  <c r="W3663" i="1"/>
  <c r="X3663" i="1" s="1" a="1"/>
  <c r="X3663" i="1" s="1"/>
  <c r="W3664" i="1"/>
  <c r="X3664" i="1" s="1" a="1"/>
  <c r="X3664" i="1" s="1"/>
  <c r="W3665" i="1"/>
  <c r="X3665" i="1" s="1" a="1"/>
  <c r="X3665" i="1" s="1"/>
  <c r="W3666" i="1"/>
  <c r="X3666" i="1" s="1" a="1"/>
  <c r="X3666" i="1" s="1"/>
  <c r="W3667" i="1"/>
  <c r="X3667" i="1" s="1" a="1"/>
  <c r="X3667" i="1" s="1"/>
  <c r="W3668" i="1"/>
  <c r="X3668" i="1" s="1" a="1"/>
  <c r="X3668" i="1" s="1"/>
  <c r="W3669" i="1"/>
  <c r="X3669" i="1" s="1" a="1"/>
  <c r="X3669" i="1" s="1"/>
  <c r="W3670" i="1"/>
  <c r="X3670" i="1" s="1" a="1"/>
  <c r="X3670" i="1" s="1"/>
  <c r="W3671" i="1"/>
  <c r="X3671" i="1" s="1" a="1"/>
  <c r="X3671" i="1" s="1"/>
  <c r="W3672" i="1"/>
  <c r="X3672" i="1" s="1" a="1"/>
  <c r="X3672" i="1" s="1"/>
  <c r="W3673" i="1"/>
  <c r="X3673" i="1" s="1" a="1"/>
  <c r="X3673" i="1" s="1"/>
  <c r="W3674" i="1"/>
  <c r="X3674" i="1" s="1" a="1"/>
  <c r="X3674" i="1" s="1"/>
  <c r="W3675" i="1"/>
  <c r="X3675" i="1" s="1" a="1"/>
  <c r="X3675" i="1" s="1"/>
  <c r="W3676" i="1"/>
  <c r="X3676" i="1" s="1" a="1"/>
  <c r="X3676" i="1" s="1"/>
  <c r="W3677" i="1"/>
  <c r="X3677" i="1" s="1" a="1"/>
  <c r="X3677" i="1" s="1"/>
  <c r="W3678" i="1"/>
  <c r="X3678" i="1" s="1" a="1"/>
  <c r="X3678" i="1" s="1"/>
  <c r="W3679" i="1"/>
  <c r="X3679" i="1" s="1" a="1"/>
  <c r="X3679" i="1" s="1"/>
  <c r="W3680" i="1"/>
  <c r="X3680" i="1" s="1" a="1"/>
  <c r="X3680" i="1" s="1"/>
  <c r="W3681" i="1"/>
  <c r="X3681" i="1" s="1" a="1"/>
  <c r="X3681" i="1" s="1"/>
  <c r="W3682" i="1"/>
  <c r="X3682" i="1" s="1" a="1"/>
  <c r="X3682" i="1" s="1"/>
  <c r="W3683" i="1"/>
  <c r="X3683" i="1" s="1" a="1"/>
  <c r="X3683" i="1" s="1"/>
  <c r="W3684" i="1"/>
  <c r="X3684" i="1" s="1" a="1"/>
  <c r="X3684" i="1" s="1"/>
  <c r="W3685" i="1"/>
  <c r="X3685" i="1" s="1" a="1"/>
  <c r="X3685" i="1" s="1"/>
  <c r="W3686" i="1"/>
  <c r="X3686" i="1" s="1" a="1"/>
  <c r="X3686" i="1" s="1"/>
  <c r="W3687" i="1"/>
  <c r="X3687" i="1" s="1" a="1"/>
  <c r="X3687" i="1" s="1"/>
  <c r="W3688" i="1"/>
  <c r="X3688" i="1" s="1" a="1"/>
  <c r="X3688" i="1" s="1"/>
  <c r="W3689" i="1"/>
  <c r="X3689" i="1" s="1" a="1"/>
  <c r="X3689" i="1" s="1"/>
  <c r="W3690" i="1"/>
  <c r="X3690" i="1" s="1" a="1"/>
  <c r="X3690" i="1" s="1"/>
  <c r="W3691" i="1"/>
  <c r="X3691" i="1" s="1" a="1"/>
  <c r="X3691" i="1" s="1"/>
  <c r="W3692" i="1"/>
  <c r="X3692" i="1" s="1" a="1"/>
  <c r="X3692" i="1" s="1"/>
  <c r="W3693" i="1"/>
  <c r="X3693" i="1" s="1" a="1"/>
  <c r="X3693" i="1" s="1"/>
  <c r="W3694" i="1"/>
  <c r="X3694" i="1" s="1" a="1"/>
  <c r="X3694" i="1" s="1"/>
  <c r="W3695" i="1"/>
  <c r="X3695" i="1" s="1" a="1"/>
  <c r="X3695" i="1" s="1"/>
  <c r="W3696" i="1"/>
  <c r="X3696" i="1" s="1" a="1"/>
  <c r="X3696" i="1" s="1"/>
  <c r="W3697" i="1"/>
  <c r="X3697" i="1" s="1" a="1"/>
  <c r="X3697" i="1" s="1"/>
  <c r="W3698" i="1"/>
  <c r="X3698" i="1" s="1" a="1"/>
  <c r="X3698" i="1" s="1"/>
  <c r="W3699" i="1"/>
  <c r="X3699" i="1" s="1" a="1"/>
  <c r="X3699" i="1" s="1"/>
  <c r="W3700" i="1"/>
  <c r="X3700" i="1" s="1" a="1"/>
  <c r="X3700" i="1" s="1"/>
  <c r="W3701" i="1"/>
  <c r="X3701" i="1" s="1" a="1"/>
  <c r="X3701" i="1" s="1"/>
  <c r="W3702" i="1"/>
  <c r="X3702" i="1" s="1" a="1"/>
  <c r="X3702" i="1" s="1"/>
  <c r="W3703" i="1"/>
  <c r="X3703" i="1" s="1" a="1"/>
  <c r="X3703" i="1" s="1"/>
  <c r="W3704" i="1"/>
  <c r="X3704" i="1" s="1" a="1"/>
  <c r="X3704" i="1" s="1"/>
  <c r="W3705" i="1"/>
  <c r="X3705" i="1" s="1" a="1"/>
  <c r="X3705" i="1" s="1"/>
  <c r="W3706" i="1"/>
  <c r="X3706" i="1" s="1" a="1"/>
  <c r="X3706" i="1" s="1"/>
  <c r="W3707" i="1"/>
  <c r="X3707" i="1" s="1" a="1"/>
  <c r="X3707" i="1" s="1"/>
  <c r="W3708" i="1"/>
  <c r="X3708" i="1" s="1" a="1"/>
  <c r="X3708" i="1" s="1"/>
  <c r="W3709" i="1"/>
  <c r="X3709" i="1" s="1" a="1"/>
  <c r="X3709" i="1" s="1"/>
  <c r="W3710" i="1"/>
  <c r="X3710" i="1" s="1" a="1"/>
  <c r="X3710" i="1" s="1"/>
  <c r="W3711" i="1"/>
  <c r="X3711" i="1" s="1" a="1"/>
  <c r="X3711" i="1" s="1"/>
  <c r="W3712" i="1"/>
  <c r="X3712" i="1" s="1" a="1"/>
  <c r="X3712" i="1" s="1"/>
  <c r="W3713" i="1"/>
  <c r="X3713" i="1" s="1" a="1"/>
  <c r="X3713" i="1" s="1"/>
  <c r="W3714" i="1"/>
  <c r="X3714" i="1" s="1" a="1"/>
  <c r="X3714" i="1" s="1"/>
  <c r="W3715" i="1"/>
  <c r="X3715" i="1" s="1" a="1"/>
  <c r="X3715" i="1" s="1"/>
  <c r="W3716" i="1"/>
  <c r="X3716" i="1" s="1" a="1"/>
  <c r="X3716" i="1" s="1"/>
  <c r="W3717" i="1"/>
  <c r="X3717" i="1" s="1" a="1"/>
  <c r="X3717" i="1" s="1"/>
  <c r="W3718" i="1"/>
  <c r="X3718" i="1" s="1" a="1"/>
  <c r="X3718" i="1" s="1"/>
  <c r="W3719" i="1"/>
  <c r="X3719" i="1" s="1" a="1"/>
  <c r="X3719" i="1" s="1"/>
  <c r="W3720" i="1"/>
  <c r="X3720" i="1" s="1" a="1"/>
  <c r="X3720" i="1" s="1"/>
  <c r="W3721" i="1"/>
  <c r="X3721" i="1" s="1" a="1"/>
  <c r="X3721" i="1" s="1"/>
  <c r="W3722" i="1"/>
  <c r="X3722" i="1" s="1" a="1"/>
  <c r="X3722" i="1" s="1"/>
  <c r="W3723" i="1"/>
  <c r="X3723" i="1" s="1" a="1"/>
  <c r="X3723" i="1" s="1"/>
  <c r="W3724" i="1"/>
  <c r="X3724" i="1" s="1" a="1"/>
  <c r="X3724" i="1" s="1"/>
  <c r="W3725" i="1"/>
  <c r="X3725" i="1" s="1" a="1"/>
  <c r="X3725" i="1" s="1"/>
  <c r="W3726" i="1"/>
  <c r="X3726" i="1" s="1" a="1"/>
  <c r="X3726" i="1" s="1"/>
  <c r="W3727" i="1"/>
  <c r="X3727" i="1" s="1" a="1"/>
  <c r="X3727" i="1" s="1"/>
  <c r="W3728" i="1"/>
  <c r="X3728" i="1" s="1" a="1"/>
  <c r="X3728" i="1" s="1"/>
  <c r="W3729" i="1"/>
  <c r="X3729" i="1" s="1" a="1"/>
  <c r="X3729" i="1" s="1"/>
  <c r="W3730" i="1"/>
  <c r="X3730" i="1" s="1" a="1"/>
  <c r="X3730" i="1" s="1"/>
  <c r="W3731" i="1"/>
  <c r="X3731" i="1" s="1" a="1"/>
  <c r="X3731" i="1" s="1"/>
  <c r="W3732" i="1"/>
  <c r="X3732" i="1" s="1" a="1"/>
  <c r="X3732" i="1" s="1"/>
  <c r="W3733" i="1"/>
  <c r="X3733" i="1" s="1" a="1"/>
  <c r="X3733" i="1" s="1"/>
  <c r="W3734" i="1"/>
  <c r="X3734" i="1" s="1" a="1"/>
  <c r="X3734" i="1" s="1"/>
  <c r="W3735" i="1"/>
  <c r="X3735" i="1" s="1" a="1"/>
  <c r="X3735" i="1" s="1"/>
  <c r="W3736" i="1"/>
  <c r="X3736" i="1" s="1" a="1"/>
  <c r="X3736" i="1" s="1"/>
  <c r="W3737" i="1"/>
  <c r="X3737" i="1" s="1" a="1"/>
  <c r="X3737" i="1" s="1"/>
  <c r="W3738" i="1"/>
  <c r="X3738" i="1" s="1" a="1"/>
  <c r="X3738" i="1" s="1"/>
  <c r="W3739" i="1"/>
  <c r="X3739" i="1" s="1" a="1"/>
  <c r="X3739" i="1" s="1"/>
  <c r="W3740" i="1"/>
  <c r="X3740" i="1" s="1" a="1"/>
  <c r="X3740" i="1" s="1"/>
  <c r="W3741" i="1"/>
  <c r="X3741" i="1" s="1" a="1"/>
  <c r="X3741" i="1" s="1"/>
  <c r="W3742" i="1"/>
  <c r="X3742" i="1" s="1" a="1"/>
  <c r="X3742" i="1" s="1"/>
  <c r="W3743" i="1"/>
  <c r="X3743" i="1" s="1" a="1"/>
  <c r="X3743" i="1" s="1"/>
  <c r="W3744" i="1"/>
  <c r="X3744" i="1" s="1" a="1"/>
  <c r="X3744" i="1" s="1"/>
  <c r="W3745" i="1"/>
  <c r="X3745" i="1" s="1" a="1"/>
  <c r="X3745" i="1" s="1"/>
  <c r="W3746" i="1"/>
  <c r="X3746" i="1" s="1" a="1"/>
  <c r="X3746" i="1" s="1"/>
  <c r="W3747" i="1"/>
  <c r="X3747" i="1" s="1" a="1"/>
  <c r="X3747" i="1" s="1"/>
  <c r="W3748" i="1"/>
  <c r="X3748" i="1" s="1" a="1"/>
  <c r="X3748" i="1" s="1"/>
  <c r="W3749" i="1"/>
  <c r="X3749" i="1" s="1" a="1"/>
  <c r="X3749" i="1" s="1"/>
  <c r="W3750" i="1"/>
  <c r="X3750" i="1" s="1" a="1"/>
  <c r="X3750" i="1" s="1"/>
  <c r="W3751" i="1"/>
  <c r="X3751" i="1" s="1" a="1"/>
  <c r="X3751" i="1" s="1"/>
  <c r="W3752" i="1"/>
  <c r="X3752" i="1" s="1" a="1"/>
  <c r="X3752" i="1" s="1"/>
  <c r="W3753" i="1"/>
  <c r="X3753" i="1" s="1" a="1"/>
  <c r="X3753" i="1" s="1"/>
  <c r="W3754" i="1"/>
  <c r="X3754" i="1" s="1" a="1"/>
  <c r="X3754" i="1" s="1"/>
  <c r="W3755" i="1"/>
  <c r="X3755" i="1" s="1" a="1"/>
  <c r="X3755" i="1" s="1"/>
  <c r="W3756" i="1"/>
  <c r="X3756" i="1" s="1" a="1"/>
  <c r="X3756" i="1" s="1"/>
  <c r="W3757" i="1"/>
  <c r="X3757" i="1" s="1" a="1"/>
  <c r="X3757" i="1" s="1"/>
  <c r="W3758" i="1"/>
  <c r="X3758" i="1" s="1" a="1"/>
  <c r="X3758" i="1" s="1"/>
  <c r="W3759" i="1"/>
  <c r="X3759" i="1" s="1" a="1"/>
  <c r="X3759" i="1" s="1"/>
  <c r="W3760" i="1"/>
  <c r="X3760" i="1" s="1" a="1"/>
  <c r="X3760" i="1" s="1"/>
  <c r="W3761" i="1"/>
  <c r="X3761" i="1" s="1" a="1"/>
  <c r="X3761" i="1" s="1"/>
  <c r="W3762" i="1"/>
  <c r="X3762" i="1" s="1" a="1"/>
  <c r="X3762" i="1" s="1"/>
  <c r="W3763" i="1"/>
  <c r="X3763" i="1" s="1" a="1"/>
  <c r="X3763" i="1" s="1"/>
  <c r="W3764" i="1"/>
  <c r="X3764" i="1" s="1" a="1"/>
  <c r="X3764" i="1" s="1"/>
  <c r="W3765" i="1"/>
  <c r="X3765" i="1" s="1" a="1"/>
  <c r="X3765" i="1" s="1"/>
  <c r="W3766" i="1"/>
  <c r="X3766" i="1" s="1" a="1"/>
  <c r="X3766" i="1" s="1"/>
  <c r="W3767" i="1"/>
  <c r="X3767" i="1" s="1" a="1"/>
  <c r="X3767" i="1" s="1"/>
  <c r="W3768" i="1"/>
  <c r="X3768" i="1" s="1" a="1"/>
  <c r="X3768" i="1" s="1"/>
  <c r="W3769" i="1"/>
  <c r="X3769" i="1" s="1" a="1"/>
  <c r="X3769" i="1" s="1"/>
  <c r="W3770" i="1"/>
  <c r="X3770" i="1" s="1" a="1"/>
  <c r="X3770" i="1" s="1"/>
  <c r="W3771" i="1"/>
  <c r="X3771" i="1" s="1" a="1"/>
  <c r="X3771" i="1" s="1"/>
  <c r="W3772" i="1"/>
  <c r="X3772" i="1" s="1" a="1"/>
  <c r="X3772" i="1" s="1"/>
  <c r="W3773" i="1"/>
  <c r="X3773" i="1" s="1" a="1"/>
  <c r="X3773" i="1" s="1"/>
  <c r="W3774" i="1"/>
  <c r="X3774" i="1" s="1" a="1"/>
  <c r="X3774" i="1" s="1"/>
  <c r="W3775" i="1"/>
  <c r="X3775" i="1" s="1" a="1"/>
  <c r="X3775" i="1" s="1"/>
  <c r="W3776" i="1"/>
  <c r="X3776" i="1" s="1" a="1"/>
  <c r="X3776" i="1" s="1"/>
  <c r="W3777" i="1"/>
  <c r="X3777" i="1" s="1" a="1"/>
  <c r="X3777" i="1" s="1"/>
  <c r="W3778" i="1"/>
  <c r="X3778" i="1" s="1" a="1"/>
  <c r="X3778" i="1" s="1"/>
  <c r="W3779" i="1"/>
  <c r="X3779" i="1" s="1" a="1"/>
  <c r="X3779" i="1" s="1"/>
  <c r="W3780" i="1"/>
  <c r="X3780" i="1" s="1" a="1"/>
  <c r="X3780" i="1" s="1"/>
  <c r="W3781" i="1"/>
  <c r="X3781" i="1" s="1" a="1"/>
  <c r="X3781" i="1" s="1"/>
  <c r="W3782" i="1"/>
  <c r="X3782" i="1" s="1" a="1"/>
  <c r="X3782" i="1" s="1"/>
  <c r="W3783" i="1"/>
  <c r="X3783" i="1" s="1" a="1"/>
  <c r="X3783" i="1" s="1"/>
  <c r="W3784" i="1"/>
  <c r="X3784" i="1" s="1" a="1"/>
  <c r="X3784" i="1" s="1"/>
  <c r="W3785" i="1"/>
  <c r="X3785" i="1" s="1" a="1"/>
  <c r="X3785" i="1" s="1"/>
  <c r="W3786" i="1"/>
  <c r="X3786" i="1" s="1" a="1"/>
  <c r="X3786" i="1" s="1"/>
  <c r="W3787" i="1"/>
  <c r="X3787" i="1" s="1" a="1"/>
  <c r="X3787" i="1" s="1"/>
  <c r="W3788" i="1"/>
  <c r="X3788" i="1" s="1" a="1"/>
  <c r="X3788" i="1" s="1"/>
  <c r="W3789" i="1"/>
  <c r="X3789" i="1" s="1" a="1"/>
  <c r="X3789" i="1" s="1"/>
  <c r="W3790" i="1"/>
  <c r="X3790" i="1" s="1" a="1"/>
  <c r="X3790" i="1" s="1"/>
  <c r="W3791" i="1"/>
  <c r="X3791" i="1" s="1" a="1"/>
  <c r="X3791" i="1" s="1"/>
  <c r="W3792" i="1"/>
  <c r="X3792" i="1" s="1" a="1"/>
  <c r="X3792" i="1" s="1"/>
  <c r="W3793" i="1"/>
  <c r="X3793" i="1" s="1" a="1"/>
  <c r="X3793" i="1" s="1"/>
  <c r="W3794" i="1"/>
  <c r="X3794" i="1" s="1" a="1"/>
  <c r="X3794" i="1" s="1"/>
  <c r="W3795" i="1"/>
  <c r="X3795" i="1" s="1" a="1"/>
  <c r="X3795" i="1" s="1"/>
  <c r="W3796" i="1"/>
  <c r="X3796" i="1" s="1" a="1"/>
  <c r="X3796" i="1" s="1"/>
  <c r="W3797" i="1"/>
  <c r="X3797" i="1" s="1" a="1"/>
  <c r="X3797" i="1" s="1"/>
  <c r="W3798" i="1"/>
  <c r="X3798" i="1" s="1" a="1"/>
  <c r="X3798" i="1" s="1"/>
  <c r="W3799" i="1"/>
  <c r="X3799" i="1" s="1" a="1"/>
  <c r="X3799" i="1" s="1"/>
  <c r="W3800" i="1"/>
  <c r="X3800" i="1" s="1" a="1"/>
  <c r="X3800" i="1" s="1"/>
  <c r="W3801" i="1"/>
  <c r="X3801" i="1" s="1" a="1"/>
  <c r="X3801" i="1" s="1"/>
  <c r="W3802" i="1"/>
  <c r="X3802" i="1" s="1" a="1"/>
  <c r="X3802" i="1" s="1"/>
  <c r="W3803" i="1"/>
  <c r="X3803" i="1" s="1" a="1"/>
  <c r="X3803" i="1" s="1"/>
  <c r="W3804" i="1"/>
  <c r="X3804" i="1" s="1" a="1"/>
  <c r="X3804" i="1" s="1"/>
  <c r="W3805" i="1"/>
  <c r="X3805" i="1" s="1" a="1"/>
  <c r="X3805" i="1" s="1"/>
  <c r="W3806" i="1"/>
  <c r="X3806" i="1" s="1" a="1"/>
  <c r="X3806" i="1" s="1"/>
  <c r="W3807" i="1"/>
  <c r="X3807" i="1" s="1" a="1"/>
  <c r="X3807" i="1" s="1"/>
  <c r="W3808" i="1"/>
  <c r="X3808" i="1" s="1" a="1"/>
  <c r="X3808" i="1" s="1"/>
  <c r="W3809" i="1"/>
  <c r="X3809" i="1" s="1" a="1"/>
  <c r="X3809" i="1" s="1"/>
  <c r="W3810" i="1"/>
  <c r="X3810" i="1" s="1" a="1"/>
  <c r="X3810" i="1" s="1"/>
  <c r="W3811" i="1"/>
  <c r="X3811" i="1" s="1" a="1"/>
  <c r="X3811" i="1" s="1"/>
  <c r="W3812" i="1"/>
  <c r="X3812" i="1" s="1" a="1"/>
  <c r="X3812" i="1" s="1"/>
  <c r="W3813" i="1"/>
  <c r="X3813" i="1" s="1" a="1"/>
  <c r="X3813" i="1" s="1"/>
  <c r="W3814" i="1"/>
  <c r="X3814" i="1" s="1" a="1"/>
  <c r="X3814" i="1" s="1"/>
  <c r="W3815" i="1"/>
  <c r="X3815" i="1" s="1" a="1"/>
  <c r="X3815" i="1" s="1"/>
  <c r="W3816" i="1"/>
  <c r="X3816" i="1" s="1" a="1"/>
  <c r="X3816" i="1" s="1"/>
  <c r="W3817" i="1"/>
  <c r="X3817" i="1" s="1" a="1"/>
  <c r="X3817" i="1" s="1"/>
  <c r="W3818" i="1"/>
  <c r="X3818" i="1" s="1" a="1"/>
  <c r="X3818" i="1" s="1"/>
  <c r="W3819" i="1"/>
  <c r="X3819" i="1" s="1" a="1"/>
  <c r="X3819" i="1" s="1"/>
  <c r="W3820" i="1"/>
  <c r="X3820" i="1" s="1" a="1"/>
  <c r="X3820" i="1" s="1"/>
  <c r="W3821" i="1"/>
  <c r="X3821" i="1" s="1" a="1"/>
  <c r="X3821" i="1" s="1"/>
  <c r="W3822" i="1"/>
  <c r="X3822" i="1" s="1" a="1"/>
  <c r="X3822" i="1" s="1"/>
  <c r="W3823" i="1"/>
  <c r="X3823" i="1" s="1" a="1"/>
  <c r="X3823" i="1" s="1"/>
  <c r="W3824" i="1"/>
  <c r="X3824" i="1" s="1" a="1"/>
  <c r="X3824" i="1" s="1"/>
  <c r="W3825" i="1"/>
  <c r="X3825" i="1" s="1" a="1"/>
  <c r="X3825" i="1" s="1"/>
  <c r="W3826" i="1"/>
  <c r="X3826" i="1" s="1" a="1"/>
  <c r="X3826" i="1" s="1"/>
  <c r="W3827" i="1"/>
  <c r="X3827" i="1" s="1" a="1"/>
  <c r="X3827" i="1" s="1"/>
  <c r="W3828" i="1"/>
  <c r="X3828" i="1" s="1" a="1"/>
  <c r="X3828" i="1" s="1"/>
  <c r="W3829" i="1"/>
  <c r="X3829" i="1" s="1" a="1"/>
  <c r="X3829" i="1" s="1"/>
  <c r="W3830" i="1"/>
  <c r="X3830" i="1" s="1" a="1"/>
  <c r="X3830" i="1" s="1"/>
  <c r="W3831" i="1"/>
  <c r="X3831" i="1" s="1" a="1"/>
  <c r="X3831" i="1" s="1"/>
  <c r="W3832" i="1"/>
  <c r="X3832" i="1" s="1" a="1"/>
  <c r="X3832" i="1" s="1"/>
  <c r="W3833" i="1"/>
  <c r="X3833" i="1" s="1" a="1"/>
  <c r="X3833" i="1" s="1"/>
  <c r="W3834" i="1"/>
  <c r="X3834" i="1" s="1" a="1"/>
  <c r="X3834" i="1" s="1"/>
  <c r="W3835" i="1"/>
  <c r="X3835" i="1" s="1" a="1"/>
  <c r="X3835" i="1" s="1"/>
  <c r="W3836" i="1"/>
  <c r="X3836" i="1" s="1" a="1"/>
  <c r="X3836" i="1" s="1"/>
  <c r="W3837" i="1"/>
  <c r="X3837" i="1" s="1" a="1"/>
  <c r="X3837" i="1" s="1"/>
  <c r="W3838" i="1"/>
  <c r="X3838" i="1" s="1" a="1"/>
  <c r="X3838" i="1" s="1"/>
  <c r="W3839" i="1"/>
  <c r="X3839" i="1" s="1" a="1"/>
  <c r="X3839" i="1" s="1"/>
  <c r="W3840" i="1"/>
  <c r="X3840" i="1" s="1" a="1"/>
  <c r="X3840" i="1" s="1"/>
  <c r="W3841" i="1"/>
  <c r="X3841" i="1" s="1" a="1"/>
  <c r="X3841" i="1" s="1"/>
  <c r="W3842" i="1"/>
  <c r="X3842" i="1" s="1" a="1"/>
  <c r="X3842" i="1" s="1"/>
  <c r="W3843" i="1"/>
  <c r="X3843" i="1" s="1" a="1"/>
  <c r="X3843" i="1" s="1"/>
  <c r="W3844" i="1"/>
  <c r="X3844" i="1" s="1" a="1"/>
  <c r="X3844" i="1" s="1"/>
  <c r="W3845" i="1"/>
  <c r="X3845" i="1" s="1" a="1"/>
  <c r="X3845" i="1" s="1"/>
  <c r="W3846" i="1"/>
  <c r="X3846" i="1" s="1" a="1"/>
  <c r="X3846" i="1" s="1"/>
  <c r="W3847" i="1"/>
  <c r="X3847" i="1" s="1" a="1"/>
  <c r="X3847" i="1" s="1"/>
  <c r="W3848" i="1"/>
  <c r="X3848" i="1" s="1" a="1"/>
  <c r="X3848" i="1" s="1"/>
  <c r="W3849" i="1"/>
  <c r="X3849" i="1" s="1" a="1"/>
  <c r="X3849" i="1" s="1"/>
  <c r="W3850" i="1"/>
  <c r="X3850" i="1" s="1" a="1"/>
  <c r="X3850" i="1" s="1"/>
  <c r="W3851" i="1"/>
  <c r="X3851" i="1" s="1" a="1"/>
  <c r="X3851" i="1" s="1"/>
  <c r="W3852" i="1"/>
  <c r="X3852" i="1" s="1" a="1"/>
  <c r="X3852" i="1" s="1"/>
  <c r="W3853" i="1"/>
  <c r="X3853" i="1" s="1" a="1"/>
  <c r="X3853" i="1" s="1"/>
  <c r="W3854" i="1"/>
  <c r="X3854" i="1" s="1" a="1"/>
  <c r="X3854" i="1" s="1"/>
  <c r="W3855" i="1"/>
  <c r="X3855" i="1" s="1" a="1"/>
  <c r="X3855" i="1" s="1"/>
  <c r="W3856" i="1"/>
  <c r="X3856" i="1" s="1" a="1"/>
  <c r="X3856" i="1" s="1"/>
  <c r="W3857" i="1"/>
  <c r="X3857" i="1" s="1" a="1"/>
  <c r="X3857" i="1" s="1"/>
  <c r="W3858" i="1"/>
  <c r="X3858" i="1" s="1" a="1"/>
  <c r="X3858" i="1" s="1"/>
  <c r="W3859" i="1"/>
  <c r="X3859" i="1" s="1" a="1"/>
  <c r="X3859" i="1" s="1"/>
  <c r="W3860" i="1"/>
  <c r="X3860" i="1" s="1" a="1"/>
  <c r="X3860" i="1" s="1"/>
  <c r="W3861" i="1"/>
  <c r="X3861" i="1" s="1" a="1"/>
  <c r="X3861" i="1" s="1"/>
  <c r="W3862" i="1"/>
  <c r="X3862" i="1" s="1" a="1"/>
  <c r="X3862" i="1" s="1"/>
  <c r="W3863" i="1"/>
  <c r="X3863" i="1" s="1" a="1"/>
  <c r="X3863" i="1" s="1"/>
  <c r="W3864" i="1"/>
  <c r="X3864" i="1" s="1" a="1"/>
  <c r="X3864" i="1" s="1"/>
  <c r="W3865" i="1"/>
  <c r="X3865" i="1" s="1" a="1"/>
  <c r="X3865" i="1" s="1"/>
  <c r="W3866" i="1"/>
  <c r="X3866" i="1" s="1" a="1"/>
  <c r="X3866" i="1" s="1"/>
  <c r="W3867" i="1"/>
  <c r="X3867" i="1" s="1" a="1"/>
  <c r="X3867" i="1" s="1"/>
  <c r="W3868" i="1"/>
  <c r="X3868" i="1" s="1" a="1"/>
  <c r="X3868" i="1" s="1"/>
  <c r="W3869" i="1"/>
  <c r="X3869" i="1" s="1" a="1"/>
  <c r="X3869" i="1" s="1"/>
  <c r="W3870" i="1"/>
  <c r="X3870" i="1" s="1" a="1"/>
  <c r="X3870" i="1" s="1"/>
  <c r="W3871" i="1"/>
  <c r="X3871" i="1" s="1" a="1"/>
  <c r="X3871" i="1" s="1"/>
  <c r="W3872" i="1"/>
  <c r="X3872" i="1" s="1" a="1"/>
  <c r="X3872" i="1" s="1"/>
  <c r="W3873" i="1"/>
  <c r="X3873" i="1" s="1" a="1"/>
  <c r="X3873" i="1" s="1"/>
  <c r="W3874" i="1"/>
  <c r="X3874" i="1" s="1" a="1"/>
  <c r="X3874" i="1" s="1"/>
  <c r="W3875" i="1"/>
  <c r="X3875" i="1" s="1" a="1"/>
  <c r="X3875" i="1" s="1"/>
  <c r="W3876" i="1"/>
  <c r="X3876" i="1" s="1" a="1"/>
  <c r="X3876" i="1" s="1"/>
  <c r="W3877" i="1"/>
  <c r="X3877" i="1" s="1" a="1"/>
  <c r="X3877" i="1" s="1"/>
  <c r="W3878" i="1"/>
  <c r="X3878" i="1" s="1" a="1"/>
  <c r="X3878" i="1" s="1"/>
  <c r="W3879" i="1"/>
  <c r="X3879" i="1" s="1" a="1"/>
  <c r="X3879" i="1" s="1"/>
  <c r="W3880" i="1"/>
  <c r="X3880" i="1" s="1" a="1"/>
  <c r="X3880" i="1" s="1"/>
  <c r="W3881" i="1"/>
  <c r="X3881" i="1" s="1" a="1"/>
  <c r="X3881" i="1" s="1"/>
  <c r="W3882" i="1"/>
  <c r="X3882" i="1" s="1" a="1"/>
  <c r="X3882" i="1" s="1"/>
  <c r="W3883" i="1"/>
  <c r="X3883" i="1" s="1" a="1"/>
  <c r="X3883" i="1" s="1"/>
  <c r="W3884" i="1"/>
  <c r="X3884" i="1" s="1" a="1"/>
  <c r="X3884" i="1" s="1"/>
  <c r="W3885" i="1"/>
  <c r="X3885" i="1" s="1" a="1"/>
  <c r="X3885" i="1" s="1"/>
  <c r="W3886" i="1"/>
  <c r="X3886" i="1" s="1" a="1"/>
  <c r="X3886" i="1" s="1"/>
  <c r="W3887" i="1"/>
  <c r="X3887" i="1" s="1" a="1"/>
  <c r="X3887" i="1" s="1"/>
  <c r="W3888" i="1"/>
  <c r="X3888" i="1" s="1" a="1"/>
  <c r="X3888" i="1" s="1"/>
  <c r="W3889" i="1"/>
  <c r="X3889" i="1" s="1" a="1"/>
  <c r="X3889" i="1" s="1"/>
  <c r="W3890" i="1"/>
  <c r="X3890" i="1" s="1" a="1"/>
  <c r="X3890" i="1" s="1"/>
  <c r="W3891" i="1"/>
  <c r="X3891" i="1" s="1" a="1"/>
  <c r="X3891" i="1" s="1"/>
  <c r="W3892" i="1"/>
  <c r="X3892" i="1" s="1" a="1"/>
  <c r="X3892" i="1" s="1"/>
  <c r="W3893" i="1"/>
  <c r="X3893" i="1" s="1" a="1"/>
  <c r="X3893" i="1" s="1"/>
  <c r="W3894" i="1"/>
  <c r="X3894" i="1" s="1" a="1"/>
  <c r="X3894" i="1" s="1"/>
  <c r="W3895" i="1"/>
  <c r="X3895" i="1" s="1" a="1"/>
  <c r="X3895" i="1" s="1"/>
  <c r="W3896" i="1"/>
  <c r="X3896" i="1" s="1" a="1"/>
  <c r="X3896" i="1" s="1"/>
  <c r="W3897" i="1"/>
  <c r="X3897" i="1" s="1" a="1"/>
  <c r="X3897" i="1" s="1"/>
  <c r="W3898" i="1"/>
  <c r="X3898" i="1" s="1" a="1"/>
  <c r="X3898" i="1" s="1"/>
  <c r="W3899" i="1"/>
  <c r="X3899" i="1" s="1" a="1"/>
  <c r="X3899" i="1" s="1"/>
  <c r="W3900" i="1"/>
  <c r="X3900" i="1" s="1" a="1"/>
  <c r="X3900" i="1" s="1"/>
  <c r="W3901" i="1"/>
  <c r="X3901" i="1" s="1" a="1"/>
  <c r="X3901" i="1" s="1"/>
  <c r="W3902" i="1"/>
  <c r="X3902" i="1" s="1" a="1"/>
  <c r="X3902" i="1" s="1"/>
  <c r="W3903" i="1"/>
  <c r="X3903" i="1" s="1" a="1"/>
  <c r="X3903" i="1" s="1"/>
  <c r="W3904" i="1"/>
  <c r="X3904" i="1" s="1" a="1"/>
  <c r="X3904" i="1" s="1"/>
  <c r="W3905" i="1"/>
  <c r="X3905" i="1" s="1" a="1"/>
  <c r="X3905" i="1" s="1"/>
  <c r="W3906" i="1"/>
  <c r="X3906" i="1" s="1" a="1"/>
  <c r="X3906" i="1" s="1"/>
  <c r="W3907" i="1"/>
  <c r="X3907" i="1" s="1" a="1"/>
  <c r="X3907" i="1" s="1"/>
  <c r="W3908" i="1"/>
  <c r="X3908" i="1" s="1" a="1"/>
  <c r="X3908" i="1" s="1"/>
  <c r="W3909" i="1"/>
  <c r="X3909" i="1" s="1" a="1"/>
  <c r="X3909" i="1" s="1"/>
  <c r="W3910" i="1"/>
  <c r="X3910" i="1" s="1" a="1"/>
  <c r="X3910" i="1" s="1"/>
  <c r="W3911" i="1"/>
  <c r="X3911" i="1" s="1" a="1"/>
  <c r="X3911" i="1" s="1"/>
  <c r="W3912" i="1"/>
  <c r="X3912" i="1" s="1" a="1"/>
  <c r="X3912" i="1" s="1"/>
  <c r="W3913" i="1"/>
  <c r="X3913" i="1" s="1" a="1"/>
  <c r="X3913" i="1" s="1"/>
  <c r="W3914" i="1"/>
  <c r="X3914" i="1" s="1" a="1"/>
  <c r="X3914" i="1" s="1"/>
  <c r="W3915" i="1"/>
  <c r="X3915" i="1" s="1" a="1"/>
  <c r="X3915" i="1" s="1"/>
  <c r="W3916" i="1"/>
  <c r="X3916" i="1" s="1" a="1"/>
  <c r="X3916" i="1" s="1"/>
  <c r="W3917" i="1"/>
  <c r="X3917" i="1" s="1" a="1"/>
  <c r="X3917" i="1" s="1"/>
  <c r="W3918" i="1"/>
  <c r="X3918" i="1" s="1" a="1"/>
  <c r="X3918" i="1" s="1"/>
  <c r="W3919" i="1"/>
  <c r="X3919" i="1" s="1" a="1"/>
  <c r="X3919" i="1" s="1"/>
  <c r="W3920" i="1"/>
  <c r="X3920" i="1" s="1" a="1"/>
  <c r="X3920" i="1" s="1"/>
  <c r="W3921" i="1"/>
  <c r="X3921" i="1" s="1" a="1"/>
  <c r="X3921" i="1" s="1"/>
  <c r="W3922" i="1"/>
  <c r="X3922" i="1" s="1" a="1"/>
  <c r="X3922" i="1" s="1"/>
  <c r="W3923" i="1"/>
  <c r="X3923" i="1" s="1" a="1"/>
  <c r="X3923" i="1" s="1"/>
  <c r="W3924" i="1"/>
  <c r="X3924" i="1" s="1" a="1"/>
  <c r="X3924" i="1" s="1"/>
  <c r="W3925" i="1"/>
  <c r="X3925" i="1" s="1" a="1"/>
  <c r="X3925" i="1" s="1"/>
  <c r="W3926" i="1"/>
  <c r="X3926" i="1" s="1" a="1"/>
  <c r="X3926" i="1" s="1"/>
  <c r="W3927" i="1"/>
  <c r="X3927" i="1" s="1" a="1"/>
  <c r="X3927" i="1" s="1"/>
  <c r="W3928" i="1"/>
  <c r="X3928" i="1" s="1" a="1"/>
  <c r="X3928" i="1" s="1"/>
  <c r="W3929" i="1"/>
  <c r="X3929" i="1" s="1" a="1"/>
  <c r="X3929" i="1" s="1"/>
  <c r="W3930" i="1"/>
  <c r="X3930" i="1" s="1" a="1"/>
  <c r="X3930" i="1" s="1"/>
  <c r="W3931" i="1"/>
  <c r="X3931" i="1" s="1" a="1"/>
  <c r="X3931" i="1" s="1"/>
  <c r="W3932" i="1"/>
  <c r="X3932" i="1" s="1" a="1"/>
  <c r="X3932" i="1" s="1"/>
  <c r="W3933" i="1"/>
  <c r="X3933" i="1" s="1" a="1"/>
  <c r="X3933" i="1" s="1"/>
  <c r="W3934" i="1"/>
  <c r="X3934" i="1" s="1" a="1"/>
  <c r="X3934" i="1" s="1"/>
  <c r="W3935" i="1"/>
  <c r="X3935" i="1" s="1" a="1"/>
  <c r="X3935" i="1" s="1"/>
  <c r="W3936" i="1"/>
  <c r="X3936" i="1" s="1" a="1"/>
  <c r="X3936" i="1" s="1"/>
  <c r="W3937" i="1"/>
  <c r="X3937" i="1" s="1" a="1"/>
  <c r="X3937" i="1" s="1"/>
  <c r="W3938" i="1"/>
  <c r="X3938" i="1" s="1" a="1"/>
  <c r="X3938" i="1" s="1"/>
  <c r="W3939" i="1"/>
  <c r="X3939" i="1" s="1" a="1"/>
  <c r="X3939" i="1" s="1"/>
  <c r="W3940" i="1"/>
  <c r="X3940" i="1" s="1" a="1"/>
  <c r="X3940" i="1" s="1"/>
  <c r="W3941" i="1"/>
  <c r="X3941" i="1" s="1" a="1"/>
  <c r="X3941" i="1" s="1"/>
  <c r="W3942" i="1"/>
  <c r="X3942" i="1" s="1" a="1"/>
  <c r="X3942" i="1" s="1"/>
  <c r="W3943" i="1"/>
  <c r="X3943" i="1" s="1" a="1"/>
  <c r="X3943" i="1" s="1"/>
  <c r="W3944" i="1"/>
  <c r="X3944" i="1" s="1" a="1"/>
  <c r="X3944" i="1" s="1"/>
  <c r="W3945" i="1"/>
  <c r="X3945" i="1" s="1" a="1"/>
  <c r="X3945" i="1" s="1"/>
  <c r="W3946" i="1"/>
  <c r="X3946" i="1" s="1" a="1"/>
  <c r="X3946" i="1" s="1"/>
  <c r="W3947" i="1"/>
  <c r="X3947" i="1" s="1" a="1"/>
  <c r="X3947" i="1" s="1"/>
  <c r="W3948" i="1"/>
  <c r="X3948" i="1" s="1" a="1"/>
  <c r="X3948" i="1" s="1"/>
  <c r="W3949" i="1"/>
  <c r="X3949" i="1" s="1" a="1"/>
  <c r="X3949" i="1" s="1"/>
  <c r="W3950" i="1"/>
  <c r="X3950" i="1" s="1" a="1"/>
  <c r="X3950" i="1" s="1"/>
  <c r="W3951" i="1"/>
  <c r="X3951" i="1" s="1" a="1"/>
  <c r="X3951" i="1" s="1"/>
  <c r="W3952" i="1"/>
  <c r="X3952" i="1" s="1" a="1"/>
  <c r="X3952" i="1" s="1"/>
  <c r="W3953" i="1"/>
  <c r="X3953" i="1" s="1" a="1"/>
  <c r="X3953" i="1" s="1"/>
  <c r="W3954" i="1"/>
  <c r="X3954" i="1" s="1" a="1"/>
  <c r="X3954" i="1" s="1"/>
  <c r="W3955" i="1"/>
  <c r="X3955" i="1" s="1" a="1"/>
  <c r="X3955" i="1" s="1"/>
  <c r="W3956" i="1"/>
  <c r="X3956" i="1" s="1" a="1"/>
  <c r="X3956" i="1" s="1"/>
  <c r="W3957" i="1"/>
  <c r="X3957" i="1" s="1" a="1"/>
  <c r="X3957" i="1" s="1"/>
  <c r="W3958" i="1"/>
  <c r="X3958" i="1" s="1" a="1"/>
  <c r="X3958" i="1" s="1"/>
  <c r="W3959" i="1"/>
  <c r="X3959" i="1" s="1" a="1"/>
  <c r="X3959" i="1" s="1"/>
  <c r="W3960" i="1"/>
  <c r="X3960" i="1" s="1" a="1"/>
  <c r="X3960" i="1" s="1"/>
  <c r="W3961" i="1"/>
  <c r="X3961" i="1" s="1" a="1"/>
  <c r="X3961" i="1" s="1"/>
  <c r="W3962" i="1"/>
  <c r="X3962" i="1" s="1" a="1"/>
  <c r="X3962" i="1" s="1"/>
  <c r="W3963" i="1"/>
  <c r="X3963" i="1" s="1" a="1"/>
  <c r="X3963" i="1" s="1"/>
  <c r="W3964" i="1"/>
  <c r="X3964" i="1" s="1" a="1"/>
  <c r="X3964" i="1" s="1"/>
  <c r="W3965" i="1"/>
  <c r="X3965" i="1" s="1" a="1"/>
  <c r="X3965" i="1" s="1"/>
  <c r="W3966" i="1"/>
  <c r="X3966" i="1" s="1" a="1"/>
  <c r="X3966" i="1" s="1"/>
  <c r="W3967" i="1"/>
  <c r="X3967" i="1" s="1" a="1"/>
  <c r="X3967" i="1" s="1"/>
  <c r="W3968" i="1"/>
  <c r="X3968" i="1" s="1" a="1"/>
  <c r="X3968" i="1" s="1"/>
  <c r="W3969" i="1"/>
  <c r="X3969" i="1" s="1" a="1"/>
  <c r="X3969" i="1" s="1"/>
  <c r="W3970" i="1"/>
  <c r="X3970" i="1" s="1" a="1"/>
  <c r="X3970" i="1" s="1"/>
  <c r="W3971" i="1"/>
  <c r="X3971" i="1" s="1" a="1"/>
  <c r="X3971" i="1" s="1"/>
  <c r="W3972" i="1"/>
  <c r="X3972" i="1" s="1" a="1"/>
  <c r="X3972" i="1" s="1"/>
  <c r="W3973" i="1"/>
  <c r="X3973" i="1" s="1" a="1"/>
  <c r="X3973" i="1" s="1"/>
  <c r="W3974" i="1"/>
  <c r="X3974" i="1" s="1" a="1"/>
  <c r="X3974" i="1" s="1"/>
  <c r="W3975" i="1"/>
  <c r="X3975" i="1" s="1" a="1"/>
  <c r="X3975" i="1" s="1"/>
  <c r="W3976" i="1"/>
  <c r="X3976" i="1" s="1" a="1"/>
  <c r="X3976" i="1" s="1"/>
  <c r="W3977" i="1"/>
  <c r="X3977" i="1" s="1" a="1"/>
  <c r="X3977" i="1" s="1"/>
  <c r="W3978" i="1"/>
  <c r="X3978" i="1" s="1" a="1"/>
  <c r="X3978" i="1" s="1"/>
  <c r="W3979" i="1"/>
  <c r="X3979" i="1" s="1" a="1"/>
  <c r="X3979" i="1" s="1"/>
  <c r="W3980" i="1"/>
  <c r="X3980" i="1" s="1" a="1"/>
  <c r="X3980" i="1" s="1"/>
  <c r="W3981" i="1"/>
  <c r="X3981" i="1" s="1" a="1"/>
  <c r="X3981" i="1" s="1"/>
  <c r="W3982" i="1"/>
  <c r="X3982" i="1" s="1" a="1"/>
  <c r="X3982" i="1" s="1"/>
  <c r="W3983" i="1"/>
  <c r="X3983" i="1" s="1" a="1"/>
  <c r="X3983" i="1" s="1"/>
  <c r="W3984" i="1"/>
  <c r="X3984" i="1" s="1" a="1"/>
  <c r="X3984" i="1" s="1"/>
  <c r="W3985" i="1"/>
  <c r="X3985" i="1" s="1" a="1"/>
  <c r="X3985" i="1" s="1"/>
  <c r="W3986" i="1"/>
  <c r="X3986" i="1" s="1" a="1"/>
  <c r="X3986" i="1" s="1"/>
  <c r="W3987" i="1"/>
  <c r="X3987" i="1" s="1" a="1"/>
  <c r="X3987" i="1" s="1"/>
  <c r="W3988" i="1"/>
  <c r="X3988" i="1" s="1" a="1"/>
  <c r="X3988" i="1" s="1"/>
  <c r="W3989" i="1"/>
  <c r="X3989" i="1" s="1" a="1"/>
  <c r="X3989" i="1" s="1"/>
  <c r="W3990" i="1"/>
  <c r="X3990" i="1" s="1" a="1"/>
  <c r="X3990" i="1" s="1"/>
  <c r="W3991" i="1"/>
  <c r="X3991" i="1" s="1" a="1"/>
  <c r="X3991" i="1" s="1"/>
  <c r="W3992" i="1"/>
  <c r="X3992" i="1" s="1" a="1"/>
  <c r="X3992" i="1" s="1"/>
  <c r="W3993" i="1"/>
  <c r="X3993" i="1" s="1" a="1"/>
  <c r="X3993" i="1" s="1"/>
  <c r="W3994" i="1"/>
  <c r="X3994" i="1" s="1" a="1"/>
  <c r="X3994" i="1" s="1"/>
  <c r="W3995" i="1"/>
  <c r="X3995" i="1" s="1" a="1"/>
  <c r="X3995" i="1" s="1"/>
  <c r="W3996" i="1"/>
  <c r="X3996" i="1" s="1" a="1"/>
  <c r="X3996" i="1" s="1"/>
  <c r="W3997" i="1"/>
  <c r="X3997" i="1" s="1" a="1"/>
  <c r="X3997" i="1" s="1"/>
  <c r="W3998" i="1"/>
  <c r="X3998" i="1" s="1" a="1"/>
  <c r="X3998" i="1" s="1"/>
  <c r="W3999" i="1"/>
  <c r="X3999" i="1" s="1" a="1"/>
  <c r="X3999" i="1" s="1"/>
  <c r="W4000" i="1"/>
  <c r="X4000" i="1" s="1" a="1"/>
  <c r="X4000" i="1" s="1"/>
  <c r="W4001" i="1"/>
  <c r="X4001" i="1" s="1" a="1"/>
  <c r="X4001" i="1" s="1"/>
  <c r="W4002" i="1"/>
  <c r="X4002" i="1" s="1" a="1"/>
  <c r="X4002" i="1" s="1"/>
  <c r="W4003" i="1"/>
  <c r="X4003" i="1" s="1" a="1"/>
  <c r="X4003" i="1" s="1"/>
  <c r="W4004" i="1"/>
  <c r="X4004" i="1" s="1" a="1"/>
  <c r="X4004" i="1" s="1"/>
  <c r="W4005" i="1"/>
  <c r="X4005" i="1" s="1" a="1"/>
  <c r="X4005" i="1" s="1"/>
  <c r="W4006" i="1"/>
  <c r="X4006" i="1" s="1" a="1"/>
  <c r="X4006" i="1" s="1"/>
  <c r="W4007" i="1"/>
  <c r="X4007" i="1" s="1" a="1"/>
  <c r="X4007" i="1" s="1"/>
  <c r="W4008" i="1"/>
  <c r="X4008" i="1" s="1" a="1"/>
  <c r="X4008" i="1" s="1"/>
  <c r="W4009" i="1"/>
  <c r="X4009" i="1" s="1" a="1"/>
  <c r="X4009" i="1" s="1"/>
  <c r="W4010" i="1"/>
  <c r="X4010" i="1" s="1" a="1"/>
  <c r="X4010" i="1" s="1"/>
  <c r="W4011" i="1"/>
  <c r="X4011" i="1" s="1" a="1"/>
  <c r="X4011" i="1" s="1"/>
  <c r="W4012" i="1"/>
  <c r="X4012" i="1" s="1" a="1"/>
  <c r="X4012" i="1" s="1"/>
  <c r="W4013" i="1"/>
  <c r="X4013" i="1" s="1" a="1"/>
  <c r="X4013" i="1" s="1"/>
  <c r="W4014" i="1"/>
  <c r="X4014" i="1" s="1" a="1"/>
  <c r="X4014" i="1" s="1"/>
  <c r="W4015" i="1"/>
  <c r="X4015" i="1" s="1" a="1"/>
  <c r="X4015" i="1" s="1"/>
  <c r="W4016" i="1"/>
  <c r="X4016" i="1" s="1" a="1"/>
  <c r="X4016" i="1" s="1"/>
  <c r="W4017" i="1"/>
  <c r="X4017" i="1" s="1" a="1"/>
  <c r="X4017" i="1" s="1"/>
  <c r="W4018" i="1"/>
  <c r="X4018" i="1" s="1" a="1"/>
  <c r="X4018" i="1" s="1"/>
  <c r="W4019" i="1"/>
  <c r="X4019" i="1" s="1" a="1"/>
  <c r="X4019" i="1" s="1"/>
  <c r="W4020" i="1"/>
  <c r="X4020" i="1" s="1" a="1"/>
  <c r="X4020" i="1" s="1"/>
  <c r="W4021" i="1"/>
  <c r="X4021" i="1" s="1" a="1"/>
  <c r="X4021" i="1" s="1"/>
  <c r="W4022" i="1"/>
  <c r="X4022" i="1" s="1" a="1"/>
  <c r="X4022" i="1" s="1"/>
  <c r="W4023" i="1"/>
  <c r="X4023" i="1" s="1" a="1"/>
  <c r="X4023" i="1" s="1"/>
  <c r="W4024" i="1"/>
  <c r="X4024" i="1" s="1" a="1"/>
  <c r="X4024" i="1" s="1"/>
  <c r="W4025" i="1"/>
  <c r="X4025" i="1" s="1" a="1"/>
  <c r="X4025" i="1" s="1"/>
  <c r="W4026" i="1"/>
  <c r="X4026" i="1" s="1" a="1"/>
  <c r="X4026" i="1" s="1"/>
  <c r="W4027" i="1"/>
  <c r="X4027" i="1" s="1" a="1"/>
  <c r="X4027" i="1" s="1"/>
  <c r="W4028" i="1"/>
  <c r="X4028" i="1" s="1" a="1"/>
  <c r="X4028" i="1" s="1"/>
  <c r="W4029" i="1"/>
  <c r="X4029" i="1" s="1" a="1"/>
  <c r="X4029" i="1" s="1"/>
  <c r="W4030" i="1"/>
  <c r="X4030" i="1" s="1" a="1"/>
  <c r="X4030" i="1" s="1"/>
  <c r="W4031" i="1"/>
  <c r="X4031" i="1" s="1" a="1"/>
  <c r="X4031" i="1" s="1"/>
  <c r="W4032" i="1"/>
  <c r="X4032" i="1" s="1" a="1"/>
  <c r="X4032" i="1" s="1"/>
  <c r="W4033" i="1"/>
  <c r="X4033" i="1" s="1" a="1"/>
  <c r="X4033" i="1" s="1"/>
  <c r="W4034" i="1"/>
  <c r="X4034" i="1" s="1" a="1"/>
  <c r="X4034" i="1" s="1"/>
  <c r="W4035" i="1"/>
  <c r="X4035" i="1" s="1" a="1"/>
  <c r="X4035" i="1" s="1"/>
  <c r="W4036" i="1"/>
  <c r="X4036" i="1" s="1" a="1"/>
  <c r="X4036" i="1" s="1"/>
  <c r="W4037" i="1"/>
  <c r="X4037" i="1" s="1" a="1"/>
  <c r="X4037" i="1" s="1"/>
  <c r="W4038" i="1"/>
  <c r="X4038" i="1" s="1" a="1"/>
  <c r="X4038" i="1" s="1"/>
  <c r="W4039" i="1"/>
  <c r="X4039" i="1" s="1" a="1"/>
  <c r="X4039" i="1" s="1"/>
  <c r="W4040" i="1"/>
  <c r="X4040" i="1" s="1" a="1"/>
  <c r="X4040" i="1" s="1"/>
  <c r="W4041" i="1"/>
  <c r="X4041" i="1" s="1" a="1"/>
  <c r="X4041" i="1" s="1"/>
  <c r="W4042" i="1"/>
  <c r="X4042" i="1" s="1" a="1"/>
  <c r="X4042" i="1" s="1"/>
  <c r="W4043" i="1"/>
  <c r="X4043" i="1" s="1" a="1"/>
  <c r="X4043" i="1" s="1"/>
  <c r="W4044" i="1"/>
  <c r="X4044" i="1" s="1" a="1"/>
  <c r="X4044" i="1" s="1"/>
  <c r="W4045" i="1"/>
  <c r="X4045" i="1" s="1" a="1"/>
  <c r="X4045" i="1" s="1"/>
  <c r="W4046" i="1"/>
  <c r="X4046" i="1" s="1" a="1"/>
  <c r="X4046" i="1" s="1"/>
  <c r="W4047" i="1"/>
  <c r="X4047" i="1" s="1" a="1"/>
  <c r="X4047" i="1" s="1"/>
  <c r="W4048" i="1"/>
  <c r="X4048" i="1" s="1" a="1"/>
  <c r="X4048" i="1" s="1"/>
  <c r="W4049" i="1"/>
  <c r="X4049" i="1" s="1" a="1"/>
  <c r="X4049" i="1" s="1"/>
  <c r="W4050" i="1"/>
  <c r="X4050" i="1" s="1" a="1"/>
  <c r="X4050" i="1" s="1"/>
  <c r="W4051" i="1"/>
  <c r="X4051" i="1" s="1" a="1"/>
  <c r="X4051" i="1" s="1"/>
  <c r="W4052" i="1"/>
  <c r="X4052" i="1" s="1" a="1"/>
  <c r="X4052" i="1" s="1"/>
  <c r="W4053" i="1"/>
  <c r="X4053" i="1" s="1" a="1"/>
  <c r="X4053" i="1" s="1"/>
  <c r="W4054" i="1"/>
  <c r="X4054" i="1" s="1" a="1"/>
  <c r="X4054" i="1" s="1"/>
  <c r="W4055" i="1"/>
  <c r="X4055" i="1" s="1" a="1"/>
  <c r="X4055" i="1" s="1"/>
  <c r="W4056" i="1"/>
  <c r="X4056" i="1" s="1" a="1"/>
  <c r="X4056" i="1" s="1"/>
  <c r="W4057" i="1"/>
  <c r="X4057" i="1" s="1" a="1"/>
  <c r="X4057" i="1" s="1"/>
  <c r="W4058" i="1"/>
  <c r="X4058" i="1" s="1" a="1"/>
  <c r="X4058" i="1" s="1"/>
  <c r="W4059" i="1"/>
  <c r="X4059" i="1" s="1" a="1"/>
  <c r="X4059" i="1" s="1"/>
  <c r="W4060" i="1"/>
  <c r="X4060" i="1" s="1" a="1"/>
  <c r="X4060" i="1" s="1"/>
  <c r="W4061" i="1"/>
  <c r="X4061" i="1" s="1" a="1"/>
  <c r="X4061" i="1" s="1"/>
  <c r="W4062" i="1"/>
  <c r="X4062" i="1" s="1" a="1"/>
  <c r="X4062" i="1" s="1"/>
  <c r="W4063" i="1"/>
  <c r="X4063" i="1" s="1" a="1"/>
  <c r="X4063" i="1" s="1"/>
  <c r="W4064" i="1"/>
  <c r="X4064" i="1" s="1" a="1"/>
  <c r="X4064" i="1" s="1"/>
  <c r="W4065" i="1"/>
  <c r="X4065" i="1" s="1" a="1"/>
  <c r="X4065" i="1" s="1"/>
  <c r="W4066" i="1"/>
  <c r="X4066" i="1" s="1" a="1"/>
  <c r="X4066" i="1" s="1"/>
  <c r="W4067" i="1"/>
  <c r="X4067" i="1" s="1" a="1"/>
  <c r="X4067" i="1" s="1"/>
  <c r="W4068" i="1"/>
  <c r="X4068" i="1" s="1" a="1"/>
  <c r="X4068" i="1" s="1"/>
  <c r="W4069" i="1"/>
  <c r="X4069" i="1" s="1" a="1"/>
  <c r="X4069" i="1" s="1"/>
  <c r="W4070" i="1"/>
  <c r="X4070" i="1" s="1" a="1"/>
  <c r="X4070" i="1" s="1"/>
  <c r="W4071" i="1"/>
  <c r="X4071" i="1" s="1" a="1"/>
  <c r="X4071" i="1" s="1"/>
  <c r="W4072" i="1"/>
  <c r="X4072" i="1" s="1" a="1"/>
  <c r="X4072" i="1" s="1"/>
  <c r="W4073" i="1"/>
  <c r="X4073" i="1" s="1" a="1"/>
  <c r="X4073" i="1" s="1"/>
  <c r="W4074" i="1"/>
  <c r="X4074" i="1" s="1" a="1"/>
  <c r="X4074" i="1" s="1"/>
  <c r="W4075" i="1"/>
  <c r="X4075" i="1" s="1" a="1"/>
  <c r="X4075" i="1" s="1"/>
  <c r="W4076" i="1"/>
  <c r="X4076" i="1" s="1" a="1"/>
  <c r="X4076" i="1" s="1"/>
  <c r="W4077" i="1"/>
  <c r="X4077" i="1" s="1" a="1"/>
  <c r="X4077" i="1" s="1"/>
  <c r="W4078" i="1"/>
  <c r="X4078" i="1" s="1" a="1"/>
  <c r="X4078" i="1" s="1"/>
  <c r="W4079" i="1"/>
  <c r="X4079" i="1" s="1" a="1"/>
  <c r="X4079" i="1" s="1"/>
  <c r="W4080" i="1"/>
  <c r="X4080" i="1" s="1" a="1"/>
  <c r="X4080" i="1" s="1"/>
  <c r="W4081" i="1"/>
  <c r="X4081" i="1" s="1" a="1"/>
  <c r="X4081" i="1" s="1"/>
  <c r="W4082" i="1"/>
  <c r="X4082" i="1" s="1" a="1"/>
  <c r="X4082" i="1" s="1"/>
  <c r="W4083" i="1"/>
  <c r="X4083" i="1" s="1" a="1"/>
  <c r="X4083" i="1" s="1"/>
  <c r="W4084" i="1"/>
  <c r="X4084" i="1" s="1" a="1"/>
  <c r="X4084" i="1" s="1"/>
  <c r="W4085" i="1"/>
  <c r="X4085" i="1" s="1" a="1"/>
  <c r="X4085" i="1" s="1"/>
  <c r="W4086" i="1"/>
  <c r="X4086" i="1" s="1" a="1"/>
  <c r="X4086" i="1" s="1"/>
  <c r="W4087" i="1"/>
  <c r="X4087" i="1" s="1" a="1"/>
  <c r="X4087" i="1" s="1"/>
  <c r="W4088" i="1"/>
  <c r="X4088" i="1" s="1" a="1"/>
  <c r="X4088" i="1" s="1"/>
  <c r="W4089" i="1"/>
  <c r="X4089" i="1" s="1" a="1"/>
  <c r="X4089" i="1" s="1"/>
  <c r="W4090" i="1"/>
  <c r="X4090" i="1" s="1" a="1"/>
  <c r="X4090" i="1" s="1"/>
  <c r="W4091" i="1"/>
  <c r="X4091" i="1" s="1" a="1"/>
  <c r="X4091" i="1" s="1"/>
  <c r="W4092" i="1"/>
  <c r="X4092" i="1" s="1" a="1"/>
  <c r="X4092" i="1" s="1"/>
  <c r="W4093" i="1"/>
  <c r="X4093" i="1" s="1" a="1"/>
  <c r="X4093" i="1" s="1"/>
  <c r="W4094" i="1"/>
  <c r="X4094" i="1" s="1" a="1"/>
  <c r="X4094" i="1" s="1"/>
  <c r="W4095" i="1"/>
  <c r="X4095" i="1" s="1" a="1"/>
  <c r="X4095" i="1" s="1"/>
  <c r="W4096" i="1"/>
  <c r="X4096" i="1" s="1" a="1"/>
  <c r="X4096" i="1" s="1"/>
  <c r="W4097" i="1"/>
  <c r="X4097" i="1" s="1" a="1"/>
  <c r="X4097" i="1" s="1"/>
  <c r="W4098" i="1"/>
  <c r="X4098" i="1" s="1" a="1"/>
  <c r="X4098" i="1" s="1"/>
  <c r="W4099" i="1"/>
  <c r="X4099" i="1" s="1" a="1"/>
  <c r="X4099" i="1" s="1"/>
  <c r="W4100" i="1"/>
  <c r="X4100" i="1" s="1" a="1"/>
  <c r="X4100" i="1" s="1"/>
  <c r="W4101" i="1"/>
  <c r="X4101" i="1" s="1" a="1"/>
  <c r="X4101" i="1" s="1"/>
  <c r="W4102" i="1"/>
  <c r="X4102" i="1" s="1" a="1"/>
  <c r="X4102" i="1" s="1"/>
  <c r="W4103" i="1"/>
  <c r="X4103" i="1" s="1" a="1"/>
  <c r="X4103" i="1" s="1"/>
  <c r="W4104" i="1"/>
  <c r="X4104" i="1" s="1" a="1"/>
  <c r="X4104" i="1" s="1"/>
  <c r="W4105" i="1"/>
  <c r="X4105" i="1" s="1" a="1"/>
  <c r="X4105" i="1" s="1"/>
  <c r="W4106" i="1"/>
  <c r="X4106" i="1" s="1" a="1"/>
  <c r="X4106" i="1" s="1"/>
  <c r="W4107" i="1"/>
  <c r="X4107" i="1" s="1" a="1"/>
  <c r="X4107" i="1" s="1"/>
  <c r="W4108" i="1"/>
  <c r="X4108" i="1" s="1" a="1"/>
  <c r="X4108" i="1" s="1"/>
  <c r="W4109" i="1"/>
  <c r="X4109" i="1" s="1" a="1"/>
  <c r="X4109" i="1" s="1"/>
  <c r="W4110" i="1"/>
  <c r="X4110" i="1" s="1" a="1"/>
  <c r="X4110" i="1" s="1"/>
  <c r="W4111" i="1"/>
  <c r="X4111" i="1" s="1" a="1"/>
  <c r="X4111" i="1" s="1"/>
  <c r="W4112" i="1"/>
  <c r="X4112" i="1" s="1" a="1"/>
  <c r="X4112" i="1" s="1"/>
  <c r="W4113" i="1"/>
  <c r="X4113" i="1" s="1" a="1"/>
  <c r="X4113" i="1" s="1"/>
  <c r="W4114" i="1"/>
  <c r="X4114" i="1" s="1" a="1"/>
  <c r="X4114" i="1" s="1"/>
  <c r="W4115" i="1"/>
  <c r="X4115" i="1" s="1" a="1"/>
  <c r="X4115" i="1" s="1"/>
  <c r="W4116" i="1"/>
  <c r="X4116" i="1" s="1" a="1"/>
  <c r="X4116" i="1" s="1"/>
  <c r="W4117" i="1"/>
  <c r="X4117" i="1" s="1" a="1"/>
  <c r="X4117" i="1" s="1"/>
  <c r="W4118" i="1"/>
  <c r="X4118" i="1" s="1" a="1"/>
  <c r="X4118" i="1" s="1"/>
  <c r="W4119" i="1"/>
  <c r="X4119" i="1" s="1" a="1"/>
  <c r="X4119" i="1" s="1"/>
  <c r="W4120" i="1"/>
  <c r="X4120" i="1" s="1" a="1"/>
  <c r="X4120" i="1" s="1"/>
  <c r="W4121" i="1"/>
  <c r="X4121" i="1" s="1" a="1"/>
  <c r="X4121" i="1" s="1"/>
  <c r="W4122" i="1"/>
  <c r="X4122" i="1" s="1" a="1"/>
  <c r="X4122" i="1" s="1"/>
  <c r="W4123" i="1"/>
  <c r="X4123" i="1" s="1" a="1"/>
  <c r="X4123" i="1" s="1"/>
  <c r="W4124" i="1"/>
  <c r="X4124" i="1" s="1" a="1"/>
  <c r="X4124" i="1" s="1"/>
  <c r="W4125" i="1"/>
  <c r="X4125" i="1" s="1" a="1"/>
  <c r="X4125" i="1" s="1"/>
  <c r="W4126" i="1"/>
  <c r="X4126" i="1" s="1" a="1"/>
  <c r="X4126" i="1" s="1"/>
  <c r="W4127" i="1"/>
  <c r="X4127" i="1" s="1" a="1"/>
  <c r="X4127" i="1" s="1"/>
  <c r="W4128" i="1"/>
  <c r="X4128" i="1" s="1" a="1"/>
  <c r="X4128" i="1" s="1"/>
  <c r="W4129" i="1"/>
  <c r="X4129" i="1" s="1" a="1"/>
  <c r="X4129" i="1" s="1"/>
  <c r="W4130" i="1"/>
  <c r="X4130" i="1" s="1" a="1"/>
  <c r="X4130" i="1" s="1"/>
  <c r="W4131" i="1"/>
  <c r="X4131" i="1" s="1" a="1"/>
  <c r="X4131" i="1" s="1"/>
  <c r="W4132" i="1"/>
  <c r="X4132" i="1" s="1" a="1"/>
  <c r="X4132" i="1" s="1"/>
  <c r="W4133" i="1"/>
  <c r="X4133" i="1" s="1" a="1"/>
  <c r="X4133" i="1" s="1"/>
  <c r="W4134" i="1"/>
  <c r="X4134" i="1" s="1" a="1"/>
  <c r="X4134" i="1" s="1"/>
  <c r="W4135" i="1"/>
  <c r="X4135" i="1" s="1" a="1"/>
  <c r="X4135" i="1" s="1"/>
  <c r="W4136" i="1"/>
  <c r="X4136" i="1" s="1" a="1"/>
  <c r="X4136" i="1" s="1"/>
  <c r="W4137" i="1"/>
  <c r="X4137" i="1" s="1" a="1"/>
  <c r="X4137" i="1" s="1"/>
  <c r="W4138" i="1"/>
  <c r="X4138" i="1" s="1" a="1"/>
  <c r="X4138" i="1" s="1"/>
  <c r="W4139" i="1"/>
  <c r="X4139" i="1" s="1" a="1"/>
  <c r="X4139" i="1" s="1"/>
  <c r="W4140" i="1"/>
  <c r="X4140" i="1" s="1" a="1"/>
  <c r="X4140" i="1" s="1"/>
  <c r="W4141" i="1"/>
  <c r="X4141" i="1" s="1" a="1"/>
  <c r="X4141" i="1" s="1"/>
  <c r="W4142" i="1"/>
  <c r="X4142" i="1" s="1" a="1"/>
  <c r="X4142" i="1" s="1"/>
  <c r="W4143" i="1"/>
  <c r="X4143" i="1" s="1" a="1"/>
  <c r="X4143" i="1" s="1"/>
  <c r="W4144" i="1"/>
  <c r="X4144" i="1" s="1" a="1"/>
  <c r="X4144" i="1" s="1"/>
  <c r="W4145" i="1"/>
  <c r="X4145" i="1" s="1" a="1"/>
  <c r="X4145" i="1" s="1"/>
  <c r="W4146" i="1"/>
  <c r="X4146" i="1" s="1" a="1"/>
  <c r="X4146" i="1" s="1"/>
  <c r="W4147" i="1"/>
  <c r="X4147" i="1" s="1" a="1"/>
  <c r="X4147" i="1" s="1"/>
  <c r="W4148" i="1"/>
  <c r="X4148" i="1" s="1" a="1"/>
  <c r="X4148" i="1" s="1"/>
  <c r="W4149" i="1"/>
  <c r="X4149" i="1" s="1" a="1"/>
  <c r="X4149" i="1" s="1"/>
  <c r="W4150" i="1"/>
  <c r="X4150" i="1" s="1" a="1"/>
  <c r="X4150" i="1" s="1"/>
  <c r="W4151" i="1"/>
  <c r="X4151" i="1" s="1" a="1"/>
  <c r="X4151" i="1" s="1"/>
  <c r="W4152" i="1"/>
  <c r="X4152" i="1" s="1" a="1"/>
  <c r="X4152" i="1" s="1"/>
  <c r="W4153" i="1"/>
  <c r="X4153" i="1" s="1" a="1"/>
  <c r="X4153" i="1" s="1"/>
  <c r="W4154" i="1"/>
  <c r="X4154" i="1" s="1" a="1"/>
  <c r="X4154" i="1" s="1"/>
  <c r="W4155" i="1"/>
  <c r="X4155" i="1" s="1" a="1"/>
  <c r="X4155" i="1" s="1"/>
  <c r="W4156" i="1"/>
  <c r="X4156" i="1" s="1" a="1"/>
  <c r="X4156" i="1" s="1"/>
  <c r="W4157" i="1"/>
  <c r="X4157" i="1" s="1" a="1"/>
  <c r="X4157" i="1" s="1"/>
  <c r="W4158" i="1"/>
  <c r="X4158" i="1" s="1" a="1"/>
  <c r="X4158" i="1" s="1"/>
  <c r="W4159" i="1"/>
  <c r="X4159" i="1" s="1" a="1"/>
  <c r="X4159" i="1" s="1"/>
  <c r="W4160" i="1"/>
  <c r="X4160" i="1" s="1" a="1"/>
  <c r="X4160" i="1" s="1"/>
  <c r="W4161" i="1"/>
  <c r="X4161" i="1" s="1" a="1"/>
  <c r="X4161" i="1" s="1"/>
  <c r="W4162" i="1"/>
  <c r="X4162" i="1" s="1" a="1"/>
  <c r="X4162" i="1" s="1"/>
  <c r="W4163" i="1"/>
  <c r="X4163" i="1" s="1" a="1"/>
  <c r="X4163" i="1" s="1"/>
  <c r="W4164" i="1"/>
  <c r="X4164" i="1" s="1" a="1"/>
  <c r="X4164" i="1" s="1"/>
  <c r="W4165" i="1"/>
  <c r="X4165" i="1" s="1" a="1"/>
  <c r="X4165" i="1" s="1"/>
  <c r="W4166" i="1"/>
  <c r="X4166" i="1" s="1" a="1"/>
  <c r="X4166" i="1" s="1"/>
  <c r="W4167" i="1"/>
  <c r="X4167" i="1" s="1" a="1"/>
  <c r="X4167" i="1" s="1"/>
  <c r="W4168" i="1"/>
  <c r="X4168" i="1" s="1" a="1"/>
  <c r="X4168" i="1" s="1"/>
  <c r="W4169" i="1"/>
  <c r="X4169" i="1" s="1" a="1"/>
  <c r="X4169" i="1" s="1"/>
  <c r="W4170" i="1"/>
  <c r="X4170" i="1" s="1" a="1"/>
  <c r="X4170" i="1" s="1"/>
  <c r="W4171" i="1"/>
  <c r="X4171" i="1" s="1" a="1"/>
  <c r="X4171" i="1" s="1"/>
  <c r="W4172" i="1"/>
  <c r="X4172" i="1" s="1" a="1"/>
  <c r="X4172" i="1" s="1"/>
  <c r="W4173" i="1"/>
  <c r="X4173" i="1" s="1" a="1"/>
  <c r="X4173" i="1" s="1"/>
  <c r="W4174" i="1"/>
  <c r="X4174" i="1" s="1" a="1"/>
  <c r="X4174" i="1" s="1"/>
  <c r="W4175" i="1"/>
  <c r="X4175" i="1" s="1" a="1"/>
  <c r="X4175" i="1" s="1"/>
  <c r="W4176" i="1"/>
  <c r="X4176" i="1" s="1" a="1"/>
  <c r="X4176" i="1" s="1"/>
  <c r="W4177" i="1"/>
  <c r="X4177" i="1" s="1" a="1"/>
  <c r="X4177" i="1" s="1"/>
  <c r="W4178" i="1"/>
  <c r="X4178" i="1" s="1" a="1"/>
  <c r="X4178" i="1" s="1"/>
  <c r="W4179" i="1"/>
  <c r="X4179" i="1" s="1" a="1"/>
  <c r="X4179" i="1" s="1"/>
  <c r="W4180" i="1"/>
  <c r="X4180" i="1" s="1" a="1"/>
  <c r="X4180" i="1" s="1"/>
  <c r="W4181" i="1"/>
  <c r="X4181" i="1" s="1" a="1"/>
  <c r="X4181" i="1" s="1"/>
  <c r="W4182" i="1"/>
  <c r="X4182" i="1" s="1" a="1"/>
  <c r="X4182" i="1" s="1"/>
  <c r="W4183" i="1"/>
  <c r="X4183" i="1" s="1" a="1"/>
  <c r="X4183" i="1" s="1"/>
  <c r="W4184" i="1"/>
  <c r="X4184" i="1" s="1" a="1"/>
  <c r="X4184" i="1" s="1"/>
  <c r="W4185" i="1"/>
  <c r="X4185" i="1" s="1" a="1"/>
  <c r="X4185" i="1" s="1"/>
  <c r="W4186" i="1"/>
  <c r="X4186" i="1" s="1" a="1"/>
  <c r="X4186" i="1" s="1"/>
  <c r="W4187" i="1"/>
  <c r="X4187" i="1" s="1" a="1"/>
  <c r="X4187" i="1" s="1"/>
  <c r="W4188" i="1"/>
  <c r="X4188" i="1" s="1" a="1"/>
  <c r="X4188" i="1" s="1"/>
  <c r="W4189" i="1"/>
  <c r="X4189" i="1" s="1" a="1"/>
  <c r="X4189" i="1" s="1"/>
  <c r="W4190" i="1"/>
  <c r="X4190" i="1" s="1" a="1"/>
  <c r="X4190" i="1" s="1"/>
  <c r="W4191" i="1"/>
  <c r="X4191" i="1" s="1" a="1"/>
  <c r="X4191" i="1" s="1"/>
  <c r="W4192" i="1"/>
  <c r="X4192" i="1" s="1" a="1"/>
  <c r="X4192" i="1" s="1"/>
  <c r="W4193" i="1"/>
  <c r="X4193" i="1" s="1" a="1"/>
  <c r="X4193" i="1" s="1"/>
  <c r="W4194" i="1"/>
  <c r="X4194" i="1" s="1" a="1"/>
  <c r="X4194" i="1" s="1"/>
  <c r="W4195" i="1"/>
  <c r="X4195" i="1" s="1" a="1"/>
  <c r="X4195" i="1" s="1"/>
  <c r="W4196" i="1"/>
  <c r="X4196" i="1" s="1" a="1"/>
  <c r="X4196" i="1" s="1"/>
  <c r="W4197" i="1"/>
  <c r="X4197" i="1" s="1" a="1"/>
  <c r="X4197" i="1" s="1"/>
  <c r="W4198" i="1"/>
  <c r="X4198" i="1" s="1" a="1"/>
  <c r="X4198" i="1" s="1"/>
  <c r="W4199" i="1"/>
  <c r="X4199" i="1" s="1" a="1"/>
  <c r="X4199" i="1" s="1"/>
  <c r="W4200" i="1"/>
  <c r="X4200" i="1" s="1" a="1"/>
  <c r="X4200" i="1" s="1"/>
  <c r="W4201" i="1"/>
  <c r="X4201" i="1" s="1" a="1"/>
  <c r="X4201" i="1" s="1"/>
  <c r="W4202" i="1"/>
  <c r="X4202" i="1" s="1" a="1"/>
  <c r="X4202" i="1" s="1"/>
  <c r="W4203" i="1"/>
  <c r="X4203" i="1" s="1" a="1"/>
  <c r="X4203" i="1" s="1"/>
  <c r="W4204" i="1"/>
  <c r="X4204" i="1" s="1" a="1"/>
  <c r="X4204" i="1" s="1"/>
  <c r="W4205" i="1"/>
  <c r="X4205" i="1" s="1" a="1"/>
  <c r="X4205" i="1" s="1"/>
  <c r="W4206" i="1"/>
  <c r="X4206" i="1" s="1" a="1"/>
  <c r="X4206" i="1" s="1"/>
  <c r="W4207" i="1"/>
  <c r="X4207" i="1" s="1" a="1"/>
  <c r="X4207" i="1" s="1"/>
  <c r="W4208" i="1"/>
  <c r="X4208" i="1" s="1" a="1"/>
  <c r="X4208" i="1" s="1"/>
  <c r="W4209" i="1"/>
  <c r="X4209" i="1" s="1" a="1"/>
  <c r="X4209" i="1" s="1"/>
  <c r="W4210" i="1"/>
  <c r="X4210" i="1" s="1" a="1"/>
  <c r="X4210" i="1" s="1"/>
  <c r="W4211" i="1"/>
  <c r="X4211" i="1" s="1" a="1"/>
  <c r="X4211" i="1" s="1"/>
  <c r="W4212" i="1"/>
  <c r="X4212" i="1" s="1" a="1"/>
  <c r="X4212" i="1" s="1"/>
  <c r="W4213" i="1"/>
  <c r="X4213" i="1" s="1" a="1"/>
  <c r="X4213" i="1" s="1"/>
  <c r="W4214" i="1"/>
  <c r="X4214" i="1" s="1" a="1"/>
  <c r="X4214" i="1" s="1"/>
  <c r="W4215" i="1"/>
  <c r="X4215" i="1" s="1" a="1"/>
  <c r="X4215" i="1" s="1"/>
  <c r="W4216" i="1"/>
  <c r="X4216" i="1" s="1" a="1"/>
  <c r="X4216" i="1" s="1"/>
  <c r="W4217" i="1"/>
  <c r="X4217" i="1" s="1" a="1"/>
  <c r="X4217" i="1" s="1"/>
  <c r="W4218" i="1"/>
  <c r="X4218" i="1" s="1" a="1"/>
  <c r="X4218" i="1" s="1"/>
  <c r="W4219" i="1"/>
  <c r="X4219" i="1" s="1" a="1"/>
  <c r="X4219" i="1" s="1"/>
  <c r="W4220" i="1"/>
  <c r="X4220" i="1" s="1" a="1"/>
  <c r="X4220" i="1" s="1"/>
  <c r="W4221" i="1"/>
  <c r="X4221" i="1" s="1" a="1"/>
  <c r="X4221" i="1" s="1"/>
  <c r="W4222" i="1"/>
  <c r="X4222" i="1" s="1" a="1"/>
  <c r="X4222" i="1" s="1"/>
  <c r="W4223" i="1"/>
  <c r="X4223" i="1" s="1" a="1"/>
  <c r="X4223" i="1" s="1"/>
  <c r="W4224" i="1"/>
  <c r="X4224" i="1" s="1" a="1"/>
  <c r="X4224" i="1" s="1"/>
  <c r="W4225" i="1"/>
  <c r="X4225" i="1" s="1" a="1"/>
  <c r="X4225" i="1" s="1"/>
  <c r="W4226" i="1"/>
  <c r="X4226" i="1" s="1" a="1"/>
  <c r="X4226" i="1" s="1"/>
  <c r="W4227" i="1"/>
  <c r="X4227" i="1" s="1" a="1"/>
  <c r="X4227" i="1" s="1"/>
  <c r="W4228" i="1"/>
  <c r="X4228" i="1" s="1" a="1"/>
  <c r="X4228" i="1" s="1"/>
  <c r="W4229" i="1"/>
  <c r="X4229" i="1" s="1" a="1"/>
  <c r="X4229" i="1" s="1"/>
  <c r="W4230" i="1"/>
  <c r="X4230" i="1" s="1" a="1"/>
  <c r="X4230" i="1" s="1"/>
  <c r="W4231" i="1"/>
  <c r="X4231" i="1" s="1" a="1"/>
  <c r="X4231" i="1" s="1"/>
  <c r="W4232" i="1"/>
  <c r="X4232" i="1" s="1" a="1"/>
  <c r="X4232" i="1" s="1"/>
  <c r="W4233" i="1"/>
  <c r="X4233" i="1" s="1" a="1"/>
  <c r="X4233" i="1" s="1"/>
  <c r="W4234" i="1"/>
  <c r="X4234" i="1" s="1" a="1"/>
  <c r="X4234" i="1" s="1"/>
  <c r="W4235" i="1"/>
  <c r="X4235" i="1" s="1" a="1"/>
  <c r="X4235" i="1" s="1"/>
  <c r="W4236" i="1"/>
  <c r="X4236" i="1" s="1" a="1"/>
  <c r="X4236" i="1" s="1"/>
  <c r="W4237" i="1"/>
  <c r="X4237" i="1" s="1" a="1"/>
  <c r="X4237" i="1" s="1"/>
  <c r="W4238" i="1"/>
  <c r="X4238" i="1" s="1" a="1"/>
  <c r="X4238" i="1" s="1"/>
  <c r="W4239" i="1"/>
  <c r="X4239" i="1" s="1" a="1"/>
  <c r="X4239" i="1" s="1"/>
  <c r="W4240" i="1"/>
  <c r="X4240" i="1" s="1" a="1"/>
  <c r="X4240" i="1" s="1"/>
  <c r="W4241" i="1"/>
  <c r="X4241" i="1" s="1" a="1"/>
  <c r="X4241" i="1" s="1"/>
  <c r="W4242" i="1"/>
  <c r="X4242" i="1" s="1" a="1"/>
  <c r="X4242" i="1" s="1"/>
  <c r="W4243" i="1"/>
  <c r="X4243" i="1" s="1" a="1"/>
  <c r="X4243" i="1" s="1"/>
  <c r="W4244" i="1"/>
  <c r="X4244" i="1" s="1" a="1"/>
  <c r="X4244" i="1" s="1"/>
  <c r="W4245" i="1"/>
  <c r="X4245" i="1" s="1" a="1"/>
  <c r="X4245" i="1" s="1"/>
  <c r="W4246" i="1"/>
  <c r="X4246" i="1" s="1" a="1"/>
  <c r="X4246" i="1" s="1"/>
  <c r="W4247" i="1"/>
  <c r="X4247" i="1" s="1" a="1"/>
  <c r="X4247" i="1" s="1"/>
  <c r="W4248" i="1"/>
  <c r="X4248" i="1" s="1" a="1"/>
  <c r="X4248" i="1" s="1"/>
  <c r="W4249" i="1"/>
  <c r="X4249" i="1" s="1" a="1"/>
  <c r="X4249" i="1" s="1"/>
  <c r="W4250" i="1"/>
  <c r="X4250" i="1" s="1" a="1"/>
  <c r="X4250" i="1" s="1"/>
  <c r="W4251" i="1"/>
  <c r="X4251" i="1" s="1" a="1"/>
  <c r="X4251" i="1" s="1"/>
  <c r="W4252" i="1"/>
  <c r="X4252" i="1" s="1" a="1"/>
  <c r="X4252" i="1" s="1"/>
  <c r="W4253" i="1"/>
  <c r="X4253" i="1" s="1" a="1"/>
  <c r="X4253" i="1" s="1"/>
  <c r="W4254" i="1"/>
  <c r="X4254" i="1" s="1" a="1"/>
  <c r="X4254" i="1" s="1"/>
  <c r="W4255" i="1"/>
  <c r="X4255" i="1" s="1" a="1"/>
  <c r="X4255" i="1" s="1"/>
  <c r="W4256" i="1"/>
  <c r="X4256" i="1" s="1" a="1"/>
  <c r="X4256" i="1" s="1"/>
  <c r="W4257" i="1"/>
  <c r="X4257" i="1" s="1" a="1"/>
  <c r="X4257" i="1" s="1"/>
  <c r="W4258" i="1"/>
  <c r="X4258" i="1" s="1" a="1"/>
  <c r="X4258" i="1" s="1"/>
  <c r="W4259" i="1"/>
  <c r="X4259" i="1" s="1" a="1"/>
  <c r="X4259" i="1" s="1"/>
  <c r="W4260" i="1"/>
  <c r="X4260" i="1" s="1" a="1"/>
  <c r="X4260" i="1" s="1"/>
  <c r="W4261" i="1"/>
  <c r="X4261" i="1" s="1" a="1"/>
  <c r="X4261" i="1" s="1"/>
  <c r="W4262" i="1"/>
  <c r="X4262" i="1" s="1" a="1"/>
  <c r="X4262" i="1" s="1"/>
  <c r="W4263" i="1"/>
  <c r="X4263" i="1" s="1" a="1"/>
  <c r="X4263" i="1" s="1"/>
  <c r="W4264" i="1"/>
  <c r="X4264" i="1" s="1" a="1"/>
  <c r="X4264" i="1" s="1"/>
  <c r="W4265" i="1"/>
  <c r="X4265" i="1" s="1" a="1"/>
  <c r="X4265" i="1" s="1"/>
  <c r="W4266" i="1"/>
  <c r="X4266" i="1" s="1" a="1"/>
  <c r="X4266" i="1" s="1"/>
  <c r="W4267" i="1"/>
  <c r="X4267" i="1" s="1" a="1"/>
  <c r="X4267" i="1" s="1"/>
  <c r="W4268" i="1"/>
  <c r="X4268" i="1" s="1" a="1"/>
  <c r="X4268" i="1" s="1"/>
  <c r="W4269" i="1"/>
  <c r="X4269" i="1" s="1" a="1"/>
  <c r="X4269" i="1" s="1"/>
  <c r="W4270" i="1"/>
  <c r="X4270" i="1" s="1" a="1"/>
  <c r="X4270" i="1" s="1"/>
  <c r="W4271" i="1"/>
  <c r="X4271" i="1" s="1" a="1"/>
  <c r="X4271" i="1" s="1"/>
  <c r="W4272" i="1"/>
  <c r="X4272" i="1" s="1" a="1"/>
  <c r="X4272" i="1" s="1"/>
  <c r="W4273" i="1"/>
  <c r="X4273" i="1" s="1" a="1"/>
  <c r="X4273" i="1" s="1"/>
  <c r="W4274" i="1"/>
  <c r="X4274" i="1" s="1" a="1"/>
  <c r="X4274" i="1" s="1"/>
  <c r="W4275" i="1"/>
  <c r="X4275" i="1" s="1" a="1"/>
  <c r="X4275" i="1" s="1"/>
  <c r="W4276" i="1"/>
  <c r="X4276" i="1" s="1" a="1"/>
  <c r="X4276" i="1" s="1"/>
  <c r="W4277" i="1"/>
  <c r="X4277" i="1" s="1" a="1"/>
  <c r="X4277" i="1" s="1"/>
  <c r="W4278" i="1"/>
  <c r="X4278" i="1" s="1" a="1"/>
  <c r="X4278" i="1" s="1"/>
  <c r="W4279" i="1"/>
  <c r="X4279" i="1" s="1" a="1"/>
  <c r="X4279" i="1" s="1"/>
  <c r="W4280" i="1"/>
  <c r="X4280" i="1" s="1" a="1"/>
  <c r="X4280" i="1" s="1"/>
  <c r="W4281" i="1"/>
  <c r="X4281" i="1" s="1" a="1"/>
  <c r="X4281" i="1" s="1"/>
  <c r="W4282" i="1"/>
  <c r="X4282" i="1" s="1" a="1"/>
  <c r="X4282" i="1" s="1"/>
  <c r="W4283" i="1"/>
  <c r="X4283" i="1" s="1" a="1"/>
  <c r="X4283" i="1" s="1"/>
  <c r="W4284" i="1"/>
  <c r="X4284" i="1" s="1" a="1"/>
  <c r="X4284" i="1" s="1"/>
  <c r="W4285" i="1"/>
  <c r="X4285" i="1" s="1" a="1"/>
  <c r="X4285" i="1" s="1"/>
  <c r="W4286" i="1"/>
  <c r="X4286" i="1" s="1" a="1"/>
  <c r="X4286" i="1" s="1"/>
  <c r="W4287" i="1"/>
  <c r="X4287" i="1" s="1" a="1"/>
  <c r="X4287" i="1" s="1"/>
  <c r="W4288" i="1"/>
  <c r="X4288" i="1" s="1" a="1"/>
  <c r="X4288" i="1" s="1"/>
  <c r="W4289" i="1"/>
  <c r="X4289" i="1" s="1" a="1"/>
  <c r="X4289" i="1" s="1"/>
  <c r="W4290" i="1"/>
  <c r="X4290" i="1" s="1" a="1"/>
  <c r="X4290" i="1" s="1"/>
  <c r="W4291" i="1"/>
  <c r="X4291" i="1" s="1" a="1"/>
  <c r="X4291" i="1" s="1"/>
  <c r="W4292" i="1"/>
  <c r="X4292" i="1" s="1" a="1"/>
  <c r="X4292" i="1" s="1"/>
  <c r="W4293" i="1"/>
  <c r="X4293" i="1" s="1" a="1"/>
  <c r="X4293" i="1" s="1"/>
  <c r="W4294" i="1"/>
  <c r="X4294" i="1" s="1" a="1"/>
  <c r="X4294" i="1" s="1"/>
  <c r="W4295" i="1"/>
  <c r="X4295" i="1" s="1" a="1"/>
  <c r="X4295" i="1" s="1"/>
  <c r="W4296" i="1"/>
  <c r="X4296" i="1" s="1" a="1"/>
  <c r="X4296" i="1" s="1"/>
  <c r="W4297" i="1"/>
  <c r="X4297" i="1" s="1" a="1"/>
  <c r="X4297" i="1" s="1"/>
  <c r="W4298" i="1"/>
  <c r="X4298" i="1" s="1" a="1"/>
  <c r="X4298" i="1" s="1"/>
  <c r="W4299" i="1"/>
  <c r="X4299" i="1" s="1" a="1"/>
  <c r="X4299" i="1" s="1"/>
  <c r="W4300" i="1"/>
  <c r="X4300" i="1" s="1" a="1"/>
  <c r="X4300" i="1" s="1"/>
  <c r="W4301" i="1"/>
  <c r="X4301" i="1" s="1" a="1"/>
  <c r="X4301" i="1" s="1"/>
  <c r="W4302" i="1"/>
  <c r="X4302" i="1" s="1" a="1"/>
  <c r="X4302" i="1" s="1"/>
  <c r="W4303" i="1"/>
  <c r="X4303" i="1" s="1" a="1"/>
  <c r="X4303" i="1" s="1"/>
  <c r="W4304" i="1"/>
  <c r="X4304" i="1" s="1" a="1"/>
  <c r="X4304" i="1" s="1"/>
  <c r="W4305" i="1"/>
  <c r="X4305" i="1" s="1" a="1"/>
  <c r="X4305" i="1" s="1"/>
  <c r="W4306" i="1"/>
  <c r="X4306" i="1" s="1" a="1"/>
  <c r="X4306" i="1" s="1"/>
  <c r="W4307" i="1"/>
  <c r="X4307" i="1" s="1" a="1"/>
  <c r="X4307" i="1" s="1"/>
  <c r="W4308" i="1"/>
  <c r="X4308" i="1" s="1" a="1"/>
  <c r="X4308" i="1" s="1"/>
  <c r="W4309" i="1"/>
  <c r="X4309" i="1" s="1" a="1"/>
  <c r="X4309" i="1" s="1"/>
  <c r="W4310" i="1"/>
  <c r="X4310" i="1" s="1" a="1"/>
  <c r="X4310" i="1" s="1"/>
  <c r="W4311" i="1"/>
  <c r="X4311" i="1" s="1" a="1"/>
  <c r="X4311" i="1" s="1"/>
  <c r="W4312" i="1"/>
  <c r="X4312" i="1" s="1" a="1"/>
  <c r="X4312" i="1" s="1"/>
  <c r="W4313" i="1"/>
  <c r="X4313" i="1" s="1" a="1"/>
  <c r="X4313" i="1" s="1"/>
  <c r="W4314" i="1"/>
  <c r="X4314" i="1" s="1" a="1"/>
  <c r="X4314" i="1" s="1"/>
  <c r="W4315" i="1"/>
  <c r="X4315" i="1" s="1" a="1"/>
  <c r="X4315" i="1" s="1"/>
  <c r="W4316" i="1"/>
  <c r="X4316" i="1" s="1" a="1"/>
  <c r="X4316" i="1" s="1"/>
  <c r="W4317" i="1"/>
  <c r="X4317" i="1" s="1" a="1"/>
  <c r="X4317" i="1" s="1"/>
  <c r="W4318" i="1"/>
  <c r="X4318" i="1" s="1" a="1"/>
  <c r="X4318" i="1" s="1"/>
  <c r="W4319" i="1"/>
  <c r="X4319" i="1" s="1" a="1"/>
  <c r="X4319" i="1" s="1"/>
  <c r="W4320" i="1"/>
  <c r="X4320" i="1" s="1" a="1"/>
  <c r="X4320" i="1" s="1"/>
  <c r="W4321" i="1"/>
  <c r="X4321" i="1" s="1" a="1"/>
  <c r="X4321" i="1" s="1"/>
  <c r="W4322" i="1"/>
  <c r="X4322" i="1" s="1" a="1"/>
  <c r="X4322" i="1" s="1"/>
  <c r="W4323" i="1"/>
  <c r="X4323" i="1" s="1" a="1"/>
  <c r="X4323" i="1" s="1"/>
  <c r="W4324" i="1"/>
  <c r="X4324" i="1" s="1" a="1"/>
  <c r="X4324" i="1" s="1"/>
  <c r="W4325" i="1"/>
  <c r="X4325" i="1" s="1" a="1"/>
  <c r="X4325" i="1" s="1"/>
  <c r="W4326" i="1"/>
  <c r="X4326" i="1" s="1" a="1"/>
  <c r="X4326" i="1" s="1"/>
  <c r="W4327" i="1"/>
  <c r="X4327" i="1" s="1" a="1"/>
  <c r="X4327" i="1" s="1"/>
  <c r="W4328" i="1"/>
  <c r="X4328" i="1" s="1" a="1"/>
  <c r="X4328" i="1" s="1"/>
  <c r="W4329" i="1"/>
  <c r="X4329" i="1" s="1" a="1"/>
  <c r="X4329" i="1" s="1"/>
  <c r="W4330" i="1"/>
  <c r="X4330" i="1" s="1" a="1"/>
  <c r="X4330" i="1" s="1"/>
  <c r="W4331" i="1"/>
  <c r="X4331" i="1" s="1" a="1"/>
  <c r="X4331" i="1" s="1"/>
  <c r="W4332" i="1"/>
  <c r="X4332" i="1" s="1" a="1"/>
  <c r="X4332" i="1" s="1"/>
  <c r="W4333" i="1"/>
  <c r="X4333" i="1" s="1" a="1"/>
  <c r="X4333" i="1" s="1"/>
  <c r="W4334" i="1"/>
  <c r="X4334" i="1" s="1" a="1"/>
  <c r="X4334" i="1" s="1"/>
  <c r="W4335" i="1"/>
  <c r="X4335" i="1" s="1" a="1"/>
  <c r="X4335" i="1" s="1"/>
  <c r="W4336" i="1"/>
  <c r="X4336" i="1" s="1" a="1"/>
  <c r="X4336" i="1" s="1"/>
  <c r="W4337" i="1"/>
  <c r="X4337" i="1" s="1" a="1"/>
  <c r="X4337" i="1" s="1"/>
  <c r="W4338" i="1"/>
  <c r="X4338" i="1" s="1" a="1"/>
  <c r="X4338" i="1" s="1"/>
  <c r="W4339" i="1"/>
  <c r="X4339" i="1" s="1" a="1"/>
  <c r="X4339" i="1" s="1"/>
  <c r="W4340" i="1"/>
  <c r="X4340" i="1" s="1" a="1"/>
  <c r="X4340" i="1" s="1"/>
  <c r="W4341" i="1"/>
  <c r="X4341" i="1" s="1" a="1"/>
  <c r="X4341" i="1" s="1"/>
  <c r="W4342" i="1"/>
  <c r="X4342" i="1" s="1" a="1"/>
  <c r="X4342" i="1" s="1"/>
  <c r="W4343" i="1"/>
  <c r="X4343" i="1" s="1" a="1"/>
  <c r="X4343" i="1" s="1"/>
  <c r="W4344" i="1"/>
  <c r="X4344" i="1" s="1" a="1"/>
  <c r="X4344" i="1" s="1"/>
  <c r="W4345" i="1"/>
  <c r="X4345" i="1" s="1" a="1"/>
  <c r="X4345" i="1" s="1"/>
  <c r="W4346" i="1"/>
  <c r="X4346" i="1" s="1" a="1"/>
  <c r="X4346" i="1" s="1"/>
  <c r="W4347" i="1"/>
  <c r="X4347" i="1" s="1" a="1"/>
  <c r="X4347" i="1" s="1"/>
  <c r="W4348" i="1"/>
  <c r="X4348" i="1" s="1" a="1"/>
  <c r="X4348" i="1" s="1"/>
  <c r="W4349" i="1"/>
  <c r="X4349" i="1" s="1" a="1"/>
  <c r="X4349" i="1" s="1"/>
  <c r="W4350" i="1"/>
  <c r="X4350" i="1" s="1" a="1"/>
  <c r="X4350" i="1" s="1"/>
  <c r="W4351" i="1"/>
  <c r="X4351" i="1" s="1" a="1"/>
  <c r="X4351" i="1" s="1"/>
  <c r="W4352" i="1"/>
  <c r="X4352" i="1" s="1" a="1"/>
  <c r="X4352" i="1" s="1"/>
  <c r="W4353" i="1"/>
  <c r="X4353" i="1" s="1" a="1"/>
  <c r="X4353" i="1" s="1"/>
  <c r="W4354" i="1"/>
  <c r="X4354" i="1" s="1" a="1"/>
  <c r="X4354" i="1" s="1"/>
  <c r="W4355" i="1"/>
  <c r="X4355" i="1" s="1" a="1"/>
  <c r="X4355" i="1" s="1"/>
  <c r="W4356" i="1"/>
  <c r="X4356" i="1" s="1" a="1"/>
  <c r="X4356" i="1" s="1"/>
  <c r="W4357" i="1"/>
  <c r="X4357" i="1" s="1" a="1"/>
  <c r="X4357" i="1" s="1"/>
  <c r="W4358" i="1"/>
  <c r="X4358" i="1" s="1" a="1"/>
  <c r="X4358" i="1" s="1"/>
  <c r="W4359" i="1"/>
  <c r="X4359" i="1" s="1" a="1"/>
  <c r="X4359" i="1" s="1"/>
  <c r="W4360" i="1"/>
  <c r="X4360" i="1" s="1" a="1"/>
  <c r="X4360" i="1" s="1"/>
  <c r="W4361" i="1"/>
  <c r="X4361" i="1" s="1" a="1"/>
  <c r="X4361" i="1" s="1"/>
  <c r="W4362" i="1"/>
  <c r="X4362" i="1" s="1" a="1"/>
  <c r="X4362" i="1" s="1"/>
  <c r="W4363" i="1"/>
  <c r="X4363" i="1" s="1" a="1"/>
  <c r="X4363" i="1" s="1"/>
  <c r="W4364" i="1"/>
  <c r="X4364" i="1" s="1" a="1"/>
  <c r="X4364" i="1" s="1"/>
  <c r="W4365" i="1"/>
  <c r="X4365" i="1" s="1" a="1"/>
  <c r="X4365" i="1" s="1"/>
  <c r="W4366" i="1"/>
  <c r="X4366" i="1" s="1" a="1"/>
  <c r="X4366" i="1" s="1"/>
  <c r="W4367" i="1"/>
  <c r="X4367" i="1" s="1" a="1"/>
  <c r="X4367" i="1" s="1"/>
  <c r="W4368" i="1"/>
  <c r="X4368" i="1" s="1" a="1"/>
  <c r="X4368" i="1" s="1"/>
  <c r="W4369" i="1"/>
  <c r="X4369" i="1" s="1" a="1"/>
  <c r="X4369" i="1" s="1"/>
  <c r="W4370" i="1"/>
  <c r="X4370" i="1" s="1" a="1"/>
  <c r="X4370" i="1" s="1"/>
  <c r="W4371" i="1"/>
  <c r="X4371" i="1" s="1" a="1"/>
  <c r="X4371" i="1" s="1"/>
  <c r="W4372" i="1"/>
  <c r="X4372" i="1" s="1" a="1"/>
  <c r="X4372" i="1" s="1"/>
  <c r="W4373" i="1"/>
  <c r="X4373" i="1" s="1" a="1"/>
  <c r="X4373" i="1" s="1"/>
  <c r="W4374" i="1"/>
  <c r="X4374" i="1" s="1" a="1"/>
  <c r="X4374" i="1" s="1"/>
  <c r="W4375" i="1"/>
  <c r="X4375" i="1" s="1" a="1"/>
  <c r="X4375" i="1" s="1"/>
  <c r="W4376" i="1"/>
  <c r="X4376" i="1" s="1" a="1"/>
  <c r="X4376" i="1" s="1"/>
  <c r="W4377" i="1"/>
  <c r="X4377" i="1" s="1" a="1"/>
  <c r="X4377" i="1" s="1"/>
  <c r="W4378" i="1"/>
  <c r="X4378" i="1" s="1" a="1"/>
  <c r="X4378" i="1" s="1"/>
  <c r="W4379" i="1"/>
  <c r="X4379" i="1" s="1" a="1"/>
  <c r="X4379" i="1" s="1"/>
  <c r="W4380" i="1"/>
  <c r="X4380" i="1" s="1" a="1"/>
  <c r="X4380" i="1" s="1"/>
  <c r="W4381" i="1"/>
  <c r="X4381" i="1" s="1" a="1"/>
  <c r="X4381" i="1" s="1"/>
  <c r="W4382" i="1"/>
  <c r="X4382" i="1" s="1" a="1"/>
  <c r="X4382" i="1" s="1"/>
  <c r="W4383" i="1"/>
  <c r="X4383" i="1" s="1" a="1"/>
  <c r="X4383" i="1" s="1"/>
  <c r="W4384" i="1"/>
  <c r="X4384" i="1" s="1" a="1"/>
  <c r="X4384" i="1" s="1"/>
  <c r="W4385" i="1"/>
  <c r="X4385" i="1" s="1" a="1"/>
  <c r="X4385" i="1" s="1"/>
  <c r="W4386" i="1"/>
  <c r="X4386" i="1" s="1" a="1"/>
  <c r="X4386" i="1" s="1"/>
  <c r="W4387" i="1"/>
  <c r="X4387" i="1" s="1" a="1"/>
  <c r="X4387" i="1" s="1"/>
  <c r="W4388" i="1"/>
  <c r="X4388" i="1" s="1" a="1"/>
  <c r="X4388" i="1" s="1"/>
  <c r="W4389" i="1"/>
  <c r="X4389" i="1" s="1" a="1"/>
  <c r="X4389" i="1" s="1"/>
  <c r="W4390" i="1"/>
  <c r="X4390" i="1" s="1" a="1"/>
  <c r="X4390" i="1" s="1"/>
  <c r="W4391" i="1"/>
  <c r="X4391" i="1" s="1" a="1"/>
  <c r="X4391" i="1" s="1"/>
  <c r="W4392" i="1"/>
  <c r="X4392" i="1" s="1" a="1"/>
  <c r="X4392" i="1" s="1"/>
  <c r="W4393" i="1"/>
  <c r="X4393" i="1" s="1" a="1"/>
  <c r="X4393" i="1" s="1"/>
  <c r="W4394" i="1"/>
  <c r="X4394" i="1" s="1" a="1"/>
  <c r="X4394" i="1" s="1"/>
  <c r="W4395" i="1"/>
  <c r="X4395" i="1" s="1" a="1"/>
  <c r="X4395" i="1" s="1"/>
  <c r="W4396" i="1"/>
  <c r="X4396" i="1" s="1" a="1"/>
  <c r="X4396" i="1" s="1"/>
  <c r="W4397" i="1"/>
  <c r="X4397" i="1" s="1" a="1"/>
  <c r="X4397" i="1" s="1"/>
  <c r="W4398" i="1"/>
  <c r="X4398" i="1" s="1" a="1"/>
  <c r="X4398" i="1" s="1"/>
  <c r="W4399" i="1"/>
  <c r="X4399" i="1" s="1" a="1"/>
  <c r="X4399" i="1" s="1"/>
  <c r="W4400" i="1"/>
  <c r="X4400" i="1" s="1" a="1"/>
  <c r="X4400" i="1" s="1"/>
  <c r="W4401" i="1"/>
  <c r="X4401" i="1" s="1" a="1"/>
  <c r="X4401" i="1" s="1"/>
  <c r="W4402" i="1"/>
  <c r="X4402" i="1" s="1" a="1"/>
  <c r="X4402" i="1" s="1"/>
  <c r="W4403" i="1"/>
  <c r="X4403" i="1" s="1" a="1"/>
  <c r="X4403" i="1" s="1"/>
  <c r="W4404" i="1"/>
  <c r="X4404" i="1" s="1" a="1"/>
  <c r="X4404" i="1" s="1"/>
  <c r="W4405" i="1"/>
  <c r="X4405" i="1" s="1" a="1"/>
  <c r="X4405" i="1" s="1"/>
  <c r="W4406" i="1"/>
  <c r="X4406" i="1" s="1" a="1"/>
  <c r="X4406" i="1" s="1"/>
  <c r="W4407" i="1"/>
  <c r="X4407" i="1" s="1" a="1"/>
  <c r="X4407" i="1" s="1"/>
  <c r="W4408" i="1"/>
  <c r="X4408" i="1" s="1" a="1"/>
  <c r="X4408" i="1" s="1"/>
  <c r="W4409" i="1"/>
  <c r="X4409" i="1" s="1" a="1"/>
  <c r="X4409" i="1" s="1"/>
  <c r="W4410" i="1"/>
  <c r="X4410" i="1" s="1" a="1"/>
  <c r="X4410" i="1" s="1"/>
  <c r="W4411" i="1"/>
  <c r="X4411" i="1" s="1" a="1"/>
  <c r="X4411" i="1" s="1"/>
  <c r="W4412" i="1"/>
  <c r="X4412" i="1" s="1" a="1"/>
  <c r="X4412" i="1" s="1"/>
  <c r="W4413" i="1"/>
  <c r="X4413" i="1" s="1" a="1"/>
  <c r="X4413" i="1" s="1"/>
  <c r="W4414" i="1"/>
  <c r="X4414" i="1" s="1" a="1"/>
  <c r="X4414" i="1" s="1"/>
  <c r="W4415" i="1"/>
  <c r="X4415" i="1" s="1" a="1"/>
  <c r="X4415" i="1" s="1"/>
  <c r="W4416" i="1"/>
  <c r="X4416" i="1" s="1" a="1"/>
  <c r="X4416" i="1" s="1"/>
  <c r="W4417" i="1"/>
  <c r="X4417" i="1" s="1" a="1"/>
  <c r="X4417" i="1" s="1"/>
  <c r="W4418" i="1"/>
  <c r="X4418" i="1" s="1" a="1"/>
  <c r="X4418" i="1" s="1"/>
  <c r="W4419" i="1"/>
  <c r="X4419" i="1" s="1" a="1"/>
  <c r="X4419" i="1" s="1"/>
  <c r="W4420" i="1"/>
  <c r="X4420" i="1" s="1" a="1"/>
  <c r="X4420" i="1" s="1"/>
  <c r="W4421" i="1"/>
  <c r="X4421" i="1" s="1" a="1"/>
  <c r="X4421" i="1" s="1"/>
  <c r="W4422" i="1"/>
  <c r="X4422" i="1" s="1" a="1"/>
  <c r="X4422" i="1" s="1"/>
  <c r="W4423" i="1"/>
  <c r="X4423" i="1" s="1" a="1"/>
  <c r="X4423" i="1" s="1"/>
  <c r="W4424" i="1"/>
  <c r="X4424" i="1" s="1" a="1"/>
  <c r="X4424" i="1" s="1"/>
  <c r="W4425" i="1"/>
  <c r="X4425" i="1" s="1" a="1"/>
  <c r="X4425" i="1" s="1"/>
  <c r="W4426" i="1"/>
  <c r="X4426" i="1" s="1" a="1"/>
  <c r="X4426" i="1" s="1"/>
  <c r="W4427" i="1"/>
  <c r="X4427" i="1" s="1" a="1"/>
  <c r="X4427" i="1" s="1"/>
  <c r="W4428" i="1"/>
  <c r="X4428" i="1" s="1" a="1"/>
  <c r="X4428" i="1" s="1"/>
  <c r="W4429" i="1"/>
  <c r="X4429" i="1" s="1" a="1"/>
  <c r="X4429" i="1" s="1"/>
  <c r="W4430" i="1"/>
  <c r="X4430" i="1" s="1" a="1"/>
  <c r="X4430" i="1" s="1"/>
  <c r="W4431" i="1"/>
  <c r="X4431" i="1" s="1" a="1"/>
  <c r="X4431" i="1" s="1"/>
  <c r="W4432" i="1"/>
  <c r="X4432" i="1" s="1" a="1"/>
  <c r="X4432" i="1" s="1"/>
  <c r="W4433" i="1"/>
  <c r="X4433" i="1" s="1" a="1"/>
  <c r="X4433" i="1" s="1"/>
  <c r="W4434" i="1"/>
  <c r="X4434" i="1" s="1" a="1"/>
  <c r="X4434" i="1" s="1"/>
  <c r="W4435" i="1"/>
  <c r="X4435" i="1" s="1" a="1"/>
  <c r="X4435" i="1" s="1"/>
  <c r="W4436" i="1"/>
  <c r="X4436" i="1" s="1" a="1"/>
  <c r="X4436" i="1" s="1"/>
  <c r="W4437" i="1"/>
  <c r="X4437" i="1" s="1" a="1"/>
  <c r="X4437" i="1" s="1"/>
  <c r="W4438" i="1"/>
  <c r="X4438" i="1" s="1" a="1"/>
  <c r="X4438" i="1" s="1"/>
  <c r="W4439" i="1"/>
  <c r="X4439" i="1" s="1" a="1"/>
  <c r="X4439" i="1" s="1"/>
  <c r="W4440" i="1"/>
  <c r="X4440" i="1" s="1" a="1"/>
  <c r="X4440" i="1" s="1"/>
  <c r="W4441" i="1"/>
  <c r="X4441" i="1" s="1" a="1"/>
  <c r="X4441" i="1" s="1"/>
  <c r="W4442" i="1"/>
  <c r="X4442" i="1" s="1" a="1"/>
  <c r="X4442" i="1" s="1"/>
  <c r="W4443" i="1"/>
  <c r="X4443" i="1" s="1" a="1"/>
  <c r="X4443" i="1" s="1"/>
  <c r="W4444" i="1"/>
  <c r="X4444" i="1" s="1" a="1"/>
  <c r="X4444" i="1" s="1"/>
  <c r="W4445" i="1"/>
  <c r="X4445" i="1" s="1" a="1"/>
  <c r="X4445" i="1" s="1"/>
  <c r="W4446" i="1"/>
  <c r="X4446" i="1" s="1" a="1"/>
  <c r="X4446" i="1" s="1"/>
  <c r="W4447" i="1"/>
  <c r="X4447" i="1" s="1" a="1"/>
  <c r="X4447" i="1" s="1"/>
  <c r="W4448" i="1"/>
  <c r="X4448" i="1" s="1" a="1"/>
  <c r="X4448" i="1" s="1"/>
  <c r="W4449" i="1"/>
  <c r="X4449" i="1" s="1" a="1"/>
  <c r="X4449" i="1" s="1"/>
  <c r="W4450" i="1"/>
  <c r="X4450" i="1" s="1" a="1"/>
  <c r="X4450" i="1" s="1"/>
  <c r="W4451" i="1"/>
  <c r="X4451" i="1" s="1" a="1"/>
  <c r="X4451" i="1" s="1"/>
  <c r="W4452" i="1"/>
  <c r="X4452" i="1" s="1" a="1"/>
  <c r="X4452" i="1" s="1"/>
  <c r="W4453" i="1"/>
  <c r="X4453" i="1" s="1" a="1"/>
  <c r="X4453" i="1" s="1"/>
  <c r="W4454" i="1"/>
  <c r="X4454" i="1" s="1" a="1"/>
  <c r="X4454" i="1" s="1"/>
  <c r="W4455" i="1"/>
  <c r="X4455" i="1" s="1" a="1"/>
  <c r="X4455" i="1" s="1"/>
  <c r="W4456" i="1"/>
  <c r="X4456" i="1" s="1" a="1"/>
  <c r="X4456" i="1" s="1"/>
  <c r="W4457" i="1"/>
  <c r="X4457" i="1" s="1" a="1"/>
  <c r="X4457" i="1" s="1"/>
  <c r="W4458" i="1"/>
  <c r="X4458" i="1" s="1" a="1"/>
  <c r="X4458" i="1" s="1"/>
  <c r="W4459" i="1"/>
  <c r="X4459" i="1" s="1" a="1"/>
  <c r="X4459" i="1" s="1"/>
  <c r="W4460" i="1"/>
  <c r="X4460" i="1" s="1" a="1"/>
  <c r="X4460" i="1" s="1"/>
  <c r="W4461" i="1"/>
  <c r="X4461" i="1" s="1" a="1"/>
  <c r="X4461" i="1" s="1"/>
  <c r="W4462" i="1"/>
  <c r="X4462" i="1" s="1" a="1"/>
  <c r="X4462" i="1" s="1"/>
  <c r="W4463" i="1"/>
  <c r="X4463" i="1" s="1" a="1"/>
  <c r="X4463" i="1" s="1"/>
  <c r="W4464" i="1"/>
  <c r="X4464" i="1" s="1" a="1"/>
  <c r="X4464" i="1" s="1"/>
  <c r="W4465" i="1"/>
  <c r="X4465" i="1" s="1" a="1"/>
  <c r="X4465" i="1" s="1"/>
  <c r="W4466" i="1"/>
  <c r="X4466" i="1" s="1" a="1"/>
  <c r="X4466" i="1" s="1"/>
  <c r="W4467" i="1"/>
  <c r="X4467" i="1" s="1" a="1"/>
  <c r="X4467" i="1" s="1"/>
  <c r="W4468" i="1"/>
  <c r="X4468" i="1" s="1" a="1"/>
  <c r="X4468" i="1" s="1"/>
  <c r="W4469" i="1"/>
  <c r="X4469" i="1" s="1" a="1"/>
  <c r="X4469" i="1" s="1"/>
  <c r="W4470" i="1"/>
  <c r="X4470" i="1" s="1" a="1"/>
  <c r="X4470" i="1" s="1"/>
  <c r="W4471" i="1"/>
  <c r="X4471" i="1" s="1" a="1"/>
  <c r="X4471" i="1" s="1"/>
  <c r="W4472" i="1"/>
  <c r="X4472" i="1" s="1" a="1"/>
  <c r="X4472" i="1" s="1"/>
  <c r="W4473" i="1"/>
  <c r="X4473" i="1" s="1" a="1"/>
  <c r="X4473" i="1" s="1"/>
  <c r="W4474" i="1"/>
  <c r="X4474" i="1" s="1" a="1"/>
  <c r="X4474" i="1" s="1"/>
  <c r="W4475" i="1"/>
  <c r="X4475" i="1" s="1" a="1"/>
  <c r="X4475" i="1" s="1"/>
  <c r="W4476" i="1"/>
  <c r="X4476" i="1" s="1" a="1"/>
  <c r="X4476" i="1" s="1"/>
  <c r="W4477" i="1"/>
  <c r="X4477" i="1" s="1" a="1"/>
  <c r="X4477" i="1" s="1"/>
  <c r="W4478" i="1"/>
  <c r="X4478" i="1" s="1" a="1"/>
  <c r="X4478" i="1" s="1"/>
  <c r="W4479" i="1"/>
  <c r="X4479" i="1" s="1" a="1"/>
  <c r="X4479" i="1" s="1"/>
  <c r="W4480" i="1"/>
  <c r="X4480" i="1" s="1" a="1"/>
  <c r="X4480" i="1" s="1"/>
  <c r="W4481" i="1"/>
  <c r="X4481" i="1" s="1" a="1"/>
  <c r="X4481" i="1" s="1"/>
  <c r="W4482" i="1"/>
  <c r="X4482" i="1" s="1" a="1"/>
  <c r="X4482" i="1" s="1"/>
  <c r="W4483" i="1"/>
  <c r="X4483" i="1" s="1" a="1"/>
  <c r="X4483" i="1" s="1"/>
  <c r="W4484" i="1"/>
  <c r="X4484" i="1" s="1" a="1"/>
  <c r="X4484" i="1" s="1"/>
  <c r="W4485" i="1"/>
  <c r="X4485" i="1" s="1" a="1"/>
  <c r="X4485" i="1" s="1"/>
  <c r="W4486" i="1"/>
  <c r="X4486" i="1" s="1" a="1"/>
  <c r="X4486" i="1" s="1"/>
  <c r="W4487" i="1"/>
  <c r="X4487" i="1" s="1" a="1"/>
  <c r="X4487" i="1" s="1"/>
  <c r="W4488" i="1"/>
  <c r="X4488" i="1" s="1" a="1"/>
  <c r="X4488" i="1" s="1"/>
  <c r="W4489" i="1"/>
  <c r="X4489" i="1" s="1" a="1"/>
  <c r="X4489" i="1" s="1"/>
  <c r="W4490" i="1"/>
  <c r="X4490" i="1" s="1" a="1"/>
  <c r="X4490" i="1" s="1"/>
  <c r="W4491" i="1"/>
  <c r="X4491" i="1" s="1" a="1"/>
  <c r="X4491" i="1" s="1"/>
  <c r="W4492" i="1"/>
  <c r="X4492" i="1" s="1" a="1"/>
  <c r="X4492" i="1" s="1"/>
  <c r="W4493" i="1"/>
  <c r="X4493" i="1" s="1" a="1"/>
  <c r="X4493" i="1" s="1"/>
  <c r="W4494" i="1"/>
  <c r="X4494" i="1" s="1" a="1"/>
  <c r="X4494" i="1" s="1"/>
  <c r="W4495" i="1"/>
  <c r="X4495" i="1" s="1" a="1"/>
  <c r="X4495" i="1" s="1"/>
  <c r="W4496" i="1"/>
  <c r="X4496" i="1" s="1" a="1"/>
  <c r="X4496" i="1" s="1"/>
  <c r="W4497" i="1"/>
  <c r="X4497" i="1" s="1" a="1"/>
  <c r="X4497" i="1" s="1"/>
  <c r="W4498" i="1"/>
  <c r="X4498" i="1" s="1" a="1"/>
  <c r="X4498" i="1" s="1"/>
  <c r="W4499" i="1"/>
  <c r="X4499" i="1" s="1" a="1"/>
  <c r="X4499" i="1" s="1"/>
  <c r="W4500" i="1"/>
  <c r="X4500" i="1" s="1" a="1"/>
  <c r="X4500" i="1" s="1"/>
  <c r="W4501" i="1"/>
  <c r="X4501" i="1" s="1" a="1"/>
  <c r="X4501" i="1" s="1"/>
  <c r="W4502" i="1"/>
  <c r="X4502" i="1" s="1" a="1"/>
  <c r="X4502" i="1" s="1"/>
  <c r="W4503" i="1"/>
  <c r="X4503" i="1" s="1" a="1"/>
  <c r="X4503" i="1" s="1"/>
  <c r="W4504" i="1"/>
  <c r="X4504" i="1" s="1" a="1"/>
  <c r="X4504" i="1" s="1"/>
  <c r="W4505" i="1"/>
  <c r="X4505" i="1" s="1" a="1"/>
  <c r="X4505" i="1" s="1"/>
  <c r="W4506" i="1"/>
  <c r="X4506" i="1" s="1" a="1"/>
  <c r="X4506" i="1" s="1"/>
  <c r="W4507" i="1"/>
  <c r="X4507" i="1" s="1" a="1"/>
  <c r="X4507" i="1" s="1"/>
  <c r="W4508" i="1"/>
  <c r="X4508" i="1" s="1" a="1"/>
  <c r="X4508" i="1" s="1"/>
  <c r="W4509" i="1"/>
  <c r="X4509" i="1" s="1" a="1"/>
  <c r="X4509" i="1" s="1"/>
  <c r="W4510" i="1"/>
  <c r="X4510" i="1" s="1" a="1"/>
  <c r="X4510" i="1" s="1"/>
  <c r="W4511" i="1"/>
  <c r="X4511" i="1" s="1" a="1"/>
  <c r="X4511" i="1" s="1"/>
  <c r="W4512" i="1"/>
  <c r="X4512" i="1" s="1" a="1"/>
  <c r="X4512" i="1" s="1"/>
  <c r="W4513" i="1"/>
  <c r="X4513" i="1" s="1" a="1"/>
  <c r="X4513" i="1" s="1"/>
  <c r="W4514" i="1"/>
  <c r="X4514" i="1" s="1" a="1"/>
  <c r="X4514" i="1" s="1"/>
  <c r="W4515" i="1"/>
  <c r="X4515" i="1" s="1" a="1"/>
  <c r="X4515" i="1" s="1"/>
  <c r="W4516" i="1"/>
  <c r="X4516" i="1" s="1" a="1"/>
  <c r="X4516" i="1" s="1"/>
  <c r="W4517" i="1"/>
  <c r="X4517" i="1" s="1" a="1"/>
  <c r="X4517" i="1" s="1"/>
  <c r="W4518" i="1"/>
  <c r="X4518" i="1" s="1" a="1"/>
  <c r="X4518" i="1" s="1"/>
  <c r="W4519" i="1"/>
  <c r="X4519" i="1" s="1" a="1"/>
  <c r="X4519" i="1" s="1"/>
  <c r="W4520" i="1"/>
  <c r="X4520" i="1" s="1" a="1"/>
  <c r="X4520" i="1" s="1"/>
  <c r="W4521" i="1"/>
  <c r="X4521" i="1" s="1" a="1"/>
  <c r="X4521" i="1" s="1"/>
  <c r="W4522" i="1"/>
  <c r="X4522" i="1" s="1" a="1"/>
  <c r="X4522" i="1" s="1"/>
  <c r="W4523" i="1"/>
  <c r="X4523" i="1" s="1" a="1"/>
  <c r="X4523" i="1" s="1"/>
  <c r="W4524" i="1"/>
  <c r="X4524" i="1" s="1" a="1"/>
  <c r="X4524" i="1" s="1"/>
  <c r="W4525" i="1"/>
  <c r="X4525" i="1" s="1" a="1"/>
  <c r="X4525" i="1" s="1"/>
  <c r="W4526" i="1"/>
  <c r="X4526" i="1" s="1" a="1"/>
  <c r="X4526" i="1" s="1"/>
  <c r="W4527" i="1"/>
  <c r="X4527" i="1" s="1" a="1"/>
  <c r="X4527" i="1" s="1"/>
  <c r="W4528" i="1"/>
  <c r="X4528" i="1" s="1" a="1"/>
  <c r="X4528" i="1" s="1"/>
  <c r="W4529" i="1"/>
  <c r="X4529" i="1" s="1" a="1"/>
  <c r="X4529" i="1" s="1"/>
  <c r="W4530" i="1"/>
  <c r="X4530" i="1" s="1" a="1"/>
  <c r="X4530" i="1" s="1"/>
  <c r="W4531" i="1"/>
  <c r="X4531" i="1" s="1" a="1"/>
  <c r="X4531" i="1" s="1"/>
  <c r="W4532" i="1"/>
  <c r="X4532" i="1" s="1" a="1"/>
  <c r="X4532" i="1" s="1"/>
  <c r="W4533" i="1"/>
  <c r="X4533" i="1" s="1" a="1"/>
  <c r="X4533" i="1" s="1"/>
  <c r="W4534" i="1"/>
  <c r="X4534" i="1" s="1" a="1"/>
  <c r="X4534" i="1" s="1"/>
  <c r="W4535" i="1"/>
  <c r="X4535" i="1" s="1" a="1"/>
  <c r="X4535" i="1" s="1"/>
  <c r="W4536" i="1"/>
  <c r="X4536" i="1" s="1" a="1"/>
  <c r="X4536" i="1" s="1"/>
  <c r="W4537" i="1"/>
  <c r="X4537" i="1" s="1" a="1"/>
  <c r="X4537" i="1" s="1"/>
  <c r="W4538" i="1"/>
  <c r="X4538" i="1" s="1" a="1"/>
  <c r="X4538" i="1" s="1"/>
  <c r="W4539" i="1"/>
  <c r="X4539" i="1" s="1" a="1"/>
  <c r="X4539" i="1" s="1"/>
  <c r="W4540" i="1"/>
  <c r="X4540" i="1" s="1" a="1"/>
  <c r="X4540" i="1" s="1"/>
  <c r="W4541" i="1"/>
  <c r="X4541" i="1" s="1" a="1"/>
  <c r="X4541" i="1" s="1"/>
  <c r="W4542" i="1"/>
  <c r="X4542" i="1" s="1" a="1"/>
  <c r="X4542" i="1" s="1"/>
  <c r="W4543" i="1"/>
  <c r="X4543" i="1" s="1" a="1"/>
  <c r="X4543" i="1" s="1"/>
  <c r="W4544" i="1"/>
  <c r="X4544" i="1" s="1" a="1"/>
  <c r="X4544" i="1" s="1"/>
  <c r="W4545" i="1"/>
  <c r="X4545" i="1" s="1" a="1"/>
  <c r="X4545" i="1" s="1"/>
  <c r="W4546" i="1"/>
  <c r="X4546" i="1" s="1" a="1"/>
  <c r="X4546" i="1" s="1"/>
  <c r="W4547" i="1"/>
  <c r="X4547" i="1" s="1" a="1"/>
  <c r="X4547" i="1" s="1"/>
  <c r="W4548" i="1"/>
  <c r="X4548" i="1" s="1" a="1"/>
  <c r="X4548" i="1" s="1"/>
  <c r="W4549" i="1"/>
  <c r="X4549" i="1" s="1" a="1"/>
  <c r="X4549" i="1" s="1"/>
  <c r="W4550" i="1"/>
  <c r="X4550" i="1" s="1" a="1"/>
  <c r="X4550" i="1" s="1"/>
  <c r="W4551" i="1"/>
  <c r="X4551" i="1" s="1" a="1"/>
  <c r="X4551" i="1" s="1"/>
  <c r="W4552" i="1"/>
  <c r="X4552" i="1" s="1" a="1"/>
  <c r="X4552" i="1" s="1"/>
  <c r="W4553" i="1"/>
  <c r="X4553" i="1" s="1" a="1"/>
  <c r="X4553" i="1" s="1"/>
  <c r="W4554" i="1"/>
  <c r="X4554" i="1" s="1" a="1"/>
  <c r="X4554" i="1" s="1"/>
  <c r="W4555" i="1"/>
  <c r="X4555" i="1" s="1" a="1"/>
  <c r="X4555" i="1" s="1"/>
  <c r="W4556" i="1"/>
  <c r="X4556" i="1" s="1" a="1"/>
  <c r="X4556" i="1" s="1"/>
  <c r="W4557" i="1"/>
  <c r="X4557" i="1" s="1" a="1"/>
  <c r="X4557" i="1" s="1"/>
  <c r="W4558" i="1"/>
  <c r="X4558" i="1" s="1" a="1"/>
  <c r="X4558" i="1" s="1"/>
  <c r="W4559" i="1"/>
  <c r="X4559" i="1" s="1" a="1"/>
  <c r="X4559" i="1" s="1"/>
  <c r="W4560" i="1"/>
  <c r="X4560" i="1" s="1" a="1"/>
  <c r="X4560" i="1" s="1"/>
  <c r="W4561" i="1"/>
  <c r="X4561" i="1" s="1" a="1"/>
  <c r="X4561" i="1" s="1"/>
  <c r="W4562" i="1"/>
  <c r="X4562" i="1" s="1" a="1"/>
  <c r="X4562" i="1" s="1"/>
  <c r="W4563" i="1"/>
  <c r="X4563" i="1" s="1" a="1"/>
  <c r="X4563" i="1" s="1"/>
  <c r="W4564" i="1"/>
  <c r="X4564" i="1" s="1" a="1"/>
  <c r="X4564" i="1" s="1"/>
  <c r="W4565" i="1"/>
  <c r="X4565" i="1" s="1" a="1"/>
  <c r="X4565" i="1" s="1"/>
  <c r="W4566" i="1"/>
  <c r="X4566" i="1" s="1" a="1"/>
  <c r="X4566" i="1" s="1"/>
  <c r="W4567" i="1"/>
  <c r="X4567" i="1" s="1" a="1"/>
  <c r="X4567" i="1" s="1"/>
  <c r="W4568" i="1"/>
  <c r="X4568" i="1" s="1" a="1"/>
  <c r="X4568" i="1" s="1"/>
  <c r="W4569" i="1"/>
  <c r="X4569" i="1" s="1" a="1"/>
  <c r="X4569" i="1" s="1"/>
  <c r="W4570" i="1"/>
  <c r="X4570" i="1" s="1" a="1"/>
  <c r="X4570" i="1" s="1"/>
  <c r="W4571" i="1"/>
  <c r="X4571" i="1" s="1" a="1"/>
  <c r="X4571" i="1" s="1"/>
  <c r="W4572" i="1"/>
  <c r="X4572" i="1" s="1" a="1"/>
  <c r="X4572" i="1" s="1"/>
  <c r="W4573" i="1"/>
  <c r="X4573" i="1" s="1" a="1"/>
  <c r="X4573" i="1" s="1"/>
  <c r="W4574" i="1"/>
  <c r="X4574" i="1" s="1" a="1"/>
  <c r="X4574" i="1" s="1"/>
  <c r="W4575" i="1"/>
  <c r="X4575" i="1" s="1" a="1"/>
  <c r="X4575" i="1" s="1"/>
  <c r="W4576" i="1"/>
  <c r="X4576" i="1" s="1" a="1"/>
  <c r="X4576" i="1" s="1"/>
  <c r="W4577" i="1"/>
  <c r="X4577" i="1" s="1" a="1"/>
  <c r="X4577" i="1" s="1"/>
  <c r="W4578" i="1"/>
  <c r="X4578" i="1" s="1" a="1"/>
  <c r="X4578" i="1" s="1"/>
  <c r="W4579" i="1"/>
  <c r="X4579" i="1" s="1" a="1"/>
  <c r="X4579" i="1" s="1"/>
  <c r="W4580" i="1"/>
  <c r="X4580" i="1" s="1" a="1"/>
  <c r="X4580" i="1" s="1"/>
  <c r="W4581" i="1"/>
  <c r="X4581" i="1" s="1" a="1"/>
  <c r="X4581" i="1" s="1"/>
  <c r="W4582" i="1"/>
  <c r="X4582" i="1" s="1" a="1"/>
  <c r="X4582" i="1" s="1"/>
  <c r="W4583" i="1"/>
  <c r="X4583" i="1" s="1" a="1"/>
  <c r="X4583" i="1" s="1"/>
  <c r="W4584" i="1"/>
  <c r="X4584" i="1" s="1" a="1"/>
  <c r="X4584" i="1" s="1"/>
  <c r="W4585" i="1"/>
  <c r="X4585" i="1" s="1" a="1"/>
  <c r="X4585" i="1" s="1"/>
  <c r="W4586" i="1"/>
  <c r="X4586" i="1" s="1" a="1"/>
  <c r="X4586" i="1" s="1"/>
  <c r="W4587" i="1"/>
  <c r="X4587" i="1" s="1" a="1"/>
  <c r="X4587" i="1" s="1"/>
  <c r="W4588" i="1"/>
  <c r="X4588" i="1" s="1" a="1"/>
  <c r="X4588" i="1" s="1"/>
  <c r="W4589" i="1"/>
  <c r="X4589" i="1" s="1" a="1"/>
  <c r="X4589" i="1" s="1"/>
  <c r="W4590" i="1"/>
  <c r="X4590" i="1" s="1" a="1"/>
  <c r="X4590" i="1" s="1"/>
  <c r="W4591" i="1"/>
  <c r="X4591" i="1" s="1" a="1"/>
  <c r="X4591" i="1" s="1"/>
  <c r="W4592" i="1"/>
  <c r="X4592" i="1" s="1" a="1"/>
  <c r="X4592" i="1" s="1"/>
  <c r="W4593" i="1"/>
  <c r="X4593" i="1" s="1" a="1"/>
  <c r="X4593" i="1" s="1"/>
  <c r="W4594" i="1"/>
  <c r="X4594" i="1" s="1" a="1"/>
  <c r="X4594" i="1" s="1"/>
  <c r="W4595" i="1"/>
  <c r="X4595" i="1" s="1" a="1"/>
  <c r="X4595" i="1" s="1"/>
  <c r="W4596" i="1"/>
  <c r="X4596" i="1" s="1" a="1"/>
  <c r="X4596" i="1" s="1"/>
  <c r="W4597" i="1"/>
  <c r="X4597" i="1" s="1" a="1"/>
  <c r="X4597" i="1" s="1"/>
  <c r="W4598" i="1"/>
  <c r="X4598" i="1" s="1" a="1"/>
  <c r="X4598" i="1" s="1"/>
  <c r="W4599" i="1"/>
  <c r="X4599" i="1" s="1" a="1"/>
  <c r="X4599" i="1" s="1"/>
  <c r="W4600" i="1"/>
  <c r="X4600" i="1" s="1" a="1"/>
  <c r="X4600" i="1" s="1"/>
  <c r="W4601" i="1"/>
  <c r="X4601" i="1" s="1" a="1"/>
  <c r="X4601" i="1" s="1"/>
  <c r="W4602" i="1"/>
  <c r="X4602" i="1" s="1" a="1"/>
  <c r="X4602" i="1" s="1"/>
  <c r="W4603" i="1"/>
  <c r="X4603" i="1" s="1" a="1"/>
  <c r="X4603" i="1" s="1"/>
  <c r="W4604" i="1"/>
  <c r="X4604" i="1" s="1" a="1"/>
  <c r="X4604" i="1" s="1"/>
  <c r="W4605" i="1"/>
  <c r="X4605" i="1" s="1" a="1"/>
  <c r="X4605" i="1" s="1"/>
  <c r="W4606" i="1"/>
  <c r="X4606" i="1" s="1" a="1"/>
  <c r="X4606" i="1" s="1"/>
  <c r="W4607" i="1"/>
  <c r="X4607" i="1" s="1" a="1"/>
  <c r="X4607" i="1" s="1"/>
  <c r="W4608" i="1"/>
  <c r="X4608" i="1" s="1" a="1"/>
  <c r="X4608" i="1" s="1"/>
  <c r="W4609" i="1"/>
  <c r="X4609" i="1" s="1" a="1"/>
  <c r="X4609" i="1" s="1"/>
  <c r="W4610" i="1"/>
  <c r="X4610" i="1" s="1" a="1"/>
  <c r="X4610" i="1" s="1"/>
  <c r="W4611" i="1"/>
  <c r="X4611" i="1" s="1" a="1"/>
  <c r="X4611" i="1" s="1"/>
  <c r="W4612" i="1"/>
  <c r="X4612" i="1" s="1" a="1"/>
  <c r="X4612" i="1" s="1"/>
  <c r="W4613" i="1"/>
  <c r="X4613" i="1" s="1" a="1"/>
  <c r="X4613" i="1" s="1"/>
  <c r="W4614" i="1"/>
  <c r="X4614" i="1" s="1" a="1"/>
  <c r="X4614" i="1" s="1"/>
  <c r="W4615" i="1"/>
  <c r="X4615" i="1" s="1" a="1"/>
  <c r="X4615" i="1" s="1"/>
  <c r="W4616" i="1"/>
  <c r="X4616" i="1" s="1" a="1"/>
  <c r="X4616" i="1" s="1"/>
  <c r="W4617" i="1"/>
  <c r="X4617" i="1" s="1" a="1"/>
  <c r="X4617" i="1" s="1"/>
  <c r="W4618" i="1"/>
  <c r="X4618" i="1" s="1" a="1"/>
  <c r="X4618" i="1" s="1"/>
  <c r="W4619" i="1"/>
  <c r="X4619" i="1" s="1" a="1"/>
  <c r="X4619" i="1" s="1"/>
  <c r="W4620" i="1"/>
  <c r="X4620" i="1" s="1" a="1"/>
  <c r="X4620" i="1" s="1"/>
  <c r="W4621" i="1"/>
  <c r="X4621" i="1" s="1" a="1"/>
  <c r="X4621" i="1" s="1"/>
  <c r="W4622" i="1"/>
  <c r="X4622" i="1" s="1" a="1"/>
  <c r="X4622" i="1" s="1"/>
  <c r="W4623" i="1"/>
  <c r="X4623" i="1" s="1" a="1"/>
  <c r="X4623" i="1" s="1"/>
  <c r="W4624" i="1"/>
  <c r="X4624" i="1" s="1" a="1"/>
  <c r="X4624" i="1" s="1"/>
  <c r="W4625" i="1"/>
  <c r="X4625" i="1" s="1" a="1"/>
  <c r="X4625" i="1" s="1"/>
  <c r="W4626" i="1"/>
  <c r="X4626" i="1" s="1" a="1"/>
  <c r="X4626" i="1" s="1"/>
  <c r="W4627" i="1"/>
  <c r="X4627" i="1" s="1" a="1"/>
  <c r="X4627" i="1" s="1"/>
  <c r="W4628" i="1"/>
  <c r="X4628" i="1" s="1" a="1"/>
  <c r="X4628" i="1" s="1"/>
  <c r="W4629" i="1"/>
  <c r="X4629" i="1" s="1" a="1"/>
  <c r="X4629" i="1" s="1"/>
  <c r="W4630" i="1"/>
  <c r="X4630" i="1" s="1" a="1"/>
  <c r="X4630" i="1" s="1"/>
  <c r="W4631" i="1"/>
  <c r="X4631" i="1" s="1" a="1"/>
  <c r="X4631" i="1" s="1"/>
  <c r="W4632" i="1"/>
  <c r="X4632" i="1" s="1" a="1"/>
  <c r="X4632" i="1" s="1"/>
  <c r="W4633" i="1"/>
  <c r="X4633" i="1" s="1" a="1"/>
  <c r="X4633" i="1" s="1"/>
  <c r="W4634" i="1"/>
  <c r="X4634" i="1" s="1" a="1"/>
  <c r="X4634" i="1" s="1"/>
  <c r="W4635" i="1"/>
  <c r="X4635" i="1" s="1" a="1"/>
  <c r="X4635" i="1" s="1"/>
  <c r="W4636" i="1"/>
  <c r="X4636" i="1" s="1" a="1"/>
  <c r="X4636" i="1" s="1"/>
  <c r="W4637" i="1"/>
  <c r="X4637" i="1" s="1" a="1"/>
  <c r="X4637" i="1" s="1"/>
  <c r="W4638" i="1"/>
  <c r="X4638" i="1" s="1" a="1"/>
  <c r="X4638" i="1" s="1"/>
  <c r="W4639" i="1"/>
  <c r="X4639" i="1" s="1" a="1"/>
  <c r="X4639" i="1" s="1"/>
  <c r="W4640" i="1"/>
  <c r="X4640" i="1" s="1" a="1"/>
  <c r="X4640" i="1" s="1"/>
  <c r="W4641" i="1"/>
  <c r="X4641" i="1" s="1" a="1"/>
  <c r="X4641" i="1" s="1"/>
  <c r="W4642" i="1"/>
  <c r="X4642" i="1" s="1" a="1"/>
  <c r="X4642" i="1" s="1"/>
  <c r="W4643" i="1"/>
  <c r="X4643" i="1" s="1" a="1"/>
  <c r="X4643" i="1" s="1"/>
  <c r="W4644" i="1"/>
  <c r="X4644" i="1" s="1" a="1"/>
  <c r="X4644" i="1" s="1"/>
  <c r="W4645" i="1"/>
  <c r="X4645" i="1" s="1" a="1"/>
  <c r="X4645" i="1" s="1"/>
  <c r="W4646" i="1"/>
  <c r="X4646" i="1" s="1" a="1"/>
  <c r="X4646" i="1" s="1"/>
  <c r="W4647" i="1"/>
  <c r="X4647" i="1" s="1" a="1"/>
  <c r="X4647" i="1" s="1"/>
  <c r="W4648" i="1"/>
  <c r="X4648" i="1" s="1" a="1"/>
  <c r="X4648" i="1" s="1"/>
  <c r="W4649" i="1"/>
  <c r="X4649" i="1" s="1" a="1"/>
  <c r="X4649" i="1" s="1"/>
  <c r="W4650" i="1"/>
  <c r="X4650" i="1" s="1" a="1"/>
  <c r="X4650" i="1" s="1"/>
  <c r="W4651" i="1"/>
  <c r="X4651" i="1" s="1" a="1"/>
  <c r="X4651" i="1" s="1"/>
  <c r="W4652" i="1"/>
  <c r="X4652" i="1" s="1" a="1"/>
  <c r="X4652" i="1" s="1"/>
  <c r="W4653" i="1"/>
  <c r="X4653" i="1" s="1" a="1"/>
  <c r="X4653" i="1" s="1"/>
  <c r="W4654" i="1"/>
  <c r="X4654" i="1" s="1" a="1"/>
  <c r="X4654" i="1" s="1"/>
  <c r="W4655" i="1"/>
  <c r="X4655" i="1" s="1" a="1"/>
  <c r="X4655" i="1" s="1"/>
  <c r="W4656" i="1"/>
  <c r="X4656" i="1" s="1" a="1"/>
  <c r="X4656" i="1" s="1"/>
  <c r="W4657" i="1"/>
  <c r="X4657" i="1" s="1" a="1"/>
  <c r="X4657" i="1" s="1"/>
  <c r="W4658" i="1"/>
  <c r="X4658" i="1" s="1" a="1"/>
  <c r="X4658" i="1" s="1"/>
  <c r="W4659" i="1"/>
  <c r="X4659" i="1" s="1" a="1"/>
  <c r="X4659" i="1" s="1"/>
  <c r="W4660" i="1"/>
  <c r="X4660" i="1" s="1" a="1"/>
  <c r="X4660" i="1" s="1"/>
  <c r="W4661" i="1"/>
  <c r="X4661" i="1" s="1" a="1"/>
  <c r="X4661" i="1" s="1"/>
  <c r="W4662" i="1"/>
  <c r="X4662" i="1" s="1" a="1"/>
  <c r="X4662" i="1" s="1"/>
  <c r="W4663" i="1"/>
  <c r="X4663" i="1" s="1" a="1"/>
  <c r="X4663" i="1" s="1"/>
  <c r="W4664" i="1"/>
  <c r="X4664" i="1" s="1" a="1"/>
  <c r="X4664" i="1" s="1"/>
  <c r="W4665" i="1"/>
  <c r="X4665" i="1" s="1" a="1"/>
  <c r="X4665" i="1" s="1"/>
  <c r="W4666" i="1"/>
  <c r="X4666" i="1" s="1" a="1"/>
  <c r="X4666" i="1" s="1"/>
  <c r="W4667" i="1"/>
  <c r="X4667" i="1" s="1" a="1"/>
  <c r="X4667" i="1" s="1"/>
  <c r="W4668" i="1"/>
  <c r="X4668" i="1" s="1" a="1"/>
  <c r="X4668" i="1" s="1"/>
  <c r="W4669" i="1"/>
  <c r="X4669" i="1" s="1" a="1"/>
  <c r="X4669" i="1" s="1"/>
  <c r="W4670" i="1"/>
  <c r="X4670" i="1" s="1" a="1"/>
  <c r="X4670" i="1" s="1"/>
  <c r="W4671" i="1"/>
  <c r="X4671" i="1" s="1" a="1"/>
  <c r="X4671" i="1" s="1"/>
  <c r="W4672" i="1"/>
  <c r="X4672" i="1" s="1" a="1"/>
  <c r="X4672" i="1" s="1"/>
  <c r="W4673" i="1"/>
  <c r="X4673" i="1" s="1" a="1"/>
  <c r="X4673" i="1" s="1"/>
  <c r="W4674" i="1"/>
  <c r="X4674" i="1" s="1" a="1"/>
  <c r="X4674" i="1" s="1"/>
  <c r="W4675" i="1"/>
  <c r="X4675" i="1" s="1" a="1"/>
  <c r="X4675" i="1" s="1"/>
  <c r="W4676" i="1"/>
  <c r="X4676" i="1" s="1" a="1"/>
  <c r="X4676" i="1" s="1"/>
  <c r="W4677" i="1"/>
  <c r="X4677" i="1" s="1" a="1"/>
  <c r="X4677" i="1" s="1"/>
  <c r="W4678" i="1"/>
  <c r="X4678" i="1" s="1" a="1"/>
  <c r="X4678" i="1" s="1"/>
  <c r="W4679" i="1"/>
  <c r="X4679" i="1" s="1" a="1"/>
  <c r="X4679" i="1" s="1"/>
  <c r="W4680" i="1"/>
  <c r="X4680" i="1" s="1" a="1"/>
  <c r="X4680" i="1" s="1"/>
  <c r="W4681" i="1"/>
  <c r="X4681" i="1" s="1" a="1"/>
  <c r="X4681" i="1" s="1"/>
  <c r="W4682" i="1"/>
  <c r="X4682" i="1" s="1" a="1"/>
  <c r="X4682" i="1" s="1"/>
  <c r="W4683" i="1"/>
  <c r="X4683" i="1" s="1" a="1"/>
  <c r="X4683" i="1" s="1"/>
  <c r="W4684" i="1"/>
  <c r="X4684" i="1" s="1" a="1"/>
  <c r="X4684" i="1" s="1"/>
  <c r="W4685" i="1"/>
  <c r="X4685" i="1" s="1" a="1"/>
  <c r="X4685" i="1" s="1"/>
  <c r="W4686" i="1"/>
  <c r="X4686" i="1" s="1" a="1"/>
  <c r="X4686" i="1" s="1"/>
  <c r="W4687" i="1"/>
  <c r="X4687" i="1" s="1" a="1"/>
  <c r="X4687" i="1" s="1"/>
  <c r="W4688" i="1"/>
  <c r="X4688" i="1" s="1" a="1"/>
  <c r="X4688" i="1" s="1"/>
  <c r="W4689" i="1"/>
  <c r="X4689" i="1" s="1" a="1"/>
  <c r="X4689" i="1" s="1"/>
  <c r="W4690" i="1"/>
  <c r="X4690" i="1" s="1" a="1"/>
  <c r="X4690" i="1" s="1"/>
  <c r="W4691" i="1"/>
  <c r="X4691" i="1" s="1" a="1"/>
  <c r="X4691" i="1" s="1"/>
  <c r="W4692" i="1"/>
  <c r="X4692" i="1" s="1" a="1"/>
  <c r="X4692" i="1" s="1"/>
  <c r="W4693" i="1"/>
  <c r="X4693" i="1" s="1" a="1"/>
  <c r="X4693" i="1" s="1"/>
  <c r="W4694" i="1"/>
  <c r="X4694" i="1" s="1" a="1"/>
  <c r="X4694" i="1" s="1"/>
  <c r="W4695" i="1"/>
  <c r="X4695" i="1" s="1" a="1"/>
  <c r="X4695" i="1" s="1"/>
  <c r="W4696" i="1"/>
  <c r="X4696" i="1" s="1" a="1"/>
  <c r="X4696" i="1" s="1"/>
  <c r="W4697" i="1"/>
  <c r="X4697" i="1" s="1" a="1"/>
  <c r="X4697" i="1" s="1"/>
  <c r="W4698" i="1"/>
  <c r="X4698" i="1" s="1" a="1"/>
  <c r="X4698" i="1" s="1"/>
  <c r="W4699" i="1"/>
  <c r="X4699" i="1" s="1" a="1"/>
  <c r="X4699" i="1" s="1"/>
  <c r="W4700" i="1"/>
  <c r="X4700" i="1" s="1" a="1"/>
  <c r="X4700" i="1" s="1"/>
  <c r="W4701" i="1"/>
  <c r="X4701" i="1" s="1" a="1"/>
  <c r="X4701" i="1" s="1"/>
  <c r="W4702" i="1"/>
  <c r="X4702" i="1" s="1" a="1"/>
  <c r="X4702" i="1" s="1"/>
  <c r="W4703" i="1"/>
  <c r="X4703" i="1" s="1" a="1"/>
  <c r="X4703" i="1" s="1"/>
  <c r="W4704" i="1"/>
  <c r="X4704" i="1" s="1" a="1"/>
  <c r="X4704" i="1" s="1"/>
  <c r="W4705" i="1"/>
  <c r="X4705" i="1" s="1" a="1"/>
  <c r="X4705" i="1" s="1"/>
  <c r="W4706" i="1"/>
  <c r="X4706" i="1" s="1" a="1"/>
  <c r="X4706" i="1" s="1"/>
  <c r="W4707" i="1"/>
  <c r="X4707" i="1" s="1" a="1"/>
  <c r="X4707" i="1" s="1"/>
  <c r="W4708" i="1"/>
  <c r="X4708" i="1" s="1" a="1"/>
  <c r="X4708" i="1" s="1"/>
  <c r="W4709" i="1"/>
  <c r="X4709" i="1" s="1" a="1"/>
  <c r="X4709" i="1" s="1"/>
  <c r="W4710" i="1"/>
  <c r="X4710" i="1" s="1" a="1"/>
  <c r="X4710" i="1" s="1"/>
  <c r="W4711" i="1"/>
  <c r="X4711" i="1" s="1" a="1"/>
  <c r="X4711" i="1" s="1"/>
  <c r="W4712" i="1"/>
  <c r="X4712" i="1" s="1" a="1"/>
  <c r="X4712" i="1" s="1"/>
  <c r="W4713" i="1"/>
  <c r="X4713" i="1" s="1" a="1"/>
  <c r="X4713" i="1" s="1"/>
  <c r="W4714" i="1"/>
  <c r="X4714" i="1" s="1" a="1"/>
  <c r="X4714" i="1" s="1"/>
  <c r="W4715" i="1"/>
  <c r="X4715" i="1" s="1" a="1"/>
  <c r="X4715" i="1" s="1"/>
  <c r="W4716" i="1"/>
  <c r="X4716" i="1" s="1" a="1"/>
  <c r="X4716" i="1" s="1"/>
  <c r="W4717" i="1"/>
  <c r="X4717" i="1" s="1" a="1"/>
  <c r="X4717" i="1" s="1"/>
  <c r="W4718" i="1"/>
  <c r="X4718" i="1" s="1" a="1"/>
  <c r="X4718" i="1" s="1"/>
  <c r="W4719" i="1"/>
  <c r="X4719" i="1" s="1" a="1"/>
  <c r="X4719" i="1" s="1"/>
  <c r="W4720" i="1"/>
  <c r="X4720" i="1" s="1" a="1"/>
  <c r="X4720" i="1" s="1"/>
  <c r="W4721" i="1"/>
  <c r="X4721" i="1" s="1" a="1"/>
  <c r="X4721" i="1" s="1"/>
  <c r="W4722" i="1"/>
  <c r="X4722" i="1" s="1" a="1"/>
  <c r="X4722" i="1" s="1"/>
  <c r="W4723" i="1"/>
  <c r="X4723" i="1" s="1" a="1"/>
  <c r="X4723" i="1" s="1"/>
  <c r="W4724" i="1"/>
  <c r="X4724" i="1" s="1" a="1"/>
  <c r="X4724" i="1" s="1"/>
  <c r="W4725" i="1"/>
  <c r="X4725" i="1" s="1" a="1"/>
  <c r="X4725" i="1" s="1"/>
  <c r="W4726" i="1"/>
  <c r="X4726" i="1" s="1" a="1"/>
  <c r="X4726" i="1" s="1"/>
  <c r="W4727" i="1"/>
  <c r="X4727" i="1" s="1" a="1"/>
  <c r="X4727" i="1" s="1"/>
  <c r="W4728" i="1"/>
  <c r="X4728" i="1" s="1" a="1"/>
  <c r="X4728" i="1" s="1"/>
  <c r="W4729" i="1"/>
  <c r="X4729" i="1" s="1" a="1"/>
  <c r="X4729" i="1" s="1"/>
  <c r="W4730" i="1"/>
  <c r="X4730" i="1" s="1" a="1"/>
  <c r="X4730" i="1" s="1"/>
  <c r="W4731" i="1"/>
  <c r="X4731" i="1" s="1" a="1"/>
  <c r="X4731" i="1" s="1"/>
  <c r="W4732" i="1"/>
  <c r="X4732" i="1" s="1" a="1"/>
  <c r="X4732" i="1" s="1"/>
  <c r="W4733" i="1"/>
  <c r="X4733" i="1" s="1" a="1"/>
  <c r="X4733" i="1" s="1"/>
  <c r="W4734" i="1"/>
  <c r="X4734" i="1" s="1" a="1"/>
  <c r="X4734" i="1" s="1"/>
  <c r="W4735" i="1"/>
  <c r="X4735" i="1" s="1" a="1"/>
  <c r="X4735" i="1" s="1"/>
  <c r="W4736" i="1"/>
  <c r="X4736" i="1" s="1" a="1"/>
  <c r="X4736" i="1" s="1"/>
  <c r="W4737" i="1"/>
  <c r="X4737" i="1" s="1" a="1"/>
  <c r="X4737" i="1" s="1"/>
  <c r="W4738" i="1"/>
  <c r="X4738" i="1" s="1" a="1"/>
  <c r="X4738" i="1" s="1"/>
  <c r="W4739" i="1"/>
  <c r="X4739" i="1" s="1" a="1"/>
  <c r="X4739" i="1" s="1"/>
  <c r="W4740" i="1"/>
  <c r="X4740" i="1" s="1" a="1"/>
  <c r="X4740" i="1" s="1"/>
  <c r="W4741" i="1"/>
  <c r="X4741" i="1" s="1" a="1"/>
  <c r="X4741" i="1" s="1"/>
  <c r="W4742" i="1"/>
  <c r="X4742" i="1" s="1" a="1"/>
  <c r="X4742" i="1" s="1"/>
  <c r="W4743" i="1"/>
  <c r="X4743" i="1" s="1" a="1"/>
  <c r="X4743" i="1" s="1"/>
  <c r="W4744" i="1"/>
  <c r="X4744" i="1" s="1" a="1"/>
  <c r="X4744" i="1" s="1"/>
  <c r="W4745" i="1"/>
  <c r="X4745" i="1" s="1" a="1"/>
  <c r="X4745" i="1" s="1"/>
  <c r="W4746" i="1"/>
  <c r="X4746" i="1" s="1" a="1"/>
  <c r="X4746" i="1" s="1"/>
  <c r="W4747" i="1"/>
  <c r="X4747" i="1" s="1" a="1"/>
  <c r="X4747" i="1" s="1"/>
  <c r="W4748" i="1"/>
  <c r="X4748" i="1" s="1" a="1"/>
  <c r="X4748" i="1" s="1"/>
  <c r="W4749" i="1"/>
  <c r="X4749" i="1" s="1" a="1"/>
  <c r="X4749" i="1" s="1"/>
  <c r="W4750" i="1"/>
  <c r="X4750" i="1" s="1" a="1"/>
  <c r="X4750" i="1" s="1"/>
  <c r="W4751" i="1"/>
  <c r="X4751" i="1" s="1" a="1"/>
  <c r="X4751" i="1" s="1"/>
  <c r="W4752" i="1"/>
  <c r="X4752" i="1" s="1" a="1"/>
  <c r="X4752" i="1" s="1"/>
  <c r="W4753" i="1"/>
  <c r="X4753" i="1" s="1" a="1"/>
  <c r="X4753" i="1" s="1"/>
  <c r="W4754" i="1"/>
  <c r="X4754" i="1" s="1" a="1"/>
  <c r="X4754" i="1" s="1"/>
  <c r="W4755" i="1"/>
  <c r="X4755" i="1" s="1" a="1"/>
  <c r="X4755" i="1" s="1"/>
  <c r="W4756" i="1"/>
  <c r="X4756" i="1" s="1" a="1"/>
  <c r="X4756" i="1" s="1"/>
  <c r="W4757" i="1"/>
  <c r="X4757" i="1" s="1" a="1"/>
  <c r="X4757" i="1" s="1"/>
  <c r="W4758" i="1"/>
  <c r="X4758" i="1" s="1" a="1"/>
  <c r="X4758" i="1" s="1"/>
  <c r="W4759" i="1"/>
  <c r="X4759" i="1" s="1" a="1"/>
  <c r="X4759" i="1" s="1"/>
  <c r="W4760" i="1"/>
  <c r="X4760" i="1" s="1" a="1"/>
  <c r="X4760" i="1" s="1"/>
  <c r="W4761" i="1"/>
  <c r="X4761" i="1" s="1" a="1"/>
  <c r="X4761" i="1" s="1"/>
  <c r="W4762" i="1"/>
  <c r="X4762" i="1" s="1" a="1"/>
  <c r="X4762" i="1" s="1"/>
  <c r="W4763" i="1"/>
  <c r="X4763" i="1" s="1" a="1"/>
  <c r="X4763" i="1" s="1"/>
  <c r="W4764" i="1"/>
  <c r="X4764" i="1" s="1" a="1"/>
  <c r="X4764" i="1" s="1"/>
  <c r="W4765" i="1"/>
  <c r="X4765" i="1" s="1" a="1"/>
  <c r="X4765" i="1" s="1"/>
  <c r="W4766" i="1"/>
  <c r="X4766" i="1" s="1" a="1"/>
  <c r="X4766" i="1" s="1"/>
  <c r="W4767" i="1"/>
  <c r="X4767" i="1" s="1" a="1"/>
  <c r="X4767" i="1" s="1"/>
  <c r="W4768" i="1"/>
  <c r="X4768" i="1" s="1" a="1"/>
  <c r="X4768" i="1" s="1"/>
  <c r="W4769" i="1"/>
  <c r="X4769" i="1" s="1" a="1"/>
  <c r="X4769" i="1" s="1"/>
  <c r="W4770" i="1"/>
  <c r="X4770" i="1" s="1" a="1"/>
  <c r="X4770" i="1" s="1"/>
  <c r="W4771" i="1"/>
  <c r="X4771" i="1" s="1" a="1"/>
  <c r="X4771" i="1" s="1"/>
  <c r="W4772" i="1"/>
  <c r="X4772" i="1" s="1" a="1"/>
  <c r="X4772" i="1" s="1"/>
  <c r="W4773" i="1"/>
  <c r="X4773" i="1" s="1" a="1"/>
  <c r="X4773" i="1" s="1"/>
  <c r="W4774" i="1"/>
  <c r="X4774" i="1" s="1" a="1"/>
  <c r="X4774" i="1" s="1"/>
  <c r="W4775" i="1"/>
  <c r="X4775" i="1" s="1" a="1"/>
  <c r="X4775" i="1" s="1"/>
  <c r="W4776" i="1"/>
  <c r="X4776" i="1" s="1" a="1"/>
  <c r="X4776" i="1" s="1"/>
  <c r="W4777" i="1"/>
  <c r="X4777" i="1" s="1" a="1"/>
  <c r="X4777" i="1" s="1"/>
  <c r="W4778" i="1"/>
  <c r="X4778" i="1" s="1" a="1"/>
  <c r="X4778" i="1" s="1"/>
  <c r="W4779" i="1"/>
  <c r="X4779" i="1" s="1" a="1"/>
  <c r="X4779" i="1" s="1"/>
  <c r="W4780" i="1"/>
  <c r="X4780" i="1" s="1" a="1"/>
  <c r="X4780" i="1" s="1"/>
  <c r="W4781" i="1"/>
  <c r="X4781" i="1" s="1" a="1"/>
  <c r="X4781" i="1" s="1"/>
  <c r="W4782" i="1"/>
  <c r="X4782" i="1" s="1" a="1"/>
  <c r="X4782" i="1" s="1"/>
  <c r="W4783" i="1"/>
  <c r="X4783" i="1" s="1" a="1"/>
  <c r="X4783" i="1" s="1"/>
  <c r="W4784" i="1"/>
  <c r="X4784" i="1" s="1" a="1"/>
  <c r="X4784" i="1" s="1"/>
  <c r="W4785" i="1"/>
  <c r="X4785" i="1" s="1" a="1"/>
  <c r="X4785" i="1" s="1"/>
  <c r="W4786" i="1"/>
  <c r="X4786" i="1" s="1" a="1"/>
  <c r="X4786" i="1" s="1"/>
  <c r="W4787" i="1"/>
  <c r="X4787" i="1" s="1" a="1"/>
  <c r="X4787" i="1" s="1"/>
  <c r="W4788" i="1"/>
  <c r="X4788" i="1" s="1" a="1"/>
  <c r="X4788" i="1" s="1"/>
  <c r="W4789" i="1"/>
  <c r="X4789" i="1" s="1" a="1"/>
  <c r="X4789" i="1" s="1"/>
  <c r="W4790" i="1"/>
  <c r="X4790" i="1" s="1" a="1"/>
  <c r="X4790" i="1" s="1"/>
  <c r="W4791" i="1"/>
  <c r="X4791" i="1" s="1" a="1"/>
  <c r="X4791" i="1" s="1"/>
  <c r="W4792" i="1"/>
  <c r="X4792" i="1" s="1" a="1"/>
  <c r="X4792" i="1" s="1"/>
  <c r="W4793" i="1"/>
  <c r="X4793" i="1" s="1" a="1"/>
  <c r="X4793" i="1" s="1"/>
  <c r="W4794" i="1"/>
  <c r="X4794" i="1" s="1" a="1"/>
  <c r="X4794" i="1" s="1"/>
  <c r="W4795" i="1"/>
  <c r="X4795" i="1" s="1" a="1"/>
  <c r="X4795" i="1" s="1"/>
  <c r="W4796" i="1"/>
  <c r="X4796" i="1" s="1" a="1"/>
  <c r="X4796" i="1" s="1"/>
  <c r="W4797" i="1"/>
  <c r="X4797" i="1" s="1" a="1"/>
  <c r="X4797" i="1" s="1"/>
  <c r="W4798" i="1"/>
  <c r="X4798" i="1" s="1" a="1"/>
  <c r="X4798" i="1" s="1"/>
  <c r="W4799" i="1"/>
  <c r="X4799" i="1" s="1" a="1"/>
  <c r="X4799" i="1" s="1"/>
  <c r="W4800" i="1"/>
  <c r="X4800" i="1" s="1" a="1"/>
  <c r="X4800" i="1" s="1"/>
  <c r="W4801" i="1"/>
  <c r="X4801" i="1" s="1" a="1"/>
  <c r="X4801" i="1" s="1"/>
  <c r="W4802" i="1"/>
  <c r="X4802" i="1" s="1" a="1"/>
  <c r="X4802" i="1" s="1"/>
  <c r="W4803" i="1"/>
  <c r="X4803" i="1" s="1" a="1"/>
  <c r="X4803" i="1" s="1"/>
  <c r="W4804" i="1"/>
  <c r="X4804" i="1" s="1" a="1"/>
  <c r="X4804" i="1" s="1"/>
  <c r="W4805" i="1"/>
  <c r="X4805" i="1" s="1" a="1"/>
  <c r="X4805" i="1" s="1"/>
  <c r="W4806" i="1"/>
  <c r="X4806" i="1" s="1" a="1"/>
  <c r="X4806" i="1" s="1"/>
  <c r="W4807" i="1"/>
  <c r="X4807" i="1" s="1" a="1"/>
  <c r="X4807" i="1" s="1"/>
  <c r="W4808" i="1"/>
  <c r="X4808" i="1" s="1" a="1"/>
  <c r="X4808" i="1" s="1"/>
  <c r="W4809" i="1"/>
  <c r="X4809" i="1" s="1" a="1"/>
  <c r="X4809" i="1" s="1"/>
  <c r="W4810" i="1"/>
  <c r="X4810" i="1" s="1" a="1"/>
  <c r="X4810" i="1" s="1"/>
  <c r="W4811" i="1"/>
  <c r="X4811" i="1" s="1" a="1"/>
  <c r="X4811" i="1" s="1"/>
  <c r="W4812" i="1"/>
  <c r="X4812" i="1" s="1" a="1"/>
  <c r="X4812" i="1" s="1"/>
  <c r="W4813" i="1"/>
  <c r="X4813" i="1" s="1" a="1"/>
  <c r="X4813" i="1" s="1"/>
  <c r="W4814" i="1"/>
  <c r="X4814" i="1" s="1" a="1"/>
  <c r="X4814" i="1" s="1"/>
  <c r="W4815" i="1"/>
  <c r="X4815" i="1" s="1" a="1"/>
  <c r="X4815" i="1" s="1"/>
  <c r="W4816" i="1"/>
  <c r="X4816" i="1" s="1" a="1"/>
  <c r="X4816" i="1" s="1"/>
  <c r="W4817" i="1"/>
  <c r="X4817" i="1" s="1" a="1"/>
  <c r="X4817" i="1" s="1"/>
  <c r="W4818" i="1"/>
  <c r="X4818" i="1" s="1" a="1"/>
  <c r="X4818" i="1" s="1"/>
  <c r="W4819" i="1"/>
  <c r="X4819" i="1" s="1" a="1"/>
  <c r="X4819" i="1" s="1"/>
  <c r="W4820" i="1"/>
  <c r="X4820" i="1" s="1" a="1"/>
  <c r="X4820" i="1" s="1"/>
  <c r="W4821" i="1"/>
  <c r="X4821" i="1" s="1" a="1"/>
  <c r="X4821" i="1" s="1"/>
  <c r="W4822" i="1"/>
  <c r="X4822" i="1" s="1" a="1"/>
  <c r="X4822" i="1" s="1"/>
  <c r="W4823" i="1"/>
  <c r="X4823" i="1" s="1" a="1"/>
  <c r="X4823" i="1" s="1"/>
  <c r="W4824" i="1"/>
  <c r="X4824" i="1" s="1" a="1"/>
  <c r="X4824" i="1" s="1"/>
  <c r="W4825" i="1"/>
  <c r="X4825" i="1" s="1" a="1"/>
  <c r="X4825" i="1" s="1"/>
  <c r="W4826" i="1"/>
  <c r="X4826" i="1" s="1" a="1"/>
  <c r="X4826" i="1" s="1"/>
  <c r="W4827" i="1"/>
  <c r="X4827" i="1" s="1" a="1"/>
  <c r="X4827" i="1" s="1"/>
  <c r="W4828" i="1"/>
  <c r="X4828" i="1" s="1" a="1"/>
  <c r="X4828" i="1" s="1"/>
  <c r="W4829" i="1"/>
  <c r="X4829" i="1" s="1" a="1"/>
  <c r="X4829" i="1" s="1"/>
  <c r="W4830" i="1"/>
  <c r="X4830" i="1" s="1" a="1"/>
  <c r="X4830" i="1" s="1"/>
  <c r="W4831" i="1"/>
  <c r="X4831" i="1" s="1" a="1"/>
  <c r="X4831" i="1" s="1"/>
  <c r="W4832" i="1"/>
  <c r="X4832" i="1" s="1" a="1"/>
  <c r="X4832" i="1" s="1"/>
  <c r="W4833" i="1"/>
  <c r="X4833" i="1" s="1" a="1"/>
  <c r="X4833" i="1" s="1"/>
  <c r="W4834" i="1"/>
  <c r="X4834" i="1" s="1" a="1"/>
  <c r="X4834" i="1" s="1"/>
  <c r="W4835" i="1"/>
  <c r="X4835" i="1" s="1" a="1"/>
  <c r="X4835" i="1" s="1"/>
  <c r="W4836" i="1"/>
  <c r="X4836" i="1" s="1" a="1"/>
  <c r="X4836" i="1" s="1"/>
  <c r="W4837" i="1"/>
  <c r="X4837" i="1" s="1" a="1"/>
  <c r="X4837" i="1" s="1"/>
  <c r="W4838" i="1"/>
  <c r="X4838" i="1" s="1" a="1"/>
  <c r="X4838" i="1" s="1"/>
  <c r="W4839" i="1"/>
  <c r="X4839" i="1" s="1" a="1"/>
  <c r="X4839" i="1" s="1"/>
  <c r="W4840" i="1"/>
  <c r="X4840" i="1" s="1" a="1"/>
  <c r="X4840" i="1" s="1"/>
  <c r="W4841" i="1"/>
  <c r="X4841" i="1" s="1" a="1"/>
  <c r="X4841" i="1" s="1"/>
  <c r="W4842" i="1"/>
  <c r="X4842" i="1" s="1" a="1"/>
  <c r="X4842" i="1" s="1"/>
  <c r="W4843" i="1"/>
  <c r="X4843" i="1" s="1" a="1"/>
  <c r="X4843" i="1" s="1"/>
  <c r="W4844" i="1"/>
  <c r="X4844" i="1" s="1" a="1"/>
  <c r="X4844" i="1" s="1"/>
  <c r="W4845" i="1"/>
  <c r="X4845" i="1" s="1" a="1"/>
  <c r="X4845" i="1" s="1"/>
  <c r="W4846" i="1"/>
  <c r="X4846" i="1" s="1" a="1"/>
  <c r="X4846" i="1" s="1"/>
  <c r="W4847" i="1"/>
  <c r="X4847" i="1" s="1" a="1"/>
  <c r="X4847" i="1" s="1"/>
  <c r="W4848" i="1"/>
  <c r="X4848" i="1" s="1" a="1"/>
  <c r="X4848" i="1" s="1"/>
  <c r="W4849" i="1"/>
  <c r="X4849" i="1" s="1" a="1"/>
  <c r="X4849" i="1" s="1"/>
  <c r="W4850" i="1"/>
  <c r="X4850" i="1" s="1" a="1"/>
  <c r="X4850" i="1" s="1"/>
  <c r="W4851" i="1"/>
  <c r="X4851" i="1" s="1" a="1"/>
  <c r="X4851" i="1" s="1"/>
  <c r="W4852" i="1"/>
  <c r="X4852" i="1" s="1" a="1"/>
  <c r="X4852" i="1" s="1"/>
  <c r="W4853" i="1"/>
  <c r="X4853" i="1" s="1" a="1"/>
  <c r="X4853" i="1" s="1"/>
  <c r="W4854" i="1"/>
  <c r="X4854" i="1" s="1" a="1"/>
  <c r="X4854" i="1" s="1"/>
  <c r="W4855" i="1"/>
  <c r="X4855" i="1" s="1" a="1"/>
  <c r="X4855" i="1" s="1"/>
  <c r="W4856" i="1"/>
  <c r="X4856" i="1" s="1" a="1"/>
  <c r="X4856" i="1" s="1"/>
  <c r="W4857" i="1"/>
  <c r="X4857" i="1" s="1" a="1"/>
  <c r="X4857" i="1" s="1"/>
  <c r="W4858" i="1"/>
  <c r="X4858" i="1" s="1" a="1"/>
  <c r="X4858" i="1" s="1"/>
  <c r="W4859" i="1"/>
  <c r="X4859" i="1" s="1" a="1"/>
  <c r="X4859" i="1" s="1"/>
  <c r="W4860" i="1"/>
  <c r="X4860" i="1" s="1" a="1"/>
  <c r="X4860" i="1" s="1"/>
  <c r="W4861" i="1"/>
  <c r="X4861" i="1" s="1" a="1"/>
  <c r="X4861" i="1" s="1"/>
  <c r="W4862" i="1"/>
  <c r="X4862" i="1" s="1" a="1"/>
  <c r="X4862" i="1" s="1"/>
  <c r="W4863" i="1"/>
  <c r="X4863" i="1" s="1" a="1"/>
  <c r="X4863" i="1" s="1"/>
  <c r="W4864" i="1"/>
  <c r="X4864" i="1" s="1" a="1"/>
  <c r="X4864" i="1" s="1"/>
  <c r="W4865" i="1"/>
  <c r="X4865" i="1" s="1" a="1"/>
  <c r="X4865" i="1" s="1"/>
  <c r="W4866" i="1"/>
  <c r="X4866" i="1" s="1" a="1"/>
  <c r="X4866" i="1" s="1"/>
  <c r="W4867" i="1"/>
  <c r="X4867" i="1" s="1" a="1"/>
  <c r="X4867" i="1" s="1"/>
  <c r="W4868" i="1"/>
  <c r="X4868" i="1" s="1" a="1"/>
  <c r="X4868" i="1" s="1"/>
  <c r="W4869" i="1"/>
  <c r="X4869" i="1" s="1" a="1"/>
  <c r="X4869" i="1" s="1"/>
  <c r="W4870" i="1"/>
  <c r="X4870" i="1" s="1" a="1"/>
  <c r="X4870" i="1" s="1"/>
  <c r="W4871" i="1"/>
  <c r="X4871" i="1" s="1" a="1"/>
  <c r="X4871" i="1" s="1"/>
  <c r="W4872" i="1"/>
  <c r="X4872" i="1" s="1" a="1"/>
  <c r="X4872" i="1" s="1"/>
  <c r="W4873" i="1"/>
  <c r="X4873" i="1" s="1" a="1"/>
  <c r="X4873" i="1" s="1"/>
  <c r="W4874" i="1"/>
  <c r="X4874" i="1" s="1" a="1"/>
  <c r="X4874" i="1" s="1"/>
  <c r="W4875" i="1"/>
  <c r="X4875" i="1" s="1" a="1"/>
  <c r="X4875" i="1" s="1"/>
  <c r="W4876" i="1"/>
  <c r="X4876" i="1" s="1" a="1"/>
  <c r="X4876" i="1" s="1"/>
  <c r="W4877" i="1"/>
  <c r="X4877" i="1" s="1" a="1"/>
  <c r="X4877" i="1" s="1"/>
  <c r="W4878" i="1"/>
  <c r="X4878" i="1" s="1" a="1"/>
  <c r="X4878" i="1" s="1"/>
  <c r="W4879" i="1"/>
  <c r="X4879" i="1" s="1" a="1"/>
  <c r="X4879" i="1" s="1"/>
  <c r="W4880" i="1"/>
  <c r="X4880" i="1" s="1" a="1"/>
  <c r="X4880" i="1" s="1"/>
  <c r="W4881" i="1"/>
  <c r="X4881" i="1" s="1" a="1"/>
  <c r="X4881" i="1" s="1"/>
  <c r="W4882" i="1"/>
  <c r="X4882" i="1" s="1" a="1"/>
  <c r="X4882" i="1" s="1"/>
  <c r="W4883" i="1"/>
  <c r="X4883" i="1" s="1" a="1"/>
  <c r="X4883" i="1" s="1"/>
  <c r="W4884" i="1"/>
  <c r="X4884" i="1" s="1" a="1"/>
  <c r="X4884" i="1" s="1"/>
  <c r="W4885" i="1"/>
  <c r="X4885" i="1" s="1" a="1"/>
  <c r="X4885" i="1" s="1"/>
  <c r="W4886" i="1"/>
  <c r="X4886" i="1" s="1" a="1"/>
  <c r="X4886" i="1" s="1"/>
  <c r="W4887" i="1"/>
  <c r="X4887" i="1" s="1" a="1"/>
  <c r="X4887" i="1" s="1"/>
  <c r="W4888" i="1"/>
  <c r="X4888" i="1" s="1" a="1"/>
  <c r="X4888" i="1" s="1"/>
  <c r="W4889" i="1"/>
  <c r="X4889" i="1" s="1" a="1"/>
  <c r="X4889" i="1" s="1"/>
  <c r="W4890" i="1"/>
  <c r="X4890" i="1" s="1" a="1"/>
  <c r="X4890" i="1" s="1"/>
  <c r="W4891" i="1"/>
  <c r="X4891" i="1" s="1" a="1"/>
  <c r="X4891" i="1" s="1"/>
  <c r="W4892" i="1"/>
  <c r="X4892" i="1" s="1" a="1"/>
  <c r="X4892" i="1" s="1"/>
  <c r="W4893" i="1"/>
  <c r="X4893" i="1" s="1" a="1"/>
  <c r="X4893" i="1" s="1"/>
  <c r="W4894" i="1"/>
  <c r="X4894" i="1" s="1" a="1"/>
  <c r="X4894" i="1" s="1"/>
  <c r="W4895" i="1"/>
  <c r="X4895" i="1" s="1" a="1"/>
  <c r="X4895" i="1" s="1"/>
  <c r="W4896" i="1"/>
  <c r="X4896" i="1" s="1" a="1"/>
  <c r="X4896" i="1" s="1"/>
  <c r="W4897" i="1"/>
  <c r="X4897" i="1" s="1" a="1"/>
  <c r="X4897" i="1" s="1"/>
  <c r="W4898" i="1"/>
  <c r="X4898" i="1" s="1" a="1"/>
  <c r="X4898" i="1" s="1"/>
  <c r="W4899" i="1"/>
  <c r="X4899" i="1" s="1" a="1"/>
  <c r="X4899" i="1" s="1"/>
  <c r="W4900" i="1"/>
  <c r="X4900" i="1" s="1" a="1"/>
  <c r="X4900" i="1" s="1"/>
  <c r="W4901" i="1"/>
  <c r="X4901" i="1" s="1" a="1"/>
  <c r="X4901" i="1" s="1"/>
  <c r="W4902" i="1"/>
  <c r="X4902" i="1" s="1" a="1"/>
  <c r="X4902" i="1" s="1"/>
  <c r="W4903" i="1"/>
  <c r="X4903" i="1" s="1" a="1"/>
  <c r="X4903" i="1" s="1"/>
  <c r="W4904" i="1"/>
  <c r="X4904" i="1" s="1" a="1"/>
  <c r="X4904" i="1" s="1"/>
  <c r="W4905" i="1"/>
  <c r="X4905" i="1" s="1" a="1"/>
  <c r="X4905" i="1" s="1"/>
  <c r="W4906" i="1"/>
  <c r="X4906" i="1" s="1" a="1"/>
  <c r="X4906" i="1" s="1"/>
  <c r="W4907" i="1"/>
  <c r="X4907" i="1" s="1" a="1"/>
  <c r="X4907" i="1" s="1"/>
  <c r="W4908" i="1"/>
  <c r="X4908" i="1" s="1" a="1"/>
  <c r="X4908" i="1" s="1"/>
  <c r="W4909" i="1"/>
  <c r="X4909" i="1" s="1" a="1"/>
  <c r="X4909" i="1" s="1"/>
  <c r="W4910" i="1"/>
  <c r="X4910" i="1" s="1" a="1"/>
  <c r="X4910" i="1" s="1"/>
  <c r="W4911" i="1"/>
  <c r="X4911" i="1" s="1" a="1"/>
  <c r="X4911" i="1" s="1"/>
  <c r="W4912" i="1"/>
  <c r="X4912" i="1" s="1" a="1"/>
  <c r="X4912" i="1" s="1"/>
  <c r="W4913" i="1"/>
  <c r="X4913" i="1" s="1" a="1"/>
  <c r="X4913" i="1" s="1"/>
  <c r="W4914" i="1"/>
  <c r="X4914" i="1" s="1" a="1"/>
  <c r="X4914" i="1" s="1"/>
  <c r="W4915" i="1"/>
  <c r="X4915" i="1" s="1" a="1"/>
  <c r="X4915" i="1" s="1"/>
  <c r="W4916" i="1"/>
  <c r="X4916" i="1" s="1" a="1"/>
  <c r="X4916" i="1" s="1"/>
  <c r="W4917" i="1"/>
  <c r="X4917" i="1" s="1" a="1"/>
  <c r="X4917" i="1" s="1"/>
  <c r="W4918" i="1"/>
  <c r="X4918" i="1" s="1" a="1"/>
  <c r="X4918" i="1" s="1"/>
  <c r="W4919" i="1"/>
  <c r="X4919" i="1" s="1" a="1"/>
  <c r="X4919" i="1" s="1"/>
  <c r="W4920" i="1"/>
  <c r="X4920" i="1" s="1" a="1"/>
  <c r="X4920" i="1" s="1"/>
  <c r="W4921" i="1"/>
  <c r="X4921" i="1" s="1" a="1"/>
  <c r="X4921" i="1" s="1"/>
  <c r="W4922" i="1"/>
  <c r="X4922" i="1" s="1" a="1"/>
  <c r="X4922" i="1" s="1"/>
  <c r="W4923" i="1"/>
  <c r="X4923" i="1" s="1" a="1"/>
  <c r="X4923" i="1" s="1"/>
  <c r="W4924" i="1"/>
  <c r="X4924" i="1" s="1" a="1"/>
  <c r="X4924" i="1" s="1"/>
  <c r="W4925" i="1"/>
  <c r="X4925" i="1" s="1" a="1"/>
  <c r="X4925" i="1" s="1"/>
  <c r="W4926" i="1"/>
  <c r="X4926" i="1" s="1" a="1"/>
  <c r="X4926" i="1" s="1"/>
  <c r="W4927" i="1"/>
  <c r="X4927" i="1" s="1" a="1"/>
  <c r="X4927" i="1" s="1"/>
  <c r="W4928" i="1"/>
  <c r="X4928" i="1" s="1" a="1"/>
  <c r="X4928" i="1" s="1"/>
  <c r="W4929" i="1"/>
  <c r="X4929" i="1" s="1" a="1"/>
  <c r="X4929" i="1" s="1"/>
  <c r="W4930" i="1"/>
  <c r="X4930" i="1" s="1" a="1"/>
  <c r="X4930" i="1" s="1"/>
  <c r="W4931" i="1"/>
  <c r="X4931" i="1" s="1" a="1"/>
  <c r="X4931" i="1" s="1"/>
  <c r="W4932" i="1"/>
  <c r="X4932" i="1" s="1" a="1"/>
  <c r="X4932" i="1" s="1"/>
  <c r="W4933" i="1"/>
  <c r="X4933" i="1" s="1" a="1"/>
  <c r="X4933" i="1" s="1"/>
  <c r="W4934" i="1"/>
  <c r="X4934" i="1" s="1" a="1"/>
  <c r="X4934" i="1" s="1"/>
  <c r="W4935" i="1"/>
  <c r="X4935" i="1" s="1" a="1"/>
  <c r="X4935" i="1" s="1"/>
  <c r="W4936" i="1"/>
  <c r="X4936" i="1" s="1" a="1"/>
  <c r="X4936" i="1" s="1"/>
  <c r="W4937" i="1"/>
  <c r="X4937" i="1" s="1" a="1"/>
  <c r="X4937" i="1" s="1"/>
  <c r="W4938" i="1"/>
  <c r="X4938" i="1" s="1" a="1"/>
  <c r="X4938" i="1" s="1"/>
  <c r="W4939" i="1"/>
  <c r="X4939" i="1" s="1" a="1"/>
  <c r="X4939" i="1" s="1"/>
  <c r="W4940" i="1"/>
  <c r="X4940" i="1" s="1" a="1"/>
  <c r="X4940" i="1" s="1"/>
  <c r="W4941" i="1"/>
  <c r="X4941" i="1" s="1" a="1"/>
  <c r="X4941" i="1" s="1"/>
  <c r="W4942" i="1"/>
  <c r="X4942" i="1" s="1" a="1"/>
  <c r="X4942" i="1" s="1"/>
  <c r="W4943" i="1"/>
  <c r="X4943" i="1" s="1" a="1"/>
  <c r="X4943" i="1" s="1"/>
  <c r="W4944" i="1"/>
  <c r="X4944" i="1" s="1" a="1"/>
  <c r="X4944" i="1" s="1"/>
  <c r="W4945" i="1"/>
  <c r="X4945" i="1" s="1" a="1"/>
  <c r="X4945" i="1" s="1"/>
  <c r="W4946" i="1"/>
  <c r="X4946" i="1" s="1" a="1"/>
  <c r="X4946" i="1" s="1"/>
  <c r="W4947" i="1"/>
  <c r="X4947" i="1" s="1" a="1"/>
  <c r="X4947" i="1" s="1"/>
  <c r="W4948" i="1"/>
  <c r="X4948" i="1" s="1" a="1"/>
  <c r="X4948" i="1" s="1"/>
  <c r="W4949" i="1"/>
  <c r="X4949" i="1" s="1" a="1"/>
  <c r="X4949" i="1" s="1"/>
  <c r="W4950" i="1"/>
  <c r="X4950" i="1" s="1" a="1"/>
  <c r="X4950" i="1" s="1"/>
  <c r="W4951" i="1"/>
  <c r="X4951" i="1" s="1" a="1"/>
  <c r="X4951" i="1" s="1"/>
  <c r="W4952" i="1"/>
  <c r="X4952" i="1" s="1" a="1"/>
  <c r="X4952" i="1" s="1"/>
  <c r="W4953" i="1"/>
  <c r="X4953" i="1" s="1" a="1"/>
  <c r="X4953" i="1" s="1"/>
  <c r="W4954" i="1"/>
  <c r="X4954" i="1" s="1" a="1"/>
  <c r="X4954" i="1" s="1"/>
  <c r="W4955" i="1"/>
  <c r="X4955" i="1" s="1" a="1"/>
  <c r="X4955" i="1" s="1"/>
  <c r="W4956" i="1"/>
  <c r="X4956" i="1" s="1" a="1"/>
  <c r="X4956" i="1" s="1"/>
  <c r="W4957" i="1"/>
  <c r="X4957" i="1" s="1" a="1"/>
  <c r="X4957" i="1" s="1"/>
  <c r="W4958" i="1"/>
  <c r="X4958" i="1" s="1" a="1"/>
  <c r="X4958" i="1" s="1"/>
  <c r="W4959" i="1"/>
  <c r="X4959" i="1" s="1" a="1"/>
  <c r="X4959" i="1" s="1"/>
  <c r="W4960" i="1"/>
  <c r="X4960" i="1" s="1" a="1"/>
  <c r="X4960" i="1" s="1"/>
  <c r="W4961" i="1"/>
  <c r="X4961" i="1" s="1" a="1"/>
  <c r="X4961" i="1" s="1"/>
  <c r="W4962" i="1"/>
  <c r="X4962" i="1" s="1" a="1"/>
  <c r="X4962" i="1" s="1"/>
  <c r="W4963" i="1"/>
  <c r="X4963" i="1" s="1" a="1"/>
  <c r="X4963" i="1" s="1"/>
  <c r="W4964" i="1"/>
  <c r="X4964" i="1" s="1" a="1"/>
  <c r="X4964" i="1" s="1"/>
  <c r="W4965" i="1"/>
  <c r="X4965" i="1" s="1" a="1"/>
  <c r="X4965" i="1" s="1"/>
  <c r="W4966" i="1"/>
  <c r="X4966" i="1" s="1" a="1"/>
  <c r="X4966" i="1" s="1"/>
  <c r="W4967" i="1"/>
  <c r="X4967" i="1" s="1" a="1"/>
  <c r="X4967" i="1" s="1"/>
  <c r="W4968" i="1"/>
  <c r="X4968" i="1" s="1" a="1"/>
  <c r="X4968" i="1" s="1"/>
  <c r="W4969" i="1"/>
  <c r="X4969" i="1" s="1" a="1"/>
  <c r="X4969" i="1" s="1"/>
  <c r="W4970" i="1"/>
  <c r="X4970" i="1" s="1" a="1"/>
  <c r="X4970" i="1" s="1"/>
  <c r="W4971" i="1"/>
  <c r="X4971" i="1" s="1" a="1"/>
  <c r="X4971" i="1" s="1"/>
  <c r="W4972" i="1"/>
  <c r="X4972" i="1" s="1" a="1"/>
  <c r="X4972" i="1" s="1"/>
  <c r="W4973" i="1"/>
  <c r="X4973" i="1" s="1" a="1"/>
  <c r="X4973" i="1" s="1"/>
  <c r="W4974" i="1"/>
  <c r="X4974" i="1" s="1" a="1"/>
  <c r="X4974" i="1" s="1"/>
  <c r="W4975" i="1"/>
  <c r="X4975" i="1" s="1" a="1"/>
  <c r="X4975" i="1" s="1"/>
  <c r="W4976" i="1"/>
  <c r="X4976" i="1" s="1" a="1"/>
  <c r="X4976" i="1" s="1"/>
  <c r="W4977" i="1"/>
  <c r="X4977" i="1" s="1" a="1"/>
  <c r="X4977" i="1" s="1"/>
  <c r="W4978" i="1"/>
  <c r="X4978" i="1" s="1" a="1"/>
  <c r="X4978" i="1" s="1"/>
  <c r="W4979" i="1"/>
  <c r="X4979" i="1" s="1" a="1"/>
  <c r="X4979" i="1" s="1"/>
  <c r="W4980" i="1"/>
  <c r="X4980" i="1" s="1" a="1"/>
  <c r="X4980" i="1" s="1"/>
  <c r="W4981" i="1"/>
  <c r="X4981" i="1" s="1" a="1"/>
  <c r="X4981" i="1" s="1"/>
  <c r="W4982" i="1"/>
  <c r="X4982" i="1" s="1" a="1"/>
  <c r="X4982" i="1" s="1"/>
  <c r="W4983" i="1"/>
  <c r="X4983" i="1" s="1" a="1"/>
  <c r="X4983" i="1" s="1"/>
  <c r="W4984" i="1"/>
  <c r="X4984" i="1" s="1" a="1"/>
  <c r="X4984" i="1" s="1"/>
  <c r="W4985" i="1"/>
  <c r="X4985" i="1" s="1" a="1"/>
  <c r="X4985" i="1" s="1"/>
  <c r="W4986" i="1"/>
  <c r="X4986" i="1" s="1" a="1"/>
  <c r="X4986" i="1" s="1"/>
  <c r="W4987" i="1"/>
  <c r="X4987" i="1" s="1" a="1"/>
  <c r="X4987" i="1" s="1"/>
  <c r="W4988" i="1"/>
  <c r="X4988" i="1" s="1" a="1"/>
  <c r="X4988" i="1" s="1"/>
  <c r="W4989" i="1"/>
  <c r="X4989" i="1" s="1" a="1"/>
  <c r="X4989" i="1" s="1"/>
  <c r="W4990" i="1"/>
  <c r="X4990" i="1" s="1" a="1"/>
  <c r="X4990" i="1" s="1"/>
  <c r="W4991" i="1"/>
  <c r="X4991" i="1" s="1" a="1"/>
  <c r="X4991" i="1" s="1"/>
  <c r="W4992" i="1"/>
  <c r="X4992" i="1" s="1" a="1"/>
  <c r="X4992" i="1" s="1"/>
  <c r="W4993" i="1"/>
  <c r="X4993" i="1" s="1" a="1"/>
  <c r="X4993" i="1" s="1"/>
  <c r="W4994" i="1"/>
  <c r="X4994" i="1" s="1" a="1"/>
  <c r="X4994" i="1" s="1"/>
  <c r="W4995" i="1"/>
  <c r="X4995" i="1" s="1" a="1"/>
  <c r="X4995" i="1" s="1"/>
  <c r="W4996" i="1"/>
  <c r="X4996" i="1" s="1" a="1"/>
  <c r="X4996" i="1" s="1"/>
  <c r="W4997" i="1"/>
  <c r="X4997" i="1" s="1" a="1"/>
  <c r="X4997" i="1" s="1"/>
  <c r="W4998" i="1"/>
  <c r="X4998" i="1" s="1" a="1"/>
  <c r="X4998" i="1" s="1"/>
  <c r="W4999" i="1"/>
  <c r="X4999" i="1" s="1" a="1"/>
  <c r="X4999" i="1" s="1"/>
  <c r="W5000" i="1"/>
  <c r="X5000" i="1" s="1" a="1"/>
  <c r="X5000" i="1" s="1"/>
  <c r="W5001" i="1"/>
  <c r="X5001" i="1" s="1" a="1"/>
  <c r="X5001" i="1" s="1"/>
  <c r="W5002" i="1"/>
  <c r="X5002" i="1" s="1" a="1"/>
  <c r="X5002" i="1" s="1"/>
  <c r="W5003" i="1"/>
  <c r="X5003" i="1" s="1" a="1"/>
  <c r="X5003" i="1" s="1"/>
  <c r="W5004" i="1"/>
  <c r="X5004" i="1" s="1" a="1"/>
  <c r="X5004" i="1" s="1"/>
  <c r="W5005" i="1"/>
  <c r="X5005" i="1" s="1" a="1"/>
  <c r="X5005" i="1" s="1"/>
  <c r="W5006" i="1"/>
  <c r="X5006" i="1" s="1" a="1"/>
  <c r="X5006" i="1" s="1"/>
  <c r="W5007" i="1"/>
  <c r="X5007" i="1" s="1" a="1"/>
  <c r="X5007" i="1" s="1"/>
  <c r="W5008" i="1"/>
  <c r="X5008" i="1" s="1" a="1"/>
  <c r="X5008" i="1" s="1"/>
  <c r="W5009" i="1"/>
  <c r="X5009" i="1" s="1" a="1"/>
  <c r="X5009" i="1" s="1"/>
  <c r="W5010" i="1"/>
  <c r="X5010" i="1" s="1" a="1"/>
  <c r="X5010" i="1" s="1"/>
  <c r="W5011" i="1"/>
  <c r="X5011" i="1" s="1" a="1"/>
  <c r="X5011" i="1" s="1"/>
  <c r="W5012" i="1"/>
  <c r="X5012" i="1" s="1" a="1"/>
  <c r="X5012" i="1" s="1"/>
  <c r="W5013" i="1"/>
  <c r="X5013" i="1" s="1" a="1"/>
  <c r="X5013" i="1" s="1"/>
  <c r="W5014" i="1"/>
  <c r="X5014" i="1" s="1" a="1"/>
  <c r="X5014" i="1" s="1"/>
  <c r="W5015" i="1"/>
  <c r="X5015" i="1" s="1" a="1"/>
  <c r="X5015" i="1" s="1"/>
  <c r="W5016" i="1"/>
  <c r="X5016" i="1" s="1" a="1"/>
  <c r="X5016" i="1" s="1"/>
  <c r="W5017" i="1"/>
  <c r="X5017" i="1" s="1" a="1"/>
  <c r="X5017" i="1" s="1"/>
  <c r="W5018" i="1"/>
  <c r="X5018" i="1" s="1" a="1"/>
  <c r="X5018" i="1" s="1"/>
  <c r="W5019" i="1"/>
  <c r="X5019" i="1" s="1" a="1"/>
  <c r="X5019" i="1" s="1"/>
  <c r="W5020" i="1"/>
  <c r="X5020" i="1" s="1" a="1"/>
  <c r="X5020" i="1" s="1"/>
  <c r="W5021" i="1"/>
  <c r="X5021" i="1" s="1" a="1"/>
  <c r="X5021" i="1" s="1"/>
  <c r="W5022" i="1"/>
  <c r="X5022" i="1" s="1" a="1"/>
  <c r="X5022" i="1" s="1"/>
  <c r="W5023" i="1"/>
  <c r="X5023" i="1" s="1" a="1"/>
  <c r="X5023" i="1" s="1"/>
  <c r="W5024" i="1"/>
  <c r="X5024" i="1" s="1" a="1"/>
  <c r="X5024" i="1" s="1"/>
  <c r="W5025" i="1"/>
  <c r="X5025" i="1" s="1" a="1"/>
  <c r="X5025" i="1" s="1"/>
  <c r="W5026" i="1"/>
  <c r="X5026" i="1" s="1" a="1"/>
  <c r="X5026" i="1" s="1"/>
  <c r="W5027" i="1"/>
  <c r="X5027" i="1" s="1" a="1"/>
  <c r="X5027" i="1" s="1"/>
  <c r="W5028" i="1"/>
  <c r="X5028" i="1" s="1" a="1"/>
  <c r="X5028" i="1" s="1"/>
  <c r="W5029" i="1"/>
  <c r="X5029" i="1" s="1" a="1"/>
  <c r="X5029" i="1" s="1"/>
  <c r="W5030" i="1"/>
  <c r="X5030" i="1" s="1" a="1"/>
  <c r="X5030" i="1" s="1"/>
  <c r="W5031" i="1"/>
  <c r="X5031" i="1" s="1" a="1"/>
  <c r="X5031" i="1" s="1"/>
  <c r="W5032" i="1"/>
  <c r="X5032" i="1" s="1" a="1"/>
  <c r="X5032" i="1" s="1"/>
  <c r="W5033" i="1"/>
  <c r="X5033" i="1" s="1" a="1"/>
  <c r="X5033" i="1" s="1"/>
  <c r="W5034" i="1"/>
  <c r="X5034" i="1" s="1" a="1"/>
  <c r="X5034" i="1" s="1"/>
  <c r="W5035" i="1"/>
  <c r="X5035" i="1" s="1" a="1"/>
  <c r="X5035" i="1" s="1"/>
  <c r="W5036" i="1"/>
  <c r="X5036" i="1" s="1" a="1"/>
  <c r="X5036" i="1" s="1"/>
  <c r="W5037" i="1"/>
  <c r="X5037" i="1" s="1" a="1"/>
  <c r="X5037" i="1" s="1"/>
  <c r="W5038" i="1"/>
  <c r="X5038" i="1" s="1" a="1"/>
  <c r="X5038" i="1" s="1"/>
  <c r="W5039" i="1"/>
  <c r="X5039" i="1" s="1" a="1"/>
  <c r="X5039" i="1" s="1"/>
  <c r="W5040" i="1"/>
  <c r="X5040" i="1" s="1" a="1"/>
  <c r="X5040" i="1" s="1"/>
  <c r="W5041" i="1"/>
  <c r="X5041" i="1" s="1" a="1"/>
  <c r="X5041" i="1" s="1"/>
  <c r="W5042" i="1"/>
  <c r="X5042" i="1" s="1" a="1"/>
  <c r="X5042" i="1" s="1"/>
  <c r="W5043" i="1"/>
  <c r="X5043" i="1" s="1" a="1"/>
  <c r="X5043" i="1" s="1"/>
  <c r="W5044" i="1"/>
  <c r="X5044" i="1" s="1" a="1"/>
  <c r="X5044" i="1" s="1"/>
  <c r="W5045" i="1"/>
  <c r="X5045" i="1" s="1" a="1"/>
  <c r="X5045" i="1" s="1"/>
  <c r="W5046" i="1"/>
  <c r="X5046" i="1" s="1" a="1"/>
  <c r="X5046" i="1" s="1"/>
  <c r="W5047" i="1"/>
  <c r="X5047" i="1" s="1" a="1"/>
  <c r="X5047" i="1" s="1"/>
  <c r="W5048" i="1"/>
  <c r="X5048" i="1" s="1" a="1"/>
  <c r="X5048" i="1" s="1"/>
  <c r="W5049" i="1"/>
  <c r="X5049" i="1" s="1" a="1"/>
  <c r="X5049" i="1" s="1"/>
  <c r="W5050" i="1"/>
  <c r="X5050" i="1" s="1" a="1"/>
  <c r="X5050" i="1" s="1"/>
  <c r="W5051" i="1"/>
  <c r="X5051" i="1" s="1" a="1"/>
  <c r="X5051" i="1" s="1"/>
  <c r="W5052" i="1"/>
  <c r="X5052" i="1" s="1" a="1"/>
  <c r="X5052" i="1" s="1"/>
  <c r="W5053" i="1"/>
  <c r="X5053" i="1" s="1" a="1"/>
  <c r="X5053" i="1" s="1"/>
  <c r="W5054" i="1"/>
  <c r="X5054" i="1" s="1" a="1"/>
  <c r="X5054" i="1" s="1"/>
  <c r="W5055" i="1"/>
  <c r="X5055" i="1" s="1" a="1"/>
  <c r="X5055" i="1" s="1"/>
  <c r="W5056" i="1"/>
  <c r="X5056" i="1" s="1" a="1"/>
  <c r="X5056" i="1" s="1"/>
  <c r="W5057" i="1"/>
  <c r="X5057" i="1" s="1" a="1"/>
  <c r="X5057" i="1" s="1"/>
  <c r="W5058" i="1"/>
  <c r="X5058" i="1" s="1" a="1"/>
  <c r="X5058" i="1" s="1"/>
  <c r="W5059" i="1"/>
  <c r="X5059" i="1" s="1" a="1"/>
  <c r="X5059" i="1" s="1"/>
  <c r="W5060" i="1"/>
  <c r="X5060" i="1" s="1" a="1"/>
  <c r="X5060" i="1" s="1"/>
  <c r="W5061" i="1"/>
  <c r="X5061" i="1" s="1" a="1"/>
  <c r="X5061" i="1" s="1"/>
  <c r="W5062" i="1"/>
  <c r="X5062" i="1" s="1" a="1"/>
  <c r="X5062" i="1" s="1"/>
  <c r="W5063" i="1"/>
  <c r="X5063" i="1" s="1" a="1"/>
  <c r="X5063" i="1" s="1"/>
  <c r="W5064" i="1"/>
  <c r="X5064" i="1" s="1" a="1"/>
  <c r="X5064" i="1" s="1"/>
  <c r="W5065" i="1"/>
  <c r="X5065" i="1" s="1" a="1"/>
  <c r="X5065" i="1" s="1"/>
  <c r="W5066" i="1"/>
  <c r="X5066" i="1" s="1" a="1"/>
  <c r="X5066" i="1" s="1"/>
  <c r="W5067" i="1"/>
  <c r="X5067" i="1" s="1" a="1"/>
  <c r="X5067" i="1" s="1"/>
  <c r="W5068" i="1"/>
  <c r="X5068" i="1" s="1" a="1"/>
  <c r="X5068" i="1" s="1"/>
  <c r="W5069" i="1"/>
  <c r="X5069" i="1" s="1" a="1"/>
  <c r="X5069" i="1" s="1"/>
  <c r="W5070" i="1"/>
  <c r="X5070" i="1" s="1" a="1"/>
  <c r="X5070" i="1" s="1"/>
  <c r="W5071" i="1"/>
  <c r="X5071" i="1" s="1" a="1"/>
  <c r="X5071" i="1" s="1"/>
  <c r="W5072" i="1"/>
  <c r="X5072" i="1" s="1" a="1"/>
  <c r="X5072" i="1" s="1"/>
  <c r="W5073" i="1"/>
  <c r="X5073" i="1" s="1" a="1"/>
  <c r="X5073" i="1" s="1"/>
  <c r="W5074" i="1"/>
  <c r="X5074" i="1" s="1" a="1"/>
  <c r="X5074" i="1" s="1"/>
  <c r="W5075" i="1"/>
  <c r="X5075" i="1" s="1" a="1"/>
  <c r="X5075" i="1" s="1"/>
  <c r="W5076" i="1"/>
  <c r="X5076" i="1" s="1" a="1"/>
  <c r="X5076" i="1" s="1"/>
  <c r="W5077" i="1"/>
  <c r="X5077" i="1" s="1" a="1"/>
  <c r="X5077" i="1" s="1"/>
  <c r="W5078" i="1"/>
  <c r="X5078" i="1" s="1" a="1"/>
  <c r="X5078" i="1" s="1"/>
  <c r="W5079" i="1"/>
  <c r="X5079" i="1" s="1" a="1"/>
  <c r="X5079" i="1" s="1"/>
  <c r="W5080" i="1"/>
  <c r="X5080" i="1" s="1" a="1"/>
  <c r="X5080" i="1" s="1"/>
  <c r="W5081" i="1"/>
  <c r="X5081" i="1" s="1" a="1"/>
  <c r="X5081" i="1" s="1"/>
  <c r="W5082" i="1"/>
  <c r="X5082" i="1" s="1" a="1"/>
  <c r="X5082" i="1" s="1"/>
  <c r="W5083" i="1"/>
  <c r="X5083" i="1" s="1" a="1"/>
  <c r="X5083" i="1" s="1"/>
  <c r="W5084" i="1"/>
  <c r="X5084" i="1" s="1" a="1"/>
  <c r="X5084" i="1" s="1"/>
  <c r="W5085" i="1"/>
  <c r="X5085" i="1" s="1" a="1"/>
  <c r="X5085" i="1" s="1"/>
  <c r="W5086" i="1"/>
  <c r="X5086" i="1" s="1" a="1"/>
  <c r="X5086" i="1" s="1"/>
  <c r="W5087" i="1"/>
  <c r="X5087" i="1" s="1" a="1"/>
  <c r="X5087" i="1" s="1"/>
  <c r="W5088" i="1"/>
  <c r="X5088" i="1" s="1" a="1"/>
  <c r="X5088" i="1" s="1"/>
  <c r="W5089" i="1"/>
  <c r="X5089" i="1" s="1" a="1"/>
  <c r="X5089" i="1" s="1"/>
  <c r="W5090" i="1"/>
  <c r="X5090" i="1" s="1" a="1"/>
  <c r="X5090" i="1" s="1"/>
  <c r="W5091" i="1"/>
  <c r="X5091" i="1" s="1" a="1"/>
  <c r="X5091" i="1" s="1"/>
  <c r="W5092" i="1"/>
  <c r="X5092" i="1" s="1" a="1"/>
  <c r="X5092" i="1" s="1"/>
  <c r="W5093" i="1"/>
  <c r="X5093" i="1" s="1" a="1"/>
  <c r="X5093" i="1" s="1"/>
  <c r="W5094" i="1"/>
  <c r="X5094" i="1" s="1" a="1"/>
  <c r="X5094" i="1" s="1"/>
  <c r="W5095" i="1"/>
  <c r="X5095" i="1" s="1" a="1"/>
  <c r="X5095" i="1" s="1"/>
  <c r="W5096" i="1"/>
  <c r="X5096" i="1" s="1" a="1"/>
  <c r="X5096" i="1" s="1"/>
  <c r="W5097" i="1"/>
  <c r="X5097" i="1" s="1" a="1"/>
  <c r="X5097" i="1" s="1"/>
  <c r="W5098" i="1"/>
  <c r="X5098" i="1" s="1" a="1"/>
  <c r="X5098" i="1" s="1"/>
  <c r="W5099" i="1"/>
  <c r="X5099" i="1" s="1" a="1"/>
  <c r="X5099" i="1" s="1"/>
  <c r="W5100" i="1"/>
  <c r="X5100" i="1" s="1" a="1"/>
  <c r="X5100" i="1" s="1"/>
  <c r="W5101" i="1"/>
  <c r="X5101" i="1" s="1" a="1"/>
  <c r="X5101" i="1" s="1"/>
  <c r="W5102" i="1"/>
  <c r="X5102" i="1" s="1" a="1"/>
  <c r="X5102" i="1" s="1"/>
  <c r="W5103" i="1"/>
  <c r="X5103" i="1" s="1" a="1"/>
  <c r="X5103" i="1" s="1"/>
  <c r="W5104" i="1"/>
  <c r="X5104" i="1" s="1" a="1"/>
  <c r="X5104" i="1" s="1"/>
  <c r="W5105" i="1"/>
  <c r="X5105" i="1" s="1" a="1"/>
  <c r="X5105" i="1" s="1"/>
  <c r="W5106" i="1"/>
  <c r="X5106" i="1" s="1" a="1"/>
  <c r="X5106" i="1" s="1"/>
  <c r="W5107" i="1"/>
  <c r="X5107" i="1" s="1" a="1"/>
  <c r="X5107" i="1" s="1"/>
  <c r="W5108" i="1"/>
  <c r="X5108" i="1" s="1" a="1"/>
  <c r="X5108" i="1" s="1"/>
  <c r="W5109" i="1"/>
  <c r="X5109" i="1" s="1" a="1"/>
  <c r="X5109" i="1" s="1"/>
  <c r="W5110" i="1"/>
  <c r="X5110" i="1" s="1" a="1"/>
  <c r="X5110" i="1" s="1"/>
  <c r="W5111" i="1"/>
  <c r="X5111" i="1" s="1" a="1"/>
  <c r="X5111" i="1" s="1"/>
  <c r="W5112" i="1"/>
  <c r="X5112" i="1" s="1" a="1"/>
  <c r="X5112" i="1" s="1"/>
  <c r="W5113" i="1"/>
  <c r="X5113" i="1" s="1" a="1"/>
  <c r="X5113" i="1" s="1"/>
  <c r="W5114" i="1"/>
  <c r="X5114" i="1" s="1" a="1"/>
  <c r="X5114" i="1" s="1"/>
  <c r="W5115" i="1"/>
  <c r="X5115" i="1" s="1" a="1"/>
  <c r="X5115" i="1" s="1"/>
  <c r="W5116" i="1"/>
  <c r="X5116" i="1" s="1" a="1"/>
  <c r="X5116" i="1" s="1"/>
  <c r="W5117" i="1"/>
  <c r="X5117" i="1" s="1" a="1"/>
  <c r="X5117" i="1" s="1"/>
  <c r="W5118" i="1"/>
  <c r="X5118" i="1" s="1" a="1"/>
  <c r="X5118" i="1" s="1"/>
  <c r="W5119" i="1"/>
  <c r="X5119" i="1" s="1" a="1"/>
  <c r="X5119" i="1" s="1"/>
  <c r="W5120" i="1"/>
  <c r="X5120" i="1" s="1" a="1"/>
  <c r="X5120" i="1" s="1"/>
  <c r="W5121" i="1"/>
  <c r="X5121" i="1" s="1" a="1"/>
  <c r="X5121" i="1" s="1"/>
  <c r="W5122" i="1"/>
  <c r="X5122" i="1" s="1" a="1"/>
  <c r="X5122" i="1" s="1"/>
  <c r="W5123" i="1"/>
  <c r="X5123" i="1" s="1" a="1"/>
  <c r="X5123" i="1" s="1"/>
  <c r="W5124" i="1"/>
  <c r="X5124" i="1" s="1" a="1"/>
  <c r="X5124" i="1" s="1"/>
  <c r="W5125" i="1"/>
  <c r="X5125" i="1" s="1" a="1"/>
  <c r="X5125" i="1" s="1"/>
  <c r="W5126" i="1"/>
  <c r="X5126" i="1" s="1" a="1"/>
  <c r="X5126" i="1" s="1"/>
  <c r="W5127" i="1"/>
  <c r="X5127" i="1" s="1" a="1"/>
  <c r="X5127" i="1" s="1"/>
  <c r="W5128" i="1"/>
  <c r="X5128" i="1" s="1" a="1"/>
  <c r="X5128" i="1" s="1"/>
  <c r="W5129" i="1"/>
  <c r="X5129" i="1" s="1" a="1"/>
  <c r="X5129" i="1" s="1"/>
  <c r="W5130" i="1"/>
  <c r="X5130" i="1" s="1" a="1"/>
  <c r="X5130" i="1" s="1"/>
  <c r="W5131" i="1"/>
  <c r="X5131" i="1" s="1" a="1"/>
  <c r="X5131" i="1" s="1"/>
  <c r="W5132" i="1"/>
  <c r="X5132" i="1" s="1" a="1"/>
  <c r="X5132" i="1" s="1"/>
  <c r="W5133" i="1"/>
  <c r="X5133" i="1" s="1" a="1"/>
  <c r="X5133" i="1" s="1"/>
  <c r="W5134" i="1"/>
  <c r="X5134" i="1" s="1" a="1"/>
  <c r="X5134" i="1" s="1"/>
  <c r="W5135" i="1"/>
  <c r="X5135" i="1" s="1" a="1"/>
  <c r="X5135" i="1" s="1"/>
  <c r="W5136" i="1"/>
  <c r="X5136" i="1" s="1" a="1"/>
  <c r="X5136" i="1" s="1"/>
  <c r="W5137" i="1"/>
  <c r="X5137" i="1" s="1" a="1"/>
  <c r="X5137" i="1" s="1"/>
  <c r="W5138" i="1"/>
  <c r="X5138" i="1" s="1" a="1"/>
  <c r="X5138" i="1" s="1"/>
  <c r="W5139" i="1"/>
  <c r="X5139" i="1" s="1" a="1"/>
  <c r="X5139" i="1" s="1"/>
  <c r="W5140" i="1"/>
  <c r="X5140" i="1" s="1" a="1"/>
  <c r="X5140" i="1" s="1"/>
  <c r="W5141" i="1"/>
  <c r="X5141" i="1" s="1" a="1"/>
  <c r="X5141" i="1" s="1"/>
  <c r="W5142" i="1"/>
  <c r="X5142" i="1" s="1" a="1"/>
  <c r="X5142" i="1" s="1"/>
  <c r="W5143" i="1"/>
  <c r="X5143" i="1" s="1" a="1"/>
  <c r="X5143" i="1" s="1"/>
  <c r="W5144" i="1"/>
  <c r="X5144" i="1" s="1" a="1"/>
  <c r="X5144" i="1" s="1"/>
  <c r="W5145" i="1"/>
  <c r="X5145" i="1" s="1" a="1"/>
  <c r="X5145" i="1" s="1"/>
  <c r="W5146" i="1"/>
  <c r="X5146" i="1" s="1" a="1"/>
  <c r="X5146" i="1" s="1"/>
  <c r="W5147" i="1"/>
  <c r="X5147" i="1" s="1" a="1"/>
  <c r="X5147" i="1" s="1"/>
  <c r="W5148" i="1"/>
  <c r="X5148" i="1" s="1" a="1"/>
  <c r="X5148" i="1" s="1"/>
  <c r="W5149" i="1"/>
  <c r="X5149" i="1" s="1" a="1"/>
  <c r="X5149" i="1" s="1"/>
  <c r="W5150" i="1"/>
  <c r="X5150" i="1" s="1" a="1"/>
  <c r="X5150" i="1" s="1"/>
  <c r="W5151" i="1"/>
  <c r="X5151" i="1" s="1" a="1"/>
  <c r="X5151" i="1" s="1"/>
  <c r="W5152" i="1"/>
  <c r="X5152" i="1" s="1" a="1"/>
  <c r="X5152" i="1" s="1"/>
  <c r="W5153" i="1"/>
  <c r="X5153" i="1" s="1" a="1"/>
  <c r="X5153" i="1" s="1"/>
  <c r="W5154" i="1"/>
  <c r="X5154" i="1" s="1" a="1"/>
  <c r="X5154" i="1" s="1"/>
  <c r="W5155" i="1"/>
  <c r="X5155" i="1" s="1" a="1"/>
  <c r="X5155" i="1" s="1"/>
  <c r="W5156" i="1"/>
  <c r="X5156" i="1" s="1" a="1"/>
  <c r="X5156" i="1" s="1"/>
  <c r="W5157" i="1"/>
  <c r="X5157" i="1" s="1" a="1"/>
  <c r="X5157" i="1" s="1"/>
  <c r="W5158" i="1"/>
  <c r="X5158" i="1" s="1" a="1"/>
  <c r="X5158" i="1" s="1"/>
  <c r="W5159" i="1"/>
  <c r="X5159" i="1" s="1" a="1"/>
  <c r="X5159" i="1" s="1"/>
  <c r="W5160" i="1"/>
  <c r="X5160" i="1" s="1" a="1"/>
  <c r="X5160" i="1" s="1"/>
  <c r="W5161" i="1"/>
  <c r="X5161" i="1" s="1" a="1"/>
  <c r="X5161" i="1" s="1"/>
  <c r="W5162" i="1"/>
  <c r="X5162" i="1" s="1" a="1"/>
  <c r="X5162" i="1" s="1"/>
  <c r="W5163" i="1"/>
  <c r="X5163" i="1" s="1" a="1"/>
  <c r="X5163" i="1" s="1"/>
  <c r="W5164" i="1"/>
  <c r="X5164" i="1" s="1" a="1"/>
  <c r="X5164" i="1" s="1"/>
  <c r="W5165" i="1"/>
  <c r="X5165" i="1" s="1" a="1"/>
  <c r="X5165" i="1" s="1"/>
  <c r="W5166" i="1"/>
  <c r="X5166" i="1" s="1" a="1"/>
  <c r="X5166" i="1" s="1"/>
  <c r="W5167" i="1"/>
  <c r="X5167" i="1" s="1" a="1"/>
  <c r="X5167" i="1" s="1"/>
  <c r="W5168" i="1"/>
  <c r="X5168" i="1" s="1" a="1"/>
  <c r="X5168" i="1" s="1"/>
  <c r="W5169" i="1"/>
  <c r="X5169" i="1" s="1" a="1"/>
  <c r="X5169" i="1" s="1"/>
  <c r="W5170" i="1"/>
  <c r="X5170" i="1" s="1" a="1"/>
  <c r="X5170" i="1" s="1"/>
  <c r="W5171" i="1"/>
  <c r="X5171" i="1" s="1" a="1"/>
  <c r="X5171" i="1" s="1"/>
  <c r="W5172" i="1"/>
  <c r="X5172" i="1" s="1" a="1"/>
  <c r="X5172" i="1" s="1"/>
  <c r="W5173" i="1"/>
  <c r="X5173" i="1" s="1" a="1"/>
  <c r="X5173" i="1" s="1"/>
  <c r="W5174" i="1"/>
  <c r="X5174" i="1" s="1" a="1"/>
  <c r="X5174" i="1" s="1"/>
  <c r="W5175" i="1"/>
  <c r="X5175" i="1" s="1" a="1"/>
  <c r="X5175" i="1" s="1"/>
  <c r="W5176" i="1"/>
  <c r="X5176" i="1" s="1" a="1"/>
  <c r="X5176" i="1" s="1"/>
  <c r="W5177" i="1"/>
  <c r="X5177" i="1" s="1" a="1"/>
  <c r="X5177" i="1" s="1"/>
  <c r="W5178" i="1"/>
  <c r="X5178" i="1" s="1" a="1"/>
  <c r="X5178" i="1" s="1"/>
  <c r="W5179" i="1"/>
  <c r="X5179" i="1" s="1" a="1"/>
  <c r="X5179" i="1" s="1"/>
  <c r="W5180" i="1"/>
  <c r="X5180" i="1" s="1" a="1"/>
  <c r="X5180" i="1" s="1"/>
  <c r="W5181" i="1"/>
  <c r="X5181" i="1" s="1" a="1"/>
  <c r="X5181" i="1" s="1"/>
  <c r="W5182" i="1"/>
  <c r="X5182" i="1" s="1" a="1"/>
  <c r="X5182" i="1" s="1"/>
  <c r="W5183" i="1"/>
  <c r="X5183" i="1" s="1" a="1"/>
  <c r="X5183" i="1" s="1"/>
  <c r="W5184" i="1"/>
  <c r="X5184" i="1" s="1" a="1"/>
  <c r="X5184" i="1" s="1"/>
  <c r="W5185" i="1"/>
  <c r="X5185" i="1" s="1" a="1"/>
  <c r="X5185" i="1" s="1"/>
  <c r="W5186" i="1"/>
  <c r="X5186" i="1" s="1" a="1"/>
  <c r="X5186" i="1" s="1"/>
  <c r="W5187" i="1"/>
  <c r="X5187" i="1" s="1" a="1"/>
  <c r="X5187" i="1" s="1"/>
  <c r="W5188" i="1"/>
  <c r="X5188" i="1" s="1" a="1"/>
  <c r="X5188" i="1" s="1"/>
  <c r="W5189" i="1"/>
  <c r="X5189" i="1" s="1" a="1"/>
  <c r="X5189" i="1" s="1"/>
  <c r="W5190" i="1"/>
  <c r="X5190" i="1" s="1" a="1"/>
  <c r="X5190" i="1" s="1"/>
  <c r="W5191" i="1"/>
  <c r="X5191" i="1" s="1" a="1"/>
  <c r="X5191" i="1" s="1"/>
  <c r="W5192" i="1"/>
  <c r="X5192" i="1" s="1" a="1"/>
  <c r="X5192" i="1" s="1"/>
  <c r="W5193" i="1"/>
  <c r="X5193" i="1" s="1" a="1"/>
  <c r="X5193" i="1" s="1"/>
  <c r="W5194" i="1"/>
  <c r="X5194" i="1" s="1" a="1"/>
  <c r="X5194" i="1" s="1"/>
  <c r="W5195" i="1"/>
  <c r="X5195" i="1" s="1" a="1"/>
  <c r="X5195" i="1" s="1"/>
  <c r="W5196" i="1"/>
  <c r="X5196" i="1" s="1" a="1"/>
  <c r="X5196" i="1" s="1"/>
  <c r="W5197" i="1"/>
  <c r="X5197" i="1" s="1" a="1"/>
  <c r="X5197" i="1" s="1"/>
  <c r="W5198" i="1"/>
  <c r="X5198" i="1" s="1" a="1"/>
  <c r="X5198" i="1" s="1"/>
  <c r="W5199" i="1"/>
  <c r="X5199" i="1" s="1" a="1"/>
  <c r="X5199" i="1" s="1"/>
  <c r="W5200" i="1"/>
  <c r="X5200" i="1" s="1" a="1"/>
  <c r="X5200" i="1" s="1"/>
  <c r="W5201" i="1"/>
  <c r="X5201" i="1" s="1" a="1"/>
  <c r="X5201" i="1" s="1"/>
  <c r="W5202" i="1"/>
  <c r="X5202" i="1" s="1" a="1"/>
  <c r="X5202" i="1" s="1"/>
  <c r="W5203" i="1"/>
  <c r="X5203" i="1" s="1" a="1"/>
  <c r="X5203" i="1" s="1"/>
  <c r="W5204" i="1"/>
  <c r="X5204" i="1" s="1" a="1"/>
  <c r="X5204" i="1" s="1"/>
  <c r="W5205" i="1"/>
  <c r="X5205" i="1" s="1" a="1"/>
  <c r="X5205" i="1" s="1"/>
  <c r="W5206" i="1"/>
  <c r="X5206" i="1" s="1" a="1"/>
  <c r="X5206" i="1" s="1"/>
  <c r="W5207" i="1"/>
  <c r="X5207" i="1" s="1" a="1"/>
  <c r="X5207" i="1" s="1"/>
  <c r="W5208" i="1"/>
  <c r="X5208" i="1" s="1" a="1"/>
  <c r="X5208" i="1" s="1"/>
  <c r="W5209" i="1"/>
  <c r="X5209" i="1" s="1" a="1"/>
  <c r="X5209" i="1" s="1"/>
  <c r="W5210" i="1"/>
  <c r="X5210" i="1" s="1" a="1"/>
  <c r="X5210" i="1" s="1"/>
  <c r="W5211" i="1"/>
  <c r="X5211" i="1" s="1" a="1"/>
  <c r="X5211" i="1" s="1"/>
  <c r="W5212" i="1"/>
  <c r="X5212" i="1" s="1" a="1"/>
  <c r="X5212" i="1" s="1"/>
  <c r="W5213" i="1"/>
  <c r="X5213" i="1" s="1" a="1"/>
  <c r="X5213" i="1" s="1"/>
  <c r="W5214" i="1"/>
  <c r="X5214" i="1" s="1" a="1"/>
  <c r="X5214" i="1" s="1"/>
  <c r="W5215" i="1"/>
  <c r="X5215" i="1" s="1" a="1"/>
  <c r="X5215" i="1" s="1"/>
  <c r="W5216" i="1"/>
  <c r="X5216" i="1" s="1" a="1"/>
  <c r="X5216" i="1" s="1"/>
  <c r="W5217" i="1"/>
  <c r="X5217" i="1" s="1" a="1"/>
  <c r="X5217" i="1" s="1"/>
  <c r="W5218" i="1"/>
  <c r="X5218" i="1" s="1" a="1"/>
  <c r="X5218" i="1" s="1"/>
  <c r="W5219" i="1"/>
  <c r="X5219" i="1" s="1" a="1"/>
  <c r="X5219" i="1" s="1"/>
  <c r="W5220" i="1"/>
  <c r="X5220" i="1" s="1" a="1"/>
  <c r="X5220" i="1" s="1"/>
  <c r="W5221" i="1"/>
  <c r="X5221" i="1" s="1" a="1"/>
  <c r="X5221" i="1" s="1"/>
  <c r="W5222" i="1"/>
  <c r="X5222" i="1" s="1" a="1"/>
  <c r="X5222" i="1" s="1"/>
  <c r="W5223" i="1"/>
  <c r="X5223" i="1" s="1" a="1"/>
  <c r="X5223" i="1" s="1"/>
  <c r="W5224" i="1"/>
  <c r="X5224" i="1" s="1" a="1"/>
  <c r="X5224" i="1" s="1"/>
  <c r="W5225" i="1"/>
  <c r="X5225" i="1" s="1" a="1"/>
  <c r="X5225" i="1" s="1"/>
  <c r="W5226" i="1"/>
  <c r="X5226" i="1" s="1" a="1"/>
  <c r="X5226" i="1" s="1"/>
  <c r="W5227" i="1"/>
  <c r="X5227" i="1" s="1" a="1"/>
  <c r="X5227" i="1" s="1"/>
  <c r="W5228" i="1"/>
  <c r="X5228" i="1" s="1" a="1"/>
  <c r="X5228" i="1" s="1"/>
  <c r="W5229" i="1"/>
  <c r="X5229" i="1" s="1" a="1"/>
  <c r="X5229" i="1" s="1"/>
  <c r="W5230" i="1"/>
  <c r="X5230" i="1" s="1" a="1"/>
  <c r="X5230" i="1" s="1"/>
  <c r="W5231" i="1"/>
  <c r="X5231" i="1" s="1" a="1"/>
  <c r="X5231" i="1" s="1"/>
  <c r="W5232" i="1"/>
  <c r="X5232" i="1" s="1" a="1"/>
  <c r="X5232" i="1" s="1"/>
  <c r="W5233" i="1"/>
  <c r="X5233" i="1" s="1" a="1"/>
  <c r="X5233" i="1" s="1"/>
  <c r="W5234" i="1"/>
  <c r="X5234" i="1" s="1" a="1"/>
  <c r="X5234" i="1" s="1"/>
  <c r="W5235" i="1"/>
  <c r="X5235" i="1" s="1" a="1"/>
  <c r="X5235" i="1" s="1"/>
  <c r="W5236" i="1"/>
  <c r="X5236" i="1" s="1" a="1"/>
  <c r="X5236" i="1" s="1"/>
  <c r="W5237" i="1"/>
  <c r="X5237" i="1" s="1" a="1"/>
  <c r="X5237" i="1" s="1"/>
  <c r="W5238" i="1"/>
  <c r="X5238" i="1" s="1" a="1"/>
  <c r="X5238" i="1" s="1"/>
  <c r="W5239" i="1"/>
  <c r="X5239" i="1" s="1" a="1"/>
  <c r="X5239" i="1" s="1"/>
  <c r="W5240" i="1"/>
  <c r="X5240" i="1" s="1" a="1"/>
  <c r="X5240" i="1" s="1"/>
  <c r="W5241" i="1"/>
  <c r="X5241" i="1" s="1" a="1"/>
  <c r="X5241" i="1" s="1"/>
  <c r="W5242" i="1"/>
  <c r="X5242" i="1" s="1" a="1"/>
  <c r="X5242" i="1" s="1"/>
  <c r="W5243" i="1"/>
  <c r="X5243" i="1" s="1" a="1"/>
  <c r="X5243" i="1" s="1"/>
  <c r="W5244" i="1"/>
  <c r="X5244" i="1" s="1" a="1"/>
  <c r="X5244" i="1" s="1"/>
  <c r="W5245" i="1"/>
  <c r="X5245" i="1" s="1" a="1"/>
  <c r="X5245" i="1" s="1"/>
  <c r="W5246" i="1"/>
  <c r="X5246" i="1" s="1" a="1"/>
  <c r="X5246" i="1" s="1"/>
  <c r="W5247" i="1"/>
  <c r="X5247" i="1" s="1" a="1"/>
  <c r="X5247" i="1" s="1"/>
  <c r="W5248" i="1"/>
  <c r="X5248" i="1" s="1" a="1"/>
  <c r="X5248" i="1" s="1"/>
  <c r="W5249" i="1"/>
  <c r="X5249" i="1" s="1" a="1"/>
  <c r="X5249" i="1" s="1"/>
  <c r="W5250" i="1"/>
  <c r="X5250" i="1" s="1" a="1"/>
  <c r="X5250" i="1" s="1"/>
  <c r="W5251" i="1"/>
  <c r="X5251" i="1" s="1" a="1"/>
  <c r="X5251" i="1" s="1"/>
  <c r="W5252" i="1"/>
  <c r="X5252" i="1" s="1" a="1"/>
  <c r="X5252" i="1" s="1"/>
  <c r="W5253" i="1"/>
  <c r="X5253" i="1" s="1" a="1"/>
  <c r="X5253" i="1" s="1"/>
  <c r="W5254" i="1"/>
  <c r="X5254" i="1" s="1" a="1"/>
  <c r="X5254" i="1" s="1"/>
  <c r="W5255" i="1"/>
  <c r="X5255" i="1" s="1" a="1"/>
  <c r="X5255" i="1" s="1"/>
  <c r="W5256" i="1"/>
  <c r="X5256" i="1" s="1" a="1"/>
  <c r="X5256" i="1" s="1"/>
  <c r="W5257" i="1"/>
  <c r="X5257" i="1" s="1" a="1"/>
  <c r="X5257" i="1" s="1"/>
  <c r="W5258" i="1"/>
  <c r="X5258" i="1" s="1" a="1"/>
  <c r="X5258" i="1" s="1"/>
  <c r="W5259" i="1"/>
  <c r="X5259" i="1" s="1" a="1"/>
  <c r="X5259" i="1" s="1"/>
  <c r="W5260" i="1"/>
  <c r="X5260" i="1" s="1" a="1"/>
  <c r="X5260" i="1" s="1"/>
  <c r="W5261" i="1"/>
  <c r="X5261" i="1" s="1" a="1"/>
  <c r="X5261" i="1" s="1"/>
  <c r="W5262" i="1"/>
  <c r="X5262" i="1" s="1" a="1"/>
  <c r="X5262" i="1" s="1"/>
  <c r="W5263" i="1"/>
  <c r="X5263" i="1" s="1" a="1"/>
  <c r="X5263" i="1" s="1"/>
  <c r="W5264" i="1"/>
  <c r="X5264" i="1" s="1" a="1"/>
  <c r="X5264" i="1" s="1"/>
  <c r="W5265" i="1"/>
  <c r="X5265" i="1" s="1" a="1"/>
  <c r="X5265" i="1" s="1"/>
  <c r="W5266" i="1"/>
  <c r="X5266" i="1" s="1" a="1"/>
  <c r="X5266" i="1" s="1"/>
  <c r="W5267" i="1"/>
  <c r="X5267" i="1" s="1" a="1"/>
  <c r="X5267" i="1" s="1"/>
  <c r="W5268" i="1"/>
  <c r="X5268" i="1" s="1" a="1"/>
  <c r="X5268" i="1" s="1"/>
  <c r="W5269" i="1"/>
  <c r="X5269" i="1" s="1" a="1"/>
  <c r="X5269" i="1" s="1"/>
  <c r="W5270" i="1"/>
  <c r="X5270" i="1" s="1" a="1"/>
  <c r="X5270" i="1" s="1"/>
  <c r="W5271" i="1"/>
  <c r="X5271" i="1" s="1" a="1"/>
  <c r="X5271" i="1" s="1"/>
  <c r="W5272" i="1"/>
  <c r="X5272" i="1" s="1" a="1"/>
  <c r="X5272" i="1" s="1"/>
  <c r="W5273" i="1"/>
  <c r="X5273" i="1" s="1" a="1"/>
  <c r="X5273" i="1" s="1"/>
  <c r="W5274" i="1"/>
  <c r="X5274" i="1" s="1" a="1"/>
  <c r="X5274" i="1" s="1"/>
  <c r="W5275" i="1"/>
  <c r="X5275" i="1" s="1" a="1"/>
  <c r="X5275" i="1" s="1"/>
  <c r="W5276" i="1"/>
  <c r="X5276" i="1" s="1" a="1"/>
  <c r="X5276" i="1" s="1"/>
  <c r="W5277" i="1"/>
  <c r="X5277" i="1" s="1" a="1"/>
  <c r="X5277" i="1" s="1"/>
  <c r="W5278" i="1"/>
  <c r="X5278" i="1" s="1" a="1"/>
  <c r="X5278" i="1" s="1"/>
  <c r="W5279" i="1"/>
  <c r="X5279" i="1" s="1" a="1"/>
  <c r="X5279" i="1" s="1"/>
  <c r="W5280" i="1"/>
  <c r="X5280" i="1" s="1" a="1"/>
  <c r="X5280" i="1" s="1"/>
  <c r="W5281" i="1"/>
  <c r="X5281" i="1" s="1" a="1"/>
  <c r="X5281" i="1" s="1"/>
  <c r="W5282" i="1"/>
  <c r="X5282" i="1" s="1" a="1"/>
  <c r="X5282" i="1" s="1"/>
  <c r="W5283" i="1"/>
  <c r="X5283" i="1" s="1" a="1"/>
  <c r="X5283" i="1" s="1"/>
  <c r="W5284" i="1"/>
  <c r="X5284" i="1" s="1" a="1"/>
  <c r="X5284" i="1" s="1"/>
  <c r="W5285" i="1"/>
  <c r="X5285" i="1" s="1" a="1"/>
  <c r="X5285" i="1" s="1"/>
  <c r="W5286" i="1"/>
  <c r="X5286" i="1" s="1" a="1"/>
  <c r="X5286" i="1" s="1"/>
  <c r="W5287" i="1"/>
  <c r="X5287" i="1" s="1" a="1"/>
  <c r="X5287" i="1" s="1"/>
  <c r="W5288" i="1"/>
  <c r="X5288" i="1" s="1" a="1"/>
  <c r="X5288" i="1" s="1"/>
  <c r="W5289" i="1"/>
  <c r="X5289" i="1" s="1" a="1"/>
  <c r="X5289" i="1" s="1"/>
  <c r="W5290" i="1"/>
  <c r="X5290" i="1" s="1" a="1"/>
  <c r="X5290" i="1" s="1"/>
  <c r="W5291" i="1"/>
  <c r="X5291" i="1" s="1" a="1"/>
  <c r="X5291" i="1" s="1"/>
  <c r="W5292" i="1"/>
  <c r="X5292" i="1" s="1" a="1"/>
  <c r="X5292" i="1" s="1"/>
  <c r="W5293" i="1"/>
  <c r="X5293" i="1" s="1" a="1"/>
  <c r="X5293" i="1" s="1"/>
  <c r="W5294" i="1"/>
  <c r="X5294" i="1" s="1" a="1"/>
  <c r="X5294" i="1" s="1"/>
  <c r="W5295" i="1"/>
  <c r="X5295" i="1" s="1" a="1"/>
  <c r="X5295" i="1" s="1"/>
  <c r="W5296" i="1"/>
  <c r="X5296" i="1" s="1" a="1"/>
  <c r="X5296" i="1" s="1"/>
  <c r="W5297" i="1"/>
  <c r="X5297" i="1" s="1" a="1"/>
  <c r="X5297" i="1" s="1"/>
  <c r="W5298" i="1"/>
  <c r="X5298" i="1" s="1" a="1"/>
  <c r="X5298" i="1" s="1"/>
  <c r="W5299" i="1"/>
  <c r="X5299" i="1" s="1" a="1"/>
  <c r="X5299" i="1" s="1"/>
  <c r="W5300" i="1"/>
  <c r="X5300" i="1" s="1" a="1"/>
  <c r="X5300" i="1" s="1"/>
  <c r="W5301" i="1"/>
  <c r="X5301" i="1" s="1" a="1"/>
  <c r="X5301" i="1" s="1"/>
  <c r="W5302" i="1"/>
  <c r="X5302" i="1" s="1" a="1"/>
  <c r="X5302" i="1" s="1"/>
  <c r="W5303" i="1"/>
  <c r="X5303" i="1" s="1" a="1"/>
  <c r="X5303" i="1" s="1"/>
  <c r="W5304" i="1"/>
  <c r="X5304" i="1" s="1" a="1"/>
  <c r="X5304" i="1" s="1"/>
  <c r="W5305" i="1"/>
  <c r="X5305" i="1" s="1" a="1"/>
  <c r="X5305" i="1" s="1"/>
  <c r="W5306" i="1"/>
  <c r="X5306" i="1" s="1" a="1"/>
  <c r="X5306" i="1" s="1"/>
  <c r="W5307" i="1"/>
  <c r="X5307" i="1" s="1" a="1"/>
  <c r="X5307" i="1" s="1"/>
  <c r="W5308" i="1"/>
  <c r="X5308" i="1" s="1" a="1"/>
  <c r="X5308" i="1" s="1"/>
  <c r="W5309" i="1"/>
  <c r="X5309" i="1" s="1" a="1"/>
  <c r="X5309" i="1" s="1"/>
  <c r="W5310" i="1"/>
  <c r="X5310" i="1" s="1" a="1"/>
  <c r="X5310" i="1" s="1"/>
  <c r="W5311" i="1"/>
  <c r="X5311" i="1" s="1" a="1"/>
  <c r="X5311" i="1" s="1"/>
  <c r="W5312" i="1"/>
  <c r="X5312" i="1" s="1" a="1"/>
  <c r="X5312" i="1" s="1"/>
  <c r="W5313" i="1"/>
  <c r="X5313" i="1" s="1" a="1"/>
  <c r="X5313" i="1" s="1"/>
  <c r="W5314" i="1"/>
  <c r="X5314" i="1" s="1" a="1"/>
  <c r="X5314" i="1" s="1"/>
  <c r="W5315" i="1"/>
  <c r="X5315" i="1" s="1" a="1"/>
  <c r="X5315" i="1" s="1"/>
  <c r="W5316" i="1"/>
  <c r="X5316" i="1" s="1" a="1"/>
  <c r="X5316" i="1" s="1"/>
  <c r="W5317" i="1"/>
  <c r="X5317" i="1" s="1" a="1"/>
  <c r="X5317" i="1" s="1"/>
  <c r="W5318" i="1"/>
  <c r="X5318" i="1" s="1" a="1"/>
  <c r="X5318" i="1" s="1"/>
  <c r="W5319" i="1"/>
  <c r="X5319" i="1" s="1" a="1"/>
  <c r="X5319" i="1" s="1"/>
  <c r="W5320" i="1"/>
  <c r="X5320" i="1" s="1" a="1"/>
  <c r="X5320" i="1" s="1"/>
  <c r="W5321" i="1"/>
  <c r="X5321" i="1" s="1" a="1"/>
  <c r="X5321" i="1" s="1"/>
  <c r="W5322" i="1"/>
  <c r="X5322" i="1" s="1" a="1"/>
  <c r="X5322" i="1" s="1"/>
  <c r="W5323" i="1"/>
  <c r="X5323" i="1" s="1" a="1"/>
  <c r="X5323" i="1" s="1"/>
  <c r="W5324" i="1"/>
  <c r="X5324" i="1" s="1" a="1"/>
  <c r="X5324" i="1" s="1"/>
  <c r="W5325" i="1"/>
  <c r="X5325" i="1" s="1" a="1"/>
  <c r="X5325" i="1" s="1"/>
  <c r="W5326" i="1"/>
  <c r="X5326" i="1" s="1" a="1"/>
  <c r="X5326" i="1" s="1"/>
  <c r="W5327" i="1"/>
  <c r="X5327" i="1" s="1" a="1"/>
  <c r="X5327" i="1" s="1"/>
  <c r="W5328" i="1"/>
  <c r="X5328" i="1" s="1" a="1"/>
  <c r="X5328" i="1" s="1"/>
  <c r="W5329" i="1"/>
  <c r="X5329" i="1" s="1" a="1"/>
  <c r="X5329" i="1" s="1"/>
  <c r="W5330" i="1"/>
  <c r="X5330" i="1" s="1" a="1"/>
  <c r="X5330" i="1" s="1"/>
  <c r="W5331" i="1"/>
  <c r="X5331" i="1" s="1" a="1"/>
  <c r="X5331" i="1" s="1"/>
  <c r="W5332" i="1"/>
  <c r="X5332" i="1" s="1" a="1"/>
  <c r="X5332" i="1" s="1"/>
  <c r="W5333" i="1"/>
  <c r="X5333" i="1" s="1" a="1"/>
  <c r="X5333" i="1" s="1"/>
  <c r="W5334" i="1"/>
  <c r="X5334" i="1" s="1" a="1"/>
  <c r="X5334" i="1" s="1"/>
  <c r="W5335" i="1"/>
  <c r="X5335" i="1" s="1" a="1"/>
  <c r="X5335" i="1" s="1"/>
  <c r="W5336" i="1"/>
  <c r="X5336" i="1" s="1" a="1"/>
  <c r="X5336" i="1" s="1"/>
  <c r="W5337" i="1"/>
  <c r="X5337" i="1" s="1" a="1"/>
  <c r="X5337" i="1" s="1"/>
  <c r="W5338" i="1"/>
  <c r="X5338" i="1" s="1" a="1"/>
  <c r="X5338" i="1" s="1"/>
  <c r="W5339" i="1"/>
  <c r="X5339" i="1" s="1" a="1"/>
  <c r="X5339" i="1" s="1"/>
  <c r="W5340" i="1"/>
  <c r="X5340" i="1" s="1" a="1"/>
  <c r="X5340" i="1" s="1"/>
  <c r="W5341" i="1"/>
  <c r="X5341" i="1" s="1" a="1"/>
  <c r="X5341" i="1" s="1"/>
  <c r="W5342" i="1"/>
  <c r="X5342" i="1" s="1" a="1"/>
  <c r="X5342" i="1" s="1"/>
  <c r="W5343" i="1"/>
  <c r="X5343" i="1" s="1" a="1"/>
  <c r="X5343" i="1" s="1"/>
  <c r="W5344" i="1"/>
  <c r="X5344" i="1" s="1" a="1"/>
  <c r="X5344" i="1" s="1"/>
  <c r="W5345" i="1"/>
  <c r="X5345" i="1" s="1" a="1"/>
  <c r="X5345" i="1" s="1"/>
  <c r="W5346" i="1"/>
  <c r="X5346" i="1" s="1" a="1"/>
  <c r="X5346" i="1" s="1"/>
  <c r="W5347" i="1"/>
  <c r="X5347" i="1" s="1" a="1"/>
  <c r="X5347" i="1" s="1"/>
  <c r="W5348" i="1"/>
  <c r="X5348" i="1" s="1" a="1"/>
  <c r="X5348" i="1" s="1"/>
  <c r="W5349" i="1"/>
  <c r="X5349" i="1" s="1" a="1"/>
  <c r="X5349" i="1" s="1"/>
  <c r="W5350" i="1"/>
  <c r="X5350" i="1" s="1" a="1"/>
  <c r="X5350" i="1" s="1"/>
  <c r="W5351" i="1"/>
  <c r="X5351" i="1" s="1" a="1"/>
  <c r="X5351" i="1" s="1"/>
  <c r="W5352" i="1"/>
  <c r="X5352" i="1" s="1" a="1"/>
  <c r="X5352" i="1" s="1"/>
  <c r="W5353" i="1"/>
  <c r="X5353" i="1" s="1" a="1"/>
  <c r="X5353" i="1" s="1"/>
  <c r="W5354" i="1"/>
  <c r="X5354" i="1" s="1" a="1"/>
  <c r="X5354" i="1" s="1"/>
  <c r="W5355" i="1"/>
  <c r="X5355" i="1" s="1" a="1"/>
  <c r="X5355" i="1" s="1"/>
  <c r="W5356" i="1"/>
  <c r="X5356" i="1" s="1" a="1"/>
  <c r="X5356" i="1" s="1"/>
  <c r="W5357" i="1"/>
  <c r="X5357" i="1" s="1" a="1"/>
  <c r="X5357" i="1" s="1"/>
  <c r="W5358" i="1"/>
  <c r="X5358" i="1" s="1" a="1"/>
  <c r="X5358" i="1" s="1"/>
  <c r="W5359" i="1"/>
  <c r="X5359" i="1" s="1" a="1"/>
  <c r="X5359" i="1" s="1"/>
  <c r="W5360" i="1"/>
  <c r="X5360" i="1" s="1" a="1"/>
  <c r="X5360" i="1" s="1"/>
  <c r="W5361" i="1"/>
  <c r="X5361" i="1" s="1" a="1"/>
  <c r="X5361" i="1" s="1"/>
  <c r="W5362" i="1"/>
  <c r="X5362" i="1" s="1" a="1"/>
  <c r="X5362" i="1" s="1"/>
  <c r="W5363" i="1"/>
  <c r="X5363" i="1" s="1" a="1"/>
  <c r="X5363" i="1" s="1"/>
  <c r="W5364" i="1"/>
  <c r="X5364" i="1" s="1" a="1"/>
  <c r="X5364" i="1" s="1"/>
  <c r="W5365" i="1"/>
  <c r="X5365" i="1" s="1" a="1"/>
  <c r="X5365" i="1" s="1"/>
  <c r="W5366" i="1"/>
  <c r="X5366" i="1" s="1" a="1"/>
  <c r="X5366" i="1" s="1"/>
  <c r="W5367" i="1"/>
  <c r="X5367" i="1" s="1" a="1"/>
  <c r="X5367" i="1" s="1"/>
  <c r="W5368" i="1"/>
  <c r="X5368" i="1" s="1" a="1"/>
  <c r="X5368" i="1" s="1"/>
  <c r="W5369" i="1"/>
  <c r="X5369" i="1" s="1" a="1"/>
  <c r="X5369" i="1" s="1"/>
  <c r="W5370" i="1"/>
  <c r="X5370" i="1" s="1" a="1"/>
  <c r="X5370" i="1" s="1"/>
  <c r="W5371" i="1"/>
  <c r="X5371" i="1" s="1" a="1"/>
  <c r="X5371" i="1" s="1"/>
  <c r="W5372" i="1"/>
  <c r="X5372" i="1" s="1" a="1"/>
  <c r="X5372" i="1" s="1"/>
  <c r="W5373" i="1"/>
  <c r="X5373" i="1" s="1" a="1"/>
  <c r="X5373" i="1" s="1"/>
  <c r="W5374" i="1"/>
  <c r="X5374" i="1" s="1" a="1"/>
  <c r="X5374" i="1" s="1"/>
  <c r="W5375" i="1"/>
  <c r="X5375" i="1" s="1" a="1"/>
  <c r="X5375" i="1" s="1"/>
  <c r="W5376" i="1"/>
  <c r="X5376" i="1" s="1" a="1"/>
  <c r="X5376" i="1" s="1"/>
  <c r="W5377" i="1"/>
  <c r="X5377" i="1" s="1" a="1"/>
  <c r="X5377" i="1" s="1"/>
  <c r="W5378" i="1"/>
  <c r="X5378" i="1" s="1" a="1"/>
  <c r="X5378" i="1" s="1"/>
  <c r="W5379" i="1"/>
  <c r="X5379" i="1" s="1" a="1"/>
  <c r="X5379" i="1" s="1"/>
  <c r="W5380" i="1"/>
  <c r="X5380" i="1" s="1" a="1"/>
  <c r="X5380" i="1" s="1"/>
  <c r="W5381" i="1"/>
  <c r="X5381" i="1" s="1" a="1"/>
  <c r="X5381" i="1" s="1"/>
  <c r="W5382" i="1"/>
  <c r="X5382" i="1" s="1" a="1"/>
  <c r="X5382" i="1" s="1"/>
  <c r="W5383" i="1"/>
  <c r="X5383" i="1" s="1" a="1"/>
  <c r="X5383" i="1" s="1"/>
  <c r="W5384" i="1"/>
  <c r="X5384" i="1" s="1" a="1"/>
  <c r="X5384" i="1" s="1"/>
  <c r="W5385" i="1"/>
  <c r="X5385" i="1" s="1" a="1"/>
  <c r="X5385" i="1" s="1"/>
  <c r="W5386" i="1"/>
  <c r="X5386" i="1" s="1" a="1"/>
  <c r="X5386" i="1" s="1"/>
  <c r="W5387" i="1"/>
  <c r="X5387" i="1" s="1" a="1"/>
  <c r="X5387" i="1" s="1"/>
  <c r="W5388" i="1"/>
  <c r="X5388" i="1" s="1" a="1"/>
  <c r="X5388" i="1" s="1"/>
  <c r="W5389" i="1"/>
  <c r="X5389" i="1" s="1" a="1"/>
  <c r="X5389" i="1" s="1"/>
  <c r="W5390" i="1"/>
  <c r="X5390" i="1" s="1" a="1"/>
  <c r="X5390" i="1" s="1"/>
  <c r="W5391" i="1"/>
  <c r="X5391" i="1" s="1" a="1"/>
  <c r="X5391" i="1" s="1"/>
  <c r="W5392" i="1"/>
  <c r="X5392" i="1" s="1" a="1"/>
  <c r="X5392" i="1" s="1"/>
  <c r="W5393" i="1"/>
  <c r="X5393" i="1" s="1" a="1"/>
  <c r="X5393" i="1" s="1"/>
  <c r="W5394" i="1"/>
  <c r="X5394" i="1" s="1" a="1"/>
  <c r="X5394" i="1" s="1"/>
  <c r="W5395" i="1"/>
  <c r="X5395" i="1" s="1" a="1"/>
  <c r="X5395" i="1" s="1"/>
  <c r="W5396" i="1"/>
  <c r="X5396" i="1" s="1" a="1"/>
  <c r="X5396" i="1" s="1"/>
  <c r="W5397" i="1"/>
  <c r="X5397" i="1" s="1" a="1"/>
  <c r="X5397" i="1" s="1"/>
  <c r="W5398" i="1"/>
  <c r="X5398" i="1" s="1" a="1"/>
  <c r="X5398" i="1" s="1"/>
  <c r="W5399" i="1"/>
  <c r="X5399" i="1" s="1" a="1"/>
  <c r="X5399" i="1" s="1"/>
  <c r="W5400" i="1"/>
  <c r="X5400" i="1" s="1" a="1"/>
  <c r="X5400" i="1" s="1"/>
  <c r="W5401" i="1"/>
  <c r="X5401" i="1" s="1" a="1"/>
  <c r="X5401" i="1" s="1"/>
  <c r="W5402" i="1"/>
  <c r="X5402" i="1" s="1" a="1"/>
  <c r="X5402" i="1" s="1"/>
  <c r="W5403" i="1"/>
  <c r="X5403" i="1" s="1" a="1"/>
  <c r="X5403" i="1" s="1"/>
  <c r="W5404" i="1"/>
  <c r="X5404" i="1" s="1" a="1"/>
  <c r="X5404" i="1" s="1"/>
  <c r="W5405" i="1"/>
  <c r="X5405" i="1" s="1" a="1"/>
  <c r="X5405" i="1" s="1"/>
  <c r="W5406" i="1"/>
  <c r="X5406" i="1" s="1" a="1"/>
  <c r="X5406" i="1" s="1"/>
  <c r="W5407" i="1"/>
  <c r="X5407" i="1" s="1" a="1"/>
  <c r="X5407" i="1" s="1"/>
  <c r="W5408" i="1"/>
  <c r="X5408" i="1" s="1" a="1"/>
  <c r="X5408" i="1" s="1"/>
  <c r="W5409" i="1"/>
  <c r="X5409" i="1" s="1" a="1"/>
  <c r="X5409" i="1" s="1"/>
  <c r="W5410" i="1"/>
  <c r="X5410" i="1" s="1" a="1"/>
  <c r="X5410" i="1" s="1"/>
  <c r="W5411" i="1"/>
  <c r="X5411" i="1" s="1" a="1"/>
  <c r="X5411" i="1" s="1"/>
  <c r="W5412" i="1"/>
  <c r="X5412" i="1" s="1" a="1"/>
  <c r="X5412" i="1" s="1"/>
  <c r="W5413" i="1"/>
  <c r="X5413" i="1" s="1" a="1"/>
  <c r="X5413" i="1" s="1"/>
  <c r="W5414" i="1"/>
  <c r="X5414" i="1" s="1" a="1"/>
  <c r="X5414" i="1" s="1"/>
  <c r="W5415" i="1"/>
  <c r="X5415" i="1" s="1" a="1"/>
  <c r="X5415" i="1" s="1"/>
  <c r="W5416" i="1"/>
  <c r="X5416" i="1" s="1" a="1"/>
  <c r="X5416" i="1" s="1"/>
  <c r="W5417" i="1"/>
  <c r="X5417" i="1" s="1" a="1"/>
  <c r="X5417" i="1" s="1"/>
  <c r="W5418" i="1"/>
  <c r="X5418" i="1" s="1" a="1"/>
  <c r="X5418" i="1" s="1"/>
  <c r="W5419" i="1"/>
  <c r="X5419" i="1" s="1" a="1"/>
  <c r="X5419" i="1" s="1"/>
  <c r="W5420" i="1"/>
  <c r="X5420" i="1" s="1" a="1"/>
  <c r="X5420" i="1" s="1"/>
  <c r="W5421" i="1"/>
  <c r="X5421" i="1" s="1" a="1"/>
  <c r="X5421" i="1" s="1"/>
  <c r="W5422" i="1"/>
  <c r="X5422" i="1" s="1" a="1"/>
  <c r="X5422" i="1" s="1"/>
  <c r="W5423" i="1"/>
  <c r="X5423" i="1" s="1" a="1"/>
  <c r="X5423" i="1" s="1"/>
  <c r="W5424" i="1"/>
  <c r="X5424" i="1" s="1" a="1"/>
  <c r="X5424" i="1" s="1"/>
  <c r="W5425" i="1"/>
  <c r="X5425" i="1" s="1" a="1"/>
  <c r="X5425" i="1" s="1"/>
  <c r="W5426" i="1"/>
  <c r="X5426" i="1" s="1" a="1"/>
  <c r="X5426" i="1" s="1"/>
  <c r="W5427" i="1"/>
  <c r="X5427" i="1" s="1" a="1"/>
  <c r="X5427" i="1" s="1"/>
  <c r="W5428" i="1"/>
  <c r="X5428" i="1" s="1" a="1"/>
  <c r="X5428" i="1" s="1"/>
  <c r="W5429" i="1"/>
  <c r="X5429" i="1" s="1" a="1"/>
  <c r="X5429" i="1" s="1"/>
  <c r="W5430" i="1"/>
  <c r="X5430" i="1" s="1" a="1"/>
  <c r="X5430" i="1" s="1"/>
  <c r="W5431" i="1"/>
  <c r="X5431" i="1" s="1" a="1"/>
  <c r="X5431" i="1" s="1"/>
  <c r="W5432" i="1"/>
  <c r="X5432" i="1" s="1" a="1"/>
  <c r="X5432" i="1" s="1"/>
  <c r="W5433" i="1"/>
  <c r="X5433" i="1" s="1" a="1"/>
  <c r="X5433" i="1" s="1"/>
  <c r="W5434" i="1"/>
  <c r="X5434" i="1" s="1" a="1"/>
  <c r="X5434" i="1" s="1"/>
  <c r="W5435" i="1"/>
  <c r="X5435" i="1" s="1" a="1"/>
  <c r="X5435" i="1" s="1"/>
  <c r="W5436" i="1"/>
  <c r="X5436" i="1" s="1" a="1"/>
  <c r="X5436" i="1" s="1"/>
  <c r="W5437" i="1"/>
  <c r="X5437" i="1" s="1" a="1"/>
  <c r="X5437" i="1" s="1"/>
  <c r="W5438" i="1"/>
  <c r="X5438" i="1" s="1" a="1"/>
  <c r="X5438" i="1" s="1"/>
  <c r="W5439" i="1"/>
  <c r="X5439" i="1" s="1" a="1"/>
  <c r="X5439" i="1" s="1"/>
  <c r="W5440" i="1"/>
  <c r="X5440" i="1" s="1" a="1"/>
  <c r="X5440" i="1" s="1"/>
  <c r="W5441" i="1"/>
  <c r="X5441" i="1" s="1" a="1"/>
  <c r="X5441" i="1" s="1"/>
  <c r="W5442" i="1"/>
  <c r="X5442" i="1" s="1" a="1"/>
  <c r="X5442" i="1" s="1"/>
  <c r="W5443" i="1"/>
  <c r="X5443" i="1" s="1" a="1"/>
  <c r="X5443" i="1" s="1"/>
  <c r="W5444" i="1"/>
  <c r="X5444" i="1" s="1" a="1"/>
  <c r="X5444" i="1" s="1"/>
  <c r="W5445" i="1"/>
  <c r="X5445" i="1" s="1" a="1"/>
  <c r="X5445" i="1" s="1"/>
  <c r="W5446" i="1"/>
  <c r="X5446" i="1" s="1" a="1"/>
  <c r="X5446" i="1" s="1"/>
  <c r="W5447" i="1"/>
  <c r="X5447" i="1" s="1" a="1"/>
  <c r="X5447" i="1" s="1"/>
  <c r="W5448" i="1"/>
  <c r="X5448" i="1" s="1" a="1"/>
  <c r="X5448" i="1" s="1"/>
  <c r="W5449" i="1"/>
  <c r="X5449" i="1" s="1" a="1"/>
  <c r="X5449" i="1" s="1"/>
  <c r="W5450" i="1"/>
  <c r="X5450" i="1" s="1" a="1"/>
  <c r="X5450" i="1" s="1"/>
  <c r="W5451" i="1"/>
  <c r="X5451" i="1" s="1" a="1"/>
  <c r="X5451" i="1" s="1"/>
  <c r="W5452" i="1"/>
  <c r="X5452" i="1" s="1" a="1"/>
  <c r="X5452" i="1" s="1"/>
  <c r="W5453" i="1"/>
  <c r="X5453" i="1" s="1" a="1"/>
  <c r="X5453" i="1" s="1"/>
  <c r="W5454" i="1"/>
  <c r="X5454" i="1" s="1" a="1"/>
  <c r="X5454" i="1" s="1"/>
  <c r="W5455" i="1"/>
  <c r="X5455" i="1" s="1" a="1"/>
  <c r="X5455" i="1" s="1"/>
  <c r="W5456" i="1"/>
  <c r="X5456" i="1" s="1" a="1"/>
  <c r="X5456" i="1" s="1"/>
  <c r="W5457" i="1"/>
  <c r="X5457" i="1" s="1" a="1"/>
  <c r="X5457" i="1" s="1"/>
  <c r="W5458" i="1"/>
  <c r="X5458" i="1" s="1" a="1"/>
  <c r="X5458" i="1" s="1"/>
  <c r="W5459" i="1"/>
  <c r="X5459" i="1" s="1" a="1"/>
  <c r="X5459" i="1" s="1"/>
  <c r="W5460" i="1"/>
  <c r="X5460" i="1" s="1" a="1"/>
  <c r="X5460" i="1" s="1"/>
  <c r="W5461" i="1"/>
  <c r="X5461" i="1" s="1" a="1"/>
  <c r="X5461" i="1" s="1"/>
  <c r="W5462" i="1"/>
  <c r="X5462" i="1" s="1" a="1"/>
  <c r="X5462" i="1" s="1"/>
  <c r="W5463" i="1"/>
  <c r="X5463" i="1" s="1" a="1"/>
  <c r="X5463" i="1" s="1"/>
  <c r="W5464" i="1"/>
  <c r="X5464" i="1" s="1" a="1"/>
  <c r="X5464" i="1" s="1"/>
  <c r="W5465" i="1"/>
  <c r="X5465" i="1" s="1" a="1"/>
  <c r="X5465" i="1" s="1"/>
  <c r="W5466" i="1"/>
  <c r="X5466" i="1" s="1" a="1"/>
  <c r="X5466" i="1" s="1"/>
  <c r="W5467" i="1"/>
  <c r="X5467" i="1" s="1" a="1"/>
  <c r="X5467" i="1" s="1"/>
  <c r="W5468" i="1"/>
  <c r="X5468" i="1" s="1" a="1"/>
  <c r="X5468" i="1" s="1"/>
  <c r="W5469" i="1"/>
  <c r="X5469" i="1" s="1" a="1"/>
  <c r="X5469" i="1" s="1"/>
  <c r="W5470" i="1"/>
  <c r="X5470" i="1" s="1" a="1"/>
  <c r="X5470" i="1" s="1"/>
  <c r="W5471" i="1"/>
  <c r="X5471" i="1" s="1" a="1"/>
  <c r="X5471" i="1" s="1"/>
  <c r="W5472" i="1"/>
  <c r="X5472" i="1" s="1" a="1"/>
  <c r="X5472" i="1" s="1"/>
  <c r="W5473" i="1"/>
  <c r="X5473" i="1" s="1" a="1"/>
  <c r="X5473" i="1" s="1"/>
  <c r="W5474" i="1"/>
  <c r="X5474" i="1" s="1" a="1"/>
  <c r="X5474" i="1" s="1"/>
  <c r="W5475" i="1"/>
  <c r="X5475" i="1" s="1" a="1"/>
  <c r="X5475" i="1" s="1"/>
  <c r="W5476" i="1"/>
  <c r="X5476" i="1" s="1" a="1"/>
  <c r="X5476" i="1" s="1"/>
  <c r="W5477" i="1"/>
  <c r="X5477" i="1" s="1" a="1"/>
  <c r="X5477" i="1" s="1"/>
  <c r="W5478" i="1"/>
  <c r="X5478" i="1" s="1" a="1"/>
  <c r="X5478" i="1" s="1"/>
  <c r="W5479" i="1"/>
  <c r="X5479" i="1" s="1" a="1"/>
  <c r="X5479" i="1" s="1"/>
  <c r="W5480" i="1"/>
  <c r="X5480" i="1" s="1" a="1"/>
  <c r="X5480" i="1" s="1"/>
  <c r="W5481" i="1"/>
  <c r="X5481" i="1" s="1" a="1"/>
  <c r="X5481" i="1" s="1"/>
  <c r="W5482" i="1"/>
  <c r="X5482" i="1" s="1" a="1"/>
  <c r="X5482" i="1" s="1"/>
  <c r="W5483" i="1"/>
  <c r="X5483" i="1" s="1" a="1"/>
  <c r="X5483" i="1" s="1"/>
  <c r="W5484" i="1"/>
  <c r="X5484" i="1" s="1" a="1"/>
  <c r="X5484" i="1" s="1"/>
  <c r="W5485" i="1"/>
  <c r="X5485" i="1" s="1" a="1"/>
  <c r="X5485" i="1" s="1"/>
  <c r="W5486" i="1"/>
  <c r="X5486" i="1" s="1" a="1"/>
  <c r="X5486" i="1" s="1"/>
  <c r="W5487" i="1"/>
  <c r="X5487" i="1" s="1" a="1"/>
  <c r="X5487" i="1" s="1"/>
  <c r="W5488" i="1"/>
  <c r="X5488" i="1" s="1" a="1"/>
  <c r="X5488" i="1" s="1"/>
  <c r="W5489" i="1"/>
  <c r="X5489" i="1" s="1" a="1"/>
  <c r="X5489" i="1" s="1"/>
  <c r="W5490" i="1"/>
  <c r="X5490" i="1" s="1" a="1"/>
  <c r="X5490" i="1" s="1"/>
  <c r="W5491" i="1"/>
  <c r="X5491" i="1" s="1" a="1"/>
  <c r="X5491" i="1" s="1"/>
  <c r="W5492" i="1"/>
  <c r="X5492" i="1" s="1" a="1"/>
  <c r="X5492" i="1" s="1"/>
  <c r="W5493" i="1"/>
  <c r="X5493" i="1" s="1" a="1"/>
  <c r="X5493" i="1" s="1"/>
  <c r="W5494" i="1"/>
  <c r="X5494" i="1" s="1" a="1"/>
  <c r="X5494" i="1" s="1"/>
  <c r="W5495" i="1"/>
  <c r="X5495" i="1" s="1" a="1"/>
  <c r="X5495" i="1" s="1"/>
  <c r="W5496" i="1"/>
  <c r="X5496" i="1" s="1" a="1"/>
  <c r="X5496" i="1" s="1"/>
  <c r="W5497" i="1"/>
  <c r="X5497" i="1" s="1" a="1"/>
  <c r="X5497" i="1" s="1"/>
  <c r="W5498" i="1"/>
  <c r="X5498" i="1" s="1" a="1"/>
  <c r="X5498" i="1" s="1"/>
  <c r="W5499" i="1"/>
  <c r="X5499" i="1" s="1" a="1"/>
  <c r="X5499" i="1" s="1"/>
  <c r="W5500" i="1"/>
  <c r="X5500" i="1" s="1" a="1"/>
  <c r="X5500" i="1" s="1"/>
  <c r="W5501" i="1"/>
  <c r="X5501" i="1" s="1" a="1"/>
  <c r="X5501" i="1" s="1"/>
  <c r="W5502" i="1"/>
  <c r="X5502" i="1" s="1" a="1"/>
  <c r="X5502" i="1" s="1"/>
  <c r="W5503" i="1"/>
  <c r="X5503" i="1" s="1" a="1"/>
  <c r="X5503" i="1" s="1"/>
  <c r="W5504" i="1"/>
  <c r="X5504" i="1" s="1" a="1"/>
  <c r="X5504" i="1" s="1"/>
  <c r="W5505" i="1"/>
  <c r="X5505" i="1" s="1" a="1"/>
  <c r="X5505" i="1" s="1"/>
  <c r="W5506" i="1"/>
  <c r="X5506" i="1" s="1" a="1"/>
  <c r="X5506" i="1" s="1"/>
  <c r="W5507" i="1"/>
  <c r="X5507" i="1" s="1" a="1"/>
  <c r="X5507" i="1" s="1"/>
  <c r="W5508" i="1"/>
  <c r="X5508" i="1" s="1" a="1"/>
  <c r="X5508" i="1" s="1"/>
  <c r="W5509" i="1"/>
  <c r="X5509" i="1" s="1" a="1"/>
  <c r="X5509" i="1" s="1"/>
  <c r="W5510" i="1"/>
  <c r="X5510" i="1" s="1" a="1"/>
  <c r="X5510" i="1" s="1"/>
  <c r="W5511" i="1"/>
  <c r="X5511" i="1" s="1" a="1"/>
  <c r="X5511" i="1" s="1"/>
  <c r="W5512" i="1"/>
  <c r="X5512" i="1" s="1" a="1"/>
  <c r="X5512" i="1" s="1"/>
  <c r="W5513" i="1"/>
  <c r="X5513" i="1" s="1" a="1"/>
  <c r="X5513" i="1" s="1"/>
  <c r="W5514" i="1"/>
  <c r="X5514" i="1" s="1" a="1"/>
  <c r="X5514" i="1" s="1"/>
  <c r="W5515" i="1"/>
  <c r="X5515" i="1" s="1" a="1"/>
  <c r="X5515" i="1" s="1"/>
  <c r="W5516" i="1"/>
  <c r="X5516" i="1" s="1" a="1"/>
  <c r="X5516" i="1" s="1"/>
  <c r="W5517" i="1"/>
  <c r="X5517" i="1" s="1" a="1"/>
  <c r="X5517" i="1" s="1"/>
  <c r="W5518" i="1"/>
  <c r="X5518" i="1" s="1" a="1"/>
  <c r="X5518" i="1" s="1"/>
  <c r="W5519" i="1"/>
  <c r="X5519" i="1" s="1" a="1"/>
  <c r="X5519" i="1" s="1"/>
  <c r="W5520" i="1"/>
  <c r="X5520" i="1" s="1" a="1"/>
  <c r="X5520" i="1" s="1"/>
  <c r="W5521" i="1"/>
  <c r="X5521" i="1" s="1" a="1"/>
  <c r="X5521" i="1" s="1"/>
  <c r="W5522" i="1"/>
  <c r="X5522" i="1" s="1" a="1"/>
  <c r="X5522" i="1" s="1"/>
  <c r="W5523" i="1"/>
  <c r="X5523" i="1" s="1" a="1"/>
  <c r="X5523" i="1" s="1"/>
  <c r="W5524" i="1"/>
  <c r="X5524" i="1" s="1" a="1"/>
  <c r="X5524" i="1" s="1"/>
  <c r="W5525" i="1"/>
  <c r="X5525" i="1" s="1" a="1"/>
  <c r="X5525" i="1" s="1"/>
  <c r="W5526" i="1"/>
  <c r="X5526" i="1" s="1" a="1"/>
  <c r="X5526" i="1" s="1"/>
  <c r="W5527" i="1"/>
  <c r="X5527" i="1" s="1" a="1"/>
  <c r="X5527" i="1" s="1"/>
  <c r="W5528" i="1"/>
  <c r="X5528" i="1" s="1" a="1"/>
  <c r="X5528" i="1" s="1"/>
  <c r="W5529" i="1"/>
  <c r="X5529" i="1" s="1" a="1"/>
  <c r="X5529" i="1" s="1"/>
  <c r="W5530" i="1"/>
  <c r="X5530" i="1" s="1" a="1"/>
  <c r="X5530" i="1" s="1"/>
  <c r="W5531" i="1"/>
  <c r="X5531" i="1" s="1" a="1"/>
  <c r="X5531" i="1" s="1"/>
  <c r="W5532" i="1"/>
  <c r="X5532" i="1" s="1" a="1"/>
  <c r="X5532" i="1" s="1"/>
  <c r="W5533" i="1"/>
  <c r="X5533" i="1" s="1" a="1"/>
  <c r="X5533" i="1" s="1"/>
  <c r="W5534" i="1"/>
  <c r="X5534" i="1" s="1" a="1"/>
  <c r="X5534" i="1" s="1"/>
  <c r="W5535" i="1"/>
  <c r="X5535" i="1" s="1" a="1"/>
  <c r="X5535" i="1" s="1"/>
  <c r="W5536" i="1"/>
  <c r="X5536" i="1" s="1" a="1"/>
  <c r="X5536" i="1" s="1"/>
  <c r="W5537" i="1"/>
  <c r="X5537" i="1" s="1" a="1"/>
  <c r="X5537" i="1" s="1"/>
  <c r="W5538" i="1"/>
  <c r="X5538" i="1" s="1" a="1"/>
  <c r="X5538" i="1" s="1"/>
  <c r="W5539" i="1"/>
  <c r="X5539" i="1" s="1" a="1"/>
  <c r="X5539" i="1" s="1"/>
  <c r="W5540" i="1"/>
  <c r="X5540" i="1" s="1" a="1"/>
  <c r="X5540" i="1" s="1"/>
  <c r="W5541" i="1"/>
  <c r="X5541" i="1" s="1" a="1"/>
  <c r="X5541" i="1" s="1"/>
  <c r="W5542" i="1"/>
  <c r="X5542" i="1" s="1" a="1"/>
  <c r="X5542" i="1" s="1"/>
  <c r="W5543" i="1"/>
  <c r="X5543" i="1" s="1" a="1"/>
  <c r="X5543" i="1" s="1"/>
  <c r="W5544" i="1"/>
  <c r="X5544" i="1" s="1" a="1"/>
  <c r="X5544" i="1" s="1"/>
  <c r="W5545" i="1"/>
  <c r="X5545" i="1" s="1" a="1"/>
  <c r="X5545" i="1" s="1"/>
  <c r="W5546" i="1"/>
  <c r="X5546" i="1" s="1" a="1"/>
  <c r="X5546" i="1" s="1"/>
  <c r="W5547" i="1"/>
  <c r="X5547" i="1" s="1" a="1"/>
  <c r="X5547" i="1" s="1"/>
  <c r="W5548" i="1"/>
  <c r="X5548" i="1" s="1" a="1"/>
  <c r="X5548" i="1" s="1"/>
  <c r="W5549" i="1"/>
  <c r="X5549" i="1" s="1" a="1"/>
  <c r="X5549" i="1" s="1"/>
  <c r="W5550" i="1"/>
  <c r="X5550" i="1" s="1" a="1"/>
  <c r="X5550" i="1" s="1"/>
  <c r="W5551" i="1"/>
  <c r="X5551" i="1" s="1" a="1"/>
  <c r="X5551" i="1" s="1"/>
  <c r="W5552" i="1"/>
  <c r="X5552" i="1" s="1" a="1"/>
  <c r="X5552" i="1" s="1"/>
  <c r="W5553" i="1"/>
  <c r="X5553" i="1" s="1" a="1"/>
  <c r="X5553" i="1" s="1"/>
  <c r="W5554" i="1"/>
  <c r="X5554" i="1" s="1" a="1"/>
  <c r="X5554" i="1" s="1"/>
  <c r="W5555" i="1"/>
  <c r="X5555" i="1" s="1" a="1"/>
  <c r="X5555" i="1" s="1"/>
  <c r="W5556" i="1"/>
  <c r="X5556" i="1" s="1" a="1"/>
  <c r="X5556" i="1" s="1"/>
  <c r="W5557" i="1"/>
  <c r="X5557" i="1" s="1" a="1"/>
  <c r="X5557" i="1" s="1"/>
  <c r="W5558" i="1"/>
  <c r="X5558" i="1" s="1" a="1"/>
  <c r="X5558" i="1" s="1"/>
  <c r="W5559" i="1"/>
  <c r="X5559" i="1" s="1" a="1"/>
  <c r="X5559" i="1" s="1"/>
  <c r="W5560" i="1"/>
  <c r="X5560" i="1" s="1" a="1"/>
  <c r="X5560" i="1" s="1"/>
  <c r="W5561" i="1"/>
  <c r="X5561" i="1" s="1" a="1"/>
  <c r="X5561" i="1" s="1"/>
  <c r="W5562" i="1"/>
  <c r="X5562" i="1" s="1" a="1"/>
  <c r="X5562" i="1" s="1"/>
  <c r="W5563" i="1"/>
  <c r="X5563" i="1" s="1" a="1"/>
  <c r="X5563" i="1" s="1"/>
  <c r="W5564" i="1"/>
  <c r="X5564" i="1" s="1" a="1"/>
  <c r="X5564" i="1" s="1"/>
  <c r="W5565" i="1"/>
  <c r="X5565" i="1" s="1" a="1"/>
  <c r="X5565" i="1" s="1"/>
  <c r="W5566" i="1"/>
  <c r="X5566" i="1" s="1" a="1"/>
  <c r="X5566" i="1" s="1"/>
  <c r="W5567" i="1"/>
  <c r="X5567" i="1" s="1" a="1"/>
  <c r="X5567" i="1" s="1"/>
  <c r="W5568" i="1"/>
  <c r="X5568" i="1" s="1" a="1"/>
  <c r="X5568" i="1" s="1"/>
  <c r="W5569" i="1"/>
  <c r="X5569" i="1" s="1" a="1"/>
  <c r="X5569" i="1" s="1"/>
  <c r="W5570" i="1"/>
  <c r="X5570" i="1" s="1" a="1"/>
  <c r="X5570" i="1" s="1"/>
  <c r="W5571" i="1"/>
  <c r="X5571" i="1" s="1" a="1"/>
  <c r="X5571" i="1" s="1"/>
  <c r="W5572" i="1"/>
  <c r="X5572" i="1" s="1" a="1"/>
  <c r="X5572" i="1" s="1"/>
  <c r="W5573" i="1"/>
  <c r="X5573" i="1" s="1" a="1"/>
  <c r="X5573" i="1" s="1"/>
  <c r="W5574" i="1"/>
  <c r="X5574" i="1" s="1" a="1"/>
  <c r="X5574" i="1" s="1"/>
  <c r="W5575" i="1"/>
  <c r="X5575" i="1" s="1" a="1"/>
  <c r="X5575" i="1" s="1"/>
  <c r="W5576" i="1"/>
  <c r="X5576" i="1" s="1" a="1"/>
  <c r="X5576" i="1" s="1"/>
  <c r="W5577" i="1"/>
  <c r="X5577" i="1" s="1" a="1"/>
  <c r="X5577" i="1" s="1"/>
  <c r="W5578" i="1"/>
  <c r="X5578" i="1" s="1" a="1"/>
  <c r="X5578" i="1" s="1"/>
  <c r="W5579" i="1"/>
  <c r="X5579" i="1" s="1" a="1"/>
  <c r="X5579" i="1" s="1"/>
  <c r="W5580" i="1"/>
  <c r="X5580" i="1" s="1" a="1"/>
  <c r="X5580" i="1" s="1"/>
  <c r="W5581" i="1"/>
  <c r="X5581" i="1" s="1" a="1"/>
  <c r="X5581" i="1" s="1"/>
  <c r="W5582" i="1"/>
  <c r="X5582" i="1" s="1" a="1"/>
  <c r="X5582" i="1" s="1"/>
  <c r="W5583" i="1"/>
  <c r="X5583" i="1" s="1" a="1"/>
  <c r="X5583" i="1" s="1"/>
  <c r="W5584" i="1"/>
  <c r="X5584" i="1" s="1" a="1"/>
  <c r="X5584" i="1" s="1"/>
  <c r="W5585" i="1"/>
  <c r="X5585" i="1" s="1" a="1"/>
  <c r="X5585" i="1" s="1"/>
  <c r="W5586" i="1"/>
  <c r="X5586" i="1" s="1" a="1"/>
  <c r="X5586" i="1" s="1"/>
  <c r="W5587" i="1"/>
  <c r="X5587" i="1" s="1" a="1"/>
  <c r="X5587" i="1" s="1"/>
  <c r="W5588" i="1"/>
  <c r="X5588" i="1" s="1" a="1"/>
  <c r="X5588" i="1" s="1"/>
  <c r="W5589" i="1"/>
  <c r="X5589" i="1" s="1" a="1"/>
  <c r="X5589" i="1" s="1"/>
  <c r="W5590" i="1"/>
  <c r="X5590" i="1" s="1" a="1"/>
  <c r="X5590" i="1" s="1"/>
  <c r="W5591" i="1"/>
  <c r="X5591" i="1" s="1" a="1"/>
  <c r="X5591" i="1" s="1"/>
  <c r="W5592" i="1"/>
  <c r="X5592" i="1" s="1" a="1"/>
  <c r="X5592" i="1" s="1"/>
  <c r="W5593" i="1"/>
  <c r="X5593" i="1" s="1" a="1"/>
  <c r="X5593" i="1" s="1"/>
  <c r="W5594" i="1"/>
  <c r="X5594" i="1" s="1" a="1"/>
  <c r="X5594" i="1" s="1"/>
  <c r="W5595" i="1"/>
  <c r="X5595" i="1" s="1" a="1"/>
  <c r="X5595" i="1" s="1"/>
  <c r="W5596" i="1"/>
  <c r="X5596" i="1" s="1" a="1"/>
  <c r="X5596" i="1" s="1"/>
  <c r="W5597" i="1"/>
  <c r="X5597" i="1" s="1" a="1"/>
  <c r="X5597" i="1" s="1"/>
  <c r="W5598" i="1"/>
  <c r="X5598" i="1" s="1" a="1"/>
  <c r="X5598" i="1" s="1"/>
  <c r="W5599" i="1"/>
  <c r="X5599" i="1" s="1" a="1"/>
  <c r="X5599" i="1" s="1"/>
  <c r="W5600" i="1"/>
  <c r="X5600" i="1" s="1" a="1"/>
  <c r="X5600" i="1" s="1"/>
  <c r="W5601" i="1"/>
  <c r="X5601" i="1" s="1" a="1"/>
  <c r="X5601" i="1" s="1"/>
  <c r="W5602" i="1"/>
  <c r="X5602" i="1" s="1" a="1"/>
  <c r="X5602" i="1" s="1"/>
  <c r="W5603" i="1"/>
  <c r="X5603" i="1" s="1" a="1"/>
  <c r="X5603" i="1" s="1"/>
  <c r="W5604" i="1"/>
  <c r="X5604" i="1" s="1" a="1"/>
  <c r="X5604" i="1" s="1"/>
  <c r="W5605" i="1"/>
  <c r="X5605" i="1" s="1" a="1"/>
  <c r="X5605" i="1" s="1"/>
  <c r="W5606" i="1"/>
  <c r="X5606" i="1" s="1" a="1"/>
  <c r="X5606" i="1" s="1"/>
  <c r="W5607" i="1"/>
  <c r="X5607" i="1" s="1" a="1"/>
  <c r="X5607" i="1" s="1"/>
  <c r="W5608" i="1"/>
  <c r="X5608" i="1" s="1" a="1"/>
  <c r="X5608" i="1" s="1"/>
  <c r="W5609" i="1"/>
  <c r="X5609" i="1" s="1" a="1"/>
  <c r="X5609" i="1" s="1"/>
  <c r="W5610" i="1"/>
  <c r="X5610" i="1" s="1" a="1"/>
  <c r="X5610" i="1" s="1"/>
  <c r="W5611" i="1"/>
  <c r="X5611" i="1" s="1" a="1"/>
  <c r="X5611" i="1" s="1"/>
  <c r="W5612" i="1"/>
  <c r="X5612" i="1" s="1" a="1"/>
  <c r="X5612" i="1" s="1"/>
  <c r="W5613" i="1"/>
  <c r="X5613" i="1" s="1" a="1"/>
  <c r="X5613" i="1" s="1"/>
  <c r="W5614" i="1"/>
  <c r="X5614" i="1" s="1" a="1"/>
  <c r="X5614" i="1" s="1"/>
  <c r="W5615" i="1"/>
  <c r="X5615" i="1" s="1" a="1"/>
  <c r="X5615" i="1" s="1"/>
  <c r="W5616" i="1"/>
  <c r="X5616" i="1" s="1" a="1"/>
  <c r="X5616" i="1" s="1"/>
  <c r="W5617" i="1"/>
  <c r="X5617" i="1" s="1" a="1"/>
  <c r="X5617" i="1" s="1"/>
  <c r="W5618" i="1"/>
  <c r="X5618" i="1" s="1" a="1"/>
  <c r="X5618" i="1" s="1"/>
  <c r="W5619" i="1"/>
  <c r="X5619" i="1" s="1" a="1"/>
  <c r="X5619" i="1" s="1"/>
  <c r="W5620" i="1"/>
  <c r="X5620" i="1" s="1" a="1"/>
  <c r="X5620" i="1" s="1"/>
  <c r="W5621" i="1"/>
  <c r="X5621" i="1" s="1" a="1"/>
  <c r="X5621" i="1" s="1"/>
  <c r="W5622" i="1"/>
  <c r="X5622" i="1" s="1" a="1"/>
  <c r="X5622" i="1" s="1"/>
  <c r="W5623" i="1"/>
  <c r="X5623" i="1" s="1" a="1"/>
  <c r="X5623" i="1" s="1"/>
  <c r="W5624" i="1"/>
  <c r="X5624" i="1" s="1" a="1"/>
  <c r="X5624" i="1" s="1"/>
  <c r="W5625" i="1"/>
  <c r="X5625" i="1" s="1" a="1"/>
  <c r="X5625" i="1" s="1"/>
  <c r="W5626" i="1"/>
  <c r="X5626" i="1" s="1" a="1"/>
  <c r="X5626" i="1" s="1"/>
  <c r="W5627" i="1"/>
  <c r="X5627" i="1" s="1" a="1"/>
  <c r="X5627" i="1" s="1"/>
  <c r="W5628" i="1"/>
  <c r="X5628" i="1" s="1" a="1"/>
  <c r="X5628" i="1" s="1"/>
  <c r="W5629" i="1"/>
  <c r="X5629" i="1" s="1" a="1"/>
  <c r="X5629" i="1" s="1"/>
  <c r="W5630" i="1"/>
  <c r="X5630" i="1" s="1" a="1"/>
  <c r="X5630" i="1" s="1"/>
  <c r="W5631" i="1"/>
  <c r="X5631" i="1" s="1" a="1"/>
  <c r="X5631" i="1" s="1"/>
  <c r="W5632" i="1"/>
  <c r="X5632" i="1" s="1" a="1"/>
  <c r="X5632" i="1" s="1"/>
  <c r="W5633" i="1"/>
  <c r="X5633" i="1" s="1" a="1"/>
  <c r="X5633" i="1" s="1"/>
  <c r="W5634" i="1"/>
  <c r="X5634" i="1" s="1" a="1"/>
  <c r="X5634" i="1" s="1"/>
  <c r="W5635" i="1"/>
  <c r="X5635" i="1" s="1" a="1"/>
  <c r="X5635" i="1" s="1"/>
  <c r="W5636" i="1"/>
  <c r="X5636" i="1" s="1" a="1"/>
  <c r="X5636" i="1" s="1"/>
  <c r="W5637" i="1"/>
  <c r="X5637" i="1" s="1" a="1"/>
  <c r="X5637" i="1" s="1"/>
  <c r="W5638" i="1"/>
  <c r="X5638" i="1" s="1" a="1"/>
  <c r="X5638" i="1" s="1"/>
  <c r="W5639" i="1"/>
  <c r="X5639" i="1" s="1" a="1"/>
  <c r="X5639" i="1" s="1"/>
  <c r="W5640" i="1"/>
  <c r="X5640" i="1" s="1" a="1"/>
  <c r="X5640" i="1" s="1"/>
  <c r="W5641" i="1"/>
  <c r="X5641" i="1" s="1" a="1"/>
  <c r="X5641" i="1" s="1"/>
  <c r="W5642" i="1"/>
  <c r="X5642" i="1" s="1" a="1"/>
  <c r="X5642" i="1" s="1"/>
  <c r="W5643" i="1"/>
  <c r="X5643" i="1" s="1" a="1"/>
  <c r="X5643" i="1" s="1"/>
  <c r="W5644" i="1"/>
  <c r="X5644" i="1" s="1" a="1"/>
  <c r="X5644" i="1" s="1"/>
  <c r="W5645" i="1"/>
  <c r="X5645" i="1" s="1" a="1"/>
  <c r="X5645" i="1" s="1"/>
  <c r="W5646" i="1"/>
  <c r="X5646" i="1" s="1" a="1"/>
  <c r="X5646" i="1" s="1"/>
  <c r="W5647" i="1"/>
  <c r="X5647" i="1" s="1" a="1"/>
  <c r="X5647" i="1" s="1"/>
  <c r="W5648" i="1"/>
  <c r="X5648" i="1" s="1" a="1"/>
  <c r="X5648" i="1" s="1"/>
  <c r="W5649" i="1"/>
  <c r="X5649" i="1" s="1" a="1"/>
  <c r="X5649" i="1" s="1"/>
  <c r="W5650" i="1"/>
  <c r="X5650" i="1" s="1" a="1"/>
  <c r="X5650" i="1" s="1"/>
  <c r="W5651" i="1"/>
  <c r="X5651" i="1" s="1" a="1"/>
  <c r="X5651" i="1" s="1"/>
  <c r="W5652" i="1"/>
  <c r="X5652" i="1" s="1" a="1"/>
  <c r="X5652" i="1" s="1"/>
  <c r="W5653" i="1"/>
  <c r="X5653" i="1" s="1" a="1"/>
  <c r="X5653" i="1" s="1"/>
  <c r="W5654" i="1"/>
  <c r="X5654" i="1" s="1" a="1"/>
  <c r="X5654" i="1" s="1"/>
  <c r="W5655" i="1"/>
  <c r="X5655" i="1" s="1" a="1"/>
  <c r="X5655" i="1" s="1"/>
  <c r="W5656" i="1"/>
  <c r="X5656" i="1" s="1" a="1"/>
  <c r="X5656" i="1" s="1"/>
  <c r="W5657" i="1"/>
  <c r="X5657" i="1" s="1" a="1"/>
  <c r="X5657" i="1" s="1"/>
  <c r="W5658" i="1"/>
  <c r="X5658" i="1" s="1" a="1"/>
  <c r="X5658" i="1" s="1"/>
  <c r="W5659" i="1"/>
  <c r="X5659" i="1" s="1" a="1"/>
  <c r="X5659" i="1" s="1"/>
  <c r="W5660" i="1"/>
  <c r="X5660" i="1" s="1" a="1"/>
  <c r="X5660" i="1" s="1"/>
  <c r="W5661" i="1"/>
  <c r="X5661" i="1" s="1" a="1"/>
  <c r="X5661" i="1" s="1"/>
  <c r="W5662" i="1"/>
  <c r="X5662" i="1" s="1" a="1"/>
  <c r="X5662" i="1" s="1"/>
  <c r="W5663" i="1"/>
  <c r="X5663" i="1" s="1" a="1"/>
  <c r="X5663" i="1" s="1"/>
  <c r="W5664" i="1"/>
  <c r="X5664" i="1" s="1" a="1"/>
  <c r="X5664" i="1" s="1"/>
  <c r="W5665" i="1"/>
  <c r="X5665" i="1" s="1" a="1"/>
  <c r="X5665" i="1" s="1"/>
  <c r="W5666" i="1"/>
  <c r="X5666" i="1" s="1" a="1"/>
  <c r="X5666" i="1" s="1"/>
  <c r="W5667" i="1"/>
  <c r="X5667" i="1" s="1" a="1"/>
  <c r="X5667" i="1" s="1"/>
  <c r="W5668" i="1"/>
  <c r="X5668" i="1" s="1" a="1"/>
  <c r="X5668" i="1" s="1"/>
  <c r="W5669" i="1"/>
  <c r="X5669" i="1" s="1" a="1"/>
  <c r="X5669" i="1" s="1"/>
  <c r="W5670" i="1"/>
  <c r="X5670" i="1" s="1" a="1"/>
  <c r="X5670" i="1" s="1"/>
  <c r="W5671" i="1"/>
  <c r="X5671" i="1" s="1" a="1"/>
  <c r="X5671" i="1" s="1"/>
  <c r="W5672" i="1"/>
  <c r="X5672" i="1" s="1" a="1"/>
  <c r="X5672" i="1" s="1"/>
  <c r="W5673" i="1"/>
  <c r="X5673" i="1" s="1" a="1"/>
  <c r="X5673" i="1" s="1"/>
  <c r="W5674" i="1"/>
  <c r="X5674" i="1" s="1" a="1"/>
  <c r="X5674" i="1" s="1"/>
  <c r="W5675" i="1"/>
  <c r="X5675" i="1" s="1" a="1"/>
  <c r="X5675" i="1" s="1"/>
  <c r="W5676" i="1"/>
  <c r="X5676" i="1" s="1" a="1"/>
  <c r="X5676" i="1" s="1"/>
  <c r="W5677" i="1"/>
  <c r="X5677" i="1" s="1" a="1"/>
  <c r="X5677" i="1" s="1"/>
  <c r="W5678" i="1"/>
  <c r="X5678" i="1" s="1" a="1"/>
  <c r="X5678" i="1" s="1"/>
  <c r="W5679" i="1"/>
  <c r="X5679" i="1" s="1" a="1"/>
  <c r="X5679" i="1" s="1"/>
  <c r="W5680" i="1"/>
  <c r="X5680" i="1" s="1" a="1"/>
  <c r="X5680" i="1" s="1"/>
  <c r="W5681" i="1"/>
  <c r="X5681" i="1" s="1" a="1"/>
  <c r="X5681" i="1" s="1"/>
  <c r="W5682" i="1"/>
  <c r="X5682" i="1" s="1" a="1"/>
  <c r="X5682" i="1" s="1"/>
  <c r="W5683" i="1"/>
  <c r="X5683" i="1" s="1" a="1"/>
  <c r="X5683" i="1" s="1"/>
  <c r="W5684" i="1"/>
  <c r="X5684" i="1" s="1" a="1"/>
  <c r="X5684" i="1" s="1"/>
  <c r="W5685" i="1"/>
  <c r="X5685" i="1" s="1" a="1"/>
  <c r="X5685" i="1" s="1"/>
  <c r="W5686" i="1"/>
  <c r="X5686" i="1" s="1" a="1"/>
  <c r="X5686" i="1" s="1"/>
  <c r="W5687" i="1"/>
  <c r="X5687" i="1" s="1" a="1"/>
  <c r="X5687" i="1" s="1"/>
  <c r="W5688" i="1"/>
  <c r="X5688" i="1" s="1" a="1"/>
  <c r="X5688" i="1" s="1"/>
  <c r="W5689" i="1"/>
  <c r="X5689" i="1" s="1" a="1"/>
  <c r="X5689" i="1" s="1"/>
  <c r="W5690" i="1"/>
  <c r="X5690" i="1" s="1" a="1"/>
  <c r="X5690" i="1" s="1"/>
  <c r="W5691" i="1"/>
  <c r="X5691" i="1" s="1" a="1"/>
  <c r="X5691" i="1" s="1"/>
  <c r="W5692" i="1"/>
  <c r="X5692" i="1" s="1" a="1"/>
  <c r="X5692" i="1" s="1"/>
  <c r="W5693" i="1"/>
  <c r="X5693" i="1" s="1" a="1"/>
  <c r="X5693" i="1" s="1"/>
  <c r="W5694" i="1"/>
  <c r="X5694" i="1" s="1" a="1"/>
  <c r="X5694" i="1" s="1"/>
  <c r="W5695" i="1"/>
  <c r="X5695" i="1" s="1" a="1"/>
  <c r="X5695" i="1" s="1"/>
  <c r="W5696" i="1"/>
  <c r="X5696" i="1" s="1" a="1"/>
  <c r="X5696" i="1" s="1"/>
  <c r="W5697" i="1"/>
  <c r="X5697" i="1" s="1" a="1"/>
  <c r="X5697" i="1" s="1"/>
  <c r="W5698" i="1"/>
  <c r="X5698" i="1" s="1" a="1"/>
  <c r="X5698" i="1" s="1"/>
  <c r="W5699" i="1"/>
  <c r="X5699" i="1" s="1" a="1"/>
  <c r="X5699" i="1" s="1"/>
  <c r="W5700" i="1"/>
  <c r="X5700" i="1" s="1" a="1"/>
  <c r="X5700" i="1" s="1"/>
  <c r="W5701" i="1"/>
  <c r="X5701" i="1" s="1" a="1"/>
  <c r="X5701" i="1" s="1"/>
  <c r="W5702" i="1"/>
  <c r="X5702" i="1" s="1" a="1"/>
  <c r="X5702" i="1" s="1"/>
  <c r="W5703" i="1"/>
  <c r="X5703" i="1" s="1" a="1"/>
  <c r="X5703" i="1" s="1"/>
  <c r="W5704" i="1"/>
  <c r="X5704" i="1" s="1" a="1"/>
  <c r="X5704" i="1" s="1"/>
  <c r="W5705" i="1"/>
  <c r="X5705" i="1" s="1" a="1"/>
  <c r="X5705" i="1" s="1"/>
  <c r="W5706" i="1"/>
  <c r="X5706" i="1" s="1" a="1"/>
  <c r="X5706" i="1" s="1"/>
  <c r="W5707" i="1"/>
  <c r="X5707" i="1" s="1" a="1"/>
  <c r="X5707" i="1" s="1"/>
  <c r="W5708" i="1"/>
  <c r="X5708" i="1" s="1" a="1"/>
  <c r="X5708" i="1" s="1"/>
  <c r="W5709" i="1"/>
  <c r="X5709" i="1" s="1" a="1"/>
  <c r="X5709" i="1" s="1"/>
  <c r="W5710" i="1"/>
  <c r="X5710" i="1" s="1" a="1"/>
  <c r="X5710" i="1" s="1"/>
  <c r="W5711" i="1"/>
  <c r="X5711" i="1" s="1" a="1"/>
  <c r="X5711" i="1" s="1"/>
  <c r="W5712" i="1"/>
  <c r="X5712" i="1" s="1" a="1"/>
  <c r="X5712" i="1" s="1"/>
  <c r="W5713" i="1"/>
  <c r="X5713" i="1" s="1" a="1"/>
  <c r="X5713" i="1" s="1"/>
  <c r="W5714" i="1"/>
  <c r="X5714" i="1" s="1" a="1"/>
  <c r="X5714" i="1" s="1"/>
  <c r="W5715" i="1"/>
  <c r="X5715" i="1" s="1" a="1"/>
  <c r="X5715" i="1" s="1"/>
  <c r="W5716" i="1"/>
  <c r="X5716" i="1" s="1" a="1"/>
  <c r="X5716" i="1" s="1"/>
  <c r="W5717" i="1"/>
  <c r="X5717" i="1" s="1" a="1"/>
  <c r="X5717" i="1" s="1"/>
  <c r="W5718" i="1"/>
  <c r="X5718" i="1" s="1" a="1"/>
  <c r="X5718" i="1" s="1"/>
  <c r="W5719" i="1"/>
  <c r="X5719" i="1" s="1" a="1"/>
  <c r="X5719" i="1" s="1"/>
  <c r="W5720" i="1"/>
  <c r="X5720" i="1" s="1" a="1"/>
  <c r="X5720" i="1" s="1"/>
  <c r="W5721" i="1"/>
  <c r="X5721" i="1" s="1" a="1"/>
  <c r="X5721" i="1" s="1"/>
  <c r="W5722" i="1"/>
  <c r="X5722" i="1" s="1" a="1"/>
  <c r="X5722" i="1" s="1"/>
  <c r="W5723" i="1"/>
  <c r="X5723" i="1" s="1" a="1"/>
  <c r="X5723" i="1" s="1"/>
  <c r="W5724" i="1"/>
  <c r="X5724" i="1" s="1" a="1"/>
  <c r="X5724" i="1" s="1"/>
  <c r="W5725" i="1"/>
  <c r="X5725" i="1" s="1" a="1"/>
  <c r="X5725" i="1" s="1"/>
  <c r="W5726" i="1"/>
  <c r="X5726" i="1" s="1" a="1"/>
  <c r="X5726" i="1" s="1"/>
  <c r="W5727" i="1"/>
  <c r="X5727" i="1" s="1" a="1"/>
  <c r="X5727" i="1" s="1"/>
  <c r="W5728" i="1"/>
  <c r="X5728" i="1" s="1" a="1"/>
  <c r="X5728" i="1" s="1"/>
  <c r="W5729" i="1"/>
  <c r="X5729" i="1" s="1" a="1"/>
  <c r="X5729" i="1" s="1"/>
  <c r="W5730" i="1"/>
  <c r="X5730" i="1" s="1" a="1"/>
  <c r="X5730" i="1" s="1"/>
  <c r="W5731" i="1"/>
  <c r="X5731" i="1" s="1" a="1"/>
  <c r="X5731" i="1" s="1"/>
  <c r="W5732" i="1"/>
  <c r="X5732" i="1" s="1" a="1"/>
  <c r="X5732" i="1" s="1"/>
  <c r="W5733" i="1"/>
  <c r="X5733" i="1" s="1" a="1"/>
  <c r="X5733" i="1" s="1"/>
  <c r="W5734" i="1"/>
  <c r="X5734" i="1" s="1" a="1"/>
  <c r="X5734" i="1" s="1"/>
  <c r="W5735" i="1"/>
  <c r="X5735" i="1" s="1" a="1"/>
  <c r="X5735" i="1" s="1"/>
  <c r="W5736" i="1"/>
  <c r="X5736" i="1" s="1" a="1"/>
  <c r="X5736" i="1" s="1"/>
  <c r="W5737" i="1"/>
  <c r="X5737" i="1" s="1" a="1"/>
  <c r="X5737" i="1" s="1"/>
  <c r="W5738" i="1"/>
  <c r="X5738" i="1" s="1" a="1"/>
  <c r="X5738" i="1" s="1"/>
  <c r="W5739" i="1"/>
  <c r="X5739" i="1" s="1" a="1"/>
  <c r="X5739" i="1" s="1"/>
  <c r="W5740" i="1"/>
  <c r="X5740" i="1" s="1" a="1"/>
  <c r="X5740" i="1" s="1"/>
  <c r="W5741" i="1"/>
  <c r="X5741" i="1" s="1" a="1"/>
  <c r="X5741" i="1" s="1"/>
  <c r="W5742" i="1"/>
  <c r="X5742" i="1" s="1" a="1"/>
  <c r="X5742" i="1" s="1"/>
  <c r="W5743" i="1"/>
  <c r="X5743" i="1" s="1" a="1"/>
  <c r="X5743" i="1" s="1"/>
  <c r="W5744" i="1"/>
  <c r="X5744" i="1" s="1" a="1"/>
  <c r="X5744" i="1" s="1"/>
  <c r="W5745" i="1"/>
  <c r="X5745" i="1" s="1" a="1"/>
  <c r="X5745" i="1" s="1"/>
  <c r="W5746" i="1"/>
  <c r="X5746" i="1" s="1" a="1"/>
  <c r="X5746" i="1" s="1"/>
  <c r="W5747" i="1"/>
  <c r="X5747" i="1" s="1" a="1"/>
  <c r="X5747" i="1" s="1"/>
  <c r="W5748" i="1"/>
  <c r="X5748" i="1" s="1" a="1"/>
  <c r="X5748" i="1" s="1"/>
  <c r="W5749" i="1"/>
  <c r="X5749" i="1" s="1" a="1"/>
  <c r="X5749" i="1" s="1"/>
  <c r="W5750" i="1"/>
  <c r="X5750" i="1" s="1" a="1"/>
  <c r="X5750" i="1" s="1"/>
  <c r="W5751" i="1"/>
  <c r="X5751" i="1" s="1" a="1"/>
  <c r="X5751" i="1" s="1"/>
  <c r="W5752" i="1"/>
  <c r="X5752" i="1" s="1" a="1"/>
  <c r="X5752" i="1" s="1"/>
  <c r="W5753" i="1"/>
  <c r="X5753" i="1" s="1" a="1"/>
  <c r="X5753" i="1" s="1"/>
  <c r="W5754" i="1"/>
  <c r="X5754" i="1" s="1" a="1"/>
  <c r="X5754" i="1" s="1"/>
  <c r="W5755" i="1"/>
  <c r="X5755" i="1" s="1" a="1"/>
  <c r="X5755" i="1" s="1"/>
  <c r="W5756" i="1"/>
  <c r="X5756" i="1" s="1" a="1"/>
  <c r="X5756" i="1" s="1"/>
  <c r="W5757" i="1"/>
  <c r="X5757" i="1" s="1" a="1"/>
  <c r="X5757" i="1" s="1"/>
  <c r="W5758" i="1"/>
  <c r="X5758" i="1" s="1" a="1"/>
  <c r="X5758" i="1" s="1"/>
  <c r="W5759" i="1"/>
  <c r="X5759" i="1" s="1" a="1"/>
  <c r="X5759" i="1" s="1"/>
  <c r="W5760" i="1"/>
  <c r="X5760" i="1" s="1" a="1"/>
  <c r="X5760" i="1" s="1"/>
  <c r="W5761" i="1"/>
  <c r="X5761" i="1" s="1" a="1"/>
  <c r="X5761" i="1" s="1"/>
  <c r="W5762" i="1"/>
  <c r="X5762" i="1" s="1" a="1"/>
  <c r="X5762" i="1" s="1"/>
  <c r="W5763" i="1"/>
  <c r="X5763" i="1" s="1" a="1"/>
  <c r="X5763" i="1" s="1"/>
  <c r="W5764" i="1"/>
  <c r="X5764" i="1" s="1" a="1"/>
  <c r="X5764" i="1" s="1"/>
  <c r="W5765" i="1"/>
  <c r="X5765" i="1" s="1" a="1"/>
  <c r="X5765" i="1" s="1"/>
  <c r="W5766" i="1"/>
  <c r="X5766" i="1" s="1" a="1"/>
  <c r="X5766" i="1" s="1"/>
  <c r="W5767" i="1"/>
  <c r="X5767" i="1" s="1" a="1"/>
  <c r="X5767" i="1" s="1"/>
  <c r="W5768" i="1"/>
  <c r="X5768" i="1" s="1" a="1"/>
  <c r="X5768" i="1" s="1"/>
  <c r="W5769" i="1"/>
  <c r="X5769" i="1" s="1" a="1"/>
  <c r="X5769" i="1" s="1"/>
  <c r="W5770" i="1"/>
  <c r="X5770" i="1" s="1" a="1"/>
  <c r="X5770" i="1" s="1"/>
  <c r="W5771" i="1"/>
  <c r="X5771" i="1" s="1" a="1"/>
  <c r="X5771" i="1" s="1"/>
  <c r="W5772" i="1"/>
  <c r="X5772" i="1" s="1" a="1"/>
  <c r="X5772" i="1" s="1"/>
  <c r="W5773" i="1"/>
  <c r="X5773" i="1" s="1" a="1"/>
  <c r="X5773" i="1" s="1"/>
  <c r="W5774" i="1"/>
  <c r="X5774" i="1" s="1" a="1"/>
  <c r="X5774" i="1" s="1"/>
  <c r="W5775" i="1"/>
  <c r="X5775" i="1" s="1" a="1"/>
  <c r="X5775" i="1" s="1"/>
  <c r="W5776" i="1"/>
  <c r="X5776" i="1" s="1" a="1"/>
  <c r="X5776" i="1" s="1"/>
  <c r="W5777" i="1"/>
  <c r="X5777" i="1" s="1" a="1"/>
  <c r="X5777" i="1" s="1"/>
  <c r="W5778" i="1"/>
  <c r="X5778" i="1" s="1" a="1"/>
  <c r="X5778" i="1" s="1"/>
  <c r="W5779" i="1"/>
  <c r="X5779" i="1" s="1" a="1"/>
  <c r="X5779" i="1" s="1"/>
  <c r="W5780" i="1"/>
  <c r="X5780" i="1" s="1" a="1"/>
  <c r="X5780" i="1" s="1"/>
  <c r="W5781" i="1"/>
  <c r="X5781" i="1" s="1" a="1"/>
  <c r="X5781" i="1" s="1"/>
  <c r="W5782" i="1"/>
  <c r="X5782" i="1" s="1" a="1"/>
  <c r="X5782" i="1" s="1"/>
  <c r="W5783" i="1"/>
  <c r="X5783" i="1" s="1" a="1"/>
  <c r="X5783" i="1" s="1"/>
  <c r="W5784" i="1"/>
  <c r="X5784" i="1" s="1" a="1"/>
  <c r="X5784" i="1" s="1"/>
  <c r="W5785" i="1"/>
  <c r="X5785" i="1" s="1" a="1"/>
  <c r="X5785" i="1" s="1"/>
  <c r="W5786" i="1"/>
  <c r="X5786" i="1" s="1" a="1"/>
  <c r="X5786" i="1" s="1"/>
  <c r="W5787" i="1"/>
  <c r="X5787" i="1" s="1" a="1"/>
  <c r="X5787" i="1" s="1"/>
  <c r="W5788" i="1"/>
  <c r="X5788" i="1" s="1" a="1"/>
  <c r="X5788" i="1" s="1"/>
  <c r="W5789" i="1"/>
  <c r="X5789" i="1" s="1" a="1"/>
  <c r="X5789" i="1" s="1"/>
  <c r="W5790" i="1"/>
  <c r="X5790" i="1" s="1" a="1"/>
  <c r="X5790" i="1" s="1"/>
  <c r="W5791" i="1"/>
  <c r="X5791" i="1" s="1" a="1"/>
  <c r="X5791" i="1" s="1"/>
  <c r="W5792" i="1"/>
  <c r="X5792" i="1" s="1" a="1"/>
  <c r="X5792" i="1" s="1"/>
  <c r="W5793" i="1"/>
  <c r="X5793" i="1" s="1" a="1"/>
  <c r="X5793" i="1" s="1"/>
  <c r="W5794" i="1"/>
  <c r="X5794" i="1" s="1" a="1"/>
  <c r="X5794" i="1" s="1"/>
  <c r="W5795" i="1"/>
  <c r="X5795" i="1" s="1" a="1"/>
  <c r="X5795" i="1" s="1"/>
  <c r="W5796" i="1"/>
  <c r="X5796" i="1" s="1" a="1"/>
  <c r="X5796" i="1" s="1"/>
  <c r="W5797" i="1"/>
  <c r="X5797" i="1" s="1" a="1"/>
  <c r="X5797" i="1" s="1"/>
  <c r="W5798" i="1"/>
  <c r="X5798" i="1" s="1" a="1"/>
  <c r="X5798" i="1" s="1"/>
  <c r="W5799" i="1"/>
  <c r="X5799" i="1" s="1" a="1"/>
  <c r="X5799" i="1" s="1"/>
  <c r="W5800" i="1"/>
  <c r="X5800" i="1" s="1" a="1"/>
  <c r="X5800" i="1" s="1"/>
  <c r="W5801" i="1"/>
  <c r="X5801" i="1" s="1" a="1"/>
  <c r="X5801" i="1" s="1"/>
  <c r="W5802" i="1"/>
  <c r="X5802" i="1" s="1" a="1"/>
  <c r="X5802" i="1" s="1"/>
  <c r="W5803" i="1"/>
  <c r="X5803" i="1" s="1" a="1"/>
  <c r="X5803" i="1" s="1"/>
  <c r="W5804" i="1"/>
  <c r="X5804" i="1" s="1" a="1"/>
  <c r="X5804" i="1" s="1"/>
  <c r="W5805" i="1"/>
  <c r="X5805" i="1" s="1" a="1"/>
  <c r="X5805" i="1" s="1"/>
  <c r="W5806" i="1"/>
  <c r="X5806" i="1" s="1" a="1"/>
  <c r="X5806" i="1" s="1"/>
  <c r="W5807" i="1"/>
  <c r="X5807" i="1" s="1" a="1"/>
  <c r="X5807" i="1" s="1"/>
  <c r="W5808" i="1"/>
  <c r="X5808" i="1" s="1" a="1"/>
  <c r="X5808" i="1" s="1"/>
  <c r="W5809" i="1"/>
  <c r="X5809" i="1" s="1" a="1"/>
  <c r="X5809" i="1" s="1"/>
  <c r="W5810" i="1"/>
  <c r="X5810" i="1" s="1" a="1"/>
  <c r="X5810" i="1" s="1"/>
  <c r="W5811" i="1"/>
  <c r="X5811" i="1" s="1" a="1"/>
  <c r="X5811" i="1" s="1"/>
  <c r="W5812" i="1"/>
  <c r="X5812" i="1" s="1" a="1"/>
  <c r="X5812" i="1" s="1"/>
  <c r="W5813" i="1"/>
  <c r="X5813" i="1" s="1" a="1"/>
  <c r="X5813" i="1" s="1"/>
  <c r="W5814" i="1"/>
  <c r="X5814" i="1" s="1" a="1"/>
  <c r="X5814" i="1" s="1"/>
  <c r="W5815" i="1"/>
  <c r="X5815" i="1" s="1" a="1"/>
  <c r="X5815" i="1" s="1"/>
  <c r="W5816" i="1"/>
  <c r="X5816" i="1" s="1" a="1"/>
  <c r="X5816" i="1" s="1"/>
  <c r="W5817" i="1"/>
  <c r="X5817" i="1" s="1" a="1"/>
  <c r="X5817" i="1" s="1"/>
  <c r="W5818" i="1"/>
  <c r="X5818" i="1" s="1" a="1"/>
  <c r="X5818" i="1" s="1"/>
  <c r="W5819" i="1"/>
  <c r="X5819" i="1" s="1" a="1"/>
  <c r="X5819" i="1" s="1"/>
  <c r="W5820" i="1"/>
  <c r="X5820" i="1" s="1" a="1"/>
  <c r="X5820" i="1" s="1"/>
  <c r="W5821" i="1"/>
  <c r="X5821" i="1" s="1" a="1"/>
  <c r="X5821" i="1" s="1"/>
  <c r="W5822" i="1"/>
  <c r="X5822" i="1" s="1" a="1"/>
  <c r="X5822" i="1" s="1"/>
  <c r="W5823" i="1"/>
  <c r="X5823" i="1" s="1" a="1"/>
  <c r="X5823" i="1" s="1"/>
  <c r="W5824" i="1"/>
  <c r="X5824" i="1" s="1" a="1"/>
  <c r="X5824" i="1" s="1"/>
  <c r="W5825" i="1"/>
  <c r="X5825" i="1" s="1" a="1"/>
  <c r="X5825" i="1" s="1"/>
  <c r="W5826" i="1"/>
  <c r="X5826" i="1" s="1" a="1"/>
  <c r="X5826" i="1" s="1"/>
  <c r="W5827" i="1"/>
  <c r="X5827" i="1" s="1" a="1"/>
  <c r="X5827" i="1" s="1"/>
  <c r="W5828" i="1"/>
  <c r="X5828" i="1" s="1" a="1"/>
  <c r="X5828" i="1" s="1"/>
  <c r="W5829" i="1"/>
  <c r="X5829" i="1" s="1" a="1"/>
  <c r="X5829" i="1" s="1"/>
  <c r="W5830" i="1"/>
  <c r="X5830" i="1" s="1" a="1"/>
  <c r="X5830" i="1" s="1"/>
  <c r="W5831" i="1"/>
  <c r="X5831" i="1" s="1" a="1"/>
  <c r="X5831" i="1" s="1"/>
  <c r="W5832" i="1"/>
  <c r="X5832" i="1" s="1" a="1"/>
  <c r="X5832" i="1" s="1"/>
  <c r="W5833" i="1"/>
  <c r="X5833" i="1" s="1" a="1"/>
  <c r="X5833" i="1" s="1"/>
  <c r="W5834" i="1"/>
  <c r="X5834" i="1" s="1" a="1"/>
  <c r="X5834" i="1" s="1"/>
  <c r="W5835" i="1"/>
  <c r="X5835" i="1" s="1" a="1"/>
  <c r="X5835" i="1" s="1"/>
  <c r="W5836" i="1"/>
  <c r="X5836" i="1" s="1" a="1"/>
  <c r="X5836" i="1" s="1"/>
  <c r="W5837" i="1"/>
  <c r="X5837" i="1" s="1" a="1"/>
  <c r="X5837" i="1" s="1"/>
  <c r="W5838" i="1"/>
  <c r="X5838" i="1" s="1" a="1"/>
  <c r="X5838" i="1" s="1"/>
  <c r="W5839" i="1"/>
  <c r="X5839" i="1" s="1" a="1"/>
  <c r="X5839" i="1" s="1"/>
  <c r="W5840" i="1"/>
  <c r="X5840" i="1" s="1" a="1"/>
  <c r="X5840" i="1" s="1"/>
  <c r="W5841" i="1"/>
  <c r="X5841" i="1" s="1" a="1"/>
  <c r="X5841" i="1" s="1"/>
  <c r="W5842" i="1"/>
  <c r="X5842" i="1" s="1" a="1"/>
  <c r="X5842" i="1" s="1"/>
  <c r="W5843" i="1"/>
  <c r="X5843" i="1" s="1" a="1"/>
  <c r="X5843" i="1" s="1"/>
  <c r="W5844" i="1"/>
  <c r="X5844" i="1" s="1" a="1"/>
  <c r="X5844" i="1" s="1"/>
  <c r="W5845" i="1"/>
  <c r="X5845" i="1" s="1" a="1"/>
  <c r="X5845" i="1" s="1"/>
  <c r="W5846" i="1"/>
  <c r="X5846" i="1" s="1" a="1"/>
  <c r="X5846" i="1" s="1"/>
  <c r="W5847" i="1"/>
  <c r="X5847" i="1" s="1" a="1"/>
  <c r="X5847" i="1" s="1"/>
  <c r="W5848" i="1"/>
  <c r="X5848" i="1" s="1" a="1"/>
  <c r="X5848" i="1" s="1"/>
  <c r="W5849" i="1"/>
  <c r="X5849" i="1" s="1" a="1"/>
  <c r="X5849" i="1" s="1"/>
  <c r="W5850" i="1"/>
  <c r="X5850" i="1" s="1" a="1"/>
  <c r="X5850" i="1" s="1"/>
  <c r="W5851" i="1"/>
  <c r="X5851" i="1" s="1" a="1"/>
  <c r="X5851" i="1" s="1"/>
  <c r="W5852" i="1"/>
  <c r="X5852" i="1" s="1" a="1"/>
  <c r="X5852" i="1" s="1"/>
  <c r="W5853" i="1"/>
  <c r="X5853" i="1" s="1" a="1"/>
  <c r="X5853" i="1" s="1"/>
  <c r="W5854" i="1"/>
  <c r="X5854" i="1" s="1" a="1"/>
  <c r="X5854" i="1" s="1"/>
  <c r="W5855" i="1"/>
  <c r="X5855" i="1" s="1" a="1"/>
  <c r="X5855" i="1" s="1"/>
  <c r="W5856" i="1"/>
  <c r="X5856" i="1" s="1" a="1"/>
  <c r="X5856" i="1" s="1"/>
  <c r="W5857" i="1"/>
  <c r="X5857" i="1" s="1" a="1"/>
  <c r="X5857" i="1" s="1"/>
  <c r="W5858" i="1"/>
  <c r="X5858" i="1" s="1" a="1"/>
  <c r="X5858" i="1" s="1"/>
  <c r="W5859" i="1"/>
  <c r="X5859" i="1" s="1" a="1"/>
  <c r="X5859" i="1" s="1"/>
  <c r="W5860" i="1"/>
  <c r="X5860" i="1" s="1" a="1"/>
  <c r="X5860" i="1" s="1"/>
  <c r="W5861" i="1"/>
  <c r="X5861" i="1" s="1" a="1"/>
  <c r="X5861" i="1" s="1"/>
  <c r="W5862" i="1"/>
  <c r="X5862" i="1" s="1" a="1"/>
  <c r="X5862" i="1" s="1"/>
  <c r="W5863" i="1"/>
  <c r="X5863" i="1" s="1" a="1"/>
  <c r="X5863" i="1" s="1"/>
  <c r="W5864" i="1"/>
  <c r="X5864" i="1" s="1" a="1"/>
  <c r="X5864" i="1" s="1"/>
  <c r="W5865" i="1"/>
  <c r="X5865" i="1" s="1" a="1"/>
  <c r="X5865" i="1" s="1"/>
  <c r="W5866" i="1"/>
  <c r="X5866" i="1" s="1" a="1"/>
  <c r="X5866" i="1" s="1"/>
  <c r="W5867" i="1"/>
  <c r="X5867" i="1" s="1" a="1"/>
  <c r="X5867" i="1" s="1"/>
  <c r="W5868" i="1"/>
  <c r="X5868" i="1" s="1" a="1"/>
  <c r="X5868" i="1" s="1"/>
  <c r="W5869" i="1"/>
  <c r="X5869" i="1" s="1" a="1"/>
  <c r="X5869" i="1" s="1"/>
  <c r="W5870" i="1"/>
  <c r="X5870" i="1" s="1" a="1"/>
  <c r="X5870" i="1" s="1"/>
  <c r="W5871" i="1"/>
  <c r="X5871" i="1" s="1" a="1"/>
  <c r="X5871" i="1" s="1"/>
  <c r="W5872" i="1"/>
  <c r="X5872" i="1" s="1" a="1"/>
  <c r="X5872" i="1" s="1"/>
  <c r="W5873" i="1"/>
  <c r="X5873" i="1" s="1" a="1"/>
  <c r="X5873" i="1" s="1"/>
  <c r="W5874" i="1"/>
  <c r="X5874" i="1" s="1" a="1"/>
  <c r="X5874" i="1" s="1"/>
  <c r="W5875" i="1"/>
  <c r="X5875" i="1" s="1" a="1"/>
  <c r="X5875" i="1" s="1"/>
  <c r="W5876" i="1"/>
  <c r="X5876" i="1" s="1" a="1"/>
  <c r="X5876" i="1" s="1"/>
  <c r="W5877" i="1"/>
  <c r="X5877" i="1" s="1" a="1"/>
  <c r="X5877" i="1" s="1"/>
  <c r="W5878" i="1"/>
  <c r="X5878" i="1" s="1" a="1"/>
  <c r="X5878" i="1" s="1"/>
  <c r="W5879" i="1"/>
  <c r="X5879" i="1" s="1" a="1"/>
  <c r="X5879" i="1" s="1"/>
  <c r="W5880" i="1"/>
  <c r="X5880" i="1" s="1" a="1"/>
  <c r="X5880" i="1" s="1"/>
  <c r="W5881" i="1"/>
  <c r="X5881" i="1" s="1" a="1"/>
  <c r="X5881" i="1" s="1"/>
  <c r="W5882" i="1"/>
  <c r="X5882" i="1" s="1" a="1"/>
  <c r="X5882" i="1" s="1"/>
  <c r="W5883" i="1"/>
  <c r="X5883" i="1" s="1" a="1"/>
  <c r="X5883" i="1" s="1"/>
  <c r="W5884" i="1"/>
  <c r="X5884" i="1" s="1" a="1"/>
  <c r="X5884" i="1" s="1"/>
  <c r="W5885" i="1"/>
  <c r="X5885" i="1" s="1" a="1"/>
  <c r="X5885" i="1" s="1"/>
  <c r="W5886" i="1"/>
  <c r="X5886" i="1" s="1" a="1"/>
  <c r="X5886" i="1" s="1"/>
  <c r="W5887" i="1"/>
  <c r="X5887" i="1" s="1" a="1"/>
  <c r="X5887" i="1" s="1"/>
  <c r="W5888" i="1"/>
  <c r="X5888" i="1" s="1" a="1"/>
  <c r="X5888" i="1" s="1"/>
  <c r="W5889" i="1"/>
  <c r="X5889" i="1" s="1" a="1"/>
  <c r="X5889" i="1" s="1"/>
  <c r="W5890" i="1"/>
  <c r="X5890" i="1" s="1" a="1"/>
  <c r="X5890" i="1" s="1"/>
  <c r="W5891" i="1"/>
  <c r="X5891" i="1" s="1" a="1"/>
  <c r="X5891" i="1" s="1"/>
  <c r="W5892" i="1"/>
  <c r="X5892" i="1" s="1" a="1"/>
  <c r="X5892" i="1" s="1"/>
  <c r="W5893" i="1"/>
  <c r="X5893" i="1" s="1" a="1"/>
  <c r="X5893" i="1" s="1"/>
  <c r="W5894" i="1"/>
  <c r="X5894" i="1" s="1" a="1"/>
  <c r="X5894" i="1" s="1"/>
  <c r="W5895" i="1"/>
  <c r="X5895" i="1" s="1" a="1"/>
  <c r="X5895" i="1" s="1"/>
  <c r="W5896" i="1"/>
  <c r="X5896" i="1" s="1" a="1"/>
  <c r="X5896" i="1" s="1"/>
  <c r="W5897" i="1"/>
  <c r="X5897" i="1" s="1" a="1"/>
  <c r="X5897" i="1" s="1"/>
  <c r="W5898" i="1"/>
  <c r="X5898" i="1" s="1" a="1"/>
  <c r="X5898" i="1" s="1"/>
  <c r="W5899" i="1"/>
  <c r="X5899" i="1" s="1" a="1"/>
  <c r="X5899" i="1" s="1"/>
  <c r="W5900" i="1"/>
  <c r="X5900" i="1" s="1" a="1"/>
  <c r="X5900" i="1" s="1"/>
  <c r="W5901" i="1"/>
  <c r="X5901" i="1" s="1" a="1"/>
  <c r="X5901" i="1" s="1"/>
  <c r="W5902" i="1"/>
  <c r="X5902" i="1" s="1" a="1"/>
  <c r="X5902" i="1" s="1"/>
  <c r="W5903" i="1"/>
  <c r="X5903" i="1" s="1" a="1"/>
  <c r="X5903" i="1" s="1"/>
  <c r="W5904" i="1"/>
  <c r="X5904" i="1" s="1" a="1"/>
  <c r="X5904" i="1" s="1"/>
  <c r="W5905" i="1"/>
  <c r="X5905" i="1" s="1" a="1"/>
  <c r="X5905" i="1" s="1"/>
  <c r="W5906" i="1"/>
  <c r="X5906" i="1" s="1" a="1"/>
  <c r="X5906" i="1" s="1"/>
  <c r="W5907" i="1"/>
  <c r="X5907" i="1" s="1" a="1"/>
  <c r="X5907" i="1" s="1"/>
  <c r="W5908" i="1"/>
  <c r="X5908" i="1" s="1" a="1"/>
  <c r="X5908" i="1" s="1"/>
  <c r="W5909" i="1"/>
  <c r="X5909" i="1" s="1" a="1"/>
  <c r="X5909" i="1" s="1"/>
  <c r="W5910" i="1"/>
  <c r="X5910" i="1" s="1" a="1"/>
  <c r="X5910" i="1" s="1"/>
  <c r="W5911" i="1"/>
  <c r="X5911" i="1" s="1" a="1"/>
  <c r="X5911" i="1" s="1"/>
  <c r="W5912" i="1"/>
  <c r="X5912" i="1" s="1" a="1"/>
  <c r="X5912" i="1" s="1"/>
  <c r="W5913" i="1"/>
  <c r="X5913" i="1" s="1" a="1"/>
  <c r="X5913" i="1" s="1"/>
  <c r="W5914" i="1"/>
  <c r="X5914" i="1" s="1" a="1"/>
  <c r="X5914" i="1" s="1"/>
  <c r="W5915" i="1"/>
  <c r="X5915" i="1" s="1" a="1"/>
  <c r="X5915" i="1" s="1"/>
  <c r="W5916" i="1"/>
  <c r="X5916" i="1" s="1" a="1"/>
  <c r="X5916" i="1" s="1"/>
  <c r="W5917" i="1"/>
  <c r="X5917" i="1" s="1" a="1"/>
  <c r="X5917" i="1" s="1"/>
  <c r="W5918" i="1"/>
  <c r="X5918" i="1" s="1" a="1"/>
  <c r="X5918" i="1" s="1"/>
  <c r="W5919" i="1"/>
  <c r="X5919" i="1" s="1" a="1"/>
  <c r="X5919" i="1" s="1"/>
  <c r="W5920" i="1"/>
  <c r="X5920" i="1" s="1" a="1"/>
  <c r="X5920" i="1" s="1"/>
  <c r="W5921" i="1"/>
  <c r="X5921" i="1" s="1" a="1"/>
  <c r="X5921" i="1" s="1"/>
  <c r="W5922" i="1"/>
  <c r="X5922" i="1" s="1" a="1"/>
  <c r="X5922" i="1" s="1"/>
  <c r="W5923" i="1"/>
  <c r="X5923" i="1" s="1" a="1"/>
  <c r="X5923" i="1" s="1"/>
  <c r="W5924" i="1"/>
  <c r="X5924" i="1" s="1" a="1"/>
  <c r="X5924" i="1" s="1"/>
  <c r="W5925" i="1"/>
  <c r="X5925" i="1" s="1" a="1"/>
  <c r="X5925" i="1" s="1"/>
  <c r="W5926" i="1"/>
  <c r="X5926" i="1" s="1" a="1"/>
  <c r="X5926" i="1" s="1"/>
  <c r="W5927" i="1"/>
  <c r="X5927" i="1" s="1" a="1"/>
  <c r="X5927" i="1" s="1"/>
  <c r="W5928" i="1"/>
  <c r="X5928" i="1" s="1" a="1"/>
  <c r="X5928" i="1" s="1"/>
  <c r="W5929" i="1"/>
  <c r="X5929" i="1" s="1" a="1"/>
  <c r="X5929" i="1" s="1"/>
  <c r="W5930" i="1"/>
  <c r="X5930" i="1" s="1" a="1"/>
  <c r="X5930" i="1" s="1"/>
  <c r="W5931" i="1"/>
  <c r="X5931" i="1" s="1" a="1"/>
  <c r="X5931" i="1" s="1"/>
  <c r="W5932" i="1"/>
  <c r="X5932" i="1" s="1" a="1"/>
  <c r="X5932" i="1" s="1"/>
  <c r="W5933" i="1"/>
  <c r="X5933" i="1" s="1" a="1"/>
  <c r="X5933" i="1" s="1"/>
  <c r="W5934" i="1"/>
  <c r="X5934" i="1" s="1" a="1"/>
  <c r="X5934" i="1" s="1"/>
  <c r="W5935" i="1"/>
  <c r="X5935" i="1" s="1" a="1"/>
  <c r="X5935" i="1" s="1"/>
  <c r="W5936" i="1"/>
  <c r="X5936" i="1" s="1" a="1"/>
  <c r="X5936" i="1" s="1"/>
  <c r="W5937" i="1"/>
  <c r="X5937" i="1" s="1" a="1"/>
  <c r="X5937" i="1" s="1"/>
  <c r="W5938" i="1"/>
  <c r="X5938" i="1" s="1" a="1"/>
  <c r="X5938" i="1" s="1"/>
  <c r="W5939" i="1"/>
  <c r="X5939" i="1" s="1" a="1"/>
  <c r="X5939" i="1" s="1"/>
  <c r="W5940" i="1"/>
  <c r="X5940" i="1" s="1" a="1"/>
  <c r="X5940" i="1" s="1"/>
  <c r="W5941" i="1"/>
  <c r="X5941" i="1" s="1" a="1"/>
  <c r="X5941" i="1" s="1"/>
  <c r="W5942" i="1"/>
  <c r="X5942" i="1" s="1" a="1"/>
  <c r="X5942" i="1" s="1"/>
  <c r="W5943" i="1"/>
  <c r="X5943" i="1" s="1" a="1"/>
  <c r="X5943" i="1" s="1"/>
  <c r="W5944" i="1"/>
  <c r="X5944" i="1" s="1" a="1"/>
  <c r="X5944" i="1" s="1"/>
  <c r="W5945" i="1"/>
  <c r="X5945" i="1" s="1" a="1"/>
  <c r="X5945" i="1" s="1"/>
  <c r="W5946" i="1"/>
  <c r="X5946" i="1" s="1" a="1"/>
  <c r="X5946" i="1" s="1"/>
  <c r="W5947" i="1"/>
  <c r="X5947" i="1" s="1" a="1"/>
  <c r="X5947" i="1" s="1"/>
  <c r="W5948" i="1"/>
  <c r="X5948" i="1" s="1" a="1"/>
  <c r="X5948" i="1" s="1"/>
  <c r="W5949" i="1"/>
  <c r="X5949" i="1" s="1" a="1"/>
  <c r="X5949" i="1" s="1"/>
  <c r="W5950" i="1"/>
  <c r="X5950" i="1" s="1" a="1"/>
  <c r="X5950" i="1" s="1"/>
  <c r="W5951" i="1"/>
  <c r="X5951" i="1" s="1" a="1"/>
  <c r="X5951" i="1" s="1"/>
  <c r="W5952" i="1"/>
  <c r="X5952" i="1" s="1" a="1"/>
  <c r="X5952" i="1" s="1"/>
  <c r="W5953" i="1"/>
  <c r="X5953" i="1" s="1" a="1"/>
  <c r="X5953" i="1" s="1"/>
  <c r="W5954" i="1"/>
  <c r="X5954" i="1" s="1" a="1"/>
  <c r="X5954" i="1" s="1"/>
  <c r="W5955" i="1"/>
  <c r="X5955" i="1" s="1" a="1"/>
  <c r="X5955" i="1" s="1"/>
  <c r="W5956" i="1"/>
  <c r="X5956" i="1" s="1" a="1"/>
  <c r="X5956" i="1" s="1"/>
  <c r="W5957" i="1"/>
  <c r="X5957" i="1" s="1" a="1"/>
  <c r="X5957" i="1" s="1"/>
  <c r="W5958" i="1"/>
  <c r="X5958" i="1" s="1" a="1"/>
  <c r="X5958" i="1" s="1"/>
  <c r="W5959" i="1"/>
  <c r="X5959" i="1" s="1" a="1"/>
  <c r="X5959" i="1" s="1"/>
  <c r="W5960" i="1"/>
  <c r="X5960" i="1" s="1" a="1"/>
  <c r="X5960" i="1" s="1"/>
  <c r="W5961" i="1"/>
  <c r="X5961" i="1" s="1" a="1"/>
  <c r="X5961" i="1" s="1"/>
  <c r="W5962" i="1"/>
  <c r="X5962" i="1" s="1" a="1"/>
  <c r="X5962" i="1" s="1"/>
  <c r="W5963" i="1"/>
  <c r="X5963" i="1" s="1" a="1"/>
  <c r="X5963" i="1" s="1"/>
  <c r="W5964" i="1"/>
  <c r="X5964" i="1" s="1" a="1"/>
  <c r="X5964" i="1" s="1"/>
  <c r="W5965" i="1"/>
  <c r="X5965" i="1" s="1" a="1"/>
  <c r="X5965" i="1" s="1"/>
  <c r="W5966" i="1"/>
  <c r="X5966" i="1" s="1" a="1"/>
  <c r="X5966" i="1" s="1"/>
  <c r="W5967" i="1"/>
  <c r="X5967" i="1" s="1" a="1"/>
  <c r="X5967" i="1" s="1"/>
  <c r="W5968" i="1"/>
  <c r="X5968" i="1" s="1" a="1"/>
  <c r="X5968" i="1" s="1"/>
  <c r="W5969" i="1"/>
  <c r="X5969" i="1" s="1" a="1"/>
  <c r="X5969" i="1" s="1"/>
  <c r="W5970" i="1"/>
  <c r="X5970" i="1" s="1" a="1"/>
  <c r="X5970" i="1" s="1"/>
  <c r="W5971" i="1"/>
  <c r="X5971" i="1" s="1" a="1"/>
  <c r="X5971" i="1" s="1"/>
  <c r="W5972" i="1"/>
  <c r="X5972" i="1" s="1" a="1"/>
  <c r="X5972" i="1" s="1"/>
  <c r="W5973" i="1"/>
  <c r="X5973" i="1" s="1" a="1"/>
  <c r="X5973" i="1" s="1"/>
  <c r="W5974" i="1"/>
  <c r="X5974" i="1" s="1" a="1"/>
  <c r="X5974" i="1" s="1"/>
  <c r="W5975" i="1"/>
  <c r="X5975" i="1" s="1" a="1"/>
  <c r="X5975" i="1" s="1"/>
  <c r="W5976" i="1"/>
  <c r="X5976" i="1" s="1" a="1"/>
  <c r="X5976" i="1" s="1"/>
  <c r="W5977" i="1"/>
  <c r="X5977" i="1" s="1" a="1"/>
  <c r="X5977" i="1" s="1"/>
  <c r="W5978" i="1"/>
  <c r="X5978" i="1" s="1" a="1"/>
  <c r="X5978" i="1" s="1"/>
  <c r="W5979" i="1"/>
  <c r="X5979" i="1" s="1" a="1"/>
  <c r="X5979" i="1" s="1"/>
  <c r="W5980" i="1"/>
  <c r="X5980" i="1" s="1" a="1"/>
  <c r="X5980" i="1" s="1"/>
  <c r="W5981" i="1"/>
  <c r="X5981" i="1" s="1" a="1"/>
  <c r="X5981" i="1" s="1"/>
  <c r="W5982" i="1"/>
  <c r="X5982" i="1" s="1" a="1"/>
  <c r="X5982" i="1" s="1"/>
  <c r="W5983" i="1"/>
  <c r="X5983" i="1" s="1" a="1"/>
  <c r="X5983" i="1" s="1"/>
  <c r="W5984" i="1"/>
  <c r="X5984" i="1" s="1" a="1"/>
  <c r="X5984" i="1" s="1"/>
  <c r="W5985" i="1"/>
  <c r="X5985" i="1" s="1" a="1"/>
  <c r="X5985" i="1" s="1"/>
  <c r="W5986" i="1"/>
  <c r="X5986" i="1" s="1" a="1"/>
  <c r="X5986" i="1" s="1"/>
  <c r="W5987" i="1"/>
  <c r="X5987" i="1" s="1" a="1"/>
  <c r="X5987" i="1" s="1"/>
  <c r="W5988" i="1"/>
  <c r="X5988" i="1" s="1" a="1"/>
  <c r="X5988" i="1" s="1"/>
  <c r="W5989" i="1"/>
  <c r="X5989" i="1" s="1" a="1"/>
  <c r="X5989" i="1" s="1"/>
  <c r="W5990" i="1"/>
  <c r="X5990" i="1" s="1" a="1"/>
  <c r="X5990" i="1" s="1"/>
  <c r="W5991" i="1"/>
  <c r="X5991" i="1" s="1" a="1"/>
  <c r="X5991" i="1" s="1"/>
  <c r="W5992" i="1"/>
  <c r="X5992" i="1" s="1" a="1"/>
  <c r="X5992" i="1" s="1"/>
  <c r="W5993" i="1"/>
  <c r="X5993" i="1" s="1" a="1"/>
  <c r="X5993" i="1" s="1"/>
  <c r="W5994" i="1"/>
  <c r="X5994" i="1" s="1" a="1"/>
  <c r="X5994" i="1" s="1"/>
  <c r="W5995" i="1"/>
  <c r="X5995" i="1" s="1" a="1"/>
  <c r="X5995" i="1" s="1"/>
  <c r="W5996" i="1"/>
  <c r="X5996" i="1" s="1" a="1"/>
  <c r="X5996" i="1" s="1"/>
  <c r="W5997" i="1"/>
  <c r="X5997" i="1" s="1" a="1"/>
  <c r="X5997" i="1" s="1"/>
  <c r="W5998" i="1"/>
  <c r="X5998" i="1" s="1" a="1"/>
  <c r="X5998" i="1" s="1"/>
  <c r="W5999" i="1"/>
  <c r="X5999" i="1" s="1" a="1"/>
  <c r="X5999" i="1" s="1"/>
  <c r="W6000" i="1"/>
  <c r="X6000" i="1" s="1" a="1"/>
  <c r="X6000" i="1" s="1"/>
  <c r="W6001" i="1"/>
  <c r="X6001" i="1" s="1" a="1"/>
  <c r="X6001" i="1" s="1"/>
  <c r="W6002" i="1"/>
  <c r="X6002" i="1" s="1" a="1"/>
  <c r="X6002" i="1" s="1"/>
  <c r="W6003" i="1"/>
  <c r="X6003" i="1" s="1" a="1"/>
  <c r="X6003" i="1" s="1"/>
  <c r="W6004" i="1"/>
  <c r="X6004" i="1" s="1" a="1"/>
  <c r="X6004" i="1" s="1"/>
  <c r="W6005" i="1"/>
  <c r="X6005" i="1" s="1" a="1"/>
  <c r="X6005" i="1" s="1"/>
  <c r="W6006" i="1"/>
  <c r="X6006" i="1" s="1" a="1"/>
  <c r="X6006" i="1" s="1"/>
  <c r="W6007" i="1"/>
  <c r="X6007" i="1" s="1" a="1"/>
  <c r="X6007" i="1" s="1"/>
  <c r="W6008" i="1"/>
  <c r="X6008" i="1" s="1" a="1"/>
  <c r="X6008" i="1" s="1"/>
  <c r="W6009" i="1"/>
  <c r="X6009" i="1" s="1" a="1"/>
  <c r="X6009" i="1" s="1"/>
  <c r="W6010" i="1"/>
  <c r="X6010" i="1" s="1" a="1"/>
  <c r="X6010" i="1" s="1"/>
  <c r="W6011" i="1"/>
  <c r="X6011" i="1" s="1" a="1"/>
  <c r="X6011" i="1" s="1"/>
  <c r="W6012" i="1"/>
  <c r="X6012" i="1" s="1" a="1"/>
  <c r="X6012" i="1" s="1"/>
  <c r="W6013" i="1"/>
  <c r="X6013" i="1" s="1" a="1"/>
  <c r="X6013" i="1" s="1"/>
  <c r="W6014" i="1"/>
  <c r="X6014" i="1" s="1" a="1"/>
  <c r="X6014" i="1" s="1"/>
  <c r="W6015" i="1"/>
  <c r="X6015" i="1" s="1" a="1"/>
  <c r="X6015" i="1" s="1"/>
  <c r="W6016" i="1"/>
  <c r="X6016" i="1" s="1" a="1"/>
  <c r="X6016" i="1" s="1"/>
  <c r="W6017" i="1"/>
  <c r="X6017" i="1" s="1" a="1"/>
  <c r="X6017" i="1" s="1"/>
  <c r="W6018" i="1"/>
  <c r="X6018" i="1" s="1" a="1"/>
  <c r="X6018" i="1" s="1"/>
  <c r="W6019" i="1"/>
  <c r="X6019" i="1" s="1" a="1"/>
  <c r="X6019" i="1" s="1"/>
  <c r="W6020" i="1"/>
  <c r="X6020" i="1" s="1" a="1"/>
  <c r="X6020" i="1" s="1"/>
  <c r="W6021" i="1"/>
  <c r="X6021" i="1" s="1" a="1"/>
  <c r="X6021" i="1" s="1"/>
  <c r="W6022" i="1"/>
  <c r="X6022" i="1" s="1" a="1"/>
  <c r="X6022" i="1" s="1"/>
  <c r="W6023" i="1"/>
  <c r="X6023" i="1" s="1" a="1"/>
  <c r="X6023" i="1" s="1"/>
  <c r="W6024" i="1"/>
  <c r="X6024" i="1" s="1" a="1"/>
  <c r="X6024" i="1" s="1"/>
  <c r="W6025" i="1"/>
  <c r="X6025" i="1" s="1" a="1"/>
  <c r="X6025" i="1" s="1"/>
  <c r="W6026" i="1"/>
  <c r="X6026" i="1" s="1" a="1"/>
  <c r="X6026" i="1" s="1"/>
  <c r="W6027" i="1"/>
  <c r="X6027" i="1" s="1" a="1"/>
  <c r="X6027" i="1" s="1"/>
  <c r="W6028" i="1"/>
  <c r="X6028" i="1" s="1" a="1"/>
  <c r="X6028" i="1" s="1"/>
  <c r="W6029" i="1"/>
  <c r="X6029" i="1" s="1" a="1"/>
  <c r="X6029" i="1" s="1"/>
  <c r="W6030" i="1"/>
  <c r="X6030" i="1" s="1" a="1"/>
  <c r="X6030" i="1" s="1"/>
  <c r="W6031" i="1"/>
  <c r="X6031" i="1" s="1" a="1"/>
  <c r="X6031" i="1" s="1"/>
  <c r="W6032" i="1"/>
  <c r="X6032" i="1" s="1" a="1"/>
  <c r="X6032" i="1" s="1"/>
  <c r="W6033" i="1"/>
  <c r="X6033" i="1" s="1" a="1"/>
  <c r="X6033" i="1" s="1"/>
  <c r="W6034" i="1"/>
  <c r="X6034" i="1" s="1" a="1"/>
  <c r="X6034" i="1" s="1"/>
  <c r="W6035" i="1"/>
  <c r="X6035" i="1" s="1" a="1"/>
  <c r="X6035" i="1" s="1"/>
  <c r="W6036" i="1"/>
  <c r="X6036" i="1" s="1" a="1"/>
  <c r="X6036" i="1" s="1"/>
  <c r="W6037" i="1"/>
  <c r="X6037" i="1" s="1" a="1"/>
  <c r="X6037" i="1" s="1"/>
  <c r="W6038" i="1"/>
  <c r="X6038" i="1" s="1" a="1"/>
  <c r="X6038" i="1" s="1"/>
  <c r="W6039" i="1"/>
  <c r="X6039" i="1" s="1" a="1"/>
  <c r="X6039" i="1" s="1"/>
  <c r="W6040" i="1"/>
  <c r="X6040" i="1" s="1" a="1"/>
  <c r="X6040" i="1" s="1"/>
  <c r="W6041" i="1"/>
  <c r="X6041" i="1" s="1" a="1"/>
  <c r="X6041" i="1" s="1"/>
  <c r="W6042" i="1"/>
  <c r="X6042" i="1" s="1" a="1"/>
  <c r="X6042" i="1" s="1"/>
  <c r="W6043" i="1"/>
  <c r="X6043" i="1" s="1" a="1"/>
  <c r="X6043" i="1" s="1"/>
  <c r="W6044" i="1"/>
  <c r="X6044" i="1" s="1" a="1"/>
  <c r="X6044" i="1" s="1"/>
  <c r="W6045" i="1"/>
  <c r="X6045" i="1" s="1" a="1"/>
  <c r="X6045" i="1" s="1"/>
  <c r="W6046" i="1"/>
  <c r="X6046" i="1" s="1" a="1"/>
  <c r="X6046" i="1" s="1"/>
  <c r="W6047" i="1"/>
  <c r="X6047" i="1" s="1" a="1"/>
  <c r="X6047" i="1" s="1"/>
  <c r="W6048" i="1"/>
  <c r="X6048" i="1" s="1" a="1"/>
  <c r="X6048" i="1" s="1"/>
  <c r="W6049" i="1"/>
  <c r="X6049" i="1" s="1" a="1"/>
  <c r="X6049" i="1" s="1"/>
  <c r="W6050" i="1"/>
  <c r="X6050" i="1" s="1" a="1"/>
  <c r="X6050" i="1" s="1"/>
  <c r="W6051" i="1"/>
  <c r="X6051" i="1" s="1" a="1"/>
  <c r="X6051" i="1" s="1"/>
  <c r="W6052" i="1"/>
  <c r="X6052" i="1" s="1" a="1"/>
  <c r="X6052" i="1" s="1"/>
  <c r="W6053" i="1"/>
  <c r="X6053" i="1" s="1" a="1"/>
  <c r="X6053" i="1" s="1"/>
  <c r="W6054" i="1"/>
  <c r="X6054" i="1" s="1" a="1"/>
  <c r="X6054" i="1" s="1"/>
  <c r="W6055" i="1"/>
  <c r="X6055" i="1" s="1" a="1"/>
  <c r="X6055" i="1" s="1"/>
  <c r="W6056" i="1"/>
  <c r="X6056" i="1" s="1" a="1"/>
  <c r="X6056" i="1" s="1"/>
  <c r="W6057" i="1"/>
  <c r="X6057" i="1" s="1" a="1"/>
  <c r="X6057" i="1" s="1"/>
  <c r="W6058" i="1"/>
  <c r="X6058" i="1" s="1" a="1"/>
  <c r="X6058" i="1" s="1"/>
  <c r="W6059" i="1"/>
  <c r="X6059" i="1" s="1" a="1"/>
  <c r="X6059" i="1" s="1"/>
  <c r="W6060" i="1"/>
  <c r="X6060" i="1" s="1" a="1"/>
  <c r="X6060" i="1" s="1"/>
  <c r="W6061" i="1"/>
  <c r="X6061" i="1" s="1" a="1"/>
  <c r="X6061" i="1" s="1"/>
  <c r="W6062" i="1"/>
  <c r="X6062" i="1" s="1" a="1"/>
  <c r="X6062" i="1" s="1"/>
  <c r="W6063" i="1"/>
  <c r="X6063" i="1" s="1" a="1"/>
  <c r="X6063" i="1" s="1"/>
  <c r="W6064" i="1"/>
  <c r="X6064" i="1" s="1" a="1"/>
  <c r="X6064" i="1" s="1"/>
  <c r="W6065" i="1"/>
  <c r="X6065" i="1" s="1" a="1"/>
  <c r="X6065" i="1" s="1"/>
  <c r="W6066" i="1"/>
  <c r="X6066" i="1" s="1" a="1"/>
  <c r="X6066" i="1" s="1"/>
  <c r="W6067" i="1"/>
  <c r="X6067" i="1" s="1" a="1"/>
  <c r="X6067" i="1" s="1"/>
  <c r="W6068" i="1"/>
  <c r="X6068" i="1" s="1" a="1"/>
  <c r="X6068" i="1" s="1"/>
  <c r="W6069" i="1"/>
  <c r="X6069" i="1" s="1" a="1"/>
  <c r="X6069" i="1" s="1"/>
  <c r="W6070" i="1"/>
  <c r="X6070" i="1" s="1" a="1"/>
  <c r="X6070" i="1" s="1"/>
  <c r="W6071" i="1"/>
  <c r="X6071" i="1" s="1" a="1"/>
  <c r="X6071" i="1" s="1"/>
  <c r="W6072" i="1"/>
  <c r="X6072" i="1" s="1" a="1"/>
  <c r="X6072" i="1" s="1"/>
  <c r="W6073" i="1"/>
  <c r="X6073" i="1" s="1" a="1"/>
  <c r="X6073" i="1" s="1"/>
  <c r="W6074" i="1"/>
  <c r="X6074" i="1" s="1" a="1"/>
  <c r="X6074" i="1" s="1"/>
  <c r="W6075" i="1"/>
  <c r="X6075" i="1" s="1" a="1"/>
  <c r="X6075" i="1" s="1"/>
  <c r="W6076" i="1"/>
  <c r="X6076" i="1" s="1" a="1"/>
  <c r="X6076" i="1" s="1"/>
  <c r="W6077" i="1"/>
  <c r="X6077" i="1" s="1" a="1"/>
  <c r="X6077" i="1" s="1"/>
  <c r="W6078" i="1"/>
  <c r="X6078" i="1" s="1" a="1"/>
  <c r="X6078" i="1" s="1"/>
  <c r="W6079" i="1"/>
  <c r="X6079" i="1" s="1" a="1"/>
  <c r="X6079" i="1" s="1"/>
  <c r="W6080" i="1"/>
  <c r="X6080" i="1" s="1" a="1"/>
  <c r="X6080" i="1" s="1"/>
  <c r="W6081" i="1"/>
  <c r="X6081" i="1" s="1" a="1"/>
  <c r="X6081" i="1" s="1"/>
  <c r="W6082" i="1"/>
  <c r="X6082" i="1" s="1" a="1"/>
  <c r="X6082" i="1" s="1"/>
  <c r="W6083" i="1"/>
  <c r="X6083" i="1" s="1" a="1"/>
  <c r="X6083" i="1" s="1"/>
  <c r="W6084" i="1"/>
  <c r="X6084" i="1" s="1" a="1"/>
  <c r="X6084" i="1" s="1"/>
  <c r="W6085" i="1"/>
  <c r="X6085" i="1" s="1" a="1"/>
  <c r="X6085" i="1" s="1"/>
  <c r="W6086" i="1"/>
  <c r="X6086" i="1" s="1" a="1"/>
  <c r="X6086" i="1" s="1"/>
  <c r="W6087" i="1"/>
  <c r="X6087" i="1" s="1" a="1"/>
  <c r="X6087" i="1" s="1"/>
  <c r="W6088" i="1"/>
  <c r="X6088" i="1" s="1" a="1"/>
  <c r="X6088" i="1" s="1"/>
  <c r="W6089" i="1"/>
  <c r="X6089" i="1" s="1" a="1"/>
  <c r="X6089" i="1" s="1"/>
  <c r="W6090" i="1"/>
  <c r="X6090" i="1" s="1" a="1"/>
  <c r="X6090" i="1" s="1"/>
  <c r="W6091" i="1"/>
  <c r="X6091" i="1" s="1" a="1"/>
  <c r="X6091" i="1" s="1"/>
  <c r="W6092" i="1"/>
  <c r="X6092" i="1" s="1" a="1"/>
  <c r="X6092" i="1" s="1"/>
  <c r="W6093" i="1"/>
  <c r="X6093" i="1" s="1" a="1"/>
  <c r="X6093" i="1" s="1"/>
  <c r="W6094" i="1"/>
  <c r="X6094" i="1" s="1" a="1"/>
  <c r="X6094" i="1" s="1"/>
  <c r="W6095" i="1"/>
  <c r="X6095" i="1" s="1" a="1"/>
  <c r="X6095" i="1" s="1"/>
  <c r="W6096" i="1"/>
  <c r="X6096" i="1" s="1" a="1"/>
  <c r="X6096" i="1" s="1"/>
  <c r="W6097" i="1"/>
  <c r="X6097" i="1" s="1" a="1"/>
  <c r="X6097" i="1" s="1"/>
  <c r="W6098" i="1"/>
  <c r="X6098" i="1" s="1" a="1"/>
  <c r="X6098" i="1" s="1"/>
  <c r="W6099" i="1"/>
  <c r="X6099" i="1" s="1" a="1"/>
  <c r="X6099" i="1" s="1"/>
  <c r="W6100" i="1"/>
  <c r="X6100" i="1" s="1" a="1"/>
  <c r="X6100" i="1" s="1"/>
  <c r="W6101" i="1"/>
  <c r="X6101" i="1" s="1" a="1"/>
  <c r="X6101" i="1" s="1"/>
  <c r="W6102" i="1"/>
  <c r="X6102" i="1" s="1" a="1"/>
  <c r="X6102" i="1" s="1"/>
  <c r="W6103" i="1"/>
  <c r="X6103" i="1" s="1" a="1"/>
  <c r="X6103" i="1" s="1"/>
  <c r="W6104" i="1"/>
  <c r="X6104" i="1" s="1" a="1"/>
  <c r="X6104" i="1" s="1"/>
  <c r="W6105" i="1"/>
  <c r="X6105" i="1" s="1" a="1"/>
  <c r="X6105" i="1" s="1"/>
  <c r="W6106" i="1"/>
  <c r="X6106" i="1" s="1" a="1"/>
  <c r="X6106" i="1" s="1"/>
  <c r="W6107" i="1"/>
  <c r="X6107" i="1" s="1" a="1"/>
  <c r="X6107" i="1" s="1"/>
  <c r="W6108" i="1"/>
  <c r="X6108" i="1" s="1" a="1"/>
  <c r="X6108" i="1" s="1"/>
  <c r="W6109" i="1"/>
  <c r="X6109" i="1" s="1" a="1"/>
  <c r="X6109" i="1" s="1"/>
  <c r="W6110" i="1"/>
  <c r="X6110" i="1" s="1" a="1"/>
  <c r="X6110" i="1" s="1"/>
  <c r="W6111" i="1"/>
  <c r="X6111" i="1" s="1" a="1"/>
  <c r="X6111" i="1" s="1"/>
  <c r="W6112" i="1"/>
  <c r="X6112" i="1" s="1" a="1"/>
  <c r="X6112" i="1" s="1"/>
  <c r="W6113" i="1"/>
  <c r="X6113" i="1" s="1" a="1"/>
  <c r="X6113" i="1" s="1"/>
  <c r="W6114" i="1"/>
  <c r="X6114" i="1" s="1" a="1"/>
  <c r="X6114" i="1" s="1"/>
  <c r="W6115" i="1"/>
  <c r="X6115" i="1" s="1" a="1"/>
  <c r="X6115" i="1" s="1"/>
  <c r="W6116" i="1"/>
  <c r="X6116" i="1" s="1" a="1"/>
  <c r="X6116" i="1" s="1"/>
  <c r="W6117" i="1"/>
  <c r="X6117" i="1" s="1" a="1"/>
  <c r="X6117" i="1" s="1"/>
  <c r="W6118" i="1"/>
  <c r="X6118" i="1" s="1" a="1"/>
  <c r="X6118" i="1" s="1"/>
  <c r="W6119" i="1"/>
  <c r="X6119" i="1" s="1" a="1"/>
  <c r="X6119" i="1" s="1"/>
  <c r="W6120" i="1"/>
  <c r="X6120" i="1" s="1" a="1"/>
  <c r="X6120" i="1" s="1"/>
  <c r="W6121" i="1"/>
  <c r="X6121" i="1" s="1" a="1"/>
  <c r="X6121" i="1" s="1"/>
  <c r="W6122" i="1"/>
  <c r="X6122" i="1" s="1" a="1"/>
  <c r="X6122" i="1" s="1"/>
  <c r="W6123" i="1"/>
  <c r="X6123" i="1" s="1" a="1"/>
  <c r="X6123" i="1" s="1"/>
  <c r="W6124" i="1"/>
  <c r="X6124" i="1" s="1" a="1"/>
  <c r="X6124" i="1" s="1"/>
  <c r="W6125" i="1"/>
  <c r="X6125" i="1" s="1" a="1"/>
  <c r="X6125" i="1" s="1"/>
  <c r="W6126" i="1"/>
  <c r="X6126" i="1" s="1" a="1"/>
  <c r="X6126" i="1" s="1"/>
  <c r="W6127" i="1"/>
  <c r="X6127" i="1" s="1" a="1"/>
  <c r="X6127" i="1" s="1"/>
  <c r="W6128" i="1"/>
  <c r="X6128" i="1" s="1" a="1"/>
  <c r="X6128" i="1" s="1"/>
  <c r="W6129" i="1"/>
  <c r="X6129" i="1" s="1" a="1"/>
  <c r="X6129" i="1" s="1"/>
  <c r="W6130" i="1"/>
  <c r="X6130" i="1" s="1" a="1"/>
  <c r="X6130" i="1" s="1"/>
  <c r="W6131" i="1"/>
  <c r="X6131" i="1" s="1" a="1"/>
  <c r="X6131" i="1" s="1"/>
  <c r="W6132" i="1"/>
  <c r="X6132" i="1" s="1" a="1"/>
  <c r="X6132" i="1" s="1"/>
  <c r="W6133" i="1"/>
  <c r="X6133" i="1" s="1" a="1"/>
  <c r="X6133" i="1" s="1"/>
  <c r="W6134" i="1"/>
  <c r="X6134" i="1" s="1" a="1"/>
  <c r="X6134" i="1" s="1"/>
  <c r="W6135" i="1"/>
  <c r="X6135" i="1" s="1" a="1"/>
  <c r="X6135" i="1" s="1"/>
  <c r="W6136" i="1"/>
  <c r="X6136" i="1" s="1" a="1"/>
  <c r="X6136" i="1" s="1"/>
  <c r="W6137" i="1"/>
  <c r="X6137" i="1" s="1" a="1"/>
  <c r="X6137" i="1" s="1"/>
  <c r="W6138" i="1"/>
  <c r="X6138" i="1" s="1" a="1"/>
  <c r="X6138" i="1" s="1"/>
  <c r="W6139" i="1"/>
  <c r="X6139" i="1" s="1" a="1"/>
  <c r="X6139" i="1" s="1"/>
  <c r="W6140" i="1"/>
  <c r="X6140" i="1" s="1" a="1"/>
  <c r="X6140" i="1" s="1"/>
  <c r="W6141" i="1"/>
  <c r="X6141" i="1" s="1" a="1"/>
  <c r="X6141" i="1" s="1"/>
  <c r="W6142" i="1"/>
  <c r="X6142" i="1" s="1" a="1"/>
  <c r="X6142" i="1" s="1"/>
  <c r="W6143" i="1"/>
  <c r="X6143" i="1" s="1" a="1"/>
  <c r="X6143" i="1" s="1"/>
  <c r="W6144" i="1"/>
  <c r="X6144" i="1" s="1" a="1"/>
  <c r="X6144" i="1" s="1"/>
  <c r="W6145" i="1"/>
  <c r="X6145" i="1" s="1" a="1"/>
  <c r="X6145" i="1" s="1"/>
  <c r="W6146" i="1"/>
  <c r="X6146" i="1" s="1" a="1"/>
  <c r="X6146" i="1" s="1"/>
  <c r="W6147" i="1"/>
  <c r="X6147" i="1" s="1" a="1"/>
  <c r="X6147" i="1" s="1"/>
  <c r="W6148" i="1"/>
  <c r="X6148" i="1" s="1" a="1"/>
  <c r="X6148" i="1" s="1"/>
  <c r="W6149" i="1"/>
  <c r="X6149" i="1" s="1" a="1"/>
  <c r="X6149" i="1" s="1"/>
  <c r="W6150" i="1"/>
  <c r="X6150" i="1" s="1" a="1"/>
  <c r="X6150" i="1" s="1"/>
  <c r="W6151" i="1"/>
  <c r="X6151" i="1" s="1" a="1"/>
  <c r="X6151" i="1" s="1"/>
  <c r="W6152" i="1"/>
  <c r="X6152" i="1" s="1" a="1"/>
  <c r="X6152" i="1" s="1"/>
  <c r="W6153" i="1"/>
  <c r="X6153" i="1" s="1" a="1"/>
  <c r="X6153" i="1" s="1"/>
  <c r="W6154" i="1"/>
  <c r="X6154" i="1" s="1" a="1"/>
  <c r="X6154" i="1" s="1"/>
  <c r="W6155" i="1"/>
  <c r="X6155" i="1" s="1" a="1"/>
  <c r="X6155" i="1" s="1"/>
  <c r="W6156" i="1"/>
  <c r="X6156" i="1" s="1" a="1"/>
  <c r="X6156" i="1" s="1"/>
  <c r="W6157" i="1"/>
  <c r="X6157" i="1" s="1" a="1"/>
  <c r="X6157" i="1" s="1"/>
  <c r="W6158" i="1"/>
  <c r="X6158" i="1" s="1" a="1"/>
  <c r="X6158" i="1" s="1"/>
  <c r="W6159" i="1"/>
  <c r="X6159" i="1" s="1" a="1"/>
  <c r="X6159" i="1" s="1"/>
  <c r="W6160" i="1"/>
  <c r="X6160" i="1" s="1" a="1"/>
  <c r="X6160" i="1" s="1"/>
  <c r="W6161" i="1"/>
  <c r="X6161" i="1" s="1" a="1"/>
  <c r="X6161" i="1" s="1"/>
  <c r="W6162" i="1"/>
  <c r="X6162" i="1" s="1" a="1"/>
  <c r="X6162" i="1" s="1"/>
  <c r="W6163" i="1"/>
  <c r="X6163" i="1" s="1" a="1"/>
  <c r="X6163" i="1" s="1"/>
  <c r="W6164" i="1"/>
  <c r="X6164" i="1" s="1" a="1"/>
  <c r="X6164" i="1" s="1"/>
  <c r="W6165" i="1"/>
  <c r="X6165" i="1" s="1" a="1"/>
  <c r="X6165" i="1" s="1"/>
  <c r="W6166" i="1"/>
  <c r="X6166" i="1" s="1" a="1"/>
  <c r="X6166" i="1" s="1"/>
  <c r="W6167" i="1"/>
  <c r="X6167" i="1" s="1" a="1"/>
  <c r="X6167" i="1" s="1"/>
  <c r="W6168" i="1"/>
  <c r="X6168" i="1" s="1" a="1"/>
  <c r="X6168" i="1" s="1"/>
  <c r="W6169" i="1"/>
  <c r="X6169" i="1" s="1" a="1"/>
  <c r="X6169" i="1" s="1"/>
  <c r="W6170" i="1"/>
  <c r="X6170" i="1" s="1" a="1"/>
  <c r="X6170" i="1" s="1"/>
  <c r="W6171" i="1"/>
  <c r="X6171" i="1" s="1" a="1"/>
  <c r="X6171" i="1" s="1"/>
  <c r="W6172" i="1"/>
  <c r="X6172" i="1" s="1" a="1"/>
  <c r="X6172" i="1" s="1"/>
  <c r="W6173" i="1"/>
  <c r="X6173" i="1" s="1" a="1"/>
  <c r="X6173" i="1" s="1"/>
  <c r="W6174" i="1"/>
  <c r="X6174" i="1" s="1" a="1"/>
  <c r="X6174" i="1" s="1"/>
  <c r="W6175" i="1"/>
  <c r="X6175" i="1" s="1" a="1"/>
  <c r="X6175" i="1" s="1"/>
  <c r="W6176" i="1"/>
  <c r="X6176" i="1" s="1" a="1"/>
  <c r="X6176" i="1" s="1"/>
  <c r="W6177" i="1"/>
  <c r="X6177" i="1" s="1" a="1"/>
  <c r="X6177" i="1" s="1"/>
  <c r="W6178" i="1"/>
  <c r="X6178" i="1" s="1" a="1"/>
  <c r="X6178" i="1" s="1"/>
  <c r="W6179" i="1"/>
  <c r="X6179" i="1" s="1" a="1"/>
  <c r="X6179" i="1" s="1"/>
  <c r="W6180" i="1"/>
  <c r="X6180" i="1" s="1" a="1"/>
  <c r="X6180" i="1" s="1"/>
  <c r="W6181" i="1"/>
  <c r="X6181" i="1" s="1" a="1"/>
  <c r="X6181" i="1" s="1"/>
  <c r="W6182" i="1"/>
  <c r="X6182" i="1" s="1" a="1"/>
  <c r="X6182" i="1" s="1"/>
  <c r="W6183" i="1"/>
  <c r="X6183" i="1" s="1" a="1"/>
  <c r="X6183" i="1" s="1"/>
  <c r="W6184" i="1"/>
  <c r="X6184" i="1" s="1" a="1"/>
  <c r="X6184" i="1" s="1"/>
  <c r="W6185" i="1"/>
  <c r="X6185" i="1" s="1" a="1"/>
  <c r="X6185" i="1" s="1"/>
  <c r="W6186" i="1"/>
  <c r="X6186" i="1" s="1" a="1"/>
  <c r="X6186" i="1" s="1"/>
  <c r="W6187" i="1"/>
  <c r="X6187" i="1" s="1" a="1"/>
  <c r="X6187" i="1" s="1"/>
  <c r="W6188" i="1"/>
  <c r="X6188" i="1" s="1" a="1"/>
  <c r="X6188" i="1" s="1"/>
  <c r="W6189" i="1"/>
  <c r="X6189" i="1" s="1" a="1"/>
  <c r="X6189" i="1" s="1"/>
  <c r="W6190" i="1"/>
  <c r="X6190" i="1" s="1" a="1"/>
  <c r="X6190" i="1" s="1"/>
  <c r="W6191" i="1"/>
  <c r="X6191" i="1" s="1" a="1"/>
  <c r="X6191" i="1" s="1"/>
  <c r="W6192" i="1"/>
  <c r="X6192" i="1" s="1" a="1"/>
  <c r="X6192" i="1" s="1"/>
  <c r="W6193" i="1"/>
  <c r="X6193" i="1" s="1" a="1"/>
  <c r="X6193" i="1" s="1"/>
  <c r="W6194" i="1"/>
  <c r="X6194" i="1" s="1" a="1"/>
  <c r="X6194" i="1" s="1"/>
  <c r="W6195" i="1"/>
  <c r="X6195" i="1" s="1" a="1"/>
  <c r="X6195" i="1" s="1"/>
  <c r="W6196" i="1"/>
  <c r="X6196" i="1" s="1" a="1"/>
  <c r="X6196" i="1" s="1"/>
  <c r="W6197" i="1"/>
  <c r="X6197" i="1" s="1" a="1"/>
  <c r="X6197" i="1" s="1"/>
  <c r="W6198" i="1"/>
  <c r="X6198" i="1" s="1" a="1"/>
  <c r="X6198" i="1" s="1"/>
  <c r="W6199" i="1"/>
  <c r="X6199" i="1" s="1" a="1"/>
  <c r="X6199" i="1" s="1"/>
  <c r="W6200" i="1"/>
  <c r="X6200" i="1" s="1" a="1"/>
  <c r="X6200" i="1" s="1"/>
  <c r="W6201" i="1"/>
  <c r="X6201" i="1" s="1" a="1"/>
  <c r="X6201" i="1" s="1"/>
  <c r="W6202" i="1"/>
  <c r="X6202" i="1" s="1" a="1"/>
  <c r="X6202" i="1" s="1"/>
  <c r="W6203" i="1"/>
  <c r="X6203" i="1" s="1" a="1"/>
  <c r="X6203" i="1" s="1"/>
  <c r="W6204" i="1"/>
  <c r="X6204" i="1" s="1" a="1"/>
  <c r="X6204" i="1" s="1"/>
  <c r="W6205" i="1"/>
  <c r="X6205" i="1" s="1" a="1"/>
  <c r="X6205" i="1" s="1"/>
  <c r="W6206" i="1"/>
  <c r="X6206" i="1" s="1" a="1"/>
  <c r="X6206" i="1" s="1"/>
  <c r="W6207" i="1"/>
  <c r="X6207" i="1" s="1" a="1"/>
  <c r="X6207" i="1" s="1"/>
  <c r="W6208" i="1"/>
  <c r="X6208" i="1" s="1" a="1"/>
  <c r="X6208" i="1" s="1"/>
  <c r="W6209" i="1"/>
  <c r="X6209" i="1" s="1" a="1"/>
  <c r="X6209" i="1" s="1"/>
  <c r="W6210" i="1"/>
  <c r="X6210" i="1" s="1" a="1"/>
  <c r="X6210" i="1" s="1"/>
  <c r="W6211" i="1"/>
  <c r="X6211" i="1" s="1" a="1"/>
  <c r="X6211" i="1" s="1"/>
  <c r="W6212" i="1"/>
  <c r="X6212" i="1" s="1" a="1"/>
  <c r="X6212" i="1" s="1"/>
  <c r="W6213" i="1"/>
  <c r="X6213" i="1" s="1" a="1"/>
  <c r="X6213" i="1" s="1"/>
  <c r="W6214" i="1"/>
  <c r="X6214" i="1" s="1" a="1"/>
  <c r="X6214" i="1" s="1"/>
  <c r="W6215" i="1"/>
  <c r="X6215" i="1" s="1" a="1"/>
  <c r="X6215" i="1" s="1"/>
  <c r="W6216" i="1"/>
  <c r="X6216" i="1" s="1" a="1"/>
  <c r="X6216" i="1" s="1"/>
  <c r="W6217" i="1"/>
  <c r="X6217" i="1" s="1" a="1"/>
  <c r="X6217" i="1" s="1"/>
  <c r="W6218" i="1"/>
  <c r="X6218" i="1" s="1" a="1"/>
  <c r="X6218" i="1" s="1"/>
  <c r="W6219" i="1"/>
  <c r="X6219" i="1" s="1" a="1"/>
  <c r="X6219" i="1" s="1"/>
  <c r="W6220" i="1"/>
  <c r="X6220" i="1" s="1" a="1"/>
  <c r="X6220" i="1" s="1"/>
  <c r="W6221" i="1"/>
  <c r="X6221" i="1" s="1" a="1"/>
  <c r="X6221" i="1" s="1"/>
  <c r="W6222" i="1"/>
  <c r="X6222" i="1" s="1" a="1"/>
  <c r="X6222" i="1" s="1"/>
  <c r="W6223" i="1"/>
  <c r="X6223" i="1" s="1" a="1"/>
  <c r="X6223" i="1" s="1"/>
  <c r="W6224" i="1"/>
  <c r="X6224" i="1" s="1" a="1"/>
  <c r="X6224" i="1" s="1"/>
  <c r="W6225" i="1"/>
  <c r="X6225" i="1" s="1" a="1"/>
  <c r="X6225" i="1" s="1"/>
  <c r="W6226" i="1"/>
  <c r="X6226" i="1" s="1" a="1"/>
  <c r="X6226" i="1" s="1"/>
  <c r="W6227" i="1"/>
  <c r="X6227" i="1" s="1" a="1"/>
  <c r="X6227" i="1" s="1"/>
  <c r="W6228" i="1"/>
  <c r="X6228" i="1" s="1" a="1"/>
  <c r="X6228" i="1" s="1"/>
  <c r="W6229" i="1"/>
  <c r="X6229" i="1" s="1" a="1"/>
  <c r="X6229" i="1" s="1"/>
  <c r="W6230" i="1"/>
  <c r="X6230" i="1" s="1" a="1"/>
  <c r="X6230" i="1" s="1"/>
  <c r="W6231" i="1"/>
  <c r="X6231" i="1" s="1" a="1"/>
  <c r="X6231" i="1" s="1"/>
  <c r="W6232" i="1"/>
  <c r="X6232" i="1" s="1" a="1"/>
  <c r="X6232" i="1" s="1"/>
  <c r="W6233" i="1"/>
  <c r="X6233" i="1" s="1" a="1"/>
  <c r="X6233" i="1" s="1"/>
  <c r="W6234" i="1"/>
  <c r="X6234" i="1" s="1" a="1"/>
  <c r="X6234" i="1" s="1"/>
  <c r="W6235" i="1"/>
  <c r="X6235" i="1" s="1" a="1"/>
  <c r="X6235" i="1" s="1"/>
  <c r="W6236" i="1"/>
  <c r="X6236" i="1" s="1" a="1"/>
  <c r="X6236" i="1" s="1"/>
  <c r="W6237" i="1"/>
  <c r="X6237" i="1" s="1" a="1"/>
  <c r="X6237" i="1" s="1"/>
  <c r="W6238" i="1"/>
  <c r="X6238" i="1" s="1" a="1"/>
  <c r="X6238" i="1" s="1"/>
  <c r="W6239" i="1"/>
  <c r="X6239" i="1" s="1" a="1"/>
  <c r="X6239" i="1" s="1"/>
  <c r="W6240" i="1"/>
  <c r="X6240" i="1" s="1" a="1"/>
  <c r="X6240" i="1" s="1"/>
  <c r="W6241" i="1"/>
  <c r="X6241" i="1" s="1" a="1"/>
  <c r="X6241" i="1" s="1"/>
  <c r="W6242" i="1"/>
  <c r="X6242" i="1" s="1" a="1"/>
  <c r="X6242" i="1" s="1"/>
  <c r="W6243" i="1"/>
  <c r="X6243" i="1" s="1" a="1"/>
  <c r="X6243" i="1" s="1"/>
  <c r="W6244" i="1"/>
  <c r="X6244" i="1" s="1" a="1"/>
  <c r="X6244" i="1" s="1"/>
  <c r="W6245" i="1"/>
  <c r="X6245" i="1" s="1" a="1"/>
  <c r="X6245" i="1" s="1"/>
  <c r="W6246" i="1"/>
  <c r="X6246" i="1" s="1" a="1"/>
  <c r="X6246" i="1" s="1"/>
  <c r="W6247" i="1"/>
  <c r="X6247" i="1" s="1" a="1"/>
  <c r="X6247" i="1" s="1"/>
  <c r="W6248" i="1"/>
  <c r="X6248" i="1" s="1" a="1"/>
  <c r="X6248" i="1" s="1"/>
  <c r="W6249" i="1"/>
  <c r="X6249" i="1" s="1" a="1"/>
  <c r="X6249" i="1" s="1"/>
  <c r="W6250" i="1"/>
  <c r="X6250" i="1" s="1" a="1"/>
  <c r="X6250" i="1" s="1"/>
  <c r="W6251" i="1"/>
  <c r="X6251" i="1" s="1" a="1"/>
  <c r="X6251" i="1" s="1"/>
  <c r="W6252" i="1"/>
  <c r="X6252" i="1" s="1" a="1"/>
  <c r="X6252" i="1" s="1"/>
  <c r="W6253" i="1"/>
  <c r="X6253" i="1" s="1" a="1"/>
  <c r="X6253" i="1" s="1"/>
  <c r="W6254" i="1"/>
  <c r="X6254" i="1" s="1" a="1"/>
  <c r="X6254" i="1" s="1"/>
  <c r="W6255" i="1"/>
  <c r="X6255" i="1" s="1" a="1"/>
  <c r="X6255" i="1" s="1"/>
  <c r="W6256" i="1"/>
  <c r="X6256" i="1" s="1" a="1"/>
  <c r="X6256" i="1" s="1"/>
  <c r="W6257" i="1"/>
  <c r="X6257" i="1" s="1" a="1"/>
  <c r="X6257" i="1" s="1"/>
  <c r="W6258" i="1"/>
  <c r="X6258" i="1" s="1" a="1"/>
  <c r="X6258" i="1" s="1"/>
  <c r="W6259" i="1"/>
  <c r="X6259" i="1" s="1" a="1"/>
  <c r="X6259" i="1" s="1"/>
  <c r="W6260" i="1"/>
  <c r="X6260" i="1" s="1" a="1"/>
  <c r="X6260" i="1" s="1"/>
  <c r="W6261" i="1"/>
  <c r="X6261" i="1" s="1" a="1"/>
  <c r="X6261" i="1" s="1"/>
  <c r="W6262" i="1"/>
  <c r="X6262" i="1" s="1" a="1"/>
  <c r="X6262" i="1" s="1"/>
  <c r="W6263" i="1"/>
  <c r="X6263" i="1" s="1" a="1"/>
  <c r="X6263" i="1" s="1"/>
  <c r="W6264" i="1"/>
  <c r="X6264" i="1" s="1" a="1"/>
  <c r="X6264" i="1" s="1"/>
  <c r="W6265" i="1"/>
  <c r="X6265" i="1" s="1" a="1"/>
  <c r="X6265" i="1" s="1"/>
  <c r="W6266" i="1"/>
  <c r="X6266" i="1" s="1" a="1"/>
  <c r="X6266" i="1" s="1"/>
  <c r="W6267" i="1"/>
  <c r="X6267" i="1" s="1" a="1"/>
  <c r="X6267" i="1" s="1"/>
  <c r="W6268" i="1"/>
  <c r="X6268" i="1" s="1" a="1"/>
  <c r="X6268" i="1" s="1"/>
  <c r="W6269" i="1"/>
  <c r="X6269" i="1" s="1" a="1"/>
  <c r="X6269" i="1" s="1"/>
  <c r="W6270" i="1"/>
  <c r="X6270" i="1" s="1" a="1"/>
  <c r="X6270" i="1" s="1"/>
  <c r="W6271" i="1"/>
  <c r="X6271" i="1" s="1" a="1"/>
  <c r="X6271" i="1" s="1"/>
  <c r="W6272" i="1"/>
  <c r="X6272" i="1" s="1" a="1"/>
  <c r="X6272" i="1" s="1"/>
  <c r="W6273" i="1"/>
  <c r="X6273" i="1" s="1" a="1"/>
  <c r="X6273" i="1" s="1"/>
  <c r="W6274" i="1"/>
  <c r="X6274" i="1" s="1" a="1"/>
  <c r="X6274" i="1" s="1"/>
  <c r="W6275" i="1"/>
  <c r="X6275" i="1" s="1" a="1"/>
  <c r="X6275" i="1" s="1"/>
  <c r="W6276" i="1"/>
  <c r="X6276" i="1" s="1" a="1"/>
  <c r="X6276" i="1" s="1"/>
  <c r="W6277" i="1"/>
  <c r="X6277" i="1" s="1" a="1"/>
  <c r="X6277" i="1" s="1"/>
  <c r="W6278" i="1"/>
  <c r="X6278" i="1" s="1" a="1"/>
  <c r="X6278" i="1" s="1"/>
  <c r="W6279" i="1"/>
  <c r="X6279" i="1" s="1" a="1"/>
  <c r="X6279" i="1" s="1"/>
  <c r="W6280" i="1"/>
  <c r="X6280" i="1" s="1" a="1"/>
  <c r="X6280" i="1" s="1"/>
  <c r="W6281" i="1"/>
  <c r="X6281" i="1" s="1" a="1"/>
  <c r="X6281" i="1" s="1"/>
  <c r="W6282" i="1"/>
  <c r="X6282" i="1" s="1" a="1"/>
  <c r="X6282" i="1" s="1"/>
  <c r="W6283" i="1"/>
  <c r="X6283" i="1" s="1" a="1"/>
  <c r="X6283" i="1" s="1"/>
  <c r="W6284" i="1"/>
  <c r="X6284" i="1" s="1" a="1"/>
  <c r="X6284" i="1" s="1"/>
  <c r="W6285" i="1"/>
  <c r="X6285" i="1" s="1" a="1"/>
  <c r="X6285" i="1" s="1"/>
  <c r="W6286" i="1"/>
  <c r="X6286" i="1" s="1" a="1"/>
  <c r="X6286" i="1" s="1"/>
  <c r="W6287" i="1"/>
  <c r="X6287" i="1" s="1" a="1"/>
  <c r="X6287" i="1" s="1"/>
  <c r="W6288" i="1"/>
  <c r="X6288" i="1" s="1" a="1"/>
  <c r="X6288" i="1" s="1"/>
  <c r="W6289" i="1"/>
  <c r="X6289" i="1" s="1" a="1"/>
  <c r="X6289" i="1" s="1"/>
  <c r="W6290" i="1"/>
  <c r="X6290" i="1" s="1" a="1"/>
  <c r="X6290" i="1" s="1"/>
  <c r="W6291" i="1"/>
  <c r="X6291" i="1" s="1" a="1"/>
  <c r="X6291" i="1" s="1"/>
  <c r="W6292" i="1"/>
  <c r="X6292" i="1" s="1" a="1"/>
  <c r="X6292" i="1" s="1"/>
  <c r="W6293" i="1"/>
  <c r="X6293" i="1" s="1" a="1"/>
  <c r="X6293" i="1" s="1"/>
  <c r="W6294" i="1"/>
  <c r="X6294" i="1" s="1" a="1"/>
  <c r="X6294" i="1" s="1"/>
  <c r="W6295" i="1"/>
  <c r="X6295" i="1" s="1" a="1"/>
  <c r="X6295" i="1" s="1"/>
  <c r="W6296" i="1"/>
  <c r="X6296" i="1" s="1" a="1"/>
  <c r="X6296" i="1" s="1"/>
  <c r="W6297" i="1"/>
  <c r="X6297" i="1" s="1" a="1"/>
  <c r="X6297" i="1" s="1"/>
  <c r="W6298" i="1"/>
  <c r="X6298" i="1" s="1" a="1"/>
  <c r="X6298" i="1" s="1"/>
  <c r="W6299" i="1"/>
  <c r="X6299" i="1" s="1" a="1"/>
  <c r="X6299" i="1" s="1"/>
  <c r="W6300" i="1"/>
  <c r="X6300" i="1" s="1" a="1"/>
  <c r="X6300" i="1" s="1"/>
  <c r="W6301" i="1"/>
  <c r="X6301" i="1" s="1" a="1"/>
  <c r="X6301" i="1" s="1"/>
  <c r="W6302" i="1"/>
  <c r="X6302" i="1" s="1" a="1"/>
  <c r="X6302" i="1" s="1"/>
  <c r="W6303" i="1"/>
  <c r="X6303" i="1" s="1" a="1"/>
  <c r="X6303" i="1" s="1"/>
  <c r="W6304" i="1"/>
  <c r="X6304" i="1" s="1" a="1"/>
  <c r="X6304" i="1" s="1"/>
  <c r="W6305" i="1"/>
  <c r="X6305" i="1" s="1" a="1"/>
  <c r="X6305" i="1" s="1"/>
  <c r="W6306" i="1"/>
  <c r="X6306" i="1" s="1" a="1"/>
  <c r="X6306" i="1" s="1"/>
  <c r="W6307" i="1"/>
  <c r="X6307" i="1" s="1" a="1"/>
  <c r="X6307" i="1" s="1"/>
  <c r="W6308" i="1"/>
  <c r="X6308" i="1" s="1" a="1"/>
  <c r="X6308" i="1" s="1"/>
  <c r="W6309" i="1"/>
  <c r="X6309" i="1" s="1" a="1"/>
  <c r="X6309" i="1" s="1"/>
  <c r="W6310" i="1"/>
  <c r="X6310" i="1" s="1" a="1"/>
  <c r="X6310" i="1" s="1"/>
  <c r="W6311" i="1"/>
  <c r="X6311" i="1" s="1" a="1"/>
  <c r="X6311" i="1" s="1"/>
  <c r="W6312" i="1"/>
  <c r="X6312" i="1" s="1" a="1"/>
  <c r="X6312" i="1" s="1"/>
  <c r="W6313" i="1"/>
  <c r="X6313" i="1" s="1" a="1"/>
  <c r="X6313" i="1" s="1"/>
  <c r="W6314" i="1"/>
  <c r="X6314" i="1" s="1" a="1"/>
  <c r="X6314" i="1" s="1"/>
  <c r="W6315" i="1"/>
  <c r="X6315" i="1" s="1" a="1"/>
  <c r="X6315" i="1" s="1"/>
  <c r="W6316" i="1"/>
  <c r="X6316" i="1" s="1" a="1"/>
  <c r="X6316" i="1" s="1"/>
  <c r="W6317" i="1"/>
  <c r="X6317" i="1" s="1" a="1"/>
  <c r="X6317" i="1" s="1"/>
  <c r="W6318" i="1"/>
  <c r="X6318" i="1" s="1" a="1"/>
  <c r="X6318" i="1" s="1"/>
  <c r="W6319" i="1"/>
  <c r="X6319" i="1" s="1" a="1"/>
  <c r="X6319" i="1" s="1"/>
  <c r="W6320" i="1"/>
  <c r="X6320" i="1" s="1" a="1"/>
  <c r="X6320" i="1" s="1"/>
  <c r="W6321" i="1"/>
  <c r="X6321" i="1" s="1" a="1"/>
  <c r="X6321" i="1" s="1"/>
  <c r="W6322" i="1"/>
  <c r="X6322" i="1" s="1" a="1"/>
  <c r="X6322" i="1" s="1"/>
  <c r="W6323" i="1"/>
  <c r="X6323" i="1" s="1" a="1"/>
  <c r="X6323" i="1" s="1"/>
  <c r="W6324" i="1"/>
  <c r="X6324" i="1" s="1" a="1"/>
  <c r="X6324" i="1" s="1"/>
  <c r="W6325" i="1"/>
  <c r="X6325" i="1" s="1" a="1"/>
  <c r="X6325" i="1" s="1"/>
  <c r="W6326" i="1"/>
  <c r="X6326" i="1" s="1" a="1"/>
  <c r="X6326" i="1" s="1"/>
  <c r="W6327" i="1"/>
  <c r="X6327" i="1" s="1" a="1"/>
  <c r="X6327" i="1" s="1"/>
  <c r="W6328" i="1"/>
  <c r="X6328" i="1" s="1" a="1"/>
  <c r="X6328" i="1" s="1"/>
  <c r="W6329" i="1"/>
  <c r="X6329" i="1" s="1" a="1"/>
  <c r="X6329" i="1" s="1"/>
  <c r="W6330" i="1"/>
  <c r="X6330" i="1" s="1" a="1"/>
  <c r="X6330" i="1" s="1"/>
  <c r="W6331" i="1"/>
  <c r="X6331" i="1" s="1" a="1"/>
  <c r="X6331" i="1" s="1"/>
  <c r="W6332" i="1"/>
  <c r="X6332" i="1" s="1" a="1"/>
  <c r="X6332" i="1" s="1"/>
  <c r="W6333" i="1"/>
  <c r="X6333" i="1" s="1" a="1"/>
  <c r="X6333" i="1" s="1"/>
  <c r="W6334" i="1"/>
  <c r="X6334" i="1" s="1" a="1"/>
  <c r="X6334" i="1" s="1"/>
  <c r="W6335" i="1"/>
  <c r="X6335" i="1" s="1" a="1"/>
  <c r="X6335" i="1" s="1"/>
  <c r="W6336" i="1"/>
  <c r="X6336" i="1" s="1" a="1"/>
  <c r="X6336" i="1" s="1"/>
  <c r="W6337" i="1"/>
  <c r="X6337" i="1" s="1" a="1"/>
  <c r="X6337" i="1" s="1"/>
  <c r="W6338" i="1"/>
  <c r="X6338" i="1" s="1" a="1"/>
  <c r="X6338" i="1" s="1"/>
  <c r="W6339" i="1"/>
  <c r="X6339" i="1" s="1" a="1"/>
  <c r="X6339" i="1" s="1"/>
  <c r="W6340" i="1"/>
  <c r="X6340" i="1" s="1" a="1"/>
  <c r="X6340" i="1" s="1"/>
  <c r="W6341" i="1"/>
  <c r="X6341" i="1" s="1" a="1"/>
  <c r="X6341" i="1" s="1"/>
  <c r="W6342" i="1"/>
  <c r="X6342" i="1" s="1" a="1"/>
  <c r="X6342" i="1" s="1"/>
  <c r="W6343" i="1"/>
  <c r="X6343" i="1" s="1" a="1"/>
  <c r="X6343" i="1" s="1"/>
  <c r="W6344" i="1"/>
  <c r="X6344" i="1" s="1" a="1"/>
  <c r="X6344" i="1" s="1"/>
  <c r="W6345" i="1"/>
  <c r="X6345" i="1" s="1" a="1"/>
  <c r="X6345" i="1" s="1"/>
  <c r="W6346" i="1"/>
  <c r="X6346" i="1" s="1" a="1"/>
  <c r="X6346" i="1" s="1"/>
  <c r="W6347" i="1"/>
  <c r="X6347" i="1" s="1" a="1"/>
  <c r="X6347" i="1" s="1"/>
  <c r="W6348" i="1"/>
  <c r="X6348" i="1" s="1" a="1"/>
  <c r="X6348" i="1" s="1"/>
  <c r="W6349" i="1"/>
  <c r="X6349" i="1" s="1" a="1"/>
  <c r="X6349" i="1" s="1"/>
  <c r="W6350" i="1"/>
  <c r="X6350" i="1" s="1" a="1"/>
  <c r="X6350" i="1" s="1"/>
  <c r="W6351" i="1"/>
  <c r="X6351" i="1" s="1" a="1"/>
  <c r="X6351" i="1" s="1"/>
  <c r="W6352" i="1"/>
  <c r="X6352" i="1" s="1" a="1"/>
  <c r="X6352" i="1" s="1"/>
  <c r="W6353" i="1"/>
  <c r="X6353" i="1" s="1" a="1"/>
  <c r="X6353" i="1" s="1"/>
  <c r="W6354" i="1"/>
  <c r="X6354" i="1" s="1" a="1"/>
  <c r="X6354" i="1" s="1"/>
  <c r="W6355" i="1"/>
  <c r="X6355" i="1" s="1" a="1"/>
  <c r="X6355" i="1" s="1"/>
  <c r="W6356" i="1"/>
  <c r="X6356" i="1" s="1" a="1"/>
  <c r="X6356" i="1" s="1"/>
  <c r="W6357" i="1"/>
  <c r="X6357" i="1" s="1" a="1"/>
  <c r="X6357" i="1" s="1"/>
  <c r="W6358" i="1"/>
  <c r="X6358" i="1" s="1" a="1"/>
  <c r="X6358" i="1" s="1"/>
  <c r="W6359" i="1"/>
  <c r="X6359" i="1" s="1" a="1"/>
  <c r="X6359" i="1" s="1"/>
  <c r="W6360" i="1"/>
  <c r="X6360" i="1" s="1" a="1"/>
  <c r="X6360" i="1" s="1"/>
  <c r="W6361" i="1"/>
  <c r="X6361" i="1" s="1" a="1"/>
  <c r="X6361" i="1" s="1"/>
  <c r="W6362" i="1"/>
  <c r="X6362" i="1" s="1" a="1"/>
  <c r="X6362" i="1" s="1"/>
  <c r="W6363" i="1"/>
  <c r="X6363" i="1" s="1" a="1"/>
  <c r="X6363" i="1" s="1"/>
  <c r="W6364" i="1"/>
  <c r="X6364" i="1" s="1" a="1"/>
  <c r="X6364" i="1" s="1"/>
  <c r="W6365" i="1"/>
  <c r="X6365" i="1" s="1" a="1"/>
  <c r="X6365" i="1" s="1"/>
  <c r="W6366" i="1"/>
  <c r="X6366" i="1" s="1" a="1"/>
  <c r="X6366" i="1" s="1"/>
  <c r="W6367" i="1"/>
  <c r="X6367" i="1" s="1" a="1"/>
  <c r="X6367" i="1" s="1"/>
  <c r="W6368" i="1"/>
  <c r="X6368" i="1" s="1" a="1"/>
  <c r="X6368" i="1" s="1"/>
  <c r="W6369" i="1"/>
  <c r="X6369" i="1" s="1" a="1"/>
  <c r="X6369" i="1" s="1"/>
  <c r="W6370" i="1"/>
  <c r="X6370" i="1" s="1" a="1"/>
  <c r="X6370" i="1" s="1"/>
  <c r="W6371" i="1"/>
  <c r="X6371" i="1" s="1" a="1"/>
  <c r="X6371" i="1" s="1"/>
  <c r="W6372" i="1"/>
  <c r="X6372" i="1" s="1" a="1"/>
  <c r="X6372" i="1" s="1"/>
  <c r="W6373" i="1"/>
  <c r="X6373" i="1" s="1" a="1"/>
  <c r="X6373" i="1" s="1"/>
  <c r="W6374" i="1"/>
  <c r="X6374" i="1" s="1" a="1"/>
  <c r="X6374" i="1" s="1"/>
  <c r="W6375" i="1"/>
  <c r="X6375" i="1" s="1" a="1"/>
  <c r="X6375" i="1" s="1"/>
  <c r="W6376" i="1"/>
  <c r="X6376" i="1" s="1" a="1"/>
  <c r="X6376" i="1" s="1"/>
  <c r="W6377" i="1"/>
  <c r="X6377" i="1" s="1" a="1"/>
  <c r="X6377" i="1" s="1"/>
  <c r="W6378" i="1"/>
  <c r="X6378" i="1" s="1" a="1"/>
  <c r="X6378" i="1" s="1"/>
  <c r="W6379" i="1"/>
  <c r="X6379" i="1" s="1" a="1"/>
  <c r="X6379" i="1" s="1"/>
  <c r="W6380" i="1"/>
  <c r="X6380" i="1" s="1" a="1"/>
  <c r="X6380" i="1" s="1"/>
  <c r="W6381" i="1"/>
  <c r="X6381" i="1" s="1" a="1"/>
  <c r="X6381" i="1" s="1"/>
  <c r="W6382" i="1"/>
  <c r="X6382" i="1" s="1" a="1"/>
  <c r="X6382" i="1" s="1"/>
  <c r="W6383" i="1"/>
  <c r="X6383" i="1" s="1" a="1"/>
  <c r="X6383" i="1" s="1"/>
  <c r="W6384" i="1"/>
  <c r="X6384" i="1" s="1" a="1"/>
  <c r="X6384" i="1" s="1"/>
  <c r="W6385" i="1"/>
  <c r="X6385" i="1" s="1" a="1"/>
  <c r="X6385" i="1" s="1"/>
  <c r="W6386" i="1"/>
  <c r="X6386" i="1" s="1" a="1"/>
  <c r="X6386" i="1" s="1"/>
  <c r="W6387" i="1"/>
  <c r="X6387" i="1" s="1" a="1"/>
  <c r="X6387" i="1" s="1"/>
  <c r="W6388" i="1"/>
  <c r="X6388" i="1" s="1" a="1"/>
  <c r="X6388" i="1" s="1"/>
  <c r="W6389" i="1"/>
  <c r="X6389" i="1" s="1" a="1"/>
  <c r="X6389" i="1" s="1"/>
  <c r="W6390" i="1"/>
  <c r="X6390" i="1" s="1" a="1"/>
  <c r="X6390" i="1" s="1"/>
  <c r="W6391" i="1"/>
  <c r="X6391" i="1" s="1" a="1"/>
  <c r="X6391" i="1" s="1"/>
  <c r="W6392" i="1"/>
  <c r="X6392" i="1" s="1" a="1"/>
  <c r="X6392" i="1" s="1"/>
  <c r="W6393" i="1"/>
  <c r="X6393" i="1" s="1" a="1"/>
  <c r="X6393" i="1" s="1"/>
  <c r="W6394" i="1"/>
  <c r="X6394" i="1" s="1" a="1"/>
  <c r="X6394" i="1" s="1"/>
  <c r="W6395" i="1"/>
  <c r="X6395" i="1" s="1" a="1"/>
  <c r="X6395" i="1" s="1"/>
  <c r="W6396" i="1"/>
  <c r="X6396" i="1" s="1" a="1"/>
  <c r="X6396" i="1" s="1"/>
  <c r="W6397" i="1"/>
  <c r="X6397" i="1" s="1" a="1"/>
  <c r="X6397" i="1" s="1"/>
  <c r="W6398" i="1"/>
  <c r="X6398" i="1" s="1" a="1"/>
  <c r="X6398" i="1" s="1"/>
  <c r="W6399" i="1"/>
  <c r="X6399" i="1" s="1" a="1"/>
  <c r="X6399" i="1" s="1"/>
  <c r="W6400" i="1"/>
  <c r="X6400" i="1" s="1" a="1"/>
  <c r="X6400" i="1" s="1"/>
  <c r="W6401" i="1"/>
  <c r="X6401" i="1" s="1" a="1"/>
  <c r="X6401" i="1" s="1"/>
  <c r="W6402" i="1"/>
  <c r="X6402" i="1" s="1" a="1"/>
  <c r="X6402" i="1" s="1"/>
  <c r="W6403" i="1"/>
  <c r="X6403" i="1" s="1" a="1"/>
  <c r="X6403" i="1" s="1"/>
  <c r="W6404" i="1"/>
  <c r="X6404" i="1" s="1" a="1"/>
  <c r="X6404" i="1" s="1"/>
  <c r="W6405" i="1"/>
  <c r="X6405" i="1" s="1" a="1"/>
  <c r="X6405" i="1" s="1"/>
  <c r="W6406" i="1"/>
  <c r="X6406" i="1" s="1" a="1"/>
  <c r="X6406" i="1" s="1"/>
  <c r="W6407" i="1"/>
  <c r="X6407" i="1" s="1" a="1"/>
  <c r="X6407" i="1" s="1"/>
  <c r="W6408" i="1"/>
  <c r="X6408" i="1" s="1" a="1"/>
  <c r="X6408" i="1" s="1"/>
  <c r="W6409" i="1"/>
  <c r="X6409" i="1" s="1" a="1"/>
  <c r="X6409" i="1" s="1"/>
  <c r="W6410" i="1"/>
  <c r="X6410" i="1" s="1" a="1"/>
  <c r="X6410" i="1" s="1"/>
  <c r="W6411" i="1"/>
  <c r="X6411" i="1" s="1" a="1"/>
  <c r="X6411" i="1" s="1"/>
  <c r="W6412" i="1"/>
  <c r="X6412" i="1" s="1" a="1"/>
  <c r="X6412" i="1" s="1"/>
  <c r="W6413" i="1"/>
  <c r="X6413" i="1" s="1" a="1"/>
  <c r="X6413" i="1" s="1"/>
  <c r="W6414" i="1"/>
  <c r="X6414" i="1" s="1" a="1"/>
  <c r="X6414" i="1" s="1"/>
  <c r="W6415" i="1"/>
  <c r="X6415" i="1" s="1" a="1"/>
  <c r="X6415" i="1" s="1"/>
  <c r="W6416" i="1"/>
  <c r="X6416" i="1" s="1" a="1"/>
  <c r="X6416" i="1" s="1"/>
  <c r="W6417" i="1"/>
  <c r="X6417" i="1" s="1" a="1"/>
  <c r="X6417" i="1" s="1"/>
  <c r="W6418" i="1"/>
  <c r="X6418" i="1" s="1" a="1"/>
  <c r="X6418" i="1" s="1"/>
  <c r="W6419" i="1"/>
  <c r="X6419" i="1" s="1" a="1"/>
  <c r="X6419" i="1" s="1"/>
  <c r="W6420" i="1"/>
  <c r="X6420" i="1" s="1" a="1"/>
  <c r="X6420" i="1" s="1"/>
  <c r="W6421" i="1"/>
  <c r="X6421" i="1" s="1" a="1"/>
  <c r="X6421" i="1" s="1"/>
  <c r="W6422" i="1"/>
  <c r="X6422" i="1" s="1" a="1"/>
  <c r="X6422" i="1" s="1"/>
  <c r="W6423" i="1"/>
  <c r="X6423" i="1" s="1" a="1"/>
  <c r="X6423" i="1" s="1"/>
  <c r="W6424" i="1"/>
  <c r="X6424" i="1" s="1" a="1"/>
  <c r="X6424" i="1" s="1"/>
  <c r="W6425" i="1"/>
  <c r="X6425" i="1" s="1" a="1"/>
  <c r="X6425" i="1" s="1"/>
  <c r="W6426" i="1"/>
  <c r="X6426" i="1" s="1" a="1"/>
  <c r="X6426" i="1" s="1"/>
  <c r="W6427" i="1"/>
  <c r="X6427" i="1" s="1" a="1"/>
  <c r="X6427" i="1" s="1"/>
  <c r="W6428" i="1"/>
  <c r="X6428" i="1" s="1" a="1"/>
  <c r="X6428" i="1" s="1"/>
  <c r="W6429" i="1"/>
  <c r="X6429" i="1" s="1" a="1"/>
  <c r="X6429" i="1" s="1"/>
  <c r="W6430" i="1"/>
  <c r="X6430" i="1" s="1" a="1"/>
  <c r="X6430" i="1" s="1"/>
  <c r="W6431" i="1"/>
  <c r="X6431" i="1" s="1" a="1"/>
  <c r="X6431" i="1" s="1"/>
  <c r="W6432" i="1"/>
  <c r="X6432" i="1" s="1" a="1"/>
  <c r="X6432" i="1" s="1"/>
  <c r="W6433" i="1"/>
  <c r="X6433" i="1" s="1" a="1"/>
  <c r="X6433" i="1" s="1"/>
  <c r="W6434" i="1"/>
  <c r="X6434" i="1" s="1" a="1"/>
  <c r="X6434" i="1" s="1"/>
  <c r="W6435" i="1"/>
  <c r="X6435" i="1" s="1" a="1"/>
  <c r="X6435" i="1" s="1"/>
  <c r="W6436" i="1"/>
  <c r="X6436" i="1" s="1" a="1"/>
  <c r="X6436" i="1" s="1"/>
  <c r="W6437" i="1"/>
  <c r="X6437" i="1" s="1" a="1"/>
  <c r="X6437" i="1" s="1"/>
  <c r="W6438" i="1"/>
  <c r="X6438" i="1" s="1" a="1"/>
  <c r="X6438" i="1" s="1"/>
  <c r="W6439" i="1"/>
  <c r="X6439" i="1" s="1" a="1"/>
  <c r="X6439" i="1" s="1"/>
  <c r="W6440" i="1"/>
  <c r="X6440" i="1" s="1" a="1"/>
  <c r="X6440" i="1" s="1"/>
  <c r="W6441" i="1"/>
  <c r="X6441" i="1" s="1" a="1"/>
  <c r="X6441" i="1" s="1"/>
  <c r="W6442" i="1"/>
  <c r="X6442" i="1" s="1" a="1"/>
  <c r="X6442" i="1" s="1"/>
  <c r="W6443" i="1"/>
  <c r="X6443" i="1" s="1" a="1"/>
  <c r="X6443" i="1" s="1"/>
  <c r="W6444" i="1"/>
  <c r="X6444" i="1" s="1" a="1"/>
  <c r="X6444" i="1" s="1"/>
  <c r="W6445" i="1"/>
  <c r="X6445" i="1" s="1" a="1"/>
  <c r="X6445" i="1" s="1"/>
  <c r="W6446" i="1"/>
  <c r="X6446" i="1" s="1" a="1"/>
  <c r="X6446" i="1" s="1"/>
  <c r="W6447" i="1"/>
  <c r="X6447" i="1" s="1" a="1"/>
  <c r="X6447" i="1" s="1"/>
  <c r="W6448" i="1"/>
  <c r="X6448" i="1" s="1" a="1"/>
  <c r="X6448" i="1" s="1"/>
  <c r="W6449" i="1"/>
  <c r="X6449" i="1" s="1" a="1"/>
  <c r="X6449" i="1" s="1"/>
  <c r="W6450" i="1"/>
  <c r="X6450" i="1" s="1" a="1"/>
  <c r="X6450" i="1" s="1"/>
  <c r="W6451" i="1"/>
  <c r="X6451" i="1" s="1" a="1"/>
  <c r="X6451" i="1" s="1"/>
  <c r="W6452" i="1"/>
  <c r="X6452" i="1" s="1" a="1"/>
  <c r="X6452" i="1" s="1"/>
  <c r="W6453" i="1"/>
  <c r="X6453" i="1" s="1" a="1"/>
  <c r="X6453" i="1" s="1"/>
  <c r="W6454" i="1"/>
  <c r="X6454" i="1" s="1" a="1"/>
  <c r="X6454" i="1" s="1"/>
  <c r="W6455" i="1"/>
  <c r="X6455" i="1" s="1" a="1"/>
  <c r="X6455" i="1" s="1"/>
  <c r="W6456" i="1"/>
  <c r="X6456" i="1" s="1" a="1"/>
  <c r="X6456" i="1" s="1"/>
  <c r="W6457" i="1"/>
  <c r="X6457" i="1" s="1" a="1"/>
  <c r="X6457" i="1" s="1"/>
  <c r="W6458" i="1"/>
  <c r="X6458" i="1" s="1" a="1"/>
  <c r="X6458" i="1" s="1"/>
  <c r="W6459" i="1"/>
  <c r="X6459" i="1" s="1" a="1"/>
  <c r="X6459" i="1" s="1"/>
  <c r="W6460" i="1"/>
  <c r="X6460" i="1" s="1" a="1"/>
  <c r="X6460" i="1" s="1"/>
  <c r="W6461" i="1"/>
  <c r="X6461" i="1" s="1" a="1"/>
  <c r="X6461" i="1" s="1"/>
  <c r="W6462" i="1"/>
  <c r="X6462" i="1" s="1" a="1"/>
  <c r="X6462" i="1" s="1"/>
  <c r="W6463" i="1"/>
  <c r="X6463" i="1" s="1" a="1"/>
  <c r="X6463" i="1" s="1"/>
  <c r="W6464" i="1"/>
  <c r="X6464" i="1" s="1" a="1"/>
  <c r="X6464" i="1" s="1"/>
  <c r="W6465" i="1"/>
  <c r="X6465" i="1" s="1" a="1"/>
  <c r="X6465" i="1" s="1"/>
  <c r="W6466" i="1"/>
  <c r="X6466" i="1" s="1" a="1"/>
  <c r="X6466" i="1" s="1"/>
  <c r="W6467" i="1"/>
  <c r="X6467" i="1" s="1" a="1"/>
  <c r="X6467" i="1" s="1"/>
  <c r="W6468" i="1"/>
  <c r="X6468" i="1" s="1" a="1"/>
  <c r="X6468" i="1" s="1"/>
  <c r="W6469" i="1"/>
  <c r="X6469" i="1" s="1" a="1"/>
  <c r="X6469" i="1" s="1"/>
  <c r="W6470" i="1"/>
  <c r="X6470" i="1" s="1" a="1"/>
  <c r="X6470" i="1" s="1"/>
  <c r="W6471" i="1"/>
  <c r="X6471" i="1" s="1" a="1"/>
  <c r="X6471" i="1" s="1"/>
  <c r="W6472" i="1"/>
  <c r="X6472" i="1" s="1" a="1"/>
  <c r="X6472" i="1" s="1"/>
  <c r="W6473" i="1"/>
  <c r="X6473" i="1" s="1" a="1"/>
  <c r="X6473" i="1" s="1"/>
  <c r="W6474" i="1"/>
  <c r="X6474" i="1" s="1" a="1"/>
  <c r="X6474" i="1" s="1"/>
  <c r="W6475" i="1"/>
  <c r="X6475" i="1" s="1" a="1"/>
  <c r="X6475" i="1" s="1"/>
  <c r="W6476" i="1"/>
  <c r="X6476" i="1" s="1" a="1"/>
  <c r="X6476" i="1" s="1"/>
  <c r="W6477" i="1"/>
  <c r="X6477" i="1" s="1" a="1"/>
  <c r="X6477" i="1" s="1"/>
  <c r="W6478" i="1"/>
  <c r="X6478" i="1" s="1" a="1"/>
  <c r="X6478" i="1" s="1"/>
  <c r="W6479" i="1"/>
  <c r="X6479" i="1" s="1" a="1"/>
  <c r="X6479" i="1" s="1"/>
  <c r="W6480" i="1"/>
  <c r="X6480" i="1" s="1" a="1"/>
  <c r="X6480" i="1" s="1"/>
  <c r="W6481" i="1"/>
  <c r="X6481" i="1" s="1" a="1"/>
  <c r="X6481" i="1" s="1"/>
  <c r="W6482" i="1"/>
  <c r="X6482" i="1" s="1" a="1"/>
  <c r="X6482" i="1" s="1"/>
  <c r="W6483" i="1"/>
  <c r="X6483" i="1" s="1" a="1"/>
  <c r="X6483" i="1" s="1"/>
  <c r="W6484" i="1"/>
  <c r="X6484" i="1" s="1" a="1"/>
  <c r="X6484" i="1" s="1"/>
  <c r="W6485" i="1"/>
  <c r="X6485" i="1" s="1" a="1"/>
  <c r="X6485" i="1" s="1"/>
  <c r="W6486" i="1"/>
  <c r="X6486" i="1" s="1" a="1"/>
  <c r="X6486" i="1" s="1"/>
  <c r="W6487" i="1"/>
  <c r="X6487" i="1" s="1" a="1"/>
  <c r="X6487" i="1" s="1"/>
  <c r="W6488" i="1"/>
  <c r="X6488" i="1" s="1" a="1"/>
  <c r="X6488" i="1" s="1"/>
  <c r="W6489" i="1"/>
  <c r="X6489" i="1" s="1" a="1"/>
  <c r="X6489" i="1" s="1"/>
  <c r="W6490" i="1"/>
  <c r="X6490" i="1" s="1" a="1"/>
  <c r="X6490" i="1" s="1"/>
  <c r="W6491" i="1"/>
  <c r="X6491" i="1" s="1" a="1"/>
  <c r="X6491" i="1" s="1"/>
  <c r="W6492" i="1"/>
  <c r="X6492" i="1" s="1" a="1"/>
  <c r="X6492" i="1" s="1"/>
  <c r="W6493" i="1"/>
  <c r="X6493" i="1" s="1" a="1"/>
  <c r="X6493" i="1" s="1"/>
  <c r="W6494" i="1"/>
  <c r="X6494" i="1" s="1" a="1"/>
  <c r="X6494" i="1" s="1"/>
  <c r="W6495" i="1"/>
  <c r="X6495" i="1" s="1" a="1"/>
  <c r="X6495" i="1" s="1"/>
  <c r="W6496" i="1"/>
  <c r="X6496" i="1" s="1" a="1"/>
  <c r="X6496" i="1" s="1"/>
  <c r="W6497" i="1"/>
  <c r="X6497" i="1" s="1" a="1"/>
  <c r="X6497" i="1" s="1"/>
  <c r="W6498" i="1"/>
  <c r="X6498" i="1" s="1" a="1"/>
  <c r="X6498" i="1" s="1"/>
  <c r="W6499" i="1"/>
  <c r="X6499" i="1" s="1" a="1"/>
  <c r="X6499" i="1" s="1"/>
  <c r="W6500" i="1"/>
  <c r="X6500" i="1" s="1" a="1"/>
  <c r="X6500" i="1" s="1"/>
  <c r="W6501" i="1"/>
  <c r="X6501" i="1" s="1" a="1"/>
  <c r="X6501" i="1" s="1"/>
  <c r="W6502" i="1"/>
  <c r="X6502" i="1" s="1" a="1"/>
  <c r="X6502" i="1" s="1"/>
  <c r="W6503" i="1"/>
  <c r="X6503" i="1" s="1" a="1"/>
  <c r="X6503" i="1" s="1"/>
  <c r="W6504" i="1"/>
  <c r="X6504" i="1" s="1" a="1"/>
  <c r="X6504" i="1" s="1"/>
  <c r="W6505" i="1"/>
  <c r="X6505" i="1" s="1" a="1"/>
  <c r="X6505" i="1" s="1"/>
  <c r="W6506" i="1"/>
  <c r="X6506" i="1" s="1" a="1"/>
  <c r="X6506" i="1" s="1"/>
  <c r="W6507" i="1"/>
  <c r="X6507" i="1" s="1" a="1"/>
  <c r="X6507" i="1" s="1"/>
  <c r="W6508" i="1"/>
  <c r="X6508" i="1" s="1" a="1"/>
  <c r="X6508" i="1" s="1"/>
  <c r="W6509" i="1"/>
  <c r="X6509" i="1" s="1" a="1"/>
  <c r="X6509" i="1" s="1"/>
  <c r="W6510" i="1"/>
  <c r="X6510" i="1" s="1" a="1"/>
  <c r="X6510" i="1" s="1"/>
  <c r="W6511" i="1"/>
  <c r="X6511" i="1" s="1" a="1"/>
  <c r="X6511" i="1" s="1"/>
  <c r="W6512" i="1"/>
  <c r="X6512" i="1" s="1" a="1"/>
  <c r="X6512" i="1" s="1"/>
  <c r="W6513" i="1"/>
  <c r="X6513" i="1" s="1" a="1"/>
  <c r="X6513" i="1" s="1"/>
  <c r="W6514" i="1"/>
  <c r="X6514" i="1" s="1" a="1"/>
  <c r="X6514" i="1" s="1"/>
  <c r="W6515" i="1"/>
  <c r="X6515" i="1" s="1" a="1"/>
  <c r="X6515" i="1" s="1"/>
  <c r="W6516" i="1"/>
  <c r="X6516" i="1" s="1" a="1"/>
  <c r="X6516" i="1" s="1"/>
  <c r="W6517" i="1"/>
  <c r="X6517" i="1" s="1" a="1"/>
  <c r="X6517" i="1" s="1"/>
  <c r="W6518" i="1"/>
  <c r="X6518" i="1" s="1" a="1"/>
  <c r="X6518" i="1" s="1"/>
  <c r="W6519" i="1"/>
  <c r="X6519" i="1" s="1" a="1"/>
  <c r="X6519" i="1" s="1"/>
  <c r="W6520" i="1"/>
  <c r="X6520" i="1" s="1" a="1"/>
  <c r="X6520" i="1" s="1"/>
  <c r="W6521" i="1"/>
  <c r="X6521" i="1" s="1" a="1"/>
  <c r="X6521" i="1" s="1"/>
  <c r="W6522" i="1"/>
  <c r="X6522" i="1" s="1" a="1"/>
  <c r="X6522" i="1" s="1"/>
  <c r="W6523" i="1"/>
  <c r="X6523" i="1" s="1" a="1"/>
  <c r="X6523" i="1" s="1"/>
  <c r="W6524" i="1"/>
  <c r="X6524" i="1" s="1" a="1"/>
  <c r="X6524" i="1" s="1"/>
  <c r="W6525" i="1"/>
  <c r="X6525" i="1" s="1" a="1"/>
  <c r="X6525" i="1" s="1"/>
  <c r="W6526" i="1"/>
  <c r="X6526" i="1" s="1" a="1"/>
  <c r="X6526" i="1" s="1"/>
  <c r="W6527" i="1"/>
  <c r="X6527" i="1" s="1" a="1"/>
  <c r="X6527" i="1" s="1"/>
  <c r="W6528" i="1"/>
  <c r="X6528" i="1" s="1" a="1"/>
  <c r="X6528" i="1" s="1"/>
  <c r="W6529" i="1"/>
  <c r="X6529" i="1" s="1" a="1"/>
  <c r="X6529" i="1" s="1"/>
  <c r="W6530" i="1"/>
  <c r="X6530" i="1" s="1" a="1"/>
  <c r="X6530" i="1" s="1"/>
  <c r="W6531" i="1"/>
  <c r="X6531" i="1" s="1" a="1"/>
  <c r="X6531" i="1" s="1"/>
  <c r="W6532" i="1"/>
  <c r="X6532" i="1" s="1" a="1"/>
  <c r="X6532" i="1" s="1"/>
  <c r="W6533" i="1"/>
  <c r="X6533" i="1" s="1" a="1"/>
  <c r="X6533" i="1" s="1"/>
  <c r="W6534" i="1"/>
  <c r="X6534" i="1" s="1" a="1"/>
  <c r="X6534" i="1" s="1"/>
  <c r="W6535" i="1"/>
  <c r="X6535" i="1" s="1" a="1"/>
  <c r="X6535" i="1" s="1"/>
  <c r="W6536" i="1"/>
  <c r="X6536" i="1" s="1" a="1"/>
  <c r="X6536" i="1" s="1"/>
  <c r="W6537" i="1"/>
  <c r="X6537" i="1" s="1" a="1"/>
  <c r="X6537" i="1" s="1"/>
  <c r="W6538" i="1"/>
  <c r="X6538" i="1" s="1" a="1"/>
  <c r="X6538" i="1" s="1"/>
  <c r="W6539" i="1"/>
  <c r="X6539" i="1" s="1" a="1"/>
  <c r="X6539" i="1" s="1"/>
  <c r="W6540" i="1"/>
  <c r="X6540" i="1" s="1" a="1"/>
  <c r="X6540" i="1" s="1"/>
  <c r="W6541" i="1"/>
  <c r="X6541" i="1" s="1" a="1"/>
  <c r="X6541" i="1" s="1"/>
  <c r="W6542" i="1"/>
  <c r="X6542" i="1" s="1" a="1"/>
  <c r="X6542" i="1" s="1"/>
  <c r="W6543" i="1"/>
  <c r="X6543" i="1" s="1" a="1"/>
  <c r="X6543" i="1" s="1"/>
  <c r="W6544" i="1"/>
  <c r="X6544" i="1" s="1" a="1"/>
  <c r="X6544" i="1" s="1"/>
  <c r="W6545" i="1"/>
  <c r="X6545" i="1" s="1" a="1"/>
  <c r="X6545" i="1" s="1"/>
  <c r="W6546" i="1"/>
  <c r="X6546" i="1" s="1" a="1"/>
  <c r="X6546" i="1" s="1"/>
  <c r="W6547" i="1"/>
  <c r="X6547" i="1" s="1" a="1"/>
  <c r="X6547" i="1" s="1"/>
  <c r="W6548" i="1"/>
  <c r="X6548" i="1" s="1" a="1"/>
  <c r="X6548" i="1" s="1"/>
  <c r="W6549" i="1"/>
  <c r="X6549" i="1" s="1" a="1"/>
  <c r="X6549" i="1" s="1"/>
  <c r="W6550" i="1"/>
  <c r="X6550" i="1" s="1" a="1"/>
  <c r="X6550" i="1" s="1"/>
  <c r="W6551" i="1"/>
  <c r="X6551" i="1" s="1" a="1"/>
  <c r="X6551" i="1" s="1"/>
  <c r="W6552" i="1"/>
  <c r="X6552" i="1" s="1" a="1"/>
  <c r="X6552" i="1" s="1"/>
  <c r="W6553" i="1"/>
  <c r="X6553" i="1" s="1" a="1"/>
  <c r="X6553" i="1" s="1"/>
  <c r="W6554" i="1"/>
  <c r="X6554" i="1" s="1" a="1"/>
  <c r="X6554" i="1" s="1"/>
  <c r="W6555" i="1"/>
  <c r="X6555" i="1" s="1" a="1"/>
  <c r="X6555" i="1" s="1"/>
  <c r="W6556" i="1"/>
  <c r="X6556" i="1" s="1" a="1"/>
  <c r="X6556" i="1" s="1"/>
  <c r="W6557" i="1"/>
  <c r="X6557" i="1" s="1" a="1"/>
  <c r="X6557" i="1" s="1"/>
  <c r="W6558" i="1"/>
  <c r="X6558" i="1" s="1" a="1"/>
  <c r="X6558" i="1" s="1"/>
  <c r="W6559" i="1"/>
  <c r="X6559" i="1" s="1" a="1"/>
  <c r="X6559" i="1" s="1"/>
  <c r="W6560" i="1"/>
  <c r="X6560" i="1" s="1" a="1"/>
  <c r="X6560" i="1" s="1"/>
  <c r="W6561" i="1"/>
  <c r="X6561" i="1" s="1" a="1"/>
  <c r="X6561" i="1" s="1"/>
  <c r="W6562" i="1"/>
  <c r="X6562" i="1" s="1" a="1"/>
  <c r="X6562" i="1" s="1"/>
  <c r="W6563" i="1"/>
  <c r="X6563" i="1" s="1" a="1"/>
  <c r="X6563" i="1" s="1"/>
  <c r="W6564" i="1"/>
  <c r="X6564" i="1" s="1" a="1"/>
  <c r="X6564" i="1" s="1"/>
  <c r="W6565" i="1"/>
  <c r="X6565" i="1" s="1" a="1"/>
  <c r="X6565" i="1" s="1"/>
  <c r="W6566" i="1"/>
  <c r="X6566" i="1" s="1" a="1"/>
  <c r="X6566" i="1" s="1"/>
  <c r="W6567" i="1"/>
  <c r="X6567" i="1" s="1" a="1"/>
  <c r="X6567" i="1" s="1"/>
  <c r="W6568" i="1"/>
  <c r="X6568" i="1" s="1" a="1"/>
  <c r="X6568" i="1" s="1"/>
  <c r="W6569" i="1"/>
  <c r="X6569" i="1" s="1" a="1"/>
  <c r="X6569" i="1" s="1"/>
  <c r="W6570" i="1"/>
  <c r="X6570" i="1" s="1" a="1"/>
  <c r="X6570" i="1" s="1"/>
  <c r="W6571" i="1"/>
  <c r="X6571" i="1" s="1" a="1"/>
  <c r="X6571" i="1" s="1"/>
  <c r="W6572" i="1"/>
  <c r="X6572" i="1" s="1" a="1"/>
  <c r="X6572" i="1" s="1"/>
  <c r="W6573" i="1"/>
  <c r="X6573" i="1" s="1" a="1"/>
  <c r="X6573" i="1" s="1"/>
  <c r="W6574" i="1"/>
  <c r="X6574" i="1" s="1" a="1"/>
  <c r="X6574" i="1" s="1"/>
  <c r="W6575" i="1"/>
  <c r="X6575" i="1" s="1" a="1"/>
  <c r="X6575" i="1" s="1"/>
  <c r="W6576" i="1"/>
  <c r="X6576" i="1" s="1" a="1"/>
  <c r="X6576" i="1" s="1"/>
  <c r="W6577" i="1"/>
  <c r="X6577" i="1" s="1" a="1"/>
  <c r="X6577" i="1" s="1"/>
  <c r="W6578" i="1"/>
  <c r="X6578" i="1" s="1" a="1"/>
  <c r="X6578" i="1" s="1"/>
  <c r="W6579" i="1"/>
  <c r="X6579" i="1" s="1" a="1"/>
  <c r="X6579" i="1" s="1"/>
  <c r="W6580" i="1"/>
  <c r="X6580" i="1" s="1" a="1"/>
  <c r="X6580" i="1" s="1"/>
  <c r="W6581" i="1"/>
  <c r="X6581" i="1" s="1" a="1"/>
  <c r="X6581" i="1" s="1"/>
  <c r="W6582" i="1"/>
  <c r="X6582" i="1" s="1" a="1"/>
  <c r="X6582" i="1" s="1"/>
  <c r="W6583" i="1"/>
  <c r="X6583" i="1" s="1" a="1"/>
  <c r="X6583" i="1" s="1"/>
  <c r="W6584" i="1"/>
  <c r="X6584" i="1" s="1" a="1"/>
  <c r="X6584" i="1" s="1"/>
  <c r="W6585" i="1"/>
  <c r="X6585" i="1" s="1" a="1"/>
  <c r="X6585" i="1" s="1"/>
  <c r="W6586" i="1"/>
  <c r="X6586" i="1" s="1" a="1"/>
  <c r="X6586" i="1" s="1"/>
  <c r="W6587" i="1"/>
  <c r="X6587" i="1" s="1" a="1"/>
  <c r="X6587" i="1" s="1"/>
  <c r="W6588" i="1"/>
  <c r="X6588" i="1" s="1" a="1"/>
  <c r="X6588" i="1" s="1"/>
  <c r="W6589" i="1"/>
  <c r="X6589" i="1" s="1" a="1"/>
  <c r="X6589" i="1" s="1"/>
  <c r="W6590" i="1"/>
  <c r="X6590" i="1" s="1" a="1"/>
  <c r="X6590" i="1" s="1"/>
  <c r="W6591" i="1"/>
  <c r="X6591" i="1" s="1" a="1"/>
  <c r="X6591" i="1" s="1"/>
  <c r="W6592" i="1"/>
  <c r="X6592" i="1" s="1" a="1"/>
  <c r="X6592" i="1" s="1"/>
  <c r="W6593" i="1"/>
  <c r="X6593" i="1" s="1" a="1"/>
  <c r="X6593" i="1" s="1"/>
  <c r="W6594" i="1"/>
  <c r="X6594" i="1" s="1" a="1"/>
  <c r="X6594" i="1" s="1"/>
  <c r="W6595" i="1"/>
  <c r="X6595" i="1" s="1" a="1"/>
  <c r="X6595" i="1" s="1"/>
  <c r="W6596" i="1"/>
  <c r="X6596" i="1" s="1" a="1"/>
  <c r="X6596" i="1" s="1"/>
  <c r="W6597" i="1"/>
  <c r="X6597" i="1" s="1" a="1"/>
  <c r="X6597" i="1" s="1"/>
  <c r="W6598" i="1"/>
  <c r="X6598" i="1" s="1" a="1"/>
  <c r="X6598" i="1" s="1"/>
  <c r="W6599" i="1"/>
  <c r="X6599" i="1" s="1" a="1"/>
  <c r="X6599" i="1" s="1"/>
  <c r="W6600" i="1"/>
  <c r="X6600" i="1" s="1" a="1"/>
  <c r="X6600" i="1" s="1"/>
  <c r="W6601" i="1"/>
  <c r="X6601" i="1" s="1" a="1"/>
  <c r="X6601" i="1" s="1"/>
  <c r="W6602" i="1"/>
  <c r="X6602" i="1" s="1" a="1"/>
  <c r="X6602" i="1" s="1"/>
  <c r="W6603" i="1"/>
  <c r="X6603" i="1" s="1" a="1"/>
  <c r="X6603" i="1" s="1"/>
  <c r="W6604" i="1"/>
  <c r="X6604" i="1" s="1" a="1"/>
  <c r="X6604" i="1" s="1"/>
  <c r="W6605" i="1"/>
  <c r="X6605" i="1" s="1" a="1"/>
  <c r="X6605" i="1" s="1"/>
  <c r="W6606" i="1"/>
  <c r="X6606" i="1" s="1" a="1"/>
  <c r="X6606" i="1" s="1"/>
  <c r="W6607" i="1"/>
  <c r="X6607" i="1" s="1" a="1"/>
  <c r="X6607" i="1" s="1"/>
  <c r="W6608" i="1"/>
  <c r="X6608" i="1" s="1" a="1"/>
  <c r="X6608" i="1" s="1"/>
  <c r="W6609" i="1"/>
  <c r="X6609" i="1" s="1" a="1"/>
  <c r="X6609" i="1" s="1"/>
  <c r="W6610" i="1"/>
  <c r="X6610" i="1" s="1" a="1"/>
  <c r="X6610" i="1" s="1"/>
  <c r="W6611" i="1"/>
  <c r="X6611" i="1" s="1" a="1"/>
  <c r="X6611" i="1" s="1"/>
  <c r="W6612" i="1"/>
  <c r="X6612" i="1" s="1" a="1"/>
  <c r="X6612" i="1" s="1"/>
  <c r="W6613" i="1"/>
  <c r="X6613" i="1" s="1" a="1"/>
  <c r="X6613" i="1" s="1"/>
  <c r="W6614" i="1"/>
  <c r="X6614" i="1" s="1" a="1"/>
  <c r="X6614" i="1" s="1"/>
  <c r="W6615" i="1"/>
  <c r="X6615" i="1" s="1" a="1"/>
  <c r="X6615" i="1" s="1"/>
  <c r="W6616" i="1"/>
  <c r="X6616" i="1" s="1" a="1"/>
  <c r="X6616" i="1" s="1"/>
  <c r="W6617" i="1"/>
  <c r="X6617" i="1" s="1" a="1"/>
  <c r="X6617" i="1" s="1"/>
  <c r="W6618" i="1"/>
  <c r="X6618" i="1" s="1" a="1"/>
  <c r="X6618" i="1" s="1"/>
  <c r="W6619" i="1"/>
  <c r="X6619" i="1" s="1" a="1"/>
  <c r="X6619" i="1" s="1"/>
  <c r="W6620" i="1"/>
  <c r="X6620" i="1" s="1" a="1"/>
  <c r="X6620" i="1" s="1"/>
  <c r="W6621" i="1"/>
  <c r="X6621" i="1" s="1" a="1"/>
  <c r="X6621" i="1" s="1"/>
  <c r="W6622" i="1"/>
  <c r="X6622" i="1" s="1" a="1"/>
  <c r="X6622" i="1" s="1"/>
  <c r="W6623" i="1"/>
  <c r="X6623" i="1" s="1" a="1"/>
  <c r="X6623" i="1" s="1"/>
  <c r="W6624" i="1"/>
  <c r="X6624" i="1" s="1" a="1"/>
  <c r="X6624" i="1" s="1"/>
  <c r="W6625" i="1"/>
  <c r="X6625" i="1" s="1" a="1"/>
  <c r="X6625" i="1" s="1"/>
  <c r="W6626" i="1"/>
  <c r="X6626" i="1" s="1" a="1"/>
  <c r="X6626" i="1" s="1"/>
  <c r="W6627" i="1"/>
  <c r="X6627" i="1" s="1" a="1"/>
  <c r="X6627" i="1" s="1"/>
  <c r="W6628" i="1"/>
  <c r="X6628" i="1" s="1" a="1"/>
  <c r="X6628" i="1" s="1"/>
  <c r="W6629" i="1"/>
  <c r="X6629" i="1" s="1" a="1"/>
  <c r="X6629" i="1" s="1"/>
  <c r="W6630" i="1"/>
  <c r="X6630" i="1" s="1" a="1"/>
  <c r="X6630" i="1" s="1"/>
  <c r="W6631" i="1"/>
  <c r="X6631" i="1" s="1" a="1"/>
  <c r="X6631" i="1" s="1"/>
  <c r="W6632" i="1"/>
  <c r="X6632" i="1" s="1" a="1"/>
  <c r="X6632" i="1" s="1"/>
  <c r="W6633" i="1"/>
  <c r="X6633" i="1" s="1" a="1"/>
  <c r="X6633" i="1" s="1"/>
  <c r="W6634" i="1"/>
  <c r="X6634" i="1" s="1" a="1"/>
  <c r="X6634" i="1" s="1"/>
  <c r="W6635" i="1"/>
  <c r="X6635" i="1" s="1" a="1"/>
  <c r="X6635" i="1" s="1"/>
  <c r="W6636" i="1"/>
  <c r="X6636" i="1" s="1" a="1"/>
  <c r="X6636" i="1" s="1"/>
  <c r="W6637" i="1"/>
  <c r="X6637" i="1" s="1" a="1"/>
  <c r="X6637" i="1" s="1"/>
  <c r="W6638" i="1"/>
  <c r="X6638" i="1" s="1" a="1"/>
  <c r="X6638" i="1" s="1"/>
  <c r="W6639" i="1"/>
  <c r="X6639" i="1" s="1" a="1"/>
  <c r="X6639" i="1" s="1"/>
  <c r="W6640" i="1"/>
  <c r="X6640" i="1" s="1" a="1"/>
  <c r="X6640" i="1" s="1"/>
  <c r="W6641" i="1"/>
  <c r="X6641" i="1" s="1" a="1"/>
  <c r="X6641" i="1" s="1"/>
  <c r="W6642" i="1"/>
  <c r="X6642" i="1" s="1" a="1"/>
  <c r="X6642" i="1" s="1"/>
  <c r="W6643" i="1"/>
  <c r="X6643" i="1" s="1" a="1"/>
  <c r="X6643" i="1" s="1"/>
  <c r="W6644" i="1"/>
  <c r="X6644" i="1" s="1" a="1"/>
  <c r="X6644" i="1" s="1"/>
  <c r="W6645" i="1"/>
  <c r="X6645" i="1" s="1" a="1"/>
  <c r="X6645" i="1" s="1"/>
  <c r="W6646" i="1"/>
  <c r="X6646" i="1" s="1" a="1"/>
  <c r="X6646" i="1" s="1"/>
  <c r="W6647" i="1"/>
  <c r="X6647" i="1" s="1" a="1"/>
  <c r="X6647" i="1" s="1"/>
  <c r="W6648" i="1"/>
  <c r="X6648" i="1" s="1" a="1"/>
  <c r="X6648" i="1" s="1"/>
  <c r="W6649" i="1"/>
  <c r="X6649" i="1" s="1" a="1"/>
  <c r="X6649" i="1" s="1"/>
  <c r="W6650" i="1"/>
  <c r="X6650" i="1" s="1" a="1"/>
  <c r="X6650" i="1" s="1"/>
  <c r="W6651" i="1"/>
  <c r="X6651" i="1" s="1" a="1"/>
  <c r="X6651" i="1" s="1"/>
  <c r="W6652" i="1"/>
  <c r="X6652" i="1" s="1" a="1"/>
  <c r="X6652" i="1" s="1"/>
  <c r="W6653" i="1"/>
  <c r="X6653" i="1" s="1" a="1"/>
  <c r="X6653" i="1" s="1"/>
  <c r="W6654" i="1"/>
  <c r="X6654" i="1" s="1" a="1"/>
  <c r="X6654" i="1" s="1"/>
  <c r="W6655" i="1"/>
  <c r="X6655" i="1" s="1" a="1"/>
  <c r="X6655" i="1" s="1"/>
  <c r="W6656" i="1"/>
  <c r="X6656" i="1" s="1" a="1"/>
  <c r="X6656" i="1" s="1"/>
  <c r="W6657" i="1"/>
  <c r="X6657" i="1" s="1" a="1"/>
  <c r="X6657" i="1" s="1"/>
  <c r="W6658" i="1"/>
  <c r="X6658" i="1" s="1" a="1"/>
  <c r="X6658" i="1" s="1"/>
  <c r="W6659" i="1"/>
  <c r="X6659" i="1" s="1" a="1"/>
  <c r="X6659" i="1" s="1"/>
  <c r="W6660" i="1"/>
  <c r="X6660" i="1" s="1" a="1"/>
  <c r="X6660" i="1" s="1"/>
  <c r="W6661" i="1"/>
  <c r="X6661" i="1" s="1" a="1"/>
  <c r="X6661" i="1" s="1"/>
  <c r="W6662" i="1"/>
  <c r="X6662" i="1" s="1" a="1"/>
  <c r="X6662" i="1" s="1"/>
  <c r="W6663" i="1"/>
  <c r="X6663" i="1" s="1" a="1"/>
  <c r="X6663" i="1" s="1"/>
  <c r="W6664" i="1"/>
  <c r="X6664" i="1" s="1" a="1"/>
  <c r="X6664" i="1" s="1"/>
  <c r="W6665" i="1"/>
  <c r="X6665" i="1" s="1" a="1"/>
  <c r="X6665" i="1" s="1"/>
  <c r="W6666" i="1"/>
  <c r="X6666" i="1" s="1" a="1"/>
  <c r="X6666" i="1" s="1"/>
  <c r="W6667" i="1"/>
  <c r="X6667" i="1" s="1" a="1"/>
  <c r="X6667" i="1" s="1"/>
  <c r="W6668" i="1"/>
  <c r="X6668" i="1" s="1" a="1"/>
  <c r="X6668" i="1" s="1"/>
  <c r="W6669" i="1"/>
  <c r="X6669" i="1" s="1" a="1"/>
  <c r="X6669" i="1" s="1"/>
  <c r="W6670" i="1"/>
  <c r="X6670" i="1" s="1" a="1"/>
  <c r="X6670" i="1" s="1"/>
  <c r="W6671" i="1"/>
  <c r="X6671" i="1" s="1" a="1"/>
  <c r="X6671" i="1" s="1"/>
  <c r="W6672" i="1"/>
  <c r="X6672" i="1" s="1" a="1"/>
  <c r="X6672" i="1" s="1"/>
  <c r="W6673" i="1"/>
  <c r="X6673" i="1" s="1" a="1"/>
  <c r="X6673" i="1" s="1"/>
  <c r="W6674" i="1"/>
  <c r="X6674" i="1" s="1" a="1"/>
  <c r="X6674" i="1" s="1"/>
  <c r="W6675" i="1"/>
  <c r="X6675" i="1" s="1" a="1"/>
  <c r="X6675" i="1" s="1"/>
  <c r="W6676" i="1"/>
  <c r="X6676" i="1" s="1" a="1"/>
  <c r="X6676" i="1" s="1"/>
  <c r="W6677" i="1"/>
  <c r="X6677" i="1" s="1" a="1"/>
  <c r="X6677" i="1" s="1"/>
  <c r="W6678" i="1"/>
  <c r="X6678" i="1" s="1" a="1"/>
  <c r="X6678" i="1" s="1"/>
  <c r="W6679" i="1"/>
  <c r="X6679" i="1" s="1" a="1"/>
  <c r="X6679" i="1" s="1"/>
  <c r="W6680" i="1"/>
  <c r="X6680" i="1" s="1" a="1"/>
  <c r="X6680" i="1" s="1"/>
  <c r="W6681" i="1"/>
  <c r="X6681" i="1" s="1" a="1"/>
  <c r="X6681" i="1" s="1"/>
  <c r="W6682" i="1"/>
  <c r="X6682" i="1" s="1" a="1"/>
  <c r="X6682" i="1" s="1"/>
  <c r="W6683" i="1"/>
  <c r="X6683" i="1" s="1" a="1"/>
  <c r="X6683" i="1" s="1"/>
  <c r="W6684" i="1"/>
  <c r="X6684" i="1" s="1" a="1"/>
  <c r="X6684" i="1" s="1"/>
  <c r="W6685" i="1"/>
  <c r="X6685" i="1" s="1" a="1"/>
  <c r="X6685" i="1" s="1"/>
  <c r="W6686" i="1"/>
  <c r="X6686" i="1" s="1" a="1"/>
  <c r="X6686" i="1" s="1"/>
  <c r="W6687" i="1"/>
  <c r="X6687" i="1" s="1" a="1"/>
  <c r="X6687" i="1" s="1"/>
  <c r="W6688" i="1"/>
  <c r="X6688" i="1" s="1" a="1"/>
  <c r="X6688" i="1" s="1"/>
  <c r="W6689" i="1"/>
  <c r="X6689" i="1" s="1" a="1"/>
  <c r="X6689" i="1" s="1"/>
  <c r="W6690" i="1"/>
  <c r="X6690" i="1" s="1" a="1"/>
  <c r="X6690" i="1" s="1"/>
  <c r="W6691" i="1"/>
  <c r="X6691" i="1" s="1" a="1"/>
  <c r="X6691" i="1" s="1"/>
  <c r="W6692" i="1"/>
  <c r="X6692" i="1" s="1" a="1"/>
  <c r="X6692" i="1" s="1"/>
  <c r="W6693" i="1"/>
  <c r="X6693" i="1" s="1" a="1"/>
  <c r="X6693" i="1" s="1"/>
  <c r="W6694" i="1"/>
  <c r="X6694" i="1" s="1" a="1"/>
  <c r="X6694" i="1" s="1"/>
  <c r="W6695" i="1"/>
  <c r="X6695" i="1" s="1" a="1"/>
  <c r="X6695" i="1" s="1"/>
  <c r="W6696" i="1"/>
  <c r="X6696" i="1" s="1" a="1"/>
  <c r="X6696" i="1" s="1"/>
  <c r="W6697" i="1"/>
  <c r="X6697" i="1" s="1" a="1"/>
  <c r="X6697" i="1" s="1"/>
  <c r="W6698" i="1"/>
  <c r="X6698" i="1" s="1" a="1"/>
  <c r="X6698" i="1" s="1"/>
  <c r="W6699" i="1"/>
  <c r="X6699" i="1" s="1" a="1"/>
  <c r="X6699" i="1" s="1"/>
  <c r="W6700" i="1"/>
  <c r="X6700" i="1" s="1" a="1"/>
  <c r="X6700" i="1" s="1"/>
  <c r="W6701" i="1"/>
  <c r="X6701" i="1" s="1" a="1"/>
  <c r="X6701" i="1" s="1"/>
  <c r="W6702" i="1"/>
  <c r="X6702" i="1" s="1" a="1"/>
  <c r="X6702" i="1" s="1"/>
  <c r="W6703" i="1"/>
  <c r="X6703" i="1" s="1" a="1"/>
  <c r="X6703" i="1" s="1"/>
  <c r="W6704" i="1"/>
  <c r="X6704" i="1" s="1" a="1"/>
  <c r="X6704" i="1" s="1"/>
  <c r="W6705" i="1"/>
  <c r="X6705" i="1" s="1" a="1"/>
  <c r="X6705" i="1" s="1"/>
  <c r="W6706" i="1"/>
  <c r="X6706" i="1" s="1" a="1"/>
  <c r="X6706" i="1" s="1"/>
  <c r="W6707" i="1"/>
  <c r="X6707" i="1" s="1" a="1"/>
  <c r="X6707" i="1" s="1"/>
  <c r="W6708" i="1"/>
  <c r="X6708" i="1" s="1" a="1"/>
  <c r="X6708" i="1" s="1"/>
  <c r="W6709" i="1"/>
  <c r="X6709" i="1" s="1" a="1"/>
  <c r="X6709" i="1" s="1"/>
  <c r="W6710" i="1"/>
  <c r="X6710" i="1" s="1" a="1"/>
  <c r="X6710" i="1" s="1"/>
  <c r="W6711" i="1"/>
  <c r="X6711" i="1" s="1" a="1"/>
  <c r="X6711" i="1" s="1"/>
  <c r="W6712" i="1"/>
  <c r="X6712" i="1" s="1" a="1"/>
  <c r="X6712" i="1" s="1"/>
  <c r="W6713" i="1"/>
  <c r="X6713" i="1" s="1" a="1"/>
  <c r="X6713" i="1" s="1"/>
  <c r="W6714" i="1"/>
  <c r="X6714" i="1" s="1" a="1"/>
  <c r="X6714" i="1" s="1"/>
  <c r="W6715" i="1"/>
  <c r="X6715" i="1" s="1" a="1"/>
  <c r="X6715" i="1" s="1"/>
  <c r="W6716" i="1"/>
  <c r="X6716" i="1" s="1" a="1"/>
  <c r="X6716" i="1" s="1"/>
  <c r="W6717" i="1"/>
  <c r="X6717" i="1" s="1" a="1"/>
  <c r="X6717" i="1" s="1"/>
  <c r="W6718" i="1"/>
  <c r="X6718" i="1" s="1" a="1"/>
  <c r="X6718" i="1" s="1"/>
  <c r="W6719" i="1"/>
  <c r="X6719" i="1" s="1" a="1"/>
  <c r="X6719" i="1" s="1"/>
  <c r="W6720" i="1"/>
  <c r="X6720" i="1" s="1" a="1"/>
  <c r="X6720" i="1" s="1"/>
  <c r="W6721" i="1"/>
  <c r="X6721" i="1" s="1" a="1"/>
  <c r="X6721" i="1" s="1"/>
  <c r="W6722" i="1"/>
  <c r="X6722" i="1" s="1" a="1"/>
  <c r="X6722" i="1" s="1"/>
  <c r="W6723" i="1"/>
  <c r="X6723" i="1" s="1" a="1"/>
  <c r="X6723" i="1" s="1"/>
  <c r="W6724" i="1"/>
  <c r="X6724" i="1" s="1" a="1"/>
  <c r="X6724" i="1" s="1"/>
  <c r="W6725" i="1"/>
  <c r="X6725" i="1" s="1" a="1"/>
  <c r="X6725" i="1" s="1"/>
  <c r="W6726" i="1"/>
  <c r="X6726" i="1" s="1" a="1"/>
  <c r="X6726" i="1" s="1"/>
  <c r="W6727" i="1"/>
  <c r="X6727" i="1" s="1" a="1"/>
  <c r="X6727" i="1" s="1"/>
  <c r="W6728" i="1"/>
  <c r="X6728" i="1" s="1" a="1"/>
  <c r="X6728" i="1" s="1"/>
  <c r="W6729" i="1"/>
  <c r="X6729" i="1" s="1" a="1"/>
  <c r="X6729" i="1" s="1"/>
  <c r="W6730" i="1"/>
  <c r="X6730" i="1" s="1" a="1"/>
  <c r="X6730" i="1" s="1"/>
  <c r="W6731" i="1"/>
  <c r="X6731" i="1" s="1" a="1"/>
  <c r="X6731" i="1" s="1"/>
  <c r="W6732" i="1"/>
  <c r="X6732" i="1" s="1" a="1"/>
  <c r="X6732" i="1" s="1"/>
  <c r="W6733" i="1"/>
  <c r="X6733" i="1" s="1" a="1"/>
  <c r="X6733" i="1" s="1"/>
  <c r="W6734" i="1"/>
  <c r="X6734" i="1" s="1" a="1"/>
  <c r="X6734" i="1" s="1"/>
  <c r="W6735" i="1"/>
  <c r="X6735" i="1" s="1" a="1"/>
  <c r="X6735" i="1" s="1"/>
  <c r="W6736" i="1"/>
  <c r="X6736" i="1" s="1" a="1"/>
  <c r="X6736" i="1" s="1"/>
  <c r="W6737" i="1"/>
  <c r="X6737" i="1" s="1" a="1"/>
  <c r="X6737" i="1" s="1"/>
  <c r="W6738" i="1"/>
  <c r="X6738" i="1" s="1" a="1"/>
  <c r="X6738" i="1" s="1"/>
  <c r="W6739" i="1"/>
  <c r="X6739" i="1" s="1" a="1"/>
  <c r="X6739" i="1" s="1"/>
  <c r="W6740" i="1"/>
  <c r="X6740" i="1" s="1" a="1"/>
  <c r="X6740" i="1" s="1"/>
  <c r="W6741" i="1"/>
  <c r="X6741" i="1" s="1" a="1"/>
  <c r="X6741" i="1" s="1"/>
  <c r="W6742" i="1"/>
  <c r="X6742" i="1" s="1" a="1"/>
  <c r="X6742" i="1" s="1"/>
  <c r="W6743" i="1"/>
  <c r="X6743" i="1" s="1" a="1"/>
  <c r="X6743" i="1" s="1"/>
  <c r="W6744" i="1"/>
  <c r="X6744" i="1" s="1" a="1"/>
  <c r="X6744" i="1" s="1"/>
  <c r="W6745" i="1"/>
  <c r="X6745" i="1" s="1" a="1"/>
  <c r="X6745" i="1" s="1"/>
  <c r="W6746" i="1"/>
  <c r="X6746" i="1" s="1" a="1"/>
  <c r="X6746" i="1" s="1"/>
  <c r="W6747" i="1"/>
  <c r="X6747" i="1" s="1" a="1"/>
  <c r="X6747" i="1" s="1"/>
  <c r="W6748" i="1"/>
  <c r="X6748" i="1" s="1" a="1"/>
  <c r="X6748" i="1" s="1"/>
  <c r="W6749" i="1"/>
  <c r="X6749" i="1" s="1" a="1"/>
  <c r="X6749" i="1" s="1"/>
  <c r="W6750" i="1"/>
  <c r="X6750" i="1" s="1" a="1"/>
  <c r="X6750" i="1" s="1"/>
  <c r="W6751" i="1"/>
  <c r="X6751" i="1" s="1" a="1"/>
  <c r="X6751" i="1" s="1"/>
  <c r="W6752" i="1"/>
  <c r="X6752" i="1" s="1" a="1"/>
  <c r="X6752" i="1" s="1"/>
  <c r="W6753" i="1"/>
  <c r="X6753" i="1" s="1" a="1"/>
  <c r="X6753" i="1" s="1"/>
  <c r="W6754" i="1"/>
  <c r="X6754" i="1" s="1" a="1"/>
  <c r="X6754" i="1" s="1"/>
  <c r="W6755" i="1"/>
  <c r="X6755" i="1" s="1" a="1"/>
  <c r="X6755" i="1" s="1"/>
  <c r="W6756" i="1"/>
  <c r="X6756" i="1" s="1" a="1"/>
  <c r="X6756" i="1" s="1"/>
  <c r="W6757" i="1"/>
  <c r="X6757" i="1" s="1" a="1"/>
  <c r="X6757" i="1" s="1"/>
  <c r="W6758" i="1"/>
  <c r="X6758" i="1" s="1" a="1"/>
  <c r="X6758" i="1" s="1"/>
  <c r="W6759" i="1"/>
  <c r="X6759" i="1" s="1" a="1"/>
  <c r="X6759" i="1" s="1"/>
  <c r="W6760" i="1"/>
  <c r="X6760" i="1" s="1" a="1"/>
  <c r="X6760" i="1" s="1"/>
  <c r="W6761" i="1"/>
  <c r="X6761" i="1" s="1" a="1"/>
  <c r="X6761" i="1" s="1"/>
  <c r="W6762" i="1"/>
  <c r="X6762" i="1" s="1" a="1"/>
  <c r="X6762" i="1" s="1"/>
  <c r="W6763" i="1"/>
  <c r="X6763" i="1" s="1" a="1"/>
  <c r="X6763" i="1" s="1"/>
  <c r="W6764" i="1"/>
  <c r="X6764" i="1" s="1" a="1"/>
  <c r="X6764" i="1" s="1"/>
  <c r="W6765" i="1"/>
  <c r="X6765" i="1" s="1" a="1"/>
  <c r="X6765" i="1" s="1"/>
  <c r="W6766" i="1"/>
  <c r="X6766" i="1" s="1" a="1"/>
  <c r="X6766" i="1" s="1"/>
  <c r="W6767" i="1"/>
  <c r="X6767" i="1" s="1" a="1"/>
  <c r="X6767" i="1" s="1"/>
  <c r="W6768" i="1"/>
  <c r="X6768" i="1" s="1" a="1"/>
  <c r="X6768" i="1" s="1"/>
  <c r="W6769" i="1"/>
  <c r="X6769" i="1" s="1" a="1"/>
  <c r="X6769" i="1" s="1"/>
  <c r="W6770" i="1"/>
  <c r="X6770" i="1" s="1" a="1"/>
  <c r="X6770" i="1" s="1"/>
  <c r="W6771" i="1"/>
  <c r="X6771" i="1" s="1" a="1"/>
  <c r="X6771" i="1" s="1"/>
  <c r="W6772" i="1"/>
  <c r="X6772" i="1" s="1" a="1"/>
  <c r="X6772" i="1" s="1"/>
  <c r="W6773" i="1"/>
  <c r="X6773" i="1" s="1" a="1"/>
  <c r="X6773" i="1" s="1"/>
  <c r="W6774" i="1"/>
  <c r="X6774" i="1" s="1" a="1"/>
  <c r="X6774" i="1" s="1"/>
  <c r="W6775" i="1"/>
  <c r="X6775" i="1" s="1" a="1"/>
  <c r="X6775" i="1" s="1"/>
  <c r="W6776" i="1"/>
  <c r="X6776" i="1" s="1" a="1"/>
  <c r="X6776" i="1" s="1"/>
  <c r="W6777" i="1"/>
  <c r="X6777" i="1" s="1" a="1"/>
  <c r="X6777" i="1" s="1"/>
  <c r="W6778" i="1"/>
  <c r="X6778" i="1" s="1" a="1"/>
  <c r="X6778" i="1" s="1"/>
  <c r="W6779" i="1"/>
  <c r="X6779" i="1" s="1" a="1"/>
  <c r="X6779" i="1" s="1"/>
  <c r="W6780" i="1"/>
  <c r="X6780" i="1" s="1" a="1"/>
  <c r="X6780" i="1" s="1"/>
  <c r="W6781" i="1"/>
  <c r="X6781" i="1" s="1" a="1"/>
  <c r="X6781" i="1" s="1"/>
  <c r="W6782" i="1"/>
  <c r="X6782" i="1" s="1" a="1"/>
  <c r="X6782" i="1" s="1"/>
  <c r="W6783" i="1"/>
  <c r="X6783" i="1" s="1" a="1"/>
  <c r="X6783" i="1" s="1"/>
  <c r="W6784" i="1"/>
  <c r="X6784" i="1" s="1" a="1"/>
  <c r="X6784" i="1" s="1"/>
  <c r="W6785" i="1"/>
  <c r="X6785" i="1" s="1" a="1"/>
  <c r="X6785" i="1" s="1"/>
  <c r="W6786" i="1"/>
  <c r="X6786" i="1" s="1" a="1"/>
  <c r="X6786" i="1" s="1"/>
  <c r="W6787" i="1"/>
  <c r="X6787" i="1" s="1" a="1"/>
  <c r="X6787" i="1" s="1"/>
  <c r="W6788" i="1"/>
  <c r="X6788" i="1" s="1" a="1"/>
  <c r="X6788" i="1" s="1"/>
  <c r="W6789" i="1"/>
  <c r="X6789" i="1" s="1" a="1"/>
  <c r="X6789" i="1" s="1"/>
  <c r="W6790" i="1"/>
  <c r="X6790" i="1" s="1" a="1"/>
  <c r="X6790" i="1" s="1"/>
  <c r="W6791" i="1"/>
  <c r="X6791" i="1" s="1" a="1"/>
  <c r="X6791" i="1" s="1"/>
  <c r="W6792" i="1"/>
  <c r="X6792" i="1" s="1" a="1"/>
  <c r="X6792" i="1" s="1"/>
  <c r="W6793" i="1"/>
  <c r="X6793" i="1" s="1" a="1"/>
  <c r="X6793" i="1" s="1"/>
  <c r="W6794" i="1"/>
  <c r="X6794" i="1" s="1" a="1"/>
  <c r="X6794" i="1" s="1"/>
  <c r="W6795" i="1"/>
  <c r="X6795" i="1" s="1" a="1"/>
  <c r="X6795" i="1" s="1"/>
  <c r="W6796" i="1"/>
  <c r="X6796" i="1" s="1" a="1"/>
  <c r="X6796" i="1" s="1"/>
  <c r="W6797" i="1"/>
  <c r="X6797" i="1" s="1" a="1"/>
  <c r="X6797" i="1" s="1"/>
  <c r="W6798" i="1"/>
  <c r="X6798" i="1" s="1" a="1"/>
  <c r="X6798" i="1" s="1"/>
  <c r="W6799" i="1"/>
  <c r="X6799" i="1" s="1" a="1"/>
  <c r="X6799" i="1" s="1"/>
  <c r="W6800" i="1"/>
  <c r="X6800" i="1" s="1" a="1"/>
  <c r="X6800" i="1" s="1"/>
  <c r="W6801" i="1"/>
  <c r="X6801" i="1" s="1" a="1"/>
  <c r="X6801" i="1" s="1"/>
  <c r="W6802" i="1"/>
  <c r="X6802" i="1" s="1" a="1"/>
  <c r="X6802" i="1" s="1"/>
  <c r="W6803" i="1"/>
  <c r="X6803" i="1" s="1" a="1"/>
  <c r="X6803" i="1" s="1"/>
  <c r="W6804" i="1"/>
  <c r="X6804" i="1" s="1" a="1"/>
  <c r="X6804" i="1" s="1"/>
  <c r="W6805" i="1"/>
  <c r="X6805" i="1" s="1" a="1"/>
  <c r="X6805" i="1" s="1"/>
  <c r="W6806" i="1"/>
  <c r="X6806" i="1" s="1" a="1"/>
  <c r="X6806" i="1" s="1"/>
  <c r="W6807" i="1"/>
  <c r="X6807" i="1" s="1" a="1"/>
  <c r="X6807" i="1" s="1"/>
  <c r="W6808" i="1"/>
  <c r="X6808" i="1" s="1" a="1"/>
  <c r="X6808" i="1" s="1"/>
  <c r="W6809" i="1"/>
  <c r="X6809" i="1" s="1" a="1"/>
  <c r="X6809" i="1" s="1"/>
  <c r="W6810" i="1"/>
  <c r="X6810" i="1" s="1" a="1"/>
  <c r="X6810" i="1" s="1"/>
  <c r="W6811" i="1"/>
  <c r="X6811" i="1" s="1" a="1"/>
  <c r="X6811" i="1" s="1"/>
  <c r="W6812" i="1"/>
  <c r="X6812" i="1" s="1" a="1"/>
  <c r="X6812" i="1" s="1"/>
  <c r="W6813" i="1"/>
  <c r="X6813" i="1" s="1" a="1"/>
  <c r="X6813" i="1" s="1"/>
  <c r="W6814" i="1"/>
  <c r="X6814" i="1" s="1" a="1"/>
  <c r="X6814" i="1" s="1"/>
  <c r="W6815" i="1"/>
  <c r="X6815" i="1" s="1" a="1"/>
  <c r="X6815" i="1" s="1"/>
  <c r="W6816" i="1"/>
  <c r="X6816" i="1" s="1" a="1"/>
  <c r="X6816" i="1" s="1"/>
  <c r="W6817" i="1"/>
  <c r="X6817" i="1" s="1" a="1"/>
  <c r="X6817" i="1" s="1"/>
  <c r="W6818" i="1"/>
  <c r="X6818" i="1" s="1" a="1"/>
  <c r="X6818" i="1" s="1"/>
  <c r="W6819" i="1"/>
  <c r="X6819" i="1" s="1" a="1"/>
  <c r="X6819" i="1" s="1"/>
  <c r="W6820" i="1"/>
  <c r="X6820" i="1" s="1" a="1"/>
  <c r="X6820" i="1" s="1"/>
  <c r="W6821" i="1"/>
  <c r="X6821" i="1" s="1" a="1"/>
  <c r="X6821" i="1" s="1"/>
  <c r="W6822" i="1"/>
  <c r="X6822" i="1" s="1" a="1"/>
  <c r="X6822" i="1" s="1"/>
  <c r="W6823" i="1"/>
  <c r="X6823" i="1" s="1" a="1"/>
  <c r="X6823" i="1" s="1"/>
  <c r="W6824" i="1"/>
  <c r="X6824" i="1" s="1" a="1"/>
  <c r="X6824" i="1" s="1"/>
  <c r="W6825" i="1"/>
  <c r="X6825" i="1" s="1" a="1"/>
  <c r="X6825" i="1" s="1"/>
  <c r="W6826" i="1"/>
  <c r="X6826" i="1" s="1" a="1"/>
  <c r="X6826" i="1" s="1"/>
  <c r="W6827" i="1"/>
  <c r="X6827" i="1" s="1" a="1"/>
  <c r="X6827" i="1" s="1"/>
  <c r="W6828" i="1"/>
  <c r="X6828" i="1" s="1" a="1"/>
  <c r="X6828" i="1" s="1"/>
  <c r="W6829" i="1"/>
  <c r="X6829" i="1" s="1" a="1"/>
  <c r="X6829" i="1" s="1"/>
  <c r="W6830" i="1"/>
  <c r="X6830" i="1" s="1" a="1"/>
  <c r="X6830" i="1" s="1"/>
  <c r="W6831" i="1"/>
  <c r="X6831" i="1" s="1" a="1"/>
  <c r="X6831" i="1" s="1"/>
  <c r="W6832" i="1"/>
  <c r="X6832" i="1" s="1" a="1"/>
  <c r="X6832" i="1" s="1"/>
  <c r="W6833" i="1"/>
  <c r="X6833" i="1" s="1" a="1"/>
  <c r="X6833" i="1" s="1"/>
  <c r="W6834" i="1"/>
  <c r="X6834" i="1" s="1" a="1"/>
  <c r="X6834" i="1" s="1"/>
  <c r="W6835" i="1"/>
  <c r="X6835" i="1" s="1" a="1"/>
  <c r="X6835" i="1" s="1"/>
  <c r="W6836" i="1"/>
  <c r="X6836" i="1" s="1" a="1"/>
  <c r="X6836" i="1" s="1"/>
  <c r="W6837" i="1"/>
  <c r="X6837" i="1" s="1" a="1"/>
  <c r="X6837" i="1" s="1"/>
  <c r="W6838" i="1"/>
  <c r="X6838" i="1" s="1" a="1"/>
  <c r="X6838" i="1" s="1"/>
  <c r="W6839" i="1"/>
  <c r="X6839" i="1" s="1" a="1"/>
  <c r="X6839" i="1" s="1"/>
  <c r="W6840" i="1"/>
  <c r="X6840" i="1" s="1" a="1"/>
  <c r="X6840" i="1" s="1"/>
  <c r="W6841" i="1"/>
  <c r="X6841" i="1" s="1" a="1"/>
  <c r="X6841" i="1" s="1"/>
  <c r="W6842" i="1"/>
  <c r="X6842" i="1" s="1" a="1"/>
  <c r="X6842" i="1" s="1"/>
  <c r="W6843" i="1"/>
  <c r="X6843" i="1" s="1" a="1"/>
  <c r="X6843" i="1" s="1"/>
  <c r="W6844" i="1"/>
  <c r="X6844" i="1" s="1" a="1"/>
  <c r="X6844" i="1" s="1"/>
  <c r="W6845" i="1"/>
  <c r="X6845" i="1" s="1" a="1"/>
  <c r="X6845" i="1" s="1"/>
  <c r="W6846" i="1"/>
  <c r="X6846" i="1" s="1" a="1"/>
  <c r="X6846" i="1" s="1"/>
  <c r="W6847" i="1"/>
  <c r="X6847" i="1" s="1" a="1"/>
  <c r="X6847" i="1" s="1"/>
  <c r="W6848" i="1"/>
  <c r="X6848" i="1" s="1" a="1"/>
  <c r="X6848" i="1" s="1"/>
  <c r="W6849" i="1"/>
  <c r="X6849" i="1" s="1" a="1"/>
  <c r="X6849" i="1" s="1"/>
  <c r="W6850" i="1"/>
  <c r="X6850" i="1" s="1" a="1"/>
  <c r="X6850" i="1" s="1"/>
  <c r="W6851" i="1"/>
  <c r="X6851" i="1" s="1" a="1"/>
  <c r="X6851" i="1" s="1"/>
  <c r="W6852" i="1"/>
  <c r="X6852" i="1" s="1" a="1"/>
  <c r="X6852" i="1" s="1"/>
  <c r="W6853" i="1"/>
  <c r="X6853" i="1" s="1" a="1"/>
  <c r="X6853" i="1" s="1"/>
  <c r="W6854" i="1"/>
  <c r="X6854" i="1" s="1" a="1"/>
  <c r="X6854" i="1" s="1"/>
  <c r="W6855" i="1"/>
  <c r="X6855" i="1" s="1" a="1"/>
  <c r="X6855" i="1" s="1"/>
  <c r="W6856" i="1"/>
  <c r="X6856" i="1" s="1" a="1"/>
  <c r="X6856" i="1" s="1"/>
  <c r="W6857" i="1"/>
  <c r="X6857" i="1" s="1" a="1"/>
  <c r="X6857" i="1" s="1"/>
  <c r="W6858" i="1"/>
  <c r="X6858" i="1" s="1" a="1"/>
  <c r="X6858" i="1" s="1"/>
  <c r="W6859" i="1"/>
  <c r="X6859" i="1" s="1" a="1"/>
  <c r="X6859" i="1" s="1"/>
  <c r="W6860" i="1"/>
  <c r="X6860" i="1" s="1" a="1"/>
  <c r="X6860" i="1" s="1"/>
  <c r="W6861" i="1"/>
  <c r="X6861" i="1" s="1" a="1"/>
  <c r="X6861" i="1" s="1"/>
  <c r="W6862" i="1"/>
  <c r="X6862" i="1" s="1" a="1"/>
  <c r="X6862" i="1" s="1"/>
  <c r="W6863" i="1"/>
  <c r="X6863" i="1" s="1" a="1"/>
  <c r="X6863" i="1" s="1"/>
  <c r="W6864" i="1"/>
  <c r="X6864" i="1" s="1" a="1"/>
  <c r="X6864" i="1" s="1"/>
  <c r="W6865" i="1"/>
  <c r="X6865" i="1" s="1" a="1"/>
  <c r="X6865" i="1" s="1"/>
  <c r="W6866" i="1"/>
  <c r="X6866" i="1" s="1" a="1"/>
  <c r="X6866" i="1" s="1"/>
  <c r="W6867" i="1"/>
  <c r="X6867" i="1" s="1" a="1"/>
  <c r="X6867" i="1" s="1"/>
  <c r="W6868" i="1"/>
  <c r="X6868" i="1" s="1" a="1"/>
  <c r="X6868" i="1" s="1"/>
  <c r="W6869" i="1"/>
  <c r="X6869" i="1" s="1" a="1"/>
  <c r="X6869" i="1" s="1"/>
  <c r="W6870" i="1"/>
  <c r="X6870" i="1" s="1" a="1"/>
  <c r="X6870" i="1" s="1"/>
  <c r="W6871" i="1"/>
  <c r="X6871" i="1" s="1" a="1"/>
  <c r="X6871" i="1" s="1"/>
  <c r="W6872" i="1"/>
  <c r="X6872" i="1" s="1" a="1"/>
  <c r="X6872" i="1" s="1"/>
  <c r="W6873" i="1"/>
  <c r="X6873" i="1" s="1" a="1"/>
  <c r="X6873" i="1" s="1"/>
  <c r="W6874" i="1"/>
  <c r="X6874" i="1" s="1" a="1"/>
  <c r="X6874" i="1" s="1"/>
  <c r="W6875" i="1"/>
  <c r="X6875" i="1" s="1" a="1"/>
  <c r="X6875" i="1" s="1"/>
  <c r="W6876" i="1"/>
  <c r="X6876" i="1" s="1" a="1"/>
  <c r="X6876" i="1" s="1"/>
  <c r="W6877" i="1"/>
  <c r="X6877" i="1" s="1" a="1"/>
  <c r="X6877" i="1" s="1"/>
  <c r="W6878" i="1"/>
  <c r="X6878" i="1" s="1" a="1"/>
  <c r="X6878" i="1" s="1"/>
  <c r="W6879" i="1"/>
  <c r="X6879" i="1" s="1" a="1"/>
  <c r="X6879" i="1" s="1"/>
  <c r="W6880" i="1"/>
  <c r="X6880" i="1" s="1" a="1"/>
  <c r="X6880" i="1" s="1"/>
  <c r="W6881" i="1"/>
  <c r="X6881" i="1" s="1" a="1"/>
  <c r="X6881" i="1" s="1"/>
  <c r="W6882" i="1"/>
  <c r="X6882" i="1" s="1" a="1"/>
  <c r="X6882" i="1" s="1"/>
  <c r="W6883" i="1"/>
  <c r="X6883" i="1" s="1" a="1"/>
  <c r="X6883" i="1" s="1"/>
  <c r="W6884" i="1"/>
  <c r="X6884" i="1" s="1" a="1"/>
  <c r="X6884" i="1" s="1"/>
  <c r="W6885" i="1"/>
  <c r="X6885" i="1" s="1" a="1"/>
  <c r="X6885" i="1" s="1"/>
  <c r="W6886" i="1"/>
  <c r="X6886" i="1" s="1" a="1"/>
  <c r="X6886" i="1" s="1"/>
  <c r="W6887" i="1"/>
  <c r="X6887" i="1" s="1" a="1"/>
  <c r="X6887" i="1" s="1"/>
  <c r="W6888" i="1"/>
  <c r="X6888" i="1" s="1" a="1"/>
  <c r="X6888" i="1" s="1"/>
  <c r="W6889" i="1"/>
  <c r="X6889" i="1" s="1" a="1"/>
  <c r="X6889" i="1" s="1"/>
  <c r="W6890" i="1"/>
  <c r="X6890" i="1" s="1" a="1"/>
  <c r="X6890" i="1" s="1"/>
  <c r="W6891" i="1"/>
  <c r="X6891" i="1" s="1" a="1"/>
  <c r="X6891" i="1" s="1"/>
  <c r="W6892" i="1"/>
  <c r="X6892" i="1" s="1" a="1"/>
  <c r="X6892" i="1" s="1"/>
  <c r="W6893" i="1"/>
  <c r="X6893" i="1" s="1" a="1"/>
  <c r="X6893" i="1" s="1"/>
  <c r="W6894" i="1"/>
  <c r="X6894" i="1" s="1" a="1"/>
  <c r="X6894" i="1" s="1"/>
  <c r="W6895" i="1"/>
  <c r="X6895" i="1" s="1" a="1"/>
  <c r="X6895" i="1" s="1"/>
  <c r="W6896" i="1"/>
  <c r="X6896" i="1" s="1" a="1"/>
  <c r="X6896" i="1" s="1"/>
  <c r="W6897" i="1"/>
  <c r="X6897" i="1" s="1" a="1"/>
  <c r="X6897" i="1" s="1"/>
  <c r="W6898" i="1"/>
  <c r="X6898" i="1" s="1" a="1"/>
  <c r="X6898" i="1" s="1"/>
  <c r="W6899" i="1"/>
  <c r="X6899" i="1" s="1" a="1"/>
  <c r="X6899" i="1" s="1"/>
  <c r="W6900" i="1"/>
  <c r="X6900" i="1" s="1" a="1"/>
  <c r="X6900" i="1" s="1"/>
  <c r="W6901" i="1"/>
  <c r="X6901" i="1" s="1" a="1"/>
  <c r="X6901" i="1" s="1"/>
  <c r="W6902" i="1"/>
  <c r="X6902" i="1" s="1" a="1"/>
  <c r="X6902" i="1" s="1"/>
  <c r="W6903" i="1"/>
  <c r="X6903" i="1" s="1" a="1"/>
  <c r="X6903" i="1" s="1"/>
  <c r="W6904" i="1"/>
  <c r="X6904" i="1" s="1" a="1"/>
  <c r="X6904" i="1" s="1"/>
  <c r="W6905" i="1"/>
  <c r="X6905" i="1" s="1" a="1"/>
  <c r="X6905" i="1" s="1"/>
  <c r="W6906" i="1"/>
  <c r="X6906" i="1" s="1" a="1"/>
  <c r="X6906" i="1" s="1"/>
  <c r="W6907" i="1"/>
  <c r="X6907" i="1" s="1" a="1"/>
  <c r="X6907" i="1" s="1"/>
  <c r="W6908" i="1"/>
  <c r="X6908" i="1" s="1" a="1"/>
  <c r="X6908" i="1" s="1"/>
  <c r="W6909" i="1"/>
  <c r="X6909" i="1" s="1" a="1"/>
  <c r="X6909" i="1" s="1"/>
  <c r="W6910" i="1"/>
  <c r="X6910" i="1" s="1" a="1"/>
  <c r="X6910" i="1" s="1"/>
  <c r="W6911" i="1"/>
  <c r="X6911" i="1" s="1" a="1"/>
  <c r="X6911" i="1" s="1"/>
  <c r="W6912" i="1"/>
  <c r="X6912" i="1" s="1" a="1"/>
  <c r="X6912" i="1" s="1"/>
  <c r="W6913" i="1"/>
  <c r="X6913" i="1" s="1" a="1"/>
  <c r="X6913" i="1" s="1"/>
  <c r="W6914" i="1"/>
  <c r="X6914" i="1" s="1" a="1"/>
  <c r="X6914" i="1" s="1"/>
  <c r="W6915" i="1"/>
  <c r="X6915" i="1" s="1" a="1"/>
  <c r="X6915" i="1" s="1"/>
  <c r="W6916" i="1"/>
  <c r="X6916" i="1" s="1" a="1"/>
  <c r="X6916" i="1" s="1"/>
  <c r="W6917" i="1"/>
  <c r="X6917" i="1" s="1" a="1"/>
  <c r="X6917" i="1" s="1"/>
  <c r="W6918" i="1"/>
  <c r="X6918" i="1" s="1" a="1"/>
  <c r="X6918" i="1" s="1"/>
  <c r="W6919" i="1"/>
  <c r="X6919" i="1" s="1" a="1"/>
  <c r="X6919" i="1" s="1"/>
  <c r="W6920" i="1"/>
  <c r="X6920" i="1" s="1" a="1"/>
  <c r="X6920" i="1" s="1"/>
  <c r="W6921" i="1"/>
  <c r="X6921" i="1" s="1" a="1"/>
  <c r="X6921" i="1" s="1"/>
  <c r="W6922" i="1"/>
  <c r="X6922" i="1" s="1" a="1"/>
  <c r="X6922" i="1" s="1"/>
  <c r="W6923" i="1"/>
  <c r="X6923" i="1" s="1" a="1"/>
  <c r="X6923" i="1" s="1"/>
  <c r="W6924" i="1"/>
  <c r="X6924" i="1" s="1" a="1"/>
  <c r="X6924" i="1" s="1"/>
  <c r="W6925" i="1"/>
  <c r="X6925" i="1" s="1" a="1"/>
  <c r="X6925" i="1" s="1"/>
  <c r="W6926" i="1"/>
  <c r="X6926" i="1" s="1" a="1"/>
  <c r="X6926" i="1" s="1"/>
  <c r="W6927" i="1"/>
  <c r="X6927" i="1" s="1" a="1"/>
  <c r="X6927" i="1" s="1"/>
  <c r="W6928" i="1"/>
  <c r="X6928" i="1" s="1" a="1"/>
  <c r="X6928" i="1" s="1"/>
  <c r="W6929" i="1"/>
  <c r="X6929" i="1" s="1" a="1"/>
  <c r="X6929" i="1" s="1"/>
  <c r="W6930" i="1"/>
  <c r="X6930" i="1" s="1" a="1"/>
  <c r="X6930" i="1" s="1"/>
  <c r="W6931" i="1"/>
  <c r="X6931" i="1" s="1" a="1"/>
  <c r="X6931" i="1" s="1"/>
  <c r="W6932" i="1"/>
  <c r="X6932" i="1" s="1" a="1"/>
  <c r="X6932" i="1" s="1"/>
  <c r="W6933" i="1"/>
  <c r="X6933" i="1" s="1" a="1"/>
  <c r="X6933" i="1" s="1"/>
  <c r="W6934" i="1"/>
  <c r="X6934" i="1" s="1" a="1"/>
  <c r="X6934" i="1" s="1"/>
  <c r="W6935" i="1"/>
  <c r="X6935" i="1" s="1" a="1"/>
  <c r="X6935" i="1" s="1"/>
  <c r="W6936" i="1"/>
  <c r="X6936" i="1" s="1" a="1"/>
  <c r="X6936" i="1" s="1"/>
  <c r="W6937" i="1"/>
  <c r="X6937" i="1" s="1" a="1"/>
  <c r="X6937" i="1" s="1"/>
  <c r="W6938" i="1"/>
  <c r="X6938" i="1" s="1" a="1"/>
  <c r="X6938" i="1" s="1"/>
  <c r="W6939" i="1"/>
  <c r="X6939" i="1" s="1" a="1"/>
  <c r="X6939" i="1" s="1"/>
  <c r="W6940" i="1"/>
  <c r="X6940" i="1" s="1" a="1"/>
  <c r="X6940" i="1" s="1"/>
  <c r="W6941" i="1"/>
  <c r="X6941" i="1" s="1" a="1"/>
  <c r="X6941" i="1" s="1"/>
  <c r="W6942" i="1"/>
  <c r="X6942" i="1" s="1" a="1"/>
  <c r="X6942" i="1" s="1"/>
  <c r="W6943" i="1"/>
  <c r="X6943" i="1" s="1" a="1"/>
  <c r="X6943" i="1" s="1"/>
  <c r="W6944" i="1"/>
  <c r="X6944" i="1" s="1" a="1"/>
  <c r="X6944" i="1" s="1"/>
  <c r="W6945" i="1"/>
  <c r="X6945" i="1" s="1" a="1"/>
  <c r="X6945" i="1" s="1"/>
  <c r="W6946" i="1"/>
  <c r="X6946" i="1" s="1" a="1"/>
  <c r="X6946" i="1" s="1"/>
  <c r="W6947" i="1"/>
  <c r="X6947" i="1" s="1" a="1"/>
  <c r="X6947" i="1" s="1"/>
  <c r="W6948" i="1"/>
  <c r="X6948" i="1" s="1" a="1"/>
  <c r="X6948" i="1" s="1"/>
  <c r="W6949" i="1"/>
  <c r="X6949" i="1" s="1" a="1"/>
  <c r="X6949" i="1" s="1"/>
  <c r="W6950" i="1"/>
  <c r="X6950" i="1" s="1" a="1"/>
  <c r="X6950" i="1" s="1"/>
  <c r="W6951" i="1"/>
  <c r="X6951" i="1" s="1" a="1"/>
  <c r="X6951" i="1" s="1"/>
  <c r="W6952" i="1"/>
  <c r="X6952" i="1" s="1" a="1"/>
  <c r="X6952" i="1" s="1"/>
  <c r="W6953" i="1"/>
  <c r="X6953" i="1" s="1" a="1"/>
  <c r="X6953" i="1" s="1"/>
  <c r="W6954" i="1"/>
  <c r="X6954" i="1" s="1" a="1"/>
  <c r="X6954" i="1" s="1"/>
  <c r="W6955" i="1"/>
  <c r="X6955" i="1" s="1" a="1"/>
  <c r="X6955" i="1" s="1"/>
  <c r="W6956" i="1"/>
  <c r="X6956" i="1" s="1" a="1"/>
  <c r="X6956" i="1" s="1"/>
  <c r="W6957" i="1"/>
  <c r="X6957" i="1" s="1" a="1"/>
  <c r="X6957" i="1" s="1"/>
  <c r="W6958" i="1"/>
  <c r="X6958" i="1" s="1" a="1"/>
  <c r="X6958" i="1" s="1"/>
  <c r="W6959" i="1"/>
  <c r="X6959" i="1" s="1" a="1"/>
  <c r="X6959" i="1" s="1"/>
  <c r="W6960" i="1"/>
  <c r="X6960" i="1" s="1" a="1"/>
  <c r="X6960" i="1" s="1"/>
  <c r="W6961" i="1"/>
  <c r="X6961" i="1" s="1" a="1"/>
  <c r="X6961" i="1" s="1"/>
  <c r="W6962" i="1"/>
  <c r="X6962" i="1" s="1" a="1"/>
  <c r="X6962" i="1" s="1"/>
  <c r="W6963" i="1"/>
  <c r="X6963" i="1" s="1" a="1"/>
  <c r="X6963" i="1" s="1"/>
  <c r="W6964" i="1"/>
  <c r="X6964" i="1" s="1" a="1"/>
  <c r="X6964" i="1" s="1"/>
  <c r="W6965" i="1"/>
  <c r="X6965" i="1" s="1" a="1"/>
  <c r="X6965" i="1" s="1"/>
  <c r="W6966" i="1"/>
  <c r="X6966" i="1" s="1" a="1"/>
  <c r="X6966" i="1" s="1"/>
  <c r="W6967" i="1"/>
  <c r="X6967" i="1" s="1" a="1"/>
  <c r="X6967" i="1" s="1"/>
  <c r="W6968" i="1"/>
  <c r="X6968" i="1" s="1" a="1"/>
  <c r="X6968" i="1" s="1"/>
  <c r="W6969" i="1"/>
  <c r="X6969" i="1" s="1" a="1"/>
  <c r="X6969" i="1" s="1"/>
  <c r="W6970" i="1"/>
  <c r="X6970" i="1" s="1" a="1"/>
  <c r="X6970" i="1" s="1"/>
  <c r="W6971" i="1"/>
  <c r="X6971" i="1" s="1" a="1"/>
  <c r="X6971" i="1" s="1"/>
  <c r="W6972" i="1"/>
  <c r="X6972" i="1" s="1" a="1"/>
  <c r="X6972" i="1" s="1"/>
  <c r="W6973" i="1"/>
  <c r="X6973" i="1" s="1" a="1"/>
  <c r="X6973" i="1" s="1"/>
  <c r="W6974" i="1"/>
  <c r="X6974" i="1" s="1" a="1"/>
  <c r="X6974" i="1" s="1"/>
  <c r="W6975" i="1"/>
  <c r="X6975" i="1" s="1" a="1"/>
  <c r="X6975" i="1" s="1"/>
  <c r="W6976" i="1"/>
  <c r="X6976" i="1" s="1" a="1"/>
  <c r="X6976" i="1" s="1"/>
  <c r="W6977" i="1"/>
  <c r="X6977" i="1" s="1" a="1"/>
  <c r="X6977" i="1" s="1"/>
  <c r="W6978" i="1"/>
  <c r="X6978" i="1" s="1" a="1"/>
  <c r="X6978" i="1" s="1"/>
  <c r="W6979" i="1"/>
  <c r="X6979" i="1" s="1" a="1"/>
  <c r="X6979" i="1" s="1"/>
  <c r="W6980" i="1"/>
  <c r="X6980" i="1" s="1" a="1"/>
  <c r="X6980" i="1" s="1"/>
  <c r="W6981" i="1"/>
  <c r="X6981" i="1" s="1" a="1"/>
  <c r="X6981" i="1" s="1"/>
  <c r="W6982" i="1"/>
  <c r="X6982" i="1" s="1" a="1"/>
  <c r="X6982" i="1" s="1"/>
  <c r="W6983" i="1"/>
  <c r="X6983" i="1" s="1" a="1"/>
  <c r="X6983" i="1" s="1"/>
  <c r="W6984" i="1"/>
  <c r="X6984" i="1" s="1" a="1"/>
  <c r="X6984" i="1" s="1"/>
  <c r="W6985" i="1"/>
  <c r="X6985" i="1" s="1" a="1"/>
  <c r="X6985" i="1" s="1"/>
  <c r="W6986" i="1"/>
  <c r="X6986" i="1" s="1" a="1"/>
  <c r="X6986" i="1" s="1"/>
  <c r="W6987" i="1"/>
  <c r="X6987" i="1" s="1" a="1"/>
  <c r="X6987" i="1" s="1"/>
  <c r="W6988" i="1"/>
  <c r="X6988" i="1" s="1" a="1"/>
  <c r="X6988" i="1" s="1"/>
  <c r="W6989" i="1"/>
  <c r="X6989" i="1" s="1" a="1"/>
  <c r="X6989" i="1" s="1"/>
  <c r="W6990" i="1"/>
  <c r="X6990" i="1" s="1" a="1"/>
  <c r="X6990" i="1" s="1"/>
  <c r="W6991" i="1"/>
  <c r="X6991" i="1" s="1" a="1"/>
  <c r="X6991" i="1" s="1"/>
  <c r="W6992" i="1"/>
  <c r="X6992" i="1" s="1" a="1"/>
  <c r="X6992" i="1" s="1"/>
  <c r="W6993" i="1"/>
  <c r="X6993" i="1" s="1" a="1"/>
  <c r="X6993" i="1" s="1"/>
  <c r="W6994" i="1"/>
  <c r="X6994" i="1" s="1" a="1"/>
  <c r="X6994" i="1" s="1"/>
  <c r="W6995" i="1"/>
  <c r="X6995" i="1" s="1" a="1"/>
  <c r="X6995" i="1" s="1"/>
  <c r="W6996" i="1"/>
  <c r="X6996" i="1" s="1" a="1"/>
  <c r="X6996" i="1" s="1"/>
  <c r="W6997" i="1"/>
  <c r="X6997" i="1" s="1" a="1"/>
  <c r="X6997" i="1" s="1"/>
  <c r="W6998" i="1"/>
  <c r="X6998" i="1" s="1" a="1"/>
  <c r="X6998" i="1" s="1"/>
  <c r="W6999" i="1"/>
  <c r="X6999" i="1" s="1" a="1"/>
  <c r="X6999" i="1" s="1"/>
  <c r="W7000" i="1"/>
  <c r="X7000" i="1" s="1" a="1"/>
  <c r="X7000" i="1" s="1"/>
  <c r="W7001" i="1"/>
  <c r="X7001" i="1" s="1" a="1"/>
  <c r="X7001" i="1" s="1"/>
  <c r="W7002" i="1"/>
  <c r="X7002" i="1" s="1" a="1"/>
  <c r="X7002" i="1" s="1"/>
  <c r="W7003" i="1"/>
  <c r="X7003" i="1" s="1" a="1"/>
  <c r="X7003" i="1" s="1"/>
  <c r="W7004" i="1"/>
  <c r="X7004" i="1" s="1" a="1"/>
  <c r="X7004" i="1" s="1"/>
  <c r="W7005" i="1"/>
  <c r="X7005" i="1" s="1" a="1"/>
  <c r="X7005" i="1" s="1"/>
  <c r="W7006" i="1"/>
  <c r="X7006" i="1" s="1" a="1"/>
  <c r="X7006" i="1" s="1"/>
  <c r="W7007" i="1"/>
  <c r="X7007" i="1" s="1" a="1"/>
  <c r="X7007" i="1" s="1"/>
  <c r="W7008" i="1"/>
  <c r="X7008" i="1" s="1" a="1"/>
  <c r="X7008" i="1" s="1"/>
  <c r="W7009" i="1"/>
  <c r="X7009" i="1" s="1" a="1"/>
  <c r="X7009" i="1" s="1"/>
  <c r="W7010" i="1"/>
  <c r="X7010" i="1" s="1" a="1"/>
  <c r="X7010" i="1" s="1"/>
  <c r="W7011" i="1"/>
  <c r="X7011" i="1" s="1" a="1"/>
  <c r="X7011" i="1" s="1"/>
  <c r="W7012" i="1"/>
  <c r="X7012" i="1" s="1" a="1"/>
  <c r="X7012" i="1" s="1"/>
  <c r="W7013" i="1"/>
  <c r="X7013" i="1" s="1" a="1"/>
  <c r="X7013" i="1" s="1"/>
  <c r="W7014" i="1"/>
  <c r="X7014" i="1" s="1" a="1"/>
  <c r="X7014" i="1" s="1"/>
  <c r="W7015" i="1"/>
  <c r="X7015" i="1" s="1" a="1"/>
  <c r="X7015" i="1" s="1"/>
  <c r="W7016" i="1"/>
  <c r="X7016" i="1" s="1" a="1"/>
  <c r="X7016" i="1" s="1"/>
  <c r="W7017" i="1"/>
  <c r="X7017" i="1" s="1" a="1"/>
  <c r="X7017" i="1" s="1"/>
  <c r="W7018" i="1"/>
  <c r="X7018" i="1" s="1" a="1"/>
  <c r="X7018" i="1" s="1"/>
  <c r="W7019" i="1"/>
  <c r="X7019" i="1" s="1" a="1"/>
  <c r="X7019" i="1" s="1"/>
  <c r="W7020" i="1"/>
  <c r="X7020" i="1" s="1" a="1"/>
  <c r="X7020" i="1" s="1"/>
  <c r="W7021" i="1"/>
  <c r="X7021" i="1" s="1" a="1"/>
  <c r="X7021" i="1" s="1"/>
  <c r="W7022" i="1"/>
  <c r="X7022" i="1" s="1" a="1"/>
  <c r="X7022" i="1" s="1"/>
  <c r="W7023" i="1"/>
  <c r="X7023" i="1" s="1" a="1"/>
  <c r="X7023" i="1" s="1"/>
  <c r="W7024" i="1"/>
  <c r="X7024" i="1" s="1" a="1"/>
  <c r="X7024" i="1" s="1"/>
  <c r="W7025" i="1"/>
  <c r="X7025" i="1" s="1" a="1"/>
  <c r="X7025" i="1" s="1"/>
  <c r="W7026" i="1"/>
  <c r="X7026" i="1" s="1" a="1"/>
  <c r="X7026" i="1" s="1"/>
  <c r="W7027" i="1"/>
  <c r="X7027" i="1" s="1" a="1"/>
  <c r="X7027" i="1" s="1"/>
  <c r="W7028" i="1"/>
  <c r="X7028" i="1" s="1" a="1"/>
  <c r="X7028" i="1" s="1"/>
  <c r="W7029" i="1"/>
  <c r="X7029" i="1" s="1" a="1"/>
  <c r="X7029" i="1" s="1"/>
  <c r="W7030" i="1"/>
  <c r="X7030" i="1" s="1" a="1"/>
  <c r="X7030" i="1" s="1"/>
  <c r="W7031" i="1"/>
  <c r="X7031" i="1" s="1" a="1"/>
  <c r="X7031" i="1" s="1"/>
  <c r="W7032" i="1"/>
  <c r="X7032" i="1" s="1" a="1"/>
  <c r="X7032" i="1" s="1"/>
  <c r="W7033" i="1"/>
  <c r="X7033" i="1" s="1" a="1"/>
  <c r="X7033" i="1" s="1"/>
  <c r="W7034" i="1"/>
  <c r="X7034" i="1" s="1" a="1"/>
  <c r="X7034" i="1" s="1"/>
  <c r="W7035" i="1"/>
  <c r="X7035" i="1" s="1" a="1"/>
  <c r="X7035" i="1" s="1"/>
  <c r="W7036" i="1"/>
  <c r="X7036" i="1" s="1" a="1"/>
  <c r="X7036" i="1" s="1"/>
  <c r="W7037" i="1"/>
  <c r="X7037" i="1" s="1" a="1"/>
  <c r="X7037" i="1" s="1"/>
  <c r="W7038" i="1"/>
  <c r="X7038" i="1" s="1" a="1"/>
  <c r="X7038" i="1" s="1"/>
  <c r="W7039" i="1"/>
  <c r="X7039" i="1" s="1" a="1"/>
  <c r="X7039" i="1" s="1"/>
  <c r="W7040" i="1"/>
  <c r="X7040" i="1" s="1" a="1"/>
  <c r="X7040" i="1" s="1"/>
  <c r="W7041" i="1"/>
  <c r="X7041" i="1" s="1" a="1"/>
  <c r="X7041" i="1" s="1"/>
  <c r="W7042" i="1"/>
  <c r="X7042" i="1" s="1" a="1"/>
  <c r="X7042" i="1" s="1"/>
  <c r="W7043" i="1"/>
  <c r="X7043" i="1" s="1" a="1"/>
  <c r="X7043" i="1" s="1"/>
  <c r="W7044" i="1"/>
  <c r="X7044" i="1" s="1" a="1"/>
  <c r="X7044" i="1" s="1"/>
  <c r="W7045" i="1"/>
  <c r="X7045" i="1" s="1" a="1"/>
  <c r="X7045" i="1" s="1"/>
  <c r="W7046" i="1"/>
  <c r="X7046" i="1" s="1" a="1"/>
  <c r="X7046" i="1" s="1"/>
  <c r="W7047" i="1"/>
  <c r="X7047" i="1" s="1" a="1"/>
  <c r="X7047" i="1" s="1"/>
  <c r="W7048" i="1"/>
  <c r="X7048" i="1" s="1" a="1"/>
  <c r="X7048" i="1" s="1"/>
  <c r="W7049" i="1"/>
  <c r="X7049" i="1" s="1" a="1"/>
  <c r="X7049" i="1" s="1"/>
  <c r="W7050" i="1"/>
  <c r="X7050" i="1" s="1" a="1"/>
  <c r="X7050" i="1" s="1"/>
  <c r="W7051" i="1"/>
  <c r="X7051" i="1" s="1" a="1"/>
  <c r="X7051" i="1" s="1"/>
  <c r="W7052" i="1"/>
  <c r="X7052" i="1" s="1" a="1"/>
  <c r="X7052" i="1" s="1"/>
  <c r="W7053" i="1"/>
  <c r="X7053" i="1" s="1" a="1"/>
  <c r="X7053" i="1" s="1"/>
  <c r="W7054" i="1"/>
  <c r="X7054" i="1" s="1" a="1"/>
  <c r="X7054" i="1" s="1"/>
  <c r="W7055" i="1"/>
  <c r="X7055" i="1" s="1" a="1"/>
  <c r="X7055" i="1" s="1"/>
  <c r="W7056" i="1"/>
  <c r="X7056" i="1" s="1" a="1"/>
  <c r="X7056" i="1" s="1"/>
  <c r="W7057" i="1"/>
  <c r="X7057" i="1" s="1" a="1"/>
  <c r="X7057" i="1" s="1"/>
  <c r="W7058" i="1"/>
  <c r="X7058" i="1" s="1" a="1"/>
  <c r="X7058" i="1" s="1"/>
  <c r="W7059" i="1"/>
  <c r="X7059" i="1" s="1" a="1"/>
  <c r="X7059" i="1" s="1"/>
  <c r="W7060" i="1"/>
  <c r="X7060" i="1" s="1" a="1"/>
  <c r="X7060" i="1" s="1"/>
  <c r="W7061" i="1"/>
  <c r="X7061" i="1" s="1" a="1"/>
  <c r="X7061" i="1" s="1"/>
  <c r="W7062" i="1"/>
  <c r="X7062" i="1" s="1" a="1"/>
  <c r="X7062" i="1" s="1"/>
  <c r="W7063" i="1"/>
  <c r="X7063" i="1" s="1" a="1"/>
  <c r="X7063" i="1" s="1"/>
  <c r="W7064" i="1"/>
  <c r="X7064" i="1" s="1" a="1"/>
  <c r="X7064" i="1" s="1"/>
  <c r="W7065" i="1"/>
  <c r="X7065" i="1" s="1" a="1"/>
  <c r="X7065" i="1" s="1"/>
  <c r="W7066" i="1"/>
  <c r="X7066" i="1" s="1" a="1"/>
  <c r="X7066" i="1" s="1"/>
  <c r="W7067" i="1"/>
  <c r="X7067" i="1" s="1" a="1"/>
  <c r="X7067" i="1" s="1"/>
  <c r="W7068" i="1"/>
  <c r="X7068" i="1" s="1" a="1"/>
  <c r="X7068" i="1" s="1"/>
  <c r="W7069" i="1"/>
  <c r="X7069" i="1" s="1" a="1"/>
  <c r="X7069" i="1" s="1"/>
  <c r="W7070" i="1"/>
  <c r="X7070" i="1" s="1" a="1"/>
  <c r="X7070" i="1" s="1"/>
  <c r="W7071" i="1"/>
  <c r="X7071" i="1" s="1" a="1"/>
  <c r="X7071" i="1" s="1"/>
  <c r="W7072" i="1"/>
  <c r="X7072" i="1" s="1" a="1"/>
  <c r="X7072" i="1" s="1"/>
  <c r="W7073" i="1"/>
  <c r="X7073" i="1" s="1" a="1"/>
  <c r="X7073" i="1" s="1"/>
  <c r="W7074" i="1"/>
  <c r="X7074" i="1" s="1" a="1"/>
  <c r="X7074" i="1" s="1"/>
  <c r="W7075" i="1"/>
  <c r="X7075" i="1" s="1" a="1"/>
  <c r="X7075" i="1" s="1"/>
  <c r="W7076" i="1"/>
  <c r="X7076" i="1" s="1" a="1"/>
  <c r="X7076" i="1" s="1"/>
  <c r="W7077" i="1"/>
  <c r="X7077" i="1" s="1" a="1"/>
  <c r="X7077" i="1" s="1"/>
  <c r="W7078" i="1"/>
  <c r="X7078" i="1" s="1" a="1"/>
  <c r="X7078" i="1" s="1"/>
  <c r="W7079" i="1"/>
  <c r="X7079" i="1" s="1" a="1"/>
  <c r="X7079" i="1" s="1"/>
  <c r="W7080" i="1"/>
  <c r="X7080" i="1" s="1" a="1"/>
  <c r="X7080" i="1" s="1"/>
  <c r="W7081" i="1"/>
  <c r="X7081" i="1" s="1" a="1"/>
  <c r="X7081" i="1" s="1"/>
  <c r="W7082" i="1"/>
  <c r="X7082" i="1" s="1" a="1"/>
  <c r="X7082" i="1" s="1"/>
  <c r="W7083" i="1"/>
  <c r="X7083" i="1" s="1" a="1"/>
  <c r="X7083" i="1" s="1"/>
  <c r="W7084" i="1"/>
  <c r="X7084" i="1" s="1" a="1"/>
  <c r="X7084" i="1" s="1"/>
  <c r="W7085" i="1"/>
  <c r="X7085" i="1" s="1" a="1"/>
  <c r="X7085" i="1" s="1"/>
  <c r="W7086" i="1"/>
  <c r="X7086" i="1" s="1" a="1"/>
  <c r="X7086" i="1" s="1"/>
  <c r="W7087" i="1"/>
  <c r="X7087" i="1" s="1" a="1"/>
  <c r="X7087" i="1" s="1"/>
  <c r="W7088" i="1"/>
  <c r="X7088" i="1" s="1" a="1"/>
  <c r="X7088" i="1" s="1"/>
  <c r="W7089" i="1"/>
  <c r="X7089" i="1" s="1" a="1"/>
  <c r="X7089" i="1" s="1"/>
  <c r="W7090" i="1"/>
  <c r="X7090" i="1" s="1" a="1"/>
  <c r="X7090" i="1" s="1"/>
  <c r="W7091" i="1"/>
  <c r="X7091" i="1" s="1" a="1"/>
  <c r="X7091" i="1" s="1"/>
  <c r="W7092" i="1"/>
  <c r="X7092" i="1" s="1" a="1"/>
  <c r="X7092" i="1" s="1"/>
  <c r="W7093" i="1"/>
  <c r="X7093" i="1" s="1" a="1"/>
  <c r="X7093" i="1" s="1"/>
  <c r="W7094" i="1"/>
  <c r="X7094" i="1" s="1" a="1"/>
  <c r="X7094" i="1" s="1"/>
  <c r="W7095" i="1"/>
  <c r="X7095" i="1" s="1" a="1"/>
  <c r="X7095" i="1" s="1"/>
  <c r="W7096" i="1"/>
  <c r="X7096" i="1" s="1" a="1"/>
  <c r="X7096" i="1" s="1"/>
  <c r="W7097" i="1"/>
  <c r="X7097" i="1" s="1" a="1"/>
  <c r="X7097" i="1" s="1"/>
  <c r="W7098" i="1"/>
  <c r="X7098" i="1" s="1" a="1"/>
  <c r="X7098" i="1" s="1"/>
  <c r="W7099" i="1"/>
  <c r="X7099" i="1" s="1" a="1"/>
  <c r="X7099" i="1" s="1"/>
  <c r="W7100" i="1"/>
  <c r="X7100" i="1" s="1" a="1"/>
  <c r="X7100" i="1" s="1"/>
  <c r="W7101" i="1"/>
  <c r="X7101" i="1" s="1" a="1"/>
  <c r="X7101" i="1" s="1"/>
  <c r="W7102" i="1"/>
  <c r="X7102" i="1" s="1" a="1"/>
  <c r="X7102" i="1" s="1"/>
  <c r="W7103" i="1"/>
  <c r="X7103" i="1" s="1" a="1"/>
  <c r="X7103" i="1" s="1"/>
  <c r="W7104" i="1"/>
  <c r="X7104" i="1" s="1" a="1"/>
  <c r="X7104" i="1" s="1"/>
  <c r="W7105" i="1"/>
  <c r="X7105" i="1" s="1" a="1"/>
  <c r="X7105" i="1" s="1"/>
  <c r="W7106" i="1"/>
  <c r="X7106" i="1" s="1" a="1"/>
  <c r="X7106" i="1" s="1"/>
  <c r="W7107" i="1"/>
  <c r="X7107" i="1" s="1" a="1"/>
  <c r="X7107" i="1" s="1"/>
  <c r="W7108" i="1"/>
  <c r="X7108" i="1" s="1" a="1"/>
  <c r="X7108" i="1" s="1"/>
  <c r="W7109" i="1"/>
  <c r="X7109" i="1" s="1" a="1"/>
  <c r="X7109" i="1" s="1"/>
  <c r="W7110" i="1"/>
  <c r="X7110" i="1" s="1" a="1"/>
  <c r="X7110" i="1" s="1"/>
  <c r="W7111" i="1"/>
  <c r="X7111" i="1" s="1" a="1"/>
  <c r="X7111" i="1" s="1"/>
  <c r="W7112" i="1"/>
  <c r="X7112" i="1" s="1" a="1"/>
  <c r="X7112" i="1" s="1"/>
  <c r="W7113" i="1"/>
  <c r="X7113" i="1" s="1" a="1"/>
  <c r="X7113" i="1" s="1"/>
  <c r="W7114" i="1"/>
  <c r="X7114" i="1" s="1" a="1"/>
  <c r="X7114" i="1" s="1"/>
  <c r="W7115" i="1"/>
  <c r="X7115" i="1" s="1" a="1"/>
  <c r="X7115" i="1" s="1"/>
  <c r="W7116" i="1"/>
  <c r="X7116" i="1" s="1" a="1"/>
  <c r="X7116" i="1" s="1"/>
  <c r="W7117" i="1"/>
  <c r="X7117" i="1" s="1" a="1"/>
  <c r="X7117" i="1" s="1"/>
  <c r="W7118" i="1"/>
  <c r="X7118" i="1" s="1" a="1"/>
  <c r="X7118" i="1" s="1"/>
  <c r="W7119" i="1"/>
  <c r="X7119" i="1" s="1" a="1"/>
  <c r="X7119" i="1" s="1"/>
  <c r="W7120" i="1"/>
  <c r="X7120" i="1" s="1" a="1"/>
  <c r="X7120" i="1" s="1"/>
  <c r="W7121" i="1"/>
  <c r="X7121" i="1" s="1" a="1"/>
  <c r="X7121" i="1" s="1"/>
  <c r="W7122" i="1"/>
  <c r="X7122" i="1" s="1" a="1"/>
  <c r="X7122" i="1" s="1"/>
  <c r="W7123" i="1"/>
  <c r="X7123" i="1" s="1" a="1"/>
  <c r="X7123" i="1" s="1"/>
  <c r="W7124" i="1"/>
  <c r="X7124" i="1" s="1" a="1"/>
  <c r="X7124" i="1" s="1"/>
  <c r="W7125" i="1"/>
  <c r="X7125" i="1" s="1" a="1"/>
  <c r="X7125" i="1" s="1"/>
  <c r="W7126" i="1"/>
  <c r="X7126" i="1" s="1" a="1"/>
  <c r="X7126" i="1" s="1"/>
  <c r="W7127" i="1"/>
  <c r="X7127" i="1" s="1" a="1"/>
  <c r="X7127" i="1" s="1"/>
  <c r="W7128" i="1"/>
  <c r="X7128" i="1" s="1" a="1"/>
  <c r="X7128" i="1" s="1"/>
  <c r="W7129" i="1"/>
  <c r="X7129" i="1" s="1" a="1"/>
  <c r="X7129" i="1" s="1"/>
  <c r="W7130" i="1"/>
  <c r="X7130" i="1" s="1" a="1"/>
  <c r="X7130" i="1" s="1"/>
  <c r="W7131" i="1"/>
  <c r="X7131" i="1" s="1" a="1"/>
  <c r="X7131" i="1" s="1"/>
  <c r="W7132" i="1"/>
  <c r="X7132" i="1" s="1" a="1"/>
  <c r="X7132" i="1" s="1"/>
  <c r="W7133" i="1"/>
  <c r="X7133" i="1" s="1" a="1"/>
  <c r="X7133" i="1" s="1"/>
  <c r="W7134" i="1"/>
  <c r="X7134" i="1" s="1" a="1"/>
  <c r="X7134" i="1" s="1"/>
  <c r="W7135" i="1"/>
  <c r="X7135" i="1" s="1" a="1"/>
  <c r="X7135" i="1" s="1"/>
  <c r="W7136" i="1"/>
  <c r="X7136" i="1" s="1" a="1"/>
  <c r="X7136" i="1" s="1"/>
  <c r="W7137" i="1"/>
  <c r="X7137" i="1" s="1" a="1"/>
  <c r="X7137" i="1" s="1"/>
  <c r="W7138" i="1"/>
  <c r="X7138" i="1" s="1" a="1"/>
  <c r="X7138" i="1" s="1"/>
  <c r="W7139" i="1"/>
  <c r="X7139" i="1" s="1" a="1"/>
  <c r="X7139" i="1" s="1"/>
  <c r="W7140" i="1"/>
  <c r="X7140" i="1" s="1" a="1"/>
  <c r="X7140" i="1" s="1"/>
  <c r="W7141" i="1"/>
  <c r="X7141" i="1" s="1" a="1"/>
  <c r="X7141" i="1" s="1"/>
  <c r="W7142" i="1"/>
  <c r="X7142" i="1" s="1" a="1"/>
  <c r="X7142" i="1" s="1"/>
  <c r="W7143" i="1"/>
  <c r="X7143" i="1" s="1" a="1"/>
  <c r="X7143" i="1" s="1"/>
  <c r="W7144" i="1"/>
  <c r="X7144" i="1" s="1" a="1"/>
  <c r="X7144" i="1" s="1"/>
  <c r="W7145" i="1"/>
  <c r="X7145" i="1" s="1" a="1"/>
  <c r="X7145" i="1" s="1"/>
  <c r="W7146" i="1"/>
  <c r="X7146" i="1" s="1" a="1"/>
  <c r="X7146" i="1" s="1"/>
  <c r="W7147" i="1"/>
  <c r="X7147" i="1" s="1" a="1"/>
  <c r="X7147" i="1" s="1"/>
  <c r="W7148" i="1"/>
  <c r="X7148" i="1" s="1" a="1"/>
  <c r="X7148" i="1" s="1"/>
  <c r="W7149" i="1"/>
  <c r="X7149" i="1" s="1" a="1"/>
  <c r="X7149" i="1" s="1"/>
  <c r="W7150" i="1"/>
  <c r="X7150" i="1" s="1" a="1"/>
  <c r="X7150" i="1" s="1"/>
  <c r="W7151" i="1"/>
  <c r="X7151" i="1" s="1" a="1"/>
  <c r="X7151" i="1" s="1"/>
  <c r="W7152" i="1"/>
  <c r="X7152" i="1" s="1" a="1"/>
  <c r="X7152" i="1" s="1"/>
  <c r="W7153" i="1"/>
  <c r="X7153" i="1" s="1" a="1"/>
  <c r="X7153" i="1" s="1"/>
  <c r="W7154" i="1"/>
  <c r="X7154" i="1" s="1" a="1"/>
  <c r="X7154" i="1" s="1"/>
  <c r="W7155" i="1"/>
  <c r="X7155" i="1" s="1" a="1"/>
  <c r="X7155" i="1" s="1"/>
  <c r="W7156" i="1"/>
  <c r="X7156" i="1" s="1" a="1"/>
  <c r="X7156" i="1" s="1"/>
  <c r="W7157" i="1"/>
  <c r="X7157" i="1" s="1" a="1"/>
  <c r="X7157" i="1" s="1"/>
  <c r="W7158" i="1"/>
  <c r="X7158" i="1" s="1" a="1"/>
  <c r="X7158" i="1" s="1"/>
  <c r="W7159" i="1"/>
  <c r="X7159" i="1" s="1" a="1"/>
  <c r="X7159" i="1" s="1"/>
  <c r="W7160" i="1"/>
  <c r="X7160" i="1" s="1" a="1"/>
  <c r="X7160" i="1" s="1"/>
  <c r="W7161" i="1"/>
  <c r="X7161" i="1" s="1" a="1"/>
  <c r="X7161" i="1" s="1"/>
  <c r="W7162" i="1"/>
  <c r="X7162" i="1" s="1" a="1"/>
  <c r="X7162" i="1" s="1"/>
  <c r="W7163" i="1"/>
  <c r="X7163" i="1" s="1" a="1"/>
  <c r="X7163" i="1" s="1"/>
  <c r="W7164" i="1"/>
  <c r="X7164" i="1" s="1" a="1"/>
  <c r="X7164" i="1" s="1"/>
  <c r="W7165" i="1"/>
  <c r="X7165" i="1" s="1" a="1"/>
  <c r="X7165" i="1" s="1"/>
  <c r="W7166" i="1"/>
  <c r="X7166" i="1" s="1" a="1"/>
  <c r="X7166" i="1" s="1"/>
  <c r="W7167" i="1"/>
  <c r="X7167" i="1" s="1" a="1"/>
  <c r="X7167" i="1" s="1"/>
  <c r="W7168" i="1"/>
  <c r="X7168" i="1" s="1" a="1"/>
  <c r="X7168" i="1" s="1"/>
  <c r="W7169" i="1"/>
  <c r="X7169" i="1" s="1" a="1"/>
  <c r="X7169" i="1" s="1"/>
  <c r="W7170" i="1"/>
  <c r="X7170" i="1" s="1" a="1"/>
  <c r="X7170" i="1" s="1"/>
  <c r="W7171" i="1"/>
  <c r="X7171" i="1" s="1" a="1"/>
  <c r="X7171" i="1" s="1"/>
  <c r="W7172" i="1"/>
  <c r="X7172" i="1" s="1" a="1"/>
  <c r="X7172" i="1" s="1"/>
  <c r="W7173" i="1"/>
  <c r="X7173" i="1" s="1" a="1"/>
  <c r="X7173" i="1" s="1"/>
  <c r="W7174" i="1"/>
  <c r="X7174" i="1" s="1" a="1"/>
  <c r="X7174" i="1" s="1"/>
  <c r="W7175" i="1"/>
  <c r="X7175" i="1" s="1" a="1"/>
  <c r="X7175" i="1" s="1"/>
  <c r="W7176" i="1"/>
  <c r="X7176" i="1" s="1" a="1"/>
  <c r="X7176" i="1" s="1"/>
  <c r="W7177" i="1"/>
  <c r="X7177" i="1" s="1" a="1"/>
  <c r="X7177" i="1" s="1"/>
  <c r="W7178" i="1"/>
  <c r="X7178" i="1" s="1" a="1"/>
  <c r="X7178" i="1" s="1"/>
  <c r="W7179" i="1"/>
  <c r="X7179" i="1" s="1" a="1"/>
  <c r="X7179" i="1" s="1"/>
  <c r="W7180" i="1"/>
  <c r="X7180" i="1" s="1" a="1"/>
  <c r="X7180" i="1" s="1"/>
  <c r="W7181" i="1"/>
  <c r="X7181" i="1" s="1" a="1"/>
  <c r="X7181" i="1" s="1"/>
  <c r="W7182" i="1"/>
  <c r="X7182" i="1" s="1" a="1"/>
  <c r="X7182" i="1" s="1"/>
  <c r="W7183" i="1"/>
  <c r="X7183" i="1" s="1" a="1"/>
  <c r="X7183" i="1" s="1"/>
  <c r="W7184" i="1"/>
  <c r="X7184" i="1" s="1" a="1"/>
  <c r="X7184" i="1" s="1"/>
  <c r="W7185" i="1"/>
  <c r="X7185" i="1" s="1" a="1"/>
  <c r="X7185" i="1" s="1"/>
  <c r="W7186" i="1"/>
  <c r="X7186" i="1" s="1" a="1"/>
  <c r="X7186" i="1" s="1"/>
  <c r="W7187" i="1"/>
  <c r="X7187" i="1" s="1" a="1"/>
  <c r="X7187" i="1" s="1"/>
  <c r="W7188" i="1"/>
  <c r="X7188" i="1" s="1" a="1"/>
  <c r="X7188" i="1" s="1"/>
  <c r="W7189" i="1"/>
  <c r="X7189" i="1" s="1" a="1"/>
  <c r="X7189" i="1" s="1"/>
  <c r="W7190" i="1"/>
  <c r="X7190" i="1" s="1" a="1"/>
  <c r="X7190" i="1" s="1"/>
  <c r="W7191" i="1"/>
  <c r="X7191" i="1" s="1" a="1"/>
  <c r="X7191" i="1" s="1"/>
  <c r="W7192" i="1"/>
  <c r="X7192" i="1" s="1" a="1"/>
  <c r="X7192" i="1" s="1"/>
  <c r="W7193" i="1"/>
  <c r="X7193" i="1" s="1" a="1"/>
  <c r="X7193" i="1" s="1"/>
  <c r="W7194" i="1"/>
  <c r="X7194" i="1" s="1" a="1"/>
  <c r="X7194" i="1" s="1"/>
  <c r="W7195" i="1"/>
  <c r="X7195" i="1" s="1" a="1"/>
  <c r="X7195" i="1" s="1"/>
  <c r="W7196" i="1"/>
  <c r="X7196" i="1" s="1" a="1"/>
  <c r="X7196" i="1" s="1"/>
  <c r="W7197" i="1"/>
  <c r="X7197" i="1" s="1" a="1"/>
  <c r="X7197" i="1" s="1"/>
  <c r="W7198" i="1"/>
  <c r="X7198" i="1" s="1" a="1"/>
  <c r="X7198" i="1" s="1"/>
  <c r="W7199" i="1"/>
  <c r="X7199" i="1" s="1" a="1"/>
  <c r="X7199" i="1" s="1"/>
  <c r="W7200" i="1"/>
  <c r="X7200" i="1" s="1" a="1"/>
  <c r="X7200" i="1" s="1"/>
  <c r="W7201" i="1"/>
  <c r="X7201" i="1" s="1" a="1"/>
  <c r="X7201" i="1" s="1"/>
  <c r="W7202" i="1"/>
  <c r="X7202" i="1" s="1" a="1"/>
  <c r="X7202" i="1" s="1"/>
  <c r="W7203" i="1"/>
  <c r="X7203" i="1" s="1" a="1"/>
  <c r="X7203" i="1" s="1"/>
  <c r="W7204" i="1"/>
  <c r="X7204" i="1" s="1" a="1"/>
  <c r="X7204" i="1" s="1"/>
  <c r="W7205" i="1"/>
  <c r="X7205" i="1" s="1" a="1"/>
  <c r="X7205" i="1" s="1"/>
  <c r="W7206" i="1"/>
  <c r="X7206" i="1" s="1" a="1"/>
  <c r="X7206" i="1" s="1"/>
  <c r="W7207" i="1"/>
  <c r="X7207" i="1" s="1" a="1"/>
  <c r="X7207" i="1" s="1"/>
  <c r="W7208" i="1"/>
  <c r="X7208" i="1" s="1" a="1"/>
  <c r="X7208" i="1" s="1"/>
  <c r="W7209" i="1"/>
  <c r="X7209" i="1" s="1" a="1"/>
  <c r="X7209" i="1" s="1"/>
  <c r="W7210" i="1"/>
  <c r="X7210" i="1" s="1" a="1"/>
  <c r="X7210" i="1" s="1"/>
  <c r="W7211" i="1"/>
  <c r="X7211" i="1" s="1" a="1"/>
  <c r="X7211" i="1" s="1"/>
  <c r="W7212" i="1"/>
  <c r="X7212" i="1" s="1" a="1"/>
  <c r="X7212" i="1" s="1"/>
  <c r="W7213" i="1"/>
  <c r="X7213" i="1" s="1" a="1"/>
  <c r="X7213" i="1" s="1"/>
  <c r="W7214" i="1"/>
  <c r="X7214" i="1" s="1" a="1"/>
  <c r="X7214" i="1" s="1"/>
  <c r="W7215" i="1"/>
  <c r="X7215" i="1" s="1" a="1"/>
  <c r="X7215" i="1" s="1"/>
  <c r="W7216" i="1"/>
  <c r="X7216" i="1" s="1" a="1"/>
  <c r="X7216" i="1" s="1"/>
  <c r="W7217" i="1"/>
  <c r="X7217" i="1" s="1" a="1"/>
  <c r="X7217" i="1" s="1"/>
  <c r="W7218" i="1"/>
  <c r="X7218" i="1" s="1" a="1"/>
  <c r="X7218" i="1" s="1"/>
  <c r="W7219" i="1"/>
  <c r="X7219" i="1" s="1" a="1"/>
  <c r="X7219" i="1" s="1"/>
  <c r="W7220" i="1"/>
  <c r="X7220" i="1" s="1" a="1"/>
  <c r="X7220" i="1" s="1"/>
  <c r="W7221" i="1"/>
  <c r="X7221" i="1" s="1" a="1"/>
  <c r="X7221" i="1" s="1"/>
  <c r="W7222" i="1"/>
  <c r="X7222" i="1" s="1" a="1"/>
  <c r="X7222" i="1" s="1"/>
  <c r="W7223" i="1"/>
  <c r="X7223" i="1" s="1" a="1"/>
  <c r="X7223" i="1" s="1"/>
  <c r="W7224" i="1"/>
  <c r="X7224" i="1" s="1" a="1"/>
  <c r="X7224" i="1" s="1"/>
  <c r="W7225" i="1"/>
  <c r="X7225" i="1" s="1" a="1"/>
  <c r="X7225" i="1" s="1"/>
  <c r="W7226" i="1"/>
  <c r="X7226" i="1" s="1" a="1"/>
  <c r="X7226" i="1" s="1"/>
  <c r="W7227" i="1"/>
  <c r="X7227" i="1" s="1" a="1"/>
  <c r="X7227" i="1" s="1"/>
  <c r="W7228" i="1"/>
  <c r="X7228" i="1" s="1" a="1"/>
  <c r="X7228" i="1" s="1"/>
  <c r="W7229" i="1"/>
  <c r="X7229" i="1" s="1" a="1"/>
  <c r="X7229" i="1" s="1"/>
  <c r="W7230" i="1"/>
  <c r="X7230" i="1" s="1" a="1"/>
  <c r="X7230" i="1" s="1"/>
  <c r="W7231" i="1"/>
  <c r="X7231" i="1" s="1" a="1"/>
  <c r="X7231" i="1" s="1"/>
  <c r="W7232" i="1"/>
  <c r="X7232" i="1" s="1" a="1"/>
  <c r="X7232" i="1" s="1"/>
  <c r="W7233" i="1"/>
  <c r="X7233" i="1" s="1" a="1"/>
  <c r="X7233" i="1" s="1"/>
  <c r="W7234" i="1"/>
  <c r="X7234" i="1" s="1" a="1"/>
  <c r="X7234" i="1" s="1"/>
  <c r="W7235" i="1"/>
  <c r="X7235" i="1" s="1" a="1"/>
  <c r="X7235" i="1" s="1"/>
  <c r="W7236" i="1"/>
  <c r="X7236" i="1" s="1" a="1"/>
  <c r="X7236" i="1" s="1"/>
  <c r="W7237" i="1"/>
  <c r="X7237" i="1" s="1" a="1"/>
  <c r="X7237" i="1" s="1"/>
  <c r="W7238" i="1"/>
  <c r="X7238" i="1" s="1" a="1"/>
  <c r="X7238" i="1" s="1"/>
  <c r="W7239" i="1"/>
  <c r="X7239" i="1" s="1" a="1"/>
  <c r="X7239" i="1" s="1"/>
  <c r="W7240" i="1"/>
  <c r="X7240" i="1" s="1" a="1"/>
  <c r="X7240" i="1" s="1"/>
  <c r="W7241" i="1"/>
  <c r="X7241" i="1" s="1" a="1"/>
  <c r="X7241" i="1" s="1"/>
  <c r="W7242" i="1"/>
  <c r="X7242" i="1" s="1" a="1"/>
  <c r="X7242" i="1" s="1"/>
  <c r="W7243" i="1"/>
  <c r="X7243" i="1" s="1" a="1"/>
  <c r="X7243" i="1" s="1"/>
  <c r="W7244" i="1"/>
  <c r="X7244" i="1" s="1" a="1"/>
  <c r="X7244" i="1" s="1"/>
  <c r="W7245" i="1"/>
  <c r="X7245" i="1" s="1" a="1"/>
  <c r="X7245" i="1" s="1"/>
  <c r="W7246" i="1"/>
  <c r="X7246" i="1" s="1" a="1"/>
  <c r="X7246" i="1" s="1"/>
  <c r="W7247" i="1"/>
  <c r="X7247" i="1" s="1" a="1"/>
  <c r="X7247" i="1" s="1"/>
  <c r="W7248" i="1"/>
  <c r="X7248" i="1" s="1" a="1"/>
  <c r="X7248" i="1" s="1"/>
  <c r="W7249" i="1"/>
  <c r="X7249" i="1" s="1" a="1"/>
  <c r="X7249" i="1" s="1"/>
  <c r="W7250" i="1"/>
  <c r="X7250" i="1" s="1" a="1"/>
  <c r="X7250" i="1" s="1"/>
  <c r="W7251" i="1"/>
  <c r="X7251" i="1" s="1" a="1"/>
  <c r="X7251" i="1" s="1"/>
  <c r="W7252" i="1"/>
  <c r="X7252" i="1" s="1" a="1"/>
  <c r="X7252" i="1" s="1"/>
  <c r="W7253" i="1"/>
  <c r="X7253" i="1" s="1" a="1"/>
  <c r="X7253" i="1" s="1"/>
  <c r="W7254" i="1"/>
  <c r="X7254" i="1" s="1" a="1"/>
  <c r="X7254" i="1" s="1"/>
  <c r="W7255" i="1"/>
  <c r="X7255" i="1" s="1" a="1"/>
  <c r="X7255" i="1" s="1"/>
  <c r="W7256" i="1"/>
  <c r="X7256" i="1" s="1" a="1"/>
  <c r="X7256" i="1" s="1"/>
  <c r="W7257" i="1"/>
  <c r="X7257" i="1" s="1" a="1"/>
  <c r="X7257" i="1" s="1"/>
  <c r="W7258" i="1"/>
  <c r="X7258" i="1" s="1" a="1"/>
  <c r="X7258" i="1" s="1"/>
  <c r="W7259" i="1"/>
  <c r="X7259" i="1" s="1" a="1"/>
  <c r="X7259" i="1" s="1"/>
  <c r="W7260" i="1"/>
  <c r="X7260" i="1" s="1" a="1"/>
  <c r="X7260" i="1" s="1"/>
  <c r="W7261" i="1"/>
  <c r="X7261" i="1" s="1" a="1"/>
  <c r="X7261" i="1" s="1"/>
  <c r="W7262" i="1"/>
  <c r="X7262" i="1" s="1" a="1"/>
  <c r="X7262" i="1" s="1"/>
  <c r="W7263" i="1"/>
  <c r="X7263" i="1" s="1" a="1"/>
  <c r="X7263" i="1" s="1"/>
  <c r="W7264" i="1"/>
  <c r="X7264" i="1" s="1" a="1"/>
  <c r="X7264" i="1" s="1"/>
  <c r="W7265" i="1"/>
  <c r="X7265" i="1" s="1" a="1"/>
  <c r="X7265" i="1" s="1"/>
  <c r="W7266" i="1"/>
  <c r="X7266" i="1" s="1" a="1"/>
  <c r="X7266" i="1" s="1"/>
  <c r="W7267" i="1"/>
  <c r="X7267" i="1" s="1" a="1"/>
  <c r="X7267" i="1" s="1"/>
  <c r="W7268" i="1"/>
  <c r="X7268" i="1" s="1" a="1"/>
  <c r="X7268" i="1" s="1"/>
  <c r="W7269" i="1"/>
  <c r="X7269" i="1" s="1" a="1"/>
  <c r="X7269" i="1" s="1"/>
  <c r="W7270" i="1"/>
  <c r="X7270" i="1" s="1" a="1"/>
  <c r="X7270" i="1" s="1"/>
  <c r="W7271" i="1"/>
  <c r="X7271" i="1" s="1" a="1"/>
  <c r="X7271" i="1" s="1"/>
  <c r="W7272" i="1"/>
  <c r="X7272" i="1" s="1" a="1"/>
  <c r="X7272" i="1" s="1"/>
  <c r="W7273" i="1"/>
  <c r="X7273" i="1" s="1" a="1"/>
  <c r="X7273" i="1" s="1"/>
  <c r="W7274" i="1"/>
  <c r="X7274" i="1" s="1" a="1"/>
  <c r="X7274" i="1" s="1"/>
  <c r="W7275" i="1"/>
  <c r="X7275" i="1" s="1" a="1"/>
  <c r="X7275" i="1" s="1"/>
  <c r="W7276" i="1"/>
  <c r="X7276" i="1" s="1" a="1"/>
  <c r="X7276" i="1" s="1"/>
  <c r="W7277" i="1"/>
  <c r="X7277" i="1" s="1" a="1"/>
  <c r="X7277" i="1" s="1"/>
  <c r="W7278" i="1"/>
  <c r="X7278" i="1" s="1" a="1"/>
  <c r="X7278" i="1" s="1"/>
  <c r="W7279" i="1"/>
  <c r="X7279" i="1" s="1" a="1"/>
  <c r="X7279" i="1" s="1"/>
  <c r="W7280" i="1"/>
  <c r="X7280" i="1" s="1" a="1"/>
  <c r="X7280" i="1" s="1"/>
  <c r="W7281" i="1"/>
  <c r="X7281" i="1" s="1" a="1"/>
  <c r="X7281" i="1" s="1"/>
  <c r="W7282" i="1"/>
  <c r="X7282" i="1" s="1" a="1"/>
  <c r="X7282" i="1" s="1"/>
  <c r="W7283" i="1"/>
  <c r="X7283" i="1" s="1" a="1"/>
  <c r="X7283" i="1" s="1"/>
  <c r="W7284" i="1"/>
  <c r="X7284" i="1" s="1" a="1"/>
  <c r="X7284" i="1" s="1"/>
  <c r="W7285" i="1"/>
  <c r="X7285" i="1" s="1" a="1"/>
  <c r="X7285" i="1" s="1"/>
  <c r="W7286" i="1"/>
  <c r="X7286" i="1" s="1" a="1"/>
  <c r="X7286" i="1" s="1"/>
  <c r="W7287" i="1"/>
  <c r="X7287" i="1" s="1" a="1"/>
  <c r="X7287" i="1" s="1"/>
  <c r="W7288" i="1"/>
  <c r="X7288" i="1" s="1" a="1"/>
  <c r="X7288" i="1" s="1"/>
  <c r="W7289" i="1"/>
  <c r="X7289" i="1" s="1" a="1"/>
  <c r="X7289" i="1" s="1"/>
  <c r="W7290" i="1"/>
  <c r="X7290" i="1" s="1" a="1"/>
  <c r="X7290" i="1" s="1"/>
  <c r="W7291" i="1"/>
  <c r="X7291" i="1" s="1" a="1"/>
  <c r="X7291" i="1" s="1"/>
  <c r="W7292" i="1"/>
  <c r="X7292" i="1" s="1" a="1"/>
  <c r="X7292" i="1" s="1"/>
  <c r="W7293" i="1"/>
  <c r="X7293" i="1" s="1" a="1"/>
  <c r="X7293" i="1" s="1"/>
  <c r="W7294" i="1"/>
  <c r="X7294" i="1" s="1" a="1"/>
  <c r="X7294" i="1" s="1"/>
  <c r="W7295" i="1"/>
  <c r="X7295" i="1" s="1" a="1"/>
  <c r="X7295" i="1" s="1"/>
  <c r="W7296" i="1"/>
  <c r="X7296" i="1" s="1" a="1"/>
  <c r="X7296" i="1" s="1"/>
  <c r="W7297" i="1"/>
  <c r="X7297" i="1" s="1" a="1"/>
  <c r="X7297" i="1" s="1"/>
  <c r="W7298" i="1"/>
  <c r="X7298" i="1" s="1" a="1"/>
  <c r="X7298" i="1" s="1"/>
  <c r="W7299" i="1"/>
  <c r="X7299" i="1" s="1" a="1"/>
  <c r="X7299" i="1" s="1"/>
  <c r="W7300" i="1"/>
  <c r="X7300" i="1" s="1" a="1"/>
  <c r="X7300" i="1" s="1"/>
  <c r="W7301" i="1"/>
  <c r="X7301" i="1" s="1" a="1"/>
  <c r="X7301" i="1" s="1"/>
  <c r="W7302" i="1"/>
  <c r="X7302" i="1" s="1" a="1"/>
  <c r="X7302" i="1" s="1"/>
  <c r="W7303" i="1"/>
  <c r="X7303" i="1" s="1" a="1"/>
  <c r="X7303" i="1" s="1"/>
  <c r="W7304" i="1"/>
  <c r="X7304" i="1" s="1" a="1"/>
  <c r="X7304" i="1" s="1"/>
  <c r="W7305" i="1"/>
  <c r="X7305" i="1" s="1" a="1"/>
  <c r="X7305" i="1" s="1"/>
  <c r="W7306" i="1"/>
  <c r="X7306" i="1" s="1" a="1"/>
  <c r="X7306" i="1" s="1"/>
  <c r="W7307" i="1"/>
  <c r="X7307" i="1" s="1" a="1"/>
  <c r="X7307" i="1" s="1"/>
  <c r="W7308" i="1"/>
  <c r="X7308" i="1" s="1" a="1"/>
  <c r="X7308" i="1" s="1"/>
  <c r="W7309" i="1"/>
  <c r="X7309" i="1" s="1" a="1"/>
  <c r="X7309" i="1" s="1"/>
  <c r="W7310" i="1"/>
  <c r="X7310" i="1" s="1" a="1"/>
  <c r="X7310" i="1" s="1"/>
  <c r="W7311" i="1"/>
  <c r="X7311" i="1" s="1" a="1"/>
  <c r="X7311" i="1" s="1"/>
  <c r="W7312" i="1"/>
  <c r="X7312" i="1" s="1" a="1"/>
  <c r="X7312" i="1" s="1"/>
  <c r="W7313" i="1"/>
  <c r="X7313" i="1" s="1" a="1"/>
  <c r="X7313" i="1" s="1"/>
  <c r="W7314" i="1"/>
  <c r="X7314" i="1" s="1" a="1"/>
  <c r="X7314" i="1" s="1"/>
  <c r="W7315" i="1"/>
  <c r="X7315" i="1" s="1" a="1"/>
  <c r="X7315" i="1" s="1"/>
  <c r="W7316" i="1"/>
  <c r="X7316" i="1" s="1" a="1"/>
  <c r="X7316" i="1" s="1"/>
  <c r="W7317" i="1"/>
  <c r="X7317" i="1" s="1" a="1"/>
  <c r="X7317" i="1" s="1"/>
  <c r="W7318" i="1"/>
  <c r="X7318" i="1" s="1" a="1"/>
  <c r="X7318" i="1" s="1"/>
  <c r="W7319" i="1"/>
  <c r="X7319" i="1" s="1" a="1"/>
  <c r="X7319" i="1" s="1"/>
  <c r="W7320" i="1"/>
  <c r="X7320" i="1" s="1" a="1"/>
  <c r="X7320" i="1" s="1"/>
  <c r="W7321" i="1"/>
  <c r="X7321" i="1" s="1" a="1"/>
  <c r="X7321" i="1" s="1"/>
  <c r="W7322" i="1"/>
  <c r="X7322" i="1" s="1" a="1"/>
  <c r="X7322" i="1" s="1"/>
  <c r="W7323" i="1"/>
  <c r="X7323" i="1" s="1" a="1"/>
  <c r="X7323" i="1" s="1"/>
  <c r="W7324" i="1"/>
  <c r="X7324" i="1" s="1" a="1"/>
  <c r="X7324" i="1" s="1"/>
  <c r="W7325" i="1"/>
  <c r="X7325" i="1" s="1" a="1"/>
  <c r="X7325" i="1" s="1"/>
  <c r="W7326" i="1"/>
  <c r="X7326" i="1" s="1" a="1"/>
  <c r="X7326" i="1" s="1"/>
  <c r="W7327" i="1"/>
  <c r="X7327" i="1" s="1" a="1"/>
  <c r="X7327" i="1" s="1"/>
  <c r="W7328" i="1"/>
  <c r="X7328" i="1" s="1" a="1"/>
  <c r="X7328" i="1" s="1"/>
  <c r="W7329" i="1"/>
  <c r="X7329" i="1" s="1" a="1"/>
  <c r="X7329" i="1" s="1"/>
  <c r="W7330" i="1"/>
  <c r="X7330" i="1" s="1" a="1"/>
  <c r="X7330" i="1" s="1"/>
  <c r="W7331" i="1"/>
  <c r="X7331" i="1" s="1" a="1"/>
  <c r="X7331" i="1" s="1"/>
  <c r="W7332" i="1"/>
  <c r="X7332" i="1" s="1" a="1"/>
  <c r="X7332" i="1" s="1"/>
  <c r="W7333" i="1"/>
  <c r="X7333" i="1" s="1" a="1"/>
  <c r="X7333" i="1" s="1"/>
  <c r="W7334" i="1"/>
  <c r="X7334" i="1" s="1" a="1"/>
  <c r="X7334" i="1" s="1"/>
  <c r="W7335" i="1"/>
  <c r="X7335" i="1" s="1" a="1"/>
  <c r="X7335" i="1" s="1"/>
  <c r="W7336" i="1"/>
  <c r="X7336" i="1" s="1" a="1"/>
  <c r="X7336" i="1" s="1"/>
  <c r="W7337" i="1"/>
  <c r="X7337" i="1" s="1" a="1"/>
  <c r="X7337" i="1" s="1"/>
  <c r="W7338" i="1"/>
  <c r="X7338" i="1" s="1" a="1"/>
  <c r="X7338" i="1" s="1"/>
  <c r="W7339" i="1"/>
  <c r="X7339" i="1" s="1" a="1"/>
  <c r="X7339" i="1" s="1"/>
  <c r="W7340" i="1"/>
  <c r="X7340" i="1" s="1" a="1"/>
  <c r="X7340" i="1" s="1"/>
  <c r="W7341" i="1"/>
  <c r="X7341" i="1" s="1" a="1"/>
  <c r="X7341" i="1" s="1"/>
  <c r="W7342" i="1"/>
  <c r="X7342" i="1" s="1" a="1"/>
  <c r="X7342" i="1" s="1"/>
  <c r="W7343" i="1"/>
  <c r="X7343" i="1" s="1" a="1"/>
  <c r="X7343" i="1" s="1"/>
  <c r="W7344" i="1"/>
  <c r="X7344" i="1" s="1" a="1"/>
  <c r="X7344" i="1" s="1"/>
  <c r="W7345" i="1"/>
  <c r="X7345" i="1" s="1" a="1"/>
  <c r="X7345" i="1" s="1"/>
  <c r="W7346" i="1"/>
  <c r="X7346" i="1" s="1" a="1"/>
  <c r="X7346" i="1" s="1"/>
  <c r="W7347" i="1"/>
  <c r="X7347" i="1" s="1" a="1"/>
  <c r="X7347" i="1" s="1"/>
  <c r="W7348" i="1"/>
  <c r="X7348" i="1" s="1" a="1"/>
  <c r="X7348" i="1" s="1"/>
  <c r="W7349" i="1"/>
  <c r="X7349" i="1" s="1" a="1"/>
  <c r="X7349" i="1" s="1"/>
  <c r="W7350" i="1"/>
  <c r="X7350" i="1" s="1" a="1"/>
  <c r="X7350" i="1" s="1"/>
  <c r="W7351" i="1"/>
  <c r="X7351" i="1" s="1" a="1"/>
  <c r="X7351" i="1" s="1"/>
  <c r="W7352" i="1"/>
  <c r="X7352" i="1" s="1" a="1"/>
  <c r="X7352" i="1" s="1"/>
  <c r="W7353" i="1"/>
  <c r="X7353" i="1" s="1" a="1"/>
  <c r="X7353" i="1" s="1"/>
  <c r="W7354" i="1"/>
  <c r="X7354" i="1" s="1" a="1"/>
  <c r="X7354" i="1" s="1"/>
  <c r="W7355" i="1"/>
  <c r="X7355" i="1" s="1" a="1"/>
  <c r="X7355" i="1" s="1"/>
  <c r="W7356" i="1"/>
  <c r="X7356" i="1" s="1" a="1"/>
  <c r="X7356" i="1" s="1"/>
  <c r="W7357" i="1"/>
  <c r="X7357" i="1" s="1" a="1"/>
  <c r="X7357" i="1" s="1"/>
  <c r="W7358" i="1"/>
  <c r="X7358" i="1" s="1" a="1"/>
  <c r="X7358" i="1" s="1"/>
  <c r="W7359" i="1"/>
  <c r="X7359" i="1" s="1" a="1"/>
  <c r="X7359" i="1" s="1"/>
  <c r="W7360" i="1"/>
  <c r="X7360" i="1" s="1" a="1"/>
  <c r="X7360" i="1" s="1"/>
  <c r="W7361" i="1"/>
  <c r="X7361" i="1" s="1" a="1"/>
  <c r="X7361" i="1" s="1"/>
  <c r="W7362" i="1"/>
  <c r="X7362" i="1" s="1" a="1"/>
  <c r="X7362" i="1" s="1"/>
  <c r="W7363" i="1"/>
  <c r="X7363" i="1" s="1" a="1"/>
  <c r="X7363" i="1" s="1"/>
  <c r="W7364" i="1"/>
  <c r="X7364" i="1" s="1" a="1"/>
  <c r="X7364" i="1" s="1"/>
  <c r="W7365" i="1"/>
  <c r="X7365" i="1" s="1" a="1"/>
  <c r="X7365" i="1" s="1"/>
  <c r="W7366" i="1"/>
  <c r="X7366" i="1" s="1" a="1"/>
  <c r="X7366" i="1" s="1"/>
  <c r="W7367" i="1"/>
  <c r="X7367" i="1" s="1" a="1"/>
  <c r="X7367" i="1" s="1"/>
  <c r="W7368" i="1"/>
  <c r="X7368" i="1" s="1" a="1"/>
  <c r="X7368" i="1" s="1"/>
  <c r="W7369" i="1"/>
  <c r="X7369" i="1" s="1" a="1"/>
  <c r="X7369" i="1" s="1"/>
  <c r="W7370" i="1"/>
  <c r="X7370" i="1" s="1" a="1"/>
  <c r="X7370" i="1" s="1"/>
  <c r="W7371" i="1"/>
  <c r="X7371" i="1" s="1" a="1"/>
  <c r="X7371" i="1" s="1"/>
  <c r="W7372" i="1"/>
  <c r="X7372" i="1" s="1" a="1"/>
  <c r="X7372" i="1" s="1"/>
  <c r="W7373" i="1"/>
  <c r="X7373" i="1" s="1" a="1"/>
  <c r="X7373" i="1" s="1"/>
  <c r="W7374" i="1"/>
  <c r="X7374" i="1" s="1" a="1"/>
  <c r="X7374" i="1" s="1"/>
  <c r="W7375" i="1"/>
  <c r="X7375" i="1" s="1" a="1"/>
  <c r="X7375" i="1" s="1"/>
  <c r="W7376" i="1"/>
  <c r="X7376" i="1" s="1" a="1"/>
  <c r="X7376" i="1" s="1"/>
  <c r="W7377" i="1"/>
  <c r="X7377" i="1" s="1" a="1"/>
  <c r="X7377" i="1" s="1"/>
  <c r="W7378" i="1"/>
  <c r="X7378" i="1" s="1" a="1"/>
  <c r="X7378" i="1" s="1"/>
  <c r="W7379" i="1"/>
  <c r="X7379" i="1" s="1" a="1"/>
  <c r="X7379" i="1" s="1"/>
  <c r="W7380" i="1"/>
  <c r="X7380" i="1" s="1" a="1"/>
  <c r="X7380" i="1" s="1"/>
  <c r="W7381" i="1"/>
  <c r="X7381" i="1" s="1" a="1"/>
  <c r="X7381" i="1" s="1"/>
  <c r="W7382" i="1"/>
  <c r="X7382" i="1" s="1" a="1"/>
  <c r="X7382" i="1" s="1"/>
  <c r="W7383" i="1"/>
  <c r="X7383" i="1" s="1" a="1"/>
  <c r="X7383" i="1" s="1"/>
  <c r="W7384" i="1"/>
  <c r="X7384" i="1" s="1" a="1"/>
  <c r="X7384" i="1" s="1"/>
  <c r="W7385" i="1"/>
  <c r="X7385" i="1" s="1" a="1"/>
  <c r="X7385" i="1" s="1"/>
  <c r="W7386" i="1"/>
  <c r="X7386" i="1" s="1" a="1"/>
  <c r="X7386" i="1" s="1"/>
  <c r="W7387" i="1"/>
  <c r="X7387" i="1" s="1" a="1"/>
  <c r="X7387" i="1" s="1"/>
  <c r="W7388" i="1"/>
  <c r="X7388" i="1" s="1" a="1"/>
  <c r="X7388" i="1" s="1"/>
  <c r="W7389" i="1"/>
  <c r="X7389" i="1" s="1" a="1"/>
  <c r="X7389" i="1" s="1"/>
  <c r="W7390" i="1"/>
  <c r="X7390" i="1" s="1" a="1"/>
  <c r="X7390" i="1" s="1"/>
  <c r="W7391" i="1"/>
  <c r="X7391" i="1" s="1" a="1"/>
  <c r="X7391" i="1" s="1"/>
  <c r="W7392" i="1"/>
  <c r="X7392" i="1" s="1" a="1"/>
  <c r="X7392" i="1" s="1"/>
  <c r="W7393" i="1"/>
  <c r="X7393" i="1" s="1" a="1"/>
  <c r="X7393" i="1" s="1"/>
  <c r="W7394" i="1"/>
  <c r="X7394" i="1" s="1" a="1"/>
  <c r="X7394" i="1" s="1"/>
  <c r="W7395" i="1"/>
  <c r="X7395" i="1" s="1" a="1"/>
  <c r="X7395" i="1" s="1"/>
  <c r="W7396" i="1"/>
  <c r="X7396" i="1" s="1" a="1"/>
  <c r="X7396" i="1" s="1"/>
  <c r="W7397" i="1"/>
  <c r="X7397" i="1" s="1" a="1"/>
  <c r="X7397" i="1" s="1"/>
  <c r="W7398" i="1"/>
  <c r="X7398" i="1" s="1" a="1"/>
  <c r="X7398" i="1" s="1"/>
  <c r="W7399" i="1"/>
  <c r="X7399" i="1" s="1" a="1"/>
  <c r="X7399" i="1" s="1"/>
  <c r="W7400" i="1"/>
  <c r="X7400" i="1" s="1" a="1"/>
  <c r="X7400" i="1" s="1"/>
  <c r="W7401" i="1"/>
  <c r="X7401" i="1" s="1" a="1"/>
  <c r="X7401" i="1" s="1"/>
  <c r="W7402" i="1"/>
  <c r="X7402" i="1" s="1" a="1"/>
  <c r="X7402" i="1" s="1"/>
  <c r="W7403" i="1"/>
  <c r="X7403" i="1" s="1" a="1"/>
  <c r="X7403" i="1" s="1"/>
  <c r="W7404" i="1"/>
  <c r="X7404" i="1" s="1" a="1"/>
  <c r="X7404" i="1" s="1"/>
  <c r="W7405" i="1"/>
  <c r="X7405" i="1" s="1" a="1"/>
  <c r="X7405" i="1" s="1"/>
  <c r="W7406" i="1"/>
  <c r="X7406" i="1" s="1" a="1"/>
  <c r="X7406" i="1" s="1"/>
  <c r="W7407" i="1"/>
  <c r="X7407" i="1" s="1" a="1"/>
  <c r="X7407" i="1" s="1"/>
  <c r="W7408" i="1"/>
  <c r="X7408" i="1" s="1" a="1"/>
  <c r="X7408" i="1" s="1"/>
  <c r="W7409" i="1"/>
  <c r="X7409" i="1" s="1" a="1"/>
  <c r="X7409" i="1" s="1"/>
  <c r="W7410" i="1"/>
  <c r="X7410" i="1" s="1" a="1"/>
  <c r="X7410" i="1" s="1"/>
  <c r="W7411" i="1"/>
  <c r="X7411" i="1" s="1" a="1"/>
  <c r="X7411" i="1" s="1"/>
  <c r="W7412" i="1"/>
  <c r="X7412" i="1" s="1" a="1"/>
  <c r="X7412" i="1" s="1"/>
  <c r="W7413" i="1"/>
  <c r="X7413" i="1" s="1" a="1"/>
  <c r="X7413" i="1" s="1"/>
  <c r="W7414" i="1"/>
  <c r="X7414" i="1" s="1" a="1"/>
  <c r="X7414" i="1" s="1"/>
  <c r="W7415" i="1"/>
  <c r="X7415" i="1" s="1" a="1"/>
  <c r="X7415" i="1" s="1"/>
  <c r="W7416" i="1"/>
  <c r="X7416" i="1" s="1" a="1"/>
  <c r="X7416" i="1" s="1"/>
  <c r="W7417" i="1"/>
  <c r="X7417" i="1" s="1" a="1"/>
  <c r="X7417" i="1" s="1"/>
  <c r="W7418" i="1"/>
  <c r="X7418" i="1" s="1" a="1"/>
  <c r="X7418" i="1" s="1"/>
  <c r="W7419" i="1"/>
  <c r="X7419" i="1" s="1" a="1"/>
  <c r="X7419" i="1" s="1"/>
  <c r="W7420" i="1"/>
  <c r="X7420" i="1" s="1" a="1"/>
  <c r="X7420" i="1" s="1"/>
  <c r="W7421" i="1"/>
  <c r="X7421" i="1" s="1" a="1"/>
  <c r="X7421" i="1" s="1"/>
  <c r="W7422" i="1"/>
  <c r="X7422" i="1" s="1" a="1"/>
  <c r="X7422" i="1" s="1"/>
  <c r="W7423" i="1"/>
  <c r="X7423" i="1" s="1" a="1"/>
  <c r="X7423" i="1" s="1"/>
  <c r="W7424" i="1"/>
  <c r="X7424" i="1" s="1" a="1"/>
  <c r="X7424" i="1" s="1"/>
  <c r="W7425" i="1"/>
  <c r="X7425" i="1" s="1" a="1"/>
  <c r="X7425" i="1" s="1"/>
  <c r="W7426" i="1"/>
  <c r="X7426" i="1" s="1" a="1"/>
  <c r="X7426" i="1" s="1"/>
  <c r="W7427" i="1"/>
  <c r="X7427" i="1" s="1" a="1"/>
  <c r="X7427" i="1" s="1"/>
  <c r="W7428" i="1"/>
  <c r="X7428" i="1" s="1" a="1"/>
  <c r="X7428" i="1" s="1"/>
  <c r="W7429" i="1"/>
  <c r="X7429" i="1" s="1" a="1"/>
  <c r="X7429" i="1" s="1"/>
  <c r="W7430" i="1"/>
  <c r="X7430" i="1" s="1" a="1"/>
  <c r="X7430" i="1" s="1"/>
  <c r="W7431" i="1"/>
  <c r="X7431" i="1" s="1" a="1"/>
  <c r="X7431" i="1" s="1"/>
  <c r="W7432" i="1"/>
  <c r="X7432" i="1" s="1" a="1"/>
  <c r="X7432" i="1" s="1"/>
  <c r="W7433" i="1"/>
  <c r="X7433" i="1" s="1" a="1"/>
  <c r="X7433" i="1" s="1"/>
  <c r="W7434" i="1"/>
  <c r="X7434" i="1" s="1" a="1"/>
  <c r="X7434" i="1" s="1"/>
  <c r="W7435" i="1"/>
  <c r="X7435" i="1" s="1" a="1"/>
  <c r="X7435" i="1" s="1"/>
  <c r="W7436" i="1"/>
  <c r="X7436" i="1" s="1" a="1"/>
  <c r="X7436" i="1" s="1"/>
  <c r="W7437" i="1"/>
  <c r="X7437" i="1" s="1" a="1"/>
  <c r="X7437" i="1" s="1"/>
  <c r="W7438" i="1"/>
  <c r="X7438" i="1" s="1" a="1"/>
  <c r="X7438" i="1" s="1"/>
  <c r="W7439" i="1"/>
  <c r="X7439" i="1" s="1" a="1"/>
  <c r="X7439" i="1" s="1"/>
  <c r="W7440" i="1"/>
  <c r="X7440" i="1" s="1" a="1"/>
  <c r="X7440" i="1" s="1"/>
  <c r="W7441" i="1"/>
  <c r="X7441" i="1" s="1" a="1"/>
  <c r="X7441" i="1" s="1"/>
  <c r="W7442" i="1"/>
  <c r="X7442" i="1" s="1" a="1"/>
  <c r="X7442" i="1" s="1"/>
  <c r="W7443" i="1"/>
  <c r="X7443" i="1" s="1" a="1"/>
  <c r="X7443" i="1" s="1"/>
  <c r="W7444" i="1"/>
  <c r="X7444" i="1" s="1" a="1"/>
  <c r="X7444" i="1" s="1"/>
  <c r="W7445" i="1"/>
  <c r="X7445" i="1" s="1" a="1"/>
  <c r="X7445" i="1" s="1"/>
  <c r="W7446" i="1"/>
  <c r="X7446" i="1" s="1" a="1"/>
  <c r="X7446" i="1" s="1"/>
  <c r="W7447" i="1"/>
  <c r="X7447" i="1" s="1" a="1"/>
  <c r="X7447" i="1" s="1"/>
  <c r="W7448" i="1"/>
  <c r="X7448" i="1" s="1" a="1"/>
  <c r="X7448" i="1" s="1"/>
  <c r="W7449" i="1"/>
  <c r="X7449" i="1" s="1" a="1"/>
  <c r="X7449" i="1" s="1"/>
  <c r="W7450" i="1"/>
  <c r="X7450" i="1" s="1" a="1"/>
  <c r="X7450" i="1" s="1"/>
  <c r="W7451" i="1"/>
  <c r="X7451" i="1" s="1" a="1"/>
  <c r="X7451" i="1" s="1"/>
  <c r="W7452" i="1"/>
  <c r="X7452" i="1" s="1" a="1"/>
  <c r="X7452" i="1" s="1"/>
  <c r="W7453" i="1"/>
  <c r="X7453" i="1" s="1" a="1"/>
  <c r="X7453" i="1" s="1"/>
  <c r="W7454" i="1"/>
  <c r="X7454" i="1" s="1" a="1"/>
  <c r="X7454" i="1" s="1"/>
  <c r="W7455" i="1"/>
  <c r="X7455" i="1" s="1" a="1"/>
  <c r="X7455" i="1" s="1"/>
  <c r="W7456" i="1"/>
  <c r="X7456" i="1" s="1" a="1"/>
  <c r="X7456" i="1" s="1"/>
  <c r="W7457" i="1"/>
  <c r="X7457" i="1" s="1" a="1"/>
  <c r="X7457" i="1" s="1"/>
  <c r="W7458" i="1"/>
  <c r="X7458" i="1" s="1" a="1"/>
  <c r="X7458" i="1" s="1"/>
  <c r="W7459" i="1"/>
  <c r="X7459" i="1" s="1" a="1"/>
  <c r="X7459" i="1" s="1"/>
  <c r="W7460" i="1"/>
  <c r="X7460" i="1" s="1" a="1"/>
  <c r="X7460" i="1" s="1"/>
  <c r="W7461" i="1"/>
  <c r="X7461" i="1" s="1" a="1"/>
  <c r="X7461" i="1" s="1"/>
  <c r="W7462" i="1"/>
  <c r="X7462" i="1" s="1" a="1"/>
  <c r="X7462" i="1" s="1"/>
  <c r="W7463" i="1"/>
  <c r="X7463" i="1" s="1" a="1"/>
  <c r="X7463" i="1" s="1"/>
  <c r="W7464" i="1"/>
  <c r="X7464" i="1" s="1" a="1"/>
  <c r="X7464" i="1" s="1"/>
  <c r="W7465" i="1"/>
  <c r="X7465" i="1" s="1" a="1"/>
  <c r="X7465" i="1" s="1"/>
  <c r="W7466" i="1"/>
  <c r="X7466" i="1" s="1" a="1"/>
  <c r="X7466" i="1" s="1"/>
  <c r="W7467" i="1"/>
  <c r="X7467" i="1" s="1" a="1"/>
  <c r="X7467" i="1" s="1"/>
  <c r="W7468" i="1"/>
  <c r="X7468" i="1" s="1" a="1"/>
  <c r="X7468" i="1" s="1"/>
  <c r="W7469" i="1"/>
  <c r="X7469" i="1" s="1" a="1"/>
  <c r="X7469" i="1" s="1"/>
  <c r="W7470" i="1"/>
  <c r="X7470" i="1" s="1" a="1"/>
  <c r="X7470" i="1" s="1"/>
  <c r="W7471" i="1"/>
  <c r="X7471" i="1" s="1" a="1"/>
  <c r="X7471" i="1" s="1"/>
  <c r="W7472" i="1"/>
  <c r="X7472" i="1" s="1" a="1"/>
  <c r="X7472" i="1" s="1"/>
  <c r="W7473" i="1"/>
  <c r="X7473" i="1" s="1" a="1"/>
  <c r="X7473" i="1" s="1"/>
  <c r="W7474" i="1"/>
  <c r="X7474" i="1" s="1" a="1"/>
  <c r="X7474" i="1" s="1"/>
  <c r="W7475" i="1"/>
  <c r="X7475" i="1" s="1" a="1"/>
  <c r="X7475" i="1" s="1"/>
  <c r="W7476" i="1"/>
  <c r="X7476" i="1" s="1" a="1"/>
  <c r="X7476" i="1" s="1"/>
  <c r="W7477" i="1"/>
  <c r="X7477" i="1" s="1" a="1"/>
  <c r="X7477" i="1" s="1"/>
  <c r="W7478" i="1"/>
  <c r="X7478" i="1" s="1" a="1"/>
  <c r="X7478" i="1" s="1"/>
  <c r="W7479" i="1"/>
  <c r="X7479" i="1" s="1" a="1"/>
  <c r="X7479" i="1" s="1"/>
  <c r="W7480" i="1"/>
  <c r="X7480" i="1" s="1" a="1"/>
  <c r="X7480" i="1" s="1"/>
  <c r="W7481" i="1"/>
  <c r="X7481" i="1" s="1" a="1"/>
  <c r="X7481" i="1" s="1"/>
  <c r="W7482" i="1"/>
  <c r="X7482" i="1" s="1" a="1"/>
  <c r="X7482" i="1" s="1"/>
  <c r="W7483" i="1"/>
  <c r="X7483" i="1" s="1" a="1"/>
  <c r="X7483" i="1" s="1"/>
  <c r="W7484" i="1"/>
  <c r="X7484" i="1" s="1" a="1"/>
  <c r="X7484" i="1" s="1"/>
  <c r="W7485" i="1"/>
  <c r="X7485" i="1" s="1" a="1"/>
  <c r="X7485" i="1" s="1"/>
  <c r="W7486" i="1"/>
  <c r="X7486" i="1" s="1" a="1"/>
  <c r="X7486" i="1" s="1"/>
  <c r="W7487" i="1"/>
  <c r="X7487" i="1" s="1" a="1"/>
  <c r="X7487" i="1" s="1"/>
  <c r="W7488" i="1"/>
  <c r="X7488" i="1" s="1" a="1"/>
  <c r="X7488" i="1" s="1"/>
  <c r="W7489" i="1"/>
  <c r="X7489" i="1" s="1" a="1"/>
  <c r="X7489" i="1" s="1"/>
  <c r="W7490" i="1"/>
  <c r="X7490" i="1" s="1" a="1"/>
  <c r="X7490" i="1" s="1"/>
  <c r="W7491" i="1"/>
  <c r="X7491" i="1" s="1" a="1"/>
  <c r="X7491" i="1" s="1"/>
  <c r="W7492" i="1"/>
  <c r="X7492" i="1" s="1" a="1"/>
  <c r="X7492" i="1" s="1"/>
  <c r="W7493" i="1"/>
  <c r="X7493" i="1" s="1" a="1"/>
  <c r="X7493" i="1" s="1"/>
  <c r="W7494" i="1"/>
  <c r="X7494" i="1" s="1" a="1"/>
  <c r="X7494" i="1" s="1"/>
  <c r="W7495" i="1"/>
  <c r="X7495" i="1" s="1" a="1"/>
  <c r="X7495" i="1" s="1"/>
  <c r="W7496" i="1"/>
  <c r="X7496" i="1" s="1" a="1"/>
  <c r="X7496" i="1" s="1"/>
  <c r="W7497" i="1"/>
  <c r="X7497" i="1" s="1" a="1"/>
  <c r="X7497" i="1" s="1"/>
  <c r="W7498" i="1"/>
  <c r="X7498" i="1" s="1" a="1"/>
  <c r="X7498" i="1" s="1"/>
  <c r="W7499" i="1"/>
  <c r="X7499" i="1" s="1" a="1"/>
  <c r="X7499" i="1" s="1"/>
  <c r="W7500" i="1"/>
  <c r="X7500" i="1" s="1" a="1"/>
  <c r="X7500" i="1" s="1"/>
  <c r="W7501" i="1"/>
  <c r="X7501" i="1" s="1" a="1"/>
  <c r="X7501" i="1" s="1"/>
  <c r="W7502" i="1"/>
  <c r="X7502" i="1" s="1" a="1"/>
  <c r="X7502" i="1" s="1"/>
  <c r="W7503" i="1"/>
  <c r="X7503" i="1" s="1" a="1"/>
  <c r="X7503" i="1" s="1"/>
  <c r="W7504" i="1"/>
  <c r="X7504" i="1" s="1" a="1"/>
  <c r="X7504" i="1" s="1"/>
  <c r="W7505" i="1"/>
  <c r="X7505" i="1" s="1" a="1"/>
  <c r="X7505" i="1" s="1"/>
  <c r="W7506" i="1"/>
  <c r="X7506" i="1" s="1" a="1"/>
  <c r="X7506" i="1" s="1"/>
  <c r="W7507" i="1"/>
  <c r="X7507" i="1" s="1" a="1"/>
  <c r="X7507" i="1" s="1"/>
  <c r="W7508" i="1"/>
  <c r="X7508" i="1" s="1" a="1"/>
  <c r="X7508" i="1" s="1"/>
  <c r="W7509" i="1"/>
  <c r="X7509" i="1" s="1" a="1"/>
  <c r="X7509" i="1" s="1"/>
  <c r="W7510" i="1"/>
  <c r="X7510" i="1" s="1" a="1"/>
  <c r="X7510" i="1" s="1"/>
  <c r="W7511" i="1"/>
  <c r="X7511" i="1" s="1" a="1"/>
  <c r="X7511" i="1" s="1"/>
  <c r="W7512" i="1"/>
  <c r="X7512" i="1" s="1" a="1"/>
  <c r="X7512" i="1" s="1"/>
  <c r="W7513" i="1"/>
  <c r="X7513" i="1" s="1" a="1"/>
  <c r="X7513" i="1" s="1"/>
  <c r="W7514" i="1"/>
  <c r="X7514" i="1" s="1" a="1"/>
  <c r="X7514" i="1" s="1"/>
  <c r="W7515" i="1"/>
  <c r="X7515" i="1" s="1" a="1"/>
  <c r="X7515" i="1" s="1"/>
  <c r="W7516" i="1"/>
  <c r="X7516" i="1" s="1" a="1"/>
  <c r="X7516" i="1" s="1"/>
  <c r="W7517" i="1"/>
  <c r="X7517" i="1" s="1" a="1"/>
  <c r="X7517" i="1" s="1"/>
  <c r="W7518" i="1"/>
  <c r="X7518" i="1" s="1" a="1"/>
  <c r="X7518" i="1" s="1"/>
  <c r="W7519" i="1"/>
  <c r="X7519" i="1" s="1" a="1"/>
  <c r="X7519" i="1" s="1"/>
  <c r="W7520" i="1"/>
  <c r="X7520" i="1" s="1" a="1"/>
  <c r="X7520" i="1" s="1"/>
  <c r="W7521" i="1"/>
  <c r="X7521" i="1" s="1" a="1"/>
  <c r="X7521" i="1" s="1"/>
  <c r="W7522" i="1"/>
  <c r="X7522" i="1" s="1" a="1"/>
  <c r="X7522" i="1" s="1"/>
  <c r="W7523" i="1"/>
  <c r="X7523" i="1" s="1" a="1"/>
  <c r="X7523" i="1" s="1"/>
  <c r="W7524" i="1"/>
  <c r="X7524" i="1" s="1" a="1"/>
  <c r="X7524" i="1" s="1"/>
  <c r="W7525" i="1"/>
  <c r="X7525" i="1" s="1" a="1"/>
  <c r="X7525" i="1" s="1"/>
  <c r="W7526" i="1"/>
  <c r="X7526" i="1" s="1" a="1"/>
  <c r="X7526" i="1" s="1"/>
  <c r="W7527" i="1"/>
  <c r="X7527" i="1" s="1" a="1"/>
  <c r="X7527" i="1" s="1"/>
  <c r="W7528" i="1"/>
  <c r="X7528" i="1" s="1" a="1"/>
  <c r="X7528" i="1" s="1"/>
  <c r="W7529" i="1"/>
  <c r="X7529" i="1" s="1" a="1"/>
  <c r="X7529" i="1" s="1"/>
  <c r="W7530" i="1"/>
  <c r="X7530" i="1" s="1" a="1"/>
  <c r="X7530" i="1" s="1"/>
  <c r="W7531" i="1"/>
  <c r="X7531" i="1" s="1" a="1"/>
  <c r="X7531" i="1" s="1"/>
  <c r="W7532" i="1"/>
  <c r="X7532" i="1" s="1" a="1"/>
  <c r="X7532" i="1" s="1"/>
  <c r="W7533" i="1"/>
  <c r="X7533" i="1" s="1" a="1"/>
  <c r="X7533" i="1" s="1"/>
  <c r="W7534" i="1"/>
  <c r="X7534" i="1" s="1" a="1"/>
  <c r="X7534" i="1" s="1"/>
  <c r="W7535" i="1"/>
  <c r="X7535" i="1" s="1" a="1"/>
  <c r="X7535" i="1" s="1"/>
  <c r="W7536" i="1"/>
  <c r="X7536" i="1" s="1" a="1"/>
  <c r="X7536" i="1" s="1"/>
  <c r="W7537" i="1"/>
  <c r="X7537" i="1" s="1" a="1"/>
  <c r="X7537" i="1" s="1"/>
  <c r="W7538" i="1"/>
  <c r="X7538" i="1" s="1" a="1"/>
  <c r="X7538" i="1" s="1"/>
  <c r="W7539" i="1"/>
  <c r="X7539" i="1" s="1" a="1"/>
  <c r="X7539" i="1" s="1"/>
  <c r="W7540" i="1"/>
  <c r="X7540" i="1" s="1" a="1"/>
  <c r="X7540" i="1" s="1"/>
  <c r="W7541" i="1"/>
  <c r="X7541" i="1" s="1" a="1"/>
  <c r="X7541" i="1" s="1"/>
  <c r="W7542" i="1"/>
  <c r="X7542" i="1" s="1" a="1"/>
  <c r="X7542" i="1" s="1"/>
  <c r="W7543" i="1"/>
  <c r="X7543" i="1" s="1" a="1"/>
  <c r="X7543" i="1" s="1"/>
  <c r="W7544" i="1"/>
  <c r="X7544" i="1" s="1" a="1"/>
  <c r="X7544" i="1" s="1"/>
  <c r="W7545" i="1"/>
  <c r="X7545" i="1" s="1" a="1"/>
  <c r="X7545" i="1" s="1"/>
  <c r="W7546" i="1"/>
  <c r="X7546" i="1" s="1" a="1"/>
  <c r="X7546" i="1" s="1"/>
  <c r="W7547" i="1"/>
  <c r="X7547" i="1" s="1" a="1"/>
  <c r="X7547" i="1" s="1"/>
  <c r="W7548" i="1"/>
  <c r="X7548" i="1" s="1" a="1"/>
  <c r="X7548" i="1" s="1"/>
  <c r="W7549" i="1"/>
  <c r="X7549" i="1" s="1" a="1"/>
  <c r="X7549" i="1" s="1"/>
  <c r="W7550" i="1"/>
  <c r="X7550" i="1" s="1" a="1"/>
  <c r="X7550" i="1" s="1"/>
  <c r="W7551" i="1"/>
  <c r="X7551" i="1" s="1" a="1"/>
  <c r="X7551" i="1" s="1"/>
  <c r="W7552" i="1"/>
  <c r="X7552" i="1" s="1" a="1"/>
  <c r="X7552" i="1" s="1"/>
  <c r="W7553" i="1"/>
  <c r="X7553" i="1" s="1" a="1"/>
  <c r="X7553" i="1" s="1"/>
  <c r="W7554" i="1"/>
  <c r="X7554" i="1" s="1" a="1"/>
  <c r="X7554" i="1" s="1"/>
  <c r="W7555" i="1"/>
  <c r="X7555" i="1" s="1" a="1"/>
  <c r="X7555" i="1" s="1"/>
  <c r="W7556" i="1"/>
  <c r="X7556" i="1" s="1" a="1"/>
  <c r="X7556" i="1" s="1"/>
  <c r="W7557" i="1"/>
  <c r="X7557" i="1" s="1" a="1"/>
  <c r="X7557" i="1" s="1"/>
  <c r="W7558" i="1"/>
  <c r="X7558" i="1" s="1" a="1"/>
  <c r="X7558" i="1" s="1"/>
  <c r="W7559" i="1"/>
  <c r="X7559" i="1" s="1" a="1"/>
  <c r="X7559" i="1" s="1"/>
  <c r="W7560" i="1"/>
  <c r="X7560" i="1" s="1" a="1"/>
  <c r="X7560" i="1" s="1"/>
  <c r="W7561" i="1"/>
  <c r="X7561" i="1" s="1" a="1"/>
  <c r="X7561" i="1" s="1"/>
  <c r="W7562" i="1"/>
  <c r="X7562" i="1" s="1" a="1"/>
  <c r="X7562" i="1" s="1"/>
  <c r="W7563" i="1"/>
  <c r="X7563" i="1" s="1" a="1"/>
  <c r="X7563" i="1" s="1"/>
  <c r="W7564" i="1"/>
  <c r="X7564" i="1" s="1" a="1"/>
  <c r="X7564" i="1" s="1"/>
  <c r="W7565" i="1"/>
  <c r="X7565" i="1" s="1" a="1"/>
  <c r="X7565" i="1" s="1"/>
  <c r="W7566" i="1"/>
  <c r="X7566" i="1" s="1" a="1"/>
  <c r="X7566" i="1" s="1"/>
  <c r="W7567" i="1"/>
  <c r="X7567" i="1" s="1" a="1"/>
  <c r="X7567" i="1" s="1"/>
  <c r="W7568" i="1"/>
  <c r="X7568" i="1" s="1" a="1"/>
  <c r="X7568" i="1" s="1"/>
  <c r="W7569" i="1"/>
  <c r="X7569" i="1" s="1" a="1"/>
  <c r="X7569" i="1" s="1"/>
  <c r="W7570" i="1"/>
  <c r="X7570" i="1" s="1" a="1"/>
  <c r="X7570" i="1" s="1"/>
  <c r="W7571" i="1"/>
  <c r="X7571" i="1" s="1" a="1"/>
  <c r="X7571" i="1" s="1"/>
  <c r="W7572" i="1"/>
  <c r="X7572" i="1" s="1" a="1"/>
  <c r="X7572" i="1" s="1"/>
  <c r="W7573" i="1"/>
  <c r="X7573" i="1" s="1" a="1"/>
  <c r="X7573" i="1" s="1"/>
  <c r="W7574" i="1"/>
  <c r="X7574" i="1" s="1" a="1"/>
  <c r="X7574" i="1" s="1"/>
  <c r="W7575" i="1"/>
  <c r="X7575" i="1" s="1" a="1"/>
  <c r="X7575" i="1" s="1"/>
  <c r="W7576" i="1"/>
  <c r="X7576" i="1" s="1" a="1"/>
  <c r="X7576" i="1" s="1"/>
  <c r="W7577" i="1"/>
  <c r="X7577" i="1" s="1" a="1"/>
  <c r="X7577" i="1" s="1"/>
  <c r="W7578" i="1"/>
  <c r="X7578" i="1" s="1" a="1"/>
  <c r="X7578" i="1" s="1"/>
  <c r="W7579" i="1"/>
  <c r="X7579" i="1" s="1" a="1"/>
  <c r="X7579" i="1" s="1"/>
  <c r="W7580" i="1"/>
  <c r="X7580" i="1" s="1" a="1"/>
  <c r="X7580" i="1" s="1"/>
  <c r="W7581" i="1"/>
  <c r="X7581" i="1" s="1" a="1"/>
  <c r="X7581" i="1" s="1"/>
  <c r="W7582" i="1"/>
  <c r="X7582" i="1" s="1" a="1"/>
  <c r="X7582" i="1" s="1"/>
  <c r="W7583" i="1"/>
  <c r="X7583" i="1" s="1" a="1"/>
  <c r="X7583" i="1" s="1"/>
  <c r="W7584" i="1"/>
  <c r="X7584" i="1" s="1" a="1"/>
  <c r="X7584" i="1" s="1"/>
  <c r="W7585" i="1"/>
  <c r="X7585" i="1" s="1" a="1"/>
  <c r="X7585" i="1" s="1"/>
  <c r="W7586" i="1"/>
  <c r="X7586" i="1" s="1" a="1"/>
  <c r="X7586" i="1" s="1"/>
  <c r="W7587" i="1"/>
  <c r="X7587" i="1" s="1" a="1"/>
  <c r="X7587" i="1" s="1"/>
  <c r="W7588" i="1"/>
  <c r="X7588" i="1" s="1" a="1"/>
  <c r="X7588" i="1" s="1"/>
  <c r="W7589" i="1"/>
  <c r="X7589" i="1" s="1" a="1"/>
  <c r="X7589" i="1" s="1"/>
  <c r="W7590" i="1"/>
  <c r="X7590" i="1" s="1" a="1"/>
  <c r="X7590" i="1" s="1"/>
  <c r="W7591" i="1"/>
  <c r="X7591" i="1" s="1" a="1"/>
  <c r="X7591" i="1" s="1"/>
  <c r="W7592" i="1"/>
  <c r="X7592" i="1" s="1" a="1"/>
  <c r="X7592" i="1" s="1"/>
  <c r="W7593" i="1"/>
  <c r="X7593" i="1" s="1" a="1"/>
  <c r="X7593" i="1" s="1"/>
  <c r="W7594" i="1"/>
  <c r="X7594" i="1" s="1" a="1"/>
  <c r="X7594" i="1" s="1"/>
  <c r="W7595" i="1"/>
  <c r="X7595" i="1" s="1" a="1"/>
  <c r="X7595" i="1" s="1"/>
  <c r="W7596" i="1"/>
  <c r="X7596" i="1" s="1" a="1"/>
  <c r="X7596" i="1" s="1"/>
  <c r="W7597" i="1"/>
  <c r="X7597" i="1" s="1" a="1"/>
  <c r="X7597" i="1" s="1"/>
  <c r="W7598" i="1"/>
  <c r="X7598" i="1" s="1" a="1"/>
  <c r="X7598" i="1" s="1"/>
  <c r="W7599" i="1"/>
  <c r="X7599" i="1" s="1" a="1"/>
  <c r="X7599" i="1" s="1"/>
  <c r="W7600" i="1"/>
  <c r="X7600" i="1" s="1" a="1"/>
  <c r="X7600" i="1" s="1"/>
  <c r="W7601" i="1"/>
  <c r="X7601" i="1" s="1" a="1"/>
  <c r="X7601" i="1" s="1"/>
  <c r="W7602" i="1"/>
  <c r="X7602" i="1" s="1" a="1"/>
  <c r="X7602" i="1" s="1"/>
  <c r="W7603" i="1"/>
  <c r="X7603" i="1" s="1" a="1"/>
  <c r="X7603" i="1" s="1"/>
  <c r="W7604" i="1"/>
  <c r="X7604" i="1" s="1" a="1"/>
  <c r="X7604" i="1" s="1"/>
  <c r="W7605" i="1"/>
  <c r="X7605" i="1" s="1" a="1"/>
  <c r="X7605" i="1" s="1"/>
  <c r="W7606" i="1"/>
  <c r="X7606" i="1" s="1" a="1"/>
  <c r="X7606" i="1" s="1"/>
  <c r="W7607" i="1"/>
  <c r="X7607" i="1" s="1" a="1"/>
  <c r="X7607" i="1" s="1"/>
  <c r="W7608" i="1"/>
  <c r="X7608" i="1" s="1" a="1"/>
  <c r="X7608" i="1" s="1"/>
  <c r="W7609" i="1"/>
  <c r="X7609" i="1" s="1" a="1"/>
  <c r="X7609" i="1" s="1"/>
  <c r="W7610" i="1"/>
  <c r="X7610" i="1" s="1" a="1"/>
  <c r="X7610" i="1" s="1"/>
  <c r="W7611" i="1"/>
  <c r="X7611" i="1" s="1" a="1"/>
  <c r="X7611" i="1" s="1"/>
  <c r="W7612" i="1"/>
  <c r="X7612" i="1" s="1" a="1"/>
  <c r="X7612" i="1" s="1"/>
  <c r="W7613" i="1"/>
  <c r="X7613" i="1" s="1" a="1"/>
  <c r="X7613" i="1" s="1"/>
  <c r="W7614" i="1"/>
  <c r="X7614" i="1" s="1" a="1"/>
  <c r="X7614" i="1" s="1"/>
  <c r="W7615" i="1"/>
  <c r="X7615" i="1" s="1" a="1"/>
  <c r="X7615" i="1" s="1"/>
  <c r="W7616" i="1"/>
  <c r="X7616" i="1" s="1" a="1"/>
  <c r="X7616" i="1" s="1"/>
  <c r="W7617" i="1"/>
  <c r="X7617" i="1" s="1" a="1"/>
  <c r="X7617" i="1" s="1"/>
  <c r="W7618" i="1"/>
  <c r="X7618" i="1" s="1" a="1"/>
  <c r="X7618" i="1" s="1"/>
  <c r="W7619" i="1"/>
  <c r="X7619" i="1" s="1" a="1"/>
  <c r="X7619" i="1" s="1"/>
  <c r="W7620" i="1"/>
  <c r="X7620" i="1" s="1" a="1"/>
  <c r="X7620" i="1" s="1"/>
  <c r="W7621" i="1"/>
  <c r="X7621" i="1" s="1" a="1"/>
  <c r="X7621" i="1" s="1"/>
  <c r="W7622" i="1"/>
  <c r="X7622" i="1" s="1" a="1"/>
  <c r="X7622" i="1" s="1"/>
  <c r="W7623" i="1"/>
  <c r="X7623" i="1" s="1" a="1"/>
  <c r="X7623" i="1" s="1"/>
  <c r="W7624" i="1"/>
  <c r="X7624" i="1" s="1" a="1"/>
  <c r="X7624" i="1" s="1"/>
  <c r="W7625" i="1"/>
  <c r="X7625" i="1" s="1" a="1"/>
  <c r="X7625" i="1" s="1"/>
  <c r="W7626" i="1"/>
  <c r="X7626" i="1" s="1" a="1"/>
  <c r="X7626" i="1" s="1"/>
  <c r="W7627" i="1"/>
  <c r="X7627" i="1" s="1" a="1"/>
  <c r="X7627" i="1" s="1"/>
  <c r="W7628" i="1"/>
  <c r="X7628" i="1" s="1" a="1"/>
  <c r="X7628" i="1" s="1"/>
  <c r="W7629" i="1"/>
  <c r="X7629" i="1" s="1" a="1"/>
  <c r="X7629" i="1" s="1"/>
  <c r="W7630" i="1"/>
  <c r="X7630" i="1" s="1" a="1"/>
  <c r="X7630" i="1" s="1"/>
  <c r="W7631" i="1"/>
  <c r="X7631" i="1" s="1" a="1"/>
  <c r="X7631" i="1" s="1"/>
  <c r="W7632" i="1"/>
  <c r="X7632" i="1" s="1" a="1"/>
  <c r="X7632" i="1" s="1"/>
  <c r="W7633" i="1"/>
  <c r="X7633" i="1" s="1" a="1"/>
  <c r="X7633" i="1" s="1"/>
  <c r="W7634" i="1"/>
  <c r="X7634" i="1" s="1" a="1"/>
  <c r="X7634" i="1" s="1"/>
  <c r="W7635" i="1"/>
  <c r="X7635" i="1" s="1" a="1"/>
  <c r="X7635" i="1" s="1"/>
  <c r="W7636" i="1"/>
  <c r="X7636" i="1" s="1" a="1"/>
  <c r="X7636" i="1" s="1"/>
  <c r="W7637" i="1"/>
  <c r="X7637" i="1" s="1" a="1"/>
  <c r="X7637" i="1" s="1"/>
  <c r="W7638" i="1"/>
  <c r="X7638" i="1" s="1" a="1"/>
  <c r="X7638" i="1" s="1"/>
  <c r="W7639" i="1"/>
  <c r="X7639" i="1" s="1" a="1"/>
  <c r="X7639" i="1" s="1"/>
  <c r="W7640" i="1"/>
  <c r="X7640" i="1" s="1" a="1"/>
  <c r="X7640" i="1" s="1"/>
  <c r="W7641" i="1"/>
  <c r="X7641" i="1" s="1" a="1"/>
  <c r="X7641" i="1" s="1"/>
  <c r="W7642" i="1"/>
  <c r="X7642" i="1" s="1" a="1"/>
  <c r="X7642" i="1" s="1"/>
  <c r="W7643" i="1"/>
  <c r="X7643" i="1" s="1" a="1"/>
  <c r="X7643" i="1" s="1"/>
  <c r="W7644" i="1"/>
  <c r="X7644" i="1" s="1" a="1"/>
  <c r="X7644" i="1" s="1"/>
  <c r="W7645" i="1"/>
  <c r="X7645" i="1" s="1" a="1"/>
  <c r="X7645" i="1" s="1"/>
  <c r="W7646" i="1"/>
  <c r="X7646" i="1" s="1" a="1"/>
  <c r="X7646" i="1" s="1"/>
  <c r="W7647" i="1"/>
  <c r="X7647" i="1" s="1" a="1"/>
  <c r="X7647" i="1" s="1"/>
  <c r="W7648" i="1"/>
  <c r="X7648" i="1" s="1" a="1"/>
  <c r="X7648" i="1" s="1"/>
  <c r="W7649" i="1"/>
  <c r="X7649" i="1" s="1" a="1"/>
  <c r="X7649" i="1" s="1"/>
  <c r="W7650" i="1"/>
  <c r="X7650" i="1" s="1" a="1"/>
  <c r="X7650" i="1" s="1"/>
  <c r="W7651" i="1"/>
  <c r="X7651" i="1" s="1" a="1"/>
  <c r="X7651" i="1" s="1"/>
  <c r="W7652" i="1"/>
  <c r="X7652" i="1" s="1" a="1"/>
  <c r="X7652" i="1" s="1"/>
  <c r="W7653" i="1"/>
  <c r="X7653" i="1" s="1" a="1"/>
  <c r="X7653" i="1" s="1"/>
  <c r="W7654" i="1"/>
  <c r="X7654" i="1" s="1" a="1"/>
  <c r="X7654" i="1" s="1"/>
  <c r="W7655" i="1"/>
  <c r="X7655" i="1" s="1" a="1"/>
  <c r="X7655" i="1" s="1"/>
  <c r="W7656" i="1"/>
  <c r="X7656" i="1" s="1" a="1"/>
  <c r="X7656" i="1" s="1"/>
  <c r="W7657" i="1"/>
  <c r="X7657" i="1" s="1" a="1"/>
  <c r="X7657" i="1" s="1"/>
  <c r="W7658" i="1"/>
  <c r="X7658" i="1" s="1" a="1"/>
  <c r="X7658" i="1" s="1"/>
  <c r="W7659" i="1"/>
  <c r="X7659" i="1" s="1" a="1"/>
  <c r="X7659" i="1" s="1"/>
  <c r="W7660" i="1"/>
  <c r="X7660" i="1" s="1" a="1"/>
  <c r="X7660" i="1" s="1"/>
  <c r="W7661" i="1"/>
  <c r="X7661" i="1" s="1" a="1"/>
  <c r="X7661" i="1" s="1"/>
  <c r="W7662" i="1"/>
  <c r="X7662" i="1" s="1" a="1"/>
  <c r="X7662" i="1" s="1"/>
  <c r="W7663" i="1"/>
  <c r="X7663" i="1" s="1" a="1"/>
  <c r="X7663" i="1" s="1"/>
  <c r="W7664" i="1"/>
  <c r="X7664" i="1" s="1" a="1"/>
  <c r="X7664" i="1" s="1"/>
  <c r="W7665" i="1"/>
  <c r="X7665" i="1" s="1" a="1"/>
  <c r="X7665" i="1" s="1"/>
  <c r="W7666" i="1"/>
  <c r="X7666" i="1" s="1" a="1"/>
  <c r="X7666" i="1" s="1"/>
  <c r="W7667" i="1"/>
  <c r="X7667" i="1" s="1" a="1"/>
  <c r="X7667" i="1" s="1"/>
  <c r="W7668" i="1"/>
  <c r="X7668" i="1" s="1" a="1"/>
  <c r="X7668" i="1" s="1"/>
  <c r="W7669" i="1"/>
  <c r="X7669" i="1" s="1" a="1"/>
  <c r="X7669" i="1" s="1"/>
  <c r="W7670" i="1"/>
  <c r="X7670" i="1" s="1" a="1"/>
  <c r="X7670" i="1" s="1"/>
  <c r="W7671" i="1"/>
  <c r="X7671" i="1" s="1" a="1"/>
  <c r="X7671" i="1" s="1"/>
  <c r="W7672" i="1"/>
  <c r="X7672" i="1" s="1" a="1"/>
  <c r="X7672" i="1" s="1"/>
  <c r="W7673" i="1"/>
  <c r="X7673" i="1" s="1" a="1"/>
  <c r="X7673" i="1" s="1"/>
  <c r="W7674" i="1"/>
  <c r="X7674" i="1" s="1" a="1"/>
  <c r="X7674" i="1" s="1"/>
  <c r="W7675" i="1"/>
  <c r="X7675" i="1" s="1" a="1"/>
  <c r="X7675" i="1" s="1"/>
  <c r="W7676" i="1"/>
  <c r="X7676" i="1" s="1" a="1"/>
  <c r="X7676" i="1" s="1"/>
  <c r="W7677" i="1"/>
  <c r="X7677" i="1" s="1" a="1"/>
  <c r="X7677" i="1" s="1"/>
  <c r="W7678" i="1"/>
  <c r="X7678" i="1" s="1" a="1"/>
  <c r="X7678" i="1" s="1"/>
  <c r="W7679" i="1"/>
  <c r="X7679" i="1" s="1" a="1"/>
  <c r="X7679" i="1" s="1"/>
  <c r="W7680" i="1"/>
  <c r="X7680" i="1" s="1" a="1"/>
  <c r="X7680" i="1" s="1"/>
  <c r="W7681" i="1"/>
  <c r="X7681" i="1" s="1" a="1"/>
  <c r="X7681" i="1" s="1"/>
  <c r="W7682" i="1"/>
  <c r="X7682" i="1" s="1" a="1"/>
  <c r="X7682" i="1" s="1"/>
  <c r="W7683" i="1"/>
  <c r="X7683" i="1" s="1" a="1"/>
  <c r="X7683" i="1" s="1"/>
  <c r="W7684" i="1"/>
  <c r="X7684" i="1" s="1" a="1"/>
  <c r="X7684" i="1" s="1"/>
  <c r="W7685" i="1"/>
  <c r="X7685" i="1" s="1" a="1"/>
  <c r="X7685" i="1" s="1"/>
  <c r="W7686" i="1"/>
  <c r="X7686" i="1" s="1" a="1"/>
  <c r="X7686" i="1" s="1"/>
  <c r="W7687" i="1"/>
  <c r="X7687" i="1" s="1" a="1"/>
  <c r="X7687" i="1" s="1"/>
  <c r="W7688" i="1"/>
  <c r="X7688" i="1" s="1" a="1"/>
  <c r="X7688" i="1" s="1"/>
  <c r="W7689" i="1"/>
  <c r="X7689" i="1" s="1" a="1"/>
  <c r="X7689" i="1" s="1"/>
  <c r="W7690" i="1"/>
  <c r="X7690" i="1" s="1" a="1"/>
  <c r="X7690" i="1" s="1"/>
  <c r="W7691" i="1"/>
  <c r="X7691" i="1" s="1" a="1"/>
  <c r="X7691" i="1" s="1"/>
  <c r="W7692" i="1"/>
  <c r="X7692" i="1" s="1" a="1"/>
  <c r="X7692" i="1" s="1"/>
  <c r="W7693" i="1"/>
  <c r="X7693" i="1" s="1" a="1"/>
  <c r="X7693" i="1" s="1"/>
  <c r="W7694" i="1"/>
  <c r="X7694" i="1" s="1" a="1"/>
  <c r="X7694" i="1" s="1"/>
  <c r="W7695" i="1"/>
  <c r="X7695" i="1" s="1" a="1"/>
  <c r="X7695" i="1" s="1"/>
  <c r="W7696" i="1"/>
  <c r="X7696" i="1" s="1" a="1"/>
  <c r="X7696" i="1" s="1"/>
  <c r="W7697" i="1"/>
  <c r="X7697" i="1" s="1" a="1"/>
  <c r="X7697" i="1" s="1"/>
  <c r="W7698" i="1"/>
  <c r="X7698" i="1" s="1" a="1"/>
  <c r="X7698" i="1" s="1"/>
  <c r="W7699" i="1"/>
  <c r="X7699" i="1" s="1" a="1"/>
  <c r="X7699" i="1" s="1"/>
  <c r="W7700" i="1"/>
  <c r="X7700" i="1" s="1" a="1"/>
  <c r="X7700" i="1" s="1"/>
  <c r="W7701" i="1"/>
  <c r="X7701" i="1" s="1" a="1"/>
  <c r="X7701" i="1" s="1"/>
  <c r="W7702" i="1"/>
  <c r="X7702" i="1" s="1" a="1"/>
  <c r="X7702" i="1" s="1"/>
  <c r="W7703" i="1"/>
  <c r="X7703" i="1" s="1" a="1"/>
  <c r="X7703" i="1" s="1"/>
  <c r="W7704" i="1"/>
  <c r="X7704" i="1" s="1" a="1"/>
  <c r="X7704" i="1" s="1"/>
  <c r="W7705" i="1"/>
  <c r="X7705" i="1" s="1" a="1"/>
  <c r="X7705" i="1" s="1"/>
  <c r="W7706" i="1"/>
  <c r="X7706" i="1" s="1" a="1"/>
  <c r="X7706" i="1" s="1"/>
  <c r="W7707" i="1"/>
  <c r="X7707" i="1" s="1" a="1"/>
  <c r="X7707" i="1" s="1"/>
  <c r="W7708" i="1"/>
  <c r="X7708" i="1" s="1" a="1"/>
  <c r="X7708" i="1" s="1"/>
  <c r="W7709" i="1"/>
  <c r="X7709" i="1" s="1" a="1"/>
  <c r="X7709" i="1" s="1"/>
  <c r="W7710" i="1"/>
  <c r="X7710" i="1" s="1" a="1"/>
  <c r="X7710" i="1" s="1"/>
  <c r="W7711" i="1"/>
  <c r="X7711" i="1" s="1" a="1"/>
  <c r="X7711" i="1" s="1"/>
  <c r="W7712" i="1"/>
  <c r="X7712" i="1" s="1" a="1"/>
  <c r="X7712" i="1" s="1"/>
  <c r="W7713" i="1"/>
  <c r="X7713" i="1" s="1" a="1"/>
  <c r="X7713" i="1" s="1"/>
  <c r="W7714" i="1"/>
  <c r="X7714" i="1" s="1" a="1"/>
  <c r="X7714" i="1" s="1"/>
  <c r="W7715" i="1"/>
  <c r="X7715" i="1" s="1" a="1"/>
  <c r="X7715" i="1" s="1"/>
  <c r="W7716" i="1"/>
  <c r="X7716" i="1" s="1" a="1"/>
  <c r="X7716" i="1" s="1"/>
  <c r="W7717" i="1"/>
  <c r="X7717" i="1" s="1" a="1"/>
  <c r="X7717" i="1" s="1"/>
  <c r="W7718" i="1"/>
  <c r="X7718" i="1" s="1" a="1"/>
  <c r="X7718" i="1" s="1"/>
  <c r="W7719" i="1"/>
  <c r="X7719" i="1" s="1" a="1"/>
  <c r="X7719" i="1" s="1"/>
  <c r="W7720" i="1"/>
  <c r="X7720" i="1" s="1" a="1"/>
  <c r="X7720" i="1" s="1"/>
  <c r="W7721" i="1"/>
  <c r="X7721" i="1" s="1" a="1"/>
  <c r="X7721" i="1" s="1"/>
  <c r="W7722" i="1"/>
  <c r="X7722" i="1" s="1" a="1"/>
  <c r="X7722" i="1" s="1"/>
  <c r="W7723" i="1"/>
  <c r="X7723" i="1" s="1" a="1"/>
  <c r="X7723" i="1" s="1"/>
  <c r="W7724" i="1"/>
  <c r="X7724" i="1" s="1" a="1"/>
  <c r="X7724" i="1" s="1"/>
  <c r="W7725" i="1"/>
  <c r="X7725" i="1" s="1" a="1"/>
  <c r="X7725" i="1" s="1"/>
  <c r="W7726" i="1"/>
  <c r="X7726" i="1" s="1" a="1"/>
  <c r="X7726" i="1" s="1"/>
  <c r="W7727" i="1"/>
  <c r="X7727" i="1" s="1" a="1"/>
  <c r="X7727" i="1" s="1"/>
  <c r="W7728" i="1"/>
  <c r="X7728" i="1" s="1" a="1"/>
  <c r="X7728" i="1" s="1"/>
  <c r="W7729" i="1"/>
  <c r="X7729" i="1" s="1" a="1"/>
  <c r="X7729" i="1" s="1"/>
  <c r="W7730" i="1"/>
  <c r="X7730" i="1" s="1" a="1"/>
  <c r="X7730" i="1" s="1"/>
  <c r="W7731" i="1"/>
  <c r="X7731" i="1" s="1" a="1"/>
  <c r="X7731" i="1" s="1"/>
  <c r="W7732" i="1"/>
  <c r="X7732" i="1" s="1" a="1"/>
  <c r="X7732" i="1" s="1"/>
  <c r="W7733" i="1"/>
  <c r="X7733" i="1" s="1" a="1"/>
  <c r="X7733" i="1" s="1"/>
  <c r="W7734" i="1"/>
  <c r="X7734" i="1" s="1" a="1"/>
  <c r="X7734" i="1" s="1"/>
  <c r="W7735" i="1"/>
  <c r="X7735" i="1" s="1" a="1"/>
  <c r="X7735" i="1" s="1"/>
  <c r="W7736" i="1"/>
  <c r="X7736" i="1" s="1" a="1"/>
  <c r="X7736" i="1" s="1"/>
  <c r="W7737" i="1"/>
  <c r="X7737" i="1" s="1" a="1"/>
  <c r="X7737" i="1" s="1"/>
  <c r="W7738" i="1"/>
  <c r="X7738" i="1" s="1" a="1"/>
  <c r="X7738" i="1" s="1"/>
  <c r="W7739" i="1"/>
  <c r="X7739" i="1" s="1" a="1"/>
  <c r="X7739" i="1" s="1"/>
  <c r="W7740" i="1"/>
  <c r="X7740" i="1" s="1" a="1"/>
  <c r="X7740" i="1" s="1"/>
  <c r="W7741" i="1"/>
  <c r="X7741" i="1" s="1" a="1"/>
  <c r="X7741" i="1" s="1"/>
  <c r="W7742" i="1"/>
  <c r="X7742" i="1" s="1" a="1"/>
  <c r="X7742" i="1" s="1"/>
  <c r="W7743" i="1"/>
  <c r="X7743" i="1" s="1" a="1"/>
  <c r="X7743" i="1" s="1"/>
  <c r="W7744" i="1"/>
  <c r="X7744" i="1" s="1" a="1"/>
  <c r="X7744" i="1" s="1"/>
  <c r="W7745" i="1"/>
  <c r="X7745" i="1" s="1" a="1"/>
  <c r="X7745" i="1" s="1"/>
  <c r="W7746" i="1"/>
  <c r="X7746" i="1" s="1" a="1"/>
  <c r="X7746" i="1" s="1"/>
  <c r="W7747" i="1"/>
  <c r="X7747" i="1" s="1" a="1"/>
  <c r="X7747" i="1" s="1"/>
  <c r="W7748" i="1"/>
  <c r="X7748" i="1" s="1" a="1"/>
  <c r="X7748" i="1" s="1"/>
  <c r="W7749" i="1"/>
  <c r="X7749" i="1" s="1" a="1"/>
  <c r="X7749" i="1" s="1"/>
  <c r="W7750" i="1"/>
  <c r="X7750" i="1" s="1" a="1"/>
  <c r="X7750" i="1" s="1"/>
  <c r="W7751" i="1"/>
  <c r="X7751" i="1" s="1" a="1"/>
  <c r="X7751" i="1" s="1"/>
  <c r="W7752" i="1"/>
  <c r="X7752" i="1" s="1" a="1"/>
  <c r="X7752" i="1" s="1"/>
  <c r="W7753" i="1"/>
  <c r="X7753" i="1" s="1" a="1"/>
  <c r="X7753" i="1" s="1"/>
  <c r="W7754" i="1"/>
  <c r="X7754" i="1" s="1" a="1"/>
  <c r="X7754" i="1" s="1"/>
  <c r="W7755" i="1"/>
  <c r="X7755" i="1" s="1" a="1"/>
  <c r="X7755" i="1" s="1"/>
  <c r="W7756" i="1"/>
  <c r="X7756" i="1" s="1" a="1"/>
  <c r="X7756" i="1" s="1"/>
  <c r="W7757" i="1"/>
  <c r="X7757" i="1" s="1" a="1"/>
  <c r="X7757" i="1" s="1"/>
  <c r="W7758" i="1"/>
  <c r="X7758" i="1" s="1" a="1"/>
  <c r="X7758" i="1" s="1"/>
  <c r="W7759" i="1"/>
  <c r="X7759" i="1" s="1" a="1"/>
  <c r="X7759" i="1" s="1"/>
  <c r="W7760" i="1"/>
  <c r="X7760" i="1" s="1" a="1"/>
  <c r="X7760" i="1" s="1"/>
  <c r="W7761" i="1"/>
  <c r="X7761" i="1" s="1" a="1"/>
  <c r="X7761" i="1" s="1"/>
  <c r="W7762" i="1"/>
  <c r="X7762" i="1" s="1" a="1"/>
  <c r="X7762" i="1" s="1"/>
  <c r="W7763" i="1"/>
  <c r="X7763" i="1" s="1" a="1"/>
  <c r="X7763" i="1" s="1"/>
  <c r="W7764" i="1"/>
  <c r="X7764" i="1" s="1" a="1"/>
  <c r="X7764" i="1" s="1"/>
  <c r="W7765" i="1"/>
  <c r="X7765" i="1" s="1" a="1"/>
  <c r="X7765" i="1" s="1"/>
  <c r="W7766" i="1"/>
  <c r="X7766" i="1" s="1" a="1"/>
  <c r="X7766" i="1" s="1"/>
  <c r="W7767" i="1"/>
  <c r="X7767" i="1" s="1" a="1"/>
  <c r="X7767" i="1" s="1"/>
  <c r="W7768" i="1"/>
  <c r="X7768" i="1" s="1" a="1"/>
  <c r="X7768" i="1" s="1"/>
  <c r="W7769" i="1"/>
  <c r="X7769" i="1" s="1" a="1"/>
  <c r="X7769" i="1" s="1"/>
  <c r="W7770" i="1"/>
  <c r="X7770" i="1" s="1" a="1"/>
  <c r="X7770" i="1" s="1"/>
  <c r="W7771" i="1"/>
  <c r="X7771" i="1" s="1" a="1"/>
  <c r="X7771" i="1" s="1"/>
  <c r="W7772" i="1"/>
  <c r="X7772" i="1" s="1" a="1"/>
  <c r="X7772" i="1" s="1"/>
  <c r="W7773" i="1"/>
  <c r="X7773" i="1" s="1" a="1"/>
  <c r="X7773" i="1" s="1"/>
  <c r="W7774" i="1"/>
  <c r="X7774" i="1" s="1" a="1"/>
  <c r="X7774" i="1" s="1"/>
  <c r="W7775" i="1"/>
  <c r="X7775" i="1" s="1" a="1"/>
  <c r="X7775" i="1" s="1"/>
  <c r="W7776" i="1"/>
  <c r="X7776" i="1" s="1" a="1"/>
  <c r="X7776" i="1" s="1"/>
  <c r="W7777" i="1"/>
  <c r="X7777" i="1" s="1" a="1"/>
  <c r="X7777" i="1" s="1"/>
  <c r="W7778" i="1"/>
  <c r="X7778" i="1" s="1" a="1"/>
  <c r="X7778" i="1" s="1"/>
  <c r="W7779" i="1"/>
  <c r="X7779" i="1" s="1" a="1"/>
  <c r="X7779" i="1" s="1"/>
  <c r="W7780" i="1"/>
  <c r="X7780" i="1" s="1" a="1"/>
  <c r="X7780" i="1" s="1"/>
  <c r="W7781" i="1"/>
  <c r="X7781" i="1" s="1" a="1"/>
  <c r="X7781" i="1" s="1"/>
  <c r="W7782" i="1"/>
  <c r="X7782" i="1" s="1" a="1"/>
  <c r="X7782" i="1" s="1"/>
  <c r="W7783" i="1"/>
  <c r="X7783" i="1" s="1" a="1"/>
  <c r="X7783" i="1" s="1"/>
  <c r="W7784" i="1"/>
  <c r="X7784" i="1" s="1" a="1"/>
  <c r="X7784" i="1" s="1"/>
  <c r="W7785" i="1"/>
  <c r="X7785" i="1" s="1" a="1"/>
  <c r="X7785" i="1" s="1"/>
  <c r="W7786" i="1"/>
  <c r="X7786" i="1" s="1" a="1"/>
  <c r="X7786" i="1" s="1"/>
  <c r="W7787" i="1"/>
  <c r="X7787" i="1" s="1" a="1"/>
  <c r="X7787" i="1" s="1"/>
  <c r="W7788" i="1"/>
  <c r="X7788" i="1" s="1" a="1"/>
  <c r="X7788" i="1" s="1"/>
  <c r="W7789" i="1"/>
  <c r="X7789" i="1" s="1" a="1"/>
  <c r="X7789" i="1" s="1"/>
  <c r="W7790" i="1"/>
  <c r="X7790" i="1" s="1" a="1"/>
  <c r="X7790" i="1" s="1"/>
  <c r="W7791" i="1"/>
  <c r="X7791" i="1" s="1" a="1"/>
  <c r="X7791" i="1" s="1"/>
  <c r="W7792" i="1"/>
  <c r="X7792" i="1" s="1" a="1"/>
  <c r="X7792" i="1" s="1"/>
  <c r="W7793" i="1"/>
  <c r="X7793" i="1" s="1" a="1"/>
  <c r="X7793" i="1" s="1"/>
  <c r="W7794" i="1"/>
  <c r="X7794" i="1" s="1" a="1"/>
  <c r="X7794" i="1" s="1"/>
  <c r="W7795" i="1"/>
  <c r="X7795" i="1" s="1" a="1"/>
  <c r="X7795" i="1" s="1"/>
  <c r="W7796" i="1"/>
  <c r="X7796" i="1" s="1" a="1"/>
  <c r="X7796" i="1" s="1"/>
  <c r="W7797" i="1"/>
  <c r="X7797" i="1" s="1" a="1"/>
  <c r="X7797" i="1" s="1"/>
  <c r="W7798" i="1"/>
  <c r="X7798" i="1" s="1" a="1"/>
  <c r="X7798" i="1" s="1"/>
  <c r="W7799" i="1"/>
  <c r="X7799" i="1" s="1" a="1"/>
  <c r="X7799" i="1" s="1"/>
  <c r="W7800" i="1"/>
  <c r="X7800" i="1" s="1" a="1"/>
  <c r="X7800" i="1" s="1"/>
  <c r="W7801" i="1"/>
  <c r="X7801" i="1" s="1" a="1"/>
  <c r="X7801" i="1" s="1"/>
  <c r="W7802" i="1"/>
  <c r="X7802" i="1" s="1" a="1"/>
  <c r="X7802" i="1" s="1"/>
  <c r="W7803" i="1"/>
  <c r="X7803" i="1" s="1" a="1"/>
  <c r="X7803" i="1" s="1"/>
  <c r="W7804" i="1"/>
  <c r="X7804" i="1" s="1" a="1"/>
  <c r="X7804" i="1" s="1"/>
  <c r="W7805" i="1"/>
  <c r="X7805" i="1" s="1" a="1"/>
  <c r="X7805" i="1" s="1"/>
  <c r="W7806" i="1"/>
  <c r="X7806" i="1" s="1" a="1"/>
  <c r="X7806" i="1" s="1"/>
  <c r="W7807" i="1"/>
  <c r="X7807" i="1" s="1" a="1"/>
  <c r="X7807" i="1" s="1"/>
  <c r="W7808" i="1"/>
  <c r="X7808" i="1" s="1" a="1"/>
  <c r="X7808" i="1" s="1"/>
  <c r="W7809" i="1"/>
  <c r="X7809" i="1" s="1" a="1"/>
  <c r="X7809" i="1" s="1"/>
  <c r="W7810" i="1"/>
  <c r="X7810" i="1" s="1" a="1"/>
  <c r="X7810" i="1" s="1"/>
  <c r="W7811" i="1"/>
  <c r="X7811" i="1" s="1" a="1"/>
  <c r="X7811" i="1" s="1"/>
  <c r="W7812" i="1"/>
  <c r="X7812" i="1" s="1" a="1"/>
  <c r="X7812" i="1" s="1"/>
  <c r="W7813" i="1"/>
  <c r="X7813" i="1" s="1" a="1"/>
  <c r="X7813" i="1" s="1"/>
  <c r="W7814" i="1"/>
  <c r="X7814" i="1" s="1" a="1"/>
  <c r="X7814" i="1" s="1"/>
  <c r="W7815" i="1"/>
  <c r="X7815" i="1" s="1" a="1"/>
  <c r="X7815" i="1" s="1"/>
  <c r="W7816" i="1"/>
  <c r="X7816" i="1" s="1" a="1"/>
  <c r="X7816" i="1" s="1"/>
  <c r="W7817" i="1"/>
  <c r="X7817" i="1" s="1" a="1"/>
  <c r="X7817" i="1" s="1"/>
  <c r="W7818" i="1"/>
  <c r="X7818" i="1" s="1" a="1"/>
  <c r="X7818" i="1" s="1"/>
  <c r="W7819" i="1"/>
  <c r="X7819" i="1" s="1" a="1"/>
  <c r="X7819" i="1" s="1"/>
  <c r="W7820" i="1"/>
  <c r="X7820" i="1" s="1" a="1"/>
  <c r="X7820" i="1" s="1"/>
  <c r="W7821" i="1"/>
  <c r="X7821" i="1" s="1" a="1"/>
  <c r="X7821" i="1" s="1"/>
  <c r="W7822" i="1"/>
  <c r="X7822" i="1" s="1" a="1"/>
  <c r="X7822" i="1" s="1"/>
  <c r="W7823" i="1"/>
  <c r="X7823" i="1" s="1" a="1"/>
  <c r="X7823" i="1" s="1"/>
  <c r="W7824" i="1"/>
  <c r="X7824" i="1" s="1" a="1"/>
  <c r="X7824" i="1" s="1"/>
  <c r="W7825" i="1"/>
  <c r="X7825" i="1" s="1" a="1"/>
  <c r="X7825" i="1" s="1"/>
  <c r="W7826" i="1"/>
  <c r="X7826" i="1" s="1" a="1"/>
  <c r="X7826" i="1" s="1"/>
  <c r="W7827" i="1"/>
  <c r="X7827" i="1" s="1" a="1"/>
  <c r="X7827" i="1" s="1"/>
  <c r="W7828" i="1"/>
  <c r="X7828" i="1" s="1" a="1"/>
  <c r="X7828" i="1" s="1"/>
  <c r="W7829" i="1"/>
  <c r="X7829" i="1" s="1" a="1"/>
  <c r="X7829" i="1" s="1"/>
  <c r="W7830" i="1"/>
  <c r="X7830" i="1" s="1" a="1"/>
  <c r="X7830" i="1" s="1"/>
  <c r="W7831" i="1"/>
  <c r="X7831" i="1" s="1" a="1"/>
  <c r="X7831" i="1" s="1"/>
  <c r="W7832" i="1"/>
  <c r="X7832" i="1" s="1" a="1"/>
  <c r="X7832" i="1" s="1"/>
  <c r="W7833" i="1"/>
  <c r="X7833" i="1" s="1" a="1"/>
  <c r="X7833" i="1" s="1"/>
  <c r="W7834" i="1"/>
  <c r="X7834" i="1" s="1" a="1"/>
  <c r="X7834" i="1" s="1"/>
  <c r="W7835" i="1"/>
  <c r="X7835" i="1" s="1" a="1"/>
  <c r="X7835" i="1" s="1"/>
  <c r="W7836" i="1"/>
  <c r="X7836" i="1" s="1" a="1"/>
  <c r="X7836" i="1" s="1"/>
  <c r="W7837" i="1"/>
  <c r="X7837" i="1" s="1" a="1"/>
  <c r="X7837" i="1" s="1"/>
  <c r="W7838" i="1"/>
  <c r="X7838" i="1" s="1" a="1"/>
  <c r="X7838" i="1" s="1"/>
  <c r="W7839" i="1"/>
  <c r="X7839" i="1" s="1" a="1"/>
  <c r="X7839" i="1" s="1"/>
  <c r="W7840" i="1"/>
  <c r="X7840" i="1" s="1" a="1"/>
  <c r="X7840" i="1" s="1"/>
  <c r="W7841" i="1"/>
  <c r="X7841" i="1" s="1" a="1"/>
  <c r="X7841" i="1" s="1"/>
  <c r="W7842" i="1"/>
  <c r="X7842" i="1" s="1" a="1"/>
  <c r="X7842" i="1" s="1"/>
  <c r="W7843" i="1"/>
  <c r="X7843" i="1" s="1" a="1"/>
  <c r="X7843" i="1" s="1"/>
  <c r="W7844" i="1"/>
  <c r="X7844" i="1" s="1" a="1"/>
  <c r="X7844" i="1" s="1"/>
  <c r="W7845" i="1"/>
  <c r="X7845" i="1" s="1" a="1"/>
  <c r="X7845" i="1" s="1"/>
  <c r="W7846" i="1"/>
  <c r="X7846" i="1" s="1" a="1"/>
  <c r="X7846" i="1" s="1"/>
  <c r="W7847" i="1"/>
  <c r="X7847" i="1" s="1" a="1"/>
  <c r="X7847" i="1" s="1"/>
  <c r="W7848" i="1"/>
  <c r="X7848" i="1" s="1" a="1"/>
  <c r="X7848" i="1" s="1"/>
  <c r="W7849" i="1"/>
  <c r="X7849" i="1" s="1" a="1"/>
  <c r="X7849" i="1" s="1"/>
  <c r="W7850" i="1"/>
  <c r="X7850" i="1" s="1" a="1"/>
  <c r="X7850" i="1" s="1"/>
  <c r="W7851" i="1"/>
  <c r="X7851" i="1" s="1" a="1"/>
  <c r="X7851" i="1" s="1"/>
  <c r="W7852" i="1"/>
  <c r="X7852" i="1" s="1" a="1"/>
  <c r="X7852" i="1" s="1"/>
  <c r="W7853" i="1"/>
  <c r="X7853" i="1" s="1" a="1"/>
  <c r="X7853" i="1" s="1"/>
  <c r="W7854" i="1"/>
  <c r="X7854" i="1" s="1" a="1"/>
  <c r="X7854" i="1" s="1"/>
  <c r="W7855" i="1"/>
  <c r="X7855" i="1" s="1" a="1"/>
  <c r="X7855" i="1" s="1"/>
  <c r="W7856" i="1"/>
  <c r="X7856" i="1" s="1" a="1"/>
  <c r="X7856" i="1" s="1"/>
  <c r="W7857" i="1"/>
  <c r="X7857" i="1" s="1" a="1"/>
  <c r="X7857" i="1" s="1"/>
  <c r="W7858" i="1"/>
  <c r="X7858" i="1" s="1" a="1"/>
  <c r="X7858" i="1" s="1"/>
  <c r="W7859" i="1"/>
  <c r="X7859" i="1" s="1" a="1"/>
  <c r="X7859" i="1" s="1"/>
  <c r="W7860" i="1"/>
  <c r="X7860" i="1" s="1" a="1"/>
  <c r="X7860" i="1" s="1"/>
  <c r="W7861" i="1"/>
  <c r="X7861" i="1" s="1" a="1"/>
  <c r="X7861" i="1" s="1"/>
  <c r="W7862" i="1"/>
  <c r="X7862" i="1" s="1" a="1"/>
  <c r="X7862" i="1" s="1"/>
  <c r="W7863" i="1"/>
  <c r="X7863" i="1" s="1" a="1"/>
  <c r="X7863" i="1" s="1"/>
  <c r="W7864" i="1"/>
  <c r="X7864" i="1" s="1" a="1"/>
  <c r="X7864" i="1" s="1"/>
  <c r="W7865" i="1"/>
  <c r="X7865" i="1" s="1" a="1"/>
  <c r="X7865" i="1" s="1"/>
  <c r="W7866" i="1"/>
  <c r="X7866" i="1" s="1" a="1"/>
  <c r="X7866" i="1" s="1"/>
  <c r="W7867" i="1"/>
  <c r="X7867" i="1" s="1" a="1"/>
  <c r="X7867" i="1" s="1"/>
  <c r="W7868" i="1"/>
  <c r="X7868" i="1" s="1" a="1"/>
  <c r="X7868" i="1" s="1"/>
  <c r="W7869" i="1"/>
  <c r="X7869" i="1" s="1" a="1"/>
  <c r="X7869" i="1" s="1"/>
  <c r="W7870" i="1"/>
  <c r="X7870" i="1" s="1" a="1"/>
  <c r="X7870" i="1" s="1"/>
  <c r="W7871" i="1"/>
  <c r="X7871" i="1" s="1" a="1"/>
  <c r="X7871" i="1" s="1"/>
  <c r="W7872" i="1"/>
  <c r="X7872" i="1" s="1" a="1"/>
  <c r="X7872" i="1" s="1"/>
  <c r="W7873" i="1"/>
  <c r="X7873" i="1" s="1" a="1"/>
  <c r="X7873" i="1" s="1"/>
  <c r="W7874" i="1"/>
  <c r="X7874" i="1" s="1" a="1"/>
  <c r="X7874" i="1" s="1"/>
  <c r="W7875" i="1"/>
  <c r="X7875" i="1" s="1" a="1"/>
  <c r="X7875" i="1" s="1"/>
  <c r="W7876" i="1"/>
  <c r="X7876" i="1" s="1" a="1"/>
  <c r="X7876" i="1" s="1"/>
  <c r="W7877" i="1"/>
  <c r="X7877" i="1" s="1" a="1"/>
  <c r="X7877" i="1" s="1"/>
  <c r="W7878" i="1"/>
  <c r="X7878" i="1" s="1" a="1"/>
  <c r="X7878" i="1" s="1"/>
  <c r="W7879" i="1"/>
  <c r="X7879" i="1" s="1" a="1"/>
  <c r="X7879" i="1" s="1"/>
  <c r="W7880" i="1"/>
  <c r="X7880" i="1" s="1" a="1"/>
  <c r="X7880" i="1" s="1"/>
  <c r="W7881" i="1"/>
  <c r="X7881" i="1" s="1" a="1"/>
  <c r="X7881" i="1" s="1"/>
  <c r="W7882" i="1"/>
  <c r="X7882" i="1" s="1" a="1"/>
  <c r="X7882" i="1" s="1"/>
  <c r="W7883" i="1"/>
  <c r="X7883" i="1" s="1" a="1"/>
  <c r="X7883" i="1" s="1"/>
  <c r="W7884" i="1"/>
  <c r="X7884" i="1" s="1" a="1"/>
  <c r="X7884" i="1" s="1"/>
  <c r="W7885" i="1"/>
  <c r="X7885" i="1" s="1" a="1"/>
  <c r="X7885" i="1" s="1"/>
  <c r="W7886" i="1"/>
  <c r="X7886" i="1" s="1" a="1"/>
  <c r="X7886" i="1" s="1"/>
  <c r="W7887" i="1"/>
  <c r="X7887" i="1" s="1" a="1"/>
  <c r="X7887" i="1" s="1"/>
  <c r="W7888" i="1"/>
  <c r="X7888" i="1" s="1" a="1"/>
  <c r="X7888" i="1" s="1"/>
  <c r="W7889" i="1"/>
  <c r="X7889" i="1" s="1" a="1"/>
  <c r="X7889" i="1" s="1"/>
  <c r="W7890" i="1"/>
  <c r="X7890" i="1" s="1" a="1"/>
  <c r="X7890" i="1" s="1"/>
  <c r="W7891" i="1"/>
  <c r="X7891" i="1" s="1" a="1"/>
  <c r="X7891" i="1" s="1"/>
  <c r="W7892" i="1"/>
  <c r="X7892" i="1" s="1" a="1"/>
  <c r="X7892" i="1" s="1"/>
  <c r="W7893" i="1"/>
  <c r="X7893" i="1" s="1" a="1"/>
  <c r="X7893" i="1" s="1"/>
  <c r="W7894" i="1"/>
  <c r="X7894" i="1" s="1" a="1"/>
  <c r="X7894" i="1" s="1"/>
  <c r="W7895" i="1"/>
  <c r="X7895" i="1" s="1" a="1"/>
  <c r="X7895" i="1" s="1"/>
  <c r="W7896" i="1"/>
  <c r="X7896" i="1" s="1" a="1"/>
  <c r="X7896" i="1" s="1"/>
  <c r="W7897" i="1"/>
  <c r="X7897" i="1" s="1" a="1"/>
  <c r="X7897" i="1" s="1"/>
  <c r="W7898" i="1"/>
  <c r="X7898" i="1" s="1" a="1"/>
  <c r="X7898" i="1" s="1"/>
  <c r="W7899" i="1"/>
  <c r="X7899" i="1" s="1" a="1"/>
  <c r="X7899" i="1" s="1"/>
  <c r="W7900" i="1"/>
  <c r="X7900" i="1" s="1" a="1"/>
  <c r="X7900" i="1" s="1"/>
  <c r="W7901" i="1"/>
  <c r="X7901" i="1" s="1" a="1"/>
  <c r="X7901" i="1" s="1"/>
  <c r="W7902" i="1"/>
  <c r="X7902" i="1" s="1" a="1"/>
  <c r="X7902" i="1" s="1"/>
  <c r="W7903" i="1"/>
  <c r="X7903" i="1" s="1" a="1"/>
  <c r="X7903" i="1" s="1"/>
  <c r="W7904" i="1"/>
  <c r="X7904" i="1" s="1" a="1"/>
  <c r="X7904" i="1" s="1"/>
  <c r="W7905" i="1"/>
  <c r="X7905" i="1" s="1" a="1"/>
  <c r="X7905" i="1" s="1"/>
  <c r="W7906" i="1"/>
  <c r="X7906" i="1" s="1" a="1"/>
  <c r="X7906" i="1" s="1"/>
  <c r="W7907" i="1"/>
  <c r="X7907" i="1" s="1" a="1"/>
  <c r="X7907" i="1" s="1"/>
  <c r="W7908" i="1"/>
  <c r="X7908" i="1" s="1" a="1"/>
  <c r="X7908" i="1" s="1"/>
  <c r="W7909" i="1"/>
  <c r="X7909" i="1" s="1" a="1"/>
  <c r="X7909" i="1" s="1"/>
  <c r="W7910" i="1"/>
  <c r="X7910" i="1" s="1" a="1"/>
  <c r="X7910" i="1" s="1"/>
  <c r="W7911" i="1"/>
  <c r="X7911" i="1" s="1" a="1"/>
  <c r="X7911" i="1" s="1"/>
  <c r="W7912" i="1"/>
  <c r="X7912" i="1" s="1" a="1"/>
  <c r="X7912" i="1" s="1"/>
  <c r="W7913" i="1"/>
  <c r="X7913" i="1" s="1" a="1"/>
  <c r="X7913" i="1" s="1"/>
  <c r="W7914" i="1"/>
  <c r="X7914" i="1" s="1" a="1"/>
  <c r="X7914" i="1" s="1"/>
  <c r="W7915" i="1"/>
  <c r="X7915" i="1" s="1" a="1"/>
  <c r="X7915" i="1" s="1"/>
  <c r="W7916" i="1"/>
  <c r="X7916" i="1" s="1" a="1"/>
  <c r="X7916" i="1" s="1"/>
  <c r="W7917" i="1"/>
  <c r="X7917" i="1" s="1" a="1"/>
  <c r="X7917" i="1" s="1"/>
  <c r="W7918" i="1"/>
  <c r="X7918" i="1" s="1" a="1"/>
  <c r="X7918" i="1" s="1"/>
  <c r="W7919" i="1"/>
  <c r="X7919" i="1" s="1" a="1"/>
  <c r="X7919" i="1" s="1"/>
  <c r="W7920" i="1"/>
  <c r="X7920" i="1" s="1" a="1"/>
  <c r="X7920" i="1" s="1"/>
  <c r="W7921" i="1"/>
  <c r="X7921" i="1" s="1" a="1"/>
  <c r="X7921" i="1" s="1"/>
  <c r="W7922" i="1"/>
  <c r="X7922" i="1" s="1" a="1"/>
  <c r="X7922" i="1" s="1"/>
  <c r="W7923" i="1"/>
  <c r="X7923" i="1" s="1" a="1"/>
  <c r="X7923" i="1" s="1"/>
  <c r="W7924" i="1"/>
  <c r="X7924" i="1" s="1" a="1"/>
  <c r="X7924" i="1" s="1"/>
  <c r="W7925" i="1"/>
  <c r="X7925" i="1" s="1" a="1"/>
  <c r="X7925" i="1" s="1"/>
  <c r="W7926" i="1"/>
  <c r="X7926" i="1" s="1" a="1"/>
  <c r="X7926" i="1" s="1"/>
  <c r="W7927" i="1"/>
  <c r="X7927" i="1" s="1" a="1"/>
  <c r="X7927" i="1" s="1"/>
  <c r="W7928" i="1"/>
  <c r="X7928" i="1" s="1" a="1"/>
  <c r="X7928" i="1" s="1"/>
  <c r="W7929" i="1"/>
  <c r="X7929" i="1" s="1" a="1"/>
  <c r="X7929" i="1" s="1"/>
  <c r="W7930" i="1"/>
  <c r="X7930" i="1" s="1" a="1"/>
  <c r="X7930" i="1" s="1"/>
  <c r="W7931" i="1"/>
  <c r="X7931" i="1" s="1" a="1"/>
  <c r="X7931" i="1" s="1"/>
  <c r="W7932" i="1"/>
  <c r="X7932" i="1" s="1" a="1"/>
  <c r="X7932" i="1" s="1"/>
  <c r="W7933" i="1"/>
  <c r="X7933" i="1" s="1" a="1"/>
  <c r="X7933" i="1" s="1"/>
  <c r="W7934" i="1"/>
  <c r="X7934" i="1" s="1" a="1"/>
  <c r="X7934" i="1" s="1"/>
  <c r="W7935" i="1"/>
  <c r="X7935" i="1" s="1" a="1"/>
  <c r="X7935" i="1" s="1"/>
  <c r="W7936" i="1"/>
  <c r="X7936" i="1" s="1" a="1"/>
  <c r="X7936" i="1" s="1"/>
  <c r="W7937" i="1"/>
  <c r="X7937" i="1" s="1" a="1"/>
  <c r="X7937" i="1" s="1"/>
  <c r="W7938" i="1"/>
  <c r="X7938" i="1" s="1" a="1"/>
  <c r="X7938" i="1" s="1"/>
  <c r="W7939" i="1"/>
  <c r="X7939" i="1" s="1" a="1"/>
  <c r="X7939" i="1" s="1"/>
  <c r="W7940" i="1"/>
  <c r="X7940" i="1" s="1" a="1"/>
  <c r="X7940" i="1" s="1"/>
  <c r="W7941" i="1"/>
  <c r="X7941" i="1" s="1" a="1"/>
  <c r="X7941" i="1" s="1"/>
  <c r="W7942" i="1"/>
  <c r="X7942" i="1" s="1" a="1"/>
  <c r="X7942" i="1" s="1"/>
  <c r="W7943" i="1"/>
  <c r="X7943" i="1" s="1" a="1"/>
  <c r="X7943" i="1" s="1"/>
  <c r="W7944" i="1"/>
  <c r="X7944" i="1" s="1" a="1"/>
  <c r="X7944" i="1" s="1"/>
  <c r="W7945" i="1"/>
  <c r="X7945" i="1" s="1" a="1"/>
  <c r="X7945" i="1" s="1"/>
  <c r="W7946" i="1"/>
  <c r="X7946" i="1" s="1" a="1"/>
  <c r="X7946" i="1" s="1"/>
  <c r="W7947" i="1"/>
  <c r="X7947" i="1" s="1" a="1"/>
  <c r="X7947" i="1" s="1"/>
  <c r="W7948" i="1"/>
  <c r="X7948" i="1" s="1" a="1"/>
  <c r="X7948" i="1" s="1"/>
  <c r="W7949" i="1"/>
  <c r="X7949" i="1" s="1" a="1"/>
  <c r="X7949" i="1" s="1"/>
  <c r="W7950" i="1"/>
  <c r="X7950" i="1" s="1" a="1"/>
  <c r="X7950" i="1" s="1"/>
  <c r="W7951" i="1"/>
  <c r="X7951" i="1" s="1" a="1"/>
  <c r="X7951" i="1" s="1"/>
  <c r="W7952" i="1"/>
  <c r="X7952" i="1" s="1" a="1"/>
  <c r="X7952" i="1" s="1"/>
  <c r="W7953" i="1"/>
  <c r="X7953" i="1" s="1" a="1"/>
  <c r="X7953" i="1" s="1"/>
  <c r="W7954" i="1"/>
  <c r="X7954" i="1" s="1" a="1"/>
  <c r="X7954" i="1" s="1"/>
  <c r="W7955" i="1"/>
  <c r="X7955" i="1" s="1" a="1"/>
  <c r="X7955" i="1" s="1"/>
  <c r="W7956" i="1"/>
  <c r="X7956" i="1" s="1" a="1"/>
  <c r="X7956" i="1" s="1"/>
  <c r="W7957" i="1"/>
  <c r="X7957" i="1" s="1" a="1"/>
  <c r="X7957" i="1" s="1"/>
  <c r="W7958" i="1"/>
  <c r="X7958" i="1" s="1" a="1"/>
  <c r="X7958" i="1" s="1"/>
  <c r="W7959" i="1"/>
  <c r="X7959" i="1" s="1" a="1"/>
  <c r="X7959" i="1" s="1"/>
  <c r="W7960" i="1"/>
  <c r="X7960" i="1" s="1" a="1"/>
  <c r="X7960" i="1" s="1"/>
  <c r="W7961" i="1"/>
  <c r="X7961" i="1" s="1" a="1"/>
  <c r="X7961" i="1" s="1"/>
  <c r="W7962" i="1"/>
  <c r="X7962" i="1" s="1" a="1"/>
  <c r="X7962" i="1" s="1"/>
  <c r="W7963" i="1"/>
  <c r="X7963" i="1" s="1" a="1"/>
  <c r="X7963" i="1" s="1"/>
  <c r="W7964" i="1"/>
  <c r="X7964" i="1" s="1" a="1"/>
  <c r="X7964" i="1" s="1"/>
  <c r="W7965" i="1"/>
  <c r="X7965" i="1" s="1" a="1"/>
  <c r="X7965" i="1" s="1"/>
  <c r="W7966" i="1"/>
  <c r="X7966" i="1" s="1" a="1"/>
  <c r="X7966" i="1" s="1"/>
  <c r="W7967" i="1"/>
  <c r="X7967" i="1" s="1" a="1"/>
  <c r="X7967" i="1" s="1"/>
  <c r="W7968" i="1"/>
  <c r="X7968" i="1" s="1" a="1"/>
  <c r="X7968" i="1" s="1"/>
  <c r="W7969" i="1"/>
  <c r="X7969" i="1" s="1" a="1"/>
  <c r="X7969" i="1" s="1"/>
  <c r="W7970" i="1"/>
  <c r="X7970" i="1" s="1" a="1"/>
  <c r="X7970" i="1" s="1"/>
  <c r="W7971" i="1"/>
  <c r="X7971" i="1" s="1" a="1"/>
  <c r="X7971" i="1" s="1"/>
  <c r="W7972" i="1"/>
  <c r="X7972" i="1" s="1" a="1"/>
  <c r="X7972" i="1" s="1"/>
  <c r="W7973" i="1"/>
  <c r="X7973" i="1" s="1" a="1"/>
  <c r="X7973" i="1" s="1"/>
  <c r="W7974" i="1"/>
  <c r="X7974" i="1" s="1" a="1"/>
  <c r="X7974" i="1" s="1"/>
  <c r="W7975" i="1"/>
  <c r="X7975" i="1" s="1" a="1"/>
  <c r="X7975" i="1" s="1"/>
  <c r="W7976" i="1"/>
  <c r="X7976" i="1" s="1" a="1"/>
  <c r="X7976" i="1" s="1"/>
  <c r="W7977" i="1"/>
  <c r="X7977" i="1" s="1" a="1"/>
  <c r="X7977" i="1" s="1"/>
  <c r="W7978" i="1"/>
  <c r="X7978" i="1" s="1" a="1"/>
  <c r="X7978" i="1" s="1"/>
  <c r="W7979" i="1"/>
  <c r="X7979" i="1" s="1" a="1"/>
  <c r="X7979" i="1" s="1"/>
  <c r="W7980" i="1"/>
  <c r="X7980" i="1" s="1" a="1"/>
  <c r="X7980" i="1" s="1"/>
  <c r="W7981" i="1"/>
  <c r="X7981" i="1" s="1" a="1"/>
  <c r="X7981" i="1" s="1"/>
  <c r="W7982" i="1"/>
  <c r="X7982" i="1" s="1" a="1"/>
  <c r="X7982" i="1" s="1"/>
  <c r="W7983" i="1"/>
  <c r="X7983" i="1" s="1" a="1"/>
  <c r="X7983" i="1" s="1"/>
  <c r="W7984" i="1"/>
  <c r="X7984" i="1" s="1" a="1"/>
  <c r="X7984" i="1" s="1"/>
  <c r="W7985" i="1"/>
  <c r="X7985" i="1" s="1" a="1"/>
  <c r="X7985" i="1" s="1"/>
  <c r="W7986" i="1"/>
  <c r="X7986" i="1" s="1" a="1"/>
  <c r="X7986" i="1" s="1"/>
  <c r="W7987" i="1"/>
  <c r="X7987" i="1" s="1" a="1"/>
  <c r="X7987" i="1" s="1"/>
  <c r="W7988" i="1"/>
  <c r="X7988" i="1" s="1" a="1"/>
  <c r="X7988" i="1" s="1"/>
  <c r="W7989" i="1"/>
  <c r="X7989" i="1" s="1" a="1"/>
  <c r="X7989" i="1" s="1"/>
  <c r="W7990" i="1"/>
  <c r="X7990" i="1" s="1" a="1"/>
  <c r="X7990" i="1" s="1"/>
  <c r="W7991" i="1"/>
  <c r="X7991" i="1" s="1" a="1"/>
  <c r="X7991" i="1" s="1"/>
  <c r="W7992" i="1"/>
  <c r="X7992" i="1" s="1" a="1"/>
  <c r="X7992" i="1" s="1"/>
  <c r="W7993" i="1"/>
  <c r="X7993" i="1" s="1" a="1"/>
  <c r="X7993" i="1" s="1"/>
  <c r="W7994" i="1"/>
  <c r="X7994" i="1" s="1" a="1"/>
  <c r="X7994" i="1" s="1"/>
  <c r="W7995" i="1"/>
  <c r="X7995" i="1" s="1" a="1"/>
  <c r="X7995" i="1" s="1"/>
  <c r="W7996" i="1"/>
  <c r="X7996" i="1" s="1" a="1"/>
  <c r="X7996" i="1" s="1"/>
  <c r="W7997" i="1"/>
  <c r="X7997" i="1" s="1" a="1"/>
  <c r="X7997" i="1" s="1"/>
  <c r="W7998" i="1"/>
  <c r="X7998" i="1" s="1" a="1"/>
  <c r="X7998" i="1" s="1"/>
  <c r="W7999" i="1"/>
  <c r="X7999" i="1" s="1" a="1"/>
  <c r="X7999" i="1" s="1"/>
  <c r="W8000" i="1"/>
  <c r="X8000" i="1" s="1" a="1"/>
  <c r="X8000" i="1" s="1"/>
  <c r="W8001" i="1"/>
  <c r="X8001" i="1" s="1" a="1"/>
  <c r="X8001" i="1" s="1"/>
  <c r="W8002" i="1"/>
  <c r="X8002" i="1" s="1" a="1"/>
  <c r="X8002" i="1" s="1"/>
  <c r="W8003" i="1"/>
  <c r="X8003" i="1" s="1" a="1"/>
  <c r="X8003" i="1" s="1"/>
  <c r="W8004" i="1"/>
  <c r="X8004" i="1" s="1" a="1"/>
  <c r="X8004" i="1" s="1"/>
  <c r="W8005" i="1"/>
  <c r="X8005" i="1" s="1" a="1"/>
  <c r="X8005" i="1" s="1"/>
  <c r="W8006" i="1"/>
  <c r="X8006" i="1" s="1" a="1"/>
  <c r="X8006" i="1" s="1"/>
  <c r="W8007" i="1"/>
  <c r="X8007" i="1" s="1" a="1"/>
  <c r="X8007" i="1" s="1"/>
  <c r="W8008" i="1"/>
  <c r="X8008" i="1" s="1" a="1"/>
  <c r="X8008" i="1" s="1"/>
  <c r="W8009" i="1"/>
  <c r="X8009" i="1" s="1" a="1"/>
  <c r="X8009" i="1" s="1"/>
  <c r="W8010" i="1"/>
  <c r="X8010" i="1" s="1" a="1"/>
  <c r="X8010" i="1" s="1"/>
  <c r="W8011" i="1"/>
  <c r="X8011" i="1" s="1" a="1"/>
  <c r="X8011" i="1" s="1"/>
  <c r="W8012" i="1"/>
  <c r="X8012" i="1" s="1" a="1"/>
  <c r="X8012" i="1" s="1"/>
  <c r="W8013" i="1"/>
  <c r="X8013" i="1" s="1" a="1"/>
  <c r="X8013" i="1" s="1"/>
  <c r="W8014" i="1"/>
  <c r="X8014" i="1" s="1" a="1"/>
  <c r="X8014" i="1" s="1"/>
  <c r="W8015" i="1"/>
  <c r="X8015" i="1" s="1" a="1"/>
  <c r="X8015" i="1" s="1"/>
  <c r="W8016" i="1"/>
  <c r="X8016" i="1" s="1" a="1"/>
  <c r="X8016" i="1" s="1"/>
  <c r="W8017" i="1"/>
  <c r="X8017" i="1" s="1" a="1"/>
  <c r="X8017" i="1" s="1"/>
  <c r="W8018" i="1"/>
  <c r="X8018" i="1" s="1" a="1"/>
  <c r="X8018" i="1" s="1"/>
  <c r="W8019" i="1"/>
  <c r="X8019" i="1" s="1" a="1"/>
  <c r="X8019" i="1" s="1"/>
  <c r="W8020" i="1"/>
  <c r="X8020" i="1" s="1" a="1"/>
  <c r="X8020" i="1" s="1"/>
  <c r="W8021" i="1"/>
  <c r="X8021" i="1" s="1" a="1"/>
  <c r="X8021" i="1" s="1"/>
  <c r="W8022" i="1"/>
  <c r="X8022" i="1" s="1" a="1"/>
  <c r="X8022" i="1" s="1"/>
  <c r="W8023" i="1"/>
  <c r="X8023" i="1" s="1" a="1"/>
  <c r="X8023" i="1" s="1"/>
  <c r="W8024" i="1"/>
  <c r="X8024" i="1" s="1" a="1"/>
  <c r="W8025" i="1"/>
  <c r="X8025" i="1" s="1" a="1"/>
  <c r="X8025" i="1" s="1"/>
  <c r="W8026" i="1"/>
  <c r="X8026" i="1" s="1" a="1"/>
  <c r="X8026" i="1" s="1"/>
  <c r="W8027" i="1"/>
  <c r="X8027" i="1" s="1" a="1"/>
  <c r="X8027" i="1" s="1"/>
  <c r="W8028" i="1"/>
  <c r="X8028" i="1" s="1" a="1"/>
  <c r="X8028" i="1" s="1"/>
  <c r="W8029" i="1"/>
  <c r="X8029" i="1" s="1" a="1"/>
  <c r="X8029" i="1" s="1"/>
  <c r="W8030" i="1"/>
  <c r="X8030" i="1" s="1" a="1"/>
  <c r="X8030" i="1" s="1"/>
  <c r="W8031" i="1"/>
  <c r="X8031" i="1" s="1" a="1"/>
  <c r="X8031" i="1" s="1"/>
  <c r="W8032" i="1"/>
  <c r="X8032" i="1" s="1" a="1"/>
  <c r="X8032" i="1" s="1"/>
  <c r="W8033" i="1"/>
  <c r="X8033" i="1" s="1" a="1"/>
  <c r="X8033" i="1" s="1"/>
  <c r="W8034" i="1"/>
  <c r="X8034" i="1" s="1" a="1"/>
  <c r="X8034" i="1" s="1"/>
  <c r="W8035" i="1"/>
  <c r="X8035" i="1" s="1" a="1"/>
  <c r="X8035" i="1" s="1"/>
  <c r="W8036" i="1"/>
  <c r="X8036" i="1" s="1" a="1"/>
  <c r="X8036" i="1" s="1"/>
  <c r="W8037" i="1"/>
  <c r="X8037" i="1" s="1" a="1"/>
  <c r="X8037" i="1" s="1"/>
  <c r="W8038" i="1"/>
  <c r="X8038" i="1" s="1" a="1"/>
  <c r="X8038" i="1" s="1"/>
  <c r="W8039" i="1"/>
  <c r="X8039" i="1" s="1" a="1"/>
  <c r="X8039" i="1" s="1"/>
  <c r="W8040" i="1"/>
  <c r="X8040" i="1" s="1" a="1"/>
  <c r="X8040" i="1" s="1"/>
  <c r="W8041" i="1"/>
  <c r="X8041" i="1" s="1" a="1"/>
  <c r="X8041" i="1" s="1"/>
  <c r="W8042" i="1"/>
  <c r="X8042" i="1" s="1" a="1"/>
  <c r="X8042" i="1" s="1"/>
  <c r="W8043" i="1"/>
  <c r="X8043" i="1" s="1" a="1"/>
  <c r="X8043" i="1" s="1"/>
  <c r="W8044" i="1"/>
  <c r="X8044" i="1" s="1" a="1"/>
  <c r="X8044" i="1" s="1"/>
  <c r="W8045" i="1"/>
  <c r="X8045" i="1" s="1" a="1"/>
  <c r="X8045" i="1" s="1"/>
  <c r="W8046" i="1"/>
  <c r="X8046" i="1" s="1" a="1"/>
  <c r="X8046" i="1" s="1"/>
  <c r="W8047" i="1"/>
  <c r="X8047" i="1" s="1" a="1"/>
  <c r="X8047" i="1" s="1"/>
  <c r="W8048" i="1"/>
  <c r="X8048" i="1" s="1" a="1"/>
  <c r="X8048" i="1" s="1"/>
  <c r="W8049" i="1"/>
  <c r="X8049" i="1" s="1" a="1"/>
  <c r="X8049" i="1" s="1"/>
  <c r="W8050" i="1"/>
  <c r="X8050" i="1" s="1" a="1"/>
  <c r="X8050" i="1" s="1"/>
  <c r="W8051" i="1"/>
  <c r="X8051" i="1" s="1" a="1"/>
  <c r="X8051" i="1" s="1"/>
  <c r="W8052" i="1"/>
  <c r="X8052" i="1" s="1" a="1"/>
  <c r="X8052" i="1" s="1"/>
  <c r="W8053" i="1"/>
  <c r="X8053" i="1" s="1" a="1"/>
  <c r="X8053" i="1" s="1"/>
  <c r="W8054" i="1"/>
  <c r="X8054" i="1" s="1" a="1"/>
  <c r="X8054" i="1" s="1"/>
  <c r="W8055" i="1"/>
  <c r="X8055" i="1" s="1" a="1"/>
  <c r="X8055" i="1" s="1"/>
  <c r="W8056" i="1"/>
  <c r="X8056" i="1" s="1" a="1"/>
  <c r="X8056" i="1" s="1"/>
  <c r="W8057" i="1"/>
  <c r="X8057" i="1" s="1" a="1"/>
  <c r="X8057" i="1" s="1"/>
  <c r="W8058" i="1"/>
  <c r="X8058" i="1" s="1" a="1"/>
  <c r="X8058" i="1" s="1"/>
  <c r="W8059" i="1"/>
  <c r="X8059" i="1" s="1" a="1"/>
  <c r="X8059" i="1" s="1"/>
  <c r="W8060" i="1"/>
  <c r="X8060" i="1" s="1" a="1"/>
  <c r="X8060" i="1" s="1"/>
  <c r="W8061" i="1"/>
  <c r="X8061" i="1" s="1" a="1"/>
  <c r="X8061" i="1" s="1"/>
  <c r="W8062" i="1"/>
  <c r="X8062" i="1" s="1" a="1"/>
  <c r="X8062" i="1" s="1"/>
  <c r="W8063" i="1"/>
  <c r="X8063" i="1" s="1" a="1"/>
  <c r="X8063" i="1" s="1"/>
  <c r="W8064" i="1"/>
  <c r="X8064" i="1" s="1" a="1"/>
  <c r="X8064" i="1" s="1"/>
  <c r="W8065" i="1"/>
  <c r="X8065" i="1" s="1" a="1"/>
  <c r="X8065" i="1" s="1"/>
  <c r="W8066" i="1"/>
  <c r="X8066" i="1" s="1" a="1"/>
  <c r="X8066" i="1" s="1"/>
  <c r="W8067" i="1"/>
  <c r="X8067" i="1" s="1" a="1"/>
  <c r="X8067" i="1" s="1"/>
  <c r="W8068" i="1"/>
  <c r="X8068" i="1" s="1" a="1"/>
  <c r="X8068" i="1" s="1"/>
  <c r="W8069" i="1"/>
  <c r="X8069" i="1" s="1" a="1"/>
  <c r="X8069" i="1" s="1"/>
  <c r="W8070" i="1"/>
  <c r="X8070" i="1" s="1" a="1"/>
  <c r="X8070" i="1" s="1"/>
  <c r="W8071" i="1"/>
  <c r="X8071" i="1" s="1" a="1"/>
  <c r="X8071" i="1" s="1"/>
  <c r="W8072" i="1"/>
  <c r="X8072" i="1" s="1" a="1"/>
  <c r="X8072" i="1" s="1"/>
  <c r="W8073" i="1"/>
  <c r="X8073" i="1" s="1" a="1"/>
  <c r="X8073" i="1" s="1"/>
  <c r="W8074" i="1"/>
  <c r="X8074" i="1" s="1" a="1"/>
  <c r="X8074" i="1" s="1"/>
  <c r="W8075" i="1"/>
  <c r="X8075" i="1" s="1" a="1"/>
  <c r="X8075" i="1" s="1"/>
  <c r="W8076" i="1"/>
  <c r="X8076" i="1" s="1" a="1"/>
  <c r="X8076" i="1" s="1"/>
  <c r="W8077" i="1"/>
  <c r="X8077" i="1" s="1" a="1"/>
  <c r="X8077" i="1" s="1"/>
  <c r="W8078" i="1"/>
  <c r="X8078" i="1" s="1" a="1"/>
  <c r="X8078" i="1" s="1"/>
  <c r="W8079" i="1"/>
  <c r="X8079" i="1" s="1" a="1"/>
  <c r="X8079" i="1" s="1"/>
  <c r="W8080" i="1"/>
  <c r="X8080" i="1" s="1" a="1"/>
  <c r="X8080" i="1" s="1"/>
  <c r="W8081" i="1"/>
  <c r="X8081" i="1" s="1" a="1"/>
  <c r="X8081" i="1" s="1"/>
  <c r="W8082" i="1"/>
  <c r="X8082" i="1" s="1" a="1"/>
  <c r="X8082" i="1" s="1"/>
  <c r="W8083" i="1"/>
  <c r="X8083" i="1" s="1" a="1"/>
  <c r="X8083" i="1" s="1"/>
  <c r="W8084" i="1"/>
  <c r="X8084" i="1" s="1" a="1"/>
  <c r="X8084" i="1" s="1"/>
  <c r="W8085" i="1"/>
  <c r="X8085" i="1" s="1" a="1"/>
  <c r="X8085" i="1" s="1"/>
  <c r="W8086" i="1"/>
  <c r="X8086" i="1" s="1" a="1"/>
  <c r="X8086" i="1" s="1"/>
  <c r="W8087" i="1"/>
  <c r="X8087" i="1" s="1" a="1"/>
  <c r="X8087" i="1" s="1"/>
  <c r="W8088" i="1"/>
  <c r="X8088" i="1" s="1" a="1"/>
  <c r="X8088" i="1" s="1"/>
  <c r="W8089" i="1"/>
  <c r="X8089" i="1" s="1" a="1"/>
  <c r="X8089" i="1" s="1"/>
  <c r="W8090" i="1"/>
  <c r="X8090" i="1" s="1" a="1"/>
  <c r="X8090" i="1" s="1"/>
  <c r="W8091" i="1"/>
  <c r="X8091" i="1" s="1" a="1"/>
  <c r="X8091" i="1" s="1"/>
  <c r="W8092" i="1"/>
  <c r="X8092" i="1" s="1" a="1"/>
  <c r="X8092" i="1" s="1"/>
  <c r="W8093" i="1"/>
  <c r="X8093" i="1" s="1" a="1"/>
  <c r="X8093" i="1" s="1"/>
  <c r="W8094" i="1"/>
  <c r="X8094" i="1" s="1" a="1"/>
  <c r="X8094" i="1" s="1"/>
  <c r="W8095" i="1"/>
  <c r="X8095" i="1" s="1" a="1"/>
  <c r="X8095" i="1" s="1"/>
  <c r="W8096" i="1"/>
  <c r="X8096" i="1" s="1" a="1"/>
  <c r="X8096" i="1" s="1"/>
  <c r="W8097" i="1"/>
  <c r="X8097" i="1" s="1" a="1"/>
  <c r="X8097" i="1" s="1"/>
  <c r="W8098" i="1"/>
  <c r="X8098" i="1" s="1" a="1"/>
  <c r="X8098" i="1" s="1"/>
  <c r="W8099" i="1"/>
  <c r="X8099" i="1" s="1" a="1"/>
  <c r="X8099" i="1" s="1"/>
  <c r="W8100" i="1"/>
  <c r="W8101" i="1"/>
  <c r="X8101" i="1" s="1" a="1"/>
  <c r="X8101" i="1" s="1"/>
  <c r="W8102" i="1"/>
  <c r="X8102" i="1" s="1" a="1"/>
  <c r="X8102" i="1" s="1"/>
  <c r="W8103" i="1"/>
  <c r="X8103" i="1" s="1" a="1"/>
  <c r="X8103" i="1" s="1"/>
  <c r="W8104" i="1"/>
  <c r="X8104" i="1" s="1" a="1"/>
  <c r="X8104" i="1" s="1"/>
  <c r="W8105" i="1"/>
  <c r="X8105" i="1" s="1" a="1"/>
  <c r="X8105" i="1" s="1"/>
  <c r="W8106" i="1"/>
  <c r="X8106" i="1" s="1" a="1"/>
  <c r="X8106" i="1" s="1"/>
  <c r="W8107" i="1"/>
  <c r="X8107" i="1" s="1" a="1"/>
  <c r="X8107" i="1" s="1"/>
  <c r="W8108" i="1"/>
  <c r="X8108" i="1" s="1" a="1"/>
  <c r="X8108" i="1" s="1"/>
  <c r="W8109" i="1"/>
  <c r="X8109" i="1" s="1" a="1"/>
  <c r="X8109" i="1" s="1"/>
  <c r="W8110" i="1"/>
  <c r="X8110" i="1" s="1" a="1"/>
  <c r="X8110" i="1" s="1"/>
  <c r="W8111" i="1"/>
  <c r="X8111" i="1" s="1" a="1"/>
  <c r="X8111" i="1" s="1"/>
  <c r="W8112" i="1"/>
  <c r="X8112" i="1" s="1" a="1"/>
  <c r="X8112" i="1" s="1"/>
  <c r="W8113" i="1"/>
  <c r="X8113" i="1" s="1" a="1"/>
  <c r="X8113" i="1" s="1"/>
  <c r="W8114" i="1"/>
  <c r="X8114" i="1" s="1" a="1"/>
  <c r="X8114" i="1" s="1"/>
  <c r="W8115" i="1"/>
  <c r="X8115" i="1" s="1" a="1"/>
  <c r="X8115" i="1" s="1"/>
  <c r="W8116" i="1"/>
  <c r="X8116" i="1" s="1" a="1"/>
  <c r="X8116" i="1" s="1"/>
  <c r="W8117" i="1"/>
  <c r="X8117" i="1" s="1" a="1"/>
  <c r="X8117" i="1" s="1"/>
  <c r="W8118" i="1"/>
  <c r="X8118" i="1" s="1" a="1"/>
  <c r="X8118" i="1" s="1"/>
  <c r="W8119" i="1"/>
  <c r="X8119" i="1" s="1" a="1"/>
  <c r="X8119" i="1" s="1"/>
  <c r="W8120" i="1"/>
  <c r="X8120" i="1" s="1" a="1"/>
  <c r="X8120" i="1" s="1"/>
  <c r="W8121" i="1"/>
  <c r="X8121" i="1" s="1" a="1"/>
  <c r="X8121" i="1" s="1"/>
  <c r="W8122" i="1"/>
  <c r="X8122" i="1" s="1" a="1"/>
  <c r="X8122" i="1" s="1"/>
  <c r="W8123" i="1"/>
  <c r="X8123" i="1" s="1" a="1"/>
  <c r="X8123" i="1" s="1"/>
  <c r="W8124" i="1"/>
  <c r="X8124" i="1" s="1" a="1"/>
  <c r="X8124" i="1" s="1"/>
  <c r="W8125" i="1"/>
  <c r="X8125" i="1" s="1" a="1"/>
  <c r="X8125" i="1" s="1"/>
  <c r="W8126" i="1"/>
  <c r="X8126" i="1" s="1" a="1"/>
  <c r="X8126" i="1" s="1"/>
  <c r="W8127" i="1"/>
  <c r="X8127" i="1" s="1" a="1"/>
  <c r="X8127" i="1" s="1"/>
  <c r="W8128" i="1"/>
  <c r="X8128" i="1" s="1" a="1"/>
  <c r="X8128" i="1" s="1"/>
  <c r="W8129" i="1"/>
  <c r="X8129" i="1" s="1" a="1"/>
  <c r="X8129" i="1" s="1"/>
  <c r="W8130" i="1"/>
  <c r="X8130" i="1" s="1" a="1"/>
  <c r="X8130" i="1" s="1"/>
  <c r="W8131" i="1"/>
  <c r="X8131" i="1" s="1" a="1"/>
  <c r="X8131" i="1" s="1"/>
  <c r="W8132" i="1"/>
  <c r="X8132" i="1" s="1" a="1"/>
  <c r="X8132" i="1" s="1"/>
  <c r="W8133" i="1"/>
  <c r="X8133" i="1" s="1" a="1"/>
  <c r="X8133" i="1" s="1"/>
  <c r="W8134" i="1"/>
  <c r="X8134" i="1" s="1" a="1"/>
  <c r="X8134" i="1" s="1"/>
  <c r="W8135" i="1"/>
  <c r="X8135" i="1" s="1" a="1"/>
  <c r="X8135" i="1" s="1"/>
  <c r="W8136" i="1"/>
  <c r="X8136" i="1" s="1" a="1"/>
  <c r="X8136" i="1" s="1"/>
  <c r="W8137" i="1"/>
  <c r="X8137" i="1" s="1" a="1"/>
  <c r="X8137" i="1" s="1"/>
  <c r="W8138" i="1"/>
  <c r="X8138" i="1" s="1" a="1"/>
  <c r="X8138" i="1" s="1"/>
  <c r="W8139" i="1"/>
  <c r="X8139" i="1" s="1" a="1"/>
  <c r="X8139" i="1" s="1"/>
  <c r="W8140" i="1"/>
  <c r="X8140" i="1" s="1" a="1"/>
  <c r="X8140" i="1" s="1"/>
  <c r="W8141" i="1"/>
  <c r="X8141" i="1" s="1" a="1"/>
  <c r="X8141" i="1" s="1"/>
  <c r="W8142" i="1"/>
  <c r="X8142" i="1" s="1" a="1"/>
  <c r="X8142" i="1" s="1"/>
  <c r="W8143" i="1"/>
  <c r="X8143" i="1" s="1" a="1"/>
  <c r="X8143" i="1" s="1"/>
  <c r="W8144" i="1"/>
  <c r="X8144" i="1" s="1" a="1"/>
  <c r="X8144" i="1" s="1"/>
  <c r="W8145" i="1"/>
  <c r="X8145" i="1" s="1" a="1"/>
  <c r="X8145" i="1" s="1"/>
  <c r="W8146" i="1"/>
  <c r="X8146" i="1" s="1" a="1"/>
  <c r="X8146" i="1" s="1"/>
  <c r="W8147" i="1"/>
  <c r="X8147" i="1" s="1" a="1"/>
  <c r="X8147" i="1" s="1"/>
  <c r="W8148" i="1"/>
  <c r="X8148" i="1" s="1" a="1"/>
  <c r="X8148" i="1" s="1"/>
  <c r="W8149" i="1"/>
  <c r="X8149" i="1" s="1" a="1"/>
  <c r="X8149" i="1" s="1"/>
  <c r="W8150" i="1"/>
  <c r="X8150" i="1" s="1" a="1"/>
  <c r="X8150" i="1" s="1"/>
  <c r="W8151" i="1"/>
  <c r="X8151" i="1" s="1" a="1"/>
  <c r="X8151" i="1" s="1"/>
  <c r="W8152" i="1"/>
  <c r="X8152" i="1" s="1" a="1"/>
  <c r="X8152" i="1" s="1"/>
  <c r="W8153" i="1"/>
  <c r="X8153" i="1" s="1" a="1"/>
  <c r="X8153" i="1" s="1"/>
  <c r="W8154" i="1"/>
  <c r="X8154" i="1" s="1" a="1"/>
  <c r="X8154" i="1" s="1"/>
  <c r="W8155" i="1"/>
  <c r="X8155" i="1" s="1" a="1"/>
  <c r="X8155" i="1" s="1"/>
  <c r="W8156" i="1"/>
  <c r="X8156" i="1" s="1" a="1"/>
  <c r="X8156" i="1" s="1"/>
  <c r="W8157" i="1"/>
  <c r="X8157" i="1" s="1" a="1"/>
  <c r="X8157" i="1" s="1"/>
  <c r="W8158" i="1"/>
  <c r="X8158" i="1" s="1" a="1"/>
  <c r="X8158" i="1" s="1"/>
  <c r="W8159" i="1"/>
  <c r="X8159" i="1" s="1" a="1"/>
  <c r="X8159" i="1" s="1"/>
  <c r="W8160" i="1"/>
  <c r="X8160" i="1" s="1" a="1"/>
  <c r="X8160" i="1" s="1"/>
  <c r="W8161" i="1"/>
  <c r="X8161" i="1" s="1" a="1"/>
  <c r="X8161" i="1" s="1"/>
  <c r="W8162" i="1"/>
  <c r="X8162" i="1" s="1" a="1"/>
  <c r="X8162" i="1" s="1"/>
  <c r="W8163" i="1"/>
  <c r="X8163" i="1" s="1" a="1"/>
  <c r="X8163" i="1" s="1"/>
  <c r="W8164" i="1"/>
  <c r="X8164" i="1" s="1" a="1"/>
  <c r="X8164" i="1" s="1"/>
  <c r="W8165" i="1"/>
  <c r="X8165" i="1" s="1" a="1"/>
  <c r="X8165" i="1" s="1"/>
  <c r="W8166" i="1"/>
  <c r="X8166" i="1" s="1" a="1"/>
  <c r="X8166" i="1" s="1"/>
  <c r="W8167" i="1"/>
  <c r="X8167" i="1" s="1" a="1"/>
  <c r="X8167" i="1" s="1"/>
  <c r="W8168" i="1"/>
  <c r="X8168" i="1" s="1" a="1"/>
  <c r="X8168" i="1" s="1"/>
  <c r="W8169" i="1"/>
  <c r="X8169" i="1" s="1" a="1"/>
  <c r="X8169" i="1" s="1"/>
  <c r="W8170" i="1"/>
  <c r="X8170" i="1" s="1" a="1"/>
  <c r="X8170" i="1" s="1"/>
  <c r="W8171" i="1"/>
  <c r="X8171" i="1" s="1" a="1"/>
  <c r="X8171" i="1" s="1"/>
  <c r="W8172" i="1"/>
  <c r="X8172" i="1" s="1" a="1"/>
  <c r="X8172" i="1" s="1"/>
  <c r="W8173" i="1"/>
  <c r="X8173" i="1" s="1" a="1"/>
  <c r="X8173" i="1" s="1"/>
  <c r="W8174" i="1"/>
  <c r="X8174" i="1" s="1" a="1"/>
  <c r="X8174" i="1" s="1"/>
  <c r="W8175" i="1"/>
  <c r="X8175" i="1" s="1" a="1"/>
  <c r="X8175" i="1" s="1"/>
  <c r="W8176" i="1"/>
  <c r="X8176" i="1" s="1" a="1"/>
  <c r="X8176" i="1" s="1"/>
  <c r="W8177" i="1"/>
  <c r="X8177" i="1" s="1" a="1"/>
  <c r="X8177" i="1" s="1"/>
  <c r="W8178" i="1"/>
  <c r="X8178" i="1" s="1" a="1"/>
  <c r="X8178" i="1" s="1"/>
  <c r="W8179" i="1"/>
  <c r="X8179" i="1" s="1" a="1"/>
  <c r="X8179" i="1" s="1"/>
  <c r="W8180" i="1"/>
  <c r="X8180" i="1" s="1" a="1"/>
  <c r="X8180" i="1" s="1"/>
  <c r="W8181" i="1"/>
  <c r="X8181" i="1" s="1" a="1"/>
  <c r="X8181" i="1" s="1"/>
  <c r="W8182" i="1"/>
  <c r="X8182" i="1" s="1" a="1"/>
  <c r="X8182" i="1" s="1"/>
  <c r="W8183" i="1"/>
  <c r="X8183" i="1" s="1" a="1"/>
  <c r="X8183" i="1" s="1"/>
  <c r="W8184" i="1"/>
  <c r="X8184" i="1" s="1" a="1"/>
  <c r="X8184" i="1" s="1"/>
  <c r="W8185" i="1"/>
  <c r="X8185" i="1" s="1" a="1"/>
  <c r="X8185" i="1" s="1"/>
  <c r="W8186" i="1"/>
  <c r="X8186" i="1" s="1" a="1"/>
  <c r="X8186" i="1" s="1"/>
  <c r="W8187" i="1"/>
  <c r="X8187" i="1" s="1" a="1"/>
  <c r="X8187" i="1" s="1"/>
  <c r="W8188" i="1"/>
  <c r="X8188" i="1" s="1" a="1"/>
  <c r="X8188" i="1" s="1"/>
  <c r="W8189" i="1"/>
  <c r="X8189" i="1" s="1" a="1"/>
  <c r="X8189" i="1" s="1"/>
  <c r="W8190" i="1"/>
  <c r="X8190" i="1" s="1" a="1"/>
  <c r="X8190" i="1" s="1"/>
  <c r="W8191" i="1"/>
  <c r="X8191" i="1" s="1" a="1"/>
  <c r="X8191" i="1" s="1"/>
  <c r="W8192" i="1"/>
  <c r="X8192" i="1" s="1" a="1"/>
  <c r="X8192" i="1" s="1"/>
  <c r="W8193" i="1"/>
  <c r="X8193" i="1" s="1" a="1"/>
  <c r="X8193" i="1" s="1"/>
  <c r="W8194" i="1"/>
  <c r="X8194" i="1" s="1" a="1"/>
  <c r="X8194" i="1" s="1"/>
  <c r="W8195" i="1"/>
  <c r="X8195" i="1" s="1" a="1"/>
  <c r="X8195" i="1" s="1"/>
  <c r="W8196" i="1"/>
  <c r="X8196" i="1" s="1" a="1"/>
  <c r="X8196" i="1" s="1"/>
  <c r="W8197" i="1"/>
  <c r="X8197" i="1" s="1" a="1"/>
  <c r="X8197" i="1" s="1"/>
  <c r="W8198" i="1"/>
  <c r="X8198" i="1" s="1" a="1"/>
  <c r="X8198" i="1" s="1"/>
  <c r="W8199" i="1"/>
  <c r="X8199" i="1" s="1" a="1"/>
  <c r="X8199" i="1" s="1"/>
  <c r="W8200" i="1"/>
  <c r="X8200" i="1" s="1" a="1"/>
  <c r="X8200" i="1" s="1"/>
  <c r="W8201" i="1"/>
  <c r="X8201" i="1" s="1" a="1"/>
  <c r="X8201" i="1" s="1"/>
  <c r="W8202" i="1"/>
  <c r="X8202" i="1" s="1" a="1"/>
  <c r="X8202" i="1" s="1"/>
  <c r="W8203" i="1"/>
  <c r="X8203" i="1" s="1" a="1"/>
  <c r="X8203" i="1" s="1"/>
  <c r="W8204" i="1"/>
  <c r="X8204" i="1" s="1" a="1"/>
  <c r="X8204" i="1" s="1"/>
  <c r="W8205" i="1"/>
  <c r="X8205" i="1" s="1" a="1"/>
  <c r="X8205" i="1" s="1"/>
  <c r="W8206" i="1"/>
  <c r="X8206" i="1" s="1" a="1"/>
  <c r="X8206" i="1" s="1"/>
  <c r="W8207" i="1"/>
  <c r="X8207" i="1" s="1" a="1"/>
  <c r="X8207" i="1" s="1"/>
  <c r="W8208" i="1"/>
  <c r="X8208" i="1" s="1" a="1"/>
  <c r="X8208" i="1" s="1"/>
  <c r="W8209" i="1"/>
  <c r="X8209" i="1" s="1" a="1"/>
  <c r="X8209" i="1" s="1"/>
  <c r="W8210" i="1"/>
  <c r="X8210" i="1" s="1" a="1"/>
  <c r="X8210" i="1" s="1"/>
  <c r="W8211" i="1"/>
  <c r="X8211" i="1" s="1" a="1"/>
  <c r="X8211" i="1" s="1"/>
  <c r="W8212" i="1"/>
  <c r="X8212" i="1" s="1" a="1"/>
  <c r="X8212" i="1" s="1"/>
  <c r="W8213" i="1"/>
  <c r="X8213" i="1" s="1" a="1"/>
  <c r="X8213" i="1" s="1"/>
  <c r="W8214" i="1"/>
  <c r="X8214" i="1" s="1" a="1"/>
  <c r="X8214" i="1" s="1"/>
  <c r="W8215" i="1"/>
  <c r="X8215" i="1" s="1" a="1"/>
  <c r="X8215" i="1" s="1"/>
  <c r="W8216" i="1"/>
  <c r="X8216" i="1" s="1" a="1"/>
  <c r="X8216" i="1" s="1"/>
  <c r="W8217" i="1"/>
  <c r="X8217" i="1" s="1" a="1"/>
  <c r="X8217" i="1" s="1"/>
  <c r="W8218" i="1"/>
  <c r="X8218" i="1" s="1" a="1"/>
  <c r="X8218" i="1" s="1"/>
  <c r="W8219" i="1"/>
  <c r="X8219" i="1" s="1" a="1"/>
  <c r="X8219" i="1" s="1"/>
  <c r="W8220" i="1"/>
  <c r="X8220" i="1" s="1" a="1"/>
  <c r="X8220" i="1" s="1"/>
  <c r="W8221" i="1"/>
  <c r="X8221" i="1" s="1" a="1"/>
  <c r="X8221" i="1" s="1"/>
  <c r="W8222" i="1"/>
  <c r="X8222" i="1" s="1" a="1"/>
  <c r="X8222" i="1" s="1"/>
  <c r="W8223" i="1"/>
  <c r="X8223" i="1" s="1" a="1"/>
  <c r="X8223" i="1" s="1"/>
  <c r="W8224" i="1"/>
  <c r="X8224" i="1" s="1" a="1"/>
  <c r="X8224" i="1" s="1"/>
  <c r="W8225" i="1"/>
  <c r="X8225" i="1" s="1" a="1"/>
  <c r="X8225" i="1" s="1"/>
  <c r="W8226" i="1"/>
  <c r="X8226" i="1" s="1" a="1"/>
  <c r="X8226" i="1" s="1"/>
  <c r="W8227" i="1"/>
  <c r="X8227" i="1" s="1" a="1"/>
  <c r="X8227" i="1" s="1"/>
  <c r="W8228" i="1"/>
  <c r="X8228" i="1" s="1" a="1"/>
  <c r="X8228" i="1" s="1"/>
  <c r="W8229" i="1"/>
  <c r="X8229" i="1" s="1" a="1"/>
  <c r="X8229" i="1" s="1"/>
  <c r="W8230" i="1"/>
  <c r="X8230" i="1" s="1" a="1"/>
  <c r="X8230" i="1" s="1"/>
  <c r="W8231" i="1"/>
  <c r="X8231" i="1" s="1" a="1"/>
  <c r="X8231" i="1" s="1"/>
  <c r="W8232" i="1"/>
  <c r="X8232" i="1" s="1" a="1"/>
  <c r="X8232" i="1" s="1"/>
  <c r="W8233" i="1"/>
  <c r="X8233" i="1" s="1" a="1"/>
  <c r="X8233" i="1" s="1"/>
  <c r="W8234" i="1"/>
  <c r="X8234" i="1" s="1" a="1"/>
  <c r="X8234" i="1" s="1"/>
  <c r="W8235" i="1"/>
  <c r="X8235" i="1" s="1" a="1"/>
  <c r="X8235" i="1" s="1"/>
  <c r="W8236" i="1"/>
  <c r="X8236" i="1" s="1" a="1"/>
  <c r="X8236" i="1" s="1"/>
  <c r="W8237" i="1"/>
  <c r="X8237" i="1" s="1" a="1"/>
  <c r="X8237" i="1" s="1"/>
  <c r="W8238" i="1"/>
  <c r="X8238" i="1" s="1" a="1"/>
  <c r="X8238" i="1" s="1"/>
  <c r="W8239" i="1"/>
  <c r="X8239" i="1" s="1" a="1"/>
  <c r="X8239" i="1" s="1"/>
  <c r="W8240" i="1"/>
  <c r="X8240" i="1" s="1" a="1"/>
  <c r="X8240" i="1" s="1"/>
  <c r="W8241" i="1"/>
  <c r="X8241" i="1" s="1" a="1"/>
  <c r="X8241" i="1" s="1"/>
  <c r="W8242" i="1"/>
  <c r="X8242" i="1" s="1" a="1"/>
  <c r="X8242" i="1" s="1"/>
  <c r="W8243" i="1"/>
  <c r="X8243" i="1" s="1" a="1"/>
  <c r="X8243" i="1" s="1"/>
  <c r="W8244" i="1"/>
  <c r="X8244" i="1" s="1" a="1"/>
  <c r="X8244" i="1" s="1"/>
  <c r="W8245" i="1"/>
  <c r="X8245" i="1" s="1" a="1"/>
  <c r="X8245" i="1" s="1"/>
  <c r="W8246" i="1"/>
  <c r="X8246" i="1" s="1" a="1"/>
  <c r="X8246" i="1" s="1"/>
  <c r="W8247" i="1"/>
  <c r="X8247" i="1" s="1" a="1"/>
  <c r="X8247" i="1" s="1"/>
  <c r="W8248" i="1"/>
  <c r="X8248" i="1" s="1" a="1"/>
  <c r="X8248" i="1" s="1"/>
  <c r="W8249" i="1"/>
  <c r="X8249" i="1" s="1" a="1"/>
  <c r="X8249" i="1" s="1"/>
  <c r="W8250" i="1"/>
  <c r="X8250" i="1" s="1" a="1"/>
  <c r="X8250" i="1" s="1"/>
  <c r="W8251" i="1"/>
  <c r="X8251" i="1" s="1" a="1"/>
  <c r="X8251" i="1" s="1"/>
  <c r="W8252" i="1"/>
  <c r="X8252" i="1" s="1" a="1"/>
  <c r="X8252" i="1" s="1"/>
  <c r="W8253" i="1"/>
  <c r="X8253" i="1" s="1" a="1"/>
  <c r="X8253" i="1" s="1"/>
  <c r="W8254" i="1"/>
  <c r="X8254" i="1" s="1" a="1"/>
  <c r="X8254" i="1" s="1"/>
  <c r="W8255" i="1"/>
  <c r="X8255" i="1" s="1" a="1"/>
  <c r="X8255" i="1" s="1"/>
  <c r="W8256" i="1"/>
  <c r="X8256" i="1" s="1" a="1"/>
  <c r="X8256" i="1" s="1"/>
  <c r="W8257" i="1"/>
  <c r="X8257" i="1" s="1" a="1"/>
  <c r="X8257" i="1" s="1"/>
  <c r="W8258" i="1"/>
  <c r="X8258" i="1" s="1" a="1"/>
  <c r="X8258" i="1" s="1"/>
  <c r="W8259" i="1"/>
  <c r="X8259" i="1" s="1" a="1"/>
  <c r="X8259" i="1" s="1"/>
  <c r="W8260" i="1"/>
  <c r="X8260" i="1" s="1" a="1"/>
  <c r="X8260" i="1" s="1"/>
  <c r="W8261" i="1"/>
  <c r="X8261" i="1" s="1" a="1"/>
  <c r="X8261" i="1" s="1"/>
  <c r="W8262" i="1"/>
  <c r="X8262" i="1" s="1" a="1"/>
  <c r="X8262" i="1" s="1"/>
  <c r="W8263" i="1"/>
  <c r="X8263" i="1" s="1" a="1"/>
  <c r="X8263" i="1" s="1"/>
  <c r="W8264" i="1"/>
  <c r="X8264" i="1" s="1" a="1"/>
  <c r="X8264" i="1" s="1"/>
  <c r="W8265" i="1"/>
  <c r="X8265" i="1" s="1" a="1"/>
  <c r="X8265" i="1" s="1"/>
  <c r="W8266" i="1"/>
  <c r="X8266" i="1" s="1" a="1"/>
  <c r="X8266" i="1" s="1"/>
  <c r="W8267" i="1"/>
  <c r="X8267" i="1" s="1" a="1"/>
  <c r="X8267" i="1" s="1"/>
  <c r="W8268" i="1"/>
  <c r="X8268" i="1" s="1" a="1"/>
  <c r="X8268" i="1" s="1"/>
  <c r="W8269" i="1"/>
  <c r="X8269" i="1" s="1" a="1"/>
  <c r="X8269" i="1" s="1"/>
  <c r="W8270" i="1"/>
  <c r="X8270" i="1" s="1" a="1"/>
  <c r="X8270" i="1" s="1"/>
  <c r="W8271" i="1"/>
  <c r="X8271" i="1" s="1" a="1"/>
  <c r="X8271" i="1" s="1"/>
  <c r="W8272" i="1"/>
  <c r="X8272" i="1" s="1" a="1"/>
  <c r="X8272" i="1" s="1"/>
  <c r="W8273" i="1"/>
  <c r="X8273" i="1" s="1" a="1"/>
  <c r="X8273" i="1" s="1"/>
  <c r="W8274" i="1"/>
  <c r="X8274" i="1" s="1" a="1"/>
  <c r="X8274" i="1" s="1"/>
  <c r="W8275" i="1"/>
  <c r="X8275" i="1" s="1" a="1"/>
  <c r="X8275" i="1" s="1"/>
  <c r="W8276" i="1"/>
  <c r="X8276" i="1" s="1" a="1"/>
  <c r="X8276" i="1" s="1"/>
  <c r="W8277" i="1"/>
  <c r="X8277" i="1" s="1" a="1"/>
  <c r="X8277" i="1" s="1"/>
  <c r="W8278" i="1"/>
  <c r="X8278" i="1" s="1" a="1"/>
  <c r="X8278" i="1" s="1"/>
  <c r="W8279" i="1"/>
  <c r="X8279" i="1" s="1" a="1"/>
  <c r="X8279" i="1" s="1"/>
  <c r="W8280" i="1"/>
  <c r="X8280" i="1" s="1" a="1"/>
  <c r="X8280" i="1" s="1"/>
  <c r="W8281" i="1"/>
  <c r="X8281" i="1" s="1" a="1"/>
  <c r="X8281" i="1" s="1"/>
  <c r="W8282" i="1"/>
  <c r="X8282" i="1" s="1" a="1"/>
  <c r="X8282" i="1" s="1"/>
  <c r="W8283" i="1"/>
  <c r="X8283" i="1" s="1" a="1"/>
  <c r="X8283" i="1" s="1"/>
  <c r="W8284" i="1"/>
  <c r="X8284" i="1" s="1" a="1"/>
  <c r="X8284" i="1" s="1"/>
  <c r="W8285" i="1"/>
  <c r="X8285" i="1" s="1" a="1"/>
  <c r="X8285" i="1" s="1"/>
  <c r="W8286" i="1"/>
  <c r="X8286" i="1" s="1" a="1"/>
  <c r="X8286" i="1" s="1"/>
  <c r="W8287" i="1"/>
  <c r="X8287" i="1" s="1" a="1"/>
  <c r="X8287" i="1" s="1"/>
  <c r="W8288" i="1"/>
  <c r="X8288" i="1" s="1" a="1"/>
  <c r="X8288" i="1" s="1"/>
  <c r="W8289" i="1"/>
  <c r="X8289" i="1" s="1" a="1"/>
  <c r="X8289" i="1" s="1"/>
  <c r="W8290" i="1"/>
  <c r="X8290" i="1" s="1" a="1"/>
  <c r="X8290" i="1" s="1"/>
  <c r="W8291" i="1"/>
  <c r="X8291" i="1" s="1" a="1"/>
  <c r="X8291" i="1" s="1"/>
  <c r="W8292" i="1"/>
  <c r="X8292" i="1" s="1" a="1"/>
  <c r="X8292" i="1" s="1"/>
  <c r="W8293" i="1"/>
  <c r="X8293" i="1" s="1" a="1"/>
  <c r="X8293" i="1" s="1"/>
  <c r="W8294" i="1"/>
  <c r="X8294" i="1" s="1" a="1"/>
  <c r="X8294" i="1" s="1"/>
  <c r="W8295" i="1"/>
  <c r="X8295" i="1" s="1" a="1"/>
  <c r="X8295" i="1" s="1"/>
  <c r="W8296" i="1"/>
  <c r="X8296" i="1" s="1" a="1"/>
  <c r="X8296" i="1" s="1"/>
  <c r="W8297" i="1"/>
  <c r="X8297" i="1" s="1" a="1"/>
  <c r="X8297" i="1" s="1"/>
  <c r="W8298" i="1"/>
  <c r="X8298" i="1" s="1" a="1"/>
  <c r="X8298" i="1" s="1"/>
  <c r="W8299" i="1"/>
  <c r="X8299" i="1" s="1" a="1"/>
  <c r="X8299" i="1" s="1"/>
  <c r="W8300" i="1"/>
  <c r="X8300" i="1" s="1" a="1"/>
  <c r="X8300" i="1" s="1"/>
  <c r="W8301" i="1"/>
  <c r="X8301" i="1" s="1" a="1"/>
  <c r="X8301" i="1" s="1"/>
  <c r="W8302" i="1"/>
  <c r="X8302" i="1" s="1" a="1"/>
  <c r="X8302" i="1" s="1"/>
  <c r="W8303" i="1"/>
  <c r="X8303" i="1" s="1" a="1"/>
  <c r="X8303" i="1" s="1"/>
  <c r="W8304" i="1"/>
  <c r="X8304" i="1" s="1" a="1"/>
  <c r="X8304" i="1" s="1"/>
  <c r="W8305" i="1"/>
  <c r="X8305" i="1" s="1" a="1"/>
  <c r="X8305" i="1" s="1"/>
  <c r="W8306" i="1"/>
  <c r="X8306" i="1" s="1" a="1"/>
  <c r="X8306" i="1" s="1"/>
  <c r="W8307" i="1"/>
  <c r="X8307" i="1" s="1" a="1"/>
  <c r="X8307" i="1" s="1"/>
  <c r="W8308" i="1"/>
  <c r="X8308" i="1" s="1" a="1"/>
  <c r="X8308" i="1" s="1"/>
  <c r="W8309" i="1"/>
  <c r="X8309" i="1" s="1" a="1"/>
  <c r="X8309" i="1" s="1"/>
  <c r="W8310" i="1"/>
  <c r="X8310" i="1" s="1" a="1"/>
  <c r="X8310" i="1" s="1"/>
  <c r="W8311" i="1"/>
  <c r="X8311" i="1" s="1" a="1"/>
  <c r="X8311" i="1" s="1"/>
  <c r="W8312" i="1"/>
  <c r="X8312" i="1" s="1" a="1"/>
  <c r="X8312" i="1" s="1"/>
  <c r="W8313" i="1"/>
  <c r="X8313" i="1" s="1" a="1"/>
  <c r="X8313" i="1" s="1"/>
  <c r="W8314" i="1"/>
  <c r="X8314" i="1" s="1" a="1"/>
  <c r="X8314" i="1" s="1"/>
  <c r="W8315" i="1"/>
  <c r="X8315" i="1" s="1" a="1"/>
  <c r="X8315" i="1" s="1"/>
  <c r="W8316" i="1"/>
  <c r="X8316" i="1" s="1" a="1"/>
  <c r="X8316" i="1" s="1"/>
  <c r="W8317" i="1"/>
  <c r="X8317" i="1" s="1" a="1"/>
  <c r="X8317" i="1" s="1"/>
  <c r="W8318" i="1"/>
  <c r="X8318" i="1" s="1" a="1"/>
  <c r="X8318" i="1" s="1"/>
  <c r="W8319" i="1"/>
  <c r="X8319" i="1" s="1" a="1"/>
  <c r="X8319" i="1" s="1"/>
  <c r="W8320" i="1"/>
  <c r="X8320" i="1" s="1" a="1"/>
  <c r="X8320" i="1" s="1"/>
  <c r="W8321" i="1"/>
  <c r="X8321" i="1" s="1" a="1"/>
  <c r="X8321" i="1" s="1"/>
  <c r="W8322" i="1"/>
  <c r="X8322" i="1" s="1" a="1"/>
  <c r="X8322" i="1" s="1"/>
  <c r="W8323" i="1"/>
  <c r="X8323" i="1" s="1" a="1"/>
  <c r="X8323" i="1" s="1"/>
  <c r="W8324" i="1"/>
  <c r="X8324" i="1" s="1" a="1"/>
  <c r="X8324" i="1" s="1"/>
  <c r="W8325" i="1"/>
  <c r="X8325" i="1" s="1" a="1"/>
  <c r="X8325" i="1" s="1"/>
  <c r="W8326" i="1"/>
  <c r="X8326" i="1" s="1" a="1"/>
  <c r="X8326" i="1" s="1"/>
  <c r="W8327" i="1"/>
  <c r="X8327" i="1" s="1" a="1"/>
  <c r="X8327" i="1" s="1"/>
  <c r="W8328" i="1"/>
  <c r="X8328" i="1" s="1" a="1"/>
  <c r="X8328" i="1" s="1"/>
  <c r="W8329" i="1"/>
  <c r="X8329" i="1" s="1" a="1"/>
  <c r="X8329" i="1" s="1"/>
  <c r="W8330" i="1"/>
  <c r="X8330" i="1" s="1" a="1"/>
  <c r="X8330" i="1" s="1"/>
  <c r="W8331" i="1"/>
  <c r="X8331" i="1" s="1" a="1"/>
  <c r="X8331" i="1" s="1"/>
  <c r="W8332" i="1"/>
  <c r="X8332" i="1" s="1" a="1"/>
  <c r="X8332" i="1" s="1"/>
  <c r="W8333" i="1"/>
  <c r="X8333" i="1" s="1" a="1"/>
  <c r="X8333" i="1" s="1"/>
  <c r="W8334" i="1"/>
  <c r="X8334" i="1" s="1" a="1"/>
  <c r="X8334" i="1" s="1"/>
  <c r="W8335" i="1"/>
  <c r="X8335" i="1" s="1" a="1"/>
  <c r="X8335" i="1" s="1"/>
  <c r="W8336" i="1"/>
  <c r="X8336" i="1" s="1" a="1"/>
  <c r="X8336" i="1" s="1"/>
  <c r="W8337" i="1"/>
  <c r="X8337" i="1" s="1" a="1"/>
  <c r="X8337" i="1" s="1"/>
  <c r="W8338" i="1"/>
  <c r="X8338" i="1" s="1" a="1"/>
  <c r="X8338" i="1" s="1"/>
  <c r="W8339" i="1"/>
  <c r="X8339" i="1" s="1" a="1"/>
  <c r="X8339" i="1" s="1"/>
  <c r="W8340" i="1"/>
  <c r="X8340" i="1" s="1" a="1"/>
  <c r="X8340" i="1" s="1"/>
  <c r="W8341" i="1"/>
  <c r="X8341" i="1" s="1" a="1"/>
  <c r="X8341" i="1" s="1"/>
  <c r="W8342" i="1"/>
  <c r="X8342" i="1" s="1" a="1"/>
  <c r="X8342" i="1" s="1"/>
  <c r="W8343" i="1"/>
  <c r="X8343" i="1" s="1" a="1"/>
  <c r="X8343" i="1" s="1"/>
  <c r="W8344" i="1"/>
  <c r="X8344" i="1" s="1" a="1"/>
  <c r="X8344" i="1" s="1"/>
  <c r="W8345" i="1"/>
  <c r="X8345" i="1" s="1" a="1"/>
  <c r="X8345" i="1" s="1"/>
  <c r="W8346" i="1"/>
  <c r="X8346" i="1" s="1" a="1"/>
  <c r="X8346" i="1" s="1"/>
  <c r="W8347" i="1"/>
  <c r="X8347" i="1" s="1" a="1"/>
  <c r="X8347" i="1" s="1"/>
  <c r="W8348" i="1"/>
  <c r="X8348" i="1" s="1" a="1"/>
  <c r="X8348" i="1" s="1"/>
  <c r="W8349" i="1"/>
  <c r="X8349" i="1" s="1" a="1"/>
  <c r="X8349" i="1" s="1"/>
  <c r="W8350" i="1"/>
  <c r="X8350" i="1" s="1" a="1"/>
  <c r="X8350" i="1" s="1"/>
  <c r="W8351" i="1"/>
  <c r="X8351" i="1" s="1" a="1"/>
  <c r="X8351" i="1" s="1"/>
  <c r="W8352" i="1"/>
  <c r="X8352" i="1" s="1" a="1"/>
  <c r="X8352" i="1" s="1"/>
  <c r="W8353" i="1"/>
  <c r="X8353" i="1" s="1" a="1"/>
  <c r="X8353" i="1" s="1"/>
  <c r="W8354" i="1"/>
  <c r="X8354" i="1" s="1" a="1"/>
  <c r="X8354" i="1" s="1"/>
  <c r="W8355" i="1"/>
  <c r="X8355" i="1" s="1" a="1"/>
  <c r="X8355" i="1" s="1"/>
  <c r="W8356" i="1"/>
  <c r="X8356" i="1" s="1" a="1"/>
  <c r="X8356" i="1" s="1"/>
  <c r="W8357" i="1"/>
  <c r="X8357" i="1" s="1" a="1"/>
  <c r="X8357" i="1" s="1"/>
  <c r="W8358" i="1"/>
  <c r="X8358" i="1" s="1" a="1"/>
  <c r="X8358" i="1" s="1"/>
  <c r="W8359" i="1"/>
  <c r="X8359" i="1" s="1" a="1"/>
  <c r="X8359" i="1" s="1"/>
  <c r="W8360" i="1"/>
  <c r="X8360" i="1" s="1" a="1"/>
  <c r="X8360" i="1" s="1"/>
  <c r="W8361" i="1"/>
  <c r="X8361" i="1" s="1" a="1"/>
  <c r="X8361" i="1" s="1"/>
  <c r="W8362" i="1"/>
  <c r="X8362" i="1" s="1" a="1"/>
  <c r="X8362" i="1" s="1"/>
  <c r="W8363" i="1"/>
  <c r="X8363" i="1" s="1" a="1"/>
  <c r="X8363" i="1" s="1"/>
  <c r="W8364" i="1"/>
  <c r="X8364" i="1" s="1" a="1"/>
  <c r="X8364" i="1" s="1"/>
  <c r="W8365" i="1"/>
  <c r="X8365" i="1" s="1" a="1"/>
  <c r="X8365" i="1" s="1"/>
  <c r="W8366" i="1"/>
  <c r="X8366" i="1" s="1" a="1"/>
  <c r="X8366" i="1" s="1"/>
  <c r="W8367" i="1"/>
  <c r="X8367" i="1" s="1" a="1"/>
  <c r="X8367" i="1" s="1"/>
  <c r="W8368" i="1"/>
  <c r="X8368" i="1" s="1" a="1"/>
  <c r="X8368" i="1" s="1"/>
  <c r="W8369" i="1"/>
  <c r="X8369" i="1" s="1" a="1"/>
  <c r="X8369" i="1" s="1"/>
  <c r="W8370" i="1"/>
  <c r="X8370" i="1" s="1" a="1"/>
  <c r="X8370" i="1" s="1"/>
  <c r="W8371" i="1"/>
  <c r="X8371" i="1" s="1" a="1"/>
  <c r="X8371" i="1" s="1"/>
  <c r="W8372" i="1"/>
  <c r="X8372" i="1" s="1" a="1"/>
  <c r="X8372" i="1" s="1"/>
  <c r="W8373" i="1"/>
  <c r="X8373" i="1" s="1" a="1"/>
  <c r="X8373" i="1" s="1"/>
  <c r="W8374" i="1"/>
  <c r="X8374" i="1" s="1" a="1"/>
  <c r="X8374" i="1" s="1"/>
  <c r="W8375" i="1"/>
  <c r="X8375" i="1" s="1" a="1"/>
  <c r="X8375" i="1" s="1"/>
  <c r="W8376" i="1"/>
  <c r="X8376" i="1" s="1" a="1"/>
  <c r="X8376" i="1" s="1"/>
  <c r="W8377" i="1"/>
  <c r="X8377" i="1" s="1" a="1"/>
  <c r="X8377" i="1" s="1"/>
  <c r="W8378" i="1"/>
  <c r="X8378" i="1" s="1" a="1"/>
  <c r="X8378" i="1" s="1"/>
  <c r="W8379" i="1"/>
  <c r="X8379" i="1" s="1" a="1"/>
  <c r="X8379" i="1" s="1"/>
  <c r="W8380" i="1"/>
  <c r="X8380" i="1" s="1" a="1"/>
  <c r="X8380" i="1" s="1"/>
  <c r="W8381" i="1"/>
  <c r="X8381" i="1" s="1" a="1"/>
  <c r="X8381" i="1" s="1"/>
  <c r="W8382" i="1"/>
  <c r="X8382" i="1" s="1" a="1"/>
  <c r="X8382" i="1" s="1"/>
  <c r="W8383" i="1"/>
  <c r="X8383" i="1" s="1" a="1"/>
  <c r="X8383" i="1" s="1"/>
  <c r="W8384" i="1"/>
  <c r="X8384" i="1" s="1" a="1"/>
  <c r="X8384" i="1" s="1"/>
  <c r="W8385" i="1"/>
  <c r="X8385" i="1" s="1" a="1"/>
  <c r="X8385" i="1" s="1"/>
  <c r="W8386" i="1"/>
  <c r="X8386" i="1" s="1" a="1"/>
  <c r="X8386" i="1" s="1"/>
  <c r="W8387" i="1"/>
  <c r="X8387" i="1" s="1" a="1"/>
  <c r="X8387" i="1" s="1"/>
  <c r="W8388" i="1"/>
  <c r="X8388" i="1" s="1" a="1"/>
  <c r="X8388" i="1" s="1"/>
  <c r="W8389" i="1"/>
  <c r="X8389" i="1" s="1" a="1"/>
  <c r="X8389" i="1" s="1"/>
  <c r="W8390" i="1"/>
  <c r="X8390" i="1" s="1" a="1"/>
  <c r="X8390" i="1" s="1"/>
  <c r="W8391" i="1"/>
  <c r="X8391" i="1" s="1" a="1"/>
  <c r="X8391" i="1" s="1"/>
  <c r="W8392" i="1"/>
  <c r="X8392" i="1" s="1" a="1"/>
  <c r="X8392" i="1" s="1"/>
  <c r="W8393" i="1"/>
  <c r="X8393" i="1" s="1" a="1"/>
  <c r="X8393" i="1" s="1"/>
  <c r="W8394" i="1"/>
  <c r="X8394" i="1" s="1" a="1"/>
  <c r="X8394" i="1" s="1"/>
  <c r="W8395" i="1"/>
  <c r="X8395" i="1" s="1" a="1"/>
  <c r="X8395" i="1" s="1"/>
  <c r="W8396" i="1"/>
  <c r="X8396" i="1" s="1" a="1"/>
  <c r="X8396" i="1" s="1"/>
  <c r="W8397" i="1"/>
  <c r="X8397" i="1" s="1" a="1"/>
  <c r="X8397" i="1" s="1"/>
  <c r="W8398" i="1"/>
  <c r="X8398" i="1" s="1" a="1"/>
  <c r="X8398" i="1" s="1"/>
  <c r="W8399" i="1"/>
  <c r="X8399" i="1" s="1" a="1"/>
  <c r="X8399" i="1" s="1"/>
  <c r="W8400" i="1"/>
  <c r="X8400" i="1" s="1" a="1"/>
  <c r="X8400" i="1" s="1"/>
  <c r="W8401" i="1"/>
  <c r="X8401" i="1" s="1" a="1"/>
  <c r="X8401" i="1" s="1"/>
  <c r="W8402" i="1"/>
  <c r="X8402" i="1" s="1" a="1"/>
  <c r="X8402" i="1" s="1"/>
  <c r="W8403" i="1"/>
  <c r="X8403" i="1" s="1" a="1"/>
  <c r="X8403" i="1" s="1"/>
  <c r="W8404" i="1"/>
  <c r="X8404" i="1" s="1" a="1"/>
  <c r="X8404" i="1" s="1"/>
  <c r="W8405" i="1"/>
  <c r="X8405" i="1" s="1" a="1"/>
  <c r="X8405" i="1" s="1"/>
  <c r="W8406" i="1"/>
  <c r="X8406" i="1" s="1" a="1"/>
  <c r="X8406" i="1" s="1"/>
  <c r="W8407" i="1"/>
  <c r="X8407" i="1" s="1" a="1"/>
  <c r="X8407" i="1" s="1"/>
  <c r="W8408" i="1"/>
  <c r="X8408" i="1" s="1" a="1"/>
  <c r="X8408" i="1" s="1"/>
  <c r="W8409" i="1"/>
  <c r="X8409" i="1" s="1" a="1"/>
  <c r="X8409" i="1" s="1"/>
  <c r="W8410" i="1"/>
  <c r="X8410" i="1" s="1" a="1"/>
  <c r="X8410" i="1" s="1"/>
  <c r="W8411" i="1"/>
  <c r="X8411" i="1" s="1" a="1"/>
  <c r="X8411" i="1" s="1"/>
  <c r="W8412" i="1"/>
  <c r="X8412" i="1" s="1" a="1"/>
  <c r="X8412" i="1" s="1"/>
  <c r="W8413" i="1"/>
  <c r="X8413" i="1" s="1" a="1"/>
  <c r="X8413" i="1" s="1"/>
  <c r="W8414" i="1"/>
  <c r="X8414" i="1" s="1" a="1"/>
  <c r="X8414" i="1" s="1"/>
  <c r="W8415" i="1"/>
  <c r="X8415" i="1" s="1" a="1"/>
  <c r="X8415" i="1" s="1"/>
  <c r="W8416" i="1"/>
  <c r="X8416" i="1" s="1" a="1"/>
  <c r="X8416" i="1" s="1"/>
  <c r="W8417" i="1"/>
  <c r="X8417" i="1" s="1" a="1"/>
  <c r="X8417" i="1" s="1"/>
  <c r="W8418" i="1"/>
  <c r="X8418" i="1" s="1" a="1"/>
  <c r="X8418" i="1" s="1"/>
  <c r="W8419" i="1"/>
  <c r="X8419" i="1" s="1" a="1"/>
  <c r="X8419" i="1" s="1"/>
  <c r="W8420" i="1"/>
  <c r="X8420" i="1" s="1" a="1"/>
  <c r="X8420" i="1" s="1"/>
  <c r="W8421" i="1"/>
  <c r="X8421" i="1" s="1" a="1"/>
  <c r="X8421" i="1" s="1"/>
  <c r="W8422" i="1"/>
  <c r="X8422" i="1" s="1" a="1"/>
  <c r="X8422" i="1" s="1"/>
  <c r="W8423" i="1"/>
  <c r="X8423" i="1" s="1" a="1"/>
  <c r="X8423" i="1" s="1"/>
  <c r="W8424" i="1"/>
  <c r="X8424" i="1" s="1" a="1"/>
  <c r="X8424" i="1" s="1"/>
  <c r="W8425" i="1"/>
  <c r="X8425" i="1" s="1" a="1"/>
  <c r="X8425" i="1" s="1"/>
  <c r="W8426" i="1"/>
  <c r="X8426" i="1" s="1" a="1"/>
  <c r="X8426" i="1" s="1"/>
  <c r="W8427" i="1"/>
  <c r="X8427" i="1" s="1" a="1"/>
  <c r="X8427" i="1" s="1"/>
  <c r="W8428" i="1"/>
  <c r="X8428" i="1" s="1" a="1"/>
  <c r="X8428" i="1" s="1"/>
  <c r="W8429" i="1"/>
  <c r="X8429" i="1" s="1" a="1"/>
  <c r="X8429" i="1" s="1"/>
  <c r="W8430" i="1"/>
  <c r="X8430" i="1" s="1" a="1"/>
  <c r="X8430" i="1" s="1"/>
  <c r="W8431" i="1"/>
  <c r="X8431" i="1" s="1" a="1"/>
  <c r="X8431" i="1" s="1"/>
  <c r="W8432" i="1"/>
  <c r="X8432" i="1" s="1" a="1"/>
  <c r="X8432" i="1" s="1"/>
  <c r="W8433" i="1"/>
  <c r="X8433" i="1" s="1" a="1"/>
  <c r="X8433" i="1" s="1"/>
  <c r="W8434" i="1"/>
  <c r="X8434" i="1" s="1" a="1"/>
  <c r="X8434" i="1" s="1"/>
  <c r="W8435" i="1"/>
  <c r="X8435" i="1" s="1" a="1"/>
  <c r="X8435" i="1" s="1"/>
  <c r="W8436" i="1"/>
  <c r="X8436" i="1" s="1" a="1"/>
  <c r="X8436" i="1" s="1"/>
  <c r="W8437" i="1"/>
  <c r="X8437" i="1" s="1" a="1"/>
  <c r="X8437" i="1" s="1"/>
  <c r="W8438" i="1"/>
  <c r="X8438" i="1" s="1" a="1"/>
  <c r="X8438" i="1" s="1"/>
  <c r="W8439" i="1"/>
  <c r="X8439" i="1" s="1" a="1"/>
  <c r="X8439" i="1" s="1"/>
  <c r="W8440" i="1"/>
  <c r="X8440" i="1" s="1" a="1"/>
  <c r="X8440" i="1" s="1"/>
  <c r="W8441" i="1"/>
  <c r="X8441" i="1" s="1" a="1"/>
  <c r="X8441" i="1" s="1"/>
  <c r="W8442" i="1"/>
  <c r="X8442" i="1" s="1" a="1"/>
  <c r="X8442" i="1" s="1"/>
  <c r="W8443" i="1"/>
  <c r="X8443" i="1" s="1" a="1"/>
  <c r="X8443" i="1" s="1"/>
  <c r="W8444" i="1"/>
  <c r="X8444" i="1" s="1" a="1"/>
  <c r="X8444" i="1" s="1"/>
  <c r="W8445" i="1"/>
  <c r="X8445" i="1" s="1" a="1"/>
  <c r="X8445" i="1" s="1"/>
  <c r="W8446" i="1"/>
  <c r="X8446" i="1" s="1" a="1"/>
  <c r="X8446" i="1" s="1"/>
  <c r="W8447" i="1"/>
  <c r="X8447" i="1" s="1" a="1"/>
  <c r="X8447" i="1" s="1"/>
  <c r="W8448" i="1"/>
  <c r="X8448" i="1" s="1" a="1"/>
  <c r="X8448" i="1" s="1"/>
  <c r="W8449" i="1"/>
  <c r="X8449" i="1" s="1" a="1"/>
  <c r="X8449" i="1" s="1"/>
  <c r="W8450" i="1"/>
  <c r="X8450" i="1" s="1" a="1"/>
  <c r="X8450" i="1" s="1"/>
  <c r="W8451" i="1"/>
  <c r="X8451" i="1" s="1" a="1"/>
  <c r="X8451" i="1" s="1"/>
  <c r="W8452" i="1"/>
  <c r="X8452" i="1" s="1" a="1"/>
  <c r="X8452" i="1" s="1"/>
  <c r="W8453" i="1"/>
  <c r="X8453" i="1" s="1" a="1"/>
  <c r="X8453" i="1" s="1"/>
  <c r="W8454" i="1"/>
  <c r="X8454" i="1" s="1" a="1"/>
  <c r="X8454" i="1" s="1"/>
  <c r="W8455" i="1"/>
  <c r="X8455" i="1" s="1" a="1"/>
  <c r="X8455" i="1" s="1"/>
  <c r="W8456" i="1"/>
  <c r="X8456" i="1" s="1" a="1"/>
  <c r="X8456" i="1" s="1"/>
  <c r="W8457" i="1"/>
  <c r="X8457" i="1" s="1" a="1"/>
  <c r="X8457" i="1" s="1"/>
  <c r="W8458" i="1"/>
  <c r="X8458" i="1" s="1" a="1"/>
  <c r="X8458" i="1" s="1"/>
  <c r="W8459" i="1"/>
  <c r="X8459" i="1" s="1" a="1"/>
  <c r="X8459" i="1" s="1"/>
  <c r="W8460" i="1"/>
  <c r="X8460" i="1" s="1" a="1"/>
  <c r="X8460" i="1" s="1"/>
  <c r="W8461" i="1"/>
  <c r="X8461" i="1" s="1" a="1"/>
  <c r="X8461" i="1" s="1"/>
  <c r="W8462" i="1"/>
  <c r="X8462" i="1" s="1" a="1"/>
  <c r="X8462" i="1" s="1"/>
  <c r="W8463" i="1"/>
  <c r="X8463" i="1" s="1" a="1"/>
  <c r="X8463" i="1" s="1"/>
  <c r="W8464" i="1"/>
  <c r="X8464" i="1" s="1" a="1"/>
  <c r="X8464" i="1" s="1"/>
  <c r="W8465" i="1"/>
  <c r="X8465" i="1" s="1" a="1"/>
  <c r="X8465" i="1" s="1"/>
  <c r="W8466" i="1"/>
  <c r="X8466" i="1" s="1" a="1"/>
  <c r="X8466" i="1" s="1"/>
  <c r="W8467" i="1"/>
  <c r="X8467" i="1" s="1" a="1"/>
  <c r="X8467" i="1" s="1"/>
  <c r="W8468" i="1"/>
  <c r="X8468" i="1" s="1" a="1"/>
  <c r="X8468" i="1" s="1"/>
  <c r="W8469" i="1"/>
  <c r="X8469" i="1" s="1" a="1"/>
  <c r="X8469" i="1" s="1"/>
  <c r="W8470" i="1"/>
  <c r="X8470" i="1" s="1" a="1"/>
  <c r="X8470" i="1" s="1"/>
  <c r="W8471" i="1"/>
  <c r="X8471" i="1" s="1" a="1"/>
  <c r="X8471" i="1" s="1"/>
  <c r="W8472" i="1"/>
  <c r="X8472" i="1" s="1" a="1"/>
  <c r="X8472" i="1" s="1"/>
  <c r="W8473" i="1"/>
  <c r="X8473" i="1" s="1" a="1"/>
  <c r="X8473" i="1" s="1"/>
  <c r="W8474" i="1"/>
  <c r="X8474" i="1" s="1" a="1"/>
  <c r="X8474" i="1" s="1"/>
  <c r="W8475" i="1"/>
  <c r="X8475" i="1" s="1" a="1"/>
  <c r="X8475" i="1" s="1"/>
  <c r="W8476" i="1"/>
  <c r="X8476" i="1" s="1" a="1"/>
  <c r="X8476" i="1" s="1"/>
  <c r="W8477" i="1"/>
  <c r="X8477" i="1" s="1" a="1"/>
  <c r="X8477" i="1" s="1"/>
  <c r="W8478" i="1"/>
  <c r="X8478" i="1" s="1" a="1"/>
  <c r="X8478" i="1" s="1"/>
  <c r="W8479" i="1"/>
  <c r="X8479" i="1" s="1" a="1"/>
  <c r="X8479" i="1" s="1"/>
  <c r="W8480" i="1"/>
  <c r="X8480" i="1" s="1" a="1"/>
  <c r="X8480" i="1" s="1"/>
  <c r="W8481" i="1"/>
  <c r="X8481" i="1" s="1" a="1"/>
  <c r="X8481" i="1" s="1"/>
  <c r="W8482" i="1"/>
  <c r="X8482" i="1" s="1" a="1"/>
  <c r="X8482" i="1" s="1"/>
  <c r="W8483" i="1"/>
  <c r="X8483" i="1" s="1" a="1"/>
  <c r="X8483" i="1" s="1"/>
  <c r="W8484" i="1"/>
  <c r="X8484" i="1" s="1" a="1"/>
  <c r="X8484" i="1" s="1"/>
  <c r="W8485" i="1"/>
  <c r="X8485" i="1" s="1" a="1"/>
  <c r="X8485" i="1" s="1"/>
  <c r="W8486" i="1"/>
  <c r="X8486" i="1" s="1" a="1"/>
  <c r="X8486" i="1" s="1"/>
  <c r="W8487" i="1"/>
  <c r="X8487" i="1" s="1" a="1"/>
  <c r="X8487" i="1" s="1"/>
  <c r="W8488" i="1"/>
  <c r="X8488" i="1" s="1" a="1"/>
  <c r="X8488" i="1" s="1"/>
  <c r="W8489" i="1"/>
  <c r="X8489" i="1" s="1" a="1"/>
  <c r="X8489" i="1" s="1"/>
  <c r="W8490" i="1"/>
  <c r="X8490" i="1" s="1" a="1"/>
  <c r="X8490" i="1" s="1"/>
  <c r="W8491" i="1"/>
  <c r="X8491" i="1" s="1" a="1"/>
  <c r="X8491" i="1" s="1"/>
  <c r="W8492" i="1"/>
  <c r="X8492" i="1" s="1" a="1"/>
  <c r="X8492" i="1" s="1"/>
  <c r="W8493" i="1"/>
  <c r="X8493" i="1" s="1" a="1"/>
  <c r="X8493" i="1" s="1"/>
  <c r="W8494" i="1"/>
  <c r="X8494" i="1" s="1" a="1"/>
  <c r="X8494" i="1" s="1"/>
  <c r="W8495" i="1"/>
  <c r="X8495" i="1" s="1" a="1"/>
  <c r="X8495" i="1" s="1"/>
  <c r="W8496" i="1"/>
  <c r="X8496" i="1" s="1" a="1"/>
  <c r="X8496" i="1" s="1"/>
  <c r="W8497" i="1"/>
  <c r="X8497" i="1" s="1" a="1"/>
  <c r="X8497" i="1" s="1"/>
  <c r="W8498" i="1"/>
  <c r="X8498" i="1" s="1" a="1"/>
  <c r="X8498" i="1" s="1"/>
  <c r="W8499" i="1"/>
  <c r="X8499" i="1" s="1" a="1"/>
  <c r="X8499" i="1" s="1"/>
  <c r="W8500" i="1"/>
  <c r="X8500" i="1" s="1" a="1"/>
  <c r="X8500" i="1" s="1"/>
  <c r="W8501" i="1"/>
  <c r="X8501" i="1" s="1" a="1"/>
  <c r="X8501" i="1" s="1"/>
  <c r="W8502" i="1"/>
  <c r="X8502" i="1" s="1" a="1"/>
  <c r="X8502" i="1" s="1"/>
  <c r="W8503" i="1"/>
  <c r="X8503" i="1" s="1" a="1"/>
  <c r="X8503" i="1" s="1"/>
  <c r="W8504" i="1"/>
  <c r="X8504" i="1" s="1" a="1"/>
  <c r="X8504" i="1" s="1"/>
  <c r="W8505" i="1"/>
  <c r="X8505" i="1" s="1" a="1"/>
  <c r="W8506" i="1"/>
  <c r="X8506" i="1" s="1" a="1"/>
  <c r="X8506" i="1" s="1"/>
  <c r="W8507" i="1"/>
  <c r="X8507" i="1" s="1" a="1"/>
  <c r="X8507" i="1" s="1"/>
  <c r="W8508" i="1"/>
  <c r="X8508" i="1" s="1" a="1"/>
  <c r="X8508" i="1" s="1"/>
  <c r="W8509" i="1"/>
  <c r="X8509" i="1" s="1" a="1"/>
  <c r="X8509" i="1" s="1"/>
  <c r="W8510" i="1"/>
  <c r="X8510" i="1" s="1" a="1"/>
  <c r="X8510" i="1" s="1"/>
  <c r="W8511" i="1"/>
  <c r="X8511" i="1" s="1" a="1"/>
  <c r="X8511" i="1" s="1"/>
  <c r="W8512" i="1"/>
  <c r="X8512" i="1" s="1" a="1"/>
  <c r="X8512" i="1" s="1"/>
  <c r="W8513" i="1"/>
  <c r="X8513" i="1" s="1" a="1"/>
  <c r="X8513" i="1" s="1"/>
  <c r="W8514" i="1"/>
  <c r="X8514" i="1" s="1" a="1"/>
  <c r="X8514" i="1" s="1"/>
  <c r="W8515" i="1"/>
  <c r="X8515" i="1" s="1" a="1"/>
  <c r="X8515" i="1" s="1"/>
  <c r="W8516" i="1"/>
  <c r="X8516" i="1" s="1" a="1"/>
  <c r="X8516" i="1" s="1"/>
  <c r="W8517" i="1"/>
  <c r="X8517" i="1" s="1" a="1"/>
  <c r="X8517" i="1" s="1"/>
  <c r="W8518" i="1"/>
  <c r="X8518" i="1" s="1" a="1"/>
  <c r="X8518" i="1" s="1"/>
  <c r="W8519" i="1"/>
  <c r="X8519" i="1" s="1" a="1"/>
  <c r="X8519" i="1" s="1"/>
  <c r="W8520" i="1"/>
  <c r="X8520" i="1" s="1" a="1"/>
  <c r="X8520" i="1" s="1"/>
  <c r="W8521" i="1"/>
  <c r="X8521" i="1" s="1" a="1"/>
  <c r="X8521" i="1" s="1"/>
  <c r="W8522" i="1"/>
  <c r="X8522" i="1" s="1" a="1"/>
  <c r="X8522" i="1" s="1"/>
  <c r="W8523" i="1"/>
  <c r="X8523" i="1" s="1" a="1"/>
  <c r="X8523" i="1" s="1"/>
  <c r="W8524" i="1"/>
  <c r="X8524" i="1" s="1" a="1"/>
  <c r="X8524" i="1" s="1"/>
  <c r="W8525" i="1"/>
  <c r="X8525" i="1" s="1" a="1"/>
  <c r="X8525" i="1" s="1"/>
  <c r="W8526" i="1"/>
  <c r="X8526" i="1" s="1" a="1"/>
  <c r="X8526" i="1" s="1"/>
  <c r="W8527" i="1"/>
  <c r="X8527" i="1" s="1" a="1"/>
  <c r="X8527" i="1" s="1"/>
  <c r="W8528" i="1"/>
  <c r="X8528" i="1" s="1" a="1"/>
  <c r="X8528" i="1" s="1"/>
  <c r="W8529" i="1"/>
  <c r="X8529" i="1" s="1" a="1"/>
  <c r="X8529" i="1" s="1"/>
  <c r="W8530" i="1"/>
  <c r="X8530" i="1" s="1" a="1"/>
  <c r="X8530" i="1" s="1"/>
  <c r="W8531" i="1"/>
  <c r="X8531" i="1" s="1" a="1"/>
  <c r="X8531" i="1" s="1"/>
  <c r="W8532" i="1"/>
  <c r="X8532" i="1" s="1" a="1"/>
  <c r="X8532" i="1" s="1"/>
  <c r="W8533" i="1"/>
  <c r="X8533" i="1" s="1" a="1"/>
  <c r="X8533" i="1" s="1"/>
  <c r="W8534" i="1"/>
  <c r="X8534" i="1" s="1" a="1"/>
  <c r="X8534" i="1" s="1"/>
  <c r="W8535" i="1"/>
  <c r="X8535" i="1" s="1" a="1"/>
  <c r="X8535" i="1" s="1"/>
  <c r="W8536" i="1"/>
  <c r="X8536" i="1" s="1" a="1"/>
  <c r="X8536" i="1" s="1"/>
  <c r="W8537" i="1"/>
  <c r="X8537" i="1" s="1" a="1"/>
  <c r="X8537" i="1" s="1"/>
  <c r="W8538" i="1"/>
  <c r="X8538" i="1" s="1" a="1"/>
  <c r="X8538" i="1" s="1"/>
  <c r="W8539" i="1"/>
  <c r="X8539" i="1" s="1" a="1"/>
  <c r="X8539" i="1" s="1"/>
  <c r="W8540" i="1"/>
  <c r="X8540" i="1" s="1" a="1"/>
  <c r="X8540" i="1" s="1"/>
  <c r="W8541" i="1"/>
  <c r="X8541" i="1" s="1" a="1"/>
  <c r="X8541" i="1" s="1"/>
  <c r="W8542" i="1"/>
  <c r="X8542" i="1" s="1" a="1"/>
  <c r="X8542" i="1" s="1"/>
  <c r="W8543" i="1"/>
  <c r="X8543" i="1" s="1" a="1"/>
  <c r="X8543" i="1" s="1"/>
  <c r="W8544" i="1"/>
  <c r="X8544" i="1" s="1" a="1"/>
  <c r="X8544" i="1" s="1"/>
  <c r="W8545" i="1"/>
  <c r="X8545" i="1" s="1" a="1"/>
  <c r="X8545" i="1" s="1"/>
  <c r="W8546" i="1"/>
  <c r="X8546" i="1" s="1" a="1"/>
  <c r="X8546" i="1" s="1"/>
  <c r="W8547" i="1"/>
  <c r="X8547" i="1" s="1" a="1"/>
  <c r="X8547" i="1" s="1"/>
  <c r="W8548" i="1"/>
  <c r="X8548" i="1" s="1" a="1"/>
  <c r="X8548" i="1" s="1"/>
  <c r="W8549" i="1"/>
  <c r="X8549" i="1" s="1" a="1"/>
  <c r="X8549" i="1" s="1"/>
  <c r="W8550" i="1"/>
  <c r="X8550" i="1" s="1" a="1"/>
  <c r="X8550" i="1" s="1"/>
  <c r="W8551" i="1"/>
  <c r="X8551" i="1" s="1" a="1"/>
  <c r="X8551" i="1" s="1"/>
  <c r="W8552" i="1"/>
  <c r="X8552" i="1" s="1" a="1"/>
  <c r="X8552" i="1" s="1"/>
  <c r="W8553" i="1"/>
  <c r="X8553" i="1" s="1" a="1"/>
  <c r="X8553" i="1" s="1"/>
  <c r="W8554" i="1"/>
  <c r="X8554" i="1" s="1" a="1"/>
  <c r="X8554" i="1" s="1"/>
  <c r="W8555" i="1"/>
  <c r="X8555" i="1" s="1" a="1"/>
  <c r="X8555" i="1" s="1"/>
  <c r="W8556" i="1"/>
  <c r="X8556" i="1" s="1" a="1"/>
  <c r="X8556" i="1" s="1"/>
  <c r="W8557" i="1"/>
  <c r="X8557" i="1" s="1" a="1"/>
  <c r="X8557" i="1" s="1"/>
  <c r="W8558" i="1"/>
  <c r="X8558" i="1" s="1" a="1"/>
  <c r="X8558" i="1" s="1"/>
  <c r="W8559" i="1"/>
  <c r="X8559" i="1" s="1" a="1"/>
  <c r="X8559" i="1" s="1"/>
  <c r="W8560" i="1"/>
  <c r="X8560" i="1" s="1" a="1"/>
  <c r="X8560" i="1" s="1"/>
  <c r="W8561" i="1"/>
  <c r="X8561" i="1" s="1" a="1"/>
  <c r="X8561" i="1" s="1"/>
  <c r="W8562" i="1"/>
  <c r="X8562" i="1" s="1" a="1"/>
  <c r="X8562" i="1" s="1"/>
  <c r="W8563" i="1"/>
  <c r="X8563" i="1" s="1" a="1"/>
  <c r="X8563" i="1" s="1"/>
  <c r="W8564" i="1"/>
  <c r="X8564" i="1" s="1" a="1"/>
  <c r="X8564" i="1" s="1"/>
  <c r="W8565" i="1"/>
  <c r="X8565" i="1" s="1" a="1"/>
  <c r="X8565" i="1" s="1"/>
  <c r="W8566" i="1"/>
  <c r="X8566" i="1" s="1" a="1"/>
  <c r="X8566" i="1" s="1"/>
  <c r="W8567" i="1"/>
  <c r="X8567" i="1" s="1" a="1"/>
  <c r="X8567" i="1" s="1"/>
  <c r="W8568" i="1"/>
  <c r="X8568" i="1" s="1" a="1"/>
  <c r="X8568" i="1" s="1"/>
  <c r="W8569" i="1"/>
  <c r="X8569" i="1" s="1" a="1"/>
  <c r="X8569" i="1" s="1"/>
  <c r="W8570" i="1"/>
  <c r="X8570" i="1" s="1" a="1"/>
  <c r="X8570" i="1" s="1"/>
  <c r="W8571" i="1"/>
  <c r="X8571" i="1" s="1" a="1"/>
  <c r="X8571" i="1" s="1"/>
  <c r="W8572" i="1"/>
  <c r="X8572" i="1" s="1" a="1"/>
  <c r="X8572" i="1" s="1"/>
  <c r="W8573" i="1"/>
  <c r="X8573" i="1" s="1" a="1"/>
  <c r="X8573" i="1" s="1"/>
  <c r="W8574" i="1"/>
  <c r="X8574" i="1" s="1" a="1"/>
  <c r="X8574" i="1" s="1"/>
  <c r="W8575" i="1"/>
  <c r="X8575" i="1" s="1" a="1"/>
  <c r="X8575" i="1" s="1"/>
  <c r="W8576" i="1"/>
  <c r="X8576" i="1" s="1" a="1"/>
  <c r="X8576" i="1" s="1"/>
  <c r="W8577" i="1"/>
  <c r="X8577" i="1" s="1" a="1"/>
  <c r="X8577" i="1" s="1"/>
  <c r="W8578" i="1"/>
  <c r="X8578" i="1" s="1" a="1"/>
  <c r="X8578" i="1" s="1"/>
  <c r="W8579" i="1"/>
  <c r="X8579" i="1" s="1" a="1"/>
  <c r="X8579" i="1" s="1"/>
  <c r="W8580" i="1"/>
  <c r="X8580" i="1" s="1" a="1"/>
  <c r="X8580" i="1" s="1"/>
  <c r="W8581" i="1"/>
  <c r="X8581" i="1" s="1" a="1"/>
  <c r="X8581" i="1" s="1"/>
  <c r="W8582" i="1"/>
  <c r="X8582" i="1" s="1" a="1"/>
  <c r="X8582" i="1" s="1"/>
  <c r="W8583" i="1"/>
  <c r="X8583" i="1" s="1" a="1"/>
  <c r="X8583" i="1" s="1"/>
  <c r="W8584" i="1"/>
  <c r="X8584" i="1" s="1" a="1"/>
  <c r="X8584" i="1" s="1"/>
  <c r="W8585" i="1"/>
  <c r="X8585" i="1" s="1" a="1"/>
  <c r="X8585" i="1" s="1"/>
  <c r="W8586" i="1"/>
  <c r="X8586" i="1" s="1" a="1"/>
  <c r="X8586" i="1" s="1"/>
  <c r="W8587" i="1"/>
  <c r="X8587" i="1" s="1" a="1"/>
  <c r="X8587" i="1" s="1"/>
  <c r="W8588" i="1"/>
  <c r="X8588" i="1" s="1" a="1"/>
  <c r="X8588" i="1" s="1"/>
  <c r="W8589" i="1"/>
  <c r="X8589" i="1" s="1" a="1"/>
  <c r="X8589" i="1" s="1"/>
  <c r="W8590" i="1"/>
  <c r="X8590" i="1" s="1" a="1"/>
  <c r="X8590" i="1" s="1"/>
  <c r="W8591" i="1"/>
  <c r="X8591" i="1" s="1" a="1"/>
  <c r="X8591" i="1" s="1"/>
  <c r="W8592" i="1"/>
  <c r="X8592" i="1" s="1" a="1"/>
  <c r="X8592" i="1" s="1"/>
  <c r="W8593" i="1"/>
  <c r="X8593" i="1" s="1" a="1"/>
  <c r="X8593" i="1" s="1"/>
  <c r="W8594" i="1"/>
  <c r="X8594" i="1" s="1" a="1"/>
  <c r="X8594" i="1" s="1"/>
  <c r="W8595" i="1"/>
  <c r="X8595" i="1" s="1" a="1"/>
  <c r="X8595" i="1" s="1"/>
  <c r="W8596" i="1"/>
  <c r="X8596" i="1" s="1" a="1"/>
  <c r="X8596" i="1" s="1"/>
  <c r="W8597" i="1"/>
  <c r="X8597" i="1" s="1" a="1"/>
  <c r="X8597" i="1" s="1"/>
  <c r="W8598" i="1"/>
  <c r="X8598" i="1" s="1" a="1"/>
  <c r="X8598" i="1" s="1"/>
  <c r="W8599" i="1"/>
  <c r="X8599" i="1" s="1" a="1"/>
  <c r="X8599" i="1" s="1"/>
  <c r="W8600" i="1"/>
  <c r="X8600" i="1" s="1" a="1"/>
  <c r="X8600" i="1" s="1"/>
  <c r="W8601" i="1"/>
  <c r="X8601" i="1" s="1" a="1"/>
  <c r="X8601" i="1" s="1"/>
  <c r="W8602" i="1"/>
  <c r="X8602" i="1" s="1" a="1"/>
  <c r="X8602" i="1" s="1"/>
  <c r="W8603" i="1"/>
  <c r="X8603" i="1" s="1" a="1"/>
  <c r="X8603" i="1" s="1"/>
  <c r="W8604" i="1"/>
  <c r="X8604" i="1" s="1" a="1"/>
  <c r="X8604" i="1" s="1"/>
  <c r="W8605" i="1"/>
  <c r="X8605" i="1" s="1" a="1"/>
  <c r="X8605" i="1" s="1"/>
  <c r="W8606" i="1"/>
  <c r="X8606" i="1" s="1" a="1"/>
  <c r="X8606" i="1" s="1"/>
  <c r="W8607" i="1"/>
  <c r="X8607" i="1" s="1" a="1"/>
  <c r="X8607" i="1" s="1"/>
  <c r="W8608" i="1"/>
  <c r="X8608" i="1" s="1" a="1"/>
  <c r="X8608" i="1" s="1"/>
  <c r="W8609" i="1"/>
  <c r="X8609" i="1" s="1" a="1"/>
  <c r="X8609" i="1" s="1"/>
  <c r="W8610" i="1"/>
  <c r="X8610" i="1" s="1" a="1"/>
  <c r="X8610" i="1" s="1"/>
  <c r="W8611" i="1"/>
  <c r="X8611" i="1" s="1" a="1"/>
  <c r="X8611" i="1" s="1"/>
  <c r="W8612" i="1"/>
  <c r="X8612" i="1" s="1" a="1"/>
  <c r="X8612" i="1" s="1"/>
  <c r="W8613" i="1"/>
  <c r="X8613" i="1" s="1" a="1"/>
  <c r="X8613" i="1" s="1"/>
  <c r="W8614" i="1"/>
  <c r="X8614" i="1" s="1" a="1"/>
  <c r="X8614" i="1" s="1"/>
  <c r="W8615" i="1"/>
  <c r="X8615" i="1" s="1" a="1"/>
  <c r="X8615" i="1" s="1"/>
  <c r="W8616" i="1"/>
  <c r="X8616" i="1" s="1" a="1"/>
  <c r="X8616" i="1" s="1"/>
  <c r="W8617" i="1"/>
  <c r="X8617" i="1" s="1" a="1"/>
  <c r="X8617" i="1" s="1"/>
  <c r="W8618" i="1"/>
  <c r="X8618" i="1" s="1" a="1"/>
  <c r="X8618" i="1" s="1"/>
  <c r="W8619" i="1"/>
  <c r="X8619" i="1" s="1" a="1"/>
  <c r="X8619" i="1" s="1"/>
  <c r="W8620" i="1"/>
  <c r="X8620" i="1" s="1" a="1"/>
  <c r="X8620" i="1" s="1"/>
  <c r="W8621" i="1"/>
  <c r="X8621" i="1" s="1" a="1"/>
  <c r="X8621" i="1" s="1"/>
  <c r="W8622" i="1"/>
  <c r="X8622" i="1" s="1" a="1"/>
  <c r="X8622" i="1" s="1"/>
  <c r="W8623" i="1"/>
  <c r="X8623" i="1" s="1" a="1"/>
  <c r="X8623" i="1" s="1"/>
  <c r="W8624" i="1"/>
  <c r="X8624" i="1" s="1" a="1"/>
  <c r="X8624" i="1" s="1"/>
  <c r="W8625" i="1"/>
  <c r="X8625" i="1" s="1" a="1"/>
  <c r="X8625" i="1" s="1"/>
  <c r="W8626" i="1"/>
  <c r="X8626" i="1" s="1" a="1"/>
  <c r="X8626" i="1" s="1"/>
  <c r="W8627" i="1"/>
  <c r="X8627" i="1" s="1" a="1"/>
  <c r="X8627" i="1" s="1"/>
  <c r="W8628" i="1"/>
  <c r="X8628" i="1" s="1" a="1"/>
  <c r="X8628" i="1" s="1"/>
  <c r="W8629" i="1"/>
  <c r="X8629" i="1" s="1" a="1"/>
  <c r="X8629" i="1" s="1"/>
  <c r="W8630" i="1"/>
  <c r="X8630" i="1" s="1" a="1"/>
  <c r="X8630" i="1" s="1"/>
  <c r="W8631" i="1"/>
  <c r="X8631" i="1" s="1" a="1"/>
  <c r="X8631" i="1" s="1"/>
  <c r="W8632" i="1"/>
  <c r="X8632" i="1" s="1" a="1"/>
  <c r="X8632" i="1" s="1"/>
  <c r="W8633" i="1"/>
  <c r="X8633" i="1" s="1" a="1"/>
  <c r="X8633" i="1" s="1"/>
  <c r="W8634" i="1"/>
  <c r="X8634" i="1" s="1" a="1"/>
  <c r="X8634" i="1" s="1"/>
  <c r="W8635" i="1"/>
  <c r="X8635" i="1" s="1" a="1"/>
  <c r="X8635" i="1" s="1"/>
  <c r="W8636" i="1"/>
  <c r="X8636" i="1" s="1" a="1"/>
  <c r="X8636" i="1" s="1"/>
  <c r="W8637" i="1"/>
  <c r="X8637" i="1" s="1" a="1"/>
  <c r="X8637" i="1" s="1"/>
  <c r="W8638" i="1"/>
  <c r="X8638" i="1" s="1" a="1"/>
  <c r="X8638" i="1" s="1"/>
  <c r="W8639" i="1"/>
  <c r="X8639" i="1" s="1" a="1"/>
  <c r="X8639" i="1" s="1"/>
  <c r="W8640" i="1"/>
  <c r="X8640" i="1" s="1" a="1"/>
  <c r="X8640" i="1" s="1"/>
  <c r="W8641" i="1"/>
  <c r="X8641" i="1" s="1" a="1"/>
  <c r="X8641" i="1" s="1"/>
  <c r="W8642" i="1"/>
  <c r="X8642" i="1" s="1" a="1"/>
  <c r="X8642" i="1" s="1"/>
  <c r="W8643" i="1"/>
  <c r="X8643" i="1" s="1" a="1"/>
  <c r="X8643" i="1" s="1"/>
  <c r="W8644" i="1"/>
  <c r="X8644" i="1" s="1" a="1"/>
  <c r="X8644" i="1" s="1"/>
  <c r="W8645" i="1"/>
  <c r="X8645" i="1" s="1" a="1"/>
  <c r="X8645" i="1" s="1"/>
  <c r="W8646" i="1"/>
  <c r="X8646" i="1" s="1" a="1"/>
  <c r="X8646" i="1" s="1"/>
  <c r="W8647" i="1"/>
  <c r="X8647" i="1" s="1" a="1"/>
  <c r="X8647" i="1" s="1"/>
  <c r="W8648" i="1"/>
  <c r="X8648" i="1" s="1" a="1"/>
  <c r="X8648" i="1" s="1"/>
  <c r="W8649" i="1"/>
  <c r="X8649" i="1" s="1" a="1"/>
  <c r="X8649" i="1" s="1"/>
  <c r="W8650" i="1"/>
  <c r="X8650" i="1" s="1" a="1"/>
  <c r="X8650" i="1" s="1"/>
  <c r="W8651" i="1"/>
  <c r="X8651" i="1" s="1" a="1"/>
  <c r="X8651" i="1" s="1"/>
  <c r="W8652" i="1"/>
  <c r="X8652" i="1" s="1" a="1"/>
  <c r="X8652" i="1" s="1"/>
  <c r="W8653" i="1"/>
  <c r="X8653" i="1" s="1" a="1"/>
  <c r="X8653" i="1" s="1"/>
  <c r="W8654" i="1"/>
  <c r="X8654" i="1" s="1" a="1"/>
  <c r="X8654" i="1" s="1"/>
  <c r="W8655" i="1"/>
  <c r="X8655" i="1" s="1" a="1"/>
  <c r="X8655" i="1" s="1"/>
  <c r="W8656" i="1"/>
  <c r="X8656" i="1" s="1" a="1"/>
  <c r="X8656" i="1" s="1"/>
  <c r="W8657" i="1"/>
  <c r="X8657" i="1" s="1" a="1"/>
  <c r="X8657" i="1" s="1"/>
  <c r="W8658" i="1"/>
  <c r="X8658" i="1" s="1" a="1"/>
  <c r="X8658" i="1" s="1"/>
  <c r="W8659" i="1"/>
  <c r="X8659" i="1" s="1" a="1"/>
  <c r="X8659" i="1" s="1"/>
  <c r="W8660" i="1"/>
  <c r="X8660" i="1" s="1" a="1"/>
  <c r="X8660" i="1" s="1"/>
  <c r="W8661" i="1"/>
  <c r="X8661" i="1" s="1" a="1"/>
  <c r="X8661" i="1" s="1"/>
  <c r="W8662" i="1"/>
  <c r="X8662" i="1" s="1" a="1"/>
  <c r="X8662" i="1" s="1"/>
  <c r="W8663" i="1"/>
  <c r="X8663" i="1" s="1" a="1"/>
  <c r="X8663" i="1" s="1"/>
  <c r="W8664" i="1"/>
  <c r="X8664" i="1" s="1" a="1"/>
  <c r="X8664" i="1" s="1"/>
  <c r="W8665" i="1"/>
  <c r="X8665" i="1" s="1" a="1"/>
  <c r="X8665" i="1" s="1"/>
  <c r="W8666" i="1"/>
  <c r="X8666" i="1" s="1" a="1"/>
  <c r="X8666" i="1" s="1"/>
  <c r="W8667" i="1"/>
  <c r="X8667" i="1" s="1" a="1"/>
  <c r="X8667" i="1" s="1"/>
  <c r="W8668" i="1"/>
  <c r="X8668" i="1" s="1" a="1"/>
  <c r="X8668" i="1" s="1"/>
  <c r="W8669" i="1"/>
  <c r="X8669" i="1" s="1" a="1"/>
  <c r="X8669" i="1" s="1"/>
  <c r="W8670" i="1"/>
  <c r="X8670" i="1" s="1" a="1"/>
  <c r="X8670" i="1" s="1"/>
  <c r="W8671" i="1"/>
  <c r="X8671" i="1" s="1" a="1"/>
  <c r="X8671" i="1" s="1"/>
  <c r="W8672" i="1"/>
  <c r="X8672" i="1" s="1" a="1"/>
  <c r="X8672" i="1" s="1"/>
  <c r="W8673" i="1"/>
  <c r="X8673" i="1" s="1" a="1"/>
  <c r="X8673" i="1" s="1"/>
  <c r="W8674" i="1"/>
  <c r="X8674" i="1" s="1" a="1"/>
  <c r="X8674" i="1" s="1"/>
  <c r="W8675" i="1"/>
  <c r="X8675" i="1" s="1" a="1"/>
  <c r="X8675" i="1" s="1"/>
  <c r="W8676" i="1"/>
  <c r="X8676" i="1" s="1" a="1"/>
  <c r="X8676" i="1" s="1"/>
  <c r="W8677" i="1"/>
  <c r="X8677" i="1" s="1" a="1"/>
  <c r="X8677" i="1" s="1"/>
  <c r="W8678" i="1"/>
  <c r="X8678" i="1" s="1" a="1"/>
  <c r="X8678" i="1" s="1"/>
  <c r="W8679" i="1"/>
  <c r="X8679" i="1" s="1" a="1"/>
  <c r="X8679" i="1" s="1"/>
  <c r="W8680" i="1"/>
  <c r="X8680" i="1" s="1" a="1"/>
  <c r="X8680" i="1" s="1"/>
  <c r="W8681" i="1"/>
  <c r="X8681" i="1" s="1" a="1"/>
  <c r="X8681" i="1" s="1"/>
  <c r="W8682" i="1"/>
  <c r="X8682" i="1" s="1" a="1"/>
  <c r="X8682" i="1" s="1"/>
  <c r="W8683" i="1"/>
  <c r="X8683" i="1" s="1" a="1"/>
  <c r="X8683" i="1" s="1"/>
  <c r="W8684" i="1"/>
  <c r="X8684" i="1" s="1" a="1"/>
  <c r="X8684" i="1" s="1"/>
  <c r="W8685" i="1"/>
  <c r="X8685" i="1" s="1" a="1"/>
  <c r="X8685" i="1" s="1"/>
  <c r="W8686" i="1"/>
  <c r="X8686" i="1" s="1" a="1"/>
  <c r="X8686" i="1" s="1"/>
  <c r="W8687" i="1"/>
  <c r="X8687" i="1" s="1" a="1"/>
  <c r="X8687" i="1" s="1"/>
  <c r="W8688" i="1"/>
  <c r="X8688" i="1" s="1" a="1"/>
  <c r="X8688" i="1" s="1"/>
  <c r="W8689" i="1"/>
  <c r="X8689" i="1" s="1" a="1"/>
  <c r="X8689" i="1" s="1"/>
  <c r="W8690" i="1"/>
  <c r="X8690" i="1" s="1" a="1"/>
  <c r="X8690" i="1" s="1"/>
  <c r="W8691" i="1"/>
  <c r="X8691" i="1" s="1" a="1"/>
  <c r="X8691" i="1" s="1"/>
  <c r="W8692" i="1"/>
  <c r="X8692" i="1" s="1" a="1"/>
  <c r="X8692" i="1" s="1"/>
  <c r="W8693" i="1"/>
  <c r="X8693" i="1" s="1" a="1"/>
  <c r="X8693" i="1" s="1"/>
  <c r="W8694" i="1"/>
  <c r="X8694" i="1" s="1" a="1"/>
  <c r="X8694" i="1" s="1"/>
  <c r="W8695" i="1"/>
  <c r="X8695" i="1" s="1" a="1"/>
  <c r="X8695" i="1" s="1"/>
  <c r="W8696" i="1"/>
  <c r="X8696" i="1" s="1" a="1"/>
  <c r="X8696" i="1" s="1"/>
  <c r="W8697" i="1"/>
  <c r="X8697" i="1" s="1" a="1"/>
  <c r="X8697" i="1" s="1"/>
  <c r="W8698" i="1"/>
  <c r="X8698" i="1" s="1" a="1"/>
  <c r="X8698" i="1" s="1"/>
  <c r="W8699" i="1"/>
  <c r="X8699" i="1" s="1" a="1"/>
  <c r="X8699" i="1" s="1"/>
  <c r="W8700" i="1"/>
  <c r="X8700" i="1" s="1" a="1"/>
  <c r="X8700" i="1" s="1"/>
  <c r="W8701" i="1"/>
  <c r="X8701" i="1" s="1" a="1"/>
  <c r="X8701" i="1" s="1"/>
  <c r="W8702" i="1"/>
  <c r="X8702" i="1" s="1" a="1"/>
  <c r="X8702" i="1" s="1"/>
  <c r="W8703" i="1"/>
  <c r="X8703" i="1" s="1" a="1"/>
  <c r="X8703" i="1" s="1"/>
  <c r="W8704" i="1"/>
  <c r="X8704" i="1" s="1" a="1"/>
  <c r="X8704" i="1" s="1"/>
  <c r="W8705" i="1"/>
  <c r="X8705" i="1" s="1" a="1"/>
  <c r="X8705" i="1" s="1"/>
  <c r="W8706" i="1"/>
  <c r="X8706" i="1" s="1" a="1"/>
  <c r="X8706" i="1" s="1"/>
  <c r="W8707" i="1"/>
  <c r="X8707" i="1" s="1" a="1"/>
  <c r="X8707" i="1" s="1"/>
  <c r="W8708" i="1"/>
  <c r="X8708" i="1" s="1" a="1"/>
  <c r="X8708" i="1" s="1"/>
  <c r="W8709" i="1"/>
  <c r="X8709" i="1" s="1" a="1"/>
  <c r="X8709" i="1" s="1"/>
  <c r="W8710" i="1"/>
  <c r="X8710" i="1" s="1" a="1"/>
  <c r="X8710" i="1" s="1"/>
  <c r="W8711" i="1"/>
  <c r="X8711" i="1" s="1" a="1"/>
  <c r="X8711" i="1" s="1"/>
  <c r="W8712" i="1"/>
  <c r="X8712" i="1" s="1" a="1"/>
  <c r="X8712" i="1" s="1"/>
  <c r="W8713" i="1"/>
  <c r="X8713" i="1" s="1" a="1"/>
  <c r="X8713" i="1" s="1"/>
  <c r="W8714" i="1"/>
  <c r="X8714" i="1" s="1" a="1"/>
  <c r="X8714" i="1" s="1"/>
  <c r="W8715" i="1"/>
  <c r="X8715" i="1" s="1" a="1"/>
  <c r="X8715" i="1" s="1"/>
  <c r="W8716" i="1"/>
  <c r="X8716" i="1" s="1" a="1"/>
  <c r="X8716" i="1" s="1"/>
  <c r="W8717" i="1"/>
  <c r="X8717" i="1" s="1" a="1"/>
  <c r="X8717" i="1" s="1"/>
  <c r="W8718" i="1"/>
  <c r="X8718" i="1" s="1" a="1"/>
  <c r="X8718" i="1" s="1"/>
  <c r="W8719" i="1"/>
  <c r="X8719" i="1" s="1" a="1"/>
  <c r="X8719" i="1" s="1"/>
  <c r="W8720" i="1"/>
  <c r="X8720" i="1" s="1" a="1"/>
  <c r="X8720" i="1" s="1"/>
  <c r="W8721" i="1"/>
  <c r="X8721" i="1" s="1" a="1"/>
  <c r="X8721" i="1" s="1"/>
  <c r="W8722" i="1"/>
  <c r="X8722" i="1" s="1" a="1"/>
  <c r="X8722" i="1" s="1"/>
  <c r="W8723" i="1"/>
  <c r="X8723" i="1" s="1" a="1"/>
  <c r="X8723" i="1" s="1"/>
  <c r="W8724" i="1"/>
  <c r="X8724" i="1" s="1" a="1"/>
  <c r="X8724" i="1" s="1"/>
  <c r="W8725" i="1"/>
  <c r="X8725" i="1" s="1" a="1"/>
  <c r="X8725" i="1" s="1"/>
  <c r="W8726" i="1"/>
  <c r="X8726" i="1" s="1" a="1"/>
  <c r="X8726" i="1" s="1"/>
  <c r="W8727" i="1"/>
  <c r="X8727" i="1" s="1" a="1"/>
  <c r="X8727" i="1" s="1"/>
  <c r="W8728" i="1"/>
  <c r="X8728" i="1" s="1" a="1"/>
  <c r="X8728" i="1" s="1"/>
  <c r="W8729" i="1"/>
  <c r="X8729" i="1" s="1" a="1"/>
  <c r="X8729" i="1" s="1"/>
  <c r="W8730" i="1"/>
  <c r="X8730" i="1" s="1" a="1"/>
  <c r="X8730" i="1" s="1"/>
  <c r="W8731" i="1"/>
  <c r="X8731" i="1" s="1" a="1"/>
  <c r="X8731" i="1" s="1"/>
  <c r="W8732" i="1"/>
  <c r="X8732" i="1" s="1" a="1"/>
  <c r="X8732" i="1" s="1"/>
  <c r="W8733" i="1"/>
  <c r="X8733" i="1" s="1" a="1"/>
  <c r="X8733" i="1" s="1"/>
  <c r="W8734" i="1"/>
  <c r="X8734" i="1" s="1" a="1"/>
  <c r="X8734" i="1" s="1"/>
  <c r="W8735" i="1"/>
  <c r="X8735" i="1" s="1" a="1"/>
  <c r="X8735" i="1" s="1"/>
  <c r="W8736" i="1"/>
  <c r="X8736" i="1" s="1" a="1"/>
  <c r="X8736" i="1" s="1"/>
  <c r="W8737" i="1"/>
  <c r="X8737" i="1" s="1" a="1"/>
  <c r="X8737" i="1" s="1"/>
  <c r="W8738" i="1"/>
  <c r="X8738" i="1" s="1" a="1"/>
  <c r="X8738" i="1" s="1"/>
  <c r="W8739" i="1"/>
  <c r="X8739" i="1" s="1" a="1"/>
  <c r="X8739" i="1" s="1"/>
  <c r="W8740" i="1"/>
  <c r="X8740" i="1" s="1" a="1"/>
  <c r="X8740" i="1" s="1"/>
  <c r="W8741" i="1"/>
  <c r="X8741" i="1" s="1" a="1"/>
  <c r="X8741" i="1" s="1"/>
  <c r="W8742" i="1"/>
  <c r="X8742" i="1" s="1" a="1"/>
  <c r="X8742" i="1" s="1"/>
  <c r="W8743" i="1"/>
  <c r="X8743" i="1" s="1" a="1"/>
  <c r="X8743" i="1" s="1"/>
  <c r="W8744" i="1"/>
  <c r="X8744" i="1" s="1" a="1"/>
  <c r="X8744" i="1" s="1"/>
  <c r="W8745" i="1"/>
  <c r="X8745" i="1" s="1" a="1"/>
  <c r="X8745" i="1" s="1"/>
  <c r="W8746" i="1"/>
  <c r="X8746" i="1" s="1" a="1"/>
  <c r="X8746" i="1" s="1"/>
  <c r="W8747" i="1"/>
  <c r="X8747" i="1" s="1" a="1"/>
  <c r="X8747" i="1" s="1"/>
  <c r="W8748" i="1"/>
  <c r="X8748" i="1" s="1" a="1"/>
  <c r="X8748" i="1" s="1"/>
  <c r="W8749" i="1"/>
  <c r="X8749" i="1" s="1" a="1"/>
  <c r="X8749" i="1" s="1"/>
  <c r="W8750" i="1"/>
  <c r="X8750" i="1" s="1" a="1"/>
  <c r="X8750" i="1" s="1"/>
  <c r="W8751" i="1"/>
  <c r="X8751" i="1" s="1" a="1"/>
  <c r="X8751" i="1" s="1"/>
  <c r="W8752" i="1"/>
  <c r="X8752" i="1" s="1" a="1"/>
  <c r="X8752" i="1" s="1"/>
  <c r="W8753" i="1"/>
  <c r="X8753" i="1" s="1" a="1"/>
  <c r="X8753" i="1" s="1"/>
  <c r="W8754" i="1"/>
  <c r="X8754" i="1" s="1" a="1"/>
  <c r="X8754" i="1" s="1"/>
  <c r="W8755" i="1"/>
  <c r="X8755" i="1" s="1" a="1"/>
  <c r="X8755" i="1" s="1"/>
  <c r="W8756" i="1"/>
  <c r="X8756" i="1" s="1" a="1"/>
  <c r="X8756" i="1" s="1"/>
  <c r="W8757" i="1"/>
  <c r="X8757" i="1" s="1" a="1"/>
  <c r="X8757" i="1" s="1"/>
  <c r="W8758" i="1"/>
  <c r="X8758" i="1" s="1" a="1"/>
  <c r="X8758" i="1" s="1"/>
  <c r="W8759" i="1"/>
  <c r="X8759" i="1" s="1" a="1"/>
  <c r="X8759" i="1" s="1"/>
  <c r="W8760" i="1"/>
  <c r="X8760" i="1" s="1" a="1"/>
  <c r="X8760" i="1" s="1"/>
  <c r="W8761" i="1"/>
  <c r="X8761" i="1" s="1" a="1"/>
  <c r="X8761" i="1" s="1"/>
  <c r="W8762" i="1"/>
  <c r="X8762" i="1" s="1" a="1"/>
  <c r="X8762" i="1" s="1"/>
  <c r="W8763" i="1"/>
  <c r="X8763" i="1" s="1" a="1"/>
  <c r="X8763" i="1" s="1"/>
  <c r="W8764" i="1"/>
  <c r="X8764" i="1" s="1" a="1"/>
  <c r="X8764" i="1" s="1"/>
  <c r="W8765" i="1"/>
  <c r="X8765" i="1" s="1" a="1"/>
  <c r="X8765" i="1" s="1"/>
  <c r="W8766" i="1"/>
  <c r="X8766" i="1" s="1" a="1"/>
  <c r="X8766" i="1" s="1"/>
  <c r="W8767" i="1"/>
  <c r="X8767" i="1" s="1" a="1"/>
  <c r="X8767" i="1" s="1"/>
  <c r="W8768" i="1"/>
  <c r="X8768" i="1" s="1" a="1"/>
  <c r="X8768" i="1" s="1"/>
  <c r="W8769" i="1"/>
  <c r="X8769" i="1" s="1" a="1"/>
  <c r="X8769" i="1" s="1"/>
  <c r="W8770" i="1"/>
  <c r="X8770" i="1" s="1" a="1"/>
  <c r="X8770" i="1" s="1"/>
  <c r="W8771" i="1"/>
  <c r="X8771" i="1" s="1" a="1"/>
  <c r="X8771" i="1" s="1"/>
  <c r="W8772" i="1"/>
  <c r="X8772" i="1" s="1" a="1"/>
  <c r="X8772" i="1" s="1"/>
  <c r="W8773" i="1"/>
  <c r="X8773" i="1" s="1" a="1"/>
  <c r="X8773" i="1" s="1"/>
  <c r="W8774" i="1"/>
  <c r="X8774" i="1" s="1" a="1"/>
  <c r="X8774" i="1" s="1"/>
  <c r="W8775" i="1"/>
  <c r="X8775" i="1" s="1" a="1"/>
  <c r="X8775" i="1" s="1"/>
  <c r="W8776" i="1"/>
  <c r="X8776" i="1" s="1" a="1"/>
  <c r="X8776" i="1" s="1"/>
  <c r="W8777" i="1"/>
  <c r="X8777" i="1" s="1" a="1"/>
  <c r="X8777" i="1" s="1"/>
  <c r="W8778" i="1"/>
  <c r="X8778" i="1" s="1" a="1"/>
  <c r="X8778" i="1" s="1"/>
  <c r="W8779" i="1"/>
  <c r="X8779" i="1" s="1" a="1"/>
  <c r="X8779" i="1" s="1"/>
  <c r="W8780" i="1"/>
  <c r="X8780" i="1" s="1" a="1"/>
  <c r="X8780" i="1" s="1"/>
  <c r="W8781" i="1"/>
  <c r="X8781" i="1" s="1" a="1"/>
  <c r="X8781" i="1" s="1"/>
  <c r="W8782" i="1"/>
  <c r="X8782" i="1" s="1" a="1"/>
  <c r="X8782" i="1" s="1"/>
  <c r="W8783" i="1"/>
  <c r="X8783" i="1" s="1" a="1"/>
  <c r="X8783" i="1" s="1"/>
  <c r="W8784" i="1"/>
  <c r="X8784" i="1" s="1" a="1"/>
  <c r="X8784" i="1" s="1"/>
  <c r="W8785" i="1"/>
  <c r="X8785" i="1" s="1" a="1"/>
  <c r="X8785" i="1" s="1"/>
  <c r="W8786" i="1"/>
  <c r="X8786" i="1" s="1" a="1"/>
  <c r="X8786" i="1" s="1"/>
  <c r="W8787" i="1"/>
  <c r="X8787" i="1" s="1" a="1"/>
  <c r="X8787" i="1" s="1"/>
  <c r="W8788" i="1"/>
  <c r="X8788" i="1" s="1" a="1"/>
  <c r="X8788" i="1" s="1"/>
  <c r="W8789" i="1"/>
  <c r="X8789" i="1" s="1" a="1"/>
  <c r="X8789" i="1" s="1"/>
  <c r="W8790" i="1"/>
  <c r="X8790" i="1" s="1" a="1"/>
  <c r="X8790" i="1" s="1"/>
  <c r="W8791" i="1"/>
  <c r="X8791" i="1" s="1" a="1"/>
  <c r="X8791" i="1" s="1"/>
  <c r="W8792" i="1"/>
  <c r="X8792" i="1" s="1" a="1"/>
  <c r="X8792" i="1" s="1"/>
  <c r="W8793" i="1"/>
  <c r="X8793" i="1" s="1" a="1"/>
  <c r="X8793" i="1" s="1"/>
  <c r="W8794" i="1"/>
  <c r="X8794" i="1" s="1" a="1"/>
  <c r="X8794" i="1" s="1"/>
  <c r="W8795" i="1"/>
  <c r="X8795" i="1" s="1" a="1"/>
  <c r="X8795" i="1" s="1"/>
  <c r="W8796" i="1"/>
  <c r="X8796" i="1" s="1" a="1"/>
  <c r="X8796" i="1" s="1"/>
  <c r="W8797" i="1"/>
  <c r="X8797" i="1" s="1" a="1"/>
  <c r="X8797" i="1" s="1"/>
  <c r="W8798" i="1"/>
  <c r="X8798" i="1" s="1" a="1"/>
  <c r="X8798" i="1" s="1"/>
  <c r="W8799" i="1"/>
  <c r="X8799" i="1" s="1" a="1"/>
  <c r="X8799" i="1" s="1"/>
  <c r="W8800" i="1"/>
  <c r="X8800" i="1" s="1" a="1"/>
  <c r="X8800" i="1" s="1"/>
  <c r="W8801" i="1"/>
  <c r="X8801" i="1" s="1" a="1"/>
  <c r="X8801" i="1" s="1"/>
  <c r="W8802" i="1"/>
  <c r="X8802" i="1" s="1" a="1"/>
  <c r="X8802" i="1" s="1"/>
  <c r="W8803" i="1"/>
  <c r="X8803" i="1" s="1" a="1"/>
  <c r="X8803" i="1" s="1"/>
  <c r="W8804" i="1"/>
  <c r="X8804" i="1" s="1" a="1"/>
  <c r="X8804" i="1" s="1"/>
  <c r="W8805" i="1"/>
  <c r="X8805" i="1" s="1" a="1"/>
  <c r="X8805" i="1" s="1"/>
  <c r="W8806" i="1"/>
  <c r="X8806" i="1" s="1" a="1"/>
  <c r="X8806" i="1" s="1"/>
  <c r="W8807" i="1"/>
  <c r="X8807" i="1" s="1" a="1"/>
  <c r="X8807" i="1" s="1"/>
  <c r="W8808" i="1"/>
  <c r="X8808" i="1" s="1" a="1"/>
  <c r="X8808" i="1" s="1"/>
  <c r="W8809" i="1"/>
  <c r="X8809" i="1" s="1" a="1"/>
  <c r="X8809" i="1" s="1"/>
  <c r="W8810" i="1"/>
  <c r="X8810" i="1" s="1" a="1"/>
  <c r="X8810" i="1" s="1"/>
  <c r="W8811" i="1"/>
  <c r="W8812" i="1"/>
  <c r="X8812" i="1" s="1" a="1"/>
  <c r="X8812" i="1" s="1"/>
  <c r="W8813" i="1"/>
  <c r="X8813" i="1" s="1" a="1"/>
  <c r="X8813" i="1" s="1"/>
  <c r="W8814" i="1"/>
  <c r="X8814" i="1" s="1" a="1"/>
  <c r="X8814" i="1" s="1"/>
  <c r="W8815" i="1"/>
  <c r="X8815" i="1" s="1" a="1"/>
  <c r="X8815" i="1" s="1"/>
  <c r="W8816" i="1"/>
  <c r="X8816" i="1" s="1" a="1"/>
  <c r="X8816" i="1" s="1"/>
  <c r="W8817" i="1"/>
  <c r="X8817" i="1" s="1" a="1"/>
  <c r="X8817" i="1" s="1"/>
  <c r="W8818" i="1"/>
  <c r="X8818" i="1" s="1" a="1"/>
  <c r="X8818" i="1" s="1"/>
  <c r="W8819" i="1"/>
  <c r="X8819" i="1" s="1" a="1"/>
  <c r="X8819" i="1" s="1"/>
  <c r="W8820" i="1"/>
  <c r="X8820" i="1" s="1" a="1"/>
  <c r="X8820" i="1" s="1"/>
  <c r="W8821" i="1"/>
  <c r="X8821" i="1" s="1" a="1"/>
  <c r="X8821" i="1" s="1"/>
  <c r="W8822" i="1"/>
  <c r="X8822" i="1" s="1" a="1"/>
  <c r="X8822" i="1" s="1"/>
  <c r="W8823" i="1"/>
  <c r="X8823" i="1" s="1" a="1"/>
  <c r="X8823" i="1" s="1"/>
  <c r="W8824" i="1"/>
  <c r="X8824" i="1" s="1" a="1"/>
  <c r="X8824" i="1" s="1"/>
  <c r="W8825" i="1"/>
  <c r="X8825" i="1" s="1" a="1"/>
  <c r="X8825" i="1" s="1"/>
  <c r="W8826" i="1"/>
  <c r="X8826" i="1" s="1" a="1"/>
  <c r="X8826" i="1" s="1"/>
  <c r="W8827" i="1"/>
  <c r="X8827" i="1" s="1" a="1"/>
  <c r="X8827" i="1" s="1"/>
  <c r="W8828" i="1"/>
  <c r="X8828" i="1" s="1" a="1"/>
  <c r="X8828" i="1" s="1"/>
  <c r="W8829" i="1"/>
  <c r="X8829" i="1" s="1" a="1"/>
  <c r="X8829" i="1" s="1"/>
  <c r="W8830" i="1"/>
  <c r="X8830" i="1" s="1" a="1"/>
  <c r="X8830" i="1" s="1"/>
  <c r="W8831" i="1"/>
  <c r="X8831" i="1" s="1" a="1"/>
  <c r="X8831" i="1" s="1"/>
  <c r="W8832" i="1"/>
  <c r="X8832" i="1" s="1" a="1"/>
  <c r="X8832" i="1" s="1"/>
  <c r="W8833" i="1"/>
  <c r="X8833" i="1" s="1" a="1"/>
  <c r="X8833" i="1" s="1"/>
  <c r="W8834" i="1"/>
  <c r="X8834" i="1" s="1" a="1"/>
  <c r="X8834" i="1" s="1"/>
  <c r="W8835" i="1"/>
  <c r="X8835" i="1" s="1" a="1"/>
  <c r="X8835" i="1" s="1"/>
  <c r="W8836" i="1"/>
  <c r="X8836" i="1" s="1" a="1"/>
  <c r="X8836" i="1" s="1"/>
  <c r="W8837" i="1"/>
  <c r="X8837" i="1" s="1" a="1"/>
  <c r="X8837" i="1" s="1"/>
  <c r="W8838" i="1"/>
  <c r="X8838" i="1" s="1" a="1"/>
  <c r="X8838" i="1" s="1"/>
  <c r="W8839" i="1"/>
  <c r="X8839" i="1" s="1" a="1"/>
  <c r="X8839" i="1" s="1"/>
  <c r="W8840" i="1"/>
  <c r="X8840" i="1" s="1" a="1"/>
  <c r="X8840" i="1" s="1"/>
  <c r="W8841" i="1"/>
  <c r="X8841" i="1" s="1" a="1"/>
  <c r="X8841" i="1" s="1"/>
  <c r="W8842" i="1"/>
  <c r="X8842" i="1" s="1" a="1"/>
  <c r="X8842" i="1" s="1"/>
  <c r="W8843" i="1"/>
  <c r="X8843" i="1" s="1" a="1"/>
  <c r="X8843" i="1" s="1"/>
  <c r="W8844" i="1"/>
  <c r="X8844" i="1" s="1" a="1"/>
  <c r="X8844" i="1" s="1"/>
  <c r="W8845" i="1"/>
  <c r="X8845" i="1" s="1" a="1"/>
  <c r="X8845" i="1" s="1"/>
  <c r="W8846" i="1"/>
  <c r="X8846" i="1" s="1" a="1"/>
  <c r="X8846" i="1" s="1"/>
  <c r="W8847" i="1"/>
  <c r="X8847" i="1" s="1" a="1"/>
  <c r="X8847" i="1" s="1"/>
  <c r="W8848" i="1"/>
  <c r="X8848" i="1" s="1" a="1"/>
  <c r="X8848" i="1" s="1"/>
  <c r="W8849" i="1"/>
  <c r="X8849" i="1" s="1" a="1"/>
  <c r="X8849" i="1" s="1"/>
  <c r="W8850" i="1"/>
  <c r="X8850" i="1" s="1" a="1"/>
  <c r="X8850" i="1" s="1"/>
  <c r="W8851" i="1"/>
  <c r="X8851" i="1" s="1" a="1"/>
  <c r="X8851" i="1" s="1"/>
  <c r="W8852" i="1"/>
  <c r="X8852" i="1" s="1" a="1"/>
  <c r="X8852" i="1" s="1"/>
  <c r="W8853" i="1"/>
  <c r="X8853" i="1" s="1" a="1"/>
  <c r="X8853" i="1" s="1"/>
  <c r="W8854" i="1"/>
  <c r="X8854" i="1" s="1" a="1"/>
  <c r="X8854" i="1" s="1"/>
  <c r="W8855" i="1"/>
  <c r="X8855" i="1" s="1" a="1"/>
  <c r="X8855" i="1" s="1"/>
  <c r="W8856" i="1"/>
  <c r="X8856" i="1" s="1" a="1"/>
  <c r="X8856" i="1" s="1"/>
  <c r="W8857" i="1"/>
  <c r="X8857" i="1" s="1" a="1"/>
  <c r="X8857" i="1" s="1"/>
  <c r="W8858" i="1"/>
  <c r="X8858" i="1" s="1" a="1"/>
  <c r="X8858" i="1" s="1"/>
  <c r="W8859" i="1"/>
  <c r="X8859" i="1" s="1" a="1"/>
  <c r="X8859" i="1" s="1"/>
  <c r="W8860" i="1"/>
  <c r="X8860" i="1" s="1" a="1"/>
  <c r="X8860" i="1" s="1"/>
  <c r="W8861" i="1"/>
  <c r="X8861" i="1" s="1" a="1"/>
  <c r="X8861" i="1" s="1"/>
  <c r="W8862" i="1"/>
  <c r="X8862" i="1" s="1" a="1"/>
  <c r="X8862" i="1" s="1"/>
  <c r="W8863" i="1"/>
  <c r="X8863" i="1" s="1" a="1"/>
  <c r="X8863" i="1" s="1"/>
  <c r="W8864" i="1"/>
  <c r="X8864" i="1" s="1" a="1"/>
  <c r="X8864" i="1" s="1"/>
  <c r="W8865" i="1"/>
  <c r="X8865" i="1" s="1" a="1"/>
  <c r="X8865" i="1" s="1"/>
  <c r="W8866" i="1"/>
  <c r="X8866" i="1" s="1" a="1"/>
  <c r="X8866" i="1" s="1"/>
  <c r="W8867" i="1"/>
  <c r="X8867" i="1" s="1" a="1"/>
  <c r="X8867" i="1" s="1"/>
  <c r="W8868" i="1"/>
  <c r="X8868" i="1" s="1" a="1"/>
  <c r="X8868" i="1" s="1"/>
  <c r="W8869" i="1"/>
  <c r="X8869" i="1" s="1" a="1"/>
  <c r="X8869" i="1" s="1"/>
  <c r="W8870" i="1"/>
  <c r="X8870" i="1" s="1" a="1"/>
  <c r="X8870" i="1" s="1"/>
  <c r="W8871" i="1"/>
  <c r="X8871" i="1" s="1" a="1"/>
  <c r="X8871" i="1" s="1"/>
  <c r="W8872" i="1"/>
  <c r="X8872" i="1" s="1" a="1"/>
  <c r="X8872" i="1" s="1"/>
  <c r="W8873" i="1"/>
  <c r="X8873" i="1" s="1" a="1"/>
  <c r="X8873" i="1" s="1"/>
  <c r="W8874" i="1"/>
  <c r="X8874" i="1" s="1" a="1"/>
  <c r="X8874" i="1" s="1"/>
  <c r="W8875" i="1"/>
  <c r="X8875" i="1" s="1" a="1"/>
  <c r="X8875" i="1" s="1"/>
  <c r="W8876" i="1"/>
  <c r="X8876" i="1" s="1" a="1"/>
  <c r="X8876" i="1" s="1"/>
  <c r="W8877" i="1"/>
  <c r="X8877" i="1" s="1" a="1"/>
  <c r="X8877" i="1" s="1"/>
  <c r="W8878" i="1"/>
  <c r="X8878" i="1" s="1" a="1"/>
  <c r="X8878" i="1" s="1"/>
  <c r="W8879" i="1"/>
  <c r="X8879" i="1" s="1" a="1"/>
  <c r="X8879" i="1" s="1"/>
  <c r="W8880" i="1"/>
  <c r="X8880" i="1" s="1" a="1"/>
  <c r="X8880" i="1" s="1"/>
  <c r="W8881" i="1"/>
  <c r="X8881" i="1" s="1" a="1"/>
  <c r="X8881" i="1" s="1"/>
  <c r="W8882" i="1"/>
  <c r="X8882" i="1" s="1" a="1"/>
  <c r="X8882" i="1" s="1"/>
  <c r="W8883" i="1"/>
  <c r="X8883" i="1" s="1" a="1"/>
  <c r="X8883" i="1" s="1"/>
  <c r="W8884" i="1"/>
  <c r="X8884" i="1" s="1" a="1"/>
  <c r="X8884" i="1" s="1"/>
  <c r="W8885" i="1"/>
  <c r="X8885" i="1" s="1" a="1"/>
  <c r="X8885" i="1" s="1"/>
  <c r="W8886" i="1"/>
  <c r="X8886" i="1" s="1" a="1"/>
  <c r="X8886" i="1" s="1"/>
  <c r="W8887" i="1"/>
  <c r="X8887" i="1" s="1" a="1"/>
  <c r="X8887" i="1" s="1"/>
  <c r="W8888" i="1"/>
  <c r="X8888" i="1" s="1" a="1"/>
  <c r="X8888" i="1" s="1"/>
  <c r="W8889" i="1"/>
  <c r="X8889" i="1" s="1" a="1"/>
  <c r="X8889" i="1" s="1"/>
  <c r="W8890" i="1"/>
  <c r="X8890" i="1" s="1" a="1"/>
  <c r="X8890" i="1" s="1"/>
  <c r="W8891" i="1"/>
  <c r="X8891" i="1" s="1" a="1"/>
  <c r="X8891" i="1" s="1"/>
  <c r="W8892" i="1"/>
  <c r="X8892" i="1" s="1" a="1"/>
  <c r="X8892" i="1" s="1"/>
  <c r="W8893" i="1"/>
  <c r="X8893" i="1" s="1" a="1"/>
  <c r="X8893" i="1" s="1"/>
  <c r="W8894" i="1"/>
  <c r="X8894" i="1" s="1" a="1"/>
  <c r="X8894" i="1" s="1"/>
  <c r="W8895" i="1"/>
  <c r="X8895" i="1" s="1" a="1"/>
  <c r="X8895" i="1" s="1"/>
  <c r="W8896" i="1"/>
  <c r="X8896" i="1" s="1" a="1"/>
  <c r="X8896" i="1" s="1"/>
  <c r="W8897" i="1"/>
  <c r="X8897" i="1" s="1" a="1"/>
  <c r="X8897" i="1" s="1"/>
  <c r="W8898" i="1"/>
  <c r="W8899" i="1"/>
  <c r="X8899" i="1" s="1" a="1"/>
  <c r="X8899" i="1" s="1"/>
  <c r="W8900" i="1"/>
  <c r="X8900" i="1" s="1" a="1"/>
  <c r="X8900" i="1" s="1"/>
  <c r="W8901" i="1"/>
  <c r="X8901" i="1" s="1" a="1"/>
  <c r="X8901" i="1" s="1"/>
  <c r="W8902" i="1"/>
  <c r="X8902" i="1" s="1" a="1"/>
  <c r="X8902" i="1" s="1"/>
  <c r="W8903" i="1"/>
  <c r="X8903" i="1" s="1" a="1"/>
  <c r="X8903" i="1" s="1"/>
  <c r="W8904" i="1"/>
  <c r="X8904" i="1" s="1" a="1"/>
  <c r="X8904" i="1" s="1"/>
  <c r="W8905" i="1"/>
  <c r="X8905" i="1" s="1" a="1"/>
  <c r="X8905" i="1" s="1"/>
  <c r="W8906" i="1"/>
  <c r="X8906" i="1" s="1" a="1"/>
  <c r="X8906" i="1" s="1"/>
  <c r="W8907" i="1"/>
  <c r="X8907" i="1" s="1" a="1"/>
  <c r="X8907" i="1" s="1"/>
  <c r="W8908" i="1"/>
  <c r="X8908" i="1" s="1" a="1"/>
  <c r="X8908" i="1" s="1"/>
  <c r="W8909" i="1"/>
  <c r="X8909" i="1" s="1" a="1"/>
  <c r="X8909" i="1" s="1"/>
  <c r="W8910" i="1"/>
  <c r="X8910" i="1" s="1" a="1"/>
  <c r="X8910" i="1" s="1"/>
  <c r="W8911" i="1"/>
  <c r="X8911" i="1" s="1" a="1"/>
  <c r="X8911" i="1" s="1"/>
  <c r="W8912" i="1"/>
  <c r="X8912" i="1" s="1" a="1"/>
  <c r="X8912" i="1" s="1"/>
  <c r="W8913" i="1"/>
  <c r="X8913" i="1" s="1" a="1"/>
  <c r="X8913" i="1" s="1"/>
  <c r="W8914" i="1"/>
  <c r="X8914" i="1" s="1" a="1"/>
  <c r="X8914" i="1" s="1"/>
  <c r="W8915" i="1"/>
  <c r="X8915" i="1" s="1" a="1"/>
  <c r="X8915" i="1" s="1"/>
  <c r="W8916" i="1"/>
  <c r="X8916" i="1" s="1" a="1"/>
  <c r="X8916" i="1" s="1"/>
  <c r="W8917" i="1"/>
  <c r="X8917" i="1" s="1" a="1"/>
  <c r="X8917" i="1" s="1"/>
  <c r="W8918" i="1"/>
  <c r="X8918" i="1" s="1" a="1"/>
  <c r="X8918" i="1" s="1"/>
  <c r="W8919" i="1"/>
  <c r="X8919" i="1" s="1" a="1"/>
  <c r="X8919" i="1" s="1"/>
  <c r="W8920" i="1"/>
  <c r="X8920" i="1" s="1" a="1"/>
  <c r="X8920" i="1" s="1"/>
  <c r="W8921" i="1"/>
  <c r="X8921" i="1" s="1" a="1"/>
  <c r="X8921" i="1" s="1"/>
  <c r="W8922" i="1"/>
  <c r="X8922" i="1" s="1" a="1"/>
  <c r="X8922" i="1" s="1"/>
  <c r="W8923" i="1"/>
  <c r="X8923" i="1" s="1" a="1"/>
  <c r="X8923" i="1" s="1"/>
  <c r="W8924" i="1"/>
  <c r="X8924" i="1" s="1" a="1"/>
  <c r="X8924" i="1" s="1"/>
  <c r="W8925" i="1"/>
  <c r="X8925" i="1" s="1" a="1"/>
  <c r="X8925" i="1" s="1"/>
  <c r="W8926" i="1"/>
  <c r="X8926" i="1" s="1" a="1"/>
  <c r="X8926" i="1" s="1"/>
  <c r="W8927" i="1"/>
  <c r="X8927" i="1" s="1" a="1"/>
  <c r="X8927" i="1" s="1"/>
  <c r="W8928" i="1"/>
  <c r="X8928" i="1" s="1" a="1"/>
  <c r="X8928" i="1" s="1"/>
  <c r="W8929" i="1"/>
  <c r="X8929" i="1" s="1" a="1"/>
  <c r="X8929" i="1" s="1"/>
  <c r="W8930" i="1"/>
  <c r="X8930" i="1" s="1" a="1"/>
  <c r="X8930" i="1" s="1"/>
  <c r="W8931" i="1"/>
  <c r="X8931" i="1" s="1" a="1"/>
  <c r="X8931" i="1" s="1"/>
  <c r="W8932" i="1"/>
  <c r="X8932" i="1" s="1" a="1"/>
  <c r="X8932" i="1" s="1"/>
  <c r="W8933" i="1"/>
  <c r="X8933" i="1" s="1" a="1"/>
  <c r="X8933" i="1" s="1"/>
  <c r="W8934" i="1"/>
  <c r="X8934" i="1" s="1" a="1"/>
  <c r="X8934" i="1" s="1"/>
  <c r="W8935" i="1"/>
  <c r="X8935" i="1" s="1" a="1"/>
  <c r="X8935" i="1" s="1"/>
  <c r="W8936" i="1"/>
  <c r="X8936" i="1" s="1" a="1"/>
  <c r="X8936" i="1" s="1"/>
  <c r="W8937" i="1"/>
  <c r="X8937" i="1" s="1" a="1"/>
  <c r="X8937" i="1" s="1"/>
  <c r="W8938" i="1"/>
  <c r="X8938" i="1" s="1" a="1"/>
  <c r="X8938" i="1" s="1"/>
  <c r="W8939" i="1"/>
  <c r="X8939" i="1" s="1" a="1"/>
  <c r="X8939" i="1" s="1"/>
  <c r="W8940" i="1"/>
  <c r="X8940" i="1" s="1" a="1"/>
  <c r="X8940" i="1" s="1"/>
  <c r="W8941" i="1"/>
  <c r="X8941" i="1" s="1" a="1"/>
  <c r="X8941" i="1" s="1"/>
  <c r="W8942" i="1"/>
  <c r="X8942" i="1" s="1" a="1"/>
  <c r="X8942" i="1" s="1"/>
  <c r="W8943" i="1"/>
  <c r="X8943" i="1" s="1" a="1"/>
  <c r="X8943" i="1" s="1"/>
  <c r="W8944" i="1"/>
  <c r="X8944" i="1" s="1" a="1"/>
  <c r="X8944" i="1" s="1"/>
  <c r="W8945" i="1"/>
  <c r="X8945" i="1" s="1" a="1"/>
  <c r="X8945" i="1" s="1"/>
  <c r="W8946" i="1"/>
  <c r="X8946" i="1" s="1" a="1"/>
  <c r="X8946" i="1" s="1"/>
  <c r="W8947" i="1"/>
  <c r="X8947" i="1" s="1" a="1"/>
  <c r="X8947" i="1" s="1"/>
  <c r="W8948" i="1"/>
  <c r="X8948" i="1" s="1" a="1"/>
  <c r="X8948" i="1" s="1"/>
  <c r="W8949" i="1"/>
  <c r="X8949" i="1" s="1" a="1"/>
  <c r="X8949" i="1" s="1"/>
  <c r="W8950" i="1"/>
  <c r="X8950" i="1" s="1" a="1"/>
  <c r="X8950" i="1" s="1"/>
  <c r="W8951" i="1"/>
  <c r="X8951" i="1" s="1" a="1"/>
  <c r="X8951" i="1" s="1"/>
  <c r="W8952" i="1"/>
  <c r="X8952" i="1" s="1" a="1"/>
  <c r="X8952" i="1" s="1"/>
  <c r="W8953" i="1"/>
  <c r="X8953" i="1" s="1" a="1"/>
  <c r="X8953" i="1" s="1"/>
  <c r="W8954" i="1"/>
  <c r="X8954" i="1" s="1" a="1"/>
  <c r="X8954" i="1" s="1"/>
  <c r="W8955" i="1"/>
  <c r="X8955" i="1" s="1" a="1"/>
  <c r="X8955" i="1" s="1"/>
  <c r="W8956" i="1"/>
  <c r="X8956" i="1" s="1" a="1"/>
  <c r="X8956" i="1" s="1"/>
  <c r="W8957" i="1"/>
  <c r="X8957" i="1" s="1" a="1"/>
  <c r="X8957" i="1" s="1"/>
  <c r="W8958" i="1"/>
  <c r="X8958" i="1" s="1" a="1"/>
  <c r="X8958" i="1" s="1"/>
  <c r="W8959" i="1"/>
  <c r="X8959" i="1" s="1" a="1"/>
  <c r="X8959" i="1" s="1"/>
  <c r="W8960" i="1"/>
  <c r="X8960" i="1" s="1" a="1"/>
  <c r="X8960" i="1" s="1"/>
  <c r="W8961" i="1"/>
  <c r="X8961" i="1" s="1" a="1"/>
  <c r="X8961" i="1" s="1"/>
  <c r="W8962" i="1"/>
  <c r="X8962" i="1" s="1" a="1"/>
  <c r="X8962" i="1" s="1"/>
  <c r="W8963" i="1"/>
  <c r="X8963" i="1" s="1" a="1"/>
  <c r="X8963" i="1" s="1"/>
  <c r="W8964" i="1"/>
  <c r="X8964" i="1" s="1" a="1"/>
  <c r="X8964" i="1" s="1"/>
  <c r="W8965" i="1"/>
  <c r="X8965" i="1" s="1" a="1"/>
  <c r="X8965" i="1" s="1"/>
  <c r="W8966" i="1"/>
  <c r="X8966" i="1" s="1" a="1"/>
  <c r="X8966" i="1" s="1"/>
  <c r="W8967" i="1"/>
  <c r="X8967" i="1" s="1" a="1"/>
  <c r="X8967" i="1" s="1"/>
  <c r="W8968" i="1"/>
  <c r="X8968" i="1" s="1" a="1"/>
  <c r="X8968" i="1" s="1"/>
  <c r="W8969" i="1"/>
  <c r="X8969" i="1" s="1" a="1"/>
  <c r="X8969" i="1" s="1"/>
  <c r="W8970" i="1"/>
  <c r="X8970" i="1" s="1" a="1"/>
  <c r="X8970" i="1" s="1"/>
  <c r="W8971" i="1"/>
  <c r="X8971" i="1" s="1" a="1"/>
  <c r="X8971" i="1" s="1"/>
  <c r="W8972" i="1"/>
  <c r="X8972" i="1" s="1" a="1"/>
  <c r="X8972" i="1" s="1"/>
  <c r="W8973" i="1"/>
  <c r="X8973" i="1" s="1" a="1"/>
  <c r="X8973" i="1" s="1"/>
  <c r="W8974" i="1"/>
  <c r="X8974" i="1" s="1" a="1"/>
  <c r="X8974" i="1" s="1"/>
  <c r="W8975" i="1"/>
  <c r="X8975" i="1" s="1" a="1"/>
  <c r="X8975" i="1" s="1"/>
  <c r="W8976" i="1"/>
  <c r="X8976" i="1" s="1" a="1"/>
  <c r="X8976" i="1" s="1"/>
  <c r="W8977" i="1"/>
  <c r="X8977" i="1" s="1" a="1"/>
  <c r="X8977" i="1" s="1"/>
  <c r="W8978" i="1"/>
  <c r="X8978" i="1" s="1" a="1"/>
  <c r="X8978" i="1" s="1"/>
  <c r="W8979" i="1"/>
  <c r="X8979" i="1" s="1" a="1"/>
  <c r="X8979" i="1" s="1"/>
  <c r="W8980" i="1"/>
  <c r="X8980" i="1" s="1" a="1"/>
  <c r="X8980" i="1" s="1"/>
  <c r="W8981" i="1"/>
  <c r="X8981" i="1" s="1" a="1"/>
  <c r="X8981" i="1" s="1"/>
  <c r="W8982" i="1"/>
  <c r="X8982" i="1" s="1" a="1"/>
  <c r="X8982" i="1" s="1"/>
  <c r="W8983" i="1"/>
  <c r="X8983" i="1" s="1" a="1"/>
  <c r="X8983" i="1" s="1"/>
  <c r="W8984" i="1"/>
  <c r="X8984" i="1" s="1" a="1"/>
  <c r="X8984" i="1" s="1"/>
  <c r="W8985" i="1"/>
  <c r="X8985" i="1" s="1" a="1"/>
  <c r="X8985" i="1" s="1"/>
  <c r="W8986" i="1"/>
  <c r="X8986" i="1" s="1" a="1"/>
  <c r="X8986" i="1" s="1"/>
  <c r="W8987" i="1"/>
  <c r="W8988" i="1"/>
  <c r="X8988" i="1" s="1" a="1"/>
  <c r="X8988" i="1" s="1"/>
  <c r="W8989" i="1"/>
  <c r="X8989" i="1" s="1" a="1"/>
  <c r="X8989" i="1" s="1"/>
  <c r="W8990" i="1"/>
  <c r="X8990" i="1" s="1" a="1"/>
  <c r="X8990" i="1" s="1"/>
  <c r="W8991" i="1"/>
  <c r="X8991" i="1" s="1" a="1"/>
  <c r="X8991" i="1" s="1"/>
  <c r="W8992" i="1"/>
  <c r="X8992" i="1" s="1" a="1"/>
  <c r="X8992" i="1" s="1"/>
  <c r="W8993" i="1"/>
  <c r="X8993" i="1" s="1" a="1"/>
  <c r="X8993" i="1" s="1"/>
  <c r="W8994" i="1"/>
  <c r="X8994" i="1" s="1" a="1"/>
  <c r="X8994" i="1" s="1"/>
  <c r="W8995" i="1"/>
  <c r="X8995" i="1" s="1" a="1"/>
  <c r="X8995" i="1" s="1"/>
  <c r="W8996" i="1"/>
  <c r="X8996" i="1" s="1" a="1"/>
  <c r="X8996" i="1" s="1"/>
  <c r="W8997" i="1"/>
  <c r="X8997" i="1" s="1" a="1"/>
  <c r="X8997" i="1" s="1"/>
  <c r="W8998" i="1"/>
  <c r="X8998" i="1" s="1" a="1"/>
  <c r="X8998" i="1" s="1"/>
  <c r="W8999" i="1"/>
  <c r="X8999" i="1" s="1" a="1"/>
  <c r="X8999" i="1" s="1"/>
  <c r="W9000" i="1"/>
  <c r="X9000" i="1" s="1" a="1"/>
  <c r="X9000" i="1" s="1"/>
  <c r="W9001" i="1"/>
  <c r="X9001" i="1" s="1" a="1"/>
  <c r="X9001" i="1" s="1"/>
  <c r="W9002" i="1"/>
  <c r="X9002" i="1" s="1" a="1"/>
  <c r="X9002" i="1" s="1"/>
  <c r="W9003" i="1"/>
  <c r="X9003" i="1" s="1" a="1"/>
  <c r="X9003" i="1" s="1"/>
  <c r="W9004" i="1"/>
  <c r="X9004" i="1" s="1" a="1"/>
  <c r="X9004" i="1" s="1"/>
  <c r="W9005" i="1"/>
  <c r="X9005" i="1" s="1" a="1"/>
  <c r="X9005" i="1" s="1"/>
  <c r="W9006" i="1"/>
  <c r="X9006" i="1" s="1" a="1"/>
  <c r="X9006" i="1" s="1"/>
  <c r="W9007" i="1"/>
  <c r="X9007" i="1" s="1" a="1"/>
  <c r="X9007" i="1" s="1"/>
  <c r="W9008" i="1"/>
  <c r="X9008" i="1" s="1" a="1"/>
  <c r="X9008" i="1" s="1"/>
  <c r="W9009" i="1"/>
  <c r="X9009" i="1" s="1" a="1"/>
  <c r="X9009" i="1" s="1"/>
  <c r="W9010" i="1"/>
  <c r="X9010" i="1" s="1" a="1"/>
  <c r="X9010" i="1" s="1"/>
  <c r="W9011" i="1"/>
  <c r="X9011" i="1" s="1" a="1"/>
  <c r="X9011" i="1" s="1"/>
  <c r="W9012" i="1"/>
  <c r="X9012" i="1" s="1" a="1"/>
  <c r="X9012" i="1" s="1"/>
  <c r="W9013" i="1"/>
  <c r="X9013" i="1" s="1" a="1"/>
  <c r="X9013" i="1" s="1"/>
  <c r="W9014" i="1"/>
  <c r="X9014" i="1" s="1" a="1"/>
  <c r="X9014" i="1" s="1"/>
  <c r="W9015" i="1"/>
  <c r="X9015" i="1" s="1" a="1"/>
  <c r="X9015" i="1" s="1"/>
  <c r="W9016" i="1"/>
  <c r="X9016" i="1" s="1" a="1"/>
  <c r="X9016" i="1" s="1"/>
  <c r="W9017" i="1"/>
  <c r="X9017" i="1" s="1" a="1"/>
  <c r="X9017" i="1" s="1"/>
  <c r="W9018" i="1"/>
  <c r="X9018" i="1" s="1" a="1"/>
  <c r="X9018" i="1" s="1"/>
  <c r="W9019" i="1"/>
  <c r="X9019" i="1" s="1" a="1"/>
  <c r="X9019" i="1" s="1"/>
  <c r="W9020" i="1"/>
  <c r="X9020" i="1" s="1" a="1"/>
  <c r="X9020" i="1" s="1"/>
  <c r="W9021" i="1"/>
  <c r="X9021" i="1" s="1" a="1"/>
  <c r="X9021" i="1" s="1"/>
  <c r="W9022" i="1"/>
  <c r="X9022" i="1" s="1" a="1"/>
  <c r="X9022" i="1" s="1"/>
  <c r="W9023" i="1"/>
  <c r="X9023" i="1" s="1" a="1"/>
  <c r="X9023" i="1" s="1"/>
  <c r="W9024" i="1"/>
  <c r="X9024" i="1" s="1" a="1"/>
  <c r="X9024" i="1" s="1"/>
  <c r="W9025" i="1"/>
  <c r="X9025" i="1" s="1" a="1"/>
  <c r="X9025" i="1" s="1"/>
  <c r="W9026" i="1"/>
  <c r="X9026" i="1" s="1" a="1"/>
  <c r="X9026" i="1" s="1"/>
  <c r="W9027" i="1"/>
  <c r="X9027" i="1" s="1" a="1"/>
  <c r="X9027" i="1" s="1"/>
  <c r="W9028" i="1"/>
  <c r="X9028" i="1" s="1" a="1"/>
  <c r="X9028" i="1" s="1"/>
  <c r="W9029" i="1"/>
  <c r="X9029" i="1" s="1" a="1"/>
  <c r="X9029" i="1" s="1"/>
  <c r="W9030" i="1"/>
  <c r="X9030" i="1" s="1" a="1"/>
  <c r="X9030" i="1" s="1"/>
  <c r="W9031" i="1"/>
  <c r="X9031" i="1" s="1" a="1"/>
  <c r="X9031" i="1" s="1"/>
  <c r="W9032" i="1"/>
  <c r="X9032" i="1" s="1" a="1"/>
  <c r="X9032" i="1" s="1"/>
  <c r="W9033" i="1"/>
  <c r="X9033" i="1" s="1" a="1"/>
  <c r="X9033" i="1" s="1"/>
  <c r="W9034" i="1"/>
  <c r="X9034" i="1" s="1" a="1"/>
  <c r="X9034" i="1" s="1"/>
  <c r="W9035" i="1"/>
  <c r="X9035" i="1" s="1" a="1"/>
  <c r="X9035" i="1" s="1"/>
  <c r="W9036" i="1"/>
  <c r="X9036" i="1" s="1" a="1"/>
  <c r="X9036" i="1" s="1"/>
  <c r="W9037" i="1"/>
  <c r="X9037" i="1" s="1" a="1"/>
  <c r="X9037" i="1" s="1"/>
  <c r="W9038" i="1"/>
  <c r="X9038" i="1" s="1" a="1"/>
  <c r="X9038" i="1" s="1"/>
  <c r="W9039" i="1"/>
  <c r="X9039" i="1" s="1" a="1"/>
  <c r="X9039" i="1" s="1"/>
  <c r="W9040" i="1"/>
  <c r="X9040" i="1" s="1" a="1"/>
  <c r="X9040" i="1" s="1"/>
  <c r="W9041" i="1"/>
  <c r="X9041" i="1" s="1" a="1"/>
  <c r="X9041" i="1" s="1"/>
  <c r="W9042" i="1"/>
  <c r="X9042" i="1" s="1" a="1"/>
  <c r="X9042" i="1" s="1"/>
  <c r="W9043" i="1"/>
  <c r="X9043" i="1" s="1" a="1"/>
  <c r="X9043" i="1" s="1"/>
  <c r="W9044" i="1"/>
  <c r="X9044" i="1" s="1" a="1"/>
  <c r="X9044" i="1" s="1"/>
  <c r="W9045" i="1"/>
  <c r="X9045" i="1" s="1" a="1"/>
  <c r="X9045" i="1" s="1"/>
  <c r="W9046" i="1"/>
  <c r="X9046" i="1" s="1" a="1"/>
  <c r="X9046" i="1" s="1"/>
  <c r="W9047" i="1"/>
  <c r="X9047" i="1" s="1" a="1"/>
  <c r="X9047" i="1" s="1"/>
  <c r="W9048" i="1"/>
  <c r="X9048" i="1" s="1" a="1"/>
  <c r="X9048" i="1" s="1"/>
  <c r="W9049" i="1"/>
  <c r="X9049" i="1" s="1" a="1"/>
  <c r="X9049" i="1" s="1"/>
  <c r="W9050" i="1"/>
  <c r="X9050" i="1" s="1" a="1"/>
  <c r="X9050" i="1" s="1"/>
  <c r="W9051" i="1"/>
  <c r="X9051" i="1" s="1" a="1"/>
  <c r="X9051" i="1" s="1"/>
  <c r="W9052" i="1"/>
  <c r="X9052" i="1" s="1" a="1"/>
  <c r="X9052" i="1" s="1"/>
  <c r="W9053" i="1"/>
  <c r="X9053" i="1" s="1" a="1"/>
  <c r="X9053" i="1" s="1"/>
  <c r="W9054" i="1"/>
  <c r="X9054" i="1" s="1" a="1"/>
  <c r="X9054" i="1" s="1"/>
  <c r="W9055" i="1"/>
  <c r="X9055" i="1" s="1" a="1"/>
  <c r="X9055" i="1" s="1"/>
  <c r="W9056" i="1"/>
  <c r="X9056" i="1" s="1" a="1"/>
  <c r="X9056" i="1" s="1"/>
  <c r="W9057" i="1"/>
  <c r="X9057" i="1" s="1" a="1"/>
  <c r="X9057" i="1" s="1"/>
  <c r="W9058" i="1"/>
  <c r="X9058" i="1" s="1" a="1"/>
  <c r="X9058" i="1" s="1"/>
  <c r="W9059" i="1"/>
  <c r="X9059" i="1" s="1" a="1"/>
  <c r="X9059" i="1" s="1"/>
  <c r="W9060" i="1"/>
  <c r="X9060" i="1" s="1" a="1"/>
  <c r="X9060" i="1" s="1"/>
  <c r="W9061" i="1"/>
  <c r="X9061" i="1" s="1" a="1"/>
  <c r="X9061" i="1" s="1"/>
  <c r="W9062" i="1"/>
  <c r="X9062" i="1" s="1" a="1"/>
  <c r="X9062" i="1" s="1"/>
  <c r="W9063" i="1"/>
  <c r="X9063" i="1" s="1" a="1"/>
  <c r="X9063" i="1" s="1"/>
  <c r="W9064" i="1"/>
  <c r="X9064" i="1" s="1" a="1"/>
  <c r="X9064" i="1" s="1"/>
  <c r="W9065" i="1"/>
  <c r="X9065" i="1" s="1" a="1"/>
  <c r="X9065" i="1" s="1"/>
  <c r="W9066" i="1"/>
  <c r="X9066" i="1" s="1" a="1"/>
  <c r="X9066" i="1" s="1"/>
  <c r="W9067" i="1"/>
  <c r="X9067" i="1" s="1" a="1"/>
  <c r="X9067" i="1" s="1"/>
  <c r="W9068" i="1"/>
  <c r="X9068" i="1" s="1" a="1"/>
  <c r="X9068" i="1" s="1"/>
  <c r="W9069" i="1"/>
  <c r="X9069" i="1" s="1" a="1"/>
  <c r="X9069" i="1" s="1"/>
  <c r="W9070" i="1"/>
  <c r="X9070" i="1" s="1" a="1"/>
  <c r="X9070" i="1" s="1"/>
  <c r="W9071" i="1"/>
  <c r="X9071" i="1" s="1" a="1"/>
  <c r="X9071" i="1" s="1"/>
  <c r="W9072" i="1"/>
  <c r="X9072" i="1" s="1" a="1"/>
  <c r="X9072" i="1" s="1"/>
  <c r="W9073" i="1"/>
  <c r="X9073" i="1" s="1" a="1"/>
  <c r="X9073" i="1" s="1"/>
  <c r="W9074" i="1"/>
  <c r="X9074" i="1" s="1" a="1"/>
  <c r="X9074" i="1" s="1"/>
  <c r="W9075" i="1"/>
  <c r="X9075" i="1" s="1" a="1"/>
  <c r="X9075" i="1" s="1"/>
  <c r="W9076" i="1"/>
  <c r="X9076" i="1" s="1" a="1"/>
  <c r="W9077" i="1"/>
  <c r="X9077" i="1" s="1" a="1"/>
  <c r="X9077" i="1" s="1"/>
  <c r="W9078" i="1"/>
  <c r="X9078" i="1" s="1" a="1"/>
  <c r="X9078" i="1" s="1"/>
  <c r="W9079" i="1"/>
  <c r="X9079" i="1" s="1" a="1"/>
  <c r="X9079" i="1" s="1"/>
  <c r="W9080" i="1"/>
  <c r="X9080" i="1" s="1" a="1"/>
  <c r="X9080" i="1" s="1"/>
  <c r="W9081" i="1"/>
  <c r="X9081" i="1" s="1" a="1"/>
  <c r="X9081" i="1" s="1"/>
  <c r="W9082" i="1"/>
  <c r="X9082" i="1" s="1" a="1"/>
  <c r="X9082" i="1" s="1"/>
  <c r="W9083" i="1"/>
  <c r="X9083" i="1" s="1" a="1"/>
  <c r="X9083" i="1" s="1"/>
  <c r="W9084" i="1"/>
  <c r="X9084" i="1" s="1" a="1"/>
  <c r="X9084" i="1" s="1"/>
  <c r="W9085" i="1"/>
  <c r="X9085" i="1" s="1" a="1"/>
  <c r="X9085" i="1" s="1"/>
  <c r="W9086" i="1"/>
  <c r="X9086" i="1" s="1" a="1"/>
  <c r="X9086" i="1" s="1"/>
  <c r="W9087" i="1"/>
  <c r="X9087" i="1" s="1" a="1"/>
  <c r="X9087" i="1" s="1"/>
  <c r="W9088" i="1"/>
  <c r="X9088" i="1" s="1" a="1"/>
  <c r="X9088" i="1" s="1"/>
  <c r="W9089" i="1"/>
  <c r="X9089" i="1" s="1" a="1"/>
  <c r="X9089" i="1" s="1"/>
  <c r="W9090" i="1"/>
  <c r="X9090" i="1" s="1" a="1"/>
  <c r="X9090" i="1" s="1"/>
  <c r="W9091" i="1"/>
  <c r="X9091" i="1" s="1" a="1"/>
  <c r="X9091" i="1" s="1"/>
  <c r="W9092" i="1"/>
  <c r="X9092" i="1" s="1" a="1"/>
  <c r="X9092" i="1" s="1"/>
  <c r="W9093" i="1"/>
  <c r="X9093" i="1" s="1" a="1"/>
  <c r="X9093" i="1" s="1"/>
  <c r="W9094" i="1"/>
  <c r="X9094" i="1" s="1" a="1"/>
  <c r="X9094" i="1" s="1"/>
  <c r="W9095" i="1"/>
  <c r="X9095" i="1" s="1" a="1"/>
  <c r="X9095" i="1" s="1"/>
  <c r="W9096" i="1"/>
  <c r="X9096" i="1" s="1" a="1"/>
  <c r="X9096" i="1" s="1"/>
  <c r="W9097" i="1"/>
  <c r="X9097" i="1" s="1" a="1"/>
  <c r="X9097" i="1" s="1"/>
  <c r="W9098" i="1"/>
  <c r="X9098" i="1" s="1" a="1"/>
  <c r="X9098" i="1" s="1"/>
  <c r="W9099" i="1"/>
  <c r="X9099" i="1" s="1" a="1"/>
  <c r="X9099" i="1" s="1"/>
  <c r="W9100" i="1"/>
  <c r="X9100" i="1" s="1" a="1"/>
  <c r="X9100" i="1" s="1"/>
  <c r="W9101" i="1"/>
  <c r="X9101" i="1" s="1" a="1"/>
  <c r="X9101" i="1" s="1"/>
  <c r="W9102" i="1"/>
  <c r="X9102" i="1" s="1" a="1"/>
  <c r="X9102" i="1" s="1"/>
  <c r="W9103" i="1"/>
  <c r="X9103" i="1" s="1" a="1"/>
  <c r="X9103" i="1" s="1"/>
  <c r="W9104" i="1"/>
  <c r="X9104" i="1" s="1" a="1"/>
  <c r="X9104" i="1" s="1"/>
  <c r="W9105" i="1"/>
  <c r="X9105" i="1" s="1" a="1"/>
  <c r="X9105" i="1" s="1"/>
  <c r="W9106" i="1"/>
  <c r="X9106" i="1" s="1" a="1"/>
  <c r="X9106" i="1" s="1"/>
  <c r="W9107" i="1"/>
  <c r="X9107" i="1" s="1" a="1"/>
  <c r="X9107" i="1" s="1"/>
  <c r="W9108" i="1"/>
  <c r="X9108" i="1" s="1" a="1"/>
  <c r="X9108" i="1" s="1"/>
  <c r="W9109" i="1"/>
  <c r="X9109" i="1" s="1" a="1"/>
  <c r="X9109" i="1" s="1"/>
  <c r="W9110" i="1"/>
  <c r="X9110" i="1" s="1" a="1"/>
  <c r="X9110" i="1" s="1"/>
  <c r="W9111" i="1"/>
  <c r="X9111" i="1" s="1" a="1"/>
  <c r="X9111" i="1" s="1"/>
  <c r="W9112" i="1"/>
  <c r="X9112" i="1" s="1" a="1"/>
  <c r="X9112" i="1" s="1"/>
  <c r="W9113" i="1"/>
  <c r="X9113" i="1" s="1" a="1"/>
  <c r="X9113" i="1" s="1"/>
  <c r="W9114" i="1"/>
  <c r="X9114" i="1" s="1" a="1"/>
  <c r="X9114" i="1" s="1"/>
  <c r="W9115" i="1"/>
  <c r="X9115" i="1" s="1" a="1"/>
  <c r="X9115" i="1" s="1"/>
  <c r="W9116" i="1"/>
  <c r="X9116" i="1" s="1" a="1"/>
  <c r="X9116" i="1" s="1"/>
  <c r="W9117" i="1"/>
  <c r="X9117" i="1" s="1" a="1"/>
  <c r="X9117" i="1" s="1"/>
  <c r="W9118" i="1"/>
  <c r="X9118" i="1" s="1" a="1"/>
  <c r="X9118" i="1" s="1"/>
  <c r="W9119" i="1"/>
  <c r="X9119" i="1" s="1" a="1"/>
  <c r="X9119" i="1" s="1"/>
  <c r="W9120" i="1"/>
  <c r="X9120" i="1" s="1" a="1"/>
  <c r="X9120" i="1" s="1"/>
  <c r="W9121" i="1"/>
  <c r="X9121" i="1" s="1" a="1"/>
  <c r="X9121" i="1" s="1"/>
  <c r="W9122" i="1"/>
  <c r="X9122" i="1" s="1" a="1"/>
  <c r="X9122" i="1" s="1"/>
  <c r="W9123" i="1"/>
  <c r="X9123" i="1" s="1" a="1"/>
  <c r="X9123" i="1" s="1"/>
  <c r="W9124" i="1"/>
  <c r="X9124" i="1" s="1" a="1"/>
  <c r="X9124" i="1" s="1"/>
  <c r="W9125" i="1"/>
  <c r="X9125" i="1" s="1" a="1"/>
  <c r="X9125" i="1" s="1"/>
  <c r="W9126" i="1"/>
  <c r="X9126" i="1" s="1" a="1"/>
  <c r="X9126" i="1" s="1"/>
  <c r="W9127" i="1"/>
  <c r="X9127" i="1" s="1" a="1"/>
  <c r="X9127" i="1" s="1"/>
  <c r="W9128" i="1"/>
  <c r="X9128" i="1" s="1" a="1"/>
  <c r="X9128" i="1" s="1"/>
  <c r="W9129" i="1"/>
  <c r="X9129" i="1" s="1" a="1"/>
  <c r="X9129" i="1" s="1"/>
  <c r="W9130" i="1"/>
  <c r="X9130" i="1" s="1" a="1"/>
  <c r="X9130" i="1" s="1"/>
  <c r="W9131" i="1"/>
  <c r="X9131" i="1" s="1" a="1"/>
  <c r="X9131" i="1" s="1"/>
  <c r="W9132" i="1"/>
  <c r="X9132" i="1" s="1" a="1"/>
  <c r="X9132" i="1" s="1"/>
  <c r="W9133" i="1"/>
  <c r="X9133" i="1" s="1" a="1"/>
  <c r="X9133" i="1" s="1"/>
  <c r="W9134" i="1"/>
  <c r="X9134" i="1" s="1" a="1"/>
  <c r="X9134" i="1" s="1"/>
  <c r="W9135" i="1"/>
  <c r="X9135" i="1" s="1" a="1"/>
  <c r="X9135" i="1" s="1"/>
  <c r="W9136" i="1"/>
  <c r="X9136" i="1" s="1" a="1"/>
  <c r="X9136" i="1" s="1"/>
  <c r="W9137" i="1"/>
  <c r="X9137" i="1" s="1" a="1"/>
  <c r="X9137" i="1" s="1"/>
  <c r="W9138" i="1"/>
  <c r="X9138" i="1" s="1" a="1"/>
  <c r="X9138" i="1" s="1"/>
  <c r="W9139" i="1"/>
  <c r="X9139" i="1" s="1" a="1"/>
  <c r="X9139" i="1" s="1"/>
  <c r="W9140" i="1"/>
  <c r="X9140" i="1" s="1" a="1"/>
  <c r="X9140" i="1" s="1"/>
  <c r="W9141" i="1"/>
  <c r="X9141" i="1" s="1" a="1"/>
  <c r="X9141" i="1" s="1"/>
  <c r="W9142" i="1"/>
  <c r="X9142" i="1" s="1" a="1"/>
  <c r="X9142" i="1" s="1"/>
  <c r="W9143" i="1"/>
  <c r="X9143" i="1" s="1" a="1"/>
  <c r="X9143" i="1" s="1"/>
  <c r="W9144" i="1"/>
  <c r="X9144" i="1" s="1" a="1"/>
  <c r="X9144" i="1" s="1"/>
  <c r="W9145" i="1"/>
  <c r="X9145" i="1" s="1" a="1"/>
  <c r="X9145" i="1" s="1"/>
  <c r="W9146" i="1"/>
  <c r="X9146" i="1" s="1" a="1"/>
  <c r="X9146" i="1" s="1"/>
  <c r="W9147" i="1"/>
  <c r="X9147" i="1" s="1" a="1"/>
  <c r="X9147" i="1" s="1"/>
  <c r="W9148" i="1"/>
  <c r="X9148" i="1" s="1" a="1"/>
  <c r="X9148" i="1" s="1"/>
  <c r="W9149" i="1"/>
  <c r="X9149" i="1" s="1" a="1"/>
  <c r="X9149" i="1" s="1"/>
  <c r="W9150" i="1"/>
  <c r="X9150" i="1" s="1" a="1"/>
  <c r="X9150" i="1" s="1"/>
  <c r="W9151" i="1"/>
  <c r="X9151" i="1" s="1" a="1"/>
  <c r="X9151" i="1" s="1"/>
  <c r="W9152" i="1"/>
  <c r="X9152" i="1" s="1" a="1"/>
  <c r="X9152" i="1" s="1"/>
  <c r="W9153" i="1"/>
  <c r="X9153" i="1" s="1" a="1"/>
  <c r="X9153" i="1" s="1"/>
  <c r="W9154" i="1"/>
  <c r="X9154" i="1" s="1" a="1"/>
  <c r="X9154" i="1" s="1"/>
  <c r="W9155" i="1"/>
  <c r="X9155" i="1" s="1" a="1"/>
  <c r="X9155" i="1" s="1"/>
  <c r="W9156" i="1"/>
  <c r="X9156" i="1" s="1" a="1"/>
  <c r="X9156" i="1" s="1"/>
  <c r="W9157" i="1"/>
  <c r="X9157" i="1" s="1" a="1"/>
  <c r="X9157" i="1" s="1"/>
  <c r="W9158" i="1"/>
  <c r="X9158" i="1" s="1" a="1"/>
  <c r="X9158" i="1" s="1"/>
  <c r="W9159" i="1"/>
  <c r="X9159" i="1" s="1" a="1"/>
  <c r="X9159" i="1" s="1"/>
  <c r="W9160" i="1"/>
  <c r="X9160" i="1" s="1" a="1"/>
  <c r="X9160" i="1" s="1"/>
  <c r="W9161" i="1"/>
  <c r="X9161" i="1" s="1" a="1"/>
  <c r="X9161" i="1" s="1"/>
  <c r="W9162" i="1"/>
  <c r="X9162" i="1" s="1" a="1"/>
  <c r="X9162" i="1" s="1"/>
  <c r="W9163" i="1"/>
  <c r="X9163" i="1" s="1" a="1"/>
  <c r="X9163" i="1" s="1"/>
  <c r="W9164" i="1"/>
  <c r="X9164" i="1" s="1" a="1"/>
  <c r="X9164" i="1" s="1"/>
  <c r="W9165" i="1"/>
  <c r="X9165" i="1" s="1" a="1"/>
  <c r="X9165" i="1" s="1"/>
  <c r="W9166" i="1"/>
  <c r="X9166" i="1" s="1" a="1"/>
  <c r="X9166" i="1" s="1"/>
  <c r="W9167" i="1"/>
  <c r="X9167" i="1" s="1" a="1"/>
  <c r="X9167" i="1" s="1"/>
  <c r="W9168" i="1"/>
  <c r="W9169" i="1"/>
  <c r="X9169" i="1" s="1" a="1"/>
  <c r="X9169" i="1" s="1"/>
  <c r="W9170" i="1"/>
  <c r="X9170" i="1" s="1" a="1"/>
  <c r="X9170" i="1" s="1"/>
  <c r="W9171" i="1"/>
  <c r="X9171" i="1" s="1" a="1"/>
  <c r="X9171" i="1" s="1"/>
  <c r="W9172" i="1"/>
  <c r="X9172" i="1" s="1" a="1"/>
  <c r="X9172" i="1" s="1"/>
  <c r="W9173" i="1"/>
  <c r="X9173" i="1" s="1" a="1"/>
  <c r="X9173" i="1" s="1"/>
  <c r="W9174" i="1"/>
  <c r="X9174" i="1" s="1" a="1"/>
  <c r="X9174" i="1" s="1"/>
  <c r="W9175" i="1"/>
  <c r="X9175" i="1" s="1" a="1"/>
  <c r="X9175" i="1" s="1"/>
  <c r="W9176" i="1"/>
  <c r="X9176" i="1" s="1" a="1"/>
  <c r="X9176" i="1" s="1"/>
  <c r="W9177" i="1"/>
  <c r="X9177" i="1" s="1" a="1"/>
  <c r="X9177" i="1" s="1"/>
  <c r="W9178" i="1"/>
  <c r="X9178" i="1" s="1" a="1"/>
  <c r="X9178" i="1" s="1"/>
  <c r="W9179" i="1"/>
  <c r="X9179" i="1" s="1" a="1"/>
  <c r="X9179" i="1" s="1"/>
  <c r="W9180" i="1"/>
  <c r="X9180" i="1" s="1" a="1"/>
  <c r="X9180" i="1" s="1"/>
  <c r="W9181" i="1"/>
  <c r="X9181" i="1" s="1" a="1"/>
  <c r="X9181" i="1" s="1"/>
  <c r="W9182" i="1"/>
  <c r="X9182" i="1" s="1" a="1"/>
  <c r="X9182" i="1" s="1"/>
  <c r="W9183" i="1"/>
  <c r="X9183" i="1" s="1" a="1"/>
  <c r="X9183" i="1" s="1"/>
  <c r="W9184" i="1"/>
  <c r="X9184" i="1" s="1" a="1"/>
  <c r="X9184" i="1" s="1"/>
  <c r="W9185" i="1"/>
  <c r="X9185" i="1" s="1" a="1"/>
  <c r="X9185" i="1" s="1"/>
  <c r="W9186" i="1"/>
  <c r="X9186" i="1" s="1" a="1"/>
  <c r="X9186" i="1" s="1"/>
  <c r="W9187" i="1"/>
  <c r="X9187" i="1" s="1" a="1"/>
  <c r="X9187" i="1" s="1"/>
  <c r="W9188" i="1"/>
  <c r="X9188" i="1" s="1" a="1"/>
  <c r="X9188" i="1" s="1"/>
  <c r="W9189" i="1"/>
  <c r="X9189" i="1" s="1" a="1"/>
  <c r="X9189" i="1" s="1"/>
  <c r="W9190" i="1"/>
  <c r="X9190" i="1" s="1" a="1"/>
  <c r="X9190" i="1" s="1"/>
  <c r="W9191" i="1"/>
  <c r="X9191" i="1" s="1" a="1"/>
  <c r="X9191" i="1" s="1"/>
  <c r="W9192" i="1"/>
  <c r="X9192" i="1" s="1" a="1"/>
  <c r="X9192" i="1" s="1"/>
  <c r="W9193" i="1"/>
  <c r="X9193" i="1" s="1" a="1"/>
  <c r="X9193" i="1" s="1"/>
  <c r="W9194" i="1"/>
  <c r="X9194" i="1" s="1" a="1"/>
  <c r="X9194" i="1" s="1"/>
  <c r="W9195" i="1"/>
  <c r="X9195" i="1" s="1" a="1"/>
  <c r="X9195" i="1" s="1"/>
  <c r="W9196" i="1"/>
  <c r="X9196" i="1" s="1" a="1"/>
  <c r="X9196" i="1" s="1"/>
  <c r="W9197" i="1"/>
  <c r="X9197" i="1" s="1" a="1"/>
  <c r="X9197" i="1" s="1"/>
  <c r="W9198" i="1"/>
  <c r="X9198" i="1" s="1" a="1"/>
  <c r="X9198" i="1" s="1"/>
  <c r="W9199" i="1"/>
  <c r="X9199" i="1" s="1" a="1"/>
  <c r="X9199" i="1" s="1"/>
  <c r="W9200" i="1"/>
  <c r="X9200" i="1" s="1" a="1"/>
  <c r="X9200" i="1" s="1"/>
  <c r="W9201" i="1"/>
  <c r="X9201" i="1" s="1" a="1"/>
  <c r="X9201" i="1" s="1"/>
  <c r="W9202" i="1"/>
  <c r="X9202" i="1" s="1" a="1"/>
  <c r="X9202" i="1" s="1"/>
  <c r="W9203" i="1"/>
  <c r="X9203" i="1" s="1" a="1"/>
  <c r="X9203" i="1" s="1"/>
  <c r="W9204" i="1"/>
  <c r="X9204" i="1" s="1" a="1"/>
  <c r="X9204" i="1" s="1"/>
  <c r="W9205" i="1"/>
  <c r="X9205" i="1" s="1" a="1"/>
  <c r="X9205" i="1" s="1"/>
  <c r="W9206" i="1"/>
  <c r="X9206" i="1" s="1" a="1"/>
  <c r="X9206" i="1" s="1"/>
  <c r="W9207" i="1"/>
  <c r="X9207" i="1" s="1" a="1"/>
  <c r="X9207" i="1" s="1"/>
  <c r="W9208" i="1"/>
  <c r="X9208" i="1" s="1" a="1"/>
  <c r="X9208" i="1" s="1"/>
  <c r="W9209" i="1"/>
  <c r="X9209" i="1" s="1" a="1"/>
  <c r="X9209" i="1" s="1"/>
  <c r="W9210" i="1"/>
  <c r="X9210" i="1" s="1" a="1"/>
  <c r="X9210" i="1" s="1"/>
  <c r="W9211" i="1"/>
  <c r="X9211" i="1" s="1" a="1"/>
  <c r="X9211" i="1" s="1"/>
  <c r="W9212" i="1"/>
  <c r="X9212" i="1" s="1" a="1"/>
  <c r="X9212" i="1" s="1"/>
  <c r="W9213" i="1"/>
  <c r="X9213" i="1" s="1" a="1"/>
  <c r="X9213" i="1" s="1"/>
  <c r="W9214" i="1"/>
  <c r="X9214" i="1" s="1" a="1"/>
  <c r="X9214" i="1" s="1"/>
  <c r="W9215" i="1"/>
  <c r="X9215" i="1" s="1" a="1"/>
  <c r="X9215" i="1" s="1"/>
  <c r="W9216" i="1"/>
  <c r="X9216" i="1" s="1" a="1"/>
  <c r="X9216" i="1" s="1"/>
  <c r="W9217" i="1"/>
  <c r="X9217" i="1" s="1" a="1"/>
  <c r="X9217" i="1" s="1"/>
  <c r="W9218" i="1"/>
  <c r="X9218" i="1" s="1" a="1"/>
  <c r="X9218" i="1" s="1"/>
  <c r="W9219" i="1"/>
  <c r="X9219" i="1" s="1" a="1"/>
  <c r="X9219" i="1" s="1"/>
  <c r="W9220" i="1"/>
  <c r="X9220" i="1" s="1" a="1"/>
  <c r="X9220" i="1" s="1"/>
  <c r="W9221" i="1"/>
  <c r="X9221" i="1" s="1" a="1"/>
  <c r="X9221" i="1" s="1"/>
  <c r="W9222" i="1"/>
  <c r="X9222" i="1" s="1" a="1"/>
  <c r="X9222" i="1" s="1"/>
  <c r="W9223" i="1"/>
  <c r="X9223" i="1" s="1" a="1"/>
  <c r="X9223" i="1" s="1"/>
  <c r="W9224" i="1"/>
  <c r="X9224" i="1" s="1" a="1"/>
  <c r="X9224" i="1" s="1"/>
  <c r="W9225" i="1"/>
  <c r="X9225" i="1" s="1" a="1"/>
  <c r="X9225" i="1" s="1"/>
  <c r="W9226" i="1"/>
  <c r="X9226" i="1" s="1" a="1"/>
  <c r="X9226" i="1" s="1"/>
  <c r="W9227" i="1"/>
  <c r="X9227" i="1" s="1" a="1"/>
  <c r="X9227" i="1" s="1"/>
  <c r="W9228" i="1"/>
  <c r="X9228" i="1" s="1" a="1"/>
  <c r="X9228" i="1" s="1"/>
  <c r="W9229" i="1"/>
  <c r="X9229" i="1" s="1" a="1"/>
  <c r="X9229" i="1" s="1"/>
  <c r="W9230" i="1"/>
  <c r="X9230" i="1" s="1" a="1"/>
  <c r="X9230" i="1" s="1"/>
  <c r="W9231" i="1"/>
  <c r="X9231" i="1" s="1" a="1"/>
  <c r="X9231" i="1" s="1"/>
  <c r="W9232" i="1"/>
  <c r="X9232" i="1" s="1" a="1"/>
  <c r="X9232" i="1" s="1"/>
  <c r="W9233" i="1"/>
  <c r="X9233" i="1" s="1" a="1"/>
  <c r="X9233" i="1" s="1"/>
  <c r="W9234" i="1"/>
  <c r="X9234" i="1" s="1" a="1"/>
  <c r="X9234" i="1" s="1"/>
  <c r="W9235" i="1"/>
  <c r="X9235" i="1" s="1" a="1"/>
  <c r="X9235" i="1" s="1"/>
  <c r="W9236" i="1"/>
  <c r="X9236" i="1" s="1" a="1"/>
  <c r="X9236" i="1" s="1"/>
  <c r="W9237" i="1"/>
  <c r="X9237" i="1" s="1" a="1"/>
  <c r="X9237" i="1" s="1"/>
  <c r="W9238" i="1"/>
  <c r="X9238" i="1" s="1" a="1"/>
  <c r="X9238" i="1" s="1"/>
  <c r="W9239" i="1"/>
  <c r="X9239" i="1" s="1" a="1"/>
  <c r="X9239" i="1" s="1"/>
  <c r="W9240" i="1"/>
  <c r="X9240" i="1" s="1" a="1"/>
  <c r="X9240" i="1" s="1"/>
  <c r="W9241" i="1"/>
  <c r="X9241" i="1" s="1" a="1"/>
  <c r="X9241" i="1" s="1"/>
  <c r="W9242" i="1"/>
  <c r="X9242" i="1" s="1" a="1"/>
  <c r="X9242" i="1" s="1"/>
  <c r="W9243" i="1"/>
  <c r="X9243" i="1" s="1" a="1"/>
  <c r="X9243" i="1" s="1"/>
  <c r="W9244" i="1"/>
  <c r="X9244" i="1" s="1" a="1"/>
  <c r="X9244" i="1" s="1"/>
  <c r="W9245" i="1"/>
  <c r="X9245" i="1" s="1" a="1"/>
  <c r="X9245" i="1" s="1"/>
  <c r="W9246" i="1"/>
  <c r="X9246" i="1" s="1" a="1"/>
  <c r="X9246" i="1" s="1"/>
  <c r="W9247" i="1"/>
  <c r="X9247" i="1" s="1" a="1"/>
  <c r="X9247" i="1" s="1"/>
  <c r="W9248" i="1"/>
  <c r="X9248" i="1" s="1" a="1"/>
  <c r="X9248" i="1" s="1"/>
  <c r="W9249" i="1"/>
  <c r="X9249" i="1" s="1" a="1"/>
  <c r="X9249" i="1" s="1"/>
  <c r="W9250" i="1"/>
  <c r="X9250" i="1" s="1" a="1"/>
  <c r="X9250" i="1" s="1"/>
  <c r="W9251" i="1"/>
  <c r="X9251" i="1" s="1" a="1"/>
  <c r="X9251" i="1" s="1"/>
  <c r="W9252" i="1"/>
  <c r="X9252" i="1" s="1" a="1"/>
  <c r="X9252" i="1" s="1"/>
  <c r="W9253" i="1"/>
  <c r="X9253" i="1" s="1" a="1"/>
  <c r="X9253" i="1" s="1"/>
  <c r="W9254" i="1"/>
  <c r="X9254" i="1" s="1" a="1"/>
  <c r="X9254" i="1" s="1"/>
  <c r="W9255" i="1"/>
  <c r="X9255" i="1" s="1" a="1"/>
  <c r="X9255" i="1" s="1"/>
  <c r="W9256" i="1"/>
  <c r="X9256" i="1" s="1" a="1"/>
  <c r="X9256" i="1" s="1"/>
  <c r="W9257" i="1"/>
  <c r="X9257" i="1" s="1" a="1"/>
  <c r="X9257" i="1" s="1"/>
  <c r="W9258" i="1"/>
  <c r="X9258" i="1" s="1" a="1"/>
  <c r="X9258" i="1" s="1"/>
  <c r="W9259" i="1"/>
  <c r="X9259" i="1" s="1" a="1"/>
  <c r="X9259" i="1" s="1"/>
  <c r="W9260" i="1"/>
  <c r="W9261" i="1"/>
  <c r="X9261" i="1" s="1" a="1"/>
  <c r="X9261" i="1" s="1"/>
  <c r="W9262" i="1"/>
  <c r="X9262" i="1" s="1" a="1"/>
  <c r="X9262" i="1" s="1"/>
  <c r="W9263" i="1"/>
  <c r="X9263" i="1" s="1" a="1"/>
  <c r="X9263" i="1" s="1"/>
  <c r="W9264" i="1"/>
  <c r="X9264" i="1" s="1" a="1"/>
  <c r="X9264" i="1" s="1"/>
  <c r="W9265" i="1"/>
  <c r="X9265" i="1" s="1" a="1"/>
  <c r="X9265" i="1" s="1"/>
  <c r="W9266" i="1"/>
  <c r="X9266" i="1" s="1" a="1"/>
  <c r="X9266" i="1" s="1"/>
  <c r="W9267" i="1"/>
  <c r="X9267" i="1" s="1" a="1"/>
  <c r="X9267" i="1" s="1"/>
  <c r="W9268" i="1"/>
  <c r="X9268" i="1" s="1" a="1"/>
  <c r="X9268" i="1" s="1"/>
  <c r="W9269" i="1"/>
  <c r="X9269" i="1" s="1" a="1"/>
  <c r="X9269" i="1" s="1"/>
  <c r="W9270" i="1"/>
  <c r="X9270" i="1" s="1" a="1"/>
  <c r="X9270" i="1" s="1"/>
  <c r="W9271" i="1"/>
  <c r="X9271" i="1" s="1" a="1"/>
  <c r="X9271" i="1" s="1"/>
  <c r="W9272" i="1"/>
  <c r="X9272" i="1" s="1" a="1"/>
  <c r="X9272" i="1" s="1"/>
  <c r="W9273" i="1"/>
  <c r="X9273" i="1" s="1" a="1"/>
  <c r="X9273" i="1" s="1"/>
  <c r="W9274" i="1"/>
  <c r="X9274" i="1" s="1" a="1"/>
  <c r="X9274" i="1" s="1"/>
  <c r="W9275" i="1"/>
  <c r="X9275" i="1" s="1" a="1"/>
  <c r="X9275" i="1" s="1"/>
  <c r="W9276" i="1"/>
  <c r="X9276" i="1" s="1" a="1"/>
  <c r="X9276" i="1" s="1"/>
  <c r="W9277" i="1"/>
  <c r="X9277" i="1" s="1" a="1"/>
  <c r="X9277" i="1" s="1"/>
  <c r="W9278" i="1"/>
  <c r="X9278" i="1" s="1" a="1"/>
  <c r="X9278" i="1" s="1"/>
  <c r="W9279" i="1"/>
  <c r="X9279" i="1" s="1" a="1"/>
  <c r="X9279" i="1" s="1"/>
  <c r="W9280" i="1"/>
  <c r="X9280" i="1" s="1" a="1"/>
  <c r="X9280" i="1" s="1"/>
  <c r="W9281" i="1"/>
  <c r="X9281" i="1" s="1" a="1"/>
  <c r="X9281" i="1" s="1"/>
  <c r="W9282" i="1"/>
  <c r="X9282" i="1" s="1" a="1"/>
  <c r="X9282" i="1" s="1"/>
  <c r="W9283" i="1"/>
  <c r="X9283" i="1" s="1" a="1"/>
  <c r="X9283" i="1" s="1"/>
  <c r="W9284" i="1"/>
  <c r="X9284" i="1" s="1" a="1"/>
  <c r="X9284" i="1" s="1"/>
  <c r="W9285" i="1"/>
  <c r="X9285" i="1" s="1" a="1"/>
  <c r="X9285" i="1" s="1"/>
  <c r="W9286" i="1"/>
  <c r="X9286" i="1" s="1" a="1"/>
  <c r="X9286" i="1" s="1"/>
  <c r="W9287" i="1"/>
  <c r="X9287" i="1" s="1" a="1"/>
  <c r="X9287" i="1" s="1"/>
  <c r="W9288" i="1"/>
  <c r="X9288" i="1" s="1" a="1"/>
  <c r="X9288" i="1" s="1"/>
  <c r="W9289" i="1"/>
  <c r="X9289" i="1" s="1" a="1"/>
  <c r="X9289" i="1" s="1"/>
  <c r="W9290" i="1"/>
  <c r="X9290" i="1" s="1" a="1"/>
  <c r="X9290" i="1" s="1"/>
  <c r="W9291" i="1"/>
  <c r="X9291" i="1" s="1" a="1"/>
  <c r="X9291" i="1" s="1"/>
  <c r="W9292" i="1"/>
  <c r="X9292" i="1" s="1" a="1"/>
  <c r="X9292" i="1" s="1"/>
  <c r="W9293" i="1"/>
  <c r="X9293" i="1" s="1" a="1"/>
  <c r="X9293" i="1" s="1"/>
  <c r="W9294" i="1"/>
  <c r="X9294" i="1" s="1" a="1"/>
  <c r="X9294" i="1" s="1"/>
  <c r="W9295" i="1"/>
  <c r="X9295" i="1" s="1" a="1"/>
  <c r="X9295" i="1" s="1"/>
  <c r="W9296" i="1"/>
  <c r="X9296" i="1" s="1" a="1"/>
  <c r="X9296" i="1" s="1"/>
  <c r="W9297" i="1"/>
  <c r="X9297" i="1" s="1" a="1"/>
  <c r="X9297" i="1" s="1"/>
  <c r="W9298" i="1"/>
  <c r="X9298" i="1" s="1" a="1"/>
  <c r="X9298" i="1" s="1"/>
  <c r="W9299" i="1"/>
  <c r="X9299" i="1" s="1" a="1"/>
  <c r="X9299" i="1" s="1"/>
  <c r="W9300" i="1"/>
  <c r="X9300" i="1" s="1" a="1"/>
  <c r="X9300" i="1" s="1"/>
  <c r="W9301" i="1"/>
  <c r="X9301" i="1" s="1" a="1"/>
  <c r="X9301" i="1" s="1"/>
  <c r="W9302" i="1"/>
  <c r="X9302" i="1" s="1" a="1"/>
  <c r="X9302" i="1" s="1"/>
  <c r="W9303" i="1"/>
  <c r="X9303" i="1" s="1" a="1"/>
  <c r="X9303" i="1" s="1"/>
  <c r="W9304" i="1"/>
  <c r="X9304" i="1" s="1" a="1"/>
  <c r="X9304" i="1" s="1"/>
  <c r="W9305" i="1"/>
  <c r="X9305" i="1" s="1" a="1"/>
  <c r="X9305" i="1" s="1"/>
  <c r="W9306" i="1"/>
  <c r="X9306" i="1" s="1" a="1"/>
  <c r="X9306" i="1" s="1"/>
  <c r="W9307" i="1"/>
  <c r="X9307" i="1" s="1" a="1"/>
  <c r="X9307" i="1" s="1"/>
  <c r="W9308" i="1"/>
  <c r="X9308" i="1" s="1" a="1"/>
  <c r="X9308" i="1" s="1"/>
  <c r="W9309" i="1"/>
  <c r="X9309" i="1" s="1" a="1"/>
  <c r="X9309" i="1" s="1"/>
  <c r="W9310" i="1"/>
  <c r="X9310" i="1" s="1" a="1"/>
  <c r="X9310" i="1" s="1"/>
  <c r="W9311" i="1"/>
  <c r="X9311" i="1" s="1" a="1"/>
  <c r="X9311" i="1" s="1"/>
  <c r="W9312" i="1"/>
  <c r="X9312" i="1" s="1" a="1"/>
  <c r="X9312" i="1" s="1"/>
  <c r="W9313" i="1"/>
  <c r="X9313" i="1" s="1" a="1"/>
  <c r="X9313" i="1" s="1"/>
  <c r="W9314" i="1"/>
  <c r="X9314" i="1" s="1" a="1"/>
  <c r="X9314" i="1" s="1"/>
  <c r="W9315" i="1"/>
  <c r="X9315" i="1" s="1" a="1"/>
  <c r="X9315" i="1" s="1"/>
  <c r="W9316" i="1"/>
  <c r="X9316" i="1" s="1" a="1"/>
  <c r="X9316" i="1" s="1"/>
  <c r="W9317" i="1"/>
  <c r="X9317" i="1" s="1" a="1"/>
  <c r="X9317" i="1" s="1"/>
  <c r="W9318" i="1"/>
  <c r="X9318" i="1" s="1" a="1"/>
  <c r="X9318" i="1" s="1"/>
  <c r="W9319" i="1"/>
  <c r="X9319" i="1" s="1" a="1"/>
  <c r="X9319" i="1" s="1"/>
  <c r="W9320" i="1"/>
  <c r="X9320" i="1" s="1" a="1"/>
  <c r="X9320" i="1" s="1"/>
  <c r="W9321" i="1"/>
  <c r="X9321" i="1" s="1" a="1"/>
  <c r="X9321" i="1" s="1"/>
  <c r="W9322" i="1"/>
  <c r="X9322" i="1" s="1" a="1"/>
  <c r="X9322" i="1" s="1"/>
  <c r="W9323" i="1"/>
  <c r="X9323" i="1" s="1" a="1"/>
  <c r="X9323" i="1" s="1"/>
  <c r="W9324" i="1"/>
  <c r="X9324" i="1" s="1" a="1"/>
  <c r="X9324" i="1" s="1"/>
  <c r="W9325" i="1"/>
  <c r="X9325" i="1" s="1" a="1"/>
  <c r="X9325" i="1" s="1"/>
  <c r="W9326" i="1"/>
  <c r="X9326" i="1" s="1" a="1"/>
  <c r="X9326" i="1" s="1"/>
  <c r="W9327" i="1"/>
  <c r="X9327" i="1" s="1" a="1"/>
  <c r="X9327" i="1" s="1"/>
  <c r="W9328" i="1"/>
  <c r="X9328" i="1" s="1" a="1"/>
  <c r="X9328" i="1" s="1"/>
  <c r="W9329" i="1"/>
  <c r="X9329" i="1" s="1" a="1"/>
  <c r="X9329" i="1" s="1"/>
  <c r="W9330" i="1"/>
  <c r="X9330" i="1" s="1" a="1"/>
  <c r="X9330" i="1" s="1"/>
  <c r="W9331" i="1"/>
  <c r="X9331" i="1" s="1" a="1"/>
  <c r="X9331" i="1" s="1"/>
  <c r="W9332" i="1"/>
  <c r="X9332" i="1" s="1" a="1"/>
  <c r="X9332" i="1" s="1"/>
  <c r="W9333" i="1"/>
  <c r="X9333" i="1" s="1" a="1"/>
  <c r="X9333" i="1" s="1"/>
  <c r="W9334" i="1"/>
  <c r="X9334" i="1" s="1" a="1"/>
  <c r="X9334" i="1" s="1"/>
  <c r="W9335" i="1"/>
  <c r="X9335" i="1" s="1" a="1"/>
  <c r="X9335" i="1" s="1"/>
  <c r="W9336" i="1"/>
  <c r="X9336" i="1" s="1" a="1"/>
  <c r="X9336" i="1" s="1"/>
  <c r="W9337" i="1"/>
  <c r="X9337" i="1" s="1" a="1"/>
  <c r="X9337" i="1" s="1"/>
  <c r="W9338" i="1"/>
  <c r="X9338" i="1" s="1" a="1"/>
  <c r="X9338" i="1" s="1"/>
  <c r="W9339" i="1"/>
  <c r="X9339" i="1" s="1" a="1"/>
  <c r="X9339" i="1" s="1"/>
  <c r="W9340" i="1"/>
  <c r="X9340" i="1" s="1" a="1"/>
  <c r="X9340" i="1" s="1"/>
  <c r="W9341" i="1"/>
  <c r="X9341" i="1" s="1" a="1"/>
  <c r="X9341" i="1" s="1"/>
  <c r="W9342" i="1"/>
  <c r="X9342" i="1" s="1" a="1"/>
  <c r="X9342" i="1" s="1"/>
  <c r="W9343" i="1"/>
  <c r="X9343" i="1" s="1" a="1"/>
  <c r="X9343" i="1" s="1"/>
  <c r="W9344" i="1"/>
  <c r="X9344" i="1" s="1" a="1"/>
  <c r="X9344" i="1" s="1"/>
  <c r="W9345" i="1"/>
  <c r="X9345" i="1" s="1" a="1"/>
  <c r="X9345" i="1" s="1"/>
  <c r="W9346" i="1"/>
  <c r="X9346" i="1" s="1" a="1"/>
  <c r="X9346" i="1" s="1"/>
  <c r="W9347" i="1"/>
  <c r="X9347" i="1" s="1" a="1"/>
  <c r="X9347" i="1" s="1"/>
  <c r="W9348" i="1"/>
  <c r="X9348" i="1" s="1" a="1"/>
  <c r="X9348" i="1" s="1"/>
  <c r="W9349" i="1"/>
  <c r="X9349" i="1" s="1" a="1"/>
  <c r="X9349" i="1" s="1"/>
  <c r="W9350" i="1"/>
  <c r="X9350" i="1" s="1" a="1"/>
  <c r="W9351" i="1"/>
  <c r="X9351" i="1" s="1" a="1"/>
  <c r="X9351" i="1" s="1"/>
  <c r="W9352" i="1"/>
  <c r="X9352" i="1" s="1" a="1"/>
  <c r="X9352" i="1" s="1"/>
  <c r="W9353" i="1"/>
  <c r="X9353" i="1" s="1" a="1"/>
  <c r="X9353" i="1" s="1"/>
  <c r="W9354" i="1"/>
  <c r="X9354" i="1" s="1" a="1"/>
  <c r="X9354" i="1" s="1"/>
  <c r="W9355" i="1"/>
  <c r="X9355" i="1" s="1" a="1"/>
  <c r="X9355" i="1" s="1"/>
  <c r="W9356" i="1"/>
  <c r="X9356" i="1" s="1" a="1"/>
  <c r="X9356" i="1" s="1"/>
  <c r="W9357" i="1"/>
  <c r="X9357" i="1" s="1" a="1"/>
  <c r="X9357" i="1" s="1"/>
  <c r="W9358" i="1"/>
  <c r="X9358" i="1" s="1" a="1"/>
  <c r="X9358" i="1" s="1"/>
  <c r="W9359" i="1"/>
  <c r="X9359" i="1" s="1" a="1"/>
  <c r="X9359" i="1" s="1"/>
  <c r="W9360" i="1"/>
  <c r="X9360" i="1" s="1" a="1"/>
  <c r="X9360" i="1" s="1"/>
  <c r="W9361" i="1"/>
  <c r="X9361" i="1" s="1" a="1"/>
  <c r="X9361" i="1" s="1"/>
  <c r="W9362" i="1"/>
  <c r="X9362" i="1" s="1" a="1"/>
  <c r="X9362" i="1" s="1"/>
  <c r="W9363" i="1"/>
  <c r="X9363" i="1" s="1" a="1"/>
  <c r="X9363" i="1" s="1"/>
  <c r="W9364" i="1"/>
  <c r="X9364" i="1" s="1" a="1"/>
  <c r="X9364" i="1" s="1"/>
  <c r="W9365" i="1"/>
  <c r="X9365" i="1" s="1" a="1"/>
  <c r="X9365" i="1" s="1"/>
  <c r="W9366" i="1"/>
  <c r="X9366" i="1" s="1" a="1"/>
  <c r="X9366" i="1" s="1"/>
  <c r="W9367" i="1"/>
  <c r="X9367" i="1" s="1" a="1"/>
  <c r="X9367" i="1" s="1"/>
  <c r="W9368" i="1"/>
  <c r="X9368" i="1" s="1" a="1"/>
  <c r="X9368" i="1" s="1"/>
  <c r="W9369" i="1"/>
  <c r="X9369" i="1" s="1" a="1"/>
  <c r="X9369" i="1" s="1"/>
  <c r="W9370" i="1"/>
  <c r="X9370" i="1" s="1" a="1"/>
  <c r="X9370" i="1" s="1"/>
  <c r="W9371" i="1"/>
  <c r="X9371" i="1" s="1" a="1"/>
  <c r="X9371" i="1" s="1"/>
  <c r="W9372" i="1"/>
  <c r="X9372" i="1" s="1" a="1"/>
  <c r="X9372" i="1" s="1"/>
  <c r="W9373" i="1"/>
  <c r="X9373" i="1" s="1" a="1"/>
  <c r="X9373" i="1" s="1"/>
  <c r="W9374" i="1"/>
  <c r="X9374" i="1" s="1" a="1"/>
  <c r="X9374" i="1" s="1"/>
  <c r="W9375" i="1"/>
  <c r="X9375" i="1" s="1" a="1"/>
  <c r="X9375" i="1" s="1"/>
  <c r="W9376" i="1"/>
  <c r="X9376" i="1" s="1" a="1"/>
  <c r="X9376" i="1" s="1"/>
  <c r="W9377" i="1"/>
  <c r="X9377" i="1" s="1" a="1"/>
  <c r="X9377" i="1" s="1"/>
  <c r="W9378" i="1"/>
  <c r="X9378" i="1" s="1" a="1"/>
  <c r="X9378" i="1" s="1"/>
  <c r="W9379" i="1"/>
  <c r="X9379" i="1" s="1" a="1"/>
  <c r="X9379" i="1" s="1"/>
  <c r="W9380" i="1"/>
  <c r="X9380" i="1" s="1" a="1"/>
  <c r="X9380" i="1" s="1"/>
  <c r="W9381" i="1"/>
  <c r="X9381" i="1" s="1" a="1"/>
  <c r="X9381" i="1" s="1"/>
  <c r="W9382" i="1"/>
  <c r="X9382" i="1" s="1" a="1"/>
  <c r="X9382" i="1" s="1"/>
  <c r="W9383" i="1"/>
  <c r="X9383" i="1" s="1" a="1"/>
  <c r="X9383" i="1" s="1"/>
  <c r="W9384" i="1"/>
  <c r="X9384" i="1" s="1" a="1"/>
  <c r="X9384" i="1" s="1"/>
  <c r="W9385" i="1"/>
  <c r="X9385" i="1" s="1" a="1"/>
  <c r="X9385" i="1" s="1"/>
  <c r="W9386" i="1"/>
  <c r="X9386" i="1" s="1" a="1"/>
  <c r="X9386" i="1" s="1"/>
  <c r="W9387" i="1"/>
  <c r="X9387" i="1" s="1" a="1"/>
  <c r="X9387" i="1" s="1"/>
  <c r="W9388" i="1"/>
  <c r="X9388" i="1" s="1" a="1"/>
  <c r="X9388" i="1" s="1"/>
  <c r="W9389" i="1"/>
  <c r="X9389" i="1" s="1" a="1"/>
  <c r="X9389" i="1" s="1"/>
  <c r="W9390" i="1"/>
  <c r="X9390" i="1" s="1" a="1"/>
  <c r="X9390" i="1" s="1"/>
  <c r="W9391" i="1"/>
  <c r="X9391" i="1" s="1" a="1"/>
  <c r="X9391" i="1" s="1"/>
  <c r="W9392" i="1"/>
  <c r="X9392" i="1" s="1" a="1"/>
  <c r="X9392" i="1" s="1"/>
  <c r="W9393" i="1"/>
  <c r="X9393" i="1" s="1" a="1"/>
  <c r="X9393" i="1" s="1"/>
  <c r="W9394" i="1"/>
  <c r="X9394" i="1" s="1" a="1"/>
  <c r="X9394" i="1" s="1"/>
  <c r="W9395" i="1"/>
  <c r="X9395" i="1" s="1" a="1"/>
  <c r="X9395" i="1" s="1"/>
  <c r="W9396" i="1"/>
  <c r="X9396" i="1" s="1" a="1"/>
  <c r="X9396" i="1" s="1"/>
  <c r="W9397" i="1"/>
  <c r="X9397" i="1" s="1" a="1"/>
  <c r="X9397" i="1" s="1"/>
  <c r="W9398" i="1"/>
  <c r="X9398" i="1" s="1" a="1"/>
  <c r="X9398" i="1" s="1"/>
  <c r="W9399" i="1"/>
  <c r="X9399" i="1" s="1" a="1"/>
  <c r="X9399" i="1" s="1"/>
  <c r="W9400" i="1"/>
  <c r="X9400" i="1" s="1" a="1"/>
  <c r="X9400" i="1" s="1"/>
  <c r="W9401" i="1"/>
  <c r="X9401" i="1" s="1" a="1"/>
  <c r="X9401" i="1" s="1"/>
  <c r="W9402" i="1"/>
  <c r="X9402" i="1" s="1" a="1"/>
  <c r="X9402" i="1" s="1"/>
  <c r="W9403" i="1"/>
  <c r="X9403" i="1" s="1" a="1"/>
  <c r="X9403" i="1" s="1"/>
  <c r="W9404" i="1"/>
  <c r="X9404" i="1" s="1" a="1"/>
  <c r="X9404" i="1" s="1"/>
  <c r="W9405" i="1"/>
  <c r="X9405" i="1" s="1" a="1"/>
  <c r="X9405" i="1" s="1"/>
  <c r="W9406" i="1"/>
  <c r="X9406" i="1" s="1" a="1"/>
  <c r="X9406" i="1" s="1"/>
  <c r="W9407" i="1"/>
  <c r="X9407" i="1" s="1" a="1"/>
  <c r="X9407" i="1" s="1"/>
  <c r="W9408" i="1"/>
  <c r="X9408" i="1" s="1" a="1"/>
  <c r="X9408" i="1" s="1"/>
  <c r="W9409" i="1"/>
  <c r="X9409" i="1" s="1" a="1"/>
  <c r="X9409" i="1" s="1"/>
  <c r="W9410" i="1"/>
  <c r="X9410" i="1" s="1" a="1"/>
  <c r="X9410" i="1" s="1"/>
  <c r="W9411" i="1"/>
  <c r="X9411" i="1" s="1" a="1"/>
  <c r="X9411" i="1" s="1"/>
  <c r="W9412" i="1"/>
  <c r="X9412" i="1" s="1" a="1"/>
  <c r="X9412" i="1" s="1"/>
  <c r="W9413" i="1"/>
  <c r="X9413" i="1" s="1" a="1"/>
  <c r="X9413" i="1" s="1"/>
  <c r="W9414" i="1"/>
  <c r="X9414" i="1" s="1" a="1"/>
  <c r="X9414" i="1" s="1"/>
  <c r="W9415" i="1"/>
  <c r="X9415" i="1" s="1" a="1"/>
  <c r="X9415" i="1" s="1"/>
  <c r="W9416" i="1"/>
  <c r="X9416" i="1" s="1" a="1"/>
  <c r="X9416" i="1" s="1"/>
  <c r="W9417" i="1"/>
  <c r="X9417" i="1" s="1" a="1"/>
  <c r="X9417" i="1" s="1"/>
  <c r="W9418" i="1"/>
  <c r="X9418" i="1" s="1" a="1"/>
  <c r="X9418" i="1" s="1"/>
  <c r="W9419" i="1"/>
  <c r="X9419" i="1" s="1" a="1"/>
  <c r="X9419" i="1" s="1"/>
  <c r="W9420" i="1"/>
  <c r="X9420" i="1" s="1" a="1"/>
  <c r="X9420" i="1" s="1"/>
  <c r="W9421" i="1"/>
  <c r="X9421" i="1" s="1" a="1"/>
  <c r="X9421" i="1" s="1"/>
  <c r="W9422" i="1"/>
  <c r="X9422" i="1" s="1" a="1"/>
  <c r="X9422" i="1" s="1"/>
  <c r="W9423" i="1"/>
  <c r="X9423" i="1" s="1" a="1"/>
  <c r="X9423" i="1" s="1"/>
  <c r="W9424" i="1"/>
  <c r="X9424" i="1" s="1" a="1"/>
  <c r="X9424" i="1" s="1"/>
  <c r="W9425" i="1"/>
  <c r="X9425" i="1" s="1" a="1"/>
  <c r="X9425" i="1" s="1"/>
  <c r="W9426" i="1"/>
  <c r="X9426" i="1" s="1" a="1"/>
  <c r="X9426" i="1" s="1"/>
  <c r="W9427" i="1"/>
  <c r="X9427" i="1" s="1" a="1"/>
  <c r="X9427" i="1" s="1"/>
  <c r="W9428" i="1"/>
  <c r="X9428" i="1" s="1" a="1"/>
  <c r="X9428" i="1" s="1"/>
  <c r="W9429" i="1"/>
  <c r="X9429" i="1" s="1" a="1"/>
  <c r="X9429" i="1" s="1"/>
  <c r="W9430" i="1"/>
  <c r="X9430" i="1" s="1" a="1"/>
  <c r="X9430" i="1" s="1"/>
  <c r="W9431" i="1"/>
  <c r="X9431" i="1" s="1" a="1"/>
  <c r="X9431" i="1" s="1"/>
  <c r="W9432" i="1"/>
  <c r="X9432" i="1" s="1" a="1"/>
  <c r="X9432" i="1" s="1"/>
  <c r="W9433" i="1"/>
  <c r="X9433" i="1" s="1" a="1"/>
  <c r="X9433" i="1" s="1"/>
  <c r="W9434" i="1"/>
  <c r="X9434" i="1" s="1" a="1"/>
  <c r="X9434" i="1" s="1"/>
  <c r="W9435" i="1"/>
  <c r="X9435" i="1" s="1" a="1"/>
  <c r="X9435" i="1" s="1"/>
  <c r="W9436" i="1"/>
  <c r="X9436" i="1" s="1" a="1"/>
  <c r="X9436" i="1" s="1"/>
  <c r="W9437" i="1"/>
  <c r="X9437" i="1" s="1" a="1"/>
  <c r="X9437" i="1" s="1"/>
  <c r="W9438" i="1"/>
  <c r="X9438" i="1" s="1" a="1"/>
  <c r="X9438" i="1" s="1"/>
  <c r="W9439" i="1"/>
  <c r="X9439" i="1" s="1" a="1"/>
  <c r="X9439" i="1" s="1"/>
  <c r="W9440" i="1"/>
  <c r="W9441" i="1"/>
  <c r="X9441" i="1" s="1" a="1"/>
  <c r="X9441" i="1" s="1"/>
  <c r="W9442" i="1"/>
  <c r="X9442" i="1" s="1" a="1"/>
  <c r="X9442" i="1" s="1"/>
  <c r="W9443" i="1"/>
  <c r="X9443" i="1" s="1" a="1"/>
  <c r="X9443" i="1" s="1"/>
  <c r="W9444" i="1"/>
  <c r="X9444" i="1" s="1" a="1"/>
  <c r="X9444" i="1" s="1"/>
  <c r="W9445" i="1"/>
  <c r="X9445" i="1" s="1" a="1"/>
  <c r="X9445" i="1" s="1"/>
  <c r="W9446" i="1"/>
  <c r="X9446" i="1" s="1" a="1"/>
  <c r="X9446" i="1" s="1"/>
  <c r="W9447" i="1"/>
  <c r="X9447" i="1" s="1" a="1"/>
  <c r="X9447" i="1" s="1"/>
  <c r="W9448" i="1"/>
  <c r="X9448" i="1" s="1" a="1"/>
  <c r="X9448" i="1" s="1"/>
  <c r="W9449" i="1"/>
  <c r="X9449" i="1" s="1" a="1"/>
  <c r="X9449" i="1" s="1"/>
  <c r="W9450" i="1"/>
  <c r="X9450" i="1" s="1" a="1"/>
  <c r="X9450" i="1" s="1"/>
  <c r="W9451" i="1"/>
  <c r="X9451" i="1" s="1" a="1"/>
  <c r="X9451" i="1" s="1"/>
  <c r="W9452" i="1"/>
  <c r="X9452" i="1" s="1" a="1"/>
  <c r="X9452" i="1" s="1"/>
  <c r="W9453" i="1"/>
  <c r="X9453" i="1" s="1" a="1"/>
  <c r="X9453" i="1" s="1"/>
  <c r="W9454" i="1"/>
  <c r="X9454" i="1" s="1" a="1"/>
  <c r="X9454" i="1" s="1"/>
  <c r="W9455" i="1"/>
  <c r="X9455" i="1" s="1" a="1"/>
  <c r="X9455" i="1" s="1"/>
  <c r="W9456" i="1"/>
  <c r="X9456" i="1" s="1" a="1"/>
  <c r="X9456" i="1" s="1"/>
  <c r="W9457" i="1"/>
  <c r="X9457" i="1" s="1" a="1"/>
  <c r="X9457" i="1" s="1"/>
  <c r="W9458" i="1"/>
  <c r="X9458" i="1" s="1" a="1"/>
  <c r="X9458" i="1" s="1"/>
  <c r="W9459" i="1"/>
  <c r="X9459" i="1" s="1" a="1"/>
  <c r="X9459" i="1" s="1"/>
  <c r="W9460" i="1"/>
  <c r="X9460" i="1" s="1" a="1"/>
  <c r="X9460" i="1" s="1"/>
  <c r="W9461" i="1"/>
  <c r="X9461" i="1" s="1" a="1"/>
  <c r="X9461" i="1" s="1"/>
  <c r="W9462" i="1"/>
  <c r="X9462" i="1" s="1" a="1"/>
  <c r="X9462" i="1" s="1"/>
  <c r="W9463" i="1"/>
  <c r="X9463" i="1" s="1" a="1"/>
  <c r="X9463" i="1" s="1"/>
  <c r="W9464" i="1"/>
  <c r="X9464" i="1" s="1" a="1"/>
  <c r="X9464" i="1" s="1"/>
  <c r="W9465" i="1"/>
  <c r="X9465" i="1" s="1" a="1"/>
  <c r="X9465" i="1" s="1"/>
  <c r="W9466" i="1"/>
  <c r="X9466" i="1" s="1" a="1"/>
  <c r="X9466" i="1" s="1"/>
  <c r="W9467" i="1"/>
  <c r="X9467" i="1" s="1" a="1"/>
  <c r="X9467" i="1" s="1"/>
  <c r="W9468" i="1"/>
  <c r="X9468" i="1" s="1" a="1"/>
  <c r="X9468" i="1" s="1"/>
  <c r="W9469" i="1"/>
  <c r="X9469" i="1" s="1" a="1"/>
  <c r="X9469" i="1" s="1"/>
  <c r="W9470" i="1"/>
  <c r="X9470" i="1" s="1" a="1"/>
  <c r="X9470" i="1" s="1"/>
  <c r="W9471" i="1"/>
  <c r="X9471" i="1" s="1" a="1"/>
  <c r="X9471" i="1" s="1"/>
  <c r="W9472" i="1"/>
  <c r="X9472" i="1" s="1" a="1"/>
  <c r="X9472" i="1" s="1"/>
  <c r="W9473" i="1"/>
  <c r="X9473" i="1" s="1" a="1"/>
  <c r="X9473" i="1" s="1"/>
  <c r="W9474" i="1"/>
  <c r="X9474" i="1" s="1" a="1"/>
  <c r="X9474" i="1" s="1"/>
  <c r="W9475" i="1"/>
  <c r="X9475" i="1" s="1" a="1"/>
  <c r="X9475" i="1" s="1"/>
  <c r="W9476" i="1"/>
  <c r="X9476" i="1" s="1" a="1"/>
  <c r="X9476" i="1" s="1"/>
  <c r="W9477" i="1"/>
  <c r="X9477" i="1" s="1" a="1"/>
  <c r="X9477" i="1" s="1"/>
  <c r="W9478" i="1"/>
  <c r="X9478" i="1" s="1" a="1"/>
  <c r="X9478" i="1" s="1"/>
  <c r="W9479" i="1"/>
  <c r="X9479" i="1" s="1" a="1"/>
  <c r="X9479" i="1" s="1"/>
  <c r="W9480" i="1"/>
  <c r="X9480" i="1" s="1" a="1"/>
  <c r="X9480" i="1" s="1"/>
  <c r="W9481" i="1"/>
  <c r="X9481" i="1" s="1" a="1"/>
  <c r="X9481" i="1" s="1"/>
  <c r="W9482" i="1"/>
  <c r="X9482" i="1" s="1" a="1"/>
  <c r="X9482" i="1" s="1"/>
  <c r="W9483" i="1"/>
  <c r="X9483" i="1" s="1" a="1"/>
  <c r="X9483" i="1" s="1"/>
  <c r="W9484" i="1"/>
  <c r="X9484" i="1" s="1" a="1"/>
  <c r="X9484" i="1" s="1"/>
  <c r="W9485" i="1"/>
  <c r="X9485" i="1" s="1" a="1"/>
  <c r="X9485" i="1" s="1"/>
  <c r="W9486" i="1"/>
  <c r="X9486" i="1" s="1" a="1"/>
  <c r="X9486" i="1" s="1"/>
  <c r="W9487" i="1"/>
  <c r="X9487" i="1" s="1" a="1"/>
  <c r="X9487" i="1" s="1"/>
  <c r="W9488" i="1"/>
  <c r="X9488" i="1" s="1" a="1"/>
  <c r="X9488" i="1" s="1"/>
  <c r="W9489" i="1"/>
  <c r="X9489" i="1" s="1" a="1"/>
  <c r="X9489" i="1" s="1"/>
  <c r="W9490" i="1"/>
  <c r="X9490" i="1" s="1" a="1"/>
  <c r="X9490" i="1" s="1"/>
  <c r="W9491" i="1"/>
  <c r="X9491" i="1" s="1" a="1"/>
  <c r="X9491" i="1" s="1"/>
  <c r="W9492" i="1"/>
  <c r="X9492" i="1" s="1" a="1"/>
  <c r="X9492" i="1" s="1"/>
  <c r="W9493" i="1"/>
  <c r="X9493" i="1" s="1" a="1"/>
  <c r="X9493" i="1" s="1"/>
  <c r="W9494" i="1"/>
  <c r="X9494" i="1" s="1" a="1"/>
  <c r="X9494" i="1" s="1"/>
  <c r="W9495" i="1"/>
  <c r="X9495" i="1" s="1" a="1"/>
  <c r="X9495" i="1" s="1"/>
  <c r="W9496" i="1"/>
  <c r="X9496" i="1" s="1" a="1"/>
  <c r="X9496" i="1" s="1"/>
  <c r="W9497" i="1"/>
  <c r="X9497" i="1" s="1" a="1"/>
  <c r="X9497" i="1" s="1"/>
  <c r="W9498" i="1"/>
  <c r="X9498" i="1" s="1" a="1"/>
  <c r="X9498" i="1" s="1"/>
  <c r="W9499" i="1"/>
  <c r="X9499" i="1" s="1" a="1"/>
  <c r="X9499" i="1" s="1"/>
  <c r="W9500" i="1"/>
  <c r="X9500" i="1" s="1" a="1"/>
  <c r="X9500" i="1" s="1"/>
  <c r="W9501" i="1"/>
  <c r="X9501" i="1" s="1" a="1"/>
  <c r="X9501" i="1" s="1"/>
  <c r="W9502" i="1"/>
  <c r="X9502" i="1" s="1" a="1"/>
  <c r="X9502" i="1" s="1"/>
  <c r="W9503" i="1"/>
  <c r="X9503" i="1" s="1" a="1"/>
  <c r="X9503" i="1" s="1"/>
  <c r="W9504" i="1"/>
  <c r="X9504" i="1" s="1" a="1"/>
  <c r="X9504" i="1" s="1"/>
  <c r="W9505" i="1"/>
  <c r="X9505" i="1" s="1" a="1"/>
  <c r="X9505" i="1" s="1"/>
  <c r="W9506" i="1"/>
  <c r="X9506" i="1" s="1" a="1"/>
  <c r="X9506" i="1" s="1"/>
  <c r="W9507" i="1"/>
  <c r="X9507" i="1" s="1" a="1"/>
  <c r="X9507" i="1" s="1"/>
  <c r="W9508" i="1"/>
  <c r="X9508" i="1" s="1" a="1"/>
  <c r="X9508" i="1" s="1"/>
  <c r="W9509" i="1"/>
  <c r="X9509" i="1" s="1" a="1"/>
  <c r="X9509" i="1" s="1"/>
  <c r="W9510" i="1"/>
  <c r="X9510" i="1" s="1" a="1"/>
  <c r="X9510" i="1" s="1"/>
  <c r="W9511" i="1"/>
  <c r="X9511" i="1" s="1" a="1"/>
  <c r="X9511" i="1" s="1"/>
  <c r="W9512" i="1"/>
  <c r="X9512" i="1" s="1" a="1"/>
  <c r="X9512" i="1" s="1"/>
  <c r="W9513" i="1"/>
  <c r="W9514" i="1"/>
  <c r="X9514" i="1" s="1" a="1"/>
  <c r="X9514" i="1" s="1"/>
  <c r="W9515" i="1"/>
  <c r="X9515" i="1" s="1" a="1"/>
  <c r="X9515" i="1" s="1"/>
  <c r="W9516" i="1"/>
  <c r="X9516" i="1" s="1" a="1"/>
  <c r="X9516" i="1" s="1"/>
  <c r="W9517" i="1"/>
  <c r="X9517" i="1" s="1" a="1"/>
  <c r="X9517" i="1" s="1"/>
  <c r="W9518" i="1"/>
  <c r="X9518" i="1" s="1" a="1"/>
  <c r="X9518" i="1" s="1"/>
  <c r="W9519" i="1"/>
  <c r="X9519" i="1" s="1" a="1"/>
  <c r="X9519" i="1" s="1"/>
  <c r="W9520" i="1"/>
  <c r="X9520" i="1" s="1" a="1"/>
  <c r="X9520" i="1" s="1"/>
  <c r="W9521" i="1"/>
  <c r="X9521" i="1" s="1" a="1"/>
  <c r="X9521" i="1" s="1"/>
  <c r="W9522" i="1"/>
  <c r="X9522" i="1" s="1" a="1"/>
  <c r="X9522" i="1" s="1"/>
  <c r="W9523" i="1"/>
  <c r="X9523" i="1" s="1" a="1"/>
  <c r="X9523" i="1" s="1"/>
  <c r="W9524" i="1"/>
  <c r="X9524" i="1" s="1" a="1"/>
  <c r="X9524" i="1" s="1"/>
  <c r="W9525" i="1"/>
  <c r="X9525" i="1" s="1" a="1"/>
  <c r="X9525" i="1" s="1"/>
  <c r="W9526" i="1"/>
  <c r="X9526" i="1" s="1" a="1"/>
  <c r="X9526" i="1" s="1"/>
  <c r="W9527" i="1"/>
  <c r="X9527" i="1" s="1" a="1"/>
  <c r="X9527" i="1" s="1"/>
  <c r="W9528" i="1"/>
  <c r="X9528" i="1" s="1" a="1"/>
  <c r="X9528" i="1" s="1"/>
  <c r="W9529" i="1"/>
  <c r="X9529" i="1" s="1" a="1"/>
  <c r="X9529" i="1" s="1"/>
  <c r="W9530" i="1"/>
  <c r="X9530" i="1" s="1" a="1"/>
  <c r="X9530" i="1" s="1"/>
  <c r="W9531" i="1"/>
  <c r="X9531" i="1" s="1" a="1"/>
  <c r="X9531" i="1" s="1"/>
  <c r="W9532" i="1"/>
  <c r="X9532" i="1" s="1" a="1"/>
  <c r="X9532" i="1" s="1"/>
  <c r="W9533" i="1"/>
  <c r="X9533" i="1" s="1" a="1"/>
  <c r="X9533" i="1" s="1"/>
  <c r="W9534" i="1"/>
  <c r="X9534" i="1" s="1" a="1"/>
  <c r="X9534" i="1" s="1"/>
  <c r="W9535" i="1"/>
  <c r="X9535" i="1" s="1" a="1"/>
  <c r="X9535" i="1" s="1"/>
  <c r="W9536" i="1"/>
  <c r="X9536" i="1" s="1" a="1"/>
  <c r="X9536" i="1" s="1"/>
  <c r="W9537" i="1"/>
  <c r="X9537" i="1" s="1" a="1"/>
  <c r="X9537" i="1" s="1"/>
  <c r="W9538" i="1"/>
  <c r="X9538" i="1" s="1" a="1"/>
  <c r="X9538" i="1" s="1"/>
  <c r="W9539" i="1"/>
  <c r="X9539" i="1" s="1" a="1"/>
  <c r="X9539" i="1" s="1"/>
  <c r="W9540" i="1"/>
  <c r="X9540" i="1" s="1" a="1"/>
  <c r="X9540" i="1" s="1"/>
  <c r="W9541" i="1"/>
  <c r="X9541" i="1" s="1" a="1"/>
  <c r="X9541" i="1" s="1"/>
  <c r="W9542" i="1"/>
  <c r="X9542" i="1" s="1" a="1"/>
  <c r="X9542" i="1" s="1"/>
  <c r="W9543" i="1"/>
  <c r="X9543" i="1" s="1" a="1"/>
  <c r="X9543" i="1" s="1"/>
  <c r="W9544" i="1"/>
  <c r="X9544" i="1" s="1" a="1"/>
  <c r="X9544" i="1" s="1"/>
  <c r="W9545" i="1"/>
  <c r="X9545" i="1" s="1" a="1"/>
  <c r="X9545" i="1" s="1"/>
  <c r="W9546" i="1"/>
  <c r="X9546" i="1" s="1" a="1"/>
  <c r="X9546" i="1" s="1"/>
  <c r="W9547" i="1"/>
  <c r="X9547" i="1" s="1" a="1"/>
  <c r="X9547" i="1" s="1"/>
  <c r="W9548" i="1"/>
  <c r="X9548" i="1" s="1" a="1"/>
  <c r="X9548" i="1" s="1"/>
  <c r="W9549" i="1"/>
  <c r="X9549" i="1" s="1" a="1"/>
  <c r="X9549" i="1" s="1"/>
  <c r="W9550" i="1"/>
  <c r="X9550" i="1" s="1" a="1"/>
  <c r="X9550" i="1" s="1"/>
  <c r="W9551" i="1"/>
  <c r="X9551" i="1" s="1" a="1"/>
  <c r="X9551" i="1" s="1"/>
  <c r="W9552" i="1"/>
  <c r="X9552" i="1" s="1" a="1"/>
  <c r="X9552" i="1" s="1"/>
  <c r="W9553" i="1"/>
  <c r="X9553" i="1" s="1" a="1"/>
  <c r="X9553" i="1" s="1"/>
  <c r="W9554" i="1"/>
  <c r="X9554" i="1" s="1" a="1"/>
  <c r="X9554" i="1" s="1"/>
  <c r="W9555" i="1"/>
  <c r="X9555" i="1" s="1" a="1"/>
  <c r="X9555" i="1" s="1"/>
  <c r="W9556" i="1"/>
  <c r="W9557" i="1"/>
  <c r="X9557" i="1" s="1" a="1"/>
  <c r="X9557" i="1" s="1"/>
  <c r="W9558" i="1"/>
  <c r="X9558" i="1" s="1" a="1"/>
  <c r="X9558" i="1" s="1"/>
  <c r="W9559" i="1"/>
  <c r="X9559" i="1" s="1" a="1"/>
  <c r="X9559" i="1" s="1"/>
  <c r="W9560" i="1"/>
  <c r="X9560" i="1" s="1" a="1"/>
  <c r="X9560" i="1" s="1"/>
  <c r="W9561" i="1"/>
  <c r="X9561" i="1" s="1" a="1"/>
  <c r="X9561" i="1" s="1"/>
  <c r="W9562" i="1"/>
  <c r="X9562" i="1" s="1" a="1"/>
  <c r="X9562" i="1" s="1"/>
  <c r="W9563" i="1"/>
  <c r="X9563" i="1" s="1" a="1"/>
  <c r="X9563" i="1" s="1"/>
  <c r="W9564" i="1"/>
  <c r="X9564" i="1" s="1" a="1"/>
  <c r="X9564" i="1" s="1"/>
  <c r="W9565" i="1"/>
  <c r="X9565" i="1" s="1" a="1"/>
  <c r="X9565" i="1" s="1"/>
  <c r="W9566" i="1"/>
  <c r="X9566" i="1" s="1" a="1"/>
  <c r="X9566" i="1" s="1"/>
  <c r="W9567" i="1"/>
  <c r="X9567" i="1" s="1" a="1"/>
  <c r="X9567" i="1" s="1"/>
  <c r="W9568" i="1"/>
  <c r="X9568" i="1" s="1" a="1"/>
  <c r="X9568" i="1" s="1"/>
  <c r="W9569" i="1"/>
  <c r="X9569" i="1" s="1" a="1"/>
  <c r="X9569" i="1" s="1"/>
  <c r="W9570" i="1"/>
  <c r="X9570" i="1" s="1" a="1"/>
  <c r="X9570" i="1" s="1"/>
  <c r="W9571" i="1"/>
  <c r="X9571" i="1" s="1" a="1"/>
  <c r="X9571" i="1" s="1"/>
  <c r="W9572" i="1"/>
  <c r="X9572" i="1" s="1" a="1"/>
  <c r="X9572" i="1" s="1"/>
  <c r="W9573" i="1"/>
  <c r="X9573" i="1" s="1" a="1"/>
  <c r="X9573" i="1" s="1"/>
  <c r="W9574" i="1"/>
  <c r="X9574" i="1" s="1" a="1"/>
  <c r="X9574" i="1" s="1"/>
  <c r="W9575" i="1"/>
  <c r="X9575" i="1" s="1" a="1"/>
  <c r="X9575" i="1" s="1"/>
  <c r="W9576" i="1"/>
  <c r="X9576" i="1" s="1" a="1"/>
  <c r="X9576" i="1" s="1"/>
  <c r="W9577" i="1"/>
  <c r="X9577" i="1" s="1" a="1"/>
  <c r="X9577" i="1" s="1"/>
  <c r="W9578" i="1"/>
  <c r="X9578" i="1" s="1" a="1"/>
  <c r="X9578" i="1" s="1"/>
  <c r="W9579" i="1"/>
  <c r="X9579" i="1" s="1" a="1"/>
  <c r="X9579" i="1" s="1"/>
  <c r="W9580" i="1"/>
  <c r="X9580" i="1" s="1" a="1"/>
  <c r="X9580" i="1" s="1"/>
  <c r="W9581" i="1"/>
  <c r="X9581" i="1" s="1" a="1"/>
  <c r="X9581" i="1" s="1"/>
  <c r="W9582" i="1"/>
  <c r="X9582" i="1" s="1" a="1"/>
  <c r="X9582" i="1" s="1"/>
  <c r="W9583" i="1"/>
  <c r="X9583" i="1" s="1" a="1"/>
  <c r="X9583" i="1" s="1"/>
  <c r="W9584" i="1"/>
  <c r="X9584" i="1" s="1" a="1"/>
  <c r="X9584" i="1" s="1"/>
  <c r="W9585" i="1"/>
  <c r="X9585" i="1" s="1" a="1"/>
  <c r="X9585" i="1" s="1"/>
  <c r="W9586" i="1"/>
  <c r="X9586" i="1" s="1" a="1"/>
  <c r="X9586" i="1" s="1"/>
  <c r="W9587" i="1"/>
  <c r="X9587" i="1" s="1" a="1"/>
  <c r="X9587" i="1" s="1"/>
  <c r="W9588" i="1"/>
  <c r="X9588" i="1" s="1" a="1"/>
  <c r="X9588" i="1" s="1"/>
  <c r="W9589" i="1"/>
  <c r="X9589" i="1" s="1" a="1"/>
  <c r="X9589" i="1" s="1"/>
  <c r="W9590" i="1"/>
  <c r="X9590" i="1" s="1" a="1"/>
  <c r="X9590" i="1" s="1"/>
  <c r="W9591" i="1"/>
  <c r="X9591" i="1" s="1" a="1"/>
  <c r="X9591" i="1" s="1"/>
  <c r="W9592" i="1"/>
  <c r="X9592" i="1" s="1" a="1"/>
  <c r="X9592" i="1" s="1"/>
  <c r="W9593" i="1"/>
  <c r="X9593" i="1" s="1" a="1"/>
  <c r="X9593" i="1" s="1"/>
  <c r="W9594" i="1"/>
  <c r="X9594" i="1" s="1" a="1"/>
  <c r="X9594" i="1" s="1"/>
  <c r="W9595" i="1"/>
  <c r="X9595" i="1" s="1" a="1"/>
  <c r="X9595" i="1" s="1"/>
  <c r="W9596" i="1"/>
  <c r="X9596" i="1" s="1" a="1"/>
  <c r="X9596" i="1" s="1"/>
  <c r="W9597" i="1"/>
  <c r="X9597" i="1" s="1" a="1"/>
  <c r="X9597" i="1" s="1"/>
  <c r="W9598" i="1"/>
  <c r="X9598" i="1" s="1" a="1"/>
  <c r="X9598" i="1" s="1"/>
  <c r="W9599" i="1"/>
  <c r="X9599" i="1" s="1" a="1"/>
  <c r="W9600" i="1"/>
  <c r="X9600" i="1" s="1" a="1"/>
  <c r="X9600" i="1" s="1"/>
  <c r="W9601" i="1"/>
  <c r="X9601" i="1" s="1" a="1"/>
  <c r="X9601" i="1" s="1"/>
  <c r="W9602" i="1"/>
  <c r="X9602" i="1" s="1" a="1"/>
  <c r="X9602" i="1" s="1"/>
  <c r="W9603" i="1"/>
  <c r="X9603" i="1" s="1" a="1"/>
  <c r="X9603" i="1" s="1"/>
  <c r="W9604" i="1"/>
  <c r="X9604" i="1" s="1" a="1"/>
  <c r="X9604" i="1" s="1"/>
  <c r="W9605" i="1"/>
  <c r="X9605" i="1" s="1" a="1"/>
  <c r="X9605" i="1" s="1"/>
  <c r="W9606" i="1"/>
  <c r="X9606" i="1" s="1" a="1"/>
  <c r="X9606" i="1" s="1"/>
  <c r="W9607" i="1"/>
  <c r="X9607" i="1" s="1" a="1"/>
  <c r="X9607" i="1" s="1"/>
  <c r="W9608" i="1"/>
  <c r="X9608" i="1" s="1" a="1"/>
  <c r="X9608" i="1" s="1"/>
  <c r="W9609" i="1"/>
  <c r="X9609" i="1" s="1" a="1"/>
  <c r="X9609" i="1" s="1"/>
  <c r="W9610" i="1"/>
  <c r="X9610" i="1" s="1" a="1"/>
  <c r="X9610" i="1" s="1"/>
  <c r="W9611" i="1"/>
  <c r="X9611" i="1" s="1" a="1"/>
  <c r="X9611" i="1" s="1"/>
  <c r="W9612" i="1"/>
  <c r="X9612" i="1" s="1" a="1"/>
  <c r="X9612" i="1" s="1"/>
  <c r="W9613" i="1"/>
  <c r="X9613" i="1" s="1" a="1"/>
  <c r="X9613" i="1" s="1"/>
  <c r="W9614" i="1"/>
  <c r="X9614" i="1" s="1" a="1"/>
  <c r="X9614" i="1" s="1"/>
  <c r="W9615" i="1"/>
  <c r="X9615" i="1" s="1" a="1"/>
  <c r="X9615" i="1" s="1"/>
  <c r="W9616" i="1"/>
  <c r="X9616" i="1" s="1" a="1"/>
  <c r="X9616" i="1" s="1"/>
  <c r="W9617" i="1"/>
  <c r="X9617" i="1" s="1" a="1"/>
  <c r="X9617" i="1" s="1"/>
  <c r="W9618" i="1"/>
  <c r="X9618" i="1" s="1" a="1"/>
  <c r="X9618" i="1" s="1"/>
  <c r="W9619" i="1"/>
  <c r="X9619" i="1" s="1" a="1"/>
  <c r="X9619" i="1" s="1"/>
  <c r="W9620" i="1"/>
  <c r="X9620" i="1" s="1" a="1"/>
  <c r="X9620" i="1" s="1"/>
  <c r="W9621" i="1"/>
  <c r="X9621" i="1" s="1" a="1"/>
  <c r="X9621" i="1" s="1"/>
  <c r="W9622" i="1"/>
  <c r="X9622" i="1" s="1" a="1"/>
  <c r="X9622" i="1" s="1"/>
  <c r="W9623" i="1"/>
  <c r="X9623" i="1" s="1" a="1"/>
  <c r="X9623" i="1" s="1"/>
  <c r="W9624" i="1"/>
  <c r="X9624" i="1" s="1" a="1"/>
  <c r="X9624" i="1" s="1"/>
  <c r="W9625" i="1"/>
  <c r="X9625" i="1" s="1" a="1"/>
  <c r="X9625" i="1" s="1"/>
  <c r="W9626" i="1"/>
  <c r="X9626" i="1" s="1" a="1"/>
  <c r="X9626" i="1" s="1"/>
  <c r="W9627" i="1"/>
  <c r="X9627" i="1" s="1" a="1"/>
  <c r="X9627" i="1" s="1"/>
  <c r="W9628" i="1"/>
  <c r="X9628" i="1" s="1" a="1"/>
  <c r="X9628" i="1" s="1"/>
  <c r="W9629" i="1"/>
  <c r="X9629" i="1" s="1" a="1"/>
  <c r="X9629" i="1" s="1"/>
  <c r="W9630" i="1"/>
  <c r="X9630" i="1" s="1" a="1"/>
  <c r="X9630" i="1" s="1"/>
  <c r="W9631" i="1"/>
  <c r="X9631" i="1" s="1" a="1"/>
  <c r="X9631" i="1" s="1"/>
  <c r="W9632" i="1"/>
  <c r="X9632" i="1" s="1" a="1"/>
  <c r="X9632" i="1" s="1"/>
  <c r="W9633" i="1"/>
  <c r="X9633" i="1" s="1" a="1"/>
  <c r="X9633" i="1" s="1"/>
  <c r="W9634" i="1"/>
  <c r="X9634" i="1" s="1" a="1"/>
  <c r="X9634" i="1" s="1"/>
  <c r="W9635" i="1"/>
  <c r="X9635" i="1" s="1" a="1"/>
  <c r="X9635" i="1" s="1"/>
  <c r="W9636" i="1"/>
  <c r="X9636" i="1" s="1" a="1"/>
  <c r="X9636" i="1" s="1"/>
  <c r="W9637" i="1"/>
  <c r="X9637" i="1" s="1" a="1"/>
  <c r="X9637" i="1" s="1"/>
  <c r="W9638" i="1"/>
  <c r="X9638" i="1" s="1" a="1"/>
  <c r="X9638" i="1" s="1"/>
  <c r="W9639" i="1"/>
  <c r="X9639" i="1" s="1" a="1"/>
  <c r="X9639" i="1" s="1"/>
  <c r="W9640" i="1"/>
  <c r="X9640" i="1" s="1" a="1"/>
  <c r="X9640" i="1" s="1"/>
  <c r="W9641" i="1"/>
  <c r="X9641" i="1" s="1" a="1"/>
  <c r="X9641" i="1" s="1"/>
  <c r="W9642" i="1"/>
  <c r="X9642" i="1" s="1" a="1"/>
  <c r="X9642" i="1" s="1"/>
  <c r="W9643" i="1"/>
  <c r="W9644" i="1"/>
  <c r="X9644" i="1" s="1" a="1"/>
  <c r="X9644" i="1" s="1"/>
  <c r="W9645" i="1"/>
  <c r="X9645" i="1" s="1" a="1"/>
  <c r="X9645" i="1" s="1"/>
  <c r="W9646" i="1"/>
  <c r="X9646" i="1" s="1" a="1"/>
  <c r="X9646" i="1" s="1"/>
  <c r="W9647" i="1"/>
  <c r="X9647" i="1" s="1" a="1"/>
  <c r="X9647" i="1" s="1"/>
  <c r="W9648" i="1"/>
  <c r="X9648" i="1" s="1" a="1"/>
  <c r="X9648" i="1" s="1"/>
  <c r="W9649" i="1"/>
  <c r="X9649" i="1" s="1" a="1"/>
  <c r="X9649" i="1" s="1"/>
  <c r="W9650" i="1"/>
  <c r="X9650" i="1" s="1" a="1"/>
  <c r="X9650" i="1" s="1"/>
  <c r="W9651" i="1"/>
  <c r="X9651" i="1" s="1" a="1"/>
  <c r="X9651" i="1" s="1"/>
  <c r="W9652" i="1"/>
  <c r="X9652" i="1" s="1" a="1"/>
  <c r="X9652" i="1" s="1"/>
  <c r="W9653" i="1"/>
  <c r="X9653" i="1" s="1" a="1"/>
  <c r="X9653" i="1" s="1"/>
  <c r="W9654" i="1"/>
  <c r="X9654" i="1" s="1" a="1"/>
  <c r="X9654" i="1" s="1"/>
  <c r="W9655" i="1"/>
  <c r="X9655" i="1" s="1" a="1"/>
  <c r="X9655" i="1" s="1"/>
  <c r="W9656" i="1"/>
  <c r="X9656" i="1" s="1" a="1"/>
  <c r="X9656" i="1" s="1"/>
  <c r="W9657" i="1"/>
  <c r="X9657" i="1" s="1" a="1"/>
  <c r="X9657" i="1" s="1"/>
  <c r="W9658" i="1"/>
  <c r="X9658" i="1" s="1" a="1"/>
  <c r="X9658" i="1" s="1"/>
  <c r="W9659" i="1"/>
  <c r="X9659" i="1" s="1" a="1"/>
  <c r="X9659" i="1" s="1"/>
  <c r="W9660" i="1"/>
  <c r="X9660" i="1" s="1" a="1"/>
  <c r="X9660" i="1" s="1"/>
  <c r="W9661" i="1"/>
  <c r="X9661" i="1" s="1" a="1"/>
  <c r="X9661" i="1" s="1"/>
  <c r="W9662" i="1"/>
  <c r="X9662" i="1" s="1" a="1"/>
  <c r="X9662" i="1" s="1"/>
  <c r="W9663" i="1"/>
  <c r="X9663" i="1" s="1" a="1"/>
  <c r="X9663" i="1" s="1"/>
  <c r="W9664" i="1"/>
  <c r="X9664" i="1" s="1" a="1"/>
  <c r="X9664" i="1" s="1"/>
  <c r="W9665" i="1"/>
  <c r="X9665" i="1" s="1" a="1"/>
  <c r="X9665" i="1" s="1"/>
  <c r="W9666" i="1"/>
  <c r="X9666" i="1" s="1" a="1"/>
  <c r="X9666" i="1" s="1"/>
  <c r="W9667" i="1"/>
  <c r="X9667" i="1" s="1" a="1"/>
  <c r="X9667" i="1" s="1"/>
  <c r="W9668" i="1"/>
  <c r="X9668" i="1" s="1" a="1"/>
  <c r="X9668" i="1" s="1"/>
  <c r="W9669" i="1"/>
  <c r="X9669" i="1" s="1" a="1"/>
  <c r="X9669" i="1" s="1"/>
  <c r="W9670" i="1"/>
  <c r="X9670" i="1" s="1" a="1"/>
  <c r="X9670" i="1" s="1"/>
  <c r="W9671" i="1"/>
  <c r="X9671" i="1" s="1" a="1"/>
  <c r="X9671" i="1" s="1"/>
  <c r="W9672" i="1"/>
  <c r="X9672" i="1" s="1" a="1"/>
  <c r="X9672" i="1" s="1"/>
  <c r="W9673" i="1"/>
  <c r="X9673" i="1" s="1" a="1"/>
  <c r="X9673" i="1" s="1"/>
  <c r="W9674" i="1"/>
  <c r="X9674" i="1" s="1" a="1"/>
  <c r="X9674" i="1" s="1"/>
  <c r="W9675" i="1"/>
  <c r="X9675" i="1" s="1" a="1"/>
  <c r="X9675" i="1" s="1"/>
  <c r="W9676" i="1"/>
  <c r="X9676" i="1" s="1" a="1"/>
  <c r="X9676" i="1" s="1"/>
  <c r="W9677" i="1"/>
  <c r="X9677" i="1" s="1" a="1"/>
  <c r="X9677" i="1" s="1"/>
  <c r="W9678" i="1"/>
  <c r="X9678" i="1" s="1" a="1"/>
  <c r="X9678" i="1" s="1"/>
  <c r="W9679" i="1"/>
  <c r="X9679" i="1" s="1" a="1"/>
  <c r="X9679" i="1" s="1"/>
  <c r="W9680" i="1"/>
  <c r="X9680" i="1" s="1" a="1"/>
  <c r="X9680" i="1" s="1"/>
  <c r="W9681" i="1"/>
  <c r="X9681" i="1" s="1" a="1"/>
  <c r="X9681" i="1" s="1"/>
  <c r="W9682" i="1"/>
  <c r="X9682" i="1" s="1" a="1"/>
  <c r="X9682" i="1" s="1"/>
  <c r="W9683" i="1"/>
  <c r="X9683" i="1" s="1" a="1"/>
  <c r="X9683" i="1" s="1"/>
  <c r="W9684" i="1"/>
  <c r="X9684" i="1" s="1" a="1"/>
  <c r="X9684" i="1" s="1"/>
  <c r="W9685" i="1"/>
  <c r="X9685" i="1" s="1" a="1"/>
  <c r="X9685" i="1" s="1"/>
  <c r="W9686" i="1"/>
  <c r="X9686" i="1" s="1" a="1"/>
  <c r="X9686" i="1" s="1"/>
  <c r="W9687" i="1"/>
  <c r="X9687" i="1" s="1" a="1"/>
  <c r="X9687" i="1" s="1"/>
  <c r="W9688" i="1"/>
  <c r="X9688" i="1" s="1" a="1"/>
  <c r="X9688" i="1" s="1"/>
  <c r="W9689" i="1"/>
  <c r="X9689" i="1" s="1" a="1"/>
  <c r="X9689" i="1" s="1"/>
  <c r="W9690" i="1"/>
  <c r="X9690" i="1" s="1" a="1"/>
  <c r="X9690" i="1" s="1"/>
  <c r="W9691" i="1"/>
  <c r="X9691" i="1" s="1" a="1"/>
  <c r="X9691" i="1" s="1"/>
  <c r="W9692" i="1"/>
  <c r="X9692" i="1" s="1" a="1"/>
  <c r="X9692" i="1" s="1"/>
  <c r="W9693" i="1"/>
  <c r="X9693" i="1" s="1" a="1"/>
  <c r="X9693" i="1" s="1"/>
  <c r="W9694" i="1"/>
  <c r="X9694" i="1" s="1" a="1"/>
  <c r="X9694" i="1" s="1"/>
  <c r="W9695" i="1"/>
  <c r="X9695" i="1" s="1" a="1"/>
  <c r="X9695" i="1" s="1"/>
  <c r="W9696" i="1"/>
  <c r="X9696" i="1" s="1" a="1"/>
  <c r="X9696" i="1" s="1"/>
  <c r="W9697" i="1"/>
  <c r="X9697" i="1" s="1" a="1"/>
  <c r="X9697" i="1" s="1"/>
  <c r="W9698" i="1"/>
  <c r="X9698" i="1" s="1" a="1"/>
  <c r="X9698" i="1" s="1"/>
  <c r="W9699" i="1"/>
  <c r="X9699" i="1" s="1" a="1"/>
  <c r="X9699" i="1" s="1"/>
  <c r="W9700" i="1"/>
  <c r="X9700" i="1" s="1" a="1"/>
  <c r="X9700" i="1" s="1"/>
  <c r="W9701" i="1"/>
  <c r="X9701" i="1" s="1" a="1"/>
  <c r="X9701" i="1" s="1"/>
  <c r="W9702" i="1"/>
  <c r="X9702" i="1" s="1" a="1"/>
  <c r="X9702" i="1" s="1"/>
  <c r="W9703" i="1"/>
  <c r="X9703" i="1" s="1" a="1"/>
  <c r="X9703" i="1" s="1"/>
  <c r="W9704" i="1"/>
  <c r="X9704" i="1" s="1" a="1"/>
  <c r="X9704" i="1" s="1"/>
  <c r="W9705" i="1"/>
  <c r="X9705" i="1" s="1" a="1"/>
  <c r="X9705" i="1" s="1"/>
  <c r="W9706" i="1"/>
  <c r="X9706" i="1" s="1" a="1"/>
  <c r="X9706" i="1" s="1"/>
  <c r="W9707" i="1"/>
  <c r="X9707" i="1" s="1" a="1"/>
  <c r="X9707" i="1" s="1"/>
  <c r="W9708" i="1"/>
  <c r="X9708" i="1" s="1" a="1"/>
  <c r="X9708" i="1" s="1"/>
  <c r="W9709" i="1"/>
  <c r="X9709" i="1" s="1" a="1"/>
  <c r="X9709" i="1" s="1"/>
  <c r="W9710" i="1"/>
  <c r="X9710" i="1" s="1" a="1"/>
  <c r="X9710" i="1" s="1"/>
  <c r="W9711" i="1"/>
  <c r="X9711" i="1" s="1" a="1"/>
  <c r="X9711" i="1" s="1"/>
  <c r="W9712" i="1"/>
  <c r="X9712" i="1" s="1" a="1"/>
  <c r="X9712" i="1" s="1"/>
  <c r="W9713" i="1"/>
  <c r="X9713" i="1" s="1" a="1"/>
  <c r="X9713" i="1" s="1"/>
  <c r="W9714" i="1"/>
  <c r="X9714" i="1" s="1" a="1"/>
  <c r="X9714" i="1" s="1"/>
  <c r="W9715" i="1"/>
  <c r="X9715" i="1" s="1" a="1"/>
  <c r="X9715" i="1" s="1"/>
  <c r="W9716" i="1"/>
  <c r="X9716" i="1" s="1" a="1"/>
  <c r="X9716" i="1" s="1"/>
  <c r="W9717" i="1"/>
  <c r="X9717" i="1" s="1" a="1"/>
  <c r="X9717" i="1" s="1"/>
  <c r="W9718" i="1"/>
  <c r="X9718" i="1" s="1" a="1"/>
  <c r="X9718" i="1" s="1"/>
  <c r="W9719" i="1"/>
  <c r="X9719" i="1" s="1" a="1"/>
  <c r="X9719" i="1" s="1"/>
  <c r="W9720" i="1"/>
  <c r="X9720" i="1" s="1" a="1"/>
  <c r="X9720" i="1" s="1"/>
  <c r="W9721" i="1"/>
  <c r="X9721" i="1" s="1" a="1"/>
  <c r="X9721" i="1" s="1"/>
  <c r="W9722" i="1"/>
  <c r="W9723" i="1"/>
  <c r="X9723" i="1" s="1" a="1"/>
  <c r="X9723" i="1" s="1"/>
  <c r="W9724" i="1"/>
  <c r="X9724" i="1" s="1" a="1"/>
  <c r="X9724" i="1" s="1"/>
  <c r="W9725" i="1"/>
  <c r="X9725" i="1" s="1" a="1"/>
  <c r="X9725" i="1" s="1"/>
  <c r="W9726" i="1"/>
  <c r="X9726" i="1" s="1" a="1"/>
  <c r="X9726" i="1" s="1"/>
  <c r="W9727" i="1"/>
  <c r="X9727" i="1" s="1" a="1"/>
  <c r="X9727" i="1" s="1"/>
  <c r="W9728" i="1"/>
  <c r="X9728" i="1" s="1" a="1"/>
  <c r="X9728" i="1" s="1"/>
  <c r="W9729" i="1"/>
  <c r="X9729" i="1" s="1" a="1"/>
  <c r="X9729" i="1" s="1"/>
  <c r="W9730" i="1"/>
  <c r="X9730" i="1" s="1" a="1"/>
  <c r="X9730" i="1" s="1"/>
  <c r="W9731" i="1"/>
  <c r="X9731" i="1" s="1" a="1"/>
  <c r="X9731" i="1" s="1"/>
  <c r="W9732" i="1"/>
  <c r="X9732" i="1" s="1" a="1"/>
  <c r="X9732" i="1" s="1"/>
  <c r="W9733" i="1"/>
  <c r="X9733" i="1" s="1" a="1"/>
  <c r="X9733" i="1" s="1"/>
  <c r="W9734" i="1"/>
  <c r="X9734" i="1" s="1" a="1"/>
  <c r="X9734" i="1" s="1"/>
  <c r="W9735" i="1"/>
  <c r="X9735" i="1" s="1" a="1"/>
  <c r="X9735" i="1" s="1"/>
  <c r="W9736" i="1"/>
  <c r="X9736" i="1" s="1" a="1"/>
  <c r="X9736" i="1" s="1"/>
  <c r="W9737" i="1"/>
  <c r="X9737" i="1" s="1" a="1"/>
  <c r="X9737" i="1" s="1"/>
  <c r="W9738" i="1"/>
  <c r="X9738" i="1" s="1" a="1"/>
  <c r="X9738" i="1" s="1"/>
  <c r="W9739" i="1"/>
  <c r="X9739" i="1" s="1" a="1"/>
  <c r="X9739" i="1" s="1"/>
  <c r="W9740" i="1"/>
  <c r="X9740" i="1" s="1" a="1"/>
  <c r="X9740" i="1" s="1"/>
  <c r="W9741" i="1"/>
  <c r="X9741" i="1" s="1" a="1"/>
  <c r="X9741" i="1" s="1"/>
  <c r="W9742" i="1"/>
  <c r="X9742" i="1" s="1" a="1"/>
  <c r="X9742" i="1" s="1"/>
  <c r="W9743" i="1"/>
  <c r="X9743" i="1" s="1" a="1"/>
  <c r="X9743" i="1" s="1"/>
  <c r="W9744" i="1"/>
  <c r="X9744" i="1" s="1" a="1"/>
  <c r="X9744" i="1" s="1"/>
  <c r="W9745" i="1"/>
  <c r="X9745" i="1" s="1" a="1"/>
  <c r="X9745" i="1" s="1"/>
  <c r="W9746" i="1"/>
  <c r="X9746" i="1" s="1" a="1"/>
  <c r="X9746" i="1" s="1"/>
  <c r="W9747" i="1"/>
  <c r="X9747" i="1" s="1" a="1"/>
  <c r="X9747" i="1" s="1"/>
  <c r="W9748" i="1"/>
  <c r="X9748" i="1" s="1" a="1"/>
  <c r="X9748" i="1" s="1"/>
  <c r="W9749" i="1"/>
  <c r="X9749" i="1" s="1" a="1"/>
  <c r="X9749" i="1" s="1"/>
  <c r="W9750" i="1"/>
  <c r="X9750" i="1" s="1" a="1"/>
  <c r="X9750" i="1" s="1"/>
  <c r="W9751" i="1"/>
  <c r="X9751" i="1" s="1" a="1"/>
  <c r="X9751" i="1" s="1"/>
  <c r="W9752" i="1"/>
  <c r="X9752" i="1" s="1" a="1"/>
  <c r="X9752" i="1" s="1"/>
  <c r="W9753" i="1"/>
  <c r="X9753" i="1" s="1" a="1"/>
  <c r="X9753" i="1" s="1"/>
  <c r="W9754" i="1"/>
  <c r="X9754" i="1" s="1" a="1"/>
  <c r="X9754" i="1" s="1"/>
  <c r="W9755" i="1"/>
  <c r="X9755" i="1" s="1" a="1"/>
  <c r="X9755" i="1" s="1"/>
  <c r="W9756" i="1"/>
  <c r="X9756" i="1" s="1" a="1"/>
  <c r="X9756" i="1" s="1"/>
  <c r="W9757" i="1"/>
  <c r="X9757" i="1" s="1" a="1"/>
  <c r="X9757" i="1" s="1"/>
  <c r="W9758" i="1"/>
  <c r="X9758" i="1" s="1" a="1"/>
  <c r="W9759" i="1"/>
  <c r="X9759" i="1" s="1" a="1"/>
  <c r="X9759" i="1" s="1"/>
  <c r="W9760" i="1"/>
  <c r="X9760" i="1" s="1" a="1"/>
  <c r="X9760" i="1" s="1"/>
  <c r="W9761" i="1"/>
  <c r="X9761" i="1" s="1" a="1"/>
  <c r="X9761" i="1" s="1"/>
  <c r="W9762" i="1"/>
  <c r="X9762" i="1" s="1" a="1"/>
  <c r="X9762" i="1" s="1"/>
  <c r="W9763" i="1"/>
  <c r="X9763" i="1" s="1" a="1"/>
  <c r="X9763" i="1" s="1"/>
  <c r="W9764" i="1"/>
  <c r="X9764" i="1" s="1" a="1"/>
  <c r="X9764" i="1" s="1"/>
  <c r="W9765" i="1"/>
  <c r="X9765" i="1" s="1" a="1"/>
  <c r="X9765" i="1" s="1"/>
  <c r="W9766" i="1"/>
  <c r="X9766" i="1" s="1" a="1"/>
  <c r="X9766" i="1" s="1"/>
  <c r="W9767" i="1"/>
  <c r="X9767" i="1" s="1" a="1"/>
  <c r="X9767" i="1" s="1"/>
  <c r="W9768" i="1"/>
  <c r="X9768" i="1" s="1" a="1"/>
  <c r="X9768" i="1" s="1"/>
  <c r="W9769" i="1"/>
  <c r="X9769" i="1" s="1" a="1"/>
  <c r="X9769" i="1" s="1"/>
  <c r="W9770" i="1"/>
  <c r="X9770" i="1" s="1" a="1"/>
  <c r="X9770" i="1" s="1"/>
  <c r="W9771" i="1"/>
  <c r="X9771" i="1" s="1" a="1"/>
  <c r="X9771" i="1" s="1"/>
  <c r="W9772" i="1"/>
  <c r="X9772" i="1" s="1" a="1"/>
  <c r="X9772" i="1" s="1"/>
  <c r="W9773" i="1"/>
  <c r="X9773" i="1" s="1" a="1"/>
  <c r="X9773" i="1" s="1"/>
  <c r="W9774" i="1"/>
  <c r="X9774" i="1" s="1" a="1"/>
  <c r="X9774" i="1" s="1"/>
  <c r="W9775" i="1"/>
  <c r="X9775" i="1" s="1" a="1"/>
  <c r="X9775" i="1" s="1"/>
  <c r="W9776" i="1"/>
  <c r="X9776" i="1" s="1" a="1"/>
  <c r="X9776" i="1" s="1"/>
  <c r="W9777" i="1"/>
  <c r="X9777" i="1" s="1" a="1"/>
  <c r="X9777" i="1" s="1"/>
  <c r="W9778" i="1"/>
  <c r="X9778" i="1" s="1" a="1"/>
  <c r="X9778" i="1" s="1"/>
  <c r="W9779" i="1"/>
  <c r="X9779" i="1" s="1" a="1"/>
  <c r="X9779" i="1" s="1"/>
  <c r="W9780" i="1"/>
  <c r="X9780" i="1" s="1" a="1"/>
  <c r="X9780" i="1" s="1"/>
  <c r="W9781" i="1"/>
  <c r="X9781" i="1" s="1" a="1"/>
  <c r="X9781" i="1" s="1"/>
  <c r="W9782" i="1"/>
  <c r="X9782" i="1" s="1" a="1"/>
  <c r="X9782" i="1" s="1"/>
  <c r="W9783" i="1"/>
  <c r="X9783" i="1" s="1" a="1"/>
  <c r="X9783" i="1" s="1"/>
  <c r="W9784" i="1"/>
  <c r="X9784" i="1" s="1" a="1"/>
  <c r="X9784" i="1" s="1"/>
  <c r="W9785" i="1"/>
  <c r="X9785" i="1" s="1" a="1"/>
  <c r="X9785" i="1" s="1"/>
  <c r="W9786" i="1"/>
  <c r="X9786" i="1" s="1" a="1"/>
  <c r="X9786" i="1" s="1"/>
  <c r="W9787" i="1"/>
  <c r="X9787" i="1" s="1" a="1"/>
  <c r="X9787" i="1" s="1"/>
  <c r="W9788" i="1"/>
  <c r="X9788" i="1" s="1" a="1"/>
  <c r="X9788" i="1" s="1"/>
  <c r="W9789" i="1"/>
  <c r="X9789" i="1" s="1" a="1"/>
  <c r="X9789" i="1" s="1"/>
  <c r="W9790" i="1"/>
  <c r="X9790" i="1" s="1" a="1"/>
  <c r="X9790" i="1" s="1"/>
  <c r="W9791" i="1"/>
  <c r="X9791" i="1" s="1" a="1"/>
  <c r="X9791" i="1" s="1"/>
  <c r="W9792" i="1"/>
  <c r="X9792" i="1" s="1" a="1"/>
  <c r="X9792" i="1" s="1"/>
  <c r="W9793" i="1"/>
  <c r="X9793" i="1" s="1" a="1"/>
  <c r="X9793" i="1" s="1"/>
  <c r="W9794" i="1"/>
  <c r="X9794" i="1" s="1" a="1"/>
  <c r="X9794" i="1" s="1"/>
  <c r="W9795" i="1"/>
  <c r="X9795" i="1" s="1" a="1"/>
  <c r="X9795" i="1" s="1"/>
  <c r="W9796" i="1"/>
  <c r="X9796" i="1" s="1" a="1"/>
  <c r="X9796" i="1" s="1"/>
  <c r="W9797" i="1"/>
  <c r="X9797" i="1" s="1" a="1"/>
  <c r="X9797" i="1" s="1"/>
  <c r="W9798" i="1"/>
  <c r="X9798" i="1" s="1" a="1"/>
  <c r="X9798" i="1" s="1"/>
  <c r="W9799" i="1"/>
  <c r="W9800" i="1"/>
  <c r="X9800" i="1" s="1" a="1"/>
  <c r="X9800" i="1" s="1"/>
  <c r="W9801" i="1"/>
  <c r="X9801" i="1" s="1" a="1"/>
  <c r="X9801" i="1" s="1"/>
  <c r="W9802" i="1"/>
  <c r="X9802" i="1" s="1" a="1"/>
  <c r="X9802" i="1" s="1"/>
  <c r="W9803" i="1"/>
  <c r="X9803" i="1" s="1" a="1"/>
  <c r="X9803" i="1" s="1"/>
  <c r="W9804" i="1"/>
  <c r="X9804" i="1" s="1" a="1"/>
  <c r="X9804" i="1" s="1"/>
  <c r="W9805" i="1"/>
  <c r="X9805" i="1" s="1" a="1"/>
  <c r="X9805" i="1" s="1"/>
  <c r="W9806" i="1"/>
  <c r="X9806" i="1" s="1" a="1"/>
  <c r="X9806" i="1" s="1"/>
  <c r="W9807" i="1"/>
  <c r="X9807" i="1" s="1" a="1"/>
  <c r="X9807" i="1" s="1"/>
  <c r="W9808" i="1"/>
  <c r="X9808" i="1" s="1" a="1"/>
  <c r="X9808" i="1" s="1"/>
  <c r="W9809" i="1"/>
  <c r="X9809" i="1" s="1" a="1"/>
  <c r="X9809" i="1" s="1"/>
  <c r="W9810" i="1"/>
  <c r="X9810" i="1" s="1" a="1"/>
  <c r="X9810" i="1" s="1"/>
  <c r="W9811" i="1"/>
  <c r="X9811" i="1" s="1" a="1"/>
  <c r="X9811" i="1" s="1"/>
  <c r="W9812" i="1"/>
  <c r="X9812" i="1" s="1" a="1"/>
  <c r="X9812" i="1" s="1"/>
  <c r="W9813" i="1"/>
  <c r="X9813" i="1" s="1" a="1"/>
  <c r="X9813" i="1" s="1"/>
  <c r="W9814" i="1"/>
  <c r="X9814" i="1" s="1" a="1"/>
  <c r="X9814" i="1" s="1"/>
  <c r="W9815" i="1"/>
  <c r="X9815" i="1" s="1" a="1"/>
  <c r="X9815" i="1" s="1"/>
  <c r="W9816" i="1"/>
  <c r="X9816" i="1" s="1" a="1"/>
  <c r="X9816" i="1" s="1"/>
  <c r="W9817" i="1"/>
  <c r="X9817" i="1" s="1" a="1"/>
  <c r="X9817" i="1" s="1"/>
  <c r="W9818" i="1"/>
  <c r="X9818" i="1" s="1" a="1"/>
  <c r="X9818" i="1" s="1"/>
  <c r="W9819" i="1"/>
  <c r="X9819" i="1" s="1" a="1"/>
  <c r="X9819" i="1" s="1"/>
  <c r="W9820" i="1"/>
  <c r="X9820" i="1" s="1" a="1"/>
  <c r="X9820" i="1" s="1"/>
  <c r="W9821" i="1"/>
  <c r="X9821" i="1" s="1" a="1"/>
  <c r="X9821" i="1" s="1"/>
  <c r="W9822" i="1"/>
  <c r="X9822" i="1" s="1" a="1"/>
  <c r="X9822" i="1" s="1"/>
  <c r="W9823" i="1"/>
  <c r="X9823" i="1" s="1" a="1"/>
  <c r="X9823" i="1" s="1"/>
  <c r="W9824" i="1"/>
  <c r="X9824" i="1" s="1" a="1"/>
  <c r="X9824" i="1" s="1"/>
  <c r="W9825" i="1"/>
  <c r="X9825" i="1" s="1" a="1"/>
  <c r="X9825" i="1" s="1"/>
  <c r="W9826" i="1"/>
  <c r="X9826" i="1" s="1" a="1"/>
  <c r="X9826" i="1" s="1"/>
  <c r="W9827" i="1"/>
  <c r="X9827" i="1" s="1" a="1"/>
  <c r="X9827" i="1" s="1"/>
  <c r="W9828" i="1"/>
  <c r="X9828" i="1" s="1" a="1"/>
  <c r="X9828" i="1" s="1"/>
  <c r="W9829" i="1"/>
  <c r="X9829" i="1" s="1" a="1"/>
  <c r="X9829" i="1" s="1"/>
  <c r="W9830" i="1"/>
  <c r="X9830" i="1" s="1" a="1"/>
  <c r="X9830" i="1" s="1"/>
  <c r="W9831" i="1"/>
  <c r="X9831" i="1" s="1" a="1"/>
  <c r="X9831" i="1" s="1"/>
  <c r="W9832" i="1"/>
  <c r="X9832" i="1" s="1" a="1"/>
  <c r="X9832" i="1" s="1"/>
  <c r="W9833" i="1"/>
  <c r="X9833" i="1" s="1" a="1"/>
  <c r="X9833" i="1" s="1"/>
  <c r="W9834" i="1"/>
  <c r="X9834" i="1" s="1" a="1"/>
  <c r="X9834" i="1" s="1"/>
  <c r="W9835" i="1"/>
  <c r="X9835" i="1" s="1" a="1"/>
  <c r="X9835" i="1" s="1"/>
  <c r="W9836" i="1"/>
  <c r="X9836" i="1" s="1" a="1"/>
  <c r="X9836" i="1" s="1"/>
  <c r="W9837" i="1"/>
  <c r="X9837" i="1" s="1" a="1"/>
  <c r="X9837" i="1" s="1"/>
  <c r="W9838" i="1"/>
  <c r="X9838" i="1" s="1" a="1"/>
  <c r="X9838" i="1" s="1"/>
  <c r="W9839" i="1"/>
  <c r="X9839" i="1" s="1" a="1"/>
  <c r="X9839" i="1" s="1"/>
  <c r="W9840" i="1"/>
  <c r="X9840" i="1" s="1" a="1"/>
  <c r="X9840" i="1" s="1"/>
  <c r="W9841" i="1"/>
  <c r="X9841" i="1" s="1" a="1"/>
  <c r="X9841" i="1" s="1"/>
  <c r="W9842" i="1"/>
  <c r="W9843" i="1"/>
  <c r="X9843" i="1" s="1" a="1"/>
  <c r="X9843" i="1" s="1"/>
  <c r="W9844" i="1"/>
  <c r="X9844" i="1" s="1" a="1"/>
  <c r="X9844" i="1" s="1"/>
  <c r="W9845" i="1"/>
  <c r="X9845" i="1" s="1" a="1"/>
  <c r="X9845" i="1" s="1"/>
  <c r="W9846" i="1"/>
  <c r="X9846" i="1" s="1" a="1"/>
  <c r="X9846" i="1" s="1"/>
  <c r="W9847" i="1"/>
  <c r="X9847" i="1" s="1" a="1"/>
  <c r="X9847" i="1" s="1"/>
  <c r="W9848" i="1"/>
  <c r="X9848" i="1" s="1" a="1"/>
  <c r="X9848" i="1" s="1"/>
  <c r="W9849" i="1"/>
  <c r="X9849" i="1" s="1" a="1"/>
  <c r="X9849" i="1" s="1"/>
  <c r="W9850" i="1"/>
  <c r="X9850" i="1" s="1" a="1"/>
  <c r="X9850" i="1" s="1"/>
  <c r="W9851" i="1"/>
  <c r="X9851" i="1" s="1" a="1"/>
  <c r="X9851" i="1" s="1"/>
  <c r="W9852" i="1"/>
  <c r="X9852" i="1" s="1" a="1"/>
  <c r="X9852" i="1" s="1"/>
  <c r="W9853" i="1"/>
  <c r="X9853" i="1" s="1" a="1"/>
  <c r="X9853" i="1" s="1"/>
  <c r="W9854" i="1"/>
  <c r="X9854" i="1" s="1" a="1"/>
  <c r="X9854" i="1" s="1"/>
  <c r="W9855" i="1"/>
  <c r="X9855" i="1" s="1" a="1"/>
  <c r="X9855" i="1" s="1"/>
  <c r="W9856" i="1"/>
  <c r="X9856" i="1" s="1" a="1"/>
  <c r="X9856" i="1" s="1"/>
  <c r="W9857" i="1"/>
  <c r="X9857" i="1" s="1" a="1"/>
  <c r="X9857" i="1" s="1"/>
  <c r="W9858" i="1"/>
  <c r="X9858" i="1" s="1" a="1"/>
  <c r="X9858" i="1" s="1"/>
  <c r="W9859" i="1"/>
  <c r="X9859" i="1" s="1" a="1"/>
  <c r="X9859" i="1" s="1"/>
  <c r="W9860" i="1"/>
  <c r="X9860" i="1" s="1" a="1"/>
  <c r="X9860" i="1" s="1"/>
  <c r="W9861" i="1"/>
  <c r="X9861" i="1" s="1" a="1"/>
  <c r="X9861" i="1" s="1"/>
  <c r="W9862" i="1"/>
  <c r="X9862" i="1" s="1" a="1"/>
  <c r="X9862" i="1" s="1"/>
  <c r="W9863" i="1"/>
  <c r="X9863" i="1" s="1" a="1"/>
  <c r="X9863" i="1" s="1"/>
  <c r="W9864" i="1"/>
  <c r="X9864" i="1" s="1" a="1"/>
  <c r="X9864" i="1" s="1"/>
  <c r="W9865" i="1"/>
  <c r="X9865" i="1" s="1" a="1"/>
  <c r="X9865" i="1" s="1"/>
  <c r="W9866" i="1"/>
  <c r="X9866" i="1" s="1" a="1"/>
  <c r="X9866" i="1" s="1"/>
  <c r="W9867" i="1"/>
  <c r="X9867" i="1" s="1" a="1"/>
  <c r="X9867" i="1" s="1"/>
  <c r="W9868" i="1"/>
  <c r="X9868" i="1" s="1" a="1"/>
  <c r="X9868" i="1" s="1"/>
  <c r="W9869" i="1"/>
  <c r="X9869" i="1" s="1" a="1"/>
  <c r="X9869" i="1" s="1"/>
  <c r="W9870" i="1"/>
  <c r="X9870" i="1" s="1" a="1"/>
  <c r="X9870" i="1" s="1"/>
  <c r="W9871" i="1"/>
  <c r="X9871" i="1" s="1" a="1"/>
  <c r="X9871" i="1" s="1"/>
  <c r="W9872" i="1"/>
  <c r="X9872" i="1" s="1" a="1"/>
  <c r="X9872" i="1" s="1"/>
  <c r="W9873" i="1"/>
  <c r="X9873" i="1" s="1" a="1"/>
  <c r="X9873" i="1" s="1"/>
  <c r="W9874" i="1"/>
  <c r="X9874" i="1" s="1" a="1"/>
  <c r="X9874" i="1" s="1"/>
  <c r="W9875" i="1"/>
  <c r="X9875" i="1" s="1" a="1"/>
  <c r="X9875" i="1" s="1"/>
  <c r="W9876" i="1"/>
  <c r="X9876" i="1" s="1" a="1"/>
  <c r="X9876" i="1" s="1"/>
  <c r="W9877" i="1"/>
  <c r="X9877" i="1" s="1" a="1"/>
  <c r="X9877" i="1" s="1"/>
  <c r="W9878" i="1"/>
  <c r="X9878" i="1" s="1" a="1"/>
  <c r="X9878" i="1" s="1"/>
  <c r="W9879" i="1"/>
  <c r="X9879" i="1" s="1" a="1"/>
  <c r="X9879" i="1" s="1"/>
  <c r="W9880" i="1"/>
  <c r="X9880" i="1" s="1" a="1"/>
  <c r="X9880" i="1" s="1"/>
  <c r="W9881" i="1"/>
  <c r="X9881" i="1" s="1" a="1"/>
  <c r="X9881" i="1" s="1"/>
  <c r="W9882" i="1"/>
  <c r="X9882" i="1" s="1" a="1"/>
  <c r="X9882" i="1" s="1"/>
  <c r="W9883" i="1"/>
  <c r="X9883" i="1" s="1" a="1"/>
  <c r="X9883" i="1" s="1"/>
  <c r="W9884" i="1"/>
  <c r="X9884" i="1" s="1" a="1"/>
  <c r="X9884" i="1" s="1"/>
  <c r="W9885" i="1"/>
  <c r="X9885" i="1" s="1" a="1"/>
  <c r="X9885" i="1" s="1"/>
  <c r="W9886" i="1"/>
  <c r="X9886" i="1" s="1" a="1"/>
  <c r="X9886" i="1" s="1"/>
  <c r="W9887" i="1"/>
  <c r="X9887" i="1" s="1" a="1"/>
  <c r="X9887" i="1" s="1"/>
  <c r="W9888" i="1"/>
  <c r="X9888" i="1" s="1" a="1"/>
  <c r="X9888" i="1" s="1"/>
  <c r="W9889" i="1"/>
  <c r="X9889" i="1" s="1" a="1"/>
  <c r="X9889" i="1" s="1"/>
  <c r="W9890" i="1"/>
  <c r="X9890" i="1" s="1" a="1"/>
  <c r="X9890" i="1" s="1"/>
  <c r="W9891" i="1"/>
  <c r="X9891" i="1" s="1" a="1"/>
  <c r="X9891" i="1" s="1"/>
  <c r="W9892" i="1"/>
  <c r="X9892" i="1" s="1" a="1"/>
  <c r="X9892" i="1" s="1"/>
  <c r="W9893" i="1"/>
  <c r="X9893" i="1" s="1" a="1"/>
  <c r="X9893" i="1" s="1"/>
  <c r="W9894" i="1"/>
  <c r="X9894" i="1" s="1" a="1"/>
  <c r="X9894" i="1" s="1"/>
  <c r="W9895" i="1"/>
  <c r="X9895" i="1" s="1" a="1"/>
  <c r="X9895" i="1" s="1"/>
  <c r="W9896" i="1"/>
  <c r="X9896" i="1" s="1" a="1"/>
  <c r="X9896" i="1" s="1"/>
  <c r="W9897" i="1"/>
  <c r="X9897" i="1" s="1" a="1"/>
  <c r="X9897" i="1" s="1"/>
  <c r="W9898" i="1"/>
  <c r="X9898" i="1" s="1" a="1"/>
  <c r="X9898" i="1" s="1"/>
  <c r="W9899" i="1"/>
  <c r="X9899" i="1" s="1" a="1"/>
  <c r="X9899" i="1" s="1"/>
  <c r="W9900" i="1"/>
  <c r="X9900" i="1" s="1" a="1"/>
  <c r="X9900" i="1" s="1"/>
  <c r="W9901" i="1"/>
  <c r="X9901" i="1" s="1" a="1"/>
  <c r="X9901" i="1" s="1"/>
  <c r="W9902" i="1"/>
  <c r="X9902" i="1" s="1" a="1"/>
  <c r="X9902" i="1" s="1"/>
  <c r="W9903" i="1"/>
  <c r="X9903" i="1" s="1" a="1"/>
  <c r="X9903" i="1" s="1"/>
  <c r="W9904" i="1"/>
  <c r="X9904" i="1" s="1" a="1"/>
  <c r="X9904" i="1" s="1"/>
  <c r="W9905" i="1"/>
  <c r="X9905" i="1" s="1" a="1"/>
  <c r="X9905" i="1" s="1"/>
  <c r="W9906" i="1"/>
  <c r="X9906" i="1" s="1" a="1"/>
  <c r="X9906" i="1" s="1"/>
  <c r="W9907" i="1"/>
  <c r="X9907" i="1" s="1" a="1"/>
  <c r="X9907" i="1" s="1"/>
  <c r="W9908" i="1"/>
  <c r="X9908" i="1" s="1" a="1"/>
  <c r="X9908" i="1" s="1"/>
  <c r="W9909" i="1"/>
  <c r="X9909" i="1" s="1" a="1"/>
  <c r="X9909" i="1" s="1"/>
  <c r="W9910" i="1"/>
  <c r="X9910" i="1" s="1" a="1"/>
  <c r="X9910" i="1" s="1"/>
  <c r="W9911" i="1"/>
  <c r="X9911" i="1" s="1" a="1"/>
  <c r="X9911" i="1" s="1"/>
  <c r="W9912" i="1"/>
  <c r="X9912" i="1" s="1" a="1"/>
  <c r="X9912" i="1" s="1"/>
  <c r="W9913" i="1"/>
  <c r="X9913" i="1" s="1" a="1"/>
  <c r="X9913" i="1" s="1"/>
  <c r="W9914" i="1"/>
  <c r="X9914" i="1" s="1" a="1"/>
  <c r="X9914" i="1" s="1"/>
  <c r="W9915" i="1"/>
  <c r="X9915" i="1" s="1" a="1"/>
  <c r="X9915" i="1" s="1"/>
  <c r="W9916" i="1"/>
  <c r="X9916" i="1" s="1" a="1"/>
  <c r="X9916" i="1" s="1"/>
  <c r="W9917" i="1"/>
  <c r="X9917" i="1" s="1" a="1"/>
  <c r="X9917" i="1" s="1"/>
  <c r="W9918" i="1"/>
  <c r="X9918" i="1" s="1" a="1"/>
  <c r="X9918" i="1" s="1"/>
  <c r="W9919" i="1"/>
  <c r="X9919" i="1" s="1" a="1"/>
  <c r="X9919" i="1" s="1"/>
  <c r="W9920" i="1"/>
  <c r="X9920" i="1" s="1" a="1"/>
  <c r="X9920" i="1" s="1"/>
  <c r="W9921" i="1"/>
  <c r="X9921" i="1" s="1" a="1"/>
  <c r="X9921" i="1" s="1"/>
  <c r="W9922" i="1"/>
  <c r="X9922" i="1" s="1" a="1"/>
  <c r="X9922" i="1" s="1"/>
  <c r="W9923" i="1"/>
  <c r="X9923" i="1" s="1" a="1"/>
  <c r="X9923" i="1" s="1"/>
  <c r="W9924" i="1"/>
  <c r="X9924" i="1" s="1" a="1"/>
  <c r="X9924" i="1" s="1"/>
  <c r="W9925" i="1"/>
  <c r="X9925" i="1" s="1" a="1"/>
  <c r="X9925" i="1" s="1"/>
  <c r="W9926" i="1"/>
  <c r="X9926" i="1" s="1" a="1"/>
  <c r="X9926" i="1" s="1"/>
  <c r="W9927" i="1"/>
  <c r="W9928" i="1"/>
  <c r="X9928" i="1" s="1" a="1"/>
  <c r="X9928" i="1" s="1"/>
  <c r="W9929" i="1"/>
  <c r="X9929" i="1" s="1" a="1"/>
  <c r="X9929" i="1" s="1"/>
  <c r="W9930" i="1"/>
  <c r="X9930" i="1" s="1" a="1"/>
  <c r="X9930" i="1" s="1"/>
  <c r="W9931" i="1"/>
  <c r="X9931" i="1" s="1" a="1"/>
  <c r="X9931" i="1" s="1"/>
  <c r="W9932" i="1"/>
  <c r="X9932" i="1" s="1" a="1"/>
  <c r="X9932" i="1" s="1"/>
  <c r="W9933" i="1"/>
  <c r="X9933" i="1" s="1" a="1"/>
  <c r="X9933" i="1" s="1"/>
  <c r="W9934" i="1"/>
  <c r="X9934" i="1" s="1" a="1"/>
  <c r="X9934" i="1" s="1"/>
  <c r="W9935" i="1"/>
  <c r="X9935" i="1" s="1" a="1"/>
  <c r="X9935" i="1" s="1"/>
  <c r="W9936" i="1"/>
  <c r="X9936" i="1" s="1" a="1"/>
  <c r="X9936" i="1" s="1"/>
  <c r="W9937" i="1"/>
  <c r="X9937" i="1" s="1" a="1"/>
  <c r="X9937" i="1" s="1"/>
  <c r="W9938" i="1"/>
  <c r="X9938" i="1" s="1" a="1"/>
  <c r="X9938" i="1" s="1"/>
  <c r="W9939" i="1"/>
  <c r="X9939" i="1" s="1" a="1"/>
  <c r="X9939" i="1" s="1"/>
  <c r="W9940" i="1"/>
  <c r="X9940" i="1" s="1" a="1"/>
  <c r="X9940" i="1" s="1"/>
  <c r="W9941" i="1"/>
  <c r="X9941" i="1" s="1" a="1"/>
  <c r="X9941" i="1" s="1"/>
  <c r="W9942" i="1"/>
  <c r="X9942" i="1" s="1" a="1"/>
  <c r="X9942" i="1" s="1"/>
  <c r="W9943" i="1"/>
  <c r="X9943" i="1" s="1" a="1"/>
  <c r="X9943" i="1" s="1"/>
  <c r="W9944" i="1"/>
  <c r="X9944" i="1" s="1" a="1"/>
  <c r="X9944" i="1" s="1"/>
  <c r="W9945" i="1"/>
  <c r="X9945" i="1" s="1" a="1"/>
  <c r="X9945" i="1" s="1"/>
  <c r="W9946" i="1"/>
  <c r="X9946" i="1" s="1" a="1"/>
  <c r="X9946" i="1" s="1"/>
  <c r="W9947" i="1"/>
  <c r="X9947" i="1" s="1" a="1"/>
  <c r="X9947" i="1" s="1"/>
  <c r="W9948" i="1"/>
  <c r="X9948" i="1" s="1" a="1"/>
  <c r="X9948" i="1" s="1"/>
  <c r="W9949" i="1"/>
  <c r="X9949" i="1" s="1" a="1"/>
  <c r="X9949" i="1" s="1"/>
  <c r="W9950" i="1"/>
  <c r="X9950" i="1" s="1" a="1"/>
  <c r="X9950" i="1" s="1"/>
  <c r="W9951" i="1"/>
  <c r="X9951" i="1" s="1" a="1"/>
  <c r="X9951" i="1" s="1"/>
  <c r="W9952" i="1"/>
  <c r="X9952" i="1" s="1" a="1"/>
  <c r="X9952" i="1" s="1"/>
  <c r="W9953" i="1"/>
  <c r="X9953" i="1" s="1" a="1"/>
  <c r="X9953" i="1" s="1"/>
  <c r="W9954" i="1"/>
  <c r="X9954" i="1" s="1" a="1"/>
  <c r="X9954" i="1" s="1"/>
  <c r="W9955" i="1"/>
  <c r="X9955" i="1" s="1" a="1"/>
  <c r="X9955" i="1" s="1"/>
  <c r="W9956" i="1"/>
  <c r="X9956" i="1" s="1" a="1"/>
  <c r="X9956" i="1" s="1"/>
  <c r="W9957" i="1"/>
  <c r="X9957" i="1" s="1" a="1"/>
  <c r="X9957" i="1" s="1"/>
  <c r="W9958" i="1"/>
  <c r="X9958" i="1" s="1" a="1"/>
  <c r="X9958" i="1" s="1"/>
  <c r="W9959" i="1"/>
  <c r="X9959" i="1" s="1" a="1"/>
  <c r="X9959" i="1" s="1"/>
  <c r="W9960" i="1"/>
  <c r="X9960" i="1" s="1" a="1"/>
  <c r="X9960" i="1" s="1"/>
  <c r="W9961" i="1"/>
  <c r="X9961" i="1" s="1" a="1"/>
  <c r="X9961" i="1" s="1"/>
  <c r="W9962" i="1"/>
  <c r="X9962" i="1" s="1" a="1"/>
  <c r="X9962" i="1" s="1"/>
  <c r="W9963" i="1"/>
  <c r="X9963" i="1" s="1" a="1"/>
  <c r="X9963" i="1" s="1"/>
  <c r="W9964" i="1"/>
  <c r="X9964" i="1" s="1" a="1"/>
  <c r="X9964" i="1" s="1"/>
  <c r="W9965" i="1"/>
  <c r="X9965" i="1" s="1" a="1"/>
  <c r="X9965" i="1" s="1"/>
  <c r="W9966" i="1"/>
  <c r="X9966" i="1" s="1" a="1"/>
  <c r="X9966" i="1" s="1"/>
  <c r="W9967" i="1"/>
  <c r="X9967" i="1" s="1" a="1"/>
  <c r="X9967" i="1" s="1"/>
  <c r="W9968" i="1"/>
  <c r="X9968" i="1" s="1" a="1"/>
  <c r="X9968" i="1" s="1"/>
  <c r="W9969" i="1"/>
  <c r="X9969" i="1" s="1" a="1"/>
  <c r="X9969" i="1" s="1"/>
  <c r="W9970" i="1"/>
  <c r="W9971" i="1"/>
  <c r="X9971" i="1" s="1" a="1"/>
  <c r="X9971" i="1" s="1"/>
  <c r="W9972" i="1"/>
  <c r="X9972" i="1" s="1" a="1"/>
  <c r="X9972" i="1" s="1"/>
  <c r="W9973" i="1"/>
  <c r="X9973" i="1" s="1" a="1"/>
  <c r="X9973" i="1" s="1"/>
  <c r="W9974" i="1"/>
  <c r="X9974" i="1" s="1" a="1"/>
  <c r="X9974" i="1" s="1"/>
  <c r="W9975" i="1"/>
  <c r="X9975" i="1" s="1" a="1"/>
  <c r="X9975" i="1" s="1"/>
  <c r="W9976" i="1"/>
  <c r="X9976" i="1" s="1" a="1"/>
  <c r="X9976" i="1" s="1"/>
  <c r="W9977" i="1"/>
  <c r="X9977" i="1" s="1" a="1"/>
  <c r="X9977" i="1" s="1"/>
  <c r="W9978" i="1"/>
  <c r="X9978" i="1" s="1" a="1"/>
  <c r="X9978" i="1" s="1"/>
  <c r="W9979" i="1"/>
  <c r="X9979" i="1" s="1" a="1"/>
  <c r="X9979" i="1" s="1"/>
  <c r="W9980" i="1"/>
  <c r="X9980" i="1" s="1" a="1"/>
  <c r="X9980" i="1" s="1"/>
  <c r="W9981" i="1"/>
  <c r="X9981" i="1" s="1" a="1"/>
  <c r="X9981" i="1" s="1"/>
  <c r="W9982" i="1"/>
  <c r="X9982" i="1" s="1" a="1"/>
  <c r="X9982" i="1" s="1"/>
  <c r="W9983" i="1"/>
  <c r="X9983" i="1" s="1" a="1"/>
  <c r="X9983" i="1" s="1"/>
  <c r="W9984" i="1"/>
  <c r="X9984" i="1" s="1" a="1"/>
  <c r="X9984" i="1" s="1"/>
  <c r="W9985" i="1"/>
  <c r="X9985" i="1" s="1" a="1"/>
  <c r="X9985" i="1" s="1"/>
  <c r="W9986" i="1"/>
  <c r="X9986" i="1" s="1" a="1"/>
  <c r="X9986" i="1" s="1"/>
  <c r="W9987" i="1"/>
  <c r="X9987" i="1" s="1" a="1"/>
  <c r="X9987" i="1" s="1"/>
  <c r="W9988" i="1"/>
  <c r="X9988" i="1" s="1" a="1"/>
  <c r="X9988" i="1" s="1"/>
  <c r="W9989" i="1"/>
  <c r="X9989" i="1" s="1" a="1"/>
  <c r="X9989" i="1" s="1"/>
  <c r="W9990" i="1"/>
  <c r="X9990" i="1" s="1" a="1"/>
  <c r="X9990" i="1" s="1"/>
  <c r="W9991" i="1"/>
  <c r="X9991" i="1" s="1" a="1"/>
  <c r="X9991" i="1" s="1"/>
  <c r="W9992" i="1"/>
  <c r="X9992" i="1" s="1" a="1"/>
  <c r="X9992" i="1" s="1"/>
  <c r="W9993" i="1"/>
  <c r="X9993" i="1" s="1" a="1"/>
  <c r="X9993" i="1" s="1"/>
  <c r="W9994" i="1"/>
  <c r="X9994" i="1" s="1" a="1"/>
  <c r="X9994" i="1" s="1"/>
  <c r="W9995" i="1"/>
  <c r="X9995" i="1" s="1" a="1"/>
  <c r="X9995" i="1" s="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 r="V2" i="1"/>
  <c r="C6" i="2"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<sst xmlns="http://schemas.openxmlformats.org/spreadsheetml/2006/main" count="130105" uniqueCount="10998">
  <si>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</si>
  <si>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</si>
  <si>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</si>
  <si>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</si>
  <si>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</si>
  <si>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</si>
  <si>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</si>
  <si>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</si>
  <si>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</si>
  <si>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</si>
  <si>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</si>
  <si>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</si>
  <si>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</si>
  <si>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</si>
  <si>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</si>
  <si>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</si>
  <si>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</si>
  <si>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</si>
  <si>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</si>
  <si>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</si>
  <si>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</si>
  <si>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</si>
  <si>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</si>
  <si>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</si>
  <si>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</si>
  <si>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</si>
  <si>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</si>
  <si>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</si>
  <si>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</si>
  <si>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</si>
  <si>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</si>
  <si>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</si>
  <si>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</si>
  <si>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</si>
  <si>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</si>
  <si>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</si>
  <si>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</si>
  <si>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</si>
  <si>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</si>
  <si>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</si>
  <si>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</si>
  <si>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</si>
  <si>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</si>
  <si>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</si>
  <si>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</si>
  <si>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</si>
  <si>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</si>
  <si>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</si>
  <si>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</si>
  <si>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</si>
  <si>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</si>
  <si>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</si>
  <si>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</si>
  <si>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</si>
  <si>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</si>
  <si>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</si>
  <si>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</si>
  <si>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</si>
  <si>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</si>
  <si>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</si>
  <si>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</si>
  <si>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</si>
  <si>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</si>
  <si>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</si>
  <si>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</si>
  <si>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</si>
  <si>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</si>
  <si>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</si>
  <si>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</si>
  <si>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</si>
  <si>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</si>
  <si>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</si>
  <si>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</si>
  <si>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</si>
  <si>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</si>
  <si>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</si>
  <si>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</si>
  <si>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</si>
  <si>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</si>
  <si>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</si>
  <si>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</si>
  <si>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</si>
  <si>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</si>
  <si>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</si>
  <si>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</si>
  <si>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</si>
  <si>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</si>
  <si>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</si>
  <si>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</si>
  <si>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</si>
  <si>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</si>
  <si>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</si>
  <si>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</si>
  <si>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</si>
  <si>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</si>
  <si>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</si>
  <si>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</si>
  <si>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</si>
  <si>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</si>
  <si>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</si>
  <si>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</si>
  <si>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</si>
  <si>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</si>
  <si>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</si>
  <si>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</si>
  <si>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</si>
  <si>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</si>
  <si>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</si>
  <si>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</si>
  <si>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</si>
  <si>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</si>
  <si>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</si>
  <si>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</si>
  <si>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</si>
  <si>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</si>
  <si>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</si>
  <si>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</si>
  <si>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</si>
  <si>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</si>
  <si>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</si>
  <si>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</si>
  <si>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</si>
  <si>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</si>
  <si>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</si>
  <si>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</si>
  <si>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</si>
  <si>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</si>
  <si>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</si>
  <si>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</si>
  <si>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</si>
  <si>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</si>
  <si>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</si>
  <si>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</si>
  <si>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</si>
  <si>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</si>
  <si>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</si>
  <si>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</si>
  <si>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</si>
  <si>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</si>
  <si>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</si>
  <si>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</si>
  <si>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</si>
  <si>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</si>
  <si>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</si>
  <si>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</si>
  <si>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</si>
  <si>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</si>
  <si>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</si>
  <si>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</si>
  <si>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</si>
  <si>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</si>
  <si>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</si>
  <si>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</si>
  <si>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</si>
  <si>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</si>
  <si>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</si>
  <si>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</si>
  <si>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</si>
  <si>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</si>
  <si>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</si>
  <si>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</si>
  <si>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</si>
  <si>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</si>
  <si>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</si>
  <si>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</si>
  <si>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</si>
  <si>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</si>
  <si>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</si>
  <si>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</si>
  <si>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</si>
  <si>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</si>
  <si>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</si>
  <si>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</si>
  <si>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</si>
  <si>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</si>
  <si>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</si>
  <si>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</si>
  <si>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</si>
  <si>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</si>
  <si>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</si>
  <si>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</si>
  <si>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</si>
  <si>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</si>
  <si>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</si>
  <si>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</si>
  <si>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</si>
  <si>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</si>
  <si>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</si>
  <si>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</si>
  <si>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</si>
  <si>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</si>
  <si>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</si>
  <si>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</si>
  <si>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</si>
  <si>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</si>
  <si>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</si>
  <si>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</si>
  <si>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</si>
  <si>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</si>
  <si>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</si>
  <si>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</si>
  <si>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</si>
  <si>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</si>
  <si>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</si>
  <si>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</si>
  <si>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</si>
  <si>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</si>
  <si>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</si>
  <si>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</si>
  <si>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</si>
  <si>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</si>
  <si>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</si>
  <si>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</si>
  <si>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</si>
  <si>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</si>
  <si>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</si>
  <si>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</si>
  <si>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</si>
  <si>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</si>
  <si>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</si>
  <si>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</si>
  <si>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</si>
  <si>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</si>
  <si>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</si>
  <si>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</si>
  <si>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</si>
  <si>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</si>
  <si>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</si>
  <si>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</si>
  <si>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</si>
  <si>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</si>
  <si>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</si>
  <si>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</si>
  <si>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</si>
  <si>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</si>
  <si>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</si>
  <si>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</si>
  <si>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</si>
  <si>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</si>
  <si>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</si>
  <si>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</si>
  <si>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</si>
  <si>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</si>
  <si>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</si>
  <si>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</si>
  <si>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</si>
  <si>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</si>
  <si>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</si>
  <si>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</si>
  <si>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</si>
  <si>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</si>
  <si>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</si>
  <si>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</si>
  <si>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</si>
  <si>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</si>
  <si>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</si>
  <si>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</si>
  <si>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</si>
  <si>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</si>
  <si>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</si>
  <si>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</si>
  <si>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</si>
  <si>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</si>
  <si>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</si>
  <si>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</si>
  <si>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</si>
  <si>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</si>
  <si>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</si>
  <si>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</si>
  <si>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</si>
  <si>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</si>
  <si>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</si>
  <si>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</si>
  <si>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</si>
  <si>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</si>
  <si>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</si>
  <si>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</si>
  <si>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</si>
  <si>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</si>
  <si>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</si>
  <si>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</si>
  <si>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</si>
  <si>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</si>
  <si>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</si>
  <si>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</si>
  <si>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</si>
  <si>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</si>
  <si>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</si>
  <si>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</si>
  <si>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</si>
  <si>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</si>
  <si>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</si>
  <si>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</si>
  <si>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</si>
  <si>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</si>
  <si>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</si>
  <si>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</si>
  <si>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</si>
  <si>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</si>
  <si>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</si>
  <si>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</si>
  <si>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</si>
  <si>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</si>
  <si>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</si>
  <si>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</si>
  <si>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</si>
  <si>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</si>
  <si>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</si>
  <si>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</si>
  <si>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</si>
  <si>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</si>
  <si>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</si>
  <si>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</si>
  <si>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</si>
  <si>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</si>
  <si>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</si>
  <si>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</si>
  <si>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</si>
  <si>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</si>
  <si>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</si>
  <si>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</si>
  <si>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</si>
  <si>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</si>
  <si>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</si>
  <si>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</si>
  <si>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</si>
  <si>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</si>
  <si>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</si>
  <si>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</si>
  <si>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</si>
  <si>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</si>
  <si>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</si>
  <si>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</si>
  <si>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</si>
  <si>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</si>
  <si>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</si>
  <si>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</si>
  <si>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</si>
  <si>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</si>
  <si>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</si>
  <si>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</si>
  <si>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</si>
  <si>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</si>
  <si>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</si>
  <si>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</si>
  <si>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</si>
  <si>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</si>
  <si>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</si>
  <si>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</si>
  <si>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</si>
  <si>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</si>
  <si>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</si>
  <si>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</si>
  <si>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</si>
  <si>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</si>
  <si>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</si>
  <si>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</si>
  <si>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</si>
  <si>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</si>
  <si>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</si>
  <si>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</si>
  <si>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</si>
  <si>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</si>
  <si>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</si>
  <si>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</si>
  <si>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</si>
  <si>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</si>
  <si>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</si>
  <si>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</si>
  <si>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</si>
  <si>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</si>
  <si>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</si>
  <si>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</si>
  <si>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</si>
  <si>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</si>
  <si>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</si>
  <si>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</si>
  <si>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</si>
  <si>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</si>
  <si>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</si>
  <si>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</si>
  <si>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</si>
  <si>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</si>
  <si>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</si>
  <si>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</si>
  <si>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</si>
  <si>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</si>
  <si>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</si>
  <si>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</si>
  <si>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</si>
  <si>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</si>
  <si>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</si>
  <si>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</si>
  <si>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</si>
  <si>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</si>
  <si>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</si>
  <si>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</si>
  <si>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</si>
  <si>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</si>
  <si>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</si>
  <si>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</si>
  <si>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</si>
  <si>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</si>
  <si>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</si>
  <si>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</si>
  <si>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</si>
  <si>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</si>
  <si>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</si>
  <si>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</si>
  <si>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</si>
  <si>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</si>
  <si>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</si>
  <si>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</si>
  <si>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</si>
  <si>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</si>
  <si>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</si>
  <si>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</si>
  <si>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</si>
  <si>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</si>
  <si>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</si>
  <si>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</si>
  <si>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</si>
  <si>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</si>
  <si>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</si>
  <si>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</si>
  <si>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</si>
  <si>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</si>
  <si>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</si>
  <si>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</si>
  <si>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</si>
  <si>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</si>
  <si>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</si>
  <si>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</si>
  <si>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</si>
  <si>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</si>
  <si>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</si>
  <si>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</si>
  <si>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</si>
  <si>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</si>
  <si>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</si>
  <si>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</si>
  <si>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</si>
  <si>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</si>
  <si>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</si>
  <si>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</si>
  <si>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</si>
  <si>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</si>
  <si>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</si>
  <si>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</si>
  <si>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</si>
  <si>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</si>
  <si>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</si>
  <si>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</si>
  <si>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</si>
  <si>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</si>
  <si>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</si>
  <si>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</si>
  <si>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</si>
  <si>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</si>
  <si>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</si>
  <si>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</si>
  <si>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</si>
  <si>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</si>
  <si>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</si>
  <si>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</si>
  <si>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</si>
  <si>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</si>
  <si>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</si>
  <si>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</si>
  <si>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</si>
  <si>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</si>
  <si>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</si>
  <si>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</si>
  <si>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</si>
  <si>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</si>
  <si>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</si>
  <si>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</si>
  <si>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</si>
  <si>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</si>
  <si>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</si>
  <si>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</si>
  <si>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</si>
  <si>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</si>
  <si>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</si>
  <si>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</si>
  <si>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</si>
  <si>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</si>
  <si>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</si>
  <si>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</si>
  <si>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</si>
  <si>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</si>
  <si>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</si>
  <si>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</si>
  <si>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</si>
  <si>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</si>
  <si>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</si>
  <si>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</si>
  <si>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</si>
  <si>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</si>
  <si>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</si>
  <si>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</si>
  <si>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</si>
  <si>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</si>
  <si>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</si>
  <si>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</si>
  <si>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</si>
  <si>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</si>
  <si>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</si>
  <si>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</si>
  <si>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</si>
  <si>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</si>
  <si>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</si>
  <si>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</si>
  <si>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</si>
  <si>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</si>
  <si>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</si>
  <si>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</si>
  <si>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</si>
  <si>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</si>
  <si>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</si>
  <si>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</si>
  <si>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</si>
  <si>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</si>
  <si>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</si>
  <si>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</si>
  <si>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</si>
  <si>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</si>
  <si>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</si>
  <si>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</si>
  <si>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</si>
  <si>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</si>
  <si>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</si>
  <si>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</si>
  <si>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</si>
  <si>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</si>
  <si>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</si>
  <si>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</si>
  <si>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</si>
  <si>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</si>
  <si>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</si>
  <si>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</si>
  <si>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</si>
  <si>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</si>
  <si>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</si>
  <si>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</si>
  <si>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</si>
  <si>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</si>
  <si>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</si>
  <si>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</si>
  <si>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</si>
  <si>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</si>
  <si>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</si>
  <si>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</si>
  <si>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</si>
  <si>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</si>
  <si>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</si>
  <si>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</si>
  <si>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</si>
  <si>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</si>
  <si>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</si>
  <si>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</si>
  <si>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</si>
  <si>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</si>
  <si>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</si>
  <si>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</si>
  <si>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</si>
  <si>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</si>
  <si>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</si>
  <si>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</si>
  <si>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</si>
  <si>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</si>
  <si>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</si>
  <si>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</si>
  <si>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</si>
  <si>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</si>
  <si>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</si>
  <si>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</si>
  <si>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</si>
  <si>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</si>
  <si>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</si>
  <si>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</si>
  <si>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</si>
  <si>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</si>
  <si>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</si>
  <si>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</si>
  <si>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</si>
  <si>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</si>
  <si>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</si>
  <si>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</si>
  <si>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</si>
  <si>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</si>
  <si>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</si>
  <si>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</si>
  <si>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</si>
  <si>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</si>
  <si>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</si>
  <si>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</si>
  <si>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</si>
  <si>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</si>
  <si>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</si>
  <si>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</si>
  <si>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</si>
  <si>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</si>
  <si>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</si>
  <si>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</si>
  <si>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</si>
  <si>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</si>
  <si>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</si>
  <si>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</si>
  <si>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</si>
  <si>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</si>
  <si>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</si>
  <si>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</si>
  <si>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</si>
  <si>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</si>
  <si>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</si>
  <si>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</si>
  <si>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</si>
  <si>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</si>
  <si>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</si>
  <si>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</si>
  <si>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</si>
  <si>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</si>
  <si>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</si>
  <si>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</si>
  <si>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</si>
  <si>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</si>
  <si>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</si>
  <si>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</si>
  <si>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</si>
  <si>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</si>
  <si>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</si>
  <si>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</si>
  <si>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</si>
  <si>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</si>
  <si>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</si>
  <si>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</si>
  <si>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</si>
  <si>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</si>
  <si>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</si>
  <si>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</si>
  <si>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</si>
  <si>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</si>
  <si>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</si>
  <si>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</si>
  <si>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</si>
  <si>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</si>
  <si>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</si>
  <si>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</si>
  <si>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</si>
  <si>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</si>
  <si>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</si>
  <si>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</si>
  <si>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</si>
  <si>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</si>
  <si>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</si>
  <si>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</si>
  <si>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</si>
  <si>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</si>
  <si>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</si>
  <si>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</si>
  <si>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</si>
  <si>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</si>
  <si>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</si>
  <si>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</si>
  <si>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</si>
  <si>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</si>
  <si>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</si>
  <si>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</si>
  <si>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</si>
  <si>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</si>
  <si>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</si>
  <si>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</si>
  <si>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</si>
  <si>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</si>
  <si>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</si>
  <si>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</si>
  <si>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</si>
  <si>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</si>
  <si>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</si>
  <si>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</si>
  <si>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</si>
  <si>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</si>
  <si>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</si>
  <si>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</si>
  <si>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</si>
  <si>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</si>
  <si>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</si>
  <si>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</si>
  <si>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</si>
  <si>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</si>
  <si>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</si>
  <si>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</si>
  <si>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</si>
  <si>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</si>
  <si>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</si>
  <si>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</si>
  <si>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</si>
  <si>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</si>
  <si>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</si>
  <si>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</si>
  <si>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</si>
  <si>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</si>
  <si>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</si>
  <si>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</si>
  <si>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</si>
  <si>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</si>
  <si>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</si>
  <si>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</si>
  <si>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</si>
  <si>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</si>
  <si>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</si>
  <si>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</si>
  <si>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</si>
  <si>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</si>
  <si>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</si>
  <si>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</si>
  <si>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</si>
  <si>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</si>
  <si>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</si>
  <si>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</si>
  <si>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</si>
  <si>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</si>
  <si>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</si>
  <si>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</si>
  <si>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</si>
  <si>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</si>
  <si>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</si>
  <si>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</si>
  <si>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</si>
  <si>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</si>
  <si>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</si>
  <si>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</si>
  <si>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</si>
  <si>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</si>
  <si>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</si>
  <si>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</si>
  <si>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</si>
  <si>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</si>
  <si>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</si>
  <si>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</si>
  <si>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</si>
  <si>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</si>
  <si>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</si>
  <si>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</si>
  <si>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</si>
  <si>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</si>
  <si>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</si>
  <si>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</si>
  <si>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</si>
  <si>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</si>
  <si>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</si>
  <si>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</si>
  <si>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</si>
  <si>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</si>
  <si>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</si>
  <si>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</si>
  <si>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</si>
  <si>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</si>
  <si>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</si>
  <si>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</si>
  <si>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</si>
  <si>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</si>
  <si>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</si>
  <si>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</si>
  <si>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</si>
  <si>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</si>
  <si>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</si>
  <si>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</si>
  <si>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</si>
  <si>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</si>
  <si>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</si>
  <si>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</si>
  <si>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</si>
  <si>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</si>
  <si>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</si>
  <si>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</si>
  <si>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</si>
  <si>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</si>
  <si>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</si>
  <si>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</si>
  <si>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</si>
  <si>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</si>
  <si>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</si>
  <si>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</si>
  <si>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</si>
  <si>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</si>
  <si>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</si>
  <si>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</si>
  <si>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</si>
  <si>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</si>
  <si>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</si>
  <si>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</si>
  <si>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</si>
  <si>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</si>
  <si>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</si>
  <si>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</si>
  <si>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</si>
  <si>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</si>
  <si>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</si>
  <si>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</si>
  <si>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</si>
  <si>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</si>
  <si>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</si>
  <si>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</si>
  <si>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</si>
  <si>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</si>
  <si>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</si>
  <si>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</si>
  <si>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</si>
  <si>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</si>
  <si>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</si>
  <si>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</si>
  <si>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</si>
  <si>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</si>
  <si>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</si>
  <si>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</si>
  <si>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</si>
  <si>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</si>
  <si>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</si>
  <si>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</si>
  <si>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</si>
  <si>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</si>
  <si>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</si>
  <si>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</si>
  <si>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</si>
  <si>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</si>
  <si>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</si>
  <si>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</si>
  <si>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</si>
  <si>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</si>
  <si>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</si>
  <si>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</si>
  <si>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</si>
  <si>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</si>
  <si>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</si>
  <si>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</si>
  <si>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</si>
  <si>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</si>
  <si>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</si>
  <si>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</si>
  <si>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</si>
  <si>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</si>
  <si>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</si>
  <si>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</si>
  <si>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</si>
  <si>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</si>
  <si>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</si>
  <si>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</si>
  <si>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</si>
  <si>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</si>
  <si>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</si>
  <si>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</si>
  <si>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</si>
  <si>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</si>
  <si>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</si>
  <si>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</si>
  <si>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</si>
  <si>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</si>
  <si>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</si>
  <si>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</si>
  <si>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</si>
  <si>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</si>
  <si>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</si>
  <si>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</si>
  <si>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</si>
  <si>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</si>
  <si>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</si>
  <si>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</si>
  <si>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</si>
  <si>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</si>
  <si>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</si>
  <si>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</si>
  <si>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</si>
  <si>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</si>
  <si>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</si>
  <si>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</si>
  <si>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</si>
  <si>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</si>
  <si>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</si>
  <si>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</si>
  <si>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</si>
  <si>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</si>
  <si>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</si>
  <si>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</si>
  <si>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</si>
  <si>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</si>
  <si>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</si>
  <si>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</si>
  <si>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</si>
  <si>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</si>
  <si>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</si>
  <si>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</si>
  <si>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</si>
  <si>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</si>
  <si>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</si>
  <si>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</si>
  <si>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</si>
  <si>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</si>
  <si>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</si>
  <si>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</si>
  <si>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</si>
  <si>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</si>
  <si>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</si>
  <si>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</si>
  <si>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</si>
  <si>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</si>
  <si>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</si>
  <si>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</si>
  <si>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</si>
  <si>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</si>
  <si>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</si>
  <si>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</si>
  <si>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</si>
  <si>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</si>
  <si>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</si>
  <si>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</si>
  <si>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</si>
  <si>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</si>
  <si>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</si>
  <si>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</si>
  <si>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</si>
  <si>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</si>
  <si>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</si>
  <si>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</si>
  <si>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</si>
  <si>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</si>
  <si>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</si>
  <si>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</si>
  <si>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</si>
  <si>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</si>
  <si>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</si>
  <si>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</si>
  <si>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</si>
  <si>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</si>
  <si>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</si>
  <si>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</si>
  <si>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</si>
  <si>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</si>
  <si>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</si>
  <si>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</si>
  <si>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</si>
  <si>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</si>
  <si>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</si>
  <si>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</si>
  <si>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</si>
  <si>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</si>
  <si>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</si>
  <si>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</si>
  <si>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</si>
  <si>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</si>
  <si>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</si>
  <si>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</si>
  <si>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</si>
  <si>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</si>
  <si>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</si>
  <si>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</si>
  <si>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</si>
  <si>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</si>
  <si>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</si>
  <si>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</si>
  <si>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</si>
  <si>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</si>
  <si>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</si>
  <si>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</si>
  <si>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</si>
  <si>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</si>
  <si>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</si>
  <si>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</si>
  <si>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</si>
  <si>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</si>
  <si>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</si>
  <si>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</si>
  <si>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</si>
  <si>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</si>
  <si>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</si>
  <si>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</si>
  <si>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</si>
  <si>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</si>
  <si>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</si>
  <si>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</si>
  <si>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</si>
  <si>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</si>
  <si>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</si>
  <si>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</si>
  <si>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</si>
  <si>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</si>
  <si>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</si>
  <si>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</si>
  <si>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</si>
  <si>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</si>
  <si>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</si>
  <si>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</si>
  <si>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</si>
  <si>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</si>
  <si>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</si>
  <si>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</si>
  <si>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</si>
  <si>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</si>
  <si>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</si>
  <si>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</si>
  <si>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</si>
  <si>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</si>
  <si>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</si>
  <si>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</si>
  <si>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</si>
  <si>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</si>
  <si>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</si>
  <si>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</si>
  <si>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</si>
  <si>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</si>
  <si>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</si>
  <si>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</si>
  <si>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</si>
  <si>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</si>
  <si>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</si>
  <si>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</si>
  <si>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</si>
  <si>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</si>
  <si>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</si>
  <si>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</si>
  <si>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</si>
  <si>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</si>
  <si>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</si>
  <si>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</si>
  <si>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</si>
  <si>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</si>
  <si>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</si>
  <si>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</si>
  <si>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</si>
  <si>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</si>
  <si>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</si>
  <si>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</si>
  <si>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</si>
  <si>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</si>
  <si>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</si>
  <si>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</si>
  <si>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</si>
  <si>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</si>
  <si>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</si>
  <si>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</si>
  <si>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</si>
  <si>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</si>
  <si>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</si>
  <si>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</si>
  <si>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</si>
  <si>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</si>
  <si>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</si>
  <si>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</si>
  <si>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</si>
  <si>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</si>
  <si>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</si>
  <si>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</si>
  <si>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</si>
  <si>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</si>
  <si>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</si>
  <si>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</si>
  <si>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</si>
  <si>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</si>
  <si>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</si>
  <si>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</si>
  <si>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</si>
  <si>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</si>
  <si>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</si>
  <si>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</si>
  <si>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</si>
  <si>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</si>
  <si>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</si>
  <si>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</si>
  <si>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</si>
  <si>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</si>
  <si>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</si>
  <si>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</si>
  <si>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</si>
  <si>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</si>
  <si>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</si>
  <si>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</si>
  <si>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</si>
  <si>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</si>
  <si>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</si>
  <si>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</si>
  <si>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</si>
  <si>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</si>
  <si>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</si>
  <si>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</si>
  <si>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</si>
  <si>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</si>
  <si>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</si>
  <si>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</si>
  <si>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</si>
  <si>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</si>
  <si>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</si>
  <si>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</si>
  <si>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</si>
  <si>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</si>
  <si>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</si>
  <si>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</si>
  <si>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</si>
  <si>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</si>
  <si>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</si>
  <si>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</si>
  <si>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</si>
  <si>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</si>
  <si>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</si>
  <si>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</si>
  <si>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</si>
  <si>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</si>
  <si>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</si>
  <si>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</si>
  <si>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</si>
  <si>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</si>
  <si>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</si>
  <si>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</si>
  <si>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</si>
  <si>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</si>
  <si>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</si>
  <si>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</si>
  <si>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</si>
  <si>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</si>
  <si>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</si>
  <si>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</si>
  <si>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</si>
  <si>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</si>
  <si>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</si>
  <si>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</si>
  <si>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</si>
  <si>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</si>
  <si>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</si>
  <si>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</si>
  <si>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</si>
  <si>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</si>
  <si>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</si>
  <si>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</si>
  <si>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</si>
  <si>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</si>
  <si>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</si>
  <si>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</si>
  <si>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</si>
  <si>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</si>
  <si>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</si>
  <si>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</si>
  <si>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</si>
  <si>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</si>
  <si>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</si>
  <si>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</si>
  <si>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</si>
  <si>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</si>
  <si>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</si>
  <si>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</si>
  <si>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</si>
  <si>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</si>
  <si>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</si>
  <si>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</si>
  <si>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</si>
  <si>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</si>
  <si>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</si>
  <si>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</si>
  <si>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</si>
  <si>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</si>
  <si>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</si>
  <si>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</si>
  <si>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</si>
  <si>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</si>
  <si>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</si>
  <si>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</si>
  <si>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</si>
  <si>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</si>
  <si>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</si>
  <si>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</si>
  <si>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</si>
  <si>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</si>
  <si>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</si>
  <si>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</si>
  <si>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</si>
  <si>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</si>
  <si>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</si>
  <si>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</si>
  <si>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</si>
  <si>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</si>
  <si>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</si>
  <si>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</si>
  <si>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</si>
  <si>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</si>
  <si>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</si>
  <si>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</si>
  <si>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</si>
  <si>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</si>
  <si>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</si>
  <si>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</si>
  <si>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</si>
  <si>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</si>
  <si>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</si>
  <si>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</si>
  <si>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</si>
  <si>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</si>
  <si>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</si>
  <si>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</si>
  <si>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</si>
  <si>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</si>
  <si>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</si>
  <si>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</si>
  <si>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</si>
  <si>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</si>
  <si>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</si>
  <si>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</si>
  <si>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</si>
  <si>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</si>
  <si>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</si>
  <si>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</si>
  <si>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</si>
  <si>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</si>
  <si>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</si>
  <si>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</si>
  <si>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</si>
  <si>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</si>
  <si>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</si>
  <si>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</si>
  <si>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</si>
  <si>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</si>
  <si>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</si>
  <si>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</si>
  <si>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</si>
  <si>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</si>
  <si>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</si>
  <si>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</si>
  <si>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</si>
  <si>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</si>
  <si>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</si>
  <si>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</si>
  <si>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</si>
  <si>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</si>
  <si>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</si>
  <si>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</si>
  <si>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</si>
  <si>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</si>
  <si>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</si>
  <si>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</si>
  <si>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</si>
  <si>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</si>
  <si>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</si>
  <si>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</si>
  <si>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</si>
  <si>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</si>
  <si>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</si>
  <si>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</si>
  <si>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</si>
  <si>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</si>
  <si>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</si>
  <si>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</si>
  <si>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</si>
  <si>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</si>
  <si>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</si>
  <si>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</si>
  <si>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</si>
  <si>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</si>
  <si>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</si>
  <si>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</si>
  <si>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</si>
  <si>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</si>
  <si>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</si>
  <si>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</si>
  <si>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</si>
  <si>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</si>
  <si>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</si>
  <si>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</si>
  <si>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</si>
  <si>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</si>
  <si>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</si>
  <si>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</si>
  <si>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</si>
  <si>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</si>
  <si>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</si>
  <si>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</si>
  <si>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</si>
  <si>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</si>
  <si>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</si>
  <si>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</si>
  <si>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</si>
  <si>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</si>
  <si>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</si>
  <si>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</si>
  <si>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</si>
  <si>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</si>
  <si>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</si>
  <si>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</si>
  <si>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</si>
  <si>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</si>
  <si>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</si>
  <si>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</si>
  <si>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</si>
  <si>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</si>
  <si>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</si>
  <si>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</si>
  <si>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</si>
  <si>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</si>
  <si>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</si>
  <si>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</si>
  <si>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</si>
  <si>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</si>
  <si>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</si>
  <si>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</si>
  <si>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</si>
  <si>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</si>
  <si>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</si>
  <si>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</si>
  <si>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</si>
  <si>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</si>
  <si>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</si>
  <si>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</si>
  <si>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</si>
  <si>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</si>
  <si>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</si>
  <si>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</si>
  <si>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</si>
  <si>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</si>
  <si>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</si>
  <si>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</si>
  <si>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</si>
  <si>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</si>
  <si>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</si>
  <si>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</si>
  <si>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</si>
  <si>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</si>
  <si>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</si>
  <si>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</si>
  <si>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</si>
  <si>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</si>
  <si>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</si>
  <si>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</si>
  <si>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</si>
  <si>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</si>
  <si>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</si>
  <si>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</si>
  <si>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</si>
  <si>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</si>
  <si>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</si>
  <si>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</si>
  <si>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</si>
  <si>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</si>
  <si>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</si>
  <si>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</si>
  <si>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</si>
  <si>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</si>
  <si>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</si>
  <si>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</si>
  <si>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</si>
  <si>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</si>
  <si>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</si>
  <si>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</si>
  <si>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</si>
  <si>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</si>
  <si>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</si>
  <si>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</si>
  <si>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</si>
  <si>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</si>
  <si>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</si>
  <si>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</si>
  <si>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</si>
  <si>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</si>
  <si>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</si>
  <si>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</si>
  <si>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</si>
  <si>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</si>
  <si>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</si>
  <si>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</si>
  <si>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</si>
  <si>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</si>
  <si>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</si>
  <si>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</si>
  <si>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</si>
  <si>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</si>
  <si>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</si>
  <si>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</si>
  <si>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</si>
  <si>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</si>
  <si>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</si>
  <si>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</si>
  <si>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</si>
  <si>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</si>
  <si>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</si>
  <si>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</si>
  <si>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</si>
  <si>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</si>
  <si>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</si>
  <si>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</si>
  <si>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</si>
  <si>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</si>
  <si>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</si>
  <si>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</si>
  <si>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</si>
  <si>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</si>
  <si>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</si>
  <si>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</si>
  <si>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</si>
  <si>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</si>
  <si>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</si>
  <si>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</si>
  <si>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</si>
  <si>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</si>
  <si>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</si>
  <si>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</si>
  <si>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</si>
  <si>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</si>
  <si>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</si>
  <si>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</si>
  <si>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</si>
  <si>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</si>
  <si>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</si>
  <si>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</si>
  <si>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</si>
  <si>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</si>
  <si>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</si>
  <si>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</si>
  <si>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</si>
  <si>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</si>
  <si>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</si>
  <si>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</si>
  <si>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</si>
  <si>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</si>
  <si>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</si>
  <si>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</si>
  <si>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</si>
  <si>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</si>
  <si>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</si>
  <si>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</si>
  <si>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</si>
  <si>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</si>
  <si>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</si>
  <si>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</si>
  <si>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</si>
  <si>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</si>
  <si>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</si>
  <si>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</si>
  <si>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</si>
  <si>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</si>
  <si>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</si>
  <si>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</si>
  <si>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</si>
  <si>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</si>
  <si>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</si>
  <si>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</si>
  <si>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</si>
  <si>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</si>
  <si>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</si>
  <si>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</si>
  <si>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</si>
  <si>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</si>
  <si>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</si>
  <si>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</si>
  <si>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</si>
  <si>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</si>
  <si>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</si>
  <si>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</si>
  <si>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</si>
  <si>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</si>
  <si>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</si>
  <si>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</si>
  <si>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</si>
  <si>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</si>
  <si>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</si>
  <si>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</si>
  <si>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</si>
  <si>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</si>
  <si>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</si>
  <si>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</si>
  <si>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</si>
  <si>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</si>
  <si>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</si>
  <si>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</si>
  <si>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</si>
  <si>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</si>
  <si>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</si>
  <si>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</si>
  <si>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</si>
  <si>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</si>
  <si>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</si>
  <si>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</si>
  <si>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</si>
  <si>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</si>
  <si>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</si>
  <si>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</si>
  <si>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</si>
  <si>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</si>
  <si>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</si>
  <si>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</si>
  <si>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</si>
  <si>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</si>
  <si>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</si>
  <si>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</si>
  <si>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</si>
  <si>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</si>
  <si>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</si>
  <si>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</si>
  <si>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</si>
  <si>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</si>
  <si>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</si>
  <si>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</si>
  <si>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</si>
  <si>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</si>
  <si>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</si>
  <si>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</si>
  <si>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</si>
  <si>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</si>
  <si>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</si>
  <si>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</si>
  <si>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</si>
  <si>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</si>
  <si>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</si>
  <si>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</si>
  <si>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</si>
  <si>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</si>
  <si>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</si>
  <si>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</si>
  <si>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</si>
  <si>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</si>
  <si>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</si>
  <si>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</si>
  <si>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</si>
  <si>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</si>
  <si>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</si>
  <si>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</si>
  <si>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</si>
  <si>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</si>
  <si>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</si>
  <si>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</si>
  <si>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</si>
  <si>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</si>
  <si>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</si>
  <si>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</si>
  <si>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</si>
  <si>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</si>
  <si>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</si>
  <si>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</si>
  <si>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</si>
  <si>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</si>
  <si>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</si>
  <si>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</si>
  <si>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</si>
  <si>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</si>
  <si>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</si>
  <si>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</si>
  <si>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</si>
  <si>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</si>
  <si>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</si>
  <si>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</si>
  <si>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</si>
  <si>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</si>
  <si>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</si>
  <si>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</si>
  <si>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</si>
  <si>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</si>
  <si>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</si>
  <si>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</si>
  <si>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</si>
  <si>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</si>
  <si>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</si>
  <si>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</si>
  <si>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</si>
  <si>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</si>
  <si>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</si>
  <si>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</si>
  <si>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</si>
  <si>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</si>
  <si>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</si>
  <si>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</si>
  <si>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</si>
  <si>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</si>
  <si>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</si>
  <si>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</si>
  <si>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</si>
  <si>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</si>
  <si>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</si>
  <si>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</si>
  <si>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</si>
  <si>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</si>
  <si>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</si>
  <si>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</si>
  <si>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</si>
  <si>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</si>
  <si>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</si>
  <si>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</si>
  <si>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</si>
  <si>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</si>
  <si>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</si>
  <si>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</si>
  <si>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</si>
  <si>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</si>
  <si>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</si>
  <si>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</si>
  <si>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</si>
  <si>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</si>
  <si>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</si>
  <si>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</si>
  <si>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</si>
  <si>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</si>
  <si>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</si>
  <si>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</si>
  <si>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</si>
  <si>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</si>
  <si>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</si>
  <si>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</si>
  <si>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</si>
  <si>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</si>
  <si>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</si>
  <si>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</si>
  <si>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</si>
  <si>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</si>
  <si>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</si>
  <si>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</si>
  <si>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</si>
  <si>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</si>
  <si>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</si>
  <si>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</si>
  <si>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</si>
  <si>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</si>
  <si>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</si>
  <si>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</si>
  <si>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</si>
  <si>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</si>
  <si>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</si>
  <si>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</si>
  <si>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</si>
  <si>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</si>
  <si>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</si>
  <si>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</si>
  <si>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</si>
  <si>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</si>
  <si>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</si>
  <si>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</si>
  <si>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</si>
  <si>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</si>
  <si>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</si>
  <si>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</si>
  <si>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</si>
  <si>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</si>
  <si>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</si>
  <si>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</si>
  <si>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</si>
  <si>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</si>
  <si>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</si>
  <si>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</si>
  <si>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</si>
  <si>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</si>
  <si>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</si>
  <si>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</si>
  <si>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</si>
  <si>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</si>
  <si>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</si>
  <si>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</si>
  <si>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</si>
  <si>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</si>
  <si>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</si>
  <si>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</si>
  <si>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</si>
  <si>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</si>
  <si>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</si>
  <si>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</si>
  <si>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</si>
  <si>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</si>
  <si>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</si>
  <si>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</si>
  <si>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</si>
  <si>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</si>
  <si>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</si>
  <si>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</si>
  <si>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</si>
  <si>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</si>
  <si>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</si>
  <si>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</si>
  <si>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</si>
  <si>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</si>
  <si>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</si>
  <si>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</si>
  <si>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</si>
  <si>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</si>
  <si>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</si>
  <si>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</si>
  <si>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</si>
  <si>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</si>
  <si>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</si>
  <si>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</si>
  <si>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</si>
  <si>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</si>
  <si>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</si>
  <si>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</si>
  <si>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</si>
  <si>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</si>
  <si>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</si>
  <si>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</si>
  <si>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</si>
  <si>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</si>
  <si>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</si>
  <si>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</si>
  <si>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</si>
  <si>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</si>
  <si>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</si>
  <si>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</si>
  <si>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</si>
  <si>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</si>
  <si>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</si>
  <si>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</si>
  <si>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</si>
  <si>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</si>
  <si>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</si>
  <si>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</si>
  <si>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</si>
  <si>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</si>
  <si>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</si>
  <si>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</si>
  <si>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</si>
  <si>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</si>
  <si>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</si>
  <si>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</si>
  <si>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</si>
  <si>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</si>
  <si>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</si>
  <si>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</si>
  <si>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</si>
  <si>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</si>
  <si>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</si>
  <si>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</si>
  <si>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</si>
  <si>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</si>
  <si>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</si>
  <si>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</si>
  <si>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</si>
  <si>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</si>
  <si>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</si>
  <si>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</si>
  <si>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</si>
  <si>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</si>
  <si>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</si>
  <si>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</si>
  <si>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</si>
  <si>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</si>
  <si>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</si>
  <si>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</si>
  <si>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</si>
  <si>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</si>
  <si>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</si>
  <si>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</si>
  <si>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</si>
  <si>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</si>
  <si>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</si>
  <si>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</si>
  <si>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</si>
  <si>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</si>
  <si>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</si>
  <si>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</si>
  <si>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</si>
  <si>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</si>
  <si>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</si>
  <si>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</si>
  <si>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</si>
  <si>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</si>
  <si>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</si>
  <si>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</si>
  <si>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</si>
  <si>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</si>
  <si>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</si>
  <si>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</si>
  <si>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</si>
  <si>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</si>
  <si>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</si>
  <si>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</si>
  <si>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</si>
  <si>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</si>
  <si>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</si>
  <si>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</si>
  <si>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</si>
  <si>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</si>
  <si>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</si>
  <si>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</si>
  <si>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</si>
  <si>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</si>
  <si>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</si>
  <si>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</si>
  <si>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</si>
  <si>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</si>
  <si>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</si>
  <si>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</si>
  <si>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</si>
  <si>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</si>
  <si>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</si>
  <si>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</si>
  <si>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</si>
  <si>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</si>
  <si>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</si>
  <si>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</si>
  <si>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</si>
  <si>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</si>
  <si>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</si>
  <si>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</si>
  <si>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</si>
  <si>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</si>
  <si>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</si>
  <si>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</si>
  <si>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</si>
  <si>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</si>
  <si>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</si>
  <si>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</si>
  <si>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</si>
  <si>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</si>
  <si>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</si>
  <si>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</si>
  <si>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</si>
  <si>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</si>
  <si>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</si>
  <si>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</si>
  <si>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</si>
  <si>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</si>
  <si>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</si>
  <si>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</si>
  <si>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</si>
  <si>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</si>
  <si>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</si>
  <si>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</si>
  <si>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</si>
  <si>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</si>
  <si>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</si>
  <si>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</si>
  <si>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</si>
  <si>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</si>
  <si>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</si>
  <si>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</si>
  <si>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</si>
  <si>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</si>
  <si>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</si>
  <si>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</si>
  <si>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</si>
  <si>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</si>
  <si>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</si>
  <si>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</si>
  <si>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</si>
  <si>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</si>
  <si>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</si>
  <si>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</si>
  <si>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</si>
  <si>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</si>
  <si>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</si>
  <si>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</si>
  <si>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</si>
  <si>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</si>
  <si>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</si>
  <si>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</si>
  <si>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</si>
  <si>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</si>
  <si>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</si>
  <si>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</si>
  <si>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</si>
  <si>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</si>
  <si>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</si>
  <si>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</si>
  <si>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</si>
  <si>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</si>
  <si>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</si>
  <si>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</si>
  <si>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</si>
  <si>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</si>
  <si>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</si>
  <si>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</si>
  <si>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</si>
  <si>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</si>
  <si>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</si>
  <si>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</si>
  <si>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</si>
  <si>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</si>
  <si>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</si>
  <si>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</si>
  <si>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</si>
  <si>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</si>
  <si>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</si>
  <si>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</si>
  <si>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</si>
  <si>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</si>
  <si>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</si>
  <si>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</si>
  <si>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</si>
  <si>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</si>
  <si>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</si>
  <si>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</si>
  <si>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</si>
  <si>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</si>
  <si>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</si>
  <si>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</si>
  <si>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</si>
  <si>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</si>
  <si>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</si>
  <si>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</si>
  <si>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</si>
  <si>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</si>
  <si>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</si>
  <si>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</si>
  <si>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</si>
  <si>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</si>
  <si>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</si>
  <si>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</si>
  <si>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</si>
  <si>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</si>
  <si>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</si>
  <si>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</si>
  <si>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</si>
  <si>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</si>
  <si>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</si>
  <si>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</si>
  <si>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</si>
  <si>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</si>
  <si>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</si>
  <si>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</si>
  <si>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</si>
  <si>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</si>
  <si>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</si>
  <si>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</si>
  <si>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</si>
  <si>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</si>
  <si>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</si>
  <si>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</si>
  <si>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</si>
  <si>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</si>
  <si>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</si>
  <si>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</si>
  <si>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</si>
  <si>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</si>
  <si>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</si>
  <si>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</si>
  <si>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</si>
  <si>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</si>
  <si>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</si>
  <si>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</si>
  <si>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</si>
  <si>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</si>
  <si>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</si>
  <si>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</si>
  <si>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</si>
  <si>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</si>
  <si>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</si>
  <si>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</si>
  <si>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</si>
  <si>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</si>
  <si>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</si>
  <si>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</si>
  <si>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</si>
  <si>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</si>
  <si>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</si>
  <si>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</si>
  <si>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</si>
  <si>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</si>
  <si>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</si>
  <si>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</si>
  <si>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</si>
  <si>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</si>
  <si>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</si>
  <si>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</si>
  <si>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</si>
  <si>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</si>
  <si>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</si>
  <si>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</si>
  <si>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</si>
  <si>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</si>
  <si>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</si>
  <si>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</si>
  <si>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</si>
  <si>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</si>
  <si>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</si>
  <si>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</si>
  <si>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</si>
  <si>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</si>
  <si>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</si>
  <si>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</si>
  <si>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</si>
  <si>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</si>
  <si>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</si>
  <si>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</si>
  <si>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</si>
  <si>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</si>
  <si>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</si>
  <si>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</si>
  <si>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</si>
  <si>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</si>
  <si>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</si>
  <si>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</si>
  <si>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</si>
  <si>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</si>
  <si>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</si>
  <si>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</si>
  <si>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</si>
  <si>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</si>
  <si>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</si>
  <si>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</si>
  <si>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</si>
  <si>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</si>
  <si>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</si>
  <si>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</si>
  <si>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</si>
  <si>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</si>
  <si>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</si>
  <si>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</si>
  <si>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</si>
  <si>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</si>
  <si>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</si>
  <si>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</si>
  <si>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</si>
  <si>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</si>
  <si>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</si>
  <si>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</si>
  <si>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</si>
  <si>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</si>
  <si>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</si>
  <si>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</si>
  <si>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</si>
  <si>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</si>
  <si>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</si>
  <si>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</si>
  <si>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</si>
  <si>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</si>
  <si>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</si>
  <si>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</si>
  <si>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</si>
  <si>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</si>
  <si>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</si>
  <si>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</si>
  <si>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</si>
  <si>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</si>
  <si>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</si>
  <si>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</si>
  <si>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</si>
  <si>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</si>
  <si>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</si>
  <si>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</si>
  <si>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</si>
  <si>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</si>
  <si>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</si>
  <si>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</si>
  <si>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</si>
  <si>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</si>
  <si>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</si>
  <si>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</si>
  <si>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</si>
  <si>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</si>
  <si>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</si>
  <si>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</si>
  <si>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</si>
  <si>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</si>
  <si>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</si>
  <si>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</si>
  <si>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</si>
  <si>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</si>
  <si>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</si>
  <si>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</si>
  <si>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</si>
  <si>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</si>
  <si>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</si>
  <si>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</si>
  <si>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</si>
  <si>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</si>
  <si>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</si>
  <si>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</si>
  <si>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</si>
  <si>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</si>
  <si>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</si>
  <si>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</si>
  <si>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</si>
  <si>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</si>
  <si>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</si>
  <si>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</si>
  <si>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</si>
  <si>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</si>
  <si>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</si>
  <si>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</si>
  <si>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</si>
  <si>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</si>
  <si>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</si>
  <si>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</si>
  <si>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</si>
  <si>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</si>
  <si>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</si>
  <si>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</si>
  <si>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</si>
  <si>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</si>
  <si>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</si>
  <si>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</si>
  <si>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</si>
  <si>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</si>
  <si>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</si>
  <si>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</si>
  <si>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</si>
  <si>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</si>
  <si>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</si>
  <si>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</si>
  <si>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</si>
  <si>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</si>
  <si>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</si>
  <si>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</si>
  <si>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</si>
  <si>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</si>
  <si>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</si>
  <si>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</si>
  <si>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</si>
  <si>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</si>
  <si>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</si>
  <si>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</si>
  <si>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</si>
  <si>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</si>
  <si>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</si>
  <si>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</si>
  <si>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</si>
  <si>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</si>
  <si>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</si>
  <si>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</si>
  <si>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</si>
  <si>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</si>
  <si>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</si>
  <si>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</si>
  <si>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</si>
  <si>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</si>
  <si>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</si>
  <si>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</si>
  <si>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</si>
  <si>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</si>
  <si>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</si>
  <si>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</si>
  <si>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</si>
  <si>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</si>
  <si>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</si>
  <si>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</si>
  <si>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</si>
  <si>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</si>
  <si>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</si>
  <si>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</si>
  <si>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</si>
  <si>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</si>
  <si>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</si>
  <si>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</si>
  <si>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</si>
  <si>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</si>
  <si>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</si>
  <si>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</si>
  <si>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</si>
  <si>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</si>
  <si>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</si>
  <si>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</si>
  <si>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</si>
  <si>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</si>
  <si>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</si>
  <si>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</si>
  <si>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</si>
  <si>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</si>
  <si>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</si>
  <si>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</si>
  <si>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</si>
  <si>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</si>
  <si>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</si>
  <si>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</si>
  <si>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</si>
  <si>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</si>
  <si>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</si>
  <si>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</si>
  <si>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</si>
  <si>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</si>
  <si>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</si>
  <si>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</si>
  <si>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</si>
  <si>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</si>
  <si>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</si>
  <si>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</si>
  <si>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</si>
  <si>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</si>
  <si>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</si>
  <si>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</si>
  <si>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</si>
  <si>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</si>
  <si>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</si>
  <si>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</si>
  <si>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</si>
  <si>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</si>
  <si>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</si>
  <si>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</si>
  <si>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</si>
  <si>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</si>
  <si>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</si>
  <si>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</si>
  <si>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</si>
  <si>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</si>
  <si>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</si>
  <si>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</si>
  <si>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</si>
  <si>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</si>
  <si>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</si>
  <si>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</si>
  <si>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</si>
  <si>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</si>
  <si>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</si>
  <si>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</si>
  <si>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</si>
  <si>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</si>
  <si>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</si>
  <si>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</si>
  <si>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</si>
  <si>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</si>
  <si>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</si>
  <si>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</si>
  <si>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</si>
  <si>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</si>
  <si>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</si>
  <si>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</si>
  <si>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</si>
  <si>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</si>
  <si>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</si>
  <si>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</si>
  <si>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</si>
  <si>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</si>
  <si>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</si>
  <si>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</si>
  <si>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</si>
  <si>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</si>
  <si>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</si>
  <si>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</si>
  <si>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</si>
  <si>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</si>
  <si>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</si>
  <si>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</si>
  <si>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</si>
  <si>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</si>
  <si>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</si>
  <si>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</si>
  <si>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</si>
  <si>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</si>
  <si>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</si>
  <si>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</si>
  <si>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</si>
  <si>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</si>
  <si>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</si>
  <si>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</si>
  <si>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</si>
  <si>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</si>
  <si>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</si>
  <si>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</si>
  <si>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</si>
  <si>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</si>
  <si>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</si>
  <si>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</si>
  <si>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</si>
  <si>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</si>
  <si>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</si>
  <si>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</si>
  <si>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</si>
  <si>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</si>
  <si>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</si>
  <si>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</si>
  <si>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</si>
  <si>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</si>
  <si>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</si>
  <si>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</si>
  <si>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</si>
  <si>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</si>
  <si>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</si>
  <si>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</si>
  <si>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</si>
  <si>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</si>
  <si>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</si>
  <si>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</si>
  <si>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</si>
  <si>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</si>
  <si>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</si>
  <si>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</si>
  <si>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</si>
  <si>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</si>
  <si>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</si>
  <si>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</si>
  <si>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</si>
  <si>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</si>
  <si>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</si>
  <si>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</si>
  <si>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</si>
  <si>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</si>
  <si>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</si>
  <si>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</si>
  <si>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</si>
  <si>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</si>
  <si>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</si>
  <si>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</si>
  <si>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</si>
  <si>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</si>
  <si>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</si>
  <si>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</si>
  <si>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</si>
  <si>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</si>
  <si>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</si>
  <si>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</si>
  <si>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</si>
  <si>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</si>
  <si>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</si>
  <si>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</si>
  <si>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</si>
  <si>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</si>
  <si>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</si>
  <si>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</si>
  <si>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</si>
  <si>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</si>
  <si>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</si>
  <si>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</si>
  <si>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</si>
  <si>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</si>
  <si>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</si>
  <si>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</si>
  <si>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</si>
  <si>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</si>
  <si>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</si>
  <si>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</si>
  <si>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</si>
  <si>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</si>
  <si>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</si>
  <si>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</si>
  <si>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</si>
  <si>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</si>
  <si>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</si>
  <si>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</si>
  <si>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</si>
  <si>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</si>
  <si>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</si>
  <si>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</si>
  <si>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</si>
  <si>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</si>
  <si>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</si>
  <si>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</si>
  <si>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</si>
  <si>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</si>
  <si>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</si>
  <si>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</si>
  <si>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</si>
  <si>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</si>
  <si>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</si>
  <si>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</si>
  <si>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</si>
  <si>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</si>
  <si>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</si>
  <si>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</si>
  <si>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</si>
  <si>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</si>
  <si>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</si>
  <si>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</si>
  <si>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</si>
  <si>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</si>
  <si>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</si>
  <si>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</si>
  <si>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</si>
  <si>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</si>
  <si>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</si>
  <si>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</si>
  <si>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</si>
  <si>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</si>
  <si>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</si>
  <si>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</si>
  <si>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</si>
  <si>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</si>
  <si>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</si>
  <si>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</si>
  <si>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</si>
  <si>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</si>
  <si>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</si>
  <si>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</si>
  <si>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</si>
  <si>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</si>
  <si>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</si>
  <si>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</si>
  <si>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</si>
  <si>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</si>
  <si>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</si>
  <si>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</si>
  <si>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</si>
  <si>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</si>
  <si>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</si>
  <si>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</si>
  <si>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</si>
  <si>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</si>
  <si>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</si>
  <si>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</si>
  <si>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</si>
  <si>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</si>
  <si>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</si>
  <si>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</si>
  <si>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</si>
  <si>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</si>
  <si>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</si>
  <si>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</si>
  <si>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</si>
  <si>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</si>
  <si>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</si>
  <si>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</si>
  <si>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</si>
  <si>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</si>
  <si>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</si>
  <si>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</si>
  <si>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</si>
  <si>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</si>
  <si>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</si>
  <si>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</si>
  <si>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</si>
  <si>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</si>
  <si>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</si>
  <si>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</si>
  <si>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</si>
  <si>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</si>
  <si>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</si>
  <si>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</si>
  <si>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</si>
  <si>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</si>
  <si>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</si>
  <si>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</si>
  <si>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</si>
  <si>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</si>
  <si>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</si>
  <si>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</si>
  <si>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</si>
  <si>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</si>
  <si>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</si>
  <si>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</si>
  <si>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</si>
  <si>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</si>
  <si>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</si>
  <si>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</si>
  <si>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</si>
  <si>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</si>
  <si>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</si>
  <si>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</si>
  <si>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</si>
  <si>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</si>
  <si>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</si>
  <si>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</si>
  <si>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</si>
  <si>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</si>
  <si>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</si>
  <si>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</si>
  <si>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</si>
  <si>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</si>
  <si>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</si>
  <si>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</si>
  <si>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</si>
  <si>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</si>
  <si>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</si>
  <si>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</si>
  <si>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</si>
  <si>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</si>
  <si>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</si>
  <si>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</si>
  <si>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</si>
  <si>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</si>
  <si>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</si>
  <si>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</si>
  <si>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</si>
  <si>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</si>
  <si>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</si>
  <si>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</si>
  <si>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</si>
  <si>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</si>
  <si>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</si>
  <si>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</si>
  <si>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</si>
  <si>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</si>
  <si>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</si>
  <si>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</si>
  <si>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</si>
  <si>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</si>
  <si>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</si>
  <si>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</si>
  <si>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</si>
  <si>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</si>
  <si>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</si>
  <si>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</si>
  <si>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</si>
  <si>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</si>
  <si>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</si>
  <si>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</si>
  <si>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</si>
  <si>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</si>
  <si>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</si>
  <si>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</si>
  <si>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</si>
  <si>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</si>
  <si>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</si>
  <si>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</si>
  <si>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</si>
  <si>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</si>
  <si>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</si>
  <si>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</si>
  <si>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</si>
  <si>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</si>
  <si>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</si>
  <si>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</si>
  <si>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</si>
  <si>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</si>
  <si>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</si>
  <si>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</si>
  <si>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</si>
  <si>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</si>
  <si>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</si>
  <si>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</si>
  <si>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</si>
  <si>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</si>
  <si>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</si>
  <si>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</si>
  <si>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</si>
  <si>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</si>
  <si>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</si>
  <si>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</si>
  <si>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</si>
  <si>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</si>
  <si>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</si>
  <si>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</si>
  <si>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</si>
  <si>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</si>
  <si>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</si>
  <si>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</si>
  <si>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</si>
  <si>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</si>
  <si>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</si>
  <si>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</si>
  <si>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</si>
  <si>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</si>
  <si>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</si>
  <si>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</si>
  <si>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</si>
  <si>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</si>
  <si>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</si>
  <si>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</si>
  <si>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</si>
  <si>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</si>
  <si>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</si>
  <si>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</si>
  <si>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</si>
  <si>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</si>
  <si>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</si>
  <si>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</si>
  <si>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</si>
  <si>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</si>
  <si>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</si>
  <si>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</si>
  <si>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</si>
  <si>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</si>
  <si>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</si>
  <si>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</si>
  <si>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</si>
  <si>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</si>
  <si>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</si>
  <si>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</si>
  <si>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</si>
  <si>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</si>
  <si>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</si>
  <si>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</si>
  <si>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</si>
  <si>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</si>
  <si>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</si>
  <si>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</si>
  <si>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</si>
  <si>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</si>
  <si>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</si>
  <si>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</si>
  <si>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</si>
  <si>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</si>
  <si>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</si>
  <si>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</si>
  <si>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</si>
  <si>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</si>
  <si>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</si>
  <si>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</si>
  <si>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</si>
  <si>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</si>
  <si>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</si>
  <si>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</si>
  <si>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</si>
  <si>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</si>
  <si>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</si>
  <si>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</si>
  <si>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</si>
  <si>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</si>
  <si>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</si>
  <si>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</si>
  <si>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</si>
  <si>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</si>
  <si>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</si>
  <si>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</si>
  <si>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</si>
  <si>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</si>
  <si>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</si>
  <si>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</si>
  <si>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</si>
  <si>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</si>
  <si>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</si>
  <si>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</si>
  <si>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</si>
  <si>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</si>
  <si>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</si>
  <si>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</si>
  <si>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</si>
  <si>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</si>
  <si>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</si>
  <si>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</si>
  <si>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</si>
  <si>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</si>
  <si>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</si>
  <si>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</si>
  <si>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</si>
  <si>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</si>
  <si>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</si>
  <si>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</si>
  <si>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</si>
  <si>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</si>
  <si>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</si>
  <si>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</si>
  <si>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</si>
  <si>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</si>
  <si>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</si>
  <si>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</si>
  <si>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</si>
  <si>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</si>
  <si>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</si>
  <si>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</si>
  <si>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</si>
  <si>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</si>
  <si>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</si>
  <si>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</si>
  <si>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</si>
  <si>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</si>
  <si>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</si>
  <si>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</si>
  <si>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</si>
  <si>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</si>
  <si>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</si>
  <si>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</si>
  <si>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</si>
  <si>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</si>
  <si>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</si>
  <si>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</si>
  <si>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</si>
  <si>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</si>
  <si>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</si>
  <si>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</si>
  <si>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</si>
  <si>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</si>
  <si>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</si>
  <si>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</si>
  <si>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</si>
  <si>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</si>
  <si>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</si>
  <si>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</si>
  <si>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</si>
  <si>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</si>
  <si>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</si>
  <si>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</si>
  <si>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</si>
  <si>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</si>
  <si>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</si>
  <si>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</si>
  <si>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</si>
  <si>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</si>
  <si>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</si>
  <si>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</si>
  <si>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</si>
  <si>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</si>
  <si>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</si>
  <si>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</si>
  <si>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</si>
  <si>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</si>
  <si>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</si>
  <si>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</si>
  <si>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</si>
  <si>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</si>
  <si>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</si>
  <si>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</si>
  <si>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</si>
  <si>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</si>
  <si>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</si>
  <si>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</si>
  <si>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</si>
  <si>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</si>
  <si>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</si>
  <si>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</si>
  <si>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</si>
  <si>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</si>
  <si>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</si>
  <si>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</si>
  <si>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</si>
  <si>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</si>
  <si>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</si>
  <si>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</si>
  <si>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</si>
  <si>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</si>
  <si>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</si>
  <si>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</si>
  <si>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</si>
  <si>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</si>
  <si>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</si>
  <si>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</si>
  <si>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</si>
  <si>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</si>
  <si>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</si>
  <si>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</si>
  <si>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</si>
  <si>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</si>
  <si>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</si>
  <si>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</si>
  <si>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</si>
  <si>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</si>
  <si>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</si>
  <si>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</si>
  <si>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</si>
  <si>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</si>
  <si>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</si>
  <si>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</si>
  <si>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</si>
  <si>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</si>
  <si>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</si>
  <si>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</si>
  <si>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</si>
  <si>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</si>
  <si>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</si>
  <si>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</si>
  <si>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</si>
  <si>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</si>
  <si>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</si>
  <si>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</si>
  <si>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</si>
  <si>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</si>
  <si>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</si>
  <si>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</si>
  <si>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</si>
  <si>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</si>
  <si>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</si>
  <si>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</si>
  <si>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</si>
  <si>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</si>
  <si>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</si>
  <si>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</si>
  <si>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</si>
  <si>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</si>
  <si>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</si>
  <si>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</si>
  <si>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</si>
  <si>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</si>
  <si>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</si>
  <si>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</si>
  <si>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</si>
  <si>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</si>
  <si>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</si>
  <si>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</si>
  <si>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</si>
  <si>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</si>
  <si>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</si>
  <si>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</si>
  <si>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</si>
  <si>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</si>
  <si>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</si>
  <si>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</si>
  <si>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</si>
  <si>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</si>
  <si>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</si>
  <si>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</si>
  <si>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</si>
  <si>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</si>
  <si>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</si>
  <si>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</si>
  <si>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</si>
  <si>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</si>
  <si>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</si>
  <si>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</si>
  <si>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</si>
  <si>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</si>
  <si>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</si>
  <si>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</si>
  <si>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</si>
  <si>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</si>
  <si>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</si>
  <si>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</si>
  <si>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</si>
  <si>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</si>
  <si>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</si>
  <si>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</si>
  <si>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</si>
  <si>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</si>
  <si>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</si>
  <si>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</si>
  <si>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</si>
  <si>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</si>
  <si>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</si>
  <si>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</si>
  <si>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</si>
  <si>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</si>
  <si>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</si>
  <si>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</si>
  <si>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</si>
  <si>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</si>
  <si>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</si>
  <si>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</si>
  <si>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</si>
  <si>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</si>
  <si>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</si>
  <si>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</si>
  <si>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</si>
  <si>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</si>
  <si>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</si>
  <si>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</si>
  <si>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</si>
  <si>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</si>
  <si>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</si>
  <si>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</si>
  <si>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</si>
  <si>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</si>
  <si>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</si>
  <si>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</si>
  <si>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</si>
  <si>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</si>
  <si>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</si>
  <si>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</si>
  <si>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</si>
  <si>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</si>
  <si>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</si>
  <si>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</si>
  <si>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</si>
  <si>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</si>
  <si>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</si>
  <si>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</si>
  <si>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</si>
  <si>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</si>
  <si>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</si>
  <si>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</si>
  <si>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</si>
  <si>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</si>
  <si>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</si>
  <si>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</si>
  <si>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</si>
  <si>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</si>
  <si>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</si>
  <si>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</si>
  <si>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</si>
  <si>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</si>
  <si>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</si>
  <si>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</si>
  <si>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</si>
  <si>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</si>
  <si>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</si>
  <si>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</si>
  <si>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</si>
  <si>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</si>
  <si>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</si>
  <si>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</si>
  <si>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</si>
  <si>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</si>
  <si>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</si>
  <si>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</si>
  <si>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</si>
  <si>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</si>
  <si>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</si>
  <si>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</si>
  <si>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</si>
  <si>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</si>
  <si>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</si>
  <si>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</si>
  <si>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</si>
  <si>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</si>
  <si>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</si>
  <si>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</si>
  <si>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</si>
  <si>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</si>
  <si>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</si>
  <si>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</si>
  <si>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</si>
  <si>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</si>
  <si>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</si>
  <si>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</si>
  <si>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</si>
  <si>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</si>
  <si>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</si>
  <si>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</si>
  <si>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</si>
  <si>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</si>
  <si>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</si>
  <si>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</si>
  <si>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</si>
  <si>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</si>
  <si>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</si>
  <si>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</si>
  <si>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</si>
  <si>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</si>
  <si>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</si>
  <si>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</si>
  <si>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</si>
  <si>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</si>
  <si>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</si>
  <si>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</si>
  <si>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</si>
  <si>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</si>
  <si>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</si>
  <si>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</si>
  <si>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</si>
  <si>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</si>
  <si>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</si>
  <si>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</si>
  <si>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</si>
  <si>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</si>
  <si>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</si>
  <si>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</si>
  <si>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</si>
  <si>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</si>
  <si>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</si>
  <si>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</si>
  <si>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</si>
  <si>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</si>
  <si>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</si>
  <si>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</si>
  <si>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</si>
  <si>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</si>
  <si>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</si>
  <si>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</si>
  <si>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</si>
  <si>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</si>
  <si>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</si>
  <si>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</si>
  <si>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</si>
  <si>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</si>
  <si>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</si>
  <si>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</si>
  <si>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</si>
  <si>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</si>
  <si>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</si>
  <si>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</si>
  <si>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</si>
  <si>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</si>
  <si>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</si>
  <si>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</si>
  <si>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</si>
  <si>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</si>
  <si>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</si>
  <si>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</si>
  <si>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</si>
  <si>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</si>
  <si>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</si>
  <si>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</si>
  <si>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</si>
  <si>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</si>
  <si>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</si>
  <si>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</si>
  <si>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</si>
  <si>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</si>
  <si>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</si>
  <si>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</si>
  <si>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</si>
  <si>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</si>
  <si>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</si>
  <si>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</si>
  <si>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</si>
  <si>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</si>
  <si>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</si>
  <si>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</si>
  <si>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</si>
  <si>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</si>
  <si>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</si>
  <si>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</si>
  <si>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</si>
  <si>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</si>
  <si>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</si>
  <si>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</si>
  <si>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</si>
  <si>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</si>
  <si>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</si>
  <si>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</si>
  <si>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</si>
  <si>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</si>
  <si>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</si>
  <si>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</si>
  <si>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</si>
  <si>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</si>
  <si>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</si>
  <si>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</si>
  <si>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</si>
  <si>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</si>
  <si>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</si>
  <si>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</si>
  <si>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</si>
  <si>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</si>
  <si>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</si>
  <si>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</si>
  <si>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</si>
  <si>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</si>
  <si>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</si>
  <si>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</si>
  <si>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</si>
  <si>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</si>
  <si>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</si>
  <si>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</si>
  <si>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</si>
  <si>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</si>
  <si>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</si>
  <si>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</si>
  <si>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</si>
  <si>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</si>
  <si>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</si>
  <si>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</si>
  <si>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</si>
  <si>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</si>
  <si>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</si>
  <si>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</si>
  <si>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</si>
  <si>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</si>
  <si>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</si>
  <si>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</si>
  <si>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</si>
  <si>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</si>
  <si>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</si>
  <si>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</si>
  <si>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</si>
  <si>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</si>
  <si>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</si>
  <si>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</si>
  <si>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</si>
  <si>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</si>
  <si>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</si>
  <si>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</si>
  <si>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</si>
  <si>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</si>
  <si>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</si>
  <si>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</si>
  <si>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</si>
  <si>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</si>
  <si>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</si>
  <si>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</si>
  <si>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</si>
  <si>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</si>
  <si>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</si>
  <si>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</si>
  <si>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</si>
  <si>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</si>
  <si>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</si>
  <si>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</si>
  <si>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</si>
  <si>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</si>
  <si>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</si>
  <si>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</si>
  <si>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</si>
  <si>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</si>
  <si>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</si>
  <si>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</si>
  <si>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</si>
  <si>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</si>
  <si>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</si>
  <si>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</si>
  <si>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</si>
  <si>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</si>
  <si>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</si>
  <si>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</si>
  <si>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</si>
  <si>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</si>
  <si>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</si>
  <si>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</si>
  <si>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</si>
  <si>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</si>
  <si>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</si>
  <si>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</si>
  <si>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</si>
  <si>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</si>
  <si>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</si>
  <si>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</si>
  <si>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</si>
  <si>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</si>
  <si>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</si>
  <si>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</si>
  <si>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</si>
  <si>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</si>
  <si>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</si>
  <si>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</si>
  <si>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</si>
  <si>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</si>
  <si>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</si>
  <si>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</si>
  <si>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</si>
  <si>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</si>
  <si>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</si>
  <si>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</si>
  <si>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</si>
  <si>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</si>
  <si>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</si>
  <si>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</si>
  <si>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</si>
  <si>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</si>
  <si>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</si>
  <si>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</si>
  <si>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</si>
  <si>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</si>
  <si>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</si>
  <si>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</si>
  <si>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</si>
  <si>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</si>
  <si>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</si>
  <si>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</si>
  <si>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</si>
  <si>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</si>
  <si>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</si>
  <si>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</si>
  <si>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</si>
  <si>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</si>
  <si>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</si>
  <si>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</si>
  <si>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</si>
  <si>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</si>
  <si>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</si>
  <si>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</si>
  <si>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</si>
  <si>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</si>
  <si>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</si>
  <si>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</si>
  <si>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</si>
  <si>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</si>
  <si>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</si>
  <si>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</si>
  <si>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</si>
  <si>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</si>
  <si>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</si>
  <si>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</si>
  <si>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</si>
  <si>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</si>
  <si>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</si>
  <si>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</si>
  <si>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</si>
  <si>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</si>
  <si>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</si>
  <si>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</si>
  <si>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</si>
  <si>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</si>
  <si>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</si>
  <si>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</si>
  <si>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</si>
  <si>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</si>
  <si>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</si>
  <si>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</si>
  <si>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</si>
  <si>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</si>
  <si>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</si>
  <si>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</si>
  <si>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</si>
  <si>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</si>
  <si>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</si>
  <si>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</si>
  <si>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</si>
  <si>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</si>
  <si>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</si>
  <si>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</si>
  <si>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</si>
  <si>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</si>
  <si>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</si>
  <si>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</si>
  <si>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</si>
  <si>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</si>
  <si>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</si>
  <si>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</si>
  <si>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</si>
  <si>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</si>
  <si>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</si>
  <si>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</si>
  <si>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</si>
  <si>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</si>
  <si>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</si>
  <si>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</si>
  <si>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</si>
  <si>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</si>
  <si>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</si>
  <si>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</si>
  <si>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</si>
  <si>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</si>
  <si>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</si>
  <si>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</si>
  <si>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</si>
  <si>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</si>
  <si>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</si>
  <si>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</si>
  <si>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</si>
  <si>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</si>
  <si>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</si>
  <si>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</si>
  <si>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</si>
  <si>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</si>
  <si>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</si>
  <si>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</si>
  <si>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</si>
  <si>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</si>
  <si>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</si>
  <si>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</si>
  <si>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</si>
  <si>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</si>
  <si>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</si>
  <si>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</si>
  <si>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</si>
  <si>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</si>
  <si>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</si>
  <si>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</si>
  <si>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</si>
  <si>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</si>
  <si>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</si>
  <si>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</si>
  <si>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</si>
  <si>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</si>
  <si>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</si>
  <si>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</si>
  <si>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</si>
  <si>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</si>
  <si>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</si>
  <si>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</si>
  <si>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</si>
  <si>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</si>
  <si>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</si>
  <si>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</si>
  <si>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</si>
  <si>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</si>
  <si>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</si>
  <si>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</si>
  <si>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</si>
  <si>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</si>
  <si>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</si>
  <si>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</si>
  <si>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</si>
  <si>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</si>
  <si>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</si>
  <si>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</si>
  <si>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</si>
  <si>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</si>
  <si>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</si>
  <si>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</si>
  <si>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</si>
  <si>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</si>
  <si>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</si>
  <si>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</si>
  <si>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</si>
  <si>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</si>
  <si>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</si>
  <si>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</si>
  <si>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</si>
  <si>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</si>
  <si>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</si>
  <si>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</si>
  <si>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</si>
  <si>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</si>
  <si>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</si>
  <si>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</si>
  <si>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</si>
  <si>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</si>
  <si>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</si>
  <si>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</si>
  <si>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</si>
  <si>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</si>
  <si>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</si>
  <si>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</si>
  <si>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</si>
  <si>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</si>
  <si>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</si>
  <si>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</si>
  <si>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</si>
  <si>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</si>
  <si>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</si>
  <si>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</si>
  <si>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</si>
  <si>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</si>
  <si>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</si>
  <si>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</si>
  <si>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</si>
  <si>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</si>
  <si>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</si>
  <si>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</si>
  <si>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</si>
  <si>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</si>
  <si>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</si>
  <si>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</si>
  <si>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</si>
  <si>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</si>
  <si>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</si>
  <si>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</si>
  <si>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</si>
  <si>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</si>
  <si>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</si>
  <si>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</si>
  <si>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</si>
  <si>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</si>
  <si>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</si>
  <si>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</si>
  <si>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</si>
  <si>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</si>
  <si>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</si>
  <si>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</si>
  <si>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</si>
  <si>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</si>
  <si>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</si>
  <si>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</si>
  <si>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</si>
  <si>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</si>
  <si>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</si>
  <si>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</si>
  <si>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</si>
  <si>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</si>
  <si>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</si>
  <si>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</si>
  <si>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</si>
  <si>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</si>
  <si>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</si>
  <si>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</si>
  <si>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</si>
  <si>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</si>
  <si>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</si>
  <si>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</si>
  <si>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</si>
  <si>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</si>
  <si>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</si>
  <si>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</si>
  <si>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</si>
  <si>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</si>
  <si>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</si>
  <si>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</si>
  <si>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</si>
  <si>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</si>
  <si>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</si>
  <si>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</si>
  <si>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</si>
  <si>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</si>
  <si>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</si>
  <si>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</si>
  <si>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</si>
  <si>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</si>
  <si>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</si>
  <si>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</si>
  <si>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</si>
  <si>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</si>
  <si>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</si>
  <si>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</si>
  <si>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</si>
  <si>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</si>
  <si>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</si>
  <si>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</si>
  <si>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</si>
  <si>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</si>
  <si>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</si>
  <si>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</si>
  <si>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</si>
  <si>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</si>
  <si>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</si>
  <si>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</si>
  <si>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</si>
  <si>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</si>
  <si>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</si>
  <si>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</si>
  <si>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</si>
  <si>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</si>
  <si>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</si>
  <si>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</si>
  <si>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</si>
  <si>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</si>
  <si>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</si>
  <si>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</si>
  <si>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</si>
  <si>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</si>
  <si>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</si>
  <si>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</si>
  <si>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</si>
  <si>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</si>
  <si>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</si>
  <si>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</si>
  <si>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</si>
  <si>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</si>
  <si>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</si>
  <si>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</si>
  <si>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</si>
  <si>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</si>
  <si>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</si>
  <si>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</si>
  <si>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</si>
  <si>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</si>
  <si>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</si>
  <si>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</si>
  <si>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</si>
  <si>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</si>
  <si>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</si>
  <si>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</si>
  <si>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</si>
  <si>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</si>
  <si>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</si>
  <si>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</si>
  <si>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</si>
  <si>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</si>
  <si>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</si>
  <si>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</si>
  <si>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</si>
  <si>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</si>
  <si>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</si>
  <si>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</si>
  <si>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</si>
  <si>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</si>
  <si>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</si>
  <si>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</si>
  <si>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</si>
  <si>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</si>
  <si>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</si>
  <si>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</si>
  <si>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</si>
  <si>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</si>
  <si>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</si>
  <si>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</si>
  <si>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</si>
  <si>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</si>
  <si>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</si>
  <si>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</si>
  <si>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</si>
  <si>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</si>
  <si>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</si>
  <si>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</si>
  <si>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</si>
  <si>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</si>
  <si>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</si>
  <si>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</si>
  <si>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</si>
  <si>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</si>
  <si>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</si>
  <si>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</si>
  <si>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</si>
  <si>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</si>
  <si>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</si>
  <si>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</si>
  <si>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</si>
  <si>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</si>
  <si>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</si>
  <si>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</si>
  <si>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</si>
  <si>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</si>
  <si>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</si>
  <si>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</si>
  <si>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</si>
  <si>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</si>
  <si>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</si>
  <si>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</si>
  <si>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</si>
  <si>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</si>
  <si>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</si>
  <si>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</si>
  <si>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</si>
  <si>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</si>
  <si>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</si>
  <si>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</si>
  <si>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</si>
  <si>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</si>
  <si>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</si>
  <si>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</si>
  <si>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</si>
  <si>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</si>
  <si>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</si>
  <si>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</si>
  <si>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</si>
  <si>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</si>
  <si>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</si>
  <si>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</si>
  <si>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</si>
  <si>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</si>
  <si>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</si>
  <si>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</si>
  <si>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</si>
  <si>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</si>
  <si>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</si>
  <si>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</si>
  <si>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</si>
  <si>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</si>
  <si>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</si>
  <si>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</si>
  <si>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</si>
  <si>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</si>
  <si>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</si>
  <si>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</si>
  <si>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</si>
  <si>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</si>
  <si>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</si>
  <si>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</si>
  <si>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</si>
  <si>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</si>
  <si>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</si>
  <si>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</si>
  <si>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</si>
  <si>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</si>
  <si>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</si>
  <si>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</si>
  <si>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</si>
  <si>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</si>
  <si>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</si>
  <si>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</si>
  <si>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</si>
  <si>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</si>
  <si>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</si>
  <si>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</si>
  <si>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</si>
  <si>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</si>
  <si>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</si>
  <si>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</si>
  <si>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</si>
  <si>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</si>
  <si>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</si>
  <si>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</si>
  <si>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</si>
  <si>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</si>
  <si>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</si>
  <si>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</si>
  <si>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</si>
  <si>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</si>
  <si>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</si>
  <si>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</si>
  <si>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</si>
  <si>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</si>
  <si>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</si>
  <si>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</si>
  <si>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</si>
  <si>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</si>
  <si>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</si>
  <si>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</si>
  <si>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</si>
  <si>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</si>
  <si>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</si>
  <si>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</si>
  <si>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</si>
  <si>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</si>
  <si>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</si>
  <si>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</si>
  <si>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</si>
  <si>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</si>
  <si>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</si>
  <si>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</si>
  <si>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</si>
  <si>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</si>
  <si>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</si>
  <si>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</si>
  <si>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</si>
  <si>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</si>
  <si>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</si>
  <si>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</si>
  <si>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</si>
  <si>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</si>
  <si>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</si>
  <si>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</si>
  <si>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</si>
  <si>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</si>
  <si>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</si>
  <si>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</si>
  <si>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</si>
  <si>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</si>
  <si>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</si>
  <si>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</si>
  <si>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</si>
  <si>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</si>
  <si>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</si>
  <si>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</si>
  <si>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</si>
  <si>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</si>
  <si>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</si>
  <si>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</si>
  <si>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</si>
  <si>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</si>
  <si>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</si>
  <si>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</si>
  <si>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</si>
  <si>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</si>
  <si>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</si>
  <si>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</si>
  <si>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</si>
  <si>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</si>
  <si>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</si>
  <si>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</si>
  <si>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</si>
  <si>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</si>
  <si>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</si>
  <si>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</si>
  <si>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</si>
  <si>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</si>
  <si>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</si>
  <si>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</si>
  <si>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</si>
  <si>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</si>
  <si>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</si>
  <si>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</si>
  <si>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</si>
  <si>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</si>
  <si>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</si>
  <si>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</si>
  <si>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</si>
  <si>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</si>
  <si>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</si>
  <si>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</si>
  <si>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</si>
  <si>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</si>
  <si>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</si>
  <si>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</si>
  <si>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</si>
  <si>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</si>
  <si>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</si>
  <si>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</si>
  <si>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</si>
  <si>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</si>
  <si>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</si>
  <si>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</si>
  <si>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</si>
  <si>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</si>
  <si>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</si>
  <si>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</si>
  <si>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</si>
  <si>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</si>
  <si>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</si>
  <si>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</si>
  <si>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</si>
  <si>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</si>
  <si>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</si>
  <si>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</si>
  <si>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</si>
  <si>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</si>
  <si>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</si>
  <si>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</si>
  <si>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</si>
  <si>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</si>
  <si>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</si>
  <si>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</si>
  <si>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</si>
  <si>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</si>
  <si>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</si>
  <si>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</si>
  <si>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</si>
  <si>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</si>
  <si>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</si>
  <si>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</si>
  <si>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</si>
  <si>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</si>
  <si>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</si>
  <si>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</si>
  <si>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</si>
  <si>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</si>
  <si>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</si>
  <si>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</si>
  <si>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</si>
  <si>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</si>
  <si>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</si>
  <si>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</si>
  <si>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</si>
  <si>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</si>
  <si>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</si>
  <si>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</si>
  <si>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</si>
  <si>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</si>
  <si>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</si>
  <si>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</si>
  <si>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</si>
  <si>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</si>
  <si>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</si>
  <si>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</si>
  <si>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</si>
  <si>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</si>
  <si>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</si>
  <si>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</si>
  <si>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</si>
  <si>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</si>
  <si>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</si>
  <si>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</si>
  <si>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</si>
  <si>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</si>
  <si>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</si>
  <si>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</si>
  <si>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</si>
  <si>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</si>
  <si>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</si>
  <si>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</si>
  <si>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</si>
  <si>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</si>
  <si>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</si>
  <si>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</si>
  <si>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</si>
  <si>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</si>
  <si>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</si>
  <si>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</si>
  <si>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</si>
  <si>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</si>
  <si>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</si>
  <si>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</si>
  <si>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</si>
  <si>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</si>
  <si>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</si>
  <si>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</si>
  <si>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</si>
  <si>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</si>
  <si>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</si>
  <si>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</si>
  <si>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</si>
  <si>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</si>
  <si>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</si>
  <si>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</si>
  <si>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</si>
  <si>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</si>
  <si>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</si>
  <si>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</si>
  <si>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</si>
  <si>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</si>
  <si>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</si>
  <si>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</si>
  <si>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</si>
  <si>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</si>
  <si>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</si>
  <si>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</si>
  <si>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</si>
  <si>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</si>
  <si>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</si>
  <si>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</si>
  <si>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</si>
  <si>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</si>
  <si>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</si>
  <si>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</si>
  <si>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</si>
  <si>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</si>
  <si>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</si>
  <si>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</si>
  <si>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</si>
  <si>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</si>
  <si>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</si>
  <si>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</si>
  <si>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</si>
  <si>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</si>
  <si>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</si>
  <si>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</si>
  <si>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</si>
  <si>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</si>
  <si>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</si>
  <si>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</si>
  <si>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</si>
  <si>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</si>
  <si>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</si>
  <si>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</si>
  <si>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</si>
  <si>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</si>
  <si>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</si>
  <si>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</si>
  <si>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</si>
  <si>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</si>
  <si>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</si>
  <si>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</si>
  <si>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</si>
  <si>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</si>
  <si>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</si>
  <si>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</si>
  <si>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</si>
  <si>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</si>
  <si>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</si>
  <si>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</si>
  <si>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</si>
  <si>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</si>
  <si>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</si>
  <si>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</si>
  <si>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</si>
  <si>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</si>
  <si>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</si>
  <si>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</si>
  <si>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</si>
  <si>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</si>
  <si>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</si>
  <si>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</si>
  <si>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</si>
  <si>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</si>
  <si>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</si>
  <si>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</si>
  <si>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</si>
  <si>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</si>
  <si>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</si>
  <si>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</si>
  <si>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</si>
  <si>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</si>
  <si>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</si>
  <si>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</si>
  <si>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</si>
  <si>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</si>
  <si>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</si>
  <si>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</si>
  <si>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</si>
  <si>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</si>
  <si>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</si>
  <si>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</si>
  <si>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</si>
  <si>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</si>
  <si>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</si>
  <si>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</si>
  <si>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</si>
  <si>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</si>
  <si>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</si>
  <si>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</si>
  <si>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</si>
  <si>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</si>
  <si>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</si>
  <si>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</si>
  <si>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</si>
  <si>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</si>
  <si>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</si>
  <si>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</si>
  <si>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</si>
  <si>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</si>
  <si>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</si>
  <si>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</si>
  <si>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</si>
  <si>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</si>
  <si>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</si>
  <si>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</si>
  <si>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</si>
  <si>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</si>
  <si>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</si>
  <si>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</si>
  <si>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</si>
  <si>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</si>
  <si>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</si>
  <si>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</si>
  <si>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</si>
  <si>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</si>
  <si>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</si>
  <si>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</si>
  <si>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</si>
  <si>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</si>
  <si>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</si>
  <si>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</si>
  <si>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</si>
  <si>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</si>
  <si>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</si>
  <si>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</si>
  <si>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</si>
  <si>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</si>
  <si>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</si>
  <si>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</si>
  <si>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</si>
  <si>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</si>
  <si>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</si>
  <si>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</si>
  <si>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</si>
  <si>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</si>
  <si>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</si>
  <si>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</si>
  <si>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</si>
  <si>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</si>
  <si>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</si>
  <si>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</si>
  <si>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</si>
  <si>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</si>
  <si>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</si>
  <si>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</si>
  <si>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</si>
  <si>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</si>
  <si>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</si>
  <si>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</si>
  <si>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</si>
  <si>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</si>
  <si>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</si>
  <si>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</si>
  <si>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</si>
  <si>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</si>
  <si>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</si>
  <si>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</si>
  <si>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</si>
  <si>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</si>
  <si>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</si>
  <si>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</si>
  <si>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</si>
  <si>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</si>
  <si>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</si>
  <si>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</si>
  <si>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</si>
  <si>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</si>
  <si>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</si>
  <si>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</si>
  <si>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</si>
  <si>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</si>
  <si>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</si>
  <si>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</si>
  <si>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</si>
  <si>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</si>
  <si>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</si>
  <si>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</si>
  <si>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</si>
  <si>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</si>
  <si>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</si>
  <si>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</si>
  <si>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</si>
  <si>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</si>
  <si>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</si>
  <si>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</si>
  <si>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</si>
  <si>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</si>
  <si>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</si>
  <si>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</si>
  <si>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</si>
  <si>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</si>
  <si>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</si>
  <si>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</si>
  <si>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</si>
  <si>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</si>
  <si>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</si>
  <si>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</si>
  <si>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</si>
  <si>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</si>
  <si>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</si>
  <si>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</si>
  <si>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</si>
  <si>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</si>
  <si>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</si>
  <si>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</si>
  <si>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</si>
  <si>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</si>
  <si>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</si>
  <si>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</si>
  <si>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</si>
  <si>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</si>
  <si>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</si>
  <si>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</si>
  <si>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</si>
  <si>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</si>
  <si>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</si>
  <si>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</si>
  <si>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</si>
  <si>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</si>
  <si>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</si>
  <si>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</si>
  <si>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</si>
  <si>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</si>
  <si>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</si>
  <si>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</si>
  <si>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</si>
  <si>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</si>
  <si>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</si>
  <si>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</si>
  <si>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</si>
  <si>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</si>
  <si>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</si>
  <si>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</si>
  <si>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</si>
  <si>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</si>
  <si>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</si>
  <si>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</si>
  <si>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</si>
  <si>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</si>
  <si>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</si>
  <si>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</si>
  <si>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</si>
  <si>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</si>
  <si>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</si>
  <si>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</si>
  <si>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</si>
  <si>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</si>
  <si>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</si>
  <si>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</si>
  <si>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</si>
  <si>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</si>
  <si>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</si>
  <si>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</si>
  <si>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</si>
  <si>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</si>
  <si>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</si>
  <si>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</si>
  <si>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</si>
  <si>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</si>
  <si>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</si>
  <si>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</si>
  <si>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</si>
  <si>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</si>
  <si>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</si>
  <si>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</si>
  <si>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</si>
  <si>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</si>
  <si>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</si>
  <si>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</si>
  <si>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</si>
  <si>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</si>
  <si>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</si>
  <si>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</si>
  <si>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</si>
  <si>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</si>
  <si>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</si>
  <si>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</si>
  <si>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</si>
  <si>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</si>
  <si>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</si>
  <si>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</si>
  <si>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</si>
  <si>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</si>
  <si>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</si>
  <si>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</si>
  <si>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</si>
  <si>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</si>
  <si>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</si>
  <si>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</si>
  <si>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</si>
  <si>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</si>
  <si>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</si>
  <si>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</si>
  <si>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</si>
  <si>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</si>
  <si>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</si>
  <si>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</si>
  <si>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</si>
  <si>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</si>
  <si>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</si>
  <si>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</si>
  <si>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</si>
  <si>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</si>
  <si>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</si>
  <si>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</si>
  <si>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</si>
  <si>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</si>
  <si>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</si>
  <si>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</si>
  <si>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</si>
  <si>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</si>
  <si>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</si>
  <si>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</si>
  <si>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</si>
  <si>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</si>
  <si>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</si>
  <si>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</si>
  <si>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</si>
  <si>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</si>
  <si>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</si>
  <si>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</si>
  <si>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</si>
  <si>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</si>
  <si>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</si>
  <si>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</si>
  <si>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</si>
  <si>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</si>
  <si>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</si>
  <si>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</si>
  <si>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</si>
  <si>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</si>
  <si>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</si>
  <si>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</si>
  <si>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</si>
  <si>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</si>
  <si>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</si>
  <si>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</si>
  <si>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</si>
  <si>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</si>
  <si>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</si>
  <si>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</si>
  <si>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</si>
  <si>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</si>
  <si>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</si>
  <si>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</si>
  <si>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</si>
  <si>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</si>
  <si>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</si>
  <si>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</si>
  <si>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</si>
  <si>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</si>
  <si>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</si>
  <si>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</si>
  <si>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</si>
  <si>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</si>
  <si>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</si>
  <si>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</si>
  <si>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</si>
  <si>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</si>
  <si>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</si>
  <si>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</si>
  <si>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</si>
  <si>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</si>
  <si>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</si>
  <si>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</si>
  <si>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</si>
  <si>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</si>
  <si>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</si>
  <si>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</si>
  <si>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</si>
  <si>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</si>
  <si>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</si>
  <si>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</si>
  <si>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</si>
  <si>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</si>
  <si>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</si>
  <si>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</si>
  <si>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</si>
  <si>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</si>
  <si>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</si>
  <si>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</si>
  <si>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</si>
  <si>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</si>
  <si>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</si>
  <si>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</si>
  <si>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</si>
  <si>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</si>
  <si>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</si>
  <si>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</si>
  <si>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</si>
  <si>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</si>
  <si>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</si>
  <si>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</si>
  <si>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</si>
  <si>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</si>
  <si>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</si>
  <si>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</si>
  <si>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</si>
  <si>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</si>
  <si>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</si>
  <si>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</si>
  <si>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</si>
  <si>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</si>
  <si>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</si>
  <si>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</si>
  <si>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</si>
  <si>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</si>
  <si>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</si>
  <si>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</si>
  <si>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</si>
  <si>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</si>
  <si>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</si>
  <si>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</si>
  <si>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</si>
  <si>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</si>
  <si>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</si>
  <si>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</si>
  <si>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</si>
  <si>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</si>
  <si>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</si>
  <si>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</si>
  <si>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</si>
  <si>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</si>
  <si>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</si>
  <si>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</si>
  <si>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</si>
  <si>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</si>
  <si>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</si>
  <si>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</si>
  <si>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</si>
  <si>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</si>
  <si>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</si>
  <si>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</si>
  <si>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</si>
  <si>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</si>
  <si>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</si>
  <si>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</si>
  <si>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</si>
  <si>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</si>
  <si>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</si>
  <si>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</si>
  <si>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</si>
  <si>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</si>
  <si>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</si>
  <si>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</si>
  <si>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</si>
  <si>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</si>
  <si>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</si>
  <si>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</si>
  <si>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</si>
  <si>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</si>
  <si>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</si>
  <si>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</si>
  <si>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</si>
  <si>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</si>
  <si>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</si>
  <si>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</si>
  <si>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</si>
  <si>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</si>
  <si>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</si>
  <si>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</si>
  <si>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</si>
  <si>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</si>
  <si>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</si>
  <si>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</si>
  <si>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</si>
  <si>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</si>
  <si>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</si>
  <si>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</si>
  <si>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</si>
  <si>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</si>
  <si>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</si>
  <si>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</si>
  <si>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</si>
  <si>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</si>
  <si>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</si>
  <si>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</si>
  <si>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</si>
  <si>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</si>
  <si>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</si>
  <si>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</si>
  <si>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</si>
  <si>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</si>
  <si>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</si>
  <si>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</si>
  <si>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</si>
  <si>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</si>
  <si>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</si>
  <si>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</si>
  <si>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</si>
  <si>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</si>
  <si>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</si>
  <si>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</si>
  <si>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</si>
  <si>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</si>
  <si>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</si>
  <si>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</si>
  <si>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</si>
  <si>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</si>
  <si>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</si>
  <si>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</si>
  <si>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</si>
  <si>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</si>
  <si>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</si>
  <si>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</si>
  <si>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</si>
  <si>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</si>
  <si>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</si>
  <si>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</si>
  <si>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</si>
  <si>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</si>
  <si>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</si>
  <si>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</si>
  <si>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</si>
  <si>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</si>
  <si>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</si>
  <si>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</si>
  <si>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</si>
  <si>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</si>
  <si>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</si>
  <si>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</si>
  <si>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</si>
  <si>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</si>
  <si>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</si>
  <si>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</si>
  <si>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</si>
  <si>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</si>
  <si>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</si>
  <si>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</si>
  <si>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</si>
  <si>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</si>
  <si>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</si>
  <si>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</si>
  <si>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</si>
  <si>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</si>
  <si>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</si>
  <si>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</si>
  <si>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</si>
  <si>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</si>
  <si>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</si>
  <si>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</si>
  <si>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</si>
  <si>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</si>
  <si>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</si>
  <si>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</si>
  <si>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</si>
  <si>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</si>
  <si>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</si>
  <si>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</si>
  <si>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</si>
  <si>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</si>
  <si>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</si>
  <si>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</si>
  <si>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</si>
  <si>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</si>
  <si>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</si>
  <si>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</si>
  <si>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</si>
  <si>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</si>
  <si>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</si>
  <si>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</si>
  <si>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</si>
  <si>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</si>
  <si>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</si>
  <si>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</si>
  <si>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</si>
  <si>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</si>
  <si>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</si>
  <si>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</si>
  <si>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</si>
  <si>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</si>
  <si>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</si>
  <si>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</si>
  <si>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</si>
  <si>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</si>
  <si>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</si>
  <si>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</si>
  <si>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</si>
  <si>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</si>
  <si>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</si>
  <si>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</si>
  <si>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</si>
  <si>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</si>
  <si>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</si>
  <si>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</si>
  <si>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</si>
  <si>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</si>
  <si>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</si>
  <si>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</si>
  <si>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</si>
  <si>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</si>
  <si>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</si>
  <si>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</si>
  <si>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</si>
  <si>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</si>
  <si>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</si>
  <si>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</si>
  <si>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</si>
  <si>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</si>
  <si>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</si>
  <si>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</si>
  <si>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</si>
  <si>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</si>
  <si>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</si>
  <si>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</si>
  <si>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</si>
  <si>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</si>
  <si>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</si>
  <si>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</si>
  <si>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</si>
  <si>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</si>
  <si>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</si>
  <si>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</si>
  <si>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</si>
  <si>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</si>
  <si>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</si>
  <si>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</si>
  <si>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</si>
  <si>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</si>
  <si>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</si>
  <si>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</si>
  <si>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</si>
  <si>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</si>
  <si>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</si>
  <si>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</si>
  <si>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</si>
  <si>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</si>
  <si>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</si>
  <si>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</si>
  <si>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</si>
  <si>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</si>
  <si>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</si>
  <si>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</si>
  <si>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</si>
  <si>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</si>
  <si>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</si>
  <si>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</si>
  <si>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</si>
  <si>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</si>
  <si>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</si>
  <si>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</si>
  <si>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</si>
  <si>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</si>
  <si>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</si>
  <si>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</si>
  <si>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</si>
  <si>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</si>
  <si>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</si>
  <si>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</si>
  <si>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</si>
  <si>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</si>
  <si>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</si>
  <si>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</si>
  <si>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</si>
  <si>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</si>
  <si>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</si>
  <si>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</si>
  <si>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</si>
  <si>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</si>
  <si>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</si>
  <si>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</si>
  <si>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</si>
  <si>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</si>
  <si>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</si>
  <si>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</si>
  <si>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</si>
  <si>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</si>
  <si>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</si>
  <si>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</si>
  <si>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</si>
  <si>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</si>
  <si>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</si>
  <si>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</si>
  <si>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</si>
  <si>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</si>
  <si>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</si>
  <si>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</si>
  <si>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</si>
  <si>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</si>
  <si>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</si>
  <si>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</si>
  <si>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</si>
  <si>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</si>
  <si>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</si>
  <si>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</si>
  <si>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</si>
  <si>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</si>
  <si>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</si>
  <si>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</si>
  <si>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</si>
  <si>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</si>
  <si>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</si>
  <si>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</si>
  <si>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</si>
  <si>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</si>
  <si>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</si>
  <si>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</si>
  <si>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</si>
  <si>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</si>
  <si>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</si>
  <si>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</si>
  <si>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</si>
  <si>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</si>
  <si>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</si>
  <si>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</si>
  <si>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</si>
  <si>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</si>
  <si>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</si>
  <si>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</si>
  <si>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</si>
  <si>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</si>
  <si>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</si>
  <si>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</si>
  <si>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</si>
  <si>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</si>
  <si>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</si>
  <si>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</si>
  <si>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</si>
  <si>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</si>
  <si>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</si>
  <si>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</si>
  <si>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</si>
  <si>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</si>
  <si>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</si>
  <si>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</si>
  <si>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</si>
  <si>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</si>
  <si>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</si>
  <si>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</si>
  <si>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</si>
  <si>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</si>
  <si>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</si>
  <si>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</si>
  <si>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</si>
  <si>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</si>
  <si>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</si>
  <si>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</si>
  <si>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</si>
  <si>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</si>
  <si>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</si>
  <si>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</si>
  <si>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</si>
  <si>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</si>
  <si>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</si>
  <si>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</si>
  <si>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</si>
  <si>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</si>
  <si>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</si>
  <si>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</si>
  <si>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</si>
  <si>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</si>
  <si>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</si>
  <si>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</si>
  <si>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</si>
  <si>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</si>
  <si>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</si>
  <si>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</si>
  <si>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</si>
  <si>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</si>
  <si>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</si>
  <si>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</si>
  <si>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</si>
  <si>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</si>
  <si>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</si>
  <si>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</si>
  <si>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</si>
  <si>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</si>
  <si>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</si>
  <si>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</si>
  <si>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</si>
  <si>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</si>
  <si>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</si>
  <si>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</si>
  <si>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</si>
  <si>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</si>
  <si>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</si>
  <si>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</si>
  <si>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</si>
  <si>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</si>
  <si>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</si>
  <si>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</si>
  <si>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</si>
  <si>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</si>
  <si>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</si>
  <si>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</si>
  <si>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</si>
  <si>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</si>
  <si>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</si>
  <si>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</si>
  <si>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</si>
  <si>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</si>
  <si>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</si>
  <si>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</si>
  <si>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</si>
  <si>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</si>
  <si>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</si>
  <si>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</si>
  <si>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</si>
  <si>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</si>
  <si>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</si>
  <si>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</si>
  <si>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</si>
  <si>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</si>
  <si>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</si>
  <si>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</si>
  <si>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</si>
  <si>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</si>
  <si>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</si>
  <si>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</si>
  <si>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</si>
  <si>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</si>
  <si>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</si>
  <si>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</si>
  <si>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</si>
  <si>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</si>
  <si>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</si>
  <si>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</si>
  <si>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</si>
  <si>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</si>
  <si>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</si>
  <si>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</si>
  <si>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</si>
  <si>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</si>
  <si>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</si>
  <si>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</si>
  <si>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</si>
  <si>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</si>
  <si>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</si>
  <si>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</si>
  <si>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</si>
  <si>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</si>
  <si>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</si>
  <si>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</si>
  <si>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</si>
  <si>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</si>
  <si>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</si>
  <si>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</si>
  <si>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</si>
  <si>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</si>
  <si>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</si>
  <si>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</si>
  <si>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</si>
  <si>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</si>
  <si>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</si>
  <si>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</si>
  <si>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</si>
  <si>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</si>
  <si>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</si>
  <si>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</si>
  <si>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</si>
  <si>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</si>
  <si>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</si>
  <si>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</si>
  <si>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</si>
  <si>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</si>
  <si>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</si>
  <si>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</si>
  <si>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</si>
  <si>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</si>
  <si>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</si>
  <si>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</si>
  <si>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</si>
  <si>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</si>
  <si>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</si>
  <si>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</si>
  <si>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</si>
  <si>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</si>
  <si>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</si>
  <si>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</si>
  <si>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</si>
  <si>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</si>
  <si>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</si>
  <si>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</si>
  <si>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</si>
  <si>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</si>
  <si>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</si>
  <si>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</si>
  <si>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</si>
  <si>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</si>
  <si>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</si>
  <si>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</si>
  <si>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</si>
  <si>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</si>
  <si>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</si>
  <si>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</si>
  <si>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</si>
  <si>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</si>
  <si>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</si>
  <si>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</si>
  <si>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</si>
  <si>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</si>
  <si>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</si>
  <si>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</si>
  <si>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</si>
  <si>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</si>
  <si>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</si>
  <si>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</si>
  <si>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</si>
  <si>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</si>
  <si>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</si>
  <si>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</si>
  <si>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</si>
  <si>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</si>
  <si>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</si>
  <si>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</si>
  <si>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</si>
  <si>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</si>
  <si>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</si>
  <si>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</si>
  <si>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</si>
  <si>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</si>
  <si>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</si>
  <si>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</si>
  <si>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</si>
  <si>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</si>
  <si>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</si>
  <si>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</si>
  <si>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</si>
  <si>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</si>
  <si>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</si>
  <si>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</si>
  <si>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</si>
  <si>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</si>
  <si>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</si>
  <si>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</si>
  <si>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</si>
  <si>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</si>
  <si>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</si>
  <si>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</si>
  <si>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</si>
  <si>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</si>
  <si>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</si>
  <si>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</si>
  <si>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</si>
  <si>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</si>
  <si>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</si>
  <si>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</si>
  <si>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</si>
  <si>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</si>
  <si>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</si>
  <si>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</si>
  <si>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</si>
  <si>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</si>
  <si>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</si>
  <si>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</si>
  <si>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</si>
  <si>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</si>
  <si>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</si>
  <si>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</si>
  <si>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</si>
  <si>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</si>
  <si>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</si>
  <si>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</si>
  <si>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</si>
  <si>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</si>
  <si>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</si>
  <si>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</si>
  <si>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</si>
  <si>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</si>
  <si>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</si>
  <si>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</si>
  <si>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</si>
  <si>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</si>
  <si>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</si>
  <si>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</si>
  <si>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</si>
  <si>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</si>
  <si>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</si>
  <si>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</si>
  <si>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</si>
  <si>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</si>
  <si>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</si>
  <si>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</si>
  <si>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</si>
  <si>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</si>
  <si>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</si>
  <si>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</si>
  <si>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</si>
  <si>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</si>
  <si>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</si>
  <si>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</si>
  <si>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</si>
  <si>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</si>
  <si>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</si>
  <si>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</si>
  <si>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</si>
  <si>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</si>
  <si>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</si>
  <si>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</si>
  <si>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</si>
  <si>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</si>
  <si>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</si>
  <si>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</si>
  <si>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</si>
  <si>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</si>
  <si>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</si>
  <si>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</si>
  <si>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</si>
  <si>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</si>
  <si>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</si>
  <si>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</si>
  <si>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</si>
  <si>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</si>
  <si>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</si>
  <si>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</si>
  <si>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</si>
  <si>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</si>
  <si>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</si>
  <si>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</si>
  <si>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</si>
  <si>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</si>
  <si>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</si>
  <si>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</si>
  <si>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</si>
  <si>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</si>
  <si>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</si>
  <si>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</si>
  <si>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</si>
  <si>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</si>
  <si>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</si>
  <si>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</si>
  <si>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</si>
  <si>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</si>
  <si>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</si>
  <si>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</si>
  <si>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</si>
  <si>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</si>
  <si>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</si>
  <si>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</si>
  <si>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</si>
  <si>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</si>
  <si>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</si>
  <si>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</si>
  <si>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</si>
  <si>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</si>
  <si>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</si>
  <si>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</si>
  <si>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</si>
  <si>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</si>
  <si>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</si>
  <si>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</si>
  <si>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</si>
  <si>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</si>
  <si>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</si>
  <si>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</si>
  <si>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</si>
  <si>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</si>
  <si>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</si>
  <si>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</si>
  <si>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</si>
  <si>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</si>
  <si>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</si>
  <si>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</si>
  <si>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</si>
  <si>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</si>
  <si>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</si>
  <si>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</si>
  <si>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</si>
  <si>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</si>
  <si>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</si>
  <si>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</si>
  <si>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</si>
  <si>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</si>
  <si>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</si>
  <si>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</si>
  <si>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</si>
  <si>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</si>
  <si>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</si>
  <si>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</si>
  <si>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</si>
  <si>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</si>
  <si>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</si>
  <si>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</si>
  <si>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</si>
  <si>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</si>
  <si>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</si>
  <si>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</si>
  <si>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</si>
  <si>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</si>
  <si>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</si>
  <si>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</si>
  <si>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</si>
  <si>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</si>
  <si>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</si>
  <si>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</si>
  <si>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</si>
  <si>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</si>
  <si>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</si>
  <si>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</si>
  <si>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</si>
  <si>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</si>
  <si>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</si>
  <si>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</si>
  <si>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</si>
  <si>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</si>
  <si>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</si>
  <si>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</si>
  <si>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</si>
  <si>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</si>
  <si>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</si>
  <si>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</si>
  <si>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</si>
  <si>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</si>
  <si>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</si>
  <si>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</si>
  <si>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</si>
  <si>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</si>
  <si>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</si>
  <si>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</si>
  <si>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</si>
  <si>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</si>
  <si>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</si>
  <si>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</si>
  <si>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</si>
  <si>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</si>
  <si>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</si>
  <si>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</si>
  <si>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</si>
  <si>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</si>
  <si>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</si>
  <si>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</si>
  <si>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</si>
  <si>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</si>
  <si>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</si>
  <si>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</si>
  <si>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</si>
  <si>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</si>
  <si>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</si>
  <si>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</si>
  <si>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</si>
  <si>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</si>
  <si>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</si>
  <si>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</si>
  <si>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</si>
  <si>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</si>
  <si>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</si>
  <si>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</si>
  <si>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</si>
  <si>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</si>
  <si>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</si>
  <si>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</si>
  <si>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</si>
  <si>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</si>
  <si>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</si>
  <si>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</si>
  <si>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</si>
  <si>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</si>
  <si>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</si>
  <si>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</si>
  <si>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</si>
  <si>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</si>
  <si>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</si>
  <si>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</si>
  <si>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</si>
  <si>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</si>
  <si>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</si>
  <si>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</si>
  <si>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</si>
  <si>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</si>
  <si>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</si>
  <si>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</si>
  <si>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</si>
  <si>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</si>
  <si>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</si>
  <si>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</si>
  <si>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</si>
  <si>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</si>
  <si>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</si>
  <si>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</si>
  <si>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</si>
  <si>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</si>
  <si>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</si>
  <si>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</si>
  <si>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</si>
  <si>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</si>
  <si>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</si>
  <si>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</si>
  <si>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</si>
  <si>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</si>
  <si>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</si>
  <si>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</si>
  <si>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</si>
  <si>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</si>
  <si>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</si>
  <si>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</si>
  <si>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</si>
  <si>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</si>
  <si>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</si>
  <si>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</si>
  <si>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</si>
  <si>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</si>
  <si>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</si>
  <si>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</si>
  <si>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</si>
  <si>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</si>
  <si>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</si>
  <si>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</si>
  <si>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</si>
  <si>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</si>
  <si>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</si>
  <si>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</si>
  <si>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</si>
  <si>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</si>
  <si>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</si>
  <si>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</si>
  <si>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</si>
  <si>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</si>
  <si>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</si>
  <si>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</si>
  <si>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</si>
  <si>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</si>
  <si>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</si>
  <si>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</si>
  <si>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</si>
  <si>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</si>
  <si>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</si>
  <si>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</si>
  <si>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</si>
  <si>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</si>
  <si>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</si>
  <si>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</si>
  <si>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</si>
  <si>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</si>
  <si>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</si>
  <si>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</si>
  <si>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</si>
  <si>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</si>
  <si>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</si>
  <si>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</si>
  <si>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</si>
  <si>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</si>
  <si>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</si>
  <si>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</si>
  <si>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</si>
  <si>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</si>
  <si>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</si>
  <si>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</si>
  <si>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</si>
  <si>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</si>
  <si>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</si>
  <si>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</si>
  <si>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</si>
  <si>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</si>
  <si>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</si>
  <si>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</si>
  <si>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</si>
  <si>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</si>
  <si>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</si>
  <si>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</si>
  <si>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</si>
  <si>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</si>
  <si>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</si>
  <si>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</si>
  <si>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</si>
  <si>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</si>
  <si>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</si>
  <si>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</si>
  <si>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</si>
  <si>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</si>
  <si>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</si>
  <si>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</si>
  <si>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</si>
  <si>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</si>
  <si>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</si>
  <si>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</si>
  <si>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</si>
  <si>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</si>
  <si>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</si>
  <si>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</si>
  <si>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</si>
  <si>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</si>
  <si>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</si>
  <si>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</si>
  <si>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</si>
  <si>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</si>
  <si>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</si>
  <si>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</si>
  <si>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</si>
  <si>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</si>
  <si>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</si>
  <si>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</si>
  <si>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</si>
  <si>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</si>
  <si>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</si>
  <si>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</si>
  <si>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</si>
  <si>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</si>
  <si>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</si>
  <si>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</si>
  <si>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</si>
  <si>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</si>
  <si>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</si>
  <si>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</si>
  <si>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</si>
  <si>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</si>
  <si>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</si>
  <si>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</si>
  <si>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</si>
  <si>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</si>
  <si>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</si>
  <si>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</si>
  <si>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</si>
  <si>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</si>
  <si>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</si>
  <si>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</si>
  <si>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</si>
  <si>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</si>
  <si>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</si>
  <si>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</si>
  <si>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</si>
  <si>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</si>
  <si>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</si>
  <si>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</si>
  <si>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</si>
  <si>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</si>
  <si>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</si>
  <si>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</si>
  <si>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</si>
  <si>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</si>
  <si>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</si>
  <si>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</si>
  <si>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</si>
  <si>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</si>
  <si>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</si>
  <si>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</si>
  <si>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</si>
  <si>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</si>
  <si>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</si>
  <si>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</si>
  <si>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</si>
  <si>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</si>
  <si>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</si>
  <si>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</si>
  <si>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</si>
  <si>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</si>
  <si>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</si>
  <si>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</si>
  <si>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</si>
  <si>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</si>
  <si>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</si>
  <si>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</si>
  <si>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</si>
  <si>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</si>
  <si>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</si>
  <si>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</si>
  <si>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</si>
  <si>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</si>
  <si>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</si>
  <si>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</si>
  <si>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</si>
  <si>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</si>
  <si>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</si>
  <si>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</si>
  <si>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</si>
  <si>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</si>
  <si>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</si>
  <si>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</si>
  <si>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</si>
  <si>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</si>
  <si>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</si>
  <si>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</si>
  <si>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</si>
  <si>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</si>
  <si>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</si>
  <si>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</si>
  <si>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</si>
  <si>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</si>
  <si>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</si>
  <si>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</si>
  <si>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</si>
  <si>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</si>
  <si>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</si>
  <si>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</si>
  <si>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</si>
  <si>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</si>
  <si>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</si>
  <si>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</si>
  <si>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</si>
  <si>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</si>
  <si>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</si>
  <si>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</si>
  <si>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</si>
  <si>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</si>
  <si>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</si>
  <si>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</si>
  <si>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</si>
  <si>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</si>
  <si>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</si>
  <si>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</si>
  <si>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</si>
  <si>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</si>
  <si>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</si>
  <si>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</si>
  <si>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</si>
  <si>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</si>
  <si>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</si>
  <si>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</si>
  <si>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</si>
  <si>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</si>
  <si>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</si>
  <si>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</si>
  <si>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</si>
  <si>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</si>
  <si>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</si>
  <si>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</si>
  <si>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</si>
  <si>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</si>
  <si>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</si>
  <si>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</si>
  <si>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</si>
  <si>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</si>
  <si>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</si>
  <si>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</si>
  <si>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</si>
  <si>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</si>
  <si>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</si>
  <si>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</si>
  <si>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</si>
  <si>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</si>
  <si>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</si>
  <si>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</si>
  <si>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</si>
  <si>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</si>
  <si>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</si>
  <si>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</si>
  <si>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</si>
  <si>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</si>
  <si>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</si>
  <si>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</si>
  <si>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</si>
  <si>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</si>
  <si>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</si>
  <si>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</si>
  <si>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</si>
  <si>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</si>
  <si>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</si>
  <si>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</si>
  <si>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</si>
  <si>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</si>
  <si>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</si>
  <si>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</si>
  <si>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</si>
  <si>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</si>
  <si>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</si>
  <si>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</si>
  <si>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</si>
  <si>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</si>
  <si>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</si>
  <si>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</si>
  <si>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</si>
  <si>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</si>
  <si>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</si>
  <si>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</si>
  <si>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</si>
  <si>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</si>
  <si>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</si>
  <si>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</si>
  <si>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</si>
  <si>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</si>
  <si>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</si>
  <si>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</si>
  <si>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</si>
  <si>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</si>
  <si>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</si>
  <si>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</si>
  <si>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</si>
  <si>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</si>
  <si>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</si>
  <si>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</si>
  <si>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</si>
  <si>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</si>
  <si>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</si>
  <si>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</si>
  <si>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</si>
  <si>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</si>
  <si>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</si>
  <si>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</si>
  <si>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</si>
  <si>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</si>
  <si>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</si>
  <si>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</si>
  <si>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</si>
  <si>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</si>
  <si>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</si>
  <si>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</si>
  <si>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</si>
  <si>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</si>
  <si>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</si>
  <si>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</si>
  <si>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</si>
  <si>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</si>
  <si>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</si>
  <si>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</si>
  <si>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</si>
  <si>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</si>
  <si>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</si>
  <si>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</si>
  <si>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</si>
  <si>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</si>
  <si>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</si>
  <si>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</si>
  <si>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</si>
  <si>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</si>
  <si>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</si>
  <si>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</si>
  <si>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</si>
  <si>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</si>
  <si>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</si>
  <si>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</si>
  <si>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</si>
  <si>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</si>
  <si>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</si>
  <si>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</si>
  <si>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</si>
  <si>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</si>
  <si>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</si>
  <si>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</si>
  <si>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</si>
  <si>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</si>
  <si>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</si>
  <si>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</si>
  <si>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</si>
  <si>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</si>
  <si>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</si>
  <si>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</si>
  <si>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</si>
  <si>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</si>
  <si>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</si>
  <si>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</si>
  <si>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</si>
  <si>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</si>
  <si>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</si>
  <si>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</si>
  <si>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</si>
  <si>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</si>
  <si>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</si>
  <si>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</si>
  <si>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</si>
  <si>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</si>
  <si>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</si>
  <si>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</si>
  <si>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</si>
  <si>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</si>
  <si>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</si>
  <si>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</si>
  <si>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</si>
  <si>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</si>
  <si>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</si>
  <si>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</si>
  <si>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</si>
  <si>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</si>
  <si>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</si>
  <si>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</si>
  <si>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</si>
  <si>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</si>
  <si>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</si>
  <si>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</si>
  <si>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</si>
  <si>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</si>
  <si>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</si>
  <si>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</si>
  <si>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</si>
  <si>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</si>
  <si>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</si>
  <si>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</si>
  <si>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</si>
  <si>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</si>
  <si>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</si>
  <si>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</si>
  <si>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</si>
  <si>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</si>
  <si>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</si>
  <si>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</si>
  <si>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</si>
  <si>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</si>
  <si>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</si>
  <si>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</si>
  <si>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</si>
  <si>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</si>
  <si>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</si>
  <si>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</si>
  <si>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</si>
  <si>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</si>
  <si>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</si>
  <si>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</si>
  <si>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</si>
  <si>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</si>
  <si>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</si>
  <si>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</si>
  <si>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</si>
  <si>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</si>
  <si>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</si>
  <si>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</si>
  <si>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</si>
  <si>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</si>
  <si>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</si>
  <si>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</si>
  <si>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</si>
  <si>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</si>
  <si>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</si>
  <si>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</si>
  <si>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</si>
  <si>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</si>
  <si>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</si>
  <si>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</si>
  <si>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</si>
  <si>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</si>
  <si>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</si>
  <si>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</si>
  <si>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</si>
  <si>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</si>
  <si>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</si>
  <si>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</si>
  <si>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</si>
  <si>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</si>
  <si>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</si>
  <si>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</si>
  <si>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</si>
  <si>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</si>
  <si>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</si>
  <si>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</si>
  <si>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</si>
  <si>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</si>
  <si>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</si>
  <si>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</si>
  <si>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</si>
  <si>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</si>
  <si>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</si>
  <si>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</si>
  <si>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</si>
  <si>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</si>
  <si>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</si>
  <si>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</si>
  <si>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</si>
  <si>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</si>
  <si>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</si>
  <si>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</si>
  <si>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</si>
  <si>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</si>
  <si>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</si>
  <si>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</si>
  <si>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</si>
  <si>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</si>
  <si>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</si>
  <si>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</si>
  <si>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</si>
  <si>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</si>
  <si>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</si>
  <si>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</si>
  <si>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</si>
  <si>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</si>
  <si>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</si>
  <si>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</si>
  <si>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</si>
  <si>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</si>
  <si>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</si>
  <si>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</si>
  <si>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</si>
  <si>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</si>
  <si>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</si>
  <si>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</si>
  <si>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</si>
  <si>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</si>
  <si>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</si>
  <si>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</si>
  <si>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</si>
  <si>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</si>
  <si>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</si>
  <si>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</si>
  <si>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</si>
  <si>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</si>
  <si>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</si>
  <si>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</si>
  <si>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</si>
  <si>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</si>
  <si>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</si>
  <si>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</si>
  <si>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</si>
  <si>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</si>
  <si>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</si>
  <si>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</si>
  <si>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</si>
  <si>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</si>
  <si>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</si>
  <si>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</si>
  <si>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</si>
  <si>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</si>
  <si>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</si>
  <si>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</si>
  <si>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</si>
  <si>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</si>
  <si>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</si>
  <si>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</si>
  <si>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</si>
  <si>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</si>
  <si>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</si>
  <si>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</si>
  <si>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</si>
  <si>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</si>
  <si>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</si>
  <si>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</si>
  <si>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</si>
  <si>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</si>
  <si>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</si>
  <si>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</si>
  <si>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</si>
  <si>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</si>
  <si>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</si>
  <si>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</si>
  <si>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</si>
  <si>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</si>
  <si>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</si>
  <si>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</si>
  <si>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</si>
  <si>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</si>
  <si>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</si>
  <si>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</si>
  <si>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</si>
  <si>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</si>
  <si>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</si>
  <si>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</si>
  <si>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</si>
  <si>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</si>
  <si>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</si>
  <si>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</si>
  <si>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</si>
  <si>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</si>
  <si>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</si>
  <si>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</si>
  <si>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</si>
  <si>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</si>
  <si>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</si>
  <si>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</si>
  <si>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</si>
  <si>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</si>
  <si>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</si>
  <si>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</si>
  <si>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</si>
  <si>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</si>
  <si>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</si>
  <si>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</si>
  <si>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</si>
  <si>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</si>
  <si>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</si>
  <si>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</si>
  <si>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</si>
  <si>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</si>
  <si>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</si>
  <si>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</si>
  <si>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</si>
  <si>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</si>
  <si>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</si>
  <si>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</si>
  <si>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</si>
  <si>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</si>
  <si>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</si>
  <si>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</si>
  <si>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</si>
  <si>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</si>
  <si>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</si>
  <si>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</si>
  <si>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</si>
  <si>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</si>
  <si>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</si>
  <si>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</si>
  <si>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</si>
  <si>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</si>
  <si>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</si>
  <si>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</si>
  <si>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</si>
  <si>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</si>
  <si>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</si>
  <si>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</si>
  <si>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</si>
  <si>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</si>
  <si>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</si>
  <si>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</si>
  <si>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</si>
  <si>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</si>
  <si>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</si>
  <si>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</si>
  <si>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</si>
  <si>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</si>
  <si>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</si>
  <si>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</si>
  <si>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</si>
  <si>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</si>
  <si>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</si>
  <si>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</si>
  <si>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</si>
  <si>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</si>
  <si>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</si>
  <si>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</si>
  <si>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</si>
  <si>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</si>
  <si>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</si>
  <si>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</si>
  <si>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</si>
  <si>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</si>
  <si>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</si>
  <si>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</si>
  <si>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</si>
  <si>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</si>
  <si>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</si>
  <si>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</si>
  <si>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</si>
  <si>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</si>
  <si>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</si>
  <si>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</si>
  <si>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</si>
  <si>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</si>
  <si>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</si>
  <si>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</si>
  <si>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</si>
  <si>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</si>
  <si>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</si>
  <si>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</si>
  <si>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</si>
  <si>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</si>
  <si>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</si>
  <si>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</si>
  <si>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</si>
  <si>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</si>
  <si>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</si>
  <si>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</si>
  <si>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</si>
  <si>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</si>
  <si>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</si>
  <si>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</si>
  <si>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</si>
  <si>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</si>
  <si>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</si>
  <si>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</si>
  <si>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</si>
  <si>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</si>
  <si>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</si>
  <si>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</si>
  <si>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</si>
  <si>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</si>
  <si>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</si>
  <si>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</si>
  <si>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</si>
  <si>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</si>
  <si>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</si>
  <si>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</si>
  <si>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</si>
  <si>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</si>
  <si>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</si>
  <si>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</si>
  <si>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</si>
  <si>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</si>
  <si>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</si>
  <si>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</si>
  <si>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</si>
  <si>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</si>
  <si>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</si>
  <si>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</si>
  <si>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</si>
  <si>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</si>
  <si>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</si>
  <si>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</si>
  <si>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</si>
  <si>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</si>
  <si>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</si>
  <si>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</si>
  <si>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</si>
  <si>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</si>
  <si>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</si>
  <si>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</si>
  <si>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</si>
  <si>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</si>
  <si>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</si>
  <si>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</si>
  <si>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</si>
  <si>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</si>
  <si>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</si>
  <si>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</si>
  <si>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</si>
  <si>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</si>
  <si>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</si>
  <si>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</si>
  <si>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</si>
  <si>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</si>
  <si>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</si>
  <si>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</si>
  <si>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</si>
  <si>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</si>
  <si>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</si>
  <si>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</si>
  <si>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</si>
  <si>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</si>
  <si>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</si>
  <si>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</si>
  <si>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</si>
  <si>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</si>
  <si>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</si>
  <si>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</si>
  <si>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</si>
  <si>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</si>
  <si>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</si>
  <si>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</si>
  <si>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</si>
  <si>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</si>
  <si>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</si>
  <si>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</si>
  <si>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</si>
  <si>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</si>
  <si>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</si>
  <si>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</si>
  <si>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</si>
  <si>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</si>
  <si>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</si>
  <si>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</si>
  <si>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</si>
  <si>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</si>
  <si>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</si>
  <si>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</si>
  <si>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</si>
  <si>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</si>
  <si>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</si>
  <si>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</si>
  <si>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</si>
  <si>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</si>
  <si>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</si>
  <si>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</si>
  <si>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</si>
  <si>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</si>
  <si>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</si>
  <si>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</si>
  <si>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</si>
  <si>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</si>
  <si>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</si>
  <si>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</si>
  <si>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</si>
  <si>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</si>
  <si>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</si>
  <si>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</si>
  <si>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</si>
  <si>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</si>
  <si>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</si>
  <si>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</si>
  <si>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</si>
  <si>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</si>
  <si>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</si>
  <si>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</si>
  <si>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</si>
  <si>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</si>
  <si>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</si>
  <si>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</si>
  <si>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</si>
  <si>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</si>
  <si>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</si>
  <si>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</si>
  <si>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</si>
  <si>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</si>
  <si>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</si>
  <si>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</si>
  <si>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</si>
  <si>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</si>
  <si>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</si>
  <si>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</si>
  <si>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</si>
  <si>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</si>
  <si>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</si>
  <si>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</si>
  <si>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</si>
  <si>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</si>
  <si>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</si>
  <si>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</si>
  <si>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</si>
  <si>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</si>
  <si>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</si>
  <si>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</si>
  <si>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</si>
  <si>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</si>
  <si>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</si>
  <si>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</si>
  <si>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</si>
  <si>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</si>
  <si>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</si>
  <si>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</si>
  <si>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</si>
  <si>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</si>
  <si>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</si>
  <si>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</si>
  <si>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</si>
  <si>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</si>
  <si>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</si>
  <si>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</si>
  <si>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</si>
  <si>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</si>
  <si>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</si>
  <si>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</si>
  <si>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</si>
  <si>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</si>
  <si>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</si>
  <si>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</si>
  <si>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</si>
  <si>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</si>
  <si>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</si>
  <si>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</si>
  <si>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</si>
  <si>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</si>
  <si>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</si>
  <si>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</si>
  <si>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</si>
  <si>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</si>
  <si>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</si>
  <si>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</si>
  <si>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</si>
  <si>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</si>
  <si>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</si>
  <si>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</si>
  <si>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</si>
  <si>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</si>
  <si>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</si>
  <si>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</si>
  <si>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</si>
  <si>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</si>
  <si>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</si>
  <si>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</si>
  <si>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</si>
  <si>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</si>
  <si>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</si>
  <si>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</si>
  <si>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</si>
  <si>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</si>
  <si>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</si>
  <si>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</si>
  <si>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</si>
  <si>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</si>
  <si>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</si>
  <si>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</si>
  <si>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</si>
  <si>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</si>
  <si>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</si>
  <si>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</si>
  <si>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</si>
  <si>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</si>
  <si>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</si>
  <si>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</si>
  <si>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</si>
  <si>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</si>
  <si>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</si>
  <si>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</si>
  <si>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</si>
  <si>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</si>
  <si>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</si>
  <si>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</si>
  <si>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</si>
  <si>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</si>
  <si>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</si>
  <si>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</si>
  <si>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</si>
  <si>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</si>
  <si>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</si>
  <si>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</si>
  <si>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</si>
  <si>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</si>
  <si>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</si>
  <si>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</si>
  <si>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</si>
  <si>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</si>
  <si>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</si>
  <si>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</si>
  <si>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</si>
  <si>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</si>
  <si>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</si>
  <si>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</si>
  <si>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</si>
  <si>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</si>
  <si>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</si>
  <si>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</si>
  <si>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</si>
  <si>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</si>
  <si>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</si>
  <si>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</si>
  <si>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</si>
  <si>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</si>
  <si>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</si>
  <si>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</si>
  <si>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</si>
  <si>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</si>
  <si>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</si>
  <si>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</si>
  <si>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</si>
  <si>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</si>
  <si>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</si>
  <si>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</si>
  <si>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</si>
  <si>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</si>
  <si>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</si>
  <si>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</si>
  <si>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</si>
  <si>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</si>
  <si>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</si>
  <si>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</si>
  <si>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</si>
  <si>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</si>
  <si>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</si>
  <si>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</si>
  <si>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</si>
  <si>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</si>
  <si>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</si>
  <si>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</si>
  <si>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</si>
  <si>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</si>
  <si>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</si>
  <si>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</si>
  <si>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</si>
  <si>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</si>
  <si>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</si>
  <si>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</si>
  <si>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</si>
  <si>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</si>
  <si>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</si>
  <si>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</si>
  <si>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</si>
  <si>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</si>
  <si>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</si>
  <si>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</si>
  <si>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</si>
  <si>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</si>
  <si>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</si>
  <si>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</si>
  <si>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</si>
  <si>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</si>
  <si>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</si>
  <si>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</si>
  <si>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</si>
  <si>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</si>
  <si>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</si>
  <si>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</si>
  <si>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</si>
  <si>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</si>
  <si>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</si>
  <si>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</si>
  <si>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</si>
  <si>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</si>
  <si>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</si>
  <si>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</si>
  <si>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</si>
  <si>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</si>
  <si>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</si>
  <si>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</si>
  <si>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</si>
  <si>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</si>
  <si>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</si>
  <si>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</si>
  <si>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</si>
  <si>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</si>
  <si>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</si>
  <si>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</si>
  <si>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</si>
  <si>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</si>
  <si>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</si>
  <si>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</si>
  <si>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</si>
  <si>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</si>
  <si>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</si>
  <si>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</si>
  <si>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</si>
  <si>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</si>
  <si>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</si>
  <si>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</si>
  <si>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</si>
  <si>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</si>
  <si>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</si>
  <si>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</si>
  <si>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</si>
  <si>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</si>
  <si>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</si>
  <si>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</si>
  <si>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</si>
  <si>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</si>
  <si>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</si>
  <si>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</si>
  <si>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</si>
  <si>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</si>
  <si>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</si>
  <si>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</si>
  <si>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</si>
  <si>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</si>
  <si>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</si>
  <si>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</si>
  <si>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</si>
  <si>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</si>
  <si>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</si>
  <si>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</si>
  <si>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</si>
  <si>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</si>
  <si>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</si>
  <si>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</si>
  <si>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</si>
  <si>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</si>
  <si>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</si>
  <si>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</si>
  <si>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</si>
  <si>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</si>
  <si>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</si>
  <si>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</si>
  <si>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</si>
  <si>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</si>
  <si>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</si>
  <si>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</si>
  <si>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</si>
  <si>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</si>
  <si>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</si>
  <si>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</si>
  <si>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</si>
  <si>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</si>
  <si>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</si>
  <si>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</si>
  <si>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</si>
  <si>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</si>
  <si>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</si>
  <si>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</si>
  <si>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</si>
  <si>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</si>
  <si>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</si>
  <si>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</si>
  <si>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</si>
  <si>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</si>
  <si>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</si>
  <si>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</si>
  <si>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</si>
  <si>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</si>
  <si>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</si>
  <si>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</si>
  <si>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</si>
  <si>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</si>
  <si>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</si>
  <si>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</si>
  <si>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</si>
  <si>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</si>
  <si>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</si>
  <si>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</si>
  <si>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</si>
  <si>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</si>
  <si>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</si>
  <si>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</si>
  <si>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</si>
  <si>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</si>
  <si>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</si>
  <si>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</si>
  <si>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</si>
  <si>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</si>
  <si>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</si>
  <si>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</si>
  <si>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</si>
  <si>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</si>
  <si>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</si>
  <si>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</si>
  <si>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</si>
  <si>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</si>
  <si>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</si>
  <si>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</si>
  <si>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</si>
  <si>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</si>
  <si>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</si>
  <si>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</si>
  <si>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</si>
  <si>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</si>
  <si>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</si>
  <si>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</si>
  <si>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</si>
  <si>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</si>
  <si>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</si>
  <si>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</si>
  <si>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</si>
  <si>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</si>
  <si>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</si>
  <si>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</si>
  <si>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</si>
  <si>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</si>
  <si>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</si>
  <si>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</si>
  <si>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</si>
  <si>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</si>
  <si>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</si>
  <si>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</si>
  <si>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</si>
  <si>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</si>
  <si>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</si>
  <si>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</si>
  <si>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</si>
  <si>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</si>
  <si>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</si>
  <si>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</si>
  <si>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</si>
  <si>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</si>
  <si>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</si>
  <si>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</si>
  <si>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</si>
  <si>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</si>
  <si>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</si>
  <si>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</si>
  <si>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</si>
  <si>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</si>
  <si>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</si>
  <si>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</si>
  <si>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</si>
  <si>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</si>
  <si>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</si>
  <si>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</si>
  <si>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</si>
  <si>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</si>
  <si>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</si>
  <si>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</si>
  <si>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</si>
  <si>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</si>
  <si>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</si>
  <si>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</si>
  <si>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</si>
  <si>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</si>
  <si>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</si>
  <si>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</si>
  <si>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</si>
  <si>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</si>
  <si>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</si>
  <si>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</si>
  <si>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</si>
  <si>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</si>
  <si>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</si>
  <si>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</si>
  <si>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</si>
  <si>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</si>
  <si>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</si>
  <si>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</si>
  <si>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</si>
  <si>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</si>
  <si>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</si>
  <si>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</si>
  <si>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</si>
  <si>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</si>
  <si>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</si>
  <si>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</si>
  <si>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</si>
  <si>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</si>
  <si>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</si>
  <si>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</si>
  <si>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</si>
  <si>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</si>
  <si>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</si>
  <si>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</si>
  <si>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</si>
  <si>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</si>
  <si>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</si>
  <si>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</si>
  <si>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</si>
  <si>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</si>
  <si>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</si>
  <si>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</si>
  <si>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</si>
  <si>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</si>
  <si>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</si>
  <si>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</si>
  <si>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</si>
  <si>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</si>
  <si>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</si>
  <si>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</si>
  <si>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</si>
  <si>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</si>
  <si>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</si>
  <si>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</si>
  <si>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</si>
  <si>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</si>
  <si>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</si>
  <si>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</si>
  <si>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</si>
  <si>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</si>
  <si>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</si>
  <si>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</si>
  <si>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</si>
  <si>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</si>
  <si>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</si>
  <si>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</si>
  <si>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</si>
  <si>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</si>
  <si>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</si>
  <si>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</si>
  <si>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</si>
  <si>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</si>
  <si>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</si>
  <si>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</si>
  <si>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</si>
  <si>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</si>
  <si>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</si>
  <si>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</si>
  <si>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</si>
  <si>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</si>
  <si>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</si>
  <si>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</si>
  <si>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</si>
  <si>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</si>
  <si>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</si>
  <si>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</si>
  <si>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</si>
  <si>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</si>
  <si>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</si>
  <si>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</si>
  <si>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</si>
  <si>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</si>
  <si>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</si>
  <si>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</si>
  <si>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</si>
  <si>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</si>
  <si>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</si>
  <si>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</si>
  <si>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</si>
  <si>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</si>
  <si>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</si>
  <si>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</si>
  <si>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</si>
  <si>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</si>
  <si>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</si>
  <si>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</si>
  <si>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</si>
  <si>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</si>
  <si>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</si>
  <si>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</si>
  <si>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</si>
  <si>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</si>
  <si>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</si>
  <si>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</si>
  <si>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</si>
  <si>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</si>
  <si>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</si>
  <si>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</si>
  <si>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</si>
  <si>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</si>
  <si>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</si>
  <si>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</si>
  <si>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</si>
  <si>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</si>
  <si>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</si>
  <si>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</si>
  <si>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</si>
  <si>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</si>
  <si>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</si>
  <si>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</si>
  <si>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</si>
  <si>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</si>
  <si>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</si>
  <si>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</si>
  <si>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</si>
  <si>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</si>
  <si>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</si>
  <si>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</si>
  <si>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</si>
  <si>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</si>
  <si>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</si>
  <si>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</si>
  <si>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</si>
  <si>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</si>
  <si>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</si>
  <si>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</si>
  <si>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</si>
  <si>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</si>
  <si>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</si>
  <si>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</si>
  <si>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</si>
  <si>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</si>
  <si>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</si>
  <si>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</si>
  <si>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</si>
  <si>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</si>
  <si>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</si>
  <si>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</si>
  <si>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</si>
  <si>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</si>
  <si>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</si>
  <si>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</si>
  <si>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</si>
  <si>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</si>
  <si>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</si>
  <si>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</si>
  <si>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</si>
  <si>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</si>
  <si>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</si>
  <si>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</si>
  <si>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</si>
  <si>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</si>
  <si>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</si>
  <si>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</si>
  <si>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</si>
  <si>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</si>
  <si>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</si>
  <si>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</si>
  <si>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</si>
  <si>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</si>
  <si>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</si>
  <si>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</si>
  <si>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</si>
  <si>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</si>
  <si>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</si>
  <si>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</si>
  <si>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</si>
  <si>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</si>
  <si>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</si>
  <si>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</si>
  <si>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</si>
  <si>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</si>
  <si>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</si>
  <si>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</si>
  <si>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</si>
  <si>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</si>
  <si>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</si>
  <si>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</si>
  <si>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</si>
  <si>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</si>
  <si>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</si>
  <si>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</si>
  <si>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</si>
  <si>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</si>
  <si>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</si>
  <si>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</si>
  <si>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</si>
  <si>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</si>
  <si>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</si>
  <si>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</si>
  <si>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</si>
  <si>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</si>
  <si>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</si>
  <si>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</si>
  <si>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</si>
  <si>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</si>
  <si>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</si>
  <si>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</si>
  <si>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</si>
  <si>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</si>
  <si>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</si>
  <si>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</si>
  <si>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</si>
  <si>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</si>
  <si>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</si>
  <si>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</si>
  <si>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</si>
  <si>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</si>
  <si>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</si>
  <si>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</si>
  <si>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</si>
  <si>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</si>
  <si>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</si>
  <si>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</si>
  <si>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</si>
  <si>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</si>
  <si>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</si>
  <si>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</si>
  <si>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</si>
  <si>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</si>
  <si>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</si>
  <si>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</si>
  <si>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</si>
  <si>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</si>
  <si>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</si>
  <si>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</si>
  <si>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</si>
  <si>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</si>
  <si>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</si>
  <si>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</si>
  <si>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</si>
  <si>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</si>
  <si>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</si>
  <si>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</si>
  <si>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</si>
  <si>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</si>
  <si>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</si>
  <si>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</si>
  <si>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</si>
  <si>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</si>
  <si>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</si>
  <si>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</si>
  <si>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</si>
  <si>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</si>
  <si>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</si>
  <si>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</si>
  <si>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</si>
  <si>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</si>
  <si>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</si>
  <si>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</si>
  <si>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</si>
  <si>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</si>
  <si>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</si>
  <si>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</si>
  <si>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</si>
  <si>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</si>
  <si>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</si>
  <si>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</si>
  <si>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</si>
  <si>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</si>
  <si>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</si>
  <si>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</si>
  <si>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</si>
  <si>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</si>
  <si>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</si>
  <si>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</si>
  <si>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</si>
  <si>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</si>
  <si>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</si>
  <si>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</si>
  <si>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</si>
  <si>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</si>
  <si>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</si>
  <si>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</si>
  <si>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</si>
  <si>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</si>
  <si>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</si>
  <si>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</si>
  <si>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</si>
  <si>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</si>
  <si>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</si>
  <si>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</si>
  <si>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</si>
  <si>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</si>
  <si>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</si>
  <si>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</si>
  <si>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</si>
  <si>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</si>
  <si>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</si>
  <si>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</si>
  <si>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</si>
  <si>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</si>
  <si>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</si>
  <si>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</si>
  <si>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</si>
  <si>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</si>
  <si>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</si>
  <si>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</si>
  <si>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</si>
  <si>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</si>
  <si>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</si>
  <si>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</si>
  <si>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</si>
  <si>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</si>
  <si>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</si>
  <si>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</si>
  <si>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</si>
  <si>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</si>
  <si>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</si>
  <si>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</si>
  <si>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</si>
  <si>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</si>
  <si>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</si>
  <si>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</si>
  <si>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</si>
  <si>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</si>
  <si>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</si>
  <si>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</si>
  <si>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</si>
  <si>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</si>
  <si>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</si>
  <si>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</si>
  <si>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</si>
  <si>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</si>
  <si>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</si>
  <si>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</si>
  <si>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</si>
  <si>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</si>
  <si>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</si>
  <si>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</si>
  <si>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</si>
  <si>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</si>
  <si>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</si>
  <si>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</si>
  <si>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</si>
  <si>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</si>
  <si>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</si>
  <si>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</si>
  <si>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</si>
  <si>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</si>
  <si>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</si>
  <si>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</si>
  <si>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</si>
  <si>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</si>
  <si>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</si>
  <si>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</si>
  <si>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</si>
  <si>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</si>
  <si>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</si>
  <si>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</si>
  <si>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</si>
  <si>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</si>
  <si>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</si>
  <si>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</si>
  <si>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</si>
  <si>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</si>
  <si>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</si>
  <si>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</si>
  <si>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</si>
  <si>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</si>
  <si>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</si>
  <si>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</si>
  <si>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</si>
  <si>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</si>
  <si>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</si>
  <si>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</si>
  <si>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</si>
  <si>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</si>
  <si>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</si>
  <si>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</si>
  <si>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</si>
  <si>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</si>
  <si>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</si>
  <si>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</si>
  <si>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</si>
  <si>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</si>
  <si>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</si>
  <si>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</si>
  <si>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</si>
  <si>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</si>
  <si>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</si>
  <si>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</si>
  <si>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</si>
  <si>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</si>
  <si>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</si>
  <si>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</si>
  <si>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</si>
  <si>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</si>
  <si>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</si>
  <si>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</si>
  <si>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</si>
  <si>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</si>
  <si>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</si>
  <si>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</si>
  <si>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</si>
  <si>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</si>
  <si>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</si>
  <si>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</si>
  <si>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</si>
  <si>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</si>
  <si>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</si>
  <si>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</si>
  <si>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</si>
  <si>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</si>
  <si>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</si>
  <si>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</si>
  <si>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</si>
  <si>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</si>
  <si>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</si>
  <si>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</si>
  <si>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</si>
  <si>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</si>
  <si>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</si>
  <si>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</si>
  <si>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</si>
  <si>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</si>
  <si>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</si>
  <si>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</si>
  <si>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</si>
  <si>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</si>
  <si>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</si>
  <si>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</si>
  <si>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</si>
  <si>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</si>
  <si>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</si>
  <si>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</si>
  <si>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</si>
  <si>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</si>
  <si>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</si>
  <si>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</si>
  <si>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</si>
  <si>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</si>
  <si>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</si>
  <si>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</si>
  <si>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</si>
  <si>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</si>
  <si>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</si>
  <si>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</si>
  <si>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</si>
  <si>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</si>
  <si>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</si>
  <si>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</si>
  <si>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</si>
  <si>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</si>
  <si>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</si>
  <si>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</si>
  <si>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</si>
  <si>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</si>
  <si>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</si>
  <si>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</si>
  <si>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</si>
  <si>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</si>
  <si>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</si>
  <si>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</si>
  <si>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</si>
  <si>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</si>
  <si>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</si>
  <si>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</si>
  <si>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</si>
  <si>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</si>
  <si>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</si>
  <si>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</si>
  <si>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</si>
  <si>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</si>
  <si>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</si>
  <si>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</si>
  <si>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</si>
  <si>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</si>
  <si>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</si>
  <si>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</si>
  <si>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</si>
  <si>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</si>
  <si>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</si>
  <si>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</si>
  <si>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</si>
  <si>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</si>
  <si>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</si>
  <si>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</si>
  <si>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</si>
  <si>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</si>
  <si>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</si>
  <si>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</si>
  <si>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</si>
  <si>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</si>
  <si>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</si>
  <si>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</si>
  <si>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</si>
  <si>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</si>
  <si>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</si>
  <si>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</si>
  <si>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</si>
  <si>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</si>
  <si>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</si>
  <si>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</si>
  <si>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</si>
  <si>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</si>
  <si>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</si>
  <si>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</si>
  <si>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</si>
  <si>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</si>
  <si>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</si>
  <si>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</si>
  <si>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</si>
  <si>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</si>
  <si>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</si>
  <si>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</si>
  <si>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</si>
  <si>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</si>
  <si>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</si>
  <si>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</si>
  <si>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</si>
  <si>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</si>
  <si>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</si>
  <si>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</si>
  <si>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</si>
  <si>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</si>
  <si>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</si>
  <si>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</si>
  <si>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</si>
  <si>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</si>
  <si>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</si>
  <si>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</si>
  <si>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</si>
  <si>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</si>
  <si>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</si>
  <si>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</si>
  <si>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</si>
  <si>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</si>
  <si>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</si>
  <si>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</si>
  <si>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</si>
  <si>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</si>
  <si>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</si>
  <si>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</si>
  <si>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</si>
  <si>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</si>
  <si>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</si>
  <si>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</si>
  <si>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</si>
  <si>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</si>
  <si>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</si>
  <si>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</si>
  <si>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</si>
  <si>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</si>
  <si>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</si>
  <si>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</si>
  <si>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</si>
  <si>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</si>
  <si>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</si>
  <si>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</si>
  <si>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</si>
  <si>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</si>
  <si>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</si>
  <si>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</si>
  <si>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</si>
  <si>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</si>
  <si>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</si>
  <si>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</si>
  <si>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</si>
  <si>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</si>
  <si>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</si>
  <si>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</si>
  <si>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</si>
  <si>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</si>
  <si>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</si>
  <si>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</si>
  <si>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</si>
  <si>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</si>
  <si>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</si>
  <si>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</si>
  <si>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</si>
  <si>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</si>
  <si>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</si>
  <si>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</si>
  <si>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</si>
  <si>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</si>
  <si>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</si>
  <si>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</si>
  <si>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</si>
  <si>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</si>
  <si>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</si>
  <si>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</si>
  <si>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</si>
  <si>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</si>
  <si>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</si>
  <si>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</si>
  <si>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</si>
  <si>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</si>
  <si>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</si>
  <si>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</si>
  <si>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</si>
  <si>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</si>
  <si>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</si>
  <si>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</si>
  <si>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</si>
  <si>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</si>
  <si>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</si>
  <si>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</si>
  <si>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</si>
  <si>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</si>
  <si>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</si>
  <si>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</si>
  <si>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</si>
  <si>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</si>
  <si>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</si>
  <si>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</si>
  <si>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</si>
  <si>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</si>
  <si>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</si>
  <si>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</si>
  <si>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</si>
  <si>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</si>
  <si>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</si>
  <si>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</si>
  <si>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</si>
  <si>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</si>
  <si>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</si>
  <si>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</si>
  <si>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</si>
  <si>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</si>
  <si>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</si>
  <si>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</si>
  <si>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</si>
  <si>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</si>
  <si>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</si>
  <si>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</si>
  <si>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</si>
  <si>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</si>
  <si>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</si>
  <si>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</si>
  <si>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</si>
  <si>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</si>
  <si>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</si>
  <si>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</si>
  <si>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</si>
  <si>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</si>
  <si>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</si>
  <si>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</si>
  <si>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</si>
  <si>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</si>
  <si>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</si>
  <si>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</si>
  <si>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</si>
  <si>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</si>
  <si>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</si>
  <si>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</si>
  <si>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</si>
  <si>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</si>
  <si>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</si>
  <si>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</si>
  <si>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</si>
  <si>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</si>
  <si>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</si>
  <si>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</si>
  <si>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</si>
  <si>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</si>
  <si>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</si>
  <si>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</si>
  <si>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</si>
  <si>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</si>
  <si>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</si>
  <si>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</si>
  <si>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</si>
  <si>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</si>
  <si>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</si>
  <si>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</si>
  <si>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</si>
  <si>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</si>
  <si>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</si>
  <si>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</si>
  <si>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</si>
  <si>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</si>
  <si>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</si>
  <si>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</si>
  <si>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</si>
  <si>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</si>
  <si>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</si>
  <si>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</si>
  <si>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</si>
  <si>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</si>
  <si>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</si>
  <si>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</si>
  <si>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</si>
  <si>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</si>
  <si>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</si>
  <si>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</si>
  <si>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</si>
  <si>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</si>
  <si>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</si>
  <si>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</si>
  <si>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</si>
  <si>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</si>
  <si>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</si>
  <si>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</si>
  <si>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</si>
  <si>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</si>
  <si>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</si>
  <si>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</si>
  <si>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</si>
  <si>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</si>
  <si>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</si>
  <si>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</si>
  <si>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</si>
  <si>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</si>
  <si>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</si>
  <si>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</si>
  <si>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</si>
  <si>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</si>
  <si>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</si>
  <si>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</si>
  <si>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</si>
  <si>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</si>
  <si>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</si>
  <si>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</si>
  <si>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</si>
  <si>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</si>
  <si>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</si>
  <si>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</si>
  <si>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</si>
  <si>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</si>
  <si>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</si>
  <si>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</si>
  <si>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</si>
  <si>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</si>
  <si>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</si>
  <si>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</si>
  <si>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</si>
  <si>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</si>
  <si>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</si>
  <si>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</si>
  <si>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</si>
  <si>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</si>
  <si>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</si>
  <si>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</si>
  <si>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</si>
  <si>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</si>
  <si>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</si>
  <si>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</si>
  <si>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</si>
  <si>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</si>
  <si>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</si>
  <si>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</si>
  <si>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</si>
  <si>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</si>
  <si>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</si>
  <si>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</si>
  <si>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</si>
  <si>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</si>
  <si>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</si>
  <si>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</si>
  <si>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</si>
  <si>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</si>
  <si>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</si>
  <si>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</si>
  <si>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</si>
  <si>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</si>
  <si>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</si>
  <si>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</si>
  <si>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</si>
  <si>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</si>
  <si>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</si>
  <si>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</si>
  <si>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</si>
  <si>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</si>
  <si>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</si>
  <si>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</si>
  <si>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</si>
  <si>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</si>
  <si>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</si>
  <si>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</si>
  <si>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</si>
  <si>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</si>
  <si>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</si>
  <si>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</si>
  <si>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</si>
  <si>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</si>
  <si>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</si>
  <si>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</si>
  <si>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</si>
  <si>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</si>
  <si>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</si>
  <si>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</si>
  <si>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</si>
  <si>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</si>
  <si>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</si>
  <si>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</si>
  <si>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</si>
  <si>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</si>
  <si>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</si>
  <si>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</si>
  <si>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</si>
  <si>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</si>
  <si>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</si>
  <si>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</si>
  <si>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</si>
  <si>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</si>
  <si>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</si>
  <si>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</si>
  <si>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</si>
  <si>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</si>
  <si>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</si>
  <si>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</si>
  <si>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</si>
  <si>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</si>
  <si>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</si>
  <si>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</si>
  <si>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</si>
  <si>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</si>
  <si>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</si>
  <si>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</si>
  <si>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</si>
  <si>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</si>
  <si>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</si>
  <si>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</si>
  <si>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</si>
  <si>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</si>
  <si>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</si>
  <si>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</si>
  <si>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</si>
  <si>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</si>
  <si>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</si>
  <si>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</si>
  <si>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</si>
  <si>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</si>
  <si>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</si>
  <si>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</si>
  <si>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</si>
  <si>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</si>
  <si>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</si>
  <si>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</si>
  <si>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</si>
  <si>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</si>
  <si>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</si>
  <si>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</si>
  <si>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</si>
  <si>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</si>
  <si>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</si>
  <si>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</si>
  <si>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</si>
  <si>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</si>
  <si>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</si>
  <si>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</si>
  <si>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</si>
  <si>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</si>
  <si>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</si>
  <si>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</si>
  <si>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</si>
  <si>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</si>
  <si>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</si>
  <si>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</si>
  <si>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</si>
  <si>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</si>
  <si>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</si>
  <si>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</si>
  <si>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</si>
  <si>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</si>
  <si>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</si>
  <si>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</si>
  <si>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</si>
  <si>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</si>
  <si>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</si>
  <si>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</si>
  <si>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</si>
  <si>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</si>
  <si>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</si>
  <si>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</si>
  <si>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</si>
  <si>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</si>
  <si>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</si>
  <si>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</si>
  <si>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</si>
  <si>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</si>
  <si>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</si>
  <si>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</si>
  <si>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</si>
  <si>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</si>
  <si>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</si>
  <si>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</si>
  <si>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</si>
  <si>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</si>
  <si>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</si>
  <si>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</si>
  <si>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</si>
  <si>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</si>
  <si>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</si>
  <si>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</si>
  <si>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</si>
  <si>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</si>
  <si>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</si>
  <si>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</si>
  <si>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</si>
  <si>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</si>
  <si>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</si>
  <si>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</si>
  <si>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</si>
  <si>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</si>
  <si>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</si>
  <si>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</si>
  <si>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</si>
  <si>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</si>
  <si>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</si>
  <si>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</si>
  <si>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</si>
  <si>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</si>
  <si>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</si>
  <si>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</si>
  <si>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</si>
  <si>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</si>
  <si>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</si>
  <si>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</si>
  <si>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</si>
  <si>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</si>
  <si>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</si>
  <si>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</si>
  <si>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</si>
  <si>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</si>
  <si>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</si>
  <si>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</si>
  <si>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</si>
  <si>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</si>
  <si>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</si>
  <si>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</si>
  <si>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</si>
  <si>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</si>
  <si>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</si>
  <si>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</si>
  <si>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</si>
  <si>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</si>
  <si>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</si>
  <si>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</si>
  <si>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</si>
  <si>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</si>
  <si>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</si>
  <si>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</si>
  <si>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</si>
  <si>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</si>
  <si>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</si>
  <si>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</si>
  <si>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</si>
  <si>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</si>
  <si>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</si>
  <si>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</si>
  <si>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</si>
  <si>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</si>
  <si>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</si>
  <si>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</si>
  <si>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</si>
  <si>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</si>
  <si>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</si>
  <si>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</si>
  <si>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</si>
  <si>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</si>
  <si>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</si>
  <si>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</si>
  <si>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</si>
  <si>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</si>
  <si>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</si>
  <si>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</si>
  <si>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</si>
  <si>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</si>
  <si>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</si>
  <si>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</si>
  <si>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</si>
  <si>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</si>
  <si>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</si>
  <si>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</si>
  <si>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</si>
  <si>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</si>
  <si>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</si>
  <si>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</si>
  <si>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</si>
  <si>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</si>
  <si>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</si>
  <si>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</si>
  <si>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</si>
  <si>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</si>
  <si>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</si>
  <si>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</si>
  <si>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</si>
  <si>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</si>
  <si>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</si>
  <si>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</si>
  <si>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</si>
  <si>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</si>
  <si>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</si>
  <si>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</si>
  <si>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</si>
  <si>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</si>
  <si>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</si>
  <si>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</si>
  <si>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</si>
  <si>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</si>
  <si>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</si>
  <si>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</si>
  <si>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</si>
  <si>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</si>
  <si>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</si>
  <si>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</si>
  <si>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</si>
  <si>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</si>
  <si>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</si>
  <si>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</si>
  <si>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</si>
  <si>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</si>
  <si>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</si>
  <si>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</si>
  <si>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</si>
  <si>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</si>
  <si>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</si>
  <si>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</si>
  <si>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</si>
  <si>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</si>
  <si>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</si>
  <si>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</si>
  <si>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</si>
  <si>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</si>
  <si>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</si>
  <si>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</si>
  <si>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</si>
  <si>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</si>
  <si>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</si>
  <si>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</si>
  <si>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</si>
  <si>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</si>
  <si>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</si>
  <si>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</si>
  <si>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</si>
  <si>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</si>
  <si>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</si>
  <si>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</si>
  <si>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</si>
  <si>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</si>
  <si>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</si>
  <si>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</si>
  <si>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</si>
  <si>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</si>
  <si>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</si>
  <si>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</si>
  <si>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</si>
  <si>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</si>
  <si>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</si>
  <si>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</si>
  <si>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</si>
  <si>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</si>
  <si>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</si>
  <si>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</si>
  <si>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</si>
  <si>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</si>
  <si>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</si>
  <si>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</si>
  <si>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</si>
  <si>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</si>
  <si>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</si>
  <si>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</si>
  <si>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</si>
  <si>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</si>
  <si>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</si>
  <si>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</si>
  <si>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</si>
  <si>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</si>
  <si>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</si>
  <si>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</si>
  <si>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</si>
  <si>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</si>
  <si>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</si>
  <si>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</si>
  <si>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</si>
  <si>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</si>
  <si>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</si>
  <si>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</si>
  <si>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</si>
  <si>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</si>
  <si>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</si>
  <si>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</si>
  <si>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</si>
  <si>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</si>
  <si>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</si>
  <si>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</si>
  <si>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</si>
  <si>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</si>
  <si>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</si>
  <si>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</si>
  <si>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</si>
  <si>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</si>
  <si>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</si>
  <si>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</si>
  <si>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</si>
  <si>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</si>
  <si>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</si>
  <si>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</si>
  <si>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</si>
  <si>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</si>
  <si>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</si>
  <si>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</si>
  <si>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</si>
  <si>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</si>
  <si>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</si>
  <si>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</si>
  <si>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</si>
  <si>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</si>
  <si>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</si>
  <si>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</si>
  <si>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</si>
  <si>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</si>
  <si>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</si>
  <si>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</si>
  <si>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</si>
  <si>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</si>
  <si>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</si>
  <si>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</si>
  <si>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</si>
  <si>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</si>
  <si>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</si>
  <si>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</si>
  <si>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</si>
  <si>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</si>
  <si>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</si>
  <si>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</si>
  <si>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</si>
  <si>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</si>
  <si>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</si>
  <si>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</si>
  <si>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</si>
  <si>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</si>
  <si>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</si>
  <si>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</si>
  <si>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</si>
  <si>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</si>
  <si>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</si>
  <si>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</si>
  <si>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</si>
  <si>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</si>
  <si>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</si>
  <si>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</si>
  <si>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</si>
  <si>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</si>
  <si>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</si>
  <si>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</si>
  <si>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</si>
  <si>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</si>
  <si>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</si>
  <si>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</si>
  <si>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</si>
  <si>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</si>
  <si>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</si>
  <si>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</si>
  <si>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</si>
  <si>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</si>
  <si>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</si>
  <si>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</si>
  <si>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</si>
  <si>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</si>
  <si>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</si>
  <si>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</si>
  <si>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</si>
  <si>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</si>
  <si>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</si>
  <si>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</si>
  <si>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</si>
  <si>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</si>
  <si>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</si>
  <si>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</si>
  <si>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</si>
  <si>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</si>
  <si>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</si>
  <si>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</si>
  <si>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</si>
  <si>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</si>
  <si>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</si>
  <si>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</si>
  <si>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</si>
  <si>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</si>
  <si>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</si>
  <si>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</si>
  <si>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</si>
  <si>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</si>
  <si>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</si>
  <si>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</si>
  <si>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</si>
  <si>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</si>
  <si>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</si>
  <si>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</si>
  <si>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</si>
  <si>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</si>
  <si>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</si>
  <si>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</si>
  <si>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</si>
  <si>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</si>
  <si>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</si>
  <si>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</si>
  <si>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</si>
  <si>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</si>
  <si>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</si>
  <si>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</si>
  <si>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</si>
  <si>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</si>
  <si>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</si>
  <si>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</si>
  <si>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</si>
  <si>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</si>
  <si>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</si>
  <si>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</si>
  <si>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</si>
  <si>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</si>
  <si>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</si>
  <si>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</si>
  <si>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</si>
  <si>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</si>
  <si>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</si>
  <si>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</si>
  <si>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</si>
  <si>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</si>
  <si>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</si>
  <si>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</si>
  <si>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</si>
  <si>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</si>
  <si>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</si>
  <si>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</si>
  <si>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</si>
  <si>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</si>
  <si>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</si>
  <si>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</si>
  <si>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</si>
  <si>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</si>
  <si>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</si>
  <si>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</si>
  <si>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</si>
  <si>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</si>
  <si>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</si>
  <si>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</si>
  <si>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</si>
  <si>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</si>
  <si>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</si>
  <si>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</si>
  <si>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</si>
  <si>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</si>
  <si>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</si>
  <si>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</si>
  <si>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</si>
  <si>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</si>
  <si>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</si>
  <si>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</si>
  <si>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</si>
  <si>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</si>
  <si>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</si>
  <si>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</si>
  <si>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</si>
  <si>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</si>
  <si>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</si>
  <si>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</si>
  <si>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</si>
  <si>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</si>
  <si>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</si>
  <si>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</si>
  <si>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</si>
  <si>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</si>
  <si>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</si>
  <si>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</si>
  <si>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</si>
  <si>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</si>
  <si>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</si>
  <si>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</si>
  <si>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</si>
  <si>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</si>
  <si>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</si>
  <si>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</si>
  <si>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</si>
  <si>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</si>
  <si>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</si>
  <si>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</si>
  <si>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</si>
  <si>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</si>
  <si>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</si>
  <si>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</si>
  <si>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</si>
  <si>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</si>
  <si>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</si>
  <si>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</si>
  <si>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</si>
  <si>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</si>
  <si>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</si>
  <si>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</si>
  <si>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</si>
  <si>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</si>
  <si>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</si>
  <si>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</si>
  <si>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</si>
  <si>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</si>
  <si>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</si>
  <si>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</si>
  <si>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</si>
  <si>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</si>
  <si>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</si>
  <si>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</si>
  <si>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</si>
  <si>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</si>
  <si>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</si>
  <si>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</si>
  <si>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</si>
  <si>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</si>
  <si>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</si>
  <si>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</si>
  <si>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</si>
  <si>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</si>
  <si>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</si>
  <si>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</si>
  <si>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</si>
  <si>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</si>
  <si>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</si>
  <si>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</si>
  <si>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</si>
  <si>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</si>
  <si>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</si>
  <si>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</si>
  <si>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</si>
  <si>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</si>
  <si>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</si>
  <si>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</si>
  <si>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</si>
  <si>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</si>
  <si>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</si>
  <si>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</si>
  <si>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</si>
  <si>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</si>
  <si>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</si>
  <si>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</si>
  <si>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</si>
  <si>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</si>
  <si>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</si>
  <si>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</si>
  <si>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</si>
  <si>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</si>
  <si>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</si>
  <si>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</si>
  <si>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</si>
  <si>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</si>
  <si>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</si>
  <si>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</si>
  <si>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</si>
  <si>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</si>
  <si>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</si>
  <si>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</si>
  <si>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</si>
  <si>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</si>
  <si>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</si>
  <si>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</si>
  <si>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</si>
  <si>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</si>
  <si>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</si>
  <si>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</si>
  <si>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</si>
  <si>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</si>
  <si>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</si>
  <si>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</si>
  <si>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</si>
  <si>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</si>
  <si>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</si>
  <si>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</si>
  <si>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</si>
  <si>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</si>
  <si>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</si>
  <si>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</si>
  <si>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</si>
  <si>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</si>
  <si>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</si>
  <si>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</si>
  <si>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</si>
  <si>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</si>
  <si>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</si>
  <si>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</si>
  <si>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</si>
  <si>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</si>
  <si>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</si>
  <si>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</si>
  <si>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</si>
  <si>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</si>
  <si>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</si>
  <si>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</si>
  <si>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</si>
  <si>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</si>
  <si>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</si>
  <si>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</si>
  <si>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</si>
  <si>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</si>
  <si>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</si>
  <si>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</si>
  <si>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</si>
  <si>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</si>
  <si>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</si>
  <si>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</si>
  <si>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</si>
  <si>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</si>
  <si>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</si>
  <si>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</si>
  <si>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</si>
  <si>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</si>
  <si>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</si>
  <si>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</si>
  <si>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</si>
  <si>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</si>
  <si>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</si>
  <si>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</si>
  <si>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</si>
  <si>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</si>
  <si>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</si>
  <si>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</si>
  <si>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</si>
  <si>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</si>
  <si>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</si>
  <si>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</si>
  <si>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</si>
  <si>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</si>
  <si>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</si>
  <si>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</si>
  <si>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</si>
  <si>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</si>
  <si>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</si>
  <si>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</si>
  <si>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</si>
  <si>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</si>
  <si>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</si>
  <si>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</si>
  <si>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</si>
  <si>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</si>
  <si>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</si>
  <si>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</si>
  <si>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</si>
  <si>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</si>
  <si>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</si>
  <si>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</si>
  <si>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</si>
  <si>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</si>
  <si>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</si>
  <si>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</si>
  <si>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</si>
  <si>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</si>
  <si>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</si>
  <si>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</si>
  <si>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</si>
  <si>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</si>
  <si>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</si>
  <si>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</si>
  <si>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</si>
  <si>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</si>
  <si>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</si>
  <si>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</si>
  <si>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</si>
  <si>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</si>
  <si>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</si>
  <si>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</si>
  <si>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</si>
  <si>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</si>
  <si>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</si>
  <si>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</si>
  <si>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</si>
  <si>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</si>
  <si>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</si>
  <si>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</si>
  <si>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</si>
  <si>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</si>
  <si>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</si>
  <si>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</si>
  <si>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</si>
  <si>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</si>
  <si>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</si>
  <si>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</si>
  <si>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</si>
  <si>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</si>
  <si>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</si>
  <si>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</si>
  <si>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</si>
  <si>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</si>
  <si>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</si>
  <si>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</si>
  <si>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</si>
  <si>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</si>
  <si>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</si>
  <si>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</si>
  <si>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</si>
  <si>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</si>
  <si>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</si>
  <si>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</si>
  <si>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</si>
  <si>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</si>
  <si>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</si>
  <si>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</si>
  <si>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</si>
  <si>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</si>
  <si>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</si>
  <si>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</si>
  <si>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</si>
  <si>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</si>
  <si>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</si>
  <si>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</si>
  <si>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</si>
  <si>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</si>
  <si>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</si>
  <si>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</si>
  <si>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</si>
  <si>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</si>
  <si>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</si>
  <si>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</si>
  <si>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</si>
  <si>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</si>
  <si>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</si>
  <si>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</si>
  <si>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</si>
  <si>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</si>
  <si>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</si>
  <si>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</si>
  <si>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</si>
  <si>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</si>
  <si>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</si>
  <si>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</si>
  <si>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</si>
  <si>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</si>
  <si>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</si>
  <si>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</si>
  <si>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</si>
  <si>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</si>
  <si>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</si>
  <si>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</si>
  <si>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</si>
  <si>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</si>
  <si>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</si>
  <si>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</si>
  <si>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</si>
  <si>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</si>
  <si>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</si>
  <si>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</si>
  <si>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</si>
  <si>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</si>
  <si>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</si>
  <si>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</si>
  <si>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</si>
  <si>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</si>
  <si>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</si>
  <si>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</si>
  <si>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</si>
  <si>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</si>
  <si>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</si>
  <si>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</si>
  <si>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</si>
  <si>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</si>
  <si>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</si>
  <si>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</si>
  <si>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</si>
  <si>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</si>
  <si>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</si>
  <si>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</si>
  <si>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</si>
  <si>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</si>
  <si>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</si>
  <si>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</si>
  <si>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</si>
  <si>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</si>
  <si>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</si>
  <si>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</si>
  <si>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</si>
  <si>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</si>
  <si>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</si>
  <si>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</si>
  <si>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</si>
  <si>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</si>
  <si>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</si>
  <si>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</si>
  <si>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</si>
  <si>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</si>
  <si>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</si>
  <si>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</si>
  <si>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</si>
  <si>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</si>
  <si>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</si>
  <si>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</si>
  <si>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</si>
  <si>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</si>
  <si>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</si>
  <si>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</si>
  <si>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</si>
  <si>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</si>
  <si>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</si>
  <si>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</si>
  <si>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</si>
  <si>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</si>
  <si>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</si>
  <si>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</si>
  <si>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</si>
  <si>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</si>
  <si>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</si>
  <si>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</si>
  <si>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</si>
  <si>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</si>
  <si>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</si>
  <si>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</si>
  <si>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</si>
  <si>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</si>
  <si>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</si>
  <si>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</si>
  <si>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</si>
  <si>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</si>
  <si>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</si>
  <si>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</si>
  <si>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</si>
  <si>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</si>
  <si>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</si>
  <si>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</si>
  <si>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</si>
  <si>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</si>
  <si>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</si>
  <si>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</si>
  <si>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</si>
  <si>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</si>
  <si>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</si>
  <si>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</si>
  <si>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</si>
  <si>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</si>
  <si>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</si>
  <si>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</si>
  <si>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</si>
  <si>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</si>
  <si>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</si>
  <si>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</si>
  <si>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</si>
  <si>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</si>
  <si>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</si>
  <si>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</si>
  <si>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</si>
  <si>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</si>
  <si>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</si>
  <si>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</si>
  <si>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</si>
  <si>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</si>
  <si>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</si>
  <si>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</si>
  <si>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</si>
  <si>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</si>
  <si>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</si>
  <si>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</si>
  <si>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</si>
  <si>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</si>
  <si>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</si>
  <si>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</si>
  <si>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</si>
  <si>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</si>
  <si>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</si>
  <si>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</si>
  <si>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</si>
  <si>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</si>
  <si>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</si>
  <si>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</si>
  <si>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</si>
  <si>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</si>
  <si>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</si>
  <si>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</si>
  <si>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</si>
  <si>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</si>
  <si>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</si>
  <si>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</si>
  <si>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</si>
  <si>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</si>
  <si>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</si>
  <si>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</si>
  <si>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</si>
  <si>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</si>
  <si>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</si>
  <si>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</si>
  <si>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</si>
  <si>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</si>
  <si>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</si>
  <si>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</si>
  <si>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</si>
  <si>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</si>
  <si>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</si>
  <si>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</si>
  <si>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</si>
  <si>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</si>
  <si>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</si>
  <si>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</si>
  <si>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</si>
  <si>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</si>
  <si>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</si>
  <si>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</si>
  <si>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</si>
  <si>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</si>
  <si>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</si>
  <si>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</si>
  <si>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</si>
  <si>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</si>
  <si>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</si>
  <si>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</si>
  <si>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</si>
  <si>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</si>
  <si>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</si>
  <si>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</si>
  <si>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</si>
  <si>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</si>
  <si>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</si>
  <si>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</si>
  <si>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</si>
  <si>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</si>
  <si>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</si>
  <si>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</si>
  <si>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</si>
  <si>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</si>
  <si>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</si>
  <si>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</si>
  <si>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</si>
  <si>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</si>
  <si>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</si>
  <si>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</si>
  <si>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</si>
  <si>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</si>
  <si>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</si>
  <si>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</si>
  <si>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</si>
  <si>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</si>
  <si>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</si>
  <si>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</si>
  <si>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</si>
  <si>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</si>
  <si>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</si>
  <si>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</si>
  <si>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</si>
  <si>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</si>
  <si>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</si>
  <si>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</si>
  <si>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</si>
  <si>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</si>
  <si>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</si>
  <si>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</si>
  <si>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</si>
  <si>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</si>
  <si>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</si>
  <si>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</si>
  <si>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</si>
  <si>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</si>
  <si>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</si>
  <si>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</si>
  <si>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</si>
  <si>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</si>
  <si>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</si>
  <si>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</si>
  <si>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</si>
  <si>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</si>
  <si>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</si>
  <si>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</si>
  <si>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</si>
  <si>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</si>
  <si>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</si>
  <si>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</si>
  <si>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</si>
  <si>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</si>
  <si>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</si>
  <si>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</si>
  <si>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</si>
  <si>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</si>
  <si>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</si>
  <si>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</si>
  <si>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</si>
  <si>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</si>
  <si>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</si>
  <si>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</si>
  <si>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</si>
  <si>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</si>
  <si>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</si>
  <si>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</si>
  <si>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</si>
  <si>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</si>
  <si>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</si>
  <si>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</si>
  <si>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</si>
  <si>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</si>
  <si>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</si>
  <si>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</si>
  <si>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</si>
  <si>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</si>
  <si>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</si>
  <si>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</si>
  <si>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</si>
  <si>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</si>
  <si>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</si>
  <si>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</si>
  <si>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</si>
  <si>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</si>
  <si>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</si>
  <si>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</si>
  <si>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</si>
  <si>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</si>
  <si>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</si>
  <si>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</si>
  <si>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</si>
  <si>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</si>
  <si>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</si>
  <si>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</si>
  <si>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</si>
  <si>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</si>
  <si>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</si>
  <si>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</si>
  <si>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</si>
  <si>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</si>
  <si>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</si>
  <si>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</si>
  <si>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</si>
  <si>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</si>
  <si>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</si>
  <si>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</si>
  <si>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</si>
  <si>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</si>
  <si>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</si>
  <si>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</si>
  <si>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</si>
  <si>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</si>
  <si>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</si>
  <si>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</si>
  <si>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</si>
  <si>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</si>
  <si>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</si>
  <si>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</si>
  <si>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</si>
  <si>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</si>
  <si>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</si>
  <si>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</si>
  <si>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</si>
  <si>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</si>
  <si>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</si>
  <si>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</si>
  <si>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</si>
  <si>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</si>
  <si>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</si>
  <si>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</si>
  <si>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</si>
  <si>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</si>
  <si>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</si>
  <si>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</si>
  <si>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</si>
  <si>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</si>
  <si>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</si>
  <si>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</si>
  <si>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</si>
  <si>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</si>
  <si>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</si>
  <si>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</si>
  <si>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</si>
  <si>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</si>
  <si>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</si>
  <si>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</si>
  <si>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</si>
  <si>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</si>
  <si>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</si>
  <si>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</si>
  <si>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</si>
  <si>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</si>
  <si>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</si>
  <si>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</si>
  <si>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</si>
  <si>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</si>
  <si>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</si>
  <si>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</si>
  <si>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</si>
  <si>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</si>
  <si>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</si>
  <si>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</si>
  <si>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</si>
  <si>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</si>
  <si>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</si>
  <si>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</si>
  <si>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</si>
  <si>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</si>
  <si>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</si>
  <si>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</si>
  <si>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</si>
  <si>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</si>
  <si>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</si>
  <si>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</si>
  <si>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</si>
  <si>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</si>
  <si>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</si>
  <si>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</si>
  <si>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</si>
  <si>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</si>
  <si>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</si>
  <si>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</si>
  <si>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</si>
  <si>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</si>
  <si>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</si>
  <si>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</si>
  <si>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</si>
  <si>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</si>
  <si>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</si>
  <si>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</si>
  <si>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</si>
  <si>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</si>
  <si>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</si>
  <si>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</si>
  <si>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</si>
  <si>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</si>
  <si>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</si>
  <si>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</si>
  <si>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</si>
  <si>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</si>
  <si>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</si>
  <si>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</si>
  <si>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</si>
  <si>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</si>
  <si>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</si>
  <si>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</si>
  <si>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</si>
  <si>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</si>
  <si>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</si>
  <si>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</si>
  <si>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</si>
  <si>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</si>
  <si>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</si>
  <si>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</si>
  <si>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</si>
  <si>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</si>
  <si>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</si>
  <si>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</si>
  <si>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</si>
  <si>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</si>
  <si>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</si>
  <si>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</si>
  <si>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</si>
  <si>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</si>
  <si>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</si>
  <si>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</si>
  <si>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</si>
  <si>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</si>
  <si>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</si>
  <si>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</si>
  <si>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</si>
  <si>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</si>
  <si>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</si>
  <si>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</si>
  <si>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</si>
  <si>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</si>
  <si>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</si>
  <si>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</si>
  <si>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</si>
  <si>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</si>
  <si>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</si>
  <si>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</si>
  <si>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</si>
  <si>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</si>
  <si>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</si>
  <si>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</si>
  <si>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</si>
  <si>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</si>
  <si>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</si>
  <si>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</si>
  <si>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</si>
  <si>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</si>
  <si>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</si>
  <si>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</si>
  <si>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</si>
  <si>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</si>
  <si>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</si>
  <si>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</si>
  <si>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</si>
  <si>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</si>
  <si>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</si>
  <si>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</si>
  <si>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</si>
  <si>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</si>
  <si>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</si>
  <si>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</si>
  <si>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</si>
  <si>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</si>
  <si>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</si>
  <si>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</si>
  <si>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</si>
  <si>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</si>
  <si>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</si>
  <si>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</si>
  <si>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</si>
  <si>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</si>
  <si>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</si>
  <si>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</si>
  <si>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</si>
  <si>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</si>
  <si>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</si>
  <si>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</si>
  <si>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</si>
  <si>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</si>
  <si>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</si>
  <si>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</si>
  <si>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</si>
  <si>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</si>
  <si>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</si>
  <si>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</si>
  <si>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</si>
  <si>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</si>
  <si>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</si>
  <si>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</si>
  <si>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</si>
  <si>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</si>
  <si>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</si>
  <si>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</si>
  <si>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</si>
  <si>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</si>
  <si>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</si>
  <si>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</si>
  <si>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</si>
  <si>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</si>
  <si>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</si>
  <si>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</si>
  <si>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</si>
  <si>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</si>
  <si>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</si>
  <si>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</si>
  <si>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</si>
  <si>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</si>
  <si>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</si>
  <si>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</si>
  <si>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</si>
  <si>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</si>
  <si>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</si>
  <si>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</si>
  <si>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</si>
  <si>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</si>
  <si>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</si>
  <si>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</si>
  <si>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</si>
  <si>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</si>
  <si>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</si>
  <si>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</si>
  <si>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</si>
  <si>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</si>
  <si>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</si>
  <si>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</si>
  <si>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</si>
  <si>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</si>
  <si>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</si>
  <si>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</si>
  <si>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</si>
  <si>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</si>
  <si>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</si>
  <si>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</si>
  <si>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</si>
  <si>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</si>
  <si>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</si>
  <si>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</si>
  <si>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</si>
  <si>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</si>
  <si>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</si>
  <si>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</si>
  <si>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</si>
  <si>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</si>
  <si>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</si>
  <si>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</si>
  <si>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</si>
  <si>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</si>
  <si>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</si>
  <si>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</si>
  <si>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</si>
  <si>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</si>
  <si>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</si>
  <si>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</si>
  <si>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</si>
  <si>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</si>
  <si>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</si>
  <si>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</si>
  <si>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</si>
  <si>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</si>
  <si>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</si>
  <si>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</si>
  <si>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</si>
  <si>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</si>
  <si>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</si>
  <si>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</si>
  <si>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</si>
  <si>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</si>
  <si>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</si>
  <si>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</si>
  <si>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</si>
  <si>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</si>
  <si>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</si>
  <si>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</si>
  <si>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</si>
  <si>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</si>
  <si>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</si>
  <si>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</si>
  <si>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</si>
  <si>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</si>
  <si>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</si>
  <si>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</si>
  <si>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</si>
  <si>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</si>
  <si>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</si>
  <si>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</si>
  <si>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</si>
  <si>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</si>
  <si>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</si>
  <si>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</si>
  <si>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</si>
  <si>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</si>
  <si>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</si>
  <si>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</si>
  <si>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</si>
  <si>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</si>
  <si>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</si>
  <si>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</si>
  <si>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</si>
  <si>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</si>
  <si>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</si>
  <si>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</si>
  <si>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</si>
  <si>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</si>
  <si>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</si>
  <si>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</si>
  <si>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</si>
  <si>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</si>
  <si>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</si>
  <si>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</si>
  <si>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</si>
  <si>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</si>
  <si>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</si>
  <si>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</si>
  <si>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</si>
  <si>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</si>
  <si>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</si>
  <si>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</si>
  <si>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</si>
  <si>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</si>
  <si>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</si>
  <si>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</si>
  <si>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</si>
  <si>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</si>
  <si>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</si>
  <si>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</si>
  <si>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</si>
  <si>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</si>
  <si>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</si>
  <si>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</si>
  <si>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</si>
  <si>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</si>
  <si>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</si>
  <si>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</si>
  <si>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</si>
  <si>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</si>
  <si>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</si>
  <si>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</si>
  <si>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</si>
  <si>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</si>
  <si>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</si>
  <si>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</si>
  <si>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</si>
  <si>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</si>
  <si>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</si>
  <si>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</si>
  <si>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</si>
  <si>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</si>
  <si>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</si>
  <si>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</si>
  <si>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</si>
  <si>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</si>
  <si>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</si>
  <si>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</si>
  <si>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</si>
  <si>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</si>
  <si>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</si>
  <si>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</si>
  <si>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</si>
  <si>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</si>
  <si>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</si>
  <si>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</si>
  <si>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</si>
  <si>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</si>
  <si>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</si>
  <si>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</si>
  <si>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</si>
  <si>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</si>
  <si>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</si>
  <si>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</si>
  <si>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</si>
  <si>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</si>
  <si>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</si>
  <si>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</si>
  <si>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</si>
  <si>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</si>
  <si>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</si>
  <si>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</si>
  <si>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</si>
  <si>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</si>
  <si>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</si>
  <si>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</si>
  <si>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</si>
  <si>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</si>
  <si>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</si>
  <si>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</si>
  <si>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</si>
  <si>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</si>
  <si>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</si>
  <si>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</si>
  <si>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</si>
  <si>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</si>
  <si>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</si>
  <si>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</si>
  <si>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</si>
  <si>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</si>
  <si>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</si>
  <si>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</si>
  <si>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</si>
  <si>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</si>
  <si>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</si>
  <si>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</si>
  <si>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</si>
  <si>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</si>
  <si>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</si>
  <si>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</si>
  <si>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</si>
  <si>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</si>
  <si>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</si>
  <si>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</si>
  <si>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</si>
  <si>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</si>
  <si>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</si>
  <si>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</si>
  <si>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</si>
  <si>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</si>
  <si>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</si>
  <si>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</si>
  <si>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</si>
  <si>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</si>
  <si>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</si>
  <si>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</si>
  <si>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</si>
  <si>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</si>
  <si>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</si>
  <si>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</si>
  <si>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</si>
  <si>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</si>
  <si>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</si>
  <si>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</si>
  <si>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</si>
  <si>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</si>
  <si>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</si>
  <si>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</si>
  <si>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</si>
  <si>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</si>
  <si>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</si>
  <si>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</si>
  <si>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</si>
  <si>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</si>
  <si>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</si>
  <si>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</si>
  <si>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</si>
  <si>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</si>
  <si>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</si>
  <si>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</si>
  <si>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</si>
  <si>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</si>
  <si>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</si>
  <si>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</si>
  <si>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</si>
  <si>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</si>
  <si>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</si>
  <si>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</si>
  <si>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</si>
  <si>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</si>
  <si>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</si>
  <si>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</si>
  <si>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</si>
  <si>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</si>
  <si>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</si>
  <si>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</si>
  <si>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</si>
  <si>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</si>
  <si>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</si>
  <si>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</si>
  <si>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</si>
  <si>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</si>
  <si>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</si>
  <si>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</si>
  <si>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</si>
  <si>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</si>
  <si>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</si>
  <si>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</si>
  <si>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</si>
  <si>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</si>
  <si>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</si>
  <si>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</si>
  <si>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</si>
  <si>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</si>
  <si>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</si>
  <si>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</si>
  <si>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</si>
  <si>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</si>
  <si>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</si>
  <si>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</si>
  <si>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</si>
  <si>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</si>
  <si>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</si>
  <si>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</si>
  <si>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</si>
  <si>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</si>
  <si>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</si>
  <si>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</si>
  <si>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</si>
  <si>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</si>
  <si>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</si>
  <si>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</si>
  <si>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</si>
  <si>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</si>
  <si>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</si>
  <si>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</si>
  <si>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</si>
  <si>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</si>
  <si>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</si>
  <si>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</si>
  <si>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</si>
  <si>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</si>
  <si>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</si>
  <si>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</si>
  <si>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</si>
  <si>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</si>
  <si>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</si>
  <si>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</si>
  <si>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</si>
  <si>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</si>
  <si>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</si>
  <si>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</si>
  <si>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</si>
  <si>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</si>
  <si>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</si>
  <si>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</si>
  <si>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</si>
  <si>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</si>
  <si>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</si>
  <si>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</si>
  <si>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</si>
  <si>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</si>
  <si>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</si>
  <si>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</si>
  <si>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</si>
  <si>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</si>
  <si>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</si>
  <si>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</si>
  <si>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</si>
  <si>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</si>
  <si>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</si>
  <si>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</si>
  <si>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</si>
  <si>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</si>
  <si>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</si>
  <si>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</si>
  <si>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</si>
  <si>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</si>
  <si>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</si>
  <si>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</si>
  <si>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</si>
  <si>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</si>
  <si>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</si>
  <si>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</si>
  <si>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</si>
  <si>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</si>
  <si>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</si>
  <si>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</si>
  <si>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</si>
  <si>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</si>
  <si>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</si>
  <si>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</si>
  <si>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</si>
  <si>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</si>
  <si>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</si>
  <si>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</si>
  <si>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</si>
  <si>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</si>
  <si>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</si>
  <si>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</si>
  <si>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</si>
  <si>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</si>
  <si>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</si>
  <si>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</si>
  <si>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</si>
  <si>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</si>
  <si>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</si>
  <si>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</si>
  <si>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</si>
  <si>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</si>
  <si>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</si>
  <si>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</si>
  <si>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</si>
  <si>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</si>
  <si>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</si>
  <si>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</si>
  <si>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</si>
  <si>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</si>
  <si>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</si>
  <si>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</si>
  <si>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</si>
  <si>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</si>
  <si>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</si>
  <si>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</si>
  <si>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</si>
  <si>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</si>
  <si>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</si>
  <si>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</si>
  <si>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</si>
  <si>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</si>
  <si>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</si>
  <si>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</si>
  <si>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</si>
  <si>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</si>
  <si>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</si>
  <si>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</si>
  <si>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</si>
  <si>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</si>
  <si>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</si>
  <si>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</si>
  <si>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</si>
  <si>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</si>
  <si>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</si>
  <si>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</si>
  <si>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</si>
  <si>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</si>
  <si>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</si>
  <si>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</si>
  <si>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</si>
  <si>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</si>
  <si>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</si>
  <si>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</si>
  <si>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</si>
  <si>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</si>
  <si>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</si>
  <si>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</si>
  <si>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</si>
  <si>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</si>
  <si>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</si>
  <si>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</si>
  <si>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</si>
  <si>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</si>
  <si>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</si>
  <si>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</si>
  <si>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</si>
  <si>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</si>
  <si>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</si>
  <si>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</si>
  <si>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</si>
  <si>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</si>
  <si>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</si>
  <si>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</si>
  <si>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</si>
  <si>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</si>
  <si>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</si>
  <si>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</si>
  <si>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</si>
  <si>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</si>
  <si>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</si>
  <si>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</si>
  <si>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</si>
  <si>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</si>
  <si>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</si>
  <si>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</si>
  <si>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</si>
  <si>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</si>
  <si>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</si>
  <si>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</si>
  <si>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</si>
  <si>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</si>
  <si>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</si>
  <si>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</si>
  <si>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</si>
  <si>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</si>
  <si>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</si>
  <si>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</si>
  <si>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</si>
  <si>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</si>
  <si>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</si>
  <si>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</si>
  <si>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</si>
  <si>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</si>
  <si>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</si>
  <si>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</si>
  <si>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</si>
  <si>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</si>
  <si>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</si>
  <si>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</si>
  <si>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</si>
  <si>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</si>
  <si>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</si>
  <si>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</si>
  <si>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</si>
  <si>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</si>
  <si>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</si>
  <si>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</si>
  <si>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</si>
  <si>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</si>
  <si>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</si>
  <si>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</si>
  <si>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</si>
  <si>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</si>
  <si>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</si>
  <si>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</si>
  <si>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</si>
  <si>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</si>
  <si>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</si>
  <si>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</si>
  <si>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</si>
  <si>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</si>
  <si>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</si>
  <si>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</si>
  <si>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</si>
  <si>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</si>
  <si>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</si>
  <si>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</si>
  <si>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</si>
  <si>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</si>
  <si>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</si>
  <si>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</si>
  <si>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</si>
  <si>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</si>
  <si>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</si>
  <si>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</si>
  <si>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</si>
  <si>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</si>
  <si>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</si>
  <si>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</si>
  <si>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</si>
  <si>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</si>
  <si>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</si>
  <si>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</si>
  <si>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</si>
  <si>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</si>
  <si>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</si>
  <si>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</si>
  <si>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</si>
  <si>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</si>
  <si>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</si>
  <si>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</si>
  <si>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</si>
  <si>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</si>
  <si>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</si>
  <si>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</si>
  <si>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</si>
  <si>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</si>
  <si>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</si>
  <si>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</si>
  <si>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</si>
  <si>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</si>
  <si>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</si>
  <si>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</si>
  <si>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</si>
  <si>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</si>
  <si>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</si>
  <si>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</si>
  <si>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</si>
  <si>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</si>
  <si>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</si>
  <si>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</si>
  <si>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</si>
  <si>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</si>
  <si>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</si>
  <si>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</si>
  <si>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</si>
  <si>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</si>
  <si>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</si>
  <si>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</si>
  <si>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</si>
  <si>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</si>
  <si>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</si>
  <si>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</si>
  <si>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</si>
  <si>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</si>
  <si>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</si>
  <si>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</si>
  <si>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</si>
  <si>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</si>
  <si>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</si>
  <si>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</si>
  <si>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</si>
  <si>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</si>
  <si>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</si>
  <si>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</si>
  <si>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</si>
  <si>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</si>
  <si>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</si>
  <si>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</si>
  <si>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</si>
  <si>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</si>
  <si>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</si>
  <si>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</si>
  <si>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</si>
  <si>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</si>
  <si>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</si>
  <si>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</si>
  <si>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</si>
  <si>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</si>
  <si>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</si>
  <si>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</si>
  <si>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</si>
  <si>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</si>
  <si>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</si>
  <si>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</si>
  <si>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</si>
  <si>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</si>
  <si>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</si>
  <si>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</si>
  <si>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</si>
  <si>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</si>
  <si>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</si>
  <si>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</si>
  <si>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</si>
  <si>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</si>
  <si>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</si>
  <si>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</si>
  <si>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</si>
  <si>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</si>
  <si>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</si>
  <si>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</si>
  <si>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</si>
  <si>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</si>
  <si>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</si>
  <si>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</si>
  <si>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</si>
  <si>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</si>
  <si>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</si>
  <si>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</si>
  <si>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</si>
  <si>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</si>
  <si>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</si>
  <si>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</si>
  <si>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</si>
  <si>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</si>
  <si>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</si>
  <si>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</si>
  <si>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</si>
  <si>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</si>
  <si>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</si>
  <si>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</si>
  <si>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</si>
  <si>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</si>
  <si>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</si>
  <si>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</si>
  <si>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</si>
  <si>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</si>
  <si>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</si>
  <si>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</si>
  <si>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</si>
  <si>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</si>
  <si>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</si>
  <si>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</si>
  <si>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</si>
  <si>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</si>
  <si>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</si>
  <si>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</si>
  <si>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</si>
  <si>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</si>
  <si>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</si>
  <si>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</si>
  <si>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</si>
  <si>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</si>
  <si>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</si>
  <si>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</si>
  <si>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</si>
  <si>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</si>
  <si>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</si>
  <si>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</si>
  <si>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</si>
  <si>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</si>
  <si>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</si>
  <si>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</si>
  <si>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</si>
  <si>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</si>
  <si>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</si>
  <si>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</si>
  <si>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</si>
  <si>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</si>
  <si>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</si>
  <si>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</si>
  <si>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</si>
  <si>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</si>
  <si>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</si>
  <si>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</si>
  <si>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</si>
  <si>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</si>
  <si>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</si>
  <si>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</si>
  <si>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</si>
  <si>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</si>
  <si>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</si>
  <si>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</si>
  <si>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</si>
  <si>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</si>
  <si>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</si>
  <si>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</si>
  <si>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</si>
  <si>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</si>
  <si>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</si>
  <si>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</si>
  <si>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</si>
  <si>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</si>
  <si>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</si>
  <si>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</si>
  <si>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</si>
  <si>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</si>
  <si>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</si>
  <si>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</si>
  <si>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</si>
  <si>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</si>
  <si>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</si>
  <si>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</si>
  <si>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</si>
  <si>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</si>
  <si>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</si>
  <si>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</si>
  <si>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</si>
  <si>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</si>
  <si>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</si>
  <si>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</si>
  <si>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</si>
  <si>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</si>
  <si>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</si>
  <si>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</si>
  <si>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</si>
  <si>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</si>
  <si>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</si>
  <si>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</si>
  <si>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</si>
  <si>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</si>
  <si>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</si>
  <si>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</si>
  <si>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</si>
  <si>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</si>
  <si>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</si>
  <si>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</si>
  <si>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</si>
  <si>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</si>
  <si>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</si>
  <si>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</si>
  <si>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</si>
  <si>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</si>
  <si>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</si>
  <si>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</si>
  <si>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</si>
  <si>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</si>
  <si>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</si>
  <si>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</si>
  <si>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</si>
  <si>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</si>
  <si>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</si>
  <si>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</si>
  <si>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</si>
  <si>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</si>
  <si>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</si>
  <si>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</si>
  <si>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</si>
  <si>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</si>
  <si>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</si>
  <si>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</si>
  <si>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</si>
  <si>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</si>
  <si>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</si>
  <si>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</si>
  <si>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</si>
  <si>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</si>
  <si>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</si>
  <si>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</si>
  <si>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</si>
  <si>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</si>
  <si>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</si>
  <si>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</si>
  <si>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</si>
  <si>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</si>
  <si>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</si>
  <si>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</si>
  <si>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</si>
  <si>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</si>
  <si>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</si>
  <si>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</si>
  <si>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</si>
  <si>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</si>
  <si>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</si>
  <si>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</si>
  <si>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</si>
  <si>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</si>
  <si>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</si>
  <si>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</si>
  <si>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</si>
  <si>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</si>
  <si>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</si>
  <si>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</si>
  <si>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</si>
  <si>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</si>
  <si>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</si>
  <si>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</si>
  <si>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</si>
  <si>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</si>
  <si>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</si>
  <si>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</si>
  <si>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</si>
  <si>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</si>
  <si>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</si>
  <si>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</si>
  <si>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</si>
  <si>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</si>
  <si>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</si>
  <si>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</si>
  <si>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</si>
  <si>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</si>
  <si>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</si>
  <si>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</si>
  <si>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</si>
  <si>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</si>
  <si>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</si>
  <si>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</si>
  <si>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</si>
  <si>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</si>
  <si>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</si>
  <si>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</si>
  <si>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</si>
  <si>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</si>
  <si>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</si>
  <si>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</si>
  <si>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</si>
  <si>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</si>
  <si>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</si>
  <si>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</si>
  <si>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</si>
  <si>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</si>
  <si>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</si>
  <si>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</si>
  <si>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</si>
  <si>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</si>
  <si>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</si>
  <si>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</si>
  <si>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</si>
  <si>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</si>
  <si>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</si>
  <si>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</si>
  <si>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</si>
  <si>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</si>
  <si>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</si>
  <si>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</si>
  <si>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</si>
  <si>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</si>
  <si>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</si>
  <si>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</si>
  <si>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</si>
  <si>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</si>
  <si>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</si>
  <si>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</si>
  <si>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</si>
  <si>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</si>
  <si>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</si>
  <si>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</si>
  <si>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</si>
  <si>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</si>
  <si>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</si>
  <si>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</si>
  <si>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</si>
  <si>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</si>
  <si>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</si>
  <si>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</si>
  <si>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</si>
  <si>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</si>
  <si>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</si>
  <si>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</si>
  <si>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</si>
  <si>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</si>
  <si>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</si>
  <si>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</si>
  <si>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</si>
  <si>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</si>
  <si>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</si>
  <si>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</si>
  <si>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</si>
  <si>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</si>
  <si>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</si>
  <si>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</si>
  <si>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</si>
  <si>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</si>
  <si>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</si>
  <si>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</si>
  <si>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</si>
  <si>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</si>
  <si>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</si>
  <si>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</si>
  <si>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</si>
  <si>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</si>
  <si>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</si>
  <si>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</si>
  <si>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</si>
  <si>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</si>
  <si>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</si>
  <si>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</si>
  <si>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</si>
  <si>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</si>
  <si>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</si>
  <si>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</si>
  <si>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</si>
  <si>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</si>
  <si>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</si>
  <si>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</si>
  <si>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</si>
  <si>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</si>
  <si>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</si>
  <si>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</si>
  <si>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</si>
  <si>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</si>
  <si>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</si>
  <si>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</si>
  <si>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</si>
  <si>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</si>
  <si>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</si>
  <si>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</si>
  <si>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</si>
  <si>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</si>
  <si>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</si>
  <si>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</si>
  <si>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</si>
  <si>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</si>
  <si>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</si>
  <si>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</si>
  <si>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</si>
  <si>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</si>
  <si>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</si>
  <si>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</si>
  <si>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</si>
  <si>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</si>
  <si>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</si>
  <si>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</si>
  <si>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</si>
  <si>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</si>
  <si>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</si>
  <si>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</si>
  <si>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</si>
  <si>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</si>
  <si>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</si>
  <si>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</si>
  <si>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</si>
  <si>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</si>
  <si>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</si>
  <si>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</si>
  <si>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</si>
  <si>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</si>
  <si>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</si>
  <si>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</si>
  <si>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</si>
  <si>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</si>
  <si>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</si>
  <si>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</si>
  <si>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</si>
  <si>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</si>
  <si>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</si>
  <si>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</si>
  <si>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</si>
  <si>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</si>
  <si>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</si>
  <si>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</si>
  <si>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</si>
  <si>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</si>
  <si>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</si>
  <si>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</si>
  <si>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</si>
  <si>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</si>
  <si>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</si>
  <si>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</si>
  <si>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</si>
  <si>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</si>
  <si>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</si>
  <si>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</si>
  <si>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</si>
  <si>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</si>
  <si>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</si>
  <si>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</si>
  <si>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</si>
  <si>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</si>
  <si>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</si>
  <si>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</si>
  <si>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</si>
  <si>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</si>
  <si>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</si>
  <si>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</si>
  <si>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</si>
  <si>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</si>
  <si>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</si>
  <si>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</si>
  <si>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</si>
  <si>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</si>
  <si>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</si>
  <si>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</si>
  <si>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</si>
  <si>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</si>
  <si>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</si>
  <si>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</si>
  <si>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</si>
  <si>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</si>
  <si>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</si>
  <si>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</si>
  <si>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</si>
  <si>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</si>
  <si>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</si>
  <si>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</si>
  <si>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</si>
  <si>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</si>
  <si>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</si>
  <si>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</si>
  <si>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</si>
  <si>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</si>
  <si>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</si>
  <si>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</si>
  <si>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</si>
  <si>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</si>
  <si>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</si>
  <si>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</si>
  <si>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</si>
  <si>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</si>
  <si>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</si>
  <si>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</si>
  <si>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</si>
  <si>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</si>
  <si>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</si>
  <si>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</si>
  <si>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</si>
  <si>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</si>
  <si>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</si>
  <si>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</si>
  <si>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</si>
  <si>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</si>
  <si>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</si>
  <si>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</si>
  <si>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</si>
  <si>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</si>
  <si>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</si>
  <si>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</si>
  <si>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</si>
  <si>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</si>
  <si>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</si>
  <si>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</si>
  <si>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</si>
  <si>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</si>
  <si>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</si>
  <si>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</si>
  <si>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</si>
  <si>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</si>
  <si>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</si>
  <si>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</si>
  <si>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</si>
  <si>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</si>
  <si>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</si>
  <si>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</si>
  <si>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</si>
  <si>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</si>
  <si>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</si>
  <si>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</si>
  <si>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</si>
  <si>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</si>
  <si>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</si>
  <si>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</si>
  <si>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</si>
  <si>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</si>
  <si>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</si>
  <si>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</si>
  <si>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</si>
  <si>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</si>
  <si>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</si>
  <si>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</si>
  <si>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</si>
  <si>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</si>
  <si>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</si>
  <si>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</si>
  <si>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</si>
  <si>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</si>
  <si>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</si>
  <si>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</si>
  <si>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</si>
  <si>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</si>
  <si>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</si>
  <si>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</si>
  <si>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</si>
  <si>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</si>
  <si>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</si>
  <si>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</si>
  <si>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</si>
  <si>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</si>
  <si>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</si>
  <si>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</si>
  <si>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</si>
  <si>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</si>
  <si>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</si>
  <si>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</si>
  <si>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</si>
  <si>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</si>
  <si>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</si>
  <si>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</si>
  <si>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</si>
  <si>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</si>
  <si>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</si>
  <si>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</si>
  <si>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</si>
  <si>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</si>
  <si>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</si>
  <si>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</si>
  <si>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</si>
  <si>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</si>
  <si>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</si>
  <si>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</si>
  <si>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</si>
  <si>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</si>
  <si>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</si>
  <si>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</si>
  <si>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</si>
  <si>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</si>
  <si>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</si>
  <si>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</si>
  <si>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</si>
  <si>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</si>
  <si>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</si>
  <si>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</si>
  <si>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</si>
  <si>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</si>
  <si>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</si>
  <si>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</si>
  <si>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</si>
  <si>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</si>
  <si>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</si>
  <si>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</si>
  <si>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</si>
  <si>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</si>
  <si>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</si>
  <si>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</si>
  <si>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</si>
  <si>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</si>
  <si>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</si>
  <si>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</si>
  <si>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</si>
  <si>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</si>
  <si>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</si>
  <si>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</si>
  <si>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</si>
  <si>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</si>
  <si>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</si>
  <si>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</si>
  <si>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</si>
  <si>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</si>
  <si>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</si>
  <si>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</si>
  <si>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</si>
  <si>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</si>
  <si>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</si>
  <si>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</si>
  <si>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</si>
  <si>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</si>
  <si>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</si>
  <si>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</si>
  <si>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</si>
  <si>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</si>
  <si>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</si>
  <si>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</si>
  <si>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</si>
  <si>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</si>
  <si>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</si>
  <si>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</si>
  <si>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</si>
  <si>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</si>
  <si>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</si>
  <si>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</si>
  <si>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</si>
  <si>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</si>
  <si>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</si>
  <si>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</si>
  <si>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</si>
  <si>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</si>
  <si>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</si>
  <si>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</si>
  <si>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</si>
  <si>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</si>
  <si>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</si>
  <si>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</si>
  <si>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</si>
  <si>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</si>
  <si>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</si>
  <si>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</si>
  <si>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</si>
  <si>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</si>
  <si>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</si>
  <si>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</si>
  <si>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</si>
  <si>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</si>
  <si>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</si>
  <si>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</si>
  <si>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</si>
  <si>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</si>
  <si>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</si>
  <si>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</si>
  <si>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</si>
  <si>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</si>
  <si>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</si>
  <si>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</si>
  <si>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</si>
  <si>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</si>
  <si>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</si>
  <si>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</si>
  <si>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</si>
  <si>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</si>
  <si>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</si>
  <si>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</si>
  <si>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</si>
  <si>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</si>
  <si>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</si>
  <si>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</si>
  <si>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</si>
  <si>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</si>
  <si>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</si>
  <si>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</si>
  <si>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</si>
  <si>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</si>
  <si>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</si>
  <si>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</si>
  <si>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</si>
  <si>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</si>
  <si>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</si>
  <si>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</si>
  <si>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</si>
  <si>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</si>
  <si>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</si>
  <si>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</si>
  <si>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</si>
  <si>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</si>
  <si>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</si>
  <si>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</si>
  <si>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</si>
  <si>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</si>
  <si>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</si>
  <si>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</si>
  <si>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</si>
  <si>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</si>
  <si>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</si>
  <si>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</si>
  <si>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</si>
  <si>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</si>
  <si>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</si>
  <si>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</si>
  <si>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</si>
  <si>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</si>
  <si>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</si>
  <si>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</si>
  <si>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</si>
  <si>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</si>
  <si>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</si>
  <si>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</si>
  <si>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</si>
  <si>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</si>
  <si>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</si>
  <si>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</si>
  <si>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</si>
  <si>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</si>
  <si>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</si>
  <si>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</si>
  <si>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</si>
  <si>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</si>
  <si>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</si>
  <si>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</si>
  <si>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</si>
  <si>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</si>
  <si>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</si>
  <si>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</si>
  <si>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</si>
  <si>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</si>
  <si>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</si>
  <si>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</si>
  <si>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</si>
  <si>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</si>
  <si>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</si>
  <si>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</si>
  <si>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</si>
  <si>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</si>
  <si>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</si>
  <si>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</si>
  <si>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</si>
  <si>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</si>
  <si>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</si>
  <si>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</si>
  <si>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</si>
  <si>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</si>
  <si>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</si>
  <si>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</si>
  <si>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</si>
  <si>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</si>
  <si>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</si>
  <si>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</si>
  <si>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</si>
  <si>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</si>
  <si>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</si>
  <si>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</si>
  <si>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</si>
  <si>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</si>
  <si>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</si>
  <si>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</si>
  <si>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</si>
  <si>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</si>
  <si>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</si>
  <si>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</si>
  <si>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</si>
  <si>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</si>
  <si>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</si>
  <si>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</si>
  <si>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</si>
  <si>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</si>
  <si>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</si>
  <si>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</si>
  <si>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</si>
  <si>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</si>
  <si>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</si>
  <si>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</si>
  <si>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</si>
  <si>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</si>
  <si>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</si>
  <si>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</si>
  <si>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</si>
  <si>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</si>
  <si>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</si>
  <si>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</si>
  <si>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</si>
  <si>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</si>
  <si>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</si>
  <si>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</si>
  <si>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</si>
  <si>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</si>
  <si>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</si>
  <si>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</si>
  <si>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</si>
  <si>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</si>
  <si>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</si>
  <si>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</si>
  <si>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</si>
  <si>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</si>
  <si>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</si>
  <si>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</si>
  <si>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</si>
  <si>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</si>
  <si>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</si>
  <si>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</si>
  <si>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</si>
  <si>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</si>
  <si>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</si>
  <si>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</si>
  <si>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</si>
  <si>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</si>
  <si>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</si>
  <si>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</si>
  <si>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</si>
  <si>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</si>
  <si>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</si>
  <si>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</si>
  <si>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</si>
  <si>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</si>
  <si>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</si>
  <si>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</si>
  <si>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</si>
  <si>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</si>
  <si>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</si>
  <si>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</si>
  <si>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</si>
  <si>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</si>
  <si>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</si>
  <si>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</si>
  <si>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</si>
  <si>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</si>
  <si>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</si>
  <si>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</si>
  <si>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</si>
  <si>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</si>
  <si>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</si>
  <si>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</si>
  <si>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</si>
  <si>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</si>
  <si>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</si>
  <si>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</si>
  <si>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</si>
  <si>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</si>
  <si>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</si>
  <si>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</si>
  <si>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</si>
  <si>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</si>
  <si>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</si>
  <si>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</si>
  <si>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</si>
  <si>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</si>
  <si>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</si>
  <si>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</si>
  <si>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</si>
  <si>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</si>
  <si>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</si>
  <si>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</si>
  <si>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</si>
  <si>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</si>
  <si>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</si>
  <si>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</si>
  <si>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</si>
  <si>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</si>
  <si>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</si>
  <si>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</si>
  <si>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</si>
  <si>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</si>
  <si>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</si>
  <si>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</si>
  <si>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</si>
  <si>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</si>
  <si>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</si>
  <si>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</si>
  <si>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</si>
  <si>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</si>
  <si>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</si>
  <si>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</si>
  <si>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</si>
  <si>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</si>
  <si>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</si>
  <si>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</si>
  <si>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</si>
  <si>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</si>
  <si>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</si>
  <si>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</si>
  <si>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</si>
  <si>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</si>
  <si>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</si>
  <si>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</si>
  <si>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</si>
  <si>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</si>
  <si>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</si>
  <si>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</si>
  <si>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</si>
  <si>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</si>
  <si>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</si>
  <si>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</si>
  <si>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</si>
  <si>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</si>
  <si>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</si>
  <si>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</si>
  <si>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</si>
  <si>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</si>
  <si>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</si>
  <si>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</si>
  <si>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</si>
  <si>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</si>
  <si>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</si>
  <si>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</si>
  <si>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</si>
  <si>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</si>
  <si>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</si>
  <si>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</si>
  <si>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</si>
  <si>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</si>
  <si>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</si>
  <si>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</si>
  <si>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</si>
  <si>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</si>
  <si>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</si>
  <si>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</si>
  <si>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</si>
  <si>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</si>
  <si>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</si>
  <si>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</si>
  <si>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</si>
  <si>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</si>
  <si>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</si>
  <si>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</si>
  <si>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</si>
  <si>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</si>
  <si>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</si>
  <si>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</si>
  <si>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</si>
  <si>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</si>
  <si>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</si>
  <si>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</si>
  <si>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</si>
  <si>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</si>
  <si>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</si>
  <si>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</si>
  <si>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</si>
  <si>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</si>
  <si>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</si>
  <si>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</si>
  <si>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</si>
  <si>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</si>
  <si>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</si>
  <si>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</si>
  <si>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</si>
  <si>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</si>
  <si>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</si>
  <si>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</si>
  <si>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</si>
  <si>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</si>
  <si>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</si>
  <si>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</si>
  <si>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</si>
  <si>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</si>
  <si>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</si>
  <si>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</si>
  <si>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</si>
  <si>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</si>
  <si>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</si>
  <si>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</si>
  <si>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</si>
  <si>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</si>
  <si>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</si>
  <si>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</si>
  <si>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</si>
  <si>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</si>
  <si>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</si>
  <si>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</si>
  <si>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</si>
  <si>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</si>
  <si>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</si>
  <si>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</si>
  <si>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</si>
  <si>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</si>
  <si>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</si>
  <si>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</si>
  <si>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</si>
  <si>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</si>
  <si>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</si>
  <si>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</si>
  <si>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</si>
  <si>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</si>
  <si>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</si>
  <si>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</si>
  <si>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</si>
  <si>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</si>
  <si>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</si>
  <si>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</si>
  <si>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</si>
  <si>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</si>
  <si>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</si>
  <si>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</si>
  <si>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</si>
  <si>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</si>
  <si>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</si>
  <si>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</si>
  <si>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</si>
  <si>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</si>
  <si>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</si>
  <si>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</si>
  <si>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</si>
  <si>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</si>
  <si>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</si>
  <si>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</si>
  <si>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</si>
  <si>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</si>
  <si>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</si>
  <si>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</si>
  <si>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</si>
  <si>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</si>
  <si>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</si>
  <si>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</si>
  <si>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</si>
  <si>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</si>
  <si>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</si>
  <si>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</si>
  <si>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</si>
  <si>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</si>
  <si>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</si>
  <si>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</si>
  <si>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</si>
  <si>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</si>
  <si>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</si>
  <si>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</si>
  <si>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</si>
  <si>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</si>
  <si>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</si>
  <si>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</si>
  <si>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</si>
  <si>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</si>
  <si>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</si>
  <si>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</si>
  <si>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</si>
  <si>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</si>
  <si>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</si>
  <si>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</si>
  <si>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</si>
  <si>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</si>
  <si>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</si>
  <si>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</si>
  <si>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</si>
  <si>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</si>
  <si>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</si>
  <si>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</si>
  <si>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</si>
  <si>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</si>
  <si>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</si>
  <si>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</si>
  <si>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</si>
  <si>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</si>
  <si>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</si>
  <si>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</si>
  <si>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</si>
  <si>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</si>
  <si>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</si>
  <si>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</si>
  <si>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</si>
  <si>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</si>
  <si>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</si>
  <si>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</si>
  <si>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</si>
  <si>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</si>
  <si>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</si>
  <si>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</si>
  <si>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</si>
  <si>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</si>
  <si>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</si>
  <si>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</si>
  <si>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</si>
  <si>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</si>
  <si>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</si>
  <si>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</si>
  <si>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</si>
  <si>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</si>
  <si>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</si>
  <si>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</si>
  <si>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</si>
  <si>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</si>
  <si>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</si>
  <si>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</si>
  <si>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</si>
  <si>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</si>
  <si>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</si>
  <si>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</si>
  <si>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</si>
  <si>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</si>
  <si>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</si>
  <si>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</si>
  <si>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</si>
  <si>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</si>
  <si>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</si>
  <si>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</si>
  <si>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</si>
  <si>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</si>
  <si>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</si>
  <si>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</si>
  <si>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</si>
  <si>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</si>
  <si>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</si>
  <si>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</si>
  <si>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</si>
  <si>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</si>
  <si>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</si>
  <si>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</si>
  <si>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</si>
  <si>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</si>
  <si>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</si>
  <si>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</si>
  <si>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</si>
  <si>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</si>
  <si>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</si>
  <si>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</si>
  <si>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</si>
  <si>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</si>
  <si>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</si>
  <si>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</si>
  <si>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</si>
  <si>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</si>
  <si>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</si>
  <si>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</si>
  <si>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</si>
  <si>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</si>
  <si>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</si>
  <si>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</si>
  <si>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</si>
  <si>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</si>
  <si>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</si>
  <si>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</si>
  <si>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</si>
  <si>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</si>
  <si>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</si>
  <si>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</si>
  <si>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</si>
  <si>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</si>
  <si>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</si>
  <si>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</si>
  <si>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</si>
  <si>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</si>
  <si>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</si>
  <si>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</si>
  <si>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</si>
  <si>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</si>
  <si>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</si>
  <si>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</si>
  <si>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</si>
  <si>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</si>
  <si>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</si>
  <si>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</si>
  <si>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</si>
  <si>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</si>
  <si>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</si>
  <si>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</si>
  <si>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</si>
  <si>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</si>
  <si>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</si>
  <si>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</si>
  <si>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</si>
  <si>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</si>
  <si>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</si>
  <si>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</si>
  <si>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</si>
  <si>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</si>
  <si>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</si>
  <si>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</si>
  <si>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</si>
  <si>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</si>
  <si>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</si>
  <si>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</si>
  <si>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</si>
  <si>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</si>
  <si>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</si>
  <si>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</si>
  <si>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</si>
  <si>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</si>
  <si>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</si>
  <si>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</si>
  <si>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</si>
  <si>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</si>
  <si>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</si>
  <si>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</si>
  <si>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</si>
  <si>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</si>
  <si>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</si>
  <si>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</si>
  <si>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</si>
  <si>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</si>
  <si>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</si>
  <si>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</si>
  <si>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</si>
  <si>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</si>
  <si>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</si>
  <si>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</si>
  <si>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</si>
  <si>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</si>
  <si>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</si>
  <si>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</si>
  <si>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</si>
  <si>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</si>
  <si>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</si>
  <si>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</si>
  <si>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</si>
  <si>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</si>
  <si>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</si>
  <si>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</si>
  <si>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</si>
  <si>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</si>
  <si>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</si>
  <si>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</si>
  <si>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</si>
  <si>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</si>
  <si>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</si>
  <si>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</si>
  <si>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</si>
  <si>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</si>
  <si>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</si>
  <si>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</si>
  <si>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</si>
  <si>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</si>
  <si>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</si>
  <si>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</si>
  <si>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</si>
  <si>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</si>
  <si>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</si>
  <si>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</si>
  <si>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</si>
  <si>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</si>
  <si>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</si>
  <si>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</si>
  <si>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</si>
  <si>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</si>
  <si>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</si>
  <si>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</si>
  <si>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</si>
  <si>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</si>
  <si>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</si>
  <si>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</si>
  <si>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</si>
  <si>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</si>
  <si>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</si>
  <si>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</si>
  <si>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</si>
  <si>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</si>
  <si>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</si>
  <si>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</si>
  <si>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</si>
  <si>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</si>
  <si>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</si>
  <si>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</si>
  <si>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</si>
  <si>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</si>
  <si>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</si>
  <si>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</si>
  <si>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</si>
  <si>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</si>
  <si>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</si>
  <si>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</si>
  <si>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</si>
  <si>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</si>
  <si>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</si>
  <si>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</si>
  <si>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</si>
  <si>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</si>
  <si>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</si>
  <si>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</si>
  <si>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</si>
  <si>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</si>
  <si>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</si>
  <si>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</si>
  <si>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</si>
  <si>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</si>
  <si>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</si>
  <si>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</si>
  <si>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</si>
  <si>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</si>
  <si>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</si>
  <si>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</si>
  <si>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</si>
  <si>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</si>
  <si>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</si>
  <si>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</si>
  <si>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</si>
  <si>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</si>
  <si>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</si>
  <si>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</si>
  <si>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</si>
  <si>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</si>
  <si>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</si>
  <si>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</si>
  <si>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</si>
  <si>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</si>
  <si>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</si>
  <si>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</si>
  <si>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</si>
  <si>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</si>
  <si>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</si>
  <si>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</si>
  <si>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</si>
  <si>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</si>
  <si>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</si>
  <si>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</si>
  <si>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</si>
  <si>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</si>
  <si>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</si>
  <si>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</si>
  <si>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</si>
  <si>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</si>
  <si>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</si>
  <si>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</si>
  <si>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</si>
  <si>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</si>
  <si>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</si>
  <si>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</si>
  <si>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</si>
  <si>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</si>
  <si>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</si>
  <si>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</si>
  <si>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</si>
  <si>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</si>
  <si>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</si>
  <si>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</si>
  <si>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</si>
  <si>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</si>
  <si>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</si>
  <si>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</si>
  <si>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</si>
  <si>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</si>
  <si>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</si>
  <si>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</si>
  <si>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</si>
  <si>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</si>
  <si>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</si>
  <si>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</si>
  <si>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</si>
  <si>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</si>
  <si>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</si>
  <si>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</si>
  <si>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</si>
  <si>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</si>
  <si>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</si>
  <si>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</si>
  <si>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</si>
  <si>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</si>
  <si>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</si>
  <si>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</si>
  <si>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</si>
  <si>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</si>
  <si>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</si>
  <si>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</si>
  <si>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</si>
  <si>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</si>
  <si>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</si>
  <si>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</si>
  <si>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</si>
  <si>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</si>
  <si>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</si>
  <si>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</si>
  <si>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</si>
  <si>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</si>
  <si>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</si>
  <si>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</si>
  <si>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</si>
  <si>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</si>
  <si>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</si>
  <si>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</si>
  <si>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</si>
  <si>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</si>
  <si>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</si>
  <si>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</si>
  <si>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</si>
  <si>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</si>
  <si>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</si>
  <si>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</si>
  <si>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</si>
  <si>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</si>
  <si>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</si>
  <si>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</si>
  <si>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</si>
  <si>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</si>
  <si>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</si>
  <si>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</si>
  <si>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</si>
  <si>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</si>
  <si>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</si>
  <si>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</si>
  <si>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</si>
  <si>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</si>
  <si>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</si>
  <si>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</si>
  <si>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</si>
  <si>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</si>
  <si>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</si>
  <si>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</si>
  <si>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</si>
  <si>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</si>
  <si>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</si>
  <si>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</si>
  <si>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</si>
  <si>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</si>
  <si>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</si>
  <si>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</si>
  <si>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</si>
  <si>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</si>
  <si>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</si>
  <si>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</si>
  <si>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</si>
  <si>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</si>
  <si>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</si>
  <si>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</si>
  <si>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</si>
  <si>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</si>
  <si>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</si>
  <si>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</si>
  <si>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</si>
  <si>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</si>
  <si>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</si>
  <si>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</si>
  <si>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</si>
  <si>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</si>
  <si>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</si>
  <si>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</si>
  <si>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</si>
  <si>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</si>
  <si>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</si>
  <si>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</si>
  <si>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</si>
  <si>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</si>
  <si>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</si>
  <si>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</si>
  <si>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</si>
  <si>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</si>
  <si>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</si>
  <si>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</si>
  <si>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</si>
  <si>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</si>
  <si>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</si>
  <si>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</si>
  <si>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</si>
  <si>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</si>
  <si>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</si>
  <si>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</si>
  <si>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</si>
  <si>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</si>
  <si>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</si>
  <si>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</si>
  <si>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</si>
  <si>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</si>
  <si>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</si>
  <si>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</si>
  <si>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</si>
  <si>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</si>
  <si>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</si>
  <si>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</si>
  <si>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</si>
  <si>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</si>
  <si>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</si>
  <si>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</si>
  <si>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</si>
  <si>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</si>
  <si>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</si>
  <si>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</si>
  <si>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</si>
  <si>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</si>
  <si>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</si>
  <si>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</si>
  <si>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</si>
  <si>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</si>
  <si>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</si>
  <si>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</si>
  <si>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</si>
  <si>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</si>
  <si>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</si>
  <si>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</si>
  <si>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</si>
  <si>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</si>
  <si>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</si>
  <si>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</si>
  <si>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</si>
  <si>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</si>
  <si>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</si>
  <si>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</si>
  <si>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</si>
  <si>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</si>
  <si>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</si>
  <si>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</si>
  <si>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</si>
  <si>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</si>
  <si>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</si>
  <si>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</si>
  <si>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</si>
  <si>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</si>
  <si>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</si>
  <si>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</si>
  <si>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</si>
  <si>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</si>
  <si>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</si>
  <si>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</si>
  <si>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</si>
  <si>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</si>
  <si>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</si>
  <si>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</si>
  <si>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</si>
  <si>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</si>
  <si>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</si>
  <si>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</si>
  <si>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</si>
  <si>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</si>
  <si>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</si>
  <si>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</si>
  <si>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</si>
  <si>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</si>
  <si>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</si>
  <si>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</si>
  <si>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</si>
  <si>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</si>
  <si>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</si>
  <si>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</si>
  <si>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</si>
  <si>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</si>
  <si>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</si>
  <si>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</si>
  <si>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</si>
  <si>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</si>
  <si>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</si>
  <si>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</si>
  <si>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</si>
  <si>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</si>
  <si>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</si>
  <si>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</si>
  <si>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</si>
  <si>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</si>
  <si>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</si>
  <si>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</si>
  <si>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</si>
  <si>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</si>
  <si>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</si>
  <si>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</si>
  <si>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</si>
  <si>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</si>
  <si>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</si>
  <si>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</si>
  <si>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</si>
  <si>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</si>
  <si>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</si>
  <si>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</si>
  <si>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</si>
  <si>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</si>
  <si>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</si>
  <si>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</si>
  <si>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</si>
  <si>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</si>
  <si>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</si>
  <si>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</si>
  <si>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</si>
  <si>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</si>
  <si>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</si>
  <si>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</si>
  <si>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</si>
  <si>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</si>
  <si>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</si>
  <si>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</si>
  <si>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</si>
  <si>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</si>
  <si>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</si>
  <si>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</si>
  <si>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</si>
  <si>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</si>
  <si>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</si>
  <si>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</si>
  <si>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</si>
  <si>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</si>
  <si>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</si>
  <si>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</si>
  <si>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</si>
  <si>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</si>
  <si>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</si>
  <si>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</si>
  <si>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</si>
  <si>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</si>
  <si>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</si>
  <si>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</si>
  <si>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</si>
  <si>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</si>
  <si>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</si>
  <si>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</si>
  <si>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</si>
  <si>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</si>
  <si>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</si>
  <si>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</si>
  <si>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</si>
  <si>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</si>
  <si>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</si>
  <si>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</si>
  <si>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</si>
  <si>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</si>
  <si>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</si>
  <si>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</si>
  <si>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</si>
  <si>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</si>
  <si>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</si>
  <si>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</si>
  <si>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</si>
  <si>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</si>
  <si>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</si>
  <si>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</si>
  <si>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</si>
  <si>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</si>
  <si>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</si>
  <si>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</si>
  <si>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</si>
  <si>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</si>
  <si>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</si>
  <si>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</si>
  <si>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</si>
  <si>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</si>
  <si>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</si>
  <si>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</si>
  <si>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</si>
  <si>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</si>
  <si>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</si>
  <si>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</si>
  <si>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</si>
  <si>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</si>
  <si>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</si>
  <si>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</si>
  <si>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</si>
  <si>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</si>
  <si>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</si>
  <si>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</si>
  <si>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</si>
  <si>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</si>
  <si>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</si>
  <si>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</si>
  <si>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</si>
  <si>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</si>
  <si>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</si>
  <si>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</si>
  <si>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</si>
  <si>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</si>
  <si>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</si>
  <si>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</si>
  <si>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</si>
  <si>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</si>
  <si>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</si>
  <si>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</si>
  <si>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</si>
  <si>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</si>
  <si>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</si>
  <si>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</si>
  <si>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</si>
  <si>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</si>
  <si>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</si>
  <si>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</si>
  <si>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</si>
  <si>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</si>
  <si>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</si>
  <si>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</si>
  <si>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</si>
  <si>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</si>
  <si>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</si>
  <si>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</si>
  <si>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</si>
  <si>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</si>
  <si>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</si>
  <si>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</si>
  <si>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</si>
  <si>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</si>
  <si>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</si>
  <si>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</si>
  <si>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</si>
  <si>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</si>
  <si>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</si>
  <si>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</si>
  <si>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</si>
  <si>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</si>
  <si>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</si>
  <si>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</si>
  <si>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</si>
  <si>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</si>
  <si>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</si>
  <si>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</si>
  <si>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</si>
  <si>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</si>
  <si>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</si>
  <si>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</si>
  <si>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</si>
  <si>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</si>
  <si>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</si>
  <si>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</si>
  <si>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</si>
  <si>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</si>
  <si>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</si>
  <si>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</si>
  <si>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</si>
  <si>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</si>
  <si>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</si>
  <si>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</si>
  <si>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</si>
  <si>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</si>
  <si>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</si>
  <si>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</si>
  <si>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</si>
  <si>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</si>
  <si>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</si>
  <si>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</si>
  <si>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</si>
  <si>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</si>
  <si>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</si>
  <si>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</si>
  <si>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</si>
  <si>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</si>
  <si>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</si>
  <si>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</si>
  <si>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</si>
  <si>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</si>
  <si>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</si>
  <si>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</si>
  <si>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</si>
  <si>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</si>
  <si>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</si>
  <si>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</si>
  <si>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</si>
  <si>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</si>
  <si>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</si>
  <si>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</si>
  <si>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</si>
  <si>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</si>
  <si>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</si>
  <si>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</si>
  <si>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</si>
  <si>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</si>
  <si>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</si>
  <si>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</si>
  <si>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</si>
  <si>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</si>
  <si>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</si>
  <si>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</si>
  <si>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</si>
  <si>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</si>
  <si>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</si>
  <si>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</si>
  <si>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</si>
  <si>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</si>
  <si>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</si>
  <si>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</si>
  <si>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</si>
  <si>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</si>
  <si>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</si>
  <si>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</si>
  <si>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</si>
  <si>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</si>
  <si>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</si>
  <si>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</si>
  <si>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</si>
  <si>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</si>
  <si>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</si>
  <si>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</si>
  <si>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</si>
  <si>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</si>
  <si>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</si>
  <si>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</si>
  <si>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</si>
  <si>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</si>
  <si>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</si>
  <si>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</si>
  <si>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</si>
  <si>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</si>
  <si>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</si>
  <si>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</si>
  <si>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</si>
  <si>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</si>
  <si>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</si>
  <si>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</si>
  <si>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</si>
  <si>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</si>
  <si>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</si>
  <si>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</si>
  <si>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</si>
  <si>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</si>
  <si>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</si>
  <si>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</si>
  <si>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</si>
  <si>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</si>
  <si>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</si>
  <si>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</si>
  <si>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</si>
  <si>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</si>
  <si>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</si>
  <si>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</si>
  <si>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</si>
  <si>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</si>
  <si>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</si>
  <si>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</si>
  <si>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</si>
  <si>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</si>
  <si>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</si>
  <si>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</si>
  <si>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</si>
  <si>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</si>
  <si>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</si>
  <si>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</si>
  <si>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</si>
  <si>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</si>
  <si>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</si>
  <si>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</si>
  <si>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</si>
  <si>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</si>
  <si>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</si>
  <si>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</si>
  <si>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</si>
  <si>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</si>
  <si>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</si>
  <si>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</si>
  <si>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</si>
  <si>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</si>
  <si>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</si>
  <si>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</si>
  <si>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</si>
  <si>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</si>
  <si>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</si>
  <si>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</si>
  <si>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</si>
  <si>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</si>
  <si>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</si>
  <si>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</si>
  <si>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</si>
  <si>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</si>
  <si>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</si>
  <si>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</si>
  <si>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</si>
  <si>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</si>
  <si>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</si>
  <si>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</si>
  <si>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</si>
  <si>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</si>
  <si>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</si>
  <si>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</si>
  <si>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</si>
  <si>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</si>
  <si>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</si>
  <si>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</si>
  <si>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</si>
  <si>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</si>
  <si>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</si>
  <si>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</si>
  <si>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</si>
  <si>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</si>
  <si>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</si>
  <si>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</si>
  <si>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</si>
  <si>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</si>
  <si>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</si>
  <si>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</si>
  <si>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</si>
  <si>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</si>
  <si>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</si>
  <si>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</si>
  <si>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</si>
  <si>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</si>
  <si>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</si>
  <si>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</si>
  <si>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</si>
  <si>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</si>
  <si>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</si>
  <si>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</si>
  <si>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</si>
  <si>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</si>
  <si>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</si>
  <si>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</si>
  <si>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</si>
  <si>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</si>
  <si>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</si>
  <si>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</si>
  <si>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</si>
  <si>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</si>
  <si>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</si>
  <si>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</si>
  <si>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</si>
  <si>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</si>
  <si>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</si>
  <si>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</si>
  <si>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</si>
  <si>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</si>
  <si>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</si>
  <si>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</si>
  <si>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</si>
  <si>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</si>
  <si>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</si>
  <si>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</si>
  <si>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</si>
  <si>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</si>
  <si>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</si>
  <si>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</si>
  <si>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</si>
  <si>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</si>
  <si>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</si>
  <si>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</si>
  <si>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</si>
  <si>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</si>
  <si>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</si>
  <si>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</si>
  <si>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</si>
  <si>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</si>
  <si>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</si>
  <si>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</si>
  <si>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</si>
  <si>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</si>
  <si>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</si>
  <si>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</si>
  <si>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</si>
  <si>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</si>
  <si>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</si>
  <si>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</si>
  <si>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</si>
  <si>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</si>
  <si>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</si>
  <si>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</si>
  <si>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</si>
  <si>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</si>
  <si>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</si>
  <si>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</si>
  <si>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</si>
  <si>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</si>
  <si>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</si>
  <si>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</si>
  <si>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</si>
  <si>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</si>
  <si>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</si>
  <si>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</si>
  <si>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</si>
  <si>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</si>
  <si>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</si>
  <si>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</si>
  <si>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</si>
  <si>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</si>
  <si>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</si>
  <si>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</si>
  <si>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</si>
  <si>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</si>
  <si>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</si>
  <si>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</si>
  <si>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</si>
  <si>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</si>
  <si>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</si>
  <si>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</si>
  <si>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</si>
  <si>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</si>
  <si>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</si>
  <si>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</si>
  <si>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</si>
  <si>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</si>
  <si>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</si>
  <si>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</si>
  <si>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</si>
  <si>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</si>
  <si>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</si>
  <si>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</si>
  <si>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</si>
  <si>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</si>
  <si>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</si>
  <si>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</si>
  <si>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</si>
  <si>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</si>
  <si>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</si>
  <si>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</si>
  <si>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</si>
  <si>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</si>
  <si>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</si>
  <si>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</si>
  <si>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</si>
  <si>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</si>
  <si>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</si>
  <si>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</si>
  <si>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</si>
  <si>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</si>
  <si>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</si>
  <si>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</si>
  <si>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</si>
  <si>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</si>
  <si>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</si>
  <si>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</si>
  <si>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</si>
  <si>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</si>
  <si>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</si>
  <si>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</si>
  <si>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</si>
  <si>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</si>
  <si>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</si>
  <si>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</si>
  <si>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</si>
  <si>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</si>
  <si>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</si>
  <si>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</si>
  <si>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</si>
  <si>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</si>
  <si>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</si>
  <si>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</si>
  <si>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</si>
  <si>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</si>
  <si>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</si>
  <si>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</si>
  <si>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</si>
  <si>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</si>
  <si>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</si>
  <si>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</si>
  <si>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</si>
  <si>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</si>
  <si>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</si>
  <si>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</si>
  <si>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</si>
  <si>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</si>
  <si>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</si>
  <si>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</si>
  <si>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</si>
  <si>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</si>
  <si>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</si>
  <si>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</si>
  <si>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</si>
  <si>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</si>
  <si>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</si>
  <si>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</si>
  <si>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</si>
  <si>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</si>
  <si>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</si>
  <si>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</si>
  <si>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</si>
  <si>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</si>
  <si>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</si>
  <si>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</si>
  <si>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</si>
  <si>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</si>
  <si>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</si>
  <si>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</si>
  <si>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</si>
  <si>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</si>
  <si>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</si>
  <si>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</si>
  <si>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</si>
  <si>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</si>
  <si>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</si>
  <si>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</si>
  <si>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</si>
  <si>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</si>
  <si>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</si>
  <si>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</si>
  <si>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</si>
  <si>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</si>
  <si>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</si>
  <si>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</si>
  <si>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</si>
  <si>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</si>
  <si>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</si>
  <si>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</si>
  <si>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</si>
  <si>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</si>
  <si>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</si>
  <si>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</si>
  <si>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</si>
  <si>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</si>
  <si>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</si>
  <si>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</si>
  <si>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</si>
  <si>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</si>
  <si>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</si>
  <si>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</si>
  <si>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</si>
  <si>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</si>
  <si>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</si>
  <si>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</si>
  <si>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</si>
  <si>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</si>
  <si>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</si>
  <si>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</si>
  <si>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</si>
  <si>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</si>
  <si>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</si>
  <si>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</si>
  <si>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</si>
  <si>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</si>
  <si>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</si>
  <si>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</si>
  <si>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</si>
  <si>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</si>
  <si>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</si>
  <si>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</si>
  <si>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</si>
  <si>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</si>
  <si>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</si>
  <si>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</si>
  <si>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</si>
  <si>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</si>
  <si>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</si>
  <si>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</si>
  <si>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</si>
  <si>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</si>
  <si>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</si>
  <si>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</si>
  <si>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</si>
  <si>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</si>
  <si>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</si>
  <si>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</si>
  <si>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</si>
  <si>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</si>
  <si>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</si>
  <si>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</si>
  <si>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</si>
  <si>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</si>
  <si>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</si>
  <si>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</si>
  <si>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</si>
  <si>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</si>
  <si>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</si>
  <si>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</si>
  <si>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</si>
  <si>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</si>
  <si>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</si>
  <si>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</si>
  <si>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</si>
  <si>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</si>
  <si>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</si>
  <si>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</si>
  <si>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</si>
  <si>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</si>
  <si>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</si>
  <si>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</si>
  <si>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</si>
  <si>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</si>
  <si>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</si>
  <si>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</si>
  <si>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</si>
  <si>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</si>
  <si>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</si>
  <si>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</si>
  <si>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</si>
  <si>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</si>
  <si>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</si>
  <si>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</si>
  <si>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</si>
  <si>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</si>
  <si>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</si>
  <si>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</si>
  <si>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</si>
  <si>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</si>
  <si>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</si>
  <si>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</si>
  <si>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</si>
  <si>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</si>
  <si>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</si>
  <si>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</si>
  <si>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</si>
  <si>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</si>
  <si>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</si>
  <si>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</si>
  <si>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</si>
  <si>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</si>
  <si>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</si>
  <si>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</si>
  <si>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</si>
  <si>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</si>
  <si>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</si>
  <si>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</si>
  <si>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</si>
  <si>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</si>
  <si>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</si>
  <si>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</si>
  <si>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</si>
  <si>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</si>
  <si>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</si>
  <si>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</si>
  <si>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</si>
  <si>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</si>
  <si>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</si>
  <si>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</si>
  <si>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</si>
  <si>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</si>
  <si>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</si>
  <si>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</si>
  <si>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</si>
  <si>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</si>
  <si>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</si>
  <si>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</si>
  <si>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</si>
  <si>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</si>
  <si>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</si>
  <si>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</si>
  <si>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</si>
  <si>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</si>
  <si>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</si>
  <si>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</si>
  <si>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</si>
  <si>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</si>
  <si>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</si>
  <si>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</si>
  <si>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</si>
  <si>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</si>
  <si>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</si>
  <si>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</si>
  <si>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</si>
  <si>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</si>
  <si>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</si>
  <si>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</si>
  <si>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</si>
  <si>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</si>
  <si>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</si>
  <si>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</si>
  <si>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</si>
  <si>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</si>
  <si>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</si>
  <si>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</si>
  <si>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</si>
  <si>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</si>
  <si>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</si>
  <si>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</si>
  <si>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</si>
  <si>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</si>
  <si>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</si>
  <si>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</si>
  <si>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</si>
  <si>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</si>
  <si>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</si>
  <si>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</si>
  <si>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</si>
  <si>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</si>
  <si>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</si>
  <si>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</si>
  <si>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</si>
  <si>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</si>
  <si>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</si>
  <si>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</si>
  <si>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</si>
  <si>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</si>
  <si>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</si>
  <si>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</si>
  <si>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</si>
  <si>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</si>
  <si>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</si>
  <si>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</si>
  <si>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</si>
  <si>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</si>
  <si>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</si>
  <si>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</si>
  <si>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</si>
  <si>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</si>
  <si>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</si>
  <si>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</si>
  <si>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</si>
  <si>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</si>
  <si>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</si>
  <si>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</si>
  <si>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</si>
  <si>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</si>
  <si>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</si>
  <si>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</si>
  <si>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</si>
  <si>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</si>
  <si>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</si>
  <si>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</si>
  <si>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</si>
  <si>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</si>
  <si>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</si>
  <si>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</si>
  <si>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</si>
  <si>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</si>
  <si>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</si>
  <si>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</si>
  <si>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</si>
  <si>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</si>
  <si>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</si>
  <si>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</si>
  <si>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</si>
  <si>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</si>
  <si>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</si>
  <si>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</si>
  <si>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</si>
  <si>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</si>
  <si>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</si>
  <si>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</si>
  <si>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</si>
  <si>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</si>
  <si>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</si>
  <si>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</si>
  <si>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</si>
  <si>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</si>
  <si>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</si>
  <si>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</si>
  <si>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</si>
  <si>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</si>
  <si>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</si>
  <si>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</si>
  <si>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</si>
  <si>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</si>
  <si>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</si>
  <si>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</si>
  <si>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</si>
  <si>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</si>
  <si>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</si>
  <si>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</si>
  <si>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</si>
  <si>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</si>
  <si>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</si>
  <si>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</si>
  <si>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</si>
  <si>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</si>
  <si>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</si>
  <si>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</si>
  <si>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</si>
  <si>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</si>
  <si>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</si>
  <si>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</si>
  <si>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</si>
  <si>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</si>
  <si>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</si>
  <si>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</si>
  <si>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</si>
  <si>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</si>
  <si>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</si>
  <si>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</si>
  <si>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</si>
  <si>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</si>
  <si>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</si>
  <si>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</si>
  <si>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</si>
  <si>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</si>
  <si>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</si>
  <si>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</si>
  <si>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</si>
  <si>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</si>
  <si>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</si>
  <si>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</si>
  <si>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</si>
  <si>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</si>
  <si>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</si>
  <si>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</si>
  <si>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</si>
  <si>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</si>
  <si>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</si>
  <si>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</si>
  <si>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</si>
  <si>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</si>
  <si>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</si>
  <si>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</si>
  <si>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</si>
  <si>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</si>
  <si>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</si>
  <si>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</si>
  <si>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</si>
  <si>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</si>
  <si>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</si>
  <si>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</si>
  <si>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</si>
  <si>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</si>
  <si>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</si>
  <si>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</si>
  <si>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</si>
  <si>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</si>
  <si>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</si>
  <si>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</si>
  <si>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</si>
  <si>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</si>
  <si>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</si>
  <si>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</si>
  <si>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</si>
  <si>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</si>
  <si>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</si>
  <si>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</si>
  <si>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</si>
  <si>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</si>
  <si>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</si>
  <si>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</si>
  <si>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</si>
  <si>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</si>
  <si>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</si>
  <si>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</si>
  <si>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</si>
  <si>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</si>
  <si>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</si>
  <si>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</si>
  <si>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</si>
  <si>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</si>
  <si>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Ship time</t>
  </si>
  <si>
    <t>Order Month</t>
  </si>
  <si>
    <t>Order Quarter</t>
  </si>
  <si>
    <t>Profit Margin</t>
  </si>
  <si>
    <t>Total Sales</t>
  </si>
  <si>
    <t>Total Quantity Sold</t>
  </si>
  <si>
    <t>Total Profit</t>
  </si>
  <si>
    <t>Average Shipping Window</t>
  </si>
  <si>
    <t>KEY PERFORMANCE INDEX</t>
  </si>
  <si>
    <t>VALUES</t>
  </si>
  <si>
    <t>Row Labels</t>
  </si>
  <si>
    <t>Average Shipping time</t>
  </si>
  <si>
    <t>Sum of Quantity</t>
  </si>
  <si>
    <t>2a</t>
  </si>
  <si>
    <t>2b</t>
  </si>
  <si>
    <t>Sum of Sales</t>
  </si>
  <si>
    <t>2c</t>
  </si>
  <si>
    <t>Sum of Profit</t>
  </si>
  <si>
    <t>3a</t>
  </si>
  <si>
    <t>3b</t>
  </si>
  <si>
    <t>5a</t>
  </si>
  <si>
    <t>5b</t>
  </si>
  <si>
    <t>Average Discount</t>
  </si>
  <si>
    <t>January</t>
  </si>
  <si>
    <t>February</t>
  </si>
  <si>
    <t>March</t>
  </si>
  <si>
    <t>April</t>
  </si>
  <si>
    <t>May</t>
  </si>
  <si>
    <t>June</t>
  </si>
  <si>
    <t>July</t>
  </si>
  <si>
    <t>August</t>
  </si>
  <si>
    <t>September</t>
  </si>
  <si>
    <t>October</t>
  </si>
  <si>
    <t>November</t>
  </si>
  <si>
    <t>December</t>
  </si>
  <si>
    <t>8b</t>
  </si>
  <si>
    <t>8a</t>
  </si>
  <si>
    <t>Q1</t>
  </si>
  <si>
    <t>Q2</t>
  </si>
  <si>
    <t>Q3</t>
  </si>
  <si>
    <t>Q4</t>
  </si>
  <si>
    <t>9b</t>
  </si>
  <si>
    <t>9a</t>
  </si>
  <si>
    <t>9c</t>
  </si>
  <si>
    <t>Quantity of Sales</t>
  </si>
  <si>
    <t>Total Profit Margin</t>
  </si>
  <si>
    <t>8c</t>
  </si>
  <si>
    <t>jan</t>
  </si>
  <si>
    <t>Feb</t>
  </si>
  <si>
    <t>Mar</t>
  </si>
  <si>
    <t>Apr</t>
  </si>
  <si>
    <t>Jun</t>
  </si>
  <si>
    <t>Jul</t>
  </si>
  <si>
    <t>Aug</t>
  </si>
  <si>
    <t>Sep</t>
  </si>
  <si>
    <t>Oct</t>
  </si>
  <si>
    <t>Nov</t>
  </si>
  <si>
    <t>Dec</t>
  </si>
  <si>
    <t>Jan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</si>
</sst>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43" formatCode="_(* #,##0.00_);_(* \(#,##0.00\);_(* &quot;-&quot;??_);_(@_)"/>
    <numFmt numFmtId="164" formatCode="_(&quot;$&quot;* #,##0_);_(&quot;$&quot;* \(#,##0\);_(&quot;$&quot;* &quot;-&quot;??_);_(@_)"/>
    <numFmt numFmtId="165" formatCode="_(* #,##0_);_(* \(#,##0\);_(* &quot;-&quot;??_);_(@_)"/>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
      <patternFill patternType="solid">
        <fgColor rgb="FFCCF381"/>
        <bgColor indexed="64"/>
      </patternFill>
    </fill>
    <fill>
      <patternFill patternType="solid">
        <fgColor rgb="FF4831D4"/>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43" fontId="1" fillId="0" borderId="0" applyFont="0" applyFill="0" applyBorder="0" applyAlignment="0" applyProtection="0"/>
    <xf numFmtId="44"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4">
    <xf numFmtId="0" fontId="0" fillId="0" borderId="0" xfId="0"/>
    <xf numFmtId="14" fontId="0" fillId="0" borderId="0" xfId="0" applyNumberFormat="1"/>
    <xf numFmtId="0" fontId="0" fillId="33" borderId="0" xfId="0" applyFill="1"/>
    <xf numFmtId="1" fontId="0" fillId="0" borderId="0" xfId="0" applyNumberFormat="1"/>
    <xf numFmtId="2" fontId="0" fillId="0" borderId="0" xfId="0" applyNumberFormat="1"/>
    <xf numFmtId="0" fontId="0" fillId="34" borderId="0" xfId="0" applyFill="1"/>
    <xf numFmtId="164" fontId="0" fillId="0" borderId="0" xfId="2" applyNumberFormat="1" applyFont="1"/>
    <xf numFmtId="165" fontId="0" fillId="0" borderId="0" xfId="1" applyNumberFormat="1" applyFont="1"/>
    <xf numFmtId="0" fontId="17" fillId="35" borderId="0" xfId="0" applyFont="1" applyFill="1"/>
    <xf numFmtId="0" fontId="0" fillId="0" borderId="0" xfId="0" pivotButton="1"/>
    <xf numFmtId="0" fontId="0" fillId="0" borderId="0" xfId="0" applyAlignment="1">
      <alignment horizontal="left"/>
    </xf>
    <xf numFmtId="0" fontId="0" fillId="0" borderId="0" xfId="0" applyNumberFormat="1"/>
    <xf numFmtId="165" fontId="0" fillId="0" borderId="0" xfId="0" applyNumberFormat="1"/>
    <xf numFmtId="164" fontId="0" fillId="0" borderId="0" xfId="0" applyNumberFormat="1"/>
  </cellXfs>
  <cellStyles count="44">
    <cellStyle name="20% - Accent1" xfId="21" builtinId="30" customBuiltin="1"/>
    <cellStyle name="20% - Accent2" xfId="25" builtinId="34" customBuiltin="1"/>
    <cellStyle name="20% - Accent3" xfId="29" builtinId="38" customBuiltin="1"/>
    <cellStyle name="20% - Accent4" xfId="33" builtinId="42" customBuiltin="1"/>
    <cellStyle name="20% - Accent5" xfId="37" builtinId="46" customBuiltin="1"/>
    <cellStyle name="20% - Accent6" xfId="41" builtinId="50" customBuiltin="1"/>
    <cellStyle name="40% - Accent1" xfId="22" builtinId="31" customBuiltin="1"/>
    <cellStyle name="40% - Accent2" xfId="26" builtinId="35" customBuiltin="1"/>
    <cellStyle name="40% - Accent3" xfId="30" builtinId="39" customBuiltin="1"/>
    <cellStyle name="40% - Accent4" xfId="34" builtinId="43" customBuiltin="1"/>
    <cellStyle name="40% - Accent5" xfId="38" builtinId="47" customBuiltin="1"/>
    <cellStyle name="40% - Accent6" xfId="42" builtinId="51" customBuiltin="1"/>
    <cellStyle name="60% - Accent1" xfId="23" builtinId="32" customBuiltin="1"/>
    <cellStyle name="60% - Accent2" xfId="27" builtinId="36" customBuiltin="1"/>
    <cellStyle name="60% - Accent3" xfId="31" builtinId="40" customBuiltin="1"/>
    <cellStyle name="60% - Accent4" xfId="35" builtinId="44" customBuiltin="1"/>
    <cellStyle name="60% - Accent5" xfId="39" builtinId="48" customBuiltin="1"/>
    <cellStyle name="60% - Accent6" xfId="43" builtinId="52" customBuiltin="1"/>
    <cellStyle name="Accent1" xfId="20" builtinId="29" customBuiltin="1"/>
    <cellStyle name="Accent2" xfId="24" builtinId="33" customBuiltin="1"/>
    <cellStyle name="Accent3" xfId="28" builtinId="37" customBuiltin="1"/>
    <cellStyle name="Accent4" xfId="32" builtinId="41" customBuiltin="1"/>
    <cellStyle name="Accent5" xfId="36" builtinId="45" customBuiltin="1"/>
    <cellStyle name="Accent6" xfId="40" builtinId="49" customBuiltin="1"/>
    <cellStyle name="Bad" xfId="9" builtinId="27" customBuiltin="1"/>
    <cellStyle name="Calculation" xfId="13" builtinId="22" customBuiltin="1"/>
    <cellStyle name="Check Cell" xfId="15" builtinId="23" customBuiltin="1"/>
    <cellStyle name="Comma" xfId="1" builtinId="3"/>
    <cellStyle name="Currency" xfId="2" builtinId="4"/>
    <cellStyle name="Explanatory Text" xfId="18" builtinId="53" customBuiltin="1"/>
    <cellStyle name="Good" xfId="8" builtinId="26" customBuiltin="1"/>
    <cellStyle name="Heading 1" xfId="4" builtinId="16" customBuiltin="1"/>
    <cellStyle name="Heading 2" xfId="5" builtinId="17" customBuiltin="1"/>
    <cellStyle name="Heading 3" xfId="6" builtinId="18" customBuiltin="1"/>
    <cellStyle name="Heading 4" xfId="7" builtinId="19" customBuiltin="1"/>
    <cellStyle name="Input" xfId="11" builtinId="20" customBuiltin="1"/>
    <cellStyle name="Linked Cell" xfId="14" builtinId="24" customBuiltin="1"/>
    <cellStyle name="Neutral" xfId="10" builtinId="28" customBuiltin="1"/>
    <cellStyle name="Normal" xfId="0" builtinId="0"/>
    <cellStyle name="Note" xfId="17" builtinId="10" customBuiltin="1"/>
    <cellStyle name="Output" xfId="12" builtinId="21" customBuiltin="1"/>
    <cellStyle name="Title" xfId="3" builtinId="15" customBuiltin="1"/>
    <cellStyle name="Total" xfId="19" builtinId="25" customBuiltin="1"/>
    <cellStyle name="Warning Text" xfId="16" builtinId="11" customBuiltin="1"/>
  </cellStyles>
  <dxfs count="17">
    <dxf>
      <numFmt numFmtId="165" formatCode="_(* #,##0_);_(* \(#,##0\);_(* &quot;-&quot;??_);_(@_)"/>
    </dxf>
    <dxf>
      <numFmt numFmtId="165" formatCode="_(* #,##0_);_(* \(#,##0\);_(* &quot;-&quot;??_);_(@_)"/>
    </dxf>
    <dxf>
      <numFmt numFmtId="165" formatCode="_(* #,##0_);_(* \(#,##0\);_(*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2" formatCode="0.00"/>
    </dxf>
    <dxf>
      <numFmt numFmtId="164" formatCode="_(&quot;$&quot;* #,##0_);_(&quot;$&quot;* \(#,##0\);_(&quot;$&quot;* &quot;-&quot;??_);_(@_)"/>
    </dxf>
    <dxf>
      <numFmt numFmtId="164" formatCode="_(&quot;$&quot;* #,##0_);_(&quot;$&quot;* \(#,##0\);_(&quot;$&quot;* &quot;-&quot;??_);_(@_)"/>
    </dxf>
    <dxf>
      <numFmt numFmtId="164" formatCode="_(&quot;$&quot;* #,##0_);_(&quot;$&quot;* \(#,##0\);_(&quot;$&quot;* &quot;-&quot;??_);_(@_)"/>
    </dxf>
    <dxf>
      <numFmt numFmtId="2" formatCode="0.00"/>
    </dxf>
    <dxf>
      <numFmt numFmtId="164" formatCode="_(&quot;$&quot;* #,##0_);_(&quot;$&quot;* \(#,##0\);_(&quot;$&quot;* &quot;-&quot;??_);_(@_)"/>
    </dxf>
    <dxf>
      <numFmt numFmtId="164" formatCode="_(&quot;$&quot;* #,##0_);_(&quot;$&quot;* \(#,##0\);_(&quot;$&quot;* &quot;-&quot;??_);_(@_)"/>
    </dxf>
    <dxf>
      <numFmt numFmtId="1" formatCode="0"/>
    </dxf>
    <dxf>
      <numFmt numFmtId="164" formatCode="_(&quot;$&quot;* #,##0_);_(&quot;$&quot;* \(#,##0\);_(&quot;$&quot;* &quot;-&quot;??_);_(@_)"/>
    </dxf>
    <dxf>
      <numFmt numFmtId="164" formatCode="_(&quot;$&quot;* #,##0_);_(&quot;$&quot;* \(#,##0\);_(&quot;$&quot;* &quot;-&quot;??_);_(@_)"/>
    </dxf>
    <dxf>
      <numFmt numFmtId="164" formatCode="_(&quot;$&quot;* #,##0_);_(&quot;$&quot;* \(#,##0\);_(&quot;$&quot;* &quot;-&quot;??_);_(@_)"/>
    </dxf>
  </dxfs>
  <tableStyles count="0" defaultTableStyle="TableStyleMedium2" defaultPivotStyle="PivotStyleLight16"/>
  <colors>
    <mruColors>
      <color rgb="FF8AAAE5"/>
      <color rgb="FF4831D4"/>
      <color rgb="FFFFE5B4"/>
      <color rgb="FFCCF38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eetMetadata" Target="metadata.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12.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13.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14.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15.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chartUserShapes" Target="../drawings/drawing16.xml"/><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3" Type="http://schemas.openxmlformats.org/officeDocument/2006/relationships/chartUserShapes" Target="../drawings/drawing17.xml"/><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 Tables!PivotTable13</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4831D4"/>
          </a:solidFill>
          <a:ln>
            <a:noFill/>
          </a:ln>
          <a:effectLst/>
        </c:spPr>
      </c:pivotFmt>
      <c:pivotFmt>
        <c:idx val="4"/>
        <c:spPr>
          <a:solidFill>
            <a:schemeClr val="bg1">
              <a:lumMod val="85000"/>
            </a:schemeClr>
          </a:solidFill>
          <a:ln>
            <a:noFill/>
          </a:ln>
          <a:effectLst/>
        </c:spPr>
      </c:pivotFmt>
      <c:pivotFmt>
        <c:idx val="5"/>
        <c:spPr>
          <a:solidFill>
            <a:schemeClr val="bg1">
              <a:lumMod val="85000"/>
            </a:schemeClr>
          </a:solidFill>
          <a:ln>
            <a:noFill/>
          </a:ln>
          <a:effectLst/>
        </c:spPr>
      </c:pivotFmt>
    </c:pivotFmts>
    <c:plotArea>
      <c:layout>
        <c:manualLayout>
          <c:layoutTarget val="inner"/>
          <c:xMode val="edge"/>
          <c:yMode val="edge"/>
          <c:x val="3.0555555555555555E-2"/>
          <c:y val="0.27964300251238655"/>
          <c:w val="0.89672786320558096"/>
          <c:h val="0.63655136356618525"/>
        </c:manualLayout>
      </c:layout>
      <c:barChart>
        <c:barDir val="col"/>
        <c:grouping val="clustered"/>
        <c:varyColors val="0"/>
        <c:ser>
          <c:idx val="0"/>
          <c:order val="0"/>
          <c:tx>
            <c:strRef>
              <c:f>'Pivot Tables'!$C$9</c:f>
              <c:strCache>
                <c:ptCount val="1"/>
                <c:pt idx="0">
                  <c:v>Total</c:v>
                </c:pt>
              </c:strCache>
            </c:strRef>
          </c:tx>
          <c:spPr>
            <a:solidFill>
              <a:schemeClr val="bg1">
                <a:lumMod val="85000"/>
              </a:schemeClr>
            </a:solidFill>
            <a:ln>
              <a:noFill/>
            </a:ln>
            <a:effectLst/>
          </c:spPr>
          <c:invertIfNegative val="0"/>
          <c:dPt>
            <c:idx val="0"/>
            <c:invertIfNegative val="0"/>
            <c:bubble3D val="0"/>
            <c:spPr>
              <a:solidFill>
                <a:srgbClr val="4831D4"/>
              </a:solidFill>
              <a:ln>
                <a:noFill/>
              </a:ln>
              <a:effectLst/>
            </c:spPr>
            <c:extLst>
              <c:ext xmlns:c16="http://schemas.microsoft.com/office/drawing/2014/chart" uri="{C3380CC4-5D6E-409C-BE32-E72D297353CC}">
                <c16:uniqueId val="{00000002-3C58-440A-8154-FD5C51FE17F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Tables'!$B$10:$B$13</c:f>
              <c:strCache>
                <c:ptCount val="4"/>
                <c:pt idx="0">
                  <c:v>Standard Class</c:v>
                </c:pt>
                <c:pt idx="1">
                  <c:v>Second Class</c:v>
                </c:pt>
                <c:pt idx="2">
                  <c:v>First Class</c:v>
                </c:pt>
                <c:pt idx="3">
                  <c:v>Same Day</c:v>
                </c:pt>
              </c:strCache>
            </c:strRef>
          </c:cat>
          <c:val>
            <c:numRef>
              <c:f>'Pivot Tables'!$C$10:$C$13</c:f>
              <c:numCache>
                <c:formatCode>0</c:formatCode>
                <c:ptCount val="4"/>
                <c:pt idx="0">
                  <c:v>5.0065348525469169</c:v>
                </c:pt>
                <c:pt idx="1">
                  <c:v>3.2380462724935732</c:v>
                </c:pt>
                <c:pt idx="2">
                  <c:v>2.1827048114434331</c:v>
                </c:pt>
                <c:pt idx="3">
                  <c:v>4.4198895027624308E-2</c:v>
                </c:pt>
              </c:numCache>
            </c:numRef>
          </c:val>
          <c:extLst>
            <c:ext xmlns:c16="http://schemas.microsoft.com/office/drawing/2014/chart" uri="{C3380CC4-5D6E-409C-BE32-E72D297353CC}">
              <c16:uniqueId val="{00000000-3C58-440A-8154-FD5C51FE17FA}"/>
            </c:ext>
          </c:extLst>
        </c:ser>
        <c:dLbls>
          <c:dLblPos val="outEnd"/>
          <c:showLegendKey val="0"/>
          <c:showVal val="1"/>
          <c:showCatName val="0"/>
          <c:showSerName val="0"/>
          <c:showPercent val="0"/>
          <c:showBubbleSize val="0"/>
        </c:dLbls>
        <c:gapWidth val="80"/>
        <c:overlap val="-27"/>
        <c:axId val="227951216"/>
        <c:axId val="227951632"/>
      </c:barChart>
      <c:catAx>
        <c:axId val="227951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Cambria" panose="02040503050406030204" pitchFamily="18" charset="0"/>
                <a:ea typeface="Cambria" panose="02040503050406030204" pitchFamily="18" charset="0"/>
                <a:cs typeface="+mn-cs"/>
              </a:defRPr>
            </a:pPr>
            <a:endParaRPr lang="en-US"/>
          </a:p>
        </c:txPr>
        <c:crossAx val="227951632"/>
        <c:crosses val="autoZero"/>
        <c:auto val="1"/>
        <c:lblAlgn val="ctr"/>
        <c:lblOffset val="100"/>
        <c:noMultiLvlLbl val="0"/>
      </c:catAx>
      <c:valAx>
        <c:axId val="227951632"/>
        <c:scaling>
          <c:orientation val="minMax"/>
        </c:scaling>
        <c:delete val="1"/>
        <c:axPos val="l"/>
        <c:numFmt formatCode="0" sourceLinked="1"/>
        <c:majorTickMark val="none"/>
        <c:minorTickMark val="none"/>
        <c:tickLblPos val="nextTo"/>
        <c:crossAx val="227951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 Tables!PivotTable14</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4831D4"/>
          </a:solidFill>
          <a:ln>
            <a:noFill/>
          </a:ln>
          <a:effectLst/>
        </c:spPr>
      </c:pivotFmt>
    </c:pivotFmts>
    <c:plotArea>
      <c:layout>
        <c:manualLayout>
          <c:layoutTarget val="inner"/>
          <c:xMode val="edge"/>
          <c:yMode val="edge"/>
          <c:x val="3.0555555555555555E-2"/>
          <c:y val="0.22714709873864197"/>
          <c:w val="0.93888888888888888"/>
          <c:h val="0.68596799415821053"/>
        </c:manualLayout>
      </c:layout>
      <c:barChart>
        <c:barDir val="col"/>
        <c:grouping val="clustered"/>
        <c:varyColors val="0"/>
        <c:ser>
          <c:idx val="0"/>
          <c:order val="0"/>
          <c:tx>
            <c:strRef>
              <c:f>'Pivot Tables'!$C$16</c:f>
              <c:strCache>
                <c:ptCount val="1"/>
                <c:pt idx="0">
                  <c:v>Total</c:v>
                </c:pt>
              </c:strCache>
            </c:strRef>
          </c:tx>
          <c:spPr>
            <a:solidFill>
              <a:schemeClr val="bg1">
                <a:lumMod val="85000"/>
              </a:schemeClr>
            </a:solidFill>
            <a:ln>
              <a:noFill/>
            </a:ln>
            <a:effectLst/>
          </c:spPr>
          <c:invertIfNegative val="0"/>
          <c:dPt>
            <c:idx val="0"/>
            <c:invertIfNegative val="0"/>
            <c:bubble3D val="0"/>
            <c:spPr>
              <a:solidFill>
                <a:srgbClr val="4831D4"/>
              </a:solidFill>
              <a:ln>
                <a:noFill/>
              </a:ln>
              <a:effectLst/>
            </c:spPr>
            <c:extLst>
              <c:ext xmlns:c16="http://schemas.microsoft.com/office/drawing/2014/chart" uri="{C3380CC4-5D6E-409C-BE32-E72D297353CC}">
                <c16:uniqueId val="{00000002-C73B-4358-9CEA-303EB039AD3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Tables'!$B$17:$B$21</c:f>
              <c:strCache>
                <c:ptCount val="5"/>
                <c:pt idx="0">
                  <c:v>California</c:v>
                </c:pt>
                <c:pt idx="1">
                  <c:v>New York</c:v>
                </c:pt>
                <c:pt idx="2">
                  <c:v>Texas</c:v>
                </c:pt>
                <c:pt idx="3">
                  <c:v>Pennsylvania</c:v>
                </c:pt>
                <c:pt idx="4">
                  <c:v>Washington</c:v>
                </c:pt>
              </c:strCache>
            </c:strRef>
          </c:cat>
          <c:val>
            <c:numRef>
              <c:f>'Pivot Tables'!$C$17:$C$21</c:f>
              <c:numCache>
                <c:formatCode>_(* #,##0_);_(* \(#,##0\);_(* "-"??_);_(@_)</c:formatCode>
                <c:ptCount val="5"/>
                <c:pt idx="0">
                  <c:v>7667</c:v>
                </c:pt>
                <c:pt idx="1">
                  <c:v>4224</c:v>
                </c:pt>
                <c:pt idx="2">
                  <c:v>3724</c:v>
                </c:pt>
                <c:pt idx="3">
                  <c:v>2153</c:v>
                </c:pt>
                <c:pt idx="4">
                  <c:v>1883</c:v>
                </c:pt>
              </c:numCache>
            </c:numRef>
          </c:val>
          <c:extLst>
            <c:ext xmlns:c16="http://schemas.microsoft.com/office/drawing/2014/chart" uri="{C3380CC4-5D6E-409C-BE32-E72D297353CC}">
              <c16:uniqueId val="{00000000-C73B-4358-9CEA-303EB039AD3C}"/>
            </c:ext>
          </c:extLst>
        </c:ser>
        <c:dLbls>
          <c:dLblPos val="outEnd"/>
          <c:showLegendKey val="0"/>
          <c:showVal val="1"/>
          <c:showCatName val="0"/>
          <c:showSerName val="0"/>
          <c:showPercent val="0"/>
          <c:showBubbleSize val="0"/>
        </c:dLbls>
        <c:gapWidth val="80"/>
        <c:overlap val="-27"/>
        <c:axId val="1258977056"/>
        <c:axId val="1258977888"/>
      </c:barChart>
      <c:catAx>
        <c:axId val="1258977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Cambria" panose="02040503050406030204" pitchFamily="18" charset="0"/>
                <a:ea typeface="Cambria" panose="02040503050406030204" pitchFamily="18" charset="0"/>
                <a:cs typeface="+mn-cs"/>
              </a:defRPr>
            </a:pPr>
            <a:endParaRPr lang="en-US"/>
          </a:p>
        </c:txPr>
        <c:crossAx val="1258977888"/>
        <c:crosses val="autoZero"/>
        <c:auto val="1"/>
        <c:lblAlgn val="ctr"/>
        <c:lblOffset val="100"/>
        <c:noMultiLvlLbl val="0"/>
      </c:catAx>
      <c:valAx>
        <c:axId val="1258977888"/>
        <c:scaling>
          <c:orientation val="minMax"/>
        </c:scaling>
        <c:delete val="1"/>
        <c:axPos val="l"/>
        <c:numFmt formatCode="_(* #,##0_);_(* \(#,##0\);_(* &quot;-&quot;??_);_(@_)" sourceLinked="1"/>
        <c:majorTickMark val="none"/>
        <c:minorTickMark val="none"/>
        <c:tickLblPos val="nextTo"/>
        <c:crossAx val="1258977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 Tables!PivotTable15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4831D4"/>
          </a:solidFill>
          <a:ln>
            <a:noFill/>
          </a:ln>
          <a:effectLst/>
        </c:spPr>
      </c:pivotFmt>
    </c:pivotFmts>
    <c:plotArea>
      <c:layout>
        <c:manualLayout>
          <c:layoutTarget val="inner"/>
          <c:xMode val="edge"/>
          <c:yMode val="edge"/>
          <c:x val="3.0555555555555555E-2"/>
          <c:y val="0.25553797998974176"/>
          <c:w val="0.93888888888888888"/>
          <c:h val="0.64046134507087749"/>
        </c:manualLayout>
      </c:layout>
      <c:barChart>
        <c:barDir val="col"/>
        <c:grouping val="clustered"/>
        <c:varyColors val="0"/>
        <c:ser>
          <c:idx val="0"/>
          <c:order val="0"/>
          <c:tx>
            <c:strRef>
              <c:f>'Pivot Tables'!$C$24</c:f>
              <c:strCache>
                <c:ptCount val="1"/>
                <c:pt idx="0">
                  <c:v>Total</c:v>
                </c:pt>
              </c:strCache>
            </c:strRef>
          </c:tx>
          <c:spPr>
            <a:solidFill>
              <a:schemeClr val="bg1">
                <a:lumMod val="85000"/>
              </a:schemeClr>
            </a:solidFill>
            <a:ln>
              <a:noFill/>
            </a:ln>
            <a:effectLst/>
          </c:spPr>
          <c:invertIfNegative val="0"/>
          <c:dPt>
            <c:idx val="0"/>
            <c:invertIfNegative val="0"/>
            <c:bubble3D val="0"/>
            <c:spPr>
              <a:solidFill>
                <a:srgbClr val="4831D4"/>
              </a:solidFill>
              <a:ln>
                <a:noFill/>
              </a:ln>
              <a:effectLst/>
            </c:spPr>
            <c:extLst>
              <c:ext xmlns:c16="http://schemas.microsoft.com/office/drawing/2014/chart" uri="{C3380CC4-5D6E-409C-BE32-E72D297353CC}">
                <c16:uniqueId val="{00000002-2F36-4D48-9B00-4FF1445E53A3}"/>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Tables'!$B$25:$B$29</c:f>
              <c:strCache>
                <c:ptCount val="5"/>
                <c:pt idx="0">
                  <c:v>California</c:v>
                </c:pt>
                <c:pt idx="1">
                  <c:v>New York</c:v>
                </c:pt>
                <c:pt idx="2">
                  <c:v>Texas</c:v>
                </c:pt>
                <c:pt idx="3">
                  <c:v>Washington</c:v>
                </c:pt>
                <c:pt idx="4">
                  <c:v>Pennsylvania</c:v>
                </c:pt>
              </c:strCache>
            </c:strRef>
          </c:cat>
          <c:val>
            <c:numRef>
              <c:f>'Pivot Tables'!$C$25:$C$29</c:f>
              <c:numCache>
                <c:formatCode>_("$"* #,##0_);_("$"* \(#,##0\);_("$"* "-"??_);_(@_)</c:formatCode>
                <c:ptCount val="5"/>
                <c:pt idx="0">
                  <c:v>457687.63150000101</c:v>
                </c:pt>
                <c:pt idx="1">
                  <c:v>310876.27099999978</c:v>
                </c:pt>
                <c:pt idx="2">
                  <c:v>170188.04580000002</c:v>
                </c:pt>
                <c:pt idx="3">
                  <c:v>138641.26999999993</c:v>
                </c:pt>
                <c:pt idx="4">
                  <c:v>116511.91400000003</c:v>
                </c:pt>
              </c:numCache>
            </c:numRef>
          </c:val>
          <c:extLst>
            <c:ext xmlns:c16="http://schemas.microsoft.com/office/drawing/2014/chart" uri="{C3380CC4-5D6E-409C-BE32-E72D297353CC}">
              <c16:uniqueId val="{00000000-2F36-4D48-9B00-4FF1445E53A3}"/>
            </c:ext>
          </c:extLst>
        </c:ser>
        <c:dLbls>
          <c:dLblPos val="outEnd"/>
          <c:showLegendKey val="0"/>
          <c:showVal val="1"/>
          <c:showCatName val="0"/>
          <c:showSerName val="0"/>
          <c:showPercent val="0"/>
          <c:showBubbleSize val="0"/>
        </c:dLbls>
        <c:gapWidth val="80"/>
        <c:overlap val="-27"/>
        <c:axId val="189424704"/>
        <c:axId val="189425120"/>
      </c:barChart>
      <c:catAx>
        <c:axId val="189424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Cambria" panose="02040503050406030204" pitchFamily="18" charset="0"/>
                <a:ea typeface="Cambria" panose="02040503050406030204" pitchFamily="18" charset="0"/>
                <a:cs typeface="+mn-cs"/>
              </a:defRPr>
            </a:pPr>
            <a:endParaRPr lang="en-US"/>
          </a:p>
        </c:txPr>
        <c:crossAx val="189425120"/>
        <c:crosses val="autoZero"/>
        <c:auto val="1"/>
        <c:lblAlgn val="ctr"/>
        <c:lblOffset val="100"/>
        <c:noMultiLvlLbl val="0"/>
      </c:catAx>
      <c:valAx>
        <c:axId val="189425120"/>
        <c:scaling>
          <c:orientation val="minMax"/>
        </c:scaling>
        <c:delete val="1"/>
        <c:axPos val="l"/>
        <c:numFmt formatCode="_(&quot;$&quot;* #,##0_);_(&quot;$&quot;* \(#,##0\);_(&quot;$&quot;* &quot;-&quot;??_);_(@_)" sourceLinked="1"/>
        <c:majorTickMark val="none"/>
        <c:minorTickMark val="none"/>
        <c:tickLblPos val="nextTo"/>
        <c:crossAx val="189424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 Tables!PivotTable16</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4831D4"/>
          </a:solidFill>
          <a:ln>
            <a:noFill/>
          </a:ln>
          <a:effectLst/>
        </c:spPr>
      </c:pivotFmt>
    </c:pivotFmts>
    <c:plotArea>
      <c:layout>
        <c:manualLayout>
          <c:layoutTarget val="inner"/>
          <c:xMode val="edge"/>
          <c:yMode val="edge"/>
          <c:x val="2.6180702737704405E-2"/>
          <c:y val="0.24032739503230427"/>
          <c:w val="0.93600272664116702"/>
          <c:h val="0.66607871278270181"/>
        </c:manualLayout>
      </c:layout>
      <c:barChart>
        <c:barDir val="col"/>
        <c:grouping val="clustered"/>
        <c:varyColors val="0"/>
        <c:ser>
          <c:idx val="0"/>
          <c:order val="0"/>
          <c:tx>
            <c:strRef>
              <c:f>'Pivot Tables'!$C$32</c:f>
              <c:strCache>
                <c:ptCount val="1"/>
                <c:pt idx="0">
                  <c:v>Total</c:v>
                </c:pt>
              </c:strCache>
            </c:strRef>
          </c:tx>
          <c:spPr>
            <a:solidFill>
              <a:schemeClr val="bg1">
                <a:lumMod val="85000"/>
              </a:schemeClr>
            </a:solidFill>
            <a:ln>
              <a:noFill/>
            </a:ln>
            <a:effectLst/>
          </c:spPr>
          <c:invertIfNegative val="0"/>
          <c:dPt>
            <c:idx val="0"/>
            <c:invertIfNegative val="0"/>
            <c:bubble3D val="0"/>
            <c:spPr>
              <a:solidFill>
                <a:srgbClr val="4831D4"/>
              </a:solidFill>
              <a:ln>
                <a:noFill/>
              </a:ln>
              <a:effectLst/>
            </c:spPr>
            <c:extLst>
              <c:ext xmlns:c16="http://schemas.microsoft.com/office/drawing/2014/chart" uri="{C3380CC4-5D6E-409C-BE32-E72D297353CC}">
                <c16:uniqueId val="{00000002-5A5D-4CED-A9D3-8015628A919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Tables'!$B$33:$B$37</c:f>
              <c:strCache>
                <c:ptCount val="5"/>
                <c:pt idx="0">
                  <c:v>California</c:v>
                </c:pt>
                <c:pt idx="1">
                  <c:v>New York</c:v>
                </c:pt>
                <c:pt idx="2">
                  <c:v>Washington</c:v>
                </c:pt>
                <c:pt idx="3">
                  <c:v>Michigan</c:v>
                </c:pt>
                <c:pt idx="4">
                  <c:v>Virginia</c:v>
                </c:pt>
              </c:strCache>
            </c:strRef>
          </c:cat>
          <c:val>
            <c:numRef>
              <c:f>'Pivot Tables'!$C$33:$C$37</c:f>
              <c:numCache>
                <c:formatCode>_("$"* #,##0_);_("$"* \(#,##0\);_("$"* "-"??_);_(@_)</c:formatCode>
                <c:ptCount val="5"/>
                <c:pt idx="0">
                  <c:v>76381.387100000167</c:v>
                </c:pt>
                <c:pt idx="1">
                  <c:v>74038.548600000053</c:v>
                </c:pt>
                <c:pt idx="2">
                  <c:v>33402.651699999995</c:v>
                </c:pt>
                <c:pt idx="3">
                  <c:v>24463.187599999994</c:v>
                </c:pt>
                <c:pt idx="4">
                  <c:v>18597.950400000002</c:v>
                </c:pt>
              </c:numCache>
            </c:numRef>
          </c:val>
          <c:extLst>
            <c:ext xmlns:c16="http://schemas.microsoft.com/office/drawing/2014/chart" uri="{C3380CC4-5D6E-409C-BE32-E72D297353CC}">
              <c16:uniqueId val="{00000000-5A5D-4CED-A9D3-8015628A919E}"/>
            </c:ext>
          </c:extLst>
        </c:ser>
        <c:dLbls>
          <c:dLblPos val="outEnd"/>
          <c:showLegendKey val="0"/>
          <c:showVal val="1"/>
          <c:showCatName val="0"/>
          <c:showSerName val="0"/>
          <c:showPercent val="0"/>
          <c:showBubbleSize val="0"/>
        </c:dLbls>
        <c:gapWidth val="80"/>
        <c:overlap val="-27"/>
        <c:axId val="1277359040"/>
        <c:axId val="1277356960"/>
      </c:barChart>
      <c:catAx>
        <c:axId val="1277359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Cambria" panose="02040503050406030204" pitchFamily="18" charset="0"/>
                <a:ea typeface="Cambria" panose="02040503050406030204" pitchFamily="18" charset="0"/>
                <a:cs typeface="+mn-cs"/>
              </a:defRPr>
            </a:pPr>
            <a:endParaRPr lang="en-US"/>
          </a:p>
        </c:txPr>
        <c:crossAx val="1277356960"/>
        <c:crosses val="autoZero"/>
        <c:auto val="1"/>
        <c:lblAlgn val="ctr"/>
        <c:lblOffset val="100"/>
        <c:noMultiLvlLbl val="0"/>
      </c:catAx>
      <c:valAx>
        <c:axId val="1277356960"/>
        <c:scaling>
          <c:orientation val="minMax"/>
        </c:scaling>
        <c:delete val="1"/>
        <c:axPos val="l"/>
        <c:numFmt formatCode="_(&quot;$&quot;* #,##0_);_(&quot;$&quot;* \(#,##0\);_(&quot;$&quot;* &quot;-&quot;??_);_(@_)" sourceLinked="1"/>
        <c:majorTickMark val="none"/>
        <c:minorTickMark val="none"/>
        <c:tickLblPos val="nextTo"/>
        <c:crossAx val="1277359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 Tables!PivotTable29</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4831D4"/>
          </a:solidFill>
          <a:ln>
            <a:noFill/>
          </a:ln>
          <a:effectLst/>
        </c:spPr>
      </c:pivotFmt>
    </c:pivotFmts>
    <c:plotArea>
      <c:layout>
        <c:manualLayout>
          <c:layoutTarget val="inner"/>
          <c:xMode val="edge"/>
          <c:yMode val="edge"/>
          <c:x val="3.0555555555555555E-2"/>
          <c:y val="0.27827373344284567"/>
          <c:w val="0.93888888888888888"/>
          <c:h val="0.6258061538931432"/>
        </c:manualLayout>
      </c:layout>
      <c:barChart>
        <c:barDir val="col"/>
        <c:grouping val="clustered"/>
        <c:varyColors val="0"/>
        <c:ser>
          <c:idx val="0"/>
          <c:order val="0"/>
          <c:tx>
            <c:strRef>
              <c:f>'Pivot Tables'!$G$32</c:f>
              <c:strCache>
                <c:ptCount val="1"/>
                <c:pt idx="0">
                  <c:v>Total</c:v>
                </c:pt>
              </c:strCache>
            </c:strRef>
          </c:tx>
          <c:spPr>
            <a:solidFill>
              <a:schemeClr val="bg1">
                <a:lumMod val="85000"/>
              </a:schemeClr>
            </a:solidFill>
            <a:ln>
              <a:noFill/>
            </a:ln>
            <a:effectLst/>
          </c:spPr>
          <c:invertIfNegative val="0"/>
          <c:dPt>
            <c:idx val="0"/>
            <c:invertIfNegative val="0"/>
            <c:bubble3D val="0"/>
            <c:spPr>
              <a:solidFill>
                <a:srgbClr val="4831D4"/>
              </a:solidFill>
              <a:ln>
                <a:noFill/>
              </a:ln>
              <a:effectLst/>
            </c:spPr>
            <c:extLst>
              <c:ext xmlns:c16="http://schemas.microsoft.com/office/drawing/2014/chart" uri="{C3380CC4-5D6E-409C-BE32-E72D297353CC}">
                <c16:uniqueId val="{00000002-B4FD-446D-BA71-1AF0C35AF6C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Tables'!$F$33:$F$37</c:f>
              <c:strCache>
                <c:ptCount val="5"/>
                <c:pt idx="0">
                  <c:v>California</c:v>
                </c:pt>
                <c:pt idx="1">
                  <c:v>New York</c:v>
                </c:pt>
                <c:pt idx="2">
                  <c:v>Washington</c:v>
                </c:pt>
                <c:pt idx="3">
                  <c:v>Michigan</c:v>
                </c:pt>
                <c:pt idx="4">
                  <c:v>Virginia</c:v>
                </c:pt>
              </c:strCache>
            </c:strRef>
          </c:cat>
          <c:val>
            <c:numRef>
              <c:f>'Pivot Tables'!$G$33:$G$37</c:f>
              <c:numCache>
                <c:formatCode>_(* #,##0_);_(* \(#,##0\);_(* "-"??_);_(@_)</c:formatCode>
                <c:ptCount val="5"/>
                <c:pt idx="0">
                  <c:v>55694.647058823532</c:v>
                </c:pt>
                <c:pt idx="1">
                  <c:v>33655.666666666664</c:v>
                </c:pt>
                <c:pt idx="2">
                  <c:v>13983.5</c:v>
                </c:pt>
                <c:pt idx="3">
                  <c:v>8501.4444444444434</c:v>
                </c:pt>
                <c:pt idx="4">
                  <c:v>7437</c:v>
                </c:pt>
              </c:numCache>
            </c:numRef>
          </c:val>
          <c:extLst>
            <c:ext xmlns:c16="http://schemas.microsoft.com/office/drawing/2014/chart" uri="{C3380CC4-5D6E-409C-BE32-E72D297353CC}">
              <c16:uniqueId val="{00000000-B4FD-446D-BA71-1AF0C35AF6C1}"/>
            </c:ext>
          </c:extLst>
        </c:ser>
        <c:dLbls>
          <c:dLblPos val="outEnd"/>
          <c:showLegendKey val="0"/>
          <c:showVal val="1"/>
          <c:showCatName val="0"/>
          <c:showSerName val="0"/>
          <c:showPercent val="0"/>
          <c:showBubbleSize val="0"/>
        </c:dLbls>
        <c:gapWidth val="80"/>
        <c:overlap val="-27"/>
        <c:axId val="222084592"/>
        <c:axId val="222072112"/>
      </c:barChart>
      <c:catAx>
        <c:axId val="222084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Cambria" panose="02040503050406030204" pitchFamily="18" charset="0"/>
                <a:ea typeface="Cambria" panose="02040503050406030204" pitchFamily="18" charset="0"/>
                <a:cs typeface="+mn-cs"/>
              </a:defRPr>
            </a:pPr>
            <a:endParaRPr lang="en-US"/>
          </a:p>
        </c:txPr>
        <c:crossAx val="222072112"/>
        <c:crosses val="autoZero"/>
        <c:auto val="1"/>
        <c:lblAlgn val="ctr"/>
        <c:lblOffset val="100"/>
        <c:noMultiLvlLbl val="0"/>
      </c:catAx>
      <c:valAx>
        <c:axId val="222072112"/>
        <c:scaling>
          <c:orientation val="minMax"/>
        </c:scaling>
        <c:delete val="1"/>
        <c:axPos val="l"/>
        <c:numFmt formatCode="_(* #,##0_);_(* \(#,##0\);_(* &quot;-&quot;??_);_(@_)" sourceLinked="1"/>
        <c:majorTickMark val="none"/>
        <c:minorTickMark val="none"/>
        <c:tickLblPos val="nextTo"/>
        <c:crossAx val="222084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 Tables!PivotTable17</c:name>
    <c:fmtId val="2"/>
  </c:pivotSource>
  <c:chart>
    <c:autoTitleDeleted val="1"/>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4.1666776027996399E-2"/>
              <c:y val="-9.722222222222222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1265879265091862"/>
                  <c:h val="0.11673082531350248"/>
                </c:manualLayout>
              </c15:layout>
            </c:ext>
          </c:extLst>
        </c:dLbl>
      </c:pivotFmt>
      <c:pivotFmt>
        <c:idx val="2"/>
        <c:spPr>
          <a:solidFill>
            <a:schemeClr val="accent3"/>
          </a:solidFill>
          <a:ln w="19050">
            <a:solidFill>
              <a:schemeClr val="lt1"/>
            </a:solidFill>
          </a:ln>
          <a:effectLst/>
        </c:spPr>
        <c:dLbl>
          <c:idx val="0"/>
          <c:layout>
            <c:manualLayout>
              <c:x val="-6.1111111111111109E-2"/>
              <c:y val="-4.166666666666675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2"/>
          </a:solidFill>
          <a:ln w="19050">
            <a:solidFill>
              <a:schemeClr val="lt1"/>
            </a:solidFill>
          </a:ln>
          <a:effectLst/>
        </c:spPr>
        <c:dLbl>
          <c:idx val="0"/>
          <c:layout>
            <c:manualLayout>
              <c:x val="7.2222222222222215E-2"/>
              <c:y val="-2.314814814814814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4.1666776027996399E-2"/>
              <c:y val="-9.722222222222222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1265879265091862"/>
                  <c:h val="0.11673082531350248"/>
                </c:manualLayout>
              </c15:layout>
            </c:ext>
          </c:extLst>
        </c:dLbl>
      </c:pivotFmt>
      <c:pivotFmt>
        <c:idx val="6"/>
        <c:spPr>
          <a:solidFill>
            <a:schemeClr val="accent1"/>
          </a:solidFill>
          <a:ln w="19050">
            <a:solidFill>
              <a:schemeClr val="lt1"/>
            </a:solidFill>
          </a:ln>
          <a:effectLst/>
        </c:spPr>
        <c:dLbl>
          <c:idx val="0"/>
          <c:layout>
            <c:manualLayout>
              <c:x val="7.2222222222222215E-2"/>
              <c:y val="-2.314814814814814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6.1111111111111109E-2"/>
              <c:y val="-4.166666666666675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bg1">
              <a:lumMod val="8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9"/>
        <c:spPr>
          <a:solidFill>
            <a:schemeClr val="bg1">
              <a:lumMod val="85000"/>
            </a:schemeClr>
          </a:solidFill>
          <a:ln w="19050">
            <a:solidFill>
              <a:schemeClr val="lt1"/>
            </a:solidFill>
          </a:ln>
          <a:effectLst/>
        </c:spPr>
        <c:dLbl>
          <c:idx val="0"/>
          <c:layout>
            <c:manualLayout>
              <c:x val="3.8736974202220845E-2"/>
              <c:y val="-5.818728731477428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0"/>
        <c:spPr>
          <a:solidFill>
            <a:schemeClr val="bg1">
              <a:lumMod val="75000"/>
            </a:schemeClr>
          </a:solidFill>
          <a:ln w="19050">
            <a:solidFill>
              <a:schemeClr val="lt1"/>
            </a:solidFill>
          </a:ln>
          <a:effectLst/>
        </c:spPr>
      </c:pivotFmt>
      <c:pivotFmt>
        <c:idx val="11"/>
        <c:spPr>
          <a:solidFill>
            <a:srgbClr val="4831D4"/>
          </a:solidFill>
          <a:ln w="19050">
            <a:solidFill>
              <a:schemeClr val="lt1"/>
            </a:solidFill>
          </a:ln>
          <a:effectLst/>
        </c:spPr>
        <c:dLbl>
          <c:idx val="0"/>
          <c:layout>
            <c:manualLayout>
              <c:x val="-0.13281248297904327"/>
              <c:y val="-8.922050721598724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s>
    <c:plotArea>
      <c:layout>
        <c:manualLayout>
          <c:layoutTarget val="inner"/>
          <c:xMode val="edge"/>
          <c:yMode val="edge"/>
          <c:x val="0.23107912321102936"/>
          <c:y val="0.18384727196813078"/>
          <c:w val="0.55342608710808228"/>
          <c:h val="0.84081359608037587"/>
        </c:manualLayout>
      </c:layout>
      <c:doughnutChart>
        <c:varyColors val="1"/>
        <c:ser>
          <c:idx val="0"/>
          <c:order val="0"/>
          <c:tx>
            <c:strRef>
              <c:f>'Pivot Tables'!$C$40</c:f>
              <c:strCache>
                <c:ptCount val="1"/>
                <c:pt idx="0">
                  <c:v>Total</c:v>
                </c:pt>
              </c:strCache>
            </c:strRef>
          </c:tx>
          <c:spPr>
            <a:solidFill>
              <a:schemeClr val="bg1">
                <a:lumMod val="85000"/>
              </a:schemeClr>
            </a:solidFill>
          </c:spPr>
          <c:dPt>
            <c:idx val="0"/>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1-5221-4BEF-B495-8056A8299F00}"/>
              </c:ext>
            </c:extLst>
          </c:dPt>
          <c:dPt>
            <c:idx val="1"/>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3-5221-4BEF-B495-8056A8299F00}"/>
              </c:ext>
            </c:extLst>
          </c:dPt>
          <c:dPt>
            <c:idx val="2"/>
            <c:bubble3D val="0"/>
            <c:spPr>
              <a:solidFill>
                <a:srgbClr val="4831D4"/>
              </a:solidFill>
              <a:ln w="19050">
                <a:solidFill>
                  <a:schemeClr val="lt1"/>
                </a:solidFill>
              </a:ln>
              <a:effectLst/>
            </c:spPr>
            <c:extLst>
              <c:ext xmlns:c16="http://schemas.microsoft.com/office/drawing/2014/chart" uri="{C3380CC4-5D6E-409C-BE32-E72D297353CC}">
                <c16:uniqueId val="{00000005-5221-4BEF-B495-8056A8299F00}"/>
              </c:ext>
            </c:extLst>
          </c:dPt>
          <c:dLbls>
            <c:dLbl>
              <c:idx val="0"/>
              <c:layout>
                <c:manualLayout>
                  <c:x val="3.8736974202220845E-2"/>
                  <c:y val="-5.8187287314774287E-2"/>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1-5221-4BEF-B495-8056A8299F00}"/>
                </c:ext>
              </c:extLst>
            </c:dLbl>
            <c:dLbl>
              <c:idx val="2"/>
              <c:layout>
                <c:manualLayout>
                  <c:x val="-0.13281248297904327"/>
                  <c:y val="-8.9220507215987246E-2"/>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5-5221-4BEF-B495-8056A8299F00}"/>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Tables'!$B$41:$B$43</c:f>
              <c:strCache>
                <c:ptCount val="3"/>
                <c:pt idx="0">
                  <c:v>Furniture</c:v>
                </c:pt>
                <c:pt idx="1">
                  <c:v>Office Supplies</c:v>
                </c:pt>
                <c:pt idx="2">
                  <c:v>Technology</c:v>
                </c:pt>
              </c:strCache>
            </c:strRef>
          </c:cat>
          <c:val>
            <c:numRef>
              <c:f>'Pivot Tables'!$C$41:$C$43</c:f>
              <c:numCache>
                <c:formatCode>_("$"* #,##0_);_("$"* \(#,##0\);_("$"* "-"??_);_(@_)</c:formatCode>
                <c:ptCount val="3"/>
                <c:pt idx="0">
                  <c:v>18451.272799999999</c:v>
                </c:pt>
                <c:pt idx="1">
                  <c:v>122490.80080000011</c:v>
                </c:pt>
                <c:pt idx="2">
                  <c:v>145454.94809999989</c:v>
                </c:pt>
              </c:numCache>
            </c:numRef>
          </c:val>
          <c:extLst>
            <c:ext xmlns:c16="http://schemas.microsoft.com/office/drawing/2014/chart" uri="{C3380CC4-5D6E-409C-BE32-E72D297353CC}">
              <c16:uniqueId val="{00000006-5221-4BEF-B495-8056A8299F00}"/>
            </c:ext>
          </c:extLst>
        </c:ser>
        <c:dLbls>
          <c:showLegendKey val="0"/>
          <c:showVal val="1"/>
          <c:showCatName val="0"/>
          <c:showSerName val="0"/>
          <c:showPercent val="0"/>
          <c:showBubbleSize val="0"/>
          <c:showLeaderLines val="1"/>
        </c:dLbls>
        <c:firstSliceAng val="0"/>
        <c:holeSize val="4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 Tables!PivotTable18</c:name>
    <c:fmtId val="3"/>
  </c:pivotSource>
  <c:chart>
    <c:autoTitleDeleted val="1"/>
    <c:pivotFmts>
      <c:pivotFmt>
        <c:idx val="0"/>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1">
              <a:lumMod val="85000"/>
            </a:schemeClr>
          </a:solidFill>
          <a:ln>
            <a:noFill/>
          </a:ln>
          <a:effectLst/>
        </c:spPr>
        <c:dLbl>
          <c:idx val="0"/>
          <c:layout>
            <c:manualLayout>
              <c:x val="0"/>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lumMod val="85000"/>
            </a:schemeClr>
          </a:solidFill>
          <a:ln>
            <a:noFill/>
          </a:ln>
          <a:effectLst/>
        </c:spPr>
        <c:dLbl>
          <c:idx val="0"/>
          <c:layout>
            <c:manualLayout>
              <c:x val="-1.0185067526415994E-16"/>
              <c:y val="-7.407407407407390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4831D4"/>
          </a:solidFill>
          <a:ln>
            <a:noFill/>
          </a:ln>
          <a:effectLst/>
        </c:spPr>
      </c:pivotFmt>
      <c:pivotFmt>
        <c:idx val="4"/>
        <c:spPr>
          <a:solidFill>
            <a:srgbClr val="8AAAE5"/>
          </a:solidFill>
          <a:ln>
            <a:noFill/>
          </a:ln>
          <a:effectLst/>
        </c:spPr>
      </c:pivotFmt>
      <c:pivotFmt>
        <c:idx val="5"/>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4831D4"/>
          </a:solidFill>
          <a:ln>
            <a:noFill/>
          </a:ln>
          <a:effectLst/>
        </c:spPr>
      </c:pivotFmt>
      <c:pivotFmt>
        <c:idx val="7"/>
        <c:spPr>
          <a:solidFill>
            <a:schemeClr val="bg1">
              <a:lumMod val="85000"/>
            </a:schemeClr>
          </a:solidFill>
          <a:ln>
            <a:noFill/>
          </a:ln>
          <a:effectLst/>
        </c:spPr>
        <c:dLbl>
          <c:idx val="0"/>
          <c:layout>
            <c:manualLayout>
              <c:x val="-1.0185067526415994E-16"/>
              <c:y val="-7.407407407407390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bg1">
              <a:lumMod val="85000"/>
            </a:schemeClr>
          </a:solidFill>
          <a:ln>
            <a:noFill/>
          </a:ln>
          <a:effectLst/>
        </c:spPr>
        <c:dLbl>
          <c:idx val="0"/>
          <c:layout>
            <c:manualLayout>
              <c:x val="0"/>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8AAAE5"/>
          </a:solidFill>
          <a:ln>
            <a:noFill/>
          </a:ln>
          <a:effectLst/>
        </c:spPr>
      </c:pivotFmt>
      <c:pivotFmt>
        <c:idx val="10"/>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4831D4"/>
          </a:solidFill>
          <a:ln>
            <a:noFill/>
          </a:ln>
          <a:effectLst/>
        </c:spPr>
      </c:pivotFmt>
      <c:pivotFmt>
        <c:idx val="12"/>
        <c:spPr>
          <a:solidFill>
            <a:schemeClr val="bg1">
              <a:lumMod val="85000"/>
            </a:schemeClr>
          </a:solidFill>
          <a:ln>
            <a:noFill/>
          </a:ln>
          <a:effectLst/>
        </c:spPr>
        <c:dLbl>
          <c:idx val="0"/>
          <c:layout>
            <c:manualLayout>
              <c:x val="-1.0185067526415994E-16"/>
              <c:y val="-7.407407407407390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bg1">
              <a:lumMod val="85000"/>
            </a:schemeClr>
          </a:solidFill>
          <a:ln>
            <a:noFill/>
          </a:ln>
          <a:effectLst/>
        </c:spPr>
        <c:dLbl>
          <c:idx val="0"/>
          <c:layout>
            <c:manualLayout>
              <c:x val="0"/>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8AAAE5"/>
          </a:solidFill>
          <a:ln>
            <a:noFill/>
          </a:ln>
          <a:effectLst/>
        </c:spPr>
      </c:pivotFmt>
    </c:pivotFmts>
    <c:plotArea>
      <c:layout>
        <c:manualLayout>
          <c:layoutTarget val="inner"/>
          <c:xMode val="edge"/>
          <c:yMode val="edge"/>
          <c:x val="3.1939605110336819E-2"/>
          <c:y val="0.27777777777777779"/>
          <c:w val="0.93612078977932633"/>
          <c:h val="0.70370370370370372"/>
        </c:manualLayout>
      </c:layout>
      <c:barChart>
        <c:barDir val="col"/>
        <c:grouping val="clustered"/>
        <c:varyColors val="0"/>
        <c:ser>
          <c:idx val="0"/>
          <c:order val="0"/>
          <c:tx>
            <c:strRef>
              <c:f>'Pivot Tables'!$C$46</c:f>
              <c:strCache>
                <c:ptCount val="1"/>
                <c:pt idx="0">
                  <c:v>Total</c:v>
                </c:pt>
              </c:strCache>
            </c:strRef>
          </c:tx>
          <c:spPr>
            <a:solidFill>
              <a:schemeClr val="bg1">
                <a:lumMod val="85000"/>
              </a:schemeClr>
            </a:solidFill>
            <a:ln>
              <a:noFill/>
            </a:ln>
            <a:effectLst/>
          </c:spPr>
          <c:invertIfNegative val="0"/>
          <c:dPt>
            <c:idx val="0"/>
            <c:invertIfNegative val="0"/>
            <c:bubble3D val="0"/>
            <c:spPr>
              <a:solidFill>
                <a:srgbClr val="4831D4"/>
              </a:solidFill>
              <a:ln>
                <a:noFill/>
              </a:ln>
              <a:effectLst/>
            </c:spPr>
            <c:extLst>
              <c:ext xmlns:c16="http://schemas.microsoft.com/office/drawing/2014/chart" uri="{C3380CC4-5D6E-409C-BE32-E72D297353CC}">
                <c16:uniqueId val="{00000001-7D02-4F66-A95B-6B711FDFC2E0}"/>
              </c:ext>
            </c:extLst>
          </c:dPt>
          <c:dPt>
            <c:idx val="3"/>
            <c:invertIfNegative val="0"/>
            <c:bubble3D val="0"/>
            <c:spPr>
              <a:solidFill>
                <a:schemeClr val="bg1">
                  <a:lumMod val="85000"/>
                </a:schemeClr>
              </a:solidFill>
              <a:ln>
                <a:noFill/>
              </a:ln>
              <a:effectLst/>
            </c:spPr>
            <c:extLst>
              <c:ext xmlns:c16="http://schemas.microsoft.com/office/drawing/2014/chart" uri="{C3380CC4-5D6E-409C-BE32-E72D297353CC}">
                <c16:uniqueId val="{00000004-7D02-4F66-A95B-6B711FDFC2E0}"/>
              </c:ext>
            </c:extLst>
          </c:dPt>
          <c:dPt>
            <c:idx val="4"/>
            <c:invertIfNegative val="0"/>
            <c:bubble3D val="0"/>
            <c:spPr>
              <a:solidFill>
                <a:schemeClr val="bg1">
                  <a:lumMod val="85000"/>
                </a:schemeClr>
              </a:solidFill>
              <a:ln>
                <a:noFill/>
              </a:ln>
              <a:effectLst/>
            </c:spPr>
            <c:extLst>
              <c:ext xmlns:c16="http://schemas.microsoft.com/office/drawing/2014/chart" uri="{C3380CC4-5D6E-409C-BE32-E72D297353CC}">
                <c16:uniqueId val="{00000005-7D02-4F66-A95B-6B711FDFC2E0}"/>
              </c:ext>
            </c:extLst>
          </c:dPt>
          <c:dPt>
            <c:idx val="5"/>
            <c:invertIfNegative val="0"/>
            <c:bubble3D val="0"/>
            <c:spPr>
              <a:solidFill>
                <a:srgbClr val="8AAAE5"/>
              </a:solidFill>
              <a:ln>
                <a:noFill/>
              </a:ln>
              <a:effectLst/>
            </c:spPr>
            <c:extLst>
              <c:ext xmlns:c16="http://schemas.microsoft.com/office/drawing/2014/chart" uri="{C3380CC4-5D6E-409C-BE32-E72D297353CC}">
                <c16:uniqueId val="{00000003-7D02-4F66-A95B-6B711FDFC2E0}"/>
              </c:ext>
            </c:extLst>
          </c:dPt>
          <c:dLbls>
            <c:dLbl>
              <c:idx val="3"/>
              <c:layout>
                <c:manualLayout>
                  <c:x val="-1.0185067526415994E-16"/>
                  <c:y val="-7.407407407407390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D02-4F66-A95B-6B711FDFC2E0}"/>
                </c:ext>
              </c:extLst>
            </c:dLbl>
            <c:dLbl>
              <c:idx val="4"/>
              <c:layout>
                <c:manualLayout>
                  <c:x val="0"/>
                  <c:y val="-6.018518518518518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D02-4F66-A95B-6B711FDFC2E0}"/>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Tables'!$B$47:$B$52</c:f>
              <c:strCache>
                <c:ptCount val="6"/>
                <c:pt idx="0">
                  <c:v>Copiers</c:v>
                </c:pt>
                <c:pt idx="1">
                  <c:v>Phones</c:v>
                </c:pt>
                <c:pt idx="2">
                  <c:v>Accessories</c:v>
                </c:pt>
                <c:pt idx="3">
                  <c:v>Supplies</c:v>
                </c:pt>
                <c:pt idx="4">
                  <c:v>Bookcases</c:v>
                </c:pt>
                <c:pt idx="5">
                  <c:v>Tables</c:v>
                </c:pt>
              </c:strCache>
            </c:strRef>
          </c:cat>
          <c:val>
            <c:numRef>
              <c:f>'Pivot Tables'!$C$47:$C$52</c:f>
              <c:numCache>
                <c:formatCode>_("$"* #,##0_);_("$"* \(#,##0\);_("$"* "-"??_);_(@_)</c:formatCode>
                <c:ptCount val="6"/>
                <c:pt idx="0">
                  <c:v>55617.824900000007</c:v>
                </c:pt>
                <c:pt idx="1">
                  <c:v>44515.730600000003</c:v>
                </c:pt>
                <c:pt idx="2">
                  <c:v>41936.635699999933</c:v>
                </c:pt>
                <c:pt idx="3">
                  <c:v>-1189.0994999999984</c:v>
                </c:pt>
                <c:pt idx="4">
                  <c:v>-3472.5559999999978</c:v>
                </c:pt>
                <c:pt idx="5">
                  <c:v>-17725.481100000008</c:v>
                </c:pt>
              </c:numCache>
            </c:numRef>
          </c:val>
          <c:extLst>
            <c:ext xmlns:c16="http://schemas.microsoft.com/office/drawing/2014/chart" uri="{C3380CC4-5D6E-409C-BE32-E72D297353CC}">
              <c16:uniqueId val="{00000006-7D02-4F66-A95B-6B711FDFC2E0}"/>
            </c:ext>
          </c:extLst>
        </c:ser>
        <c:dLbls>
          <c:dLblPos val="outEnd"/>
          <c:showLegendKey val="0"/>
          <c:showVal val="1"/>
          <c:showCatName val="0"/>
          <c:showSerName val="0"/>
          <c:showPercent val="0"/>
          <c:showBubbleSize val="0"/>
        </c:dLbls>
        <c:gapWidth val="80"/>
        <c:overlap val="-27"/>
        <c:axId val="1409439600"/>
        <c:axId val="1409440016"/>
      </c:barChart>
      <c:catAx>
        <c:axId val="1409439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Cambria" panose="02040503050406030204" pitchFamily="18" charset="0"/>
                <a:ea typeface="Cambria" panose="02040503050406030204" pitchFamily="18" charset="0"/>
                <a:cs typeface="+mn-cs"/>
              </a:defRPr>
            </a:pPr>
            <a:endParaRPr lang="en-US"/>
          </a:p>
        </c:txPr>
        <c:crossAx val="1409440016"/>
        <c:crosses val="autoZero"/>
        <c:auto val="1"/>
        <c:lblAlgn val="ctr"/>
        <c:lblOffset val="100"/>
        <c:noMultiLvlLbl val="0"/>
      </c:catAx>
      <c:valAx>
        <c:axId val="1409440016"/>
        <c:scaling>
          <c:orientation val="minMax"/>
        </c:scaling>
        <c:delete val="1"/>
        <c:axPos val="l"/>
        <c:numFmt formatCode="_(&quot;$&quot;* #,##0_);_(&quot;$&quot;* \(#,##0\);_(&quot;$&quot;* &quot;-&quot;??_);_(@_)" sourceLinked="1"/>
        <c:majorTickMark val="none"/>
        <c:minorTickMark val="none"/>
        <c:tickLblPos val="nextTo"/>
        <c:crossAx val="1409439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 Tables!PivotTable19</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4831D4"/>
          </a:solidFill>
          <a:ln>
            <a:noFill/>
          </a:ln>
          <a:effectLst/>
        </c:spPr>
      </c:pivotFmt>
      <c:pivotFmt>
        <c:idx val="4"/>
        <c:spPr>
          <a:solidFill>
            <a:srgbClr val="8AAAE5"/>
          </a:solidFill>
          <a:ln>
            <a:noFill/>
          </a:ln>
          <a:effectLst/>
        </c:spPr>
      </c:pivotFmt>
    </c:pivotFmts>
    <c:plotArea>
      <c:layout>
        <c:manualLayout>
          <c:layoutTarget val="inner"/>
          <c:xMode val="edge"/>
          <c:yMode val="edge"/>
          <c:x val="3.0555555555555555E-2"/>
          <c:y val="0.29629629629629628"/>
          <c:w val="0.93888888888888888"/>
          <c:h val="0.59837962962962965"/>
        </c:manualLayout>
      </c:layout>
      <c:barChart>
        <c:barDir val="col"/>
        <c:grouping val="clustered"/>
        <c:varyColors val="0"/>
        <c:ser>
          <c:idx val="0"/>
          <c:order val="0"/>
          <c:tx>
            <c:strRef>
              <c:f>'Pivot Tables'!$C$66</c:f>
              <c:strCache>
                <c:ptCount val="1"/>
                <c:pt idx="0">
                  <c:v>Total</c:v>
                </c:pt>
              </c:strCache>
            </c:strRef>
          </c:tx>
          <c:spPr>
            <a:solidFill>
              <a:schemeClr val="bg1">
                <a:lumMod val="85000"/>
              </a:schemeClr>
            </a:solidFill>
            <a:ln>
              <a:noFill/>
            </a:ln>
            <a:effectLst/>
          </c:spPr>
          <c:invertIfNegative val="0"/>
          <c:dPt>
            <c:idx val="0"/>
            <c:invertIfNegative val="0"/>
            <c:bubble3D val="0"/>
            <c:spPr>
              <a:solidFill>
                <a:srgbClr val="4831D4"/>
              </a:solidFill>
              <a:ln>
                <a:noFill/>
              </a:ln>
              <a:effectLst/>
            </c:spPr>
            <c:extLst>
              <c:ext xmlns:c16="http://schemas.microsoft.com/office/drawing/2014/chart" uri="{C3380CC4-5D6E-409C-BE32-E72D297353CC}">
                <c16:uniqueId val="{00000001-C874-48BE-A146-301526E244EA}"/>
              </c:ext>
            </c:extLst>
          </c:dPt>
          <c:dPt>
            <c:idx val="3"/>
            <c:invertIfNegative val="0"/>
            <c:bubble3D val="0"/>
            <c:spPr>
              <a:solidFill>
                <a:srgbClr val="8AAAE5"/>
              </a:solidFill>
              <a:ln>
                <a:noFill/>
              </a:ln>
              <a:effectLst/>
            </c:spPr>
            <c:extLst>
              <c:ext xmlns:c16="http://schemas.microsoft.com/office/drawing/2014/chart" uri="{C3380CC4-5D6E-409C-BE32-E72D297353CC}">
                <c16:uniqueId val="{00000003-C874-48BE-A146-301526E244E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Tables'!$B$67:$B$70</c:f>
              <c:strCache>
                <c:ptCount val="4"/>
                <c:pt idx="0">
                  <c:v>West</c:v>
                </c:pt>
                <c:pt idx="1">
                  <c:v>South</c:v>
                </c:pt>
                <c:pt idx="2">
                  <c:v>East</c:v>
                </c:pt>
                <c:pt idx="3">
                  <c:v>Central</c:v>
                </c:pt>
              </c:strCache>
            </c:strRef>
          </c:cat>
          <c:val>
            <c:numRef>
              <c:f>'Pivot Tables'!$C$67:$C$70</c:f>
              <c:numCache>
                <c:formatCode>_("$"* #,##0_);_("$"* \(#,##0\);_("$"* "-"??_);_(@_)</c:formatCode>
                <c:ptCount val="4"/>
                <c:pt idx="0">
                  <c:v>23276.343499999999</c:v>
                </c:pt>
                <c:pt idx="1">
                  <c:v>14464.952899999995</c:v>
                </c:pt>
                <c:pt idx="2">
                  <c:v>6716.7744000000048</c:v>
                </c:pt>
                <c:pt idx="3">
                  <c:v>3565.6732000000006</c:v>
                </c:pt>
              </c:numCache>
            </c:numRef>
          </c:val>
          <c:extLst>
            <c:ext xmlns:c16="http://schemas.microsoft.com/office/drawing/2014/chart" uri="{C3380CC4-5D6E-409C-BE32-E72D297353CC}">
              <c16:uniqueId val="{00000005-4B69-4959-BF21-0062618B6597}"/>
            </c:ext>
          </c:extLst>
        </c:ser>
        <c:dLbls>
          <c:dLblPos val="outEnd"/>
          <c:showLegendKey val="0"/>
          <c:showVal val="1"/>
          <c:showCatName val="0"/>
          <c:showSerName val="0"/>
          <c:showPercent val="0"/>
          <c:showBubbleSize val="0"/>
        </c:dLbls>
        <c:gapWidth val="80"/>
        <c:overlap val="-27"/>
        <c:axId val="1277357792"/>
        <c:axId val="1277359872"/>
      </c:barChart>
      <c:catAx>
        <c:axId val="1277357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Cambria" panose="02040503050406030204" pitchFamily="18" charset="0"/>
                <a:ea typeface="Cambria" panose="02040503050406030204" pitchFamily="18" charset="0"/>
                <a:cs typeface="+mn-cs"/>
              </a:defRPr>
            </a:pPr>
            <a:endParaRPr lang="en-US"/>
          </a:p>
        </c:txPr>
        <c:crossAx val="1277359872"/>
        <c:crosses val="autoZero"/>
        <c:auto val="1"/>
        <c:lblAlgn val="ctr"/>
        <c:lblOffset val="100"/>
        <c:noMultiLvlLbl val="0"/>
      </c:catAx>
      <c:valAx>
        <c:axId val="1277359872"/>
        <c:scaling>
          <c:orientation val="minMax"/>
        </c:scaling>
        <c:delete val="1"/>
        <c:axPos val="l"/>
        <c:numFmt formatCode="_(&quot;$&quot;* #,##0_);_(&quot;$&quot;* \(#,##0\);_(&quot;$&quot;* &quot;-&quot;??_);_(@_)" sourceLinked="1"/>
        <c:majorTickMark val="none"/>
        <c:minorTickMark val="none"/>
        <c:tickLblPos val="nextTo"/>
        <c:crossAx val="1277357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 Tables!PivotTable20</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dLblPos val="inEnd"/>
          <c:showLegendKey val="0"/>
          <c:showVal val="1"/>
          <c:showCatName val="1"/>
          <c:showSerName val="0"/>
          <c:showPercent val="0"/>
          <c:showBubbleSize val="0"/>
          <c:separator>
</c:separator>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dLblPos val="inEnd"/>
          <c:showLegendKey val="0"/>
          <c:showVal val="1"/>
          <c:showCatName val="1"/>
          <c:showSerName val="0"/>
          <c:showPercent val="0"/>
          <c:showBubbleSize val="0"/>
          <c:separator>
</c:separator>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bg1">
              <a:lumMod val="8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dLblPos val="inEnd"/>
          <c:showLegendKey val="0"/>
          <c:showVal val="1"/>
          <c:showCatName val="1"/>
          <c:showSerName val="0"/>
          <c:showPercent val="0"/>
          <c:showBubbleSize val="0"/>
          <c:separator>
</c:separator>
          <c:extLst>
            <c:ext xmlns:c15="http://schemas.microsoft.com/office/drawing/2012/chart" uri="{CE6537A1-D6FC-4f65-9D91-7224C49458BB}"/>
          </c:extLst>
        </c:dLbl>
      </c:pivotFmt>
      <c:pivotFmt>
        <c:idx val="6"/>
        <c:spPr>
          <a:solidFill>
            <a:srgbClr val="4831D4"/>
          </a:solidFill>
          <a:ln w="19050">
            <a:solidFill>
              <a:schemeClr val="lt1"/>
            </a:solidFill>
          </a:ln>
          <a:effectLst/>
        </c:spPr>
        <c:dLbl>
          <c:idx val="0"/>
          <c:layout>
            <c:manualLayout>
              <c:x val="-3.4425196850393698E-2"/>
              <c:y val="-3.611859759140845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7"/>
        <c:spPr>
          <a:solidFill>
            <a:schemeClr val="bg1">
              <a:lumMod val="75000"/>
            </a:schemeClr>
          </a:solidFill>
          <a:ln w="19050">
            <a:solidFill>
              <a:schemeClr val="lt1"/>
            </a:solidFill>
          </a:ln>
          <a:effectLst/>
        </c:spPr>
      </c:pivotFmt>
      <c:pivotFmt>
        <c:idx val="8"/>
        <c:spPr>
          <a:solidFill>
            <a:schemeClr val="bg1">
              <a:lumMod val="85000"/>
            </a:schemeClr>
          </a:solidFill>
          <a:ln w="19050">
            <a:solidFill>
              <a:schemeClr val="lt1"/>
            </a:solidFill>
          </a:ln>
          <a:effectLst/>
        </c:spPr>
      </c:pivotFmt>
    </c:pivotFmts>
    <c:plotArea>
      <c:layout>
        <c:manualLayout>
          <c:layoutTarget val="inner"/>
          <c:xMode val="edge"/>
          <c:yMode val="edge"/>
          <c:x val="0.25833333333333336"/>
          <c:y val="0.21850922158220154"/>
          <c:w val="0.51944444444444449"/>
          <c:h val="0.8657407407407407"/>
        </c:manualLayout>
      </c:layout>
      <c:pieChart>
        <c:varyColors val="1"/>
        <c:ser>
          <c:idx val="0"/>
          <c:order val="0"/>
          <c:tx>
            <c:strRef>
              <c:f>'Pivot Tables'!$C$73</c:f>
              <c:strCache>
                <c:ptCount val="1"/>
                <c:pt idx="0">
                  <c:v>Total</c:v>
                </c:pt>
              </c:strCache>
            </c:strRef>
          </c:tx>
          <c:spPr>
            <a:solidFill>
              <a:schemeClr val="bg1">
                <a:lumMod val="85000"/>
              </a:schemeClr>
            </a:solidFill>
          </c:spPr>
          <c:dPt>
            <c:idx val="0"/>
            <c:bubble3D val="0"/>
            <c:spPr>
              <a:solidFill>
                <a:srgbClr val="4831D4"/>
              </a:solidFill>
              <a:ln w="19050">
                <a:solidFill>
                  <a:schemeClr val="lt1"/>
                </a:solidFill>
              </a:ln>
              <a:effectLst/>
            </c:spPr>
            <c:extLst>
              <c:ext xmlns:c16="http://schemas.microsoft.com/office/drawing/2014/chart" uri="{C3380CC4-5D6E-409C-BE32-E72D297353CC}">
                <c16:uniqueId val="{00000001-887D-4601-8D4E-46945DA4757A}"/>
              </c:ext>
            </c:extLst>
          </c:dPt>
          <c:dPt>
            <c:idx val="1"/>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3-887D-4601-8D4E-46945DA4757A}"/>
              </c:ext>
            </c:extLst>
          </c:dPt>
          <c:dPt>
            <c:idx val="2"/>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5-887D-4601-8D4E-46945DA4757A}"/>
              </c:ext>
            </c:extLst>
          </c:dPt>
          <c:dLbls>
            <c:dLbl>
              <c:idx val="0"/>
              <c:layout>
                <c:manualLayout>
                  <c:x val="-3.4425196850393698E-2"/>
                  <c:y val="-3.6118597591408459E-2"/>
                </c:manualLayout>
              </c:layout>
              <c:dLblPos val="bestFi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1-887D-4601-8D4E-46945DA4757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dLblPos val="inEnd"/>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Tables'!$B$74:$B$76</c:f>
              <c:strCache>
                <c:ptCount val="3"/>
                <c:pt idx="0">
                  <c:v>Furniture</c:v>
                </c:pt>
                <c:pt idx="1">
                  <c:v>Office Supplies</c:v>
                </c:pt>
                <c:pt idx="2">
                  <c:v>Technology</c:v>
                </c:pt>
              </c:strCache>
            </c:strRef>
          </c:cat>
          <c:val>
            <c:numRef>
              <c:f>'Pivot Tables'!$C$74:$C$76</c:f>
              <c:numCache>
                <c:formatCode>0.00</c:formatCode>
                <c:ptCount val="3"/>
                <c:pt idx="0">
                  <c:v>0.17392267798208297</c:v>
                </c:pt>
                <c:pt idx="1">
                  <c:v>0.15728509790906708</c:v>
                </c:pt>
                <c:pt idx="2">
                  <c:v>0.13232268543584011</c:v>
                </c:pt>
              </c:numCache>
            </c:numRef>
          </c:val>
          <c:extLst>
            <c:ext xmlns:c16="http://schemas.microsoft.com/office/drawing/2014/chart" uri="{C3380CC4-5D6E-409C-BE32-E72D297353CC}">
              <c16:uniqueId val="{00000006-887D-4601-8D4E-46945DA4757A}"/>
            </c:ext>
          </c:extLst>
        </c:ser>
        <c:dLbls>
          <c:dLblPos val="in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 Tables!PivotTable21</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4831D4"/>
          </a:solidFill>
          <a:ln>
            <a:noFill/>
          </a:ln>
          <a:effectLst/>
        </c:spPr>
      </c:pivotFmt>
      <c:pivotFmt>
        <c:idx val="4"/>
        <c:spPr>
          <a:solidFill>
            <a:srgbClr val="8AAAE5"/>
          </a:solidFill>
          <a:ln>
            <a:noFill/>
          </a:ln>
          <a:effectLst/>
        </c:spPr>
      </c:pivotFmt>
      <c:pivotFmt>
        <c:idx val="5"/>
        <c:spPr>
          <a:solidFill>
            <a:srgbClr val="8AAAE5"/>
          </a:solidFill>
          <a:ln>
            <a:noFill/>
          </a:ln>
          <a:effectLst/>
        </c:spPr>
      </c:pivotFmt>
      <c:pivotFmt>
        <c:idx val="6"/>
        <c:spPr>
          <a:solidFill>
            <a:srgbClr val="8AAAE5"/>
          </a:solidFill>
          <a:ln>
            <a:noFill/>
          </a:ln>
          <a:effectLst/>
        </c:spPr>
      </c:pivotFmt>
      <c:pivotFmt>
        <c:idx val="7"/>
        <c:spPr>
          <a:solidFill>
            <a:srgbClr val="8AAAE5"/>
          </a:solidFill>
          <a:ln>
            <a:noFill/>
          </a:ln>
          <a:effectLst/>
        </c:spPr>
      </c:pivotFmt>
    </c:pivotFmts>
    <c:plotArea>
      <c:layout>
        <c:manualLayout>
          <c:layoutTarget val="inner"/>
          <c:xMode val="edge"/>
          <c:yMode val="edge"/>
          <c:x val="3.0555555555555555E-2"/>
          <c:y val="0.31584362139917699"/>
          <c:w val="0.93888888888888888"/>
          <c:h val="0.60763888888888884"/>
        </c:manualLayout>
      </c:layout>
      <c:barChart>
        <c:barDir val="col"/>
        <c:grouping val="clustered"/>
        <c:varyColors val="0"/>
        <c:ser>
          <c:idx val="0"/>
          <c:order val="0"/>
          <c:tx>
            <c:strRef>
              <c:f>'Pivot Tables'!$C$79</c:f>
              <c:strCache>
                <c:ptCount val="1"/>
                <c:pt idx="0">
                  <c:v>Total</c:v>
                </c:pt>
              </c:strCache>
            </c:strRef>
          </c:tx>
          <c:spPr>
            <a:solidFill>
              <a:schemeClr val="bg1">
                <a:lumMod val="85000"/>
              </a:schemeClr>
            </a:solidFill>
            <a:ln>
              <a:noFill/>
            </a:ln>
            <a:effectLst/>
          </c:spPr>
          <c:invertIfNegative val="0"/>
          <c:dPt>
            <c:idx val="0"/>
            <c:invertIfNegative val="0"/>
            <c:bubble3D val="0"/>
            <c:spPr>
              <a:solidFill>
                <a:srgbClr val="4831D4"/>
              </a:solidFill>
              <a:ln>
                <a:noFill/>
              </a:ln>
              <a:effectLst/>
            </c:spPr>
            <c:extLst>
              <c:ext xmlns:c16="http://schemas.microsoft.com/office/drawing/2014/chart" uri="{C3380CC4-5D6E-409C-BE32-E72D297353CC}">
                <c16:uniqueId val="{00000002-DCEF-49F5-8619-418F1C3E9E93}"/>
              </c:ext>
            </c:extLst>
          </c:dPt>
          <c:dPt>
            <c:idx val="3"/>
            <c:invertIfNegative val="0"/>
            <c:bubble3D val="0"/>
            <c:spPr>
              <a:solidFill>
                <a:srgbClr val="8AAAE5"/>
              </a:solidFill>
              <a:ln>
                <a:noFill/>
              </a:ln>
              <a:effectLst/>
            </c:spPr>
            <c:extLst>
              <c:ext xmlns:c16="http://schemas.microsoft.com/office/drawing/2014/chart" uri="{C3380CC4-5D6E-409C-BE32-E72D297353CC}">
                <c16:uniqueId val="{00000004-DCEF-49F5-8619-418F1C3E9E93}"/>
              </c:ext>
            </c:extLst>
          </c:dPt>
          <c:dPt>
            <c:idx val="4"/>
            <c:invertIfNegative val="0"/>
            <c:bubble3D val="0"/>
            <c:spPr>
              <a:solidFill>
                <a:srgbClr val="8AAAE5"/>
              </a:solidFill>
              <a:ln>
                <a:noFill/>
              </a:ln>
              <a:effectLst/>
            </c:spPr>
            <c:extLst>
              <c:ext xmlns:c16="http://schemas.microsoft.com/office/drawing/2014/chart" uri="{C3380CC4-5D6E-409C-BE32-E72D297353CC}">
                <c16:uniqueId val="{00000005-DCEF-49F5-8619-418F1C3E9E93}"/>
              </c:ext>
            </c:extLst>
          </c:dPt>
          <c:dPt>
            <c:idx val="5"/>
            <c:invertIfNegative val="0"/>
            <c:bubble3D val="0"/>
            <c:spPr>
              <a:solidFill>
                <a:srgbClr val="8AAAE5"/>
              </a:solidFill>
              <a:ln>
                <a:noFill/>
              </a:ln>
              <a:effectLst/>
            </c:spPr>
            <c:extLst>
              <c:ext xmlns:c16="http://schemas.microsoft.com/office/drawing/2014/chart" uri="{C3380CC4-5D6E-409C-BE32-E72D297353CC}">
                <c16:uniqueId val="{00000006-DCEF-49F5-8619-418F1C3E9E93}"/>
              </c:ext>
            </c:extLst>
          </c:dPt>
          <c:dPt>
            <c:idx val="6"/>
            <c:invertIfNegative val="0"/>
            <c:bubble3D val="0"/>
            <c:spPr>
              <a:solidFill>
                <a:srgbClr val="8AAAE5"/>
              </a:solidFill>
              <a:ln>
                <a:noFill/>
              </a:ln>
              <a:effectLst/>
            </c:spPr>
            <c:extLst>
              <c:ext xmlns:c16="http://schemas.microsoft.com/office/drawing/2014/chart" uri="{C3380CC4-5D6E-409C-BE32-E72D297353CC}">
                <c16:uniqueId val="{00000003-DCEF-49F5-8619-418F1C3E9E93}"/>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Tables'!$B$80:$B$86</c:f>
              <c:strCache>
                <c:ptCount val="7"/>
                <c:pt idx="0">
                  <c:v>Binders</c:v>
                </c:pt>
                <c:pt idx="1">
                  <c:v>Machines</c:v>
                </c:pt>
                <c:pt idx="2">
                  <c:v>Tables</c:v>
                </c:pt>
                <c:pt idx="3">
                  <c:v>Paper</c:v>
                </c:pt>
                <c:pt idx="4">
                  <c:v>Art</c:v>
                </c:pt>
                <c:pt idx="5">
                  <c:v>Storage</c:v>
                </c:pt>
                <c:pt idx="6">
                  <c:v>Labels</c:v>
                </c:pt>
              </c:strCache>
            </c:strRef>
          </c:cat>
          <c:val>
            <c:numRef>
              <c:f>'Pivot Tables'!$C$80:$C$86</c:f>
              <c:numCache>
                <c:formatCode>0.00</c:formatCode>
                <c:ptCount val="7"/>
                <c:pt idx="0">
                  <c:v>0.37229152987524472</c:v>
                </c:pt>
                <c:pt idx="1">
                  <c:v>0.30608695652173884</c:v>
                </c:pt>
                <c:pt idx="2">
                  <c:v>0.26128526645768047</c:v>
                </c:pt>
                <c:pt idx="3">
                  <c:v>7.4890510948905781E-2</c:v>
                </c:pt>
                <c:pt idx="4">
                  <c:v>7.4874371859296865E-2</c:v>
                </c:pt>
                <c:pt idx="5">
                  <c:v>7.4704491725768749E-2</c:v>
                </c:pt>
                <c:pt idx="6">
                  <c:v>6.8681318681318521E-2</c:v>
                </c:pt>
              </c:numCache>
            </c:numRef>
          </c:val>
          <c:extLst>
            <c:ext xmlns:c16="http://schemas.microsoft.com/office/drawing/2014/chart" uri="{C3380CC4-5D6E-409C-BE32-E72D297353CC}">
              <c16:uniqueId val="{00000000-DCEF-49F5-8619-418F1C3E9E93}"/>
            </c:ext>
          </c:extLst>
        </c:ser>
        <c:dLbls>
          <c:dLblPos val="outEnd"/>
          <c:showLegendKey val="0"/>
          <c:showVal val="1"/>
          <c:showCatName val="0"/>
          <c:showSerName val="0"/>
          <c:showPercent val="0"/>
          <c:showBubbleSize val="0"/>
        </c:dLbls>
        <c:gapWidth val="80"/>
        <c:overlap val="-27"/>
        <c:axId val="1258977472"/>
        <c:axId val="1258976224"/>
      </c:barChart>
      <c:catAx>
        <c:axId val="1258977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Cambria" panose="02040503050406030204" pitchFamily="18" charset="0"/>
                <a:ea typeface="Cambria" panose="02040503050406030204" pitchFamily="18" charset="0"/>
                <a:cs typeface="+mn-cs"/>
              </a:defRPr>
            </a:pPr>
            <a:endParaRPr lang="en-US"/>
          </a:p>
        </c:txPr>
        <c:crossAx val="1258976224"/>
        <c:crosses val="autoZero"/>
        <c:auto val="1"/>
        <c:lblAlgn val="ctr"/>
        <c:lblOffset val="100"/>
        <c:noMultiLvlLbl val="0"/>
      </c:catAx>
      <c:valAx>
        <c:axId val="1258976224"/>
        <c:scaling>
          <c:orientation val="minMax"/>
        </c:scaling>
        <c:delete val="1"/>
        <c:axPos val="l"/>
        <c:numFmt formatCode="0.00" sourceLinked="1"/>
        <c:majorTickMark val="none"/>
        <c:minorTickMark val="none"/>
        <c:tickLblPos val="nextTo"/>
        <c:crossAx val="1258977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 Tables!PivotTable22</c:name>
    <c:fmtId val="2"/>
  </c:pivotSource>
  <c:chart>
    <c:autoTitleDeleted val="1"/>
    <c:pivotFmts>
      <c:pivotFmt>
        <c:idx val="0"/>
        <c:spPr>
          <a:solidFill>
            <a:schemeClr val="bg1">
              <a:lumMod val="8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dLblPos val="inEnd"/>
          <c:showLegendKey val="0"/>
          <c:showVal val="1"/>
          <c:showCatName val="1"/>
          <c:showSerName val="0"/>
          <c:showPercent val="0"/>
          <c:showBubbleSize val="0"/>
          <c:separator>
</c:separator>
          <c:extLst>
            <c:ext xmlns:c15="http://schemas.microsoft.com/office/drawing/2012/chart" uri="{CE6537A1-D6FC-4f65-9D91-7224C49458BB}"/>
          </c:extLst>
        </c:dLbl>
      </c:pivotFmt>
      <c:pivotFmt>
        <c:idx val="1"/>
        <c:spPr>
          <a:solidFill>
            <a:srgbClr val="4831D4"/>
          </a:solidFill>
          <a:ln w="19050">
            <a:solidFill>
              <a:schemeClr val="lt1"/>
            </a:solidFill>
          </a:ln>
          <a:effectLst/>
        </c:spPr>
        <c:dLbl>
          <c:idx val="0"/>
          <c:layout>
            <c:manualLayout>
              <c:x val="-3.922090988626422E-2"/>
              <c:y val="-0.1048458005249344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2"/>
        <c:spPr>
          <a:solidFill>
            <a:srgbClr val="8AAAE5"/>
          </a:solidFill>
          <a:ln w="19050">
            <a:solidFill>
              <a:schemeClr val="lt1"/>
            </a:solidFill>
          </a:ln>
          <a:effectLst/>
        </c:spPr>
      </c:pivotFmt>
      <c:pivotFmt>
        <c:idx val="3"/>
        <c:spPr>
          <a:solidFill>
            <a:schemeClr val="bg1">
              <a:lumMod val="8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dLblPos val="inEnd"/>
          <c:showLegendKey val="0"/>
          <c:showVal val="1"/>
          <c:showCatName val="1"/>
          <c:showSerName val="0"/>
          <c:showPercent val="0"/>
          <c:showBubbleSize val="0"/>
          <c:separator>
</c:separator>
          <c:extLst>
            <c:ext xmlns:c15="http://schemas.microsoft.com/office/drawing/2012/chart" uri="{CE6537A1-D6FC-4f65-9D91-7224C49458BB}"/>
          </c:extLst>
        </c:dLbl>
      </c:pivotFmt>
      <c:pivotFmt>
        <c:idx val="4"/>
        <c:spPr>
          <a:solidFill>
            <a:srgbClr val="4831D4"/>
          </a:solidFill>
          <a:ln w="19050">
            <a:solidFill>
              <a:schemeClr val="lt1"/>
            </a:solidFill>
          </a:ln>
          <a:effectLst/>
        </c:spPr>
        <c:dLbl>
          <c:idx val="0"/>
          <c:layout>
            <c:manualLayout>
              <c:x val="-3.922090988626422E-2"/>
              <c:y val="-0.1048458005249344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5"/>
        <c:spPr>
          <a:solidFill>
            <a:schemeClr val="bg1">
              <a:lumMod val="85000"/>
            </a:schemeClr>
          </a:solidFill>
          <a:ln w="19050">
            <a:solidFill>
              <a:schemeClr val="lt1"/>
            </a:solidFill>
          </a:ln>
          <a:effectLst/>
        </c:spPr>
      </c:pivotFmt>
      <c:pivotFmt>
        <c:idx val="6"/>
        <c:spPr>
          <a:solidFill>
            <a:srgbClr val="8AAAE5"/>
          </a:solidFill>
          <a:ln w="19050">
            <a:solidFill>
              <a:schemeClr val="lt1"/>
            </a:solidFill>
          </a:ln>
          <a:effectLst/>
        </c:spPr>
      </c:pivotFmt>
      <c:pivotFmt>
        <c:idx val="7"/>
        <c:spPr>
          <a:solidFill>
            <a:schemeClr val="bg1">
              <a:lumMod val="8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dLblPos val="inEnd"/>
          <c:showLegendKey val="0"/>
          <c:showVal val="1"/>
          <c:showCatName val="1"/>
          <c:showSerName val="0"/>
          <c:showPercent val="0"/>
          <c:showBubbleSize val="0"/>
          <c:separator>
</c:separator>
          <c:extLst>
            <c:ext xmlns:c15="http://schemas.microsoft.com/office/drawing/2012/chart" uri="{CE6537A1-D6FC-4f65-9D91-7224C49458BB}"/>
          </c:extLst>
        </c:dLbl>
      </c:pivotFmt>
      <c:pivotFmt>
        <c:idx val="8"/>
        <c:spPr>
          <a:solidFill>
            <a:srgbClr val="4831D4"/>
          </a:solidFill>
          <a:ln w="19050">
            <a:solidFill>
              <a:schemeClr val="lt1"/>
            </a:solidFill>
          </a:ln>
          <a:effectLst/>
        </c:spPr>
        <c:dLbl>
          <c:idx val="0"/>
          <c:layout>
            <c:manualLayout>
              <c:x val="-3.922090988626422E-2"/>
              <c:y val="-0.1048458005249344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9"/>
        <c:spPr>
          <a:solidFill>
            <a:schemeClr val="bg1">
              <a:lumMod val="75000"/>
            </a:schemeClr>
          </a:solidFill>
          <a:ln w="19050">
            <a:solidFill>
              <a:schemeClr val="lt1"/>
            </a:solidFill>
          </a:ln>
          <a:effectLst/>
        </c:spPr>
      </c:pivotFmt>
      <c:pivotFmt>
        <c:idx val="10"/>
        <c:spPr>
          <a:solidFill>
            <a:schemeClr val="bg1">
              <a:lumMod val="85000"/>
            </a:schemeClr>
          </a:solidFill>
          <a:ln w="19050">
            <a:solidFill>
              <a:schemeClr val="lt1"/>
            </a:solidFill>
          </a:ln>
          <a:effectLst/>
        </c:spPr>
      </c:pivotFmt>
    </c:pivotFmts>
    <c:plotArea>
      <c:layout>
        <c:manualLayout>
          <c:layoutTarget val="inner"/>
          <c:xMode val="edge"/>
          <c:yMode val="edge"/>
          <c:x val="0.15189003436426116"/>
          <c:y val="0.18528610354223432"/>
          <c:w val="0.60824742268041232"/>
          <c:h val="0.80381471389645776"/>
        </c:manualLayout>
      </c:layout>
      <c:pieChart>
        <c:varyColors val="1"/>
        <c:ser>
          <c:idx val="0"/>
          <c:order val="0"/>
          <c:tx>
            <c:strRef>
              <c:f>'Pivot Tables'!$C$99</c:f>
              <c:strCache>
                <c:ptCount val="1"/>
                <c:pt idx="0">
                  <c:v>Total</c:v>
                </c:pt>
              </c:strCache>
            </c:strRef>
          </c:tx>
          <c:spPr>
            <a:solidFill>
              <a:schemeClr val="bg1">
                <a:lumMod val="85000"/>
              </a:schemeClr>
            </a:solidFill>
          </c:spPr>
          <c:dPt>
            <c:idx val="0"/>
            <c:bubble3D val="0"/>
            <c:spPr>
              <a:solidFill>
                <a:srgbClr val="4831D4"/>
              </a:solidFill>
              <a:ln w="19050">
                <a:solidFill>
                  <a:schemeClr val="lt1"/>
                </a:solidFill>
              </a:ln>
              <a:effectLst/>
            </c:spPr>
            <c:extLst>
              <c:ext xmlns:c16="http://schemas.microsoft.com/office/drawing/2014/chart" uri="{C3380CC4-5D6E-409C-BE32-E72D297353CC}">
                <c16:uniqueId val="{00000001-5793-4809-AFD9-9CEB8A3B3C93}"/>
              </c:ext>
            </c:extLst>
          </c:dPt>
          <c:dPt>
            <c:idx val="1"/>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3-5793-4809-AFD9-9CEB8A3B3C93}"/>
              </c:ext>
            </c:extLst>
          </c:dPt>
          <c:dPt>
            <c:idx val="2"/>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5-5793-4809-AFD9-9CEB8A3B3C93}"/>
              </c:ext>
            </c:extLst>
          </c:dPt>
          <c:dLbls>
            <c:dLbl>
              <c:idx val="0"/>
              <c:layout>
                <c:manualLayout>
                  <c:x val="-3.922090988626422E-2"/>
                  <c:y val="-0.10484580052493443"/>
                </c:manualLayout>
              </c:layout>
              <c:dLblPos val="bestFi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1-5793-4809-AFD9-9CEB8A3B3C93}"/>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dLblPos val="inEnd"/>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Tables'!$B$100:$B$102</c:f>
              <c:strCache>
                <c:ptCount val="3"/>
                <c:pt idx="0">
                  <c:v>Consumer</c:v>
                </c:pt>
                <c:pt idx="1">
                  <c:v>Corporate</c:v>
                </c:pt>
                <c:pt idx="2">
                  <c:v>Home Office</c:v>
                </c:pt>
              </c:strCache>
            </c:strRef>
          </c:cat>
          <c:val>
            <c:numRef>
              <c:f>'Pivot Tables'!$C$100:$C$102</c:f>
              <c:numCache>
                <c:formatCode>_("$"* #,##0_);_("$"* \(#,##0\);_("$"* "-"??_);_(@_)</c:formatCode>
                <c:ptCount val="3"/>
                <c:pt idx="0">
                  <c:v>134119.20919999972</c:v>
                </c:pt>
                <c:pt idx="1">
                  <c:v>91979.134000000209</c:v>
                </c:pt>
                <c:pt idx="2">
                  <c:v>60298.678500000075</c:v>
                </c:pt>
              </c:numCache>
            </c:numRef>
          </c:val>
          <c:extLst>
            <c:ext xmlns:c16="http://schemas.microsoft.com/office/drawing/2014/chart" uri="{C3380CC4-5D6E-409C-BE32-E72D297353CC}">
              <c16:uniqueId val="{00000006-5793-4809-AFD9-9CEB8A3B3C93}"/>
            </c:ext>
          </c:extLst>
        </c:ser>
        <c:dLbls>
          <c:dLblPos val="in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 Tables!PivotTable23</c:name>
    <c:fmtId val="2"/>
  </c:pivotSource>
  <c:chart>
    <c:autoTitleDeleted val="1"/>
    <c:pivotFmts>
      <c:pivotFmt>
        <c:idx val="0"/>
        <c:spPr>
          <a:solidFill>
            <a:schemeClr val="bg1">
              <a:lumMod val="8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dLblPos val="inEnd"/>
          <c:showLegendKey val="0"/>
          <c:showVal val="1"/>
          <c:showCatName val="1"/>
          <c:showSerName val="0"/>
          <c:showPercent val="0"/>
          <c:showBubbleSize val="0"/>
          <c:separator>
</c:separator>
          <c:extLst>
            <c:ext xmlns:c15="http://schemas.microsoft.com/office/drawing/2012/chart" uri="{CE6537A1-D6FC-4f65-9D91-7224C49458BB}"/>
          </c:extLst>
        </c:dLbl>
      </c:pivotFmt>
      <c:pivotFmt>
        <c:idx val="1"/>
        <c:spPr>
          <a:solidFill>
            <a:srgbClr val="4831D4"/>
          </a:solidFill>
          <a:ln w="19050">
            <a:solidFill>
              <a:schemeClr val="lt1"/>
            </a:solidFill>
          </a:ln>
          <a:effectLst/>
        </c:spPr>
        <c:dLbl>
          <c:idx val="0"/>
          <c:layout>
            <c:manualLayout>
              <c:x val="0.30603258967629049"/>
              <c:y val="-6.932159521726467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2"/>
        <c:spPr>
          <a:solidFill>
            <a:srgbClr val="8AAAE5"/>
          </a:solidFill>
          <a:ln w="19050">
            <a:solidFill>
              <a:schemeClr val="lt1"/>
            </a:solidFill>
          </a:ln>
          <a:effectLst/>
        </c:spPr>
      </c:pivotFmt>
      <c:pivotFmt>
        <c:idx val="3"/>
        <c:spPr>
          <a:solidFill>
            <a:schemeClr val="bg1">
              <a:lumMod val="8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dLblPos val="inEnd"/>
          <c:showLegendKey val="0"/>
          <c:showVal val="1"/>
          <c:showCatName val="1"/>
          <c:showSerName val="0"/>
          <c:showPercent val="0"/>
          <c:showBubbleSize val="0"/>
          <c:separator>
</c:separator>
          <c:extLst>
            <c:ext xmlns:c15="http://schemas.microsoft.com/office/drawing/2012/chart" uri="{CE6537A1-D6FC-4f65-9D91-7224C49458BB}"/>
          </c:extLst>
        </c:dLbl>
      </c:pivotFmt>
      <c:pivotFmt>
        <c:idx val="4"/>
        <c:spPr>
          <a:solidFill>
            <a:schemeClr val="bg1">
              <a:lumMod val="85000"/>
            </a:schemeClr>
          </a:solidFill>
          <a:ln w="19050">
            <a:solidFill>
              <a:schemeClr val="lt1"/>
            </a:solidFill>
          </a:ln>
          <a:effectLst/>
        </c:spPr>
      </c:pivotFmt>
      <c:pivotFmt>
        <c:idx val="5"/>
        <c:spPr>
          <a:solidFill>
            <a:srgbClr val="4831D4"/>
          </a:solidFill>
          <a:ln w="19050">
            <a:solidFill>
              <a:schemeClr val="lt1"/>
            </a:solidFill>
          </a:ln>
          <a:effectLst/>
        </c:spPr>
        <c:dLbl>
          <c:idx val="0"/>
          <c:layout>
            <c:manualLayout>
              <c:x val="0.30603258967629049"/>
              <c:y val="-6.932159521726467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6"/>
        <c:spPr>
          <a:solidFill>
            <a:srgbClr val="8AAAE5"/>
          </a:solidFill>
          <a:ln w="19050">
            <a:solidFill>
              <a:schemeClr val="lt1"/>
            </a:solidFill>
          </a:ln>
          <a:effectLst/>
        </c:spPr>
      </c:pivotFmt>
      <c:pivotFmt>
        <c:idx val="7"/>
        <c:spPr>
          <a:solidFill>
            <a:schemeClr val="bg1">
              <a:lumMod val="8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dLblPos val="inEnd"/>
          <c:showLegendKey val="0"/>
          <c:showVal val="1"/>
          <c:showCatName val="1"/>
          <c:showSerName val="0"/>
          <c:showPercent val="0"/>
          <c:showBubbleSize val="0"/>
          <c:separator>
</c:separator>
          <c:extLst>
            <c:ext xmlns:c15="http://schemas.microsoft.com/office/drawing/2012/chart" uri="{CE6537A1-D6FC-4f65-9D91-7224C49458BB}"/>
          </c:extLst>
        </c:dLbl>
      </c:pivotFmt>
      <c:pivotFmt>
        <c:idx val="8"/>
        <c:spPr>
          <a:solidFill>
            <a:schemeClr val="bg1">
              <a:lumMod val="75000"/>
            </a:schemeClr>
          </a:solidFill>
          <a:ln w="19050">
            <a:solidFill>
              <a:schemeClr val="lt1"/>
            </a:solidFill>
          </a:ln>
          <a:effectLst/>
        </c:spPr>
      </c:pivotFmt>
      <c:pivotFmt>
        <c:idx val="9"/>
        <c:spPr>
          <a:solidFill>
            <a:srgbClr val="4831D4"/>
          </a:solidFill>
          <a:ln w="19050">
            <a:solidFill>
              <a:schemeClr val="lt1"/>
            </a:solidFill>
          </a:ln>
          <a:effectLst/>
        </c:spPr>
        <c:dLbl>
          <c:idx val="0"/>
          <c:layout>
            <c:manualLayout>
              <c:x val="0.30603258967629049"/>
              <c:y val="-6.932159521726467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10"/>
        <c:spPr>
          <a:solidFill>
            <a:schemeClr val="bg1">
              <a:lumMod val="85000"/>
            </a:schemeClr>
          </a:solidFill>
          <a:ln w="19050">
            <a:solidFill>
              <a:schemeClr val="lt1"/>
            </a:solidFill>
          </a:ln>
          <a:effectLst/>
        </c:spPr>
      </c:pivotFmt>
    </c:pivotFmts>
    <c:plotArea>
      <c:layout>
        <c:manualLayout>
          <c:layoutTarget val="inner"/>
          <c:xMode val="edge"/>
          <c:yMode val="edge"/>
          <c:x val="0.21527777777777779"/>
          <c:y val="0.21257237386269645"/>
          <c:w val="0.64166666666666672"/>
          <c:h val="0.76426799007444168"/>
        </c:manualLayout>
      </c:layout>
      <c:pieChart>
        <c:varyColors val="1"/>
        <c:ser>
          <c:idx val="0"/>
          <c:order val="0"/>
          <c:tx>
            <c:strRef>
              <c:f>'Pivot Tables'!$C$105</c:f>
              <c:strCache>
                <c:ptCount val="1"/>
                <c:pt idx="0">
                  <c:v>Total</c:v>
                </c:pt>
              </c:strCache>
            </c:strRef>
          </c:tx>
          <c:spPr>
            <a:solidFill>
              <a:schemeClr val="bg1">
                <a:lumMod val="85000"/>
              </a:schemeClr>
            </a:solidFill>
          </c:spPr>
          <c:dPt>
            <c:idx val="0"/>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1-A0E5-4D77-8069-30D8F6F9CF76}"/>
              </c:ext>
            </c:extLst>
          </c:dPt>
          <c:dPt>
            <c:idx val="1"/>
            <c:bubble3D val="0"/>
            <c:spPr>
              <a:solidFill>
                <a:srgbClr val="4831D4"/>
              </a:solidFill>
              <a:ln w="19050">
                <a:solidFill>
                  <a:schemeClr val="lt1"/>
                </a:solidFill>
              </a:ln>
              <a:effectLst/>
            </c:spPr>
            <c:extLst>
              <c:ext xmlns:c16="http://schemas.microsoft.com/office/drawing/2014/chart" uri="{C3380CC4-5D6E-409C-BE32-E72D297353CC}">
                <c16:uniqueId val="{00000003-A0E5-4D77-8069-30D8F6F9CF76}"/>
              </c:ext>
            </c:extLst>
          </c:dPt>
          <c:dPt>
            <c:idx val="2"/>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5-A0E5-4D77-8069-30D8F6F9CF76}"/>
              </c:ext>
            </c:extLst>
          </c:dPt>
          <c:dLbls>
            <c:dLbl>
              <c:idx val="1"/>
              <c:layout>
                <c:manualLayout>
                  <c:x val="0.30603258967629049"/>
                  <c:y val="-6.9321595217264678E-2"/>
                </c:manualLayout>
              </c:layout>
              <c:dLblPos val="bestFi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3-A0E5-4D77-8069-30D8F6F9CF76}"/>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dLblPos val="inEnd"/>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Tables'!$B$106:$B$108</c:f>
              <c:strCache>
                <c:ptCount val="3"/>
                <c:pt idx="0">
                  <c:v>Furniture</c:v>
                </c:pt>
                <c:pt idx="1">
                  <c:v>Office Supplies</c:v>
                </c:pt>
                <c:pt idx="2">
                  <c:v>Technology</c:v>
                </c:pt>
              </c:strCache>
            </c:strRef>
          </c:cat>
          <c:val>
            <c:numRef>
              <c:f>'Pivot Tables'!$C$106:$C$108</c:f>
              <c:numCache>
                <c:formatCode>_(* #,##0_);_(* \(#,##0\);_(* "-"??_);_(@_)</c:formatCode>
                <c:ptCount val="3"/>
                <c:pt idx="0">
                  <c:v>8028</c:v>
                </c:pt>
                <c:pt idx="1">
                  <c:v>22906</c:v>
                </c:pt>
                <c:pt idx="2">
                  <c:v>6939</c:v>
                </c:pt>
              </c:numCache>
            </c:numRef>
          </c:val>
          <c:extLst>
            <c:ext xmlns:c16="http://schemas.microsoft.com/office/drawing/2014/chart" uri="{C3380CC4-5D6E-409C-BE32-E72D297353CC}">
              <c16:uniqueId val="{00000006-A0E5-4D77-8069-30D8F6F9CF76}"/>
            </c:ext>
          </c:extLst>
        </c:ser>
        <c:dLbls>
          <c:dLblPos val="in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 Tables!PivotTable24</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dLbl>
          <c:idx val="0"/>
          <c:layout>
            <c:manualLayout>
              <c:x val="-9.1848461128453563E-3"/>
              <c:y val="-1.832760265035903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layout>
            <c:manualLayout>
              <c:x val="-5.6128966727441645E-17"/>
              <c:y val="-1.832760265035903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layout>
            <c:manualLayout>
              <c:x val="4.5924230564226782E-3"/>
              <c:y val="1.832760265035886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pivotFmt>
      <c:pivotFmt>
        <c:idx val="9"/>
        <c:spPr>
          <a:ln w="28575" cap="rnd">
            <a:solidFill>
              <a:schemeClr val="accent1"/>
            </a:solidFill>
            <a:round/>
          </a:ln>
          <a:effectLst/>
        </c:spPr>
        <c:marker>
          <c:symbol val="none"/>
        </c:marker>
      </c:pivotFmt>
    </c:pivotFmts>
    <c:plotArea>
      <c:layout>
        <c:manualLayout>
          <c:layoutTarget val="inner"/>
          <c:xMode val="edge"/>
          <c:yMode val="edge"/>
          <c:x val="3.9118765845968908E-3"/>
          <c:y val="0.19102571441533606"/>
          <c:w val="0.99608812341540309"/>
          <c:h val="0.69835381689462228"/>
        </c:manualLayout>
      </c:layout>
      <c:lineChart>
        <c:grouping val="standard"/>
        <c:varyColors val="0"/>
        <c:ser>
          <c:idx val="0"/>
          <c:order val="0"/>
          <c:tx>
            <c:strRef>
              <c:f>'Pivot Tables'!$C$111</c:f>
              <c:strCache>
                <c:ptCount val="1"/>
                <c:pt idx="0">
                  <c:v>Total</c:v>
                </c:pt>
              </c:strCache>
            </c:strRef>
          </c:tx>
          <c:spPr>
            <a:ln w="28575" cap="rnd">
              <a:solidFill>
                <a:schemeClr val="accent1"/>
              </a:solidFill>
              <a:round/>
            </a:ln>
            <a:effectLst/>
          </c:spPr>
          <c:marker>
            <c:symbol val="none"/>
          </c:marker>
          <c:dPt>
            <c:idx val="0"/>
            <c:marker>
              <c:symbol val="none"/>
            </c:marker>
            <c:bubble3D val="0"/>
            <c:extLst>
              <c:ext xmlns:c16="http://schemas.microsoft.com/office/drawing/2014/chart" uri="{C3380CC4-5D6E-409C-BE32-E72D297353CC}">
                <c16:uniqueId val="{00000003-F6CA-4C25-A7F5-F1EF99BBCA44}"/>
              </c:ext>
            </c:extLst>
          </c:dPt>
          <c:dPt>
            <c:idx val="1"/>
            <c:marker>
              <c:symbol val="none"/>
            </c:marker>
            <c:bubble3D val="0"/>
            <c:spPr>
              <a:ln w="28575" cap="rnd">
                <a:solidFill>
                  <a:schemeClr val="accent1"/>
                </a:solidFill>
                <a:round/>
              </a:ln>
              <a:effectLst/>
            </c:spPr>
            <c:extLst>
              <c:ext xmlns:c16="http://schemas.microsoft.com/office/drawing/2014/chart" uri="{C3380CC4-5D6E-409C-BE32-E72D297353CC}">
                <c16:uniqueId val="{00000002-6BF9-4FE5-886C-E78B43657F6B}"/>
              </c:ext>
            </c:extLst>
          </c:dPt>
          <c:dPt>
            <c:idx val="4"/>
            <c:marker>
              <c:symbol val="none"/>
            </c:marker>
            <c:bubble3D val="0"/>
            <c:spPr>
              <a:ln w="28575" cap="rnd">
                <a:solidFill>
                  <a:schemeClr val="accent1"/>
                </a:solidFill>
                <a:round/>
              </a:ln>
              <a:effectLst/>
            </c:spPr>
            <c:extLst>
              <c:ext xmlns:c16="http://schemas.microsoft.com/office/drawing/2014/chart" uri="{C3380CC4-5D6E-409C-BE32-E72D297353CC}">
                <c16:uniqueId val="{00000005-BE77-4394-A549-CC1A444CA358}"/>
              </c:ext>
            </c:extLst>
          </c:dPt>
          <c:dPt>
            <c:idx val="5"/>
            <c:marker>
              <c:symbol val="none"/>
            </c:marker>
            <c:bubble3D val="0"/>
            <c:spPr>
              <a:ln w="28575" cap="rnd">
                <a:solidFill>
                  <a:schemeClr val="accent1"/>
                </a:solidFill>
                <a:round/>
              </a:ln>
              <a:effectLst/>
            </c:spPr>
            <c:extLst>
              <c:ext xmlns:c16="http://schemas.microsoft.com/office/drawing/2014/chart" uri="{C3380CC4-5D6E-409C-BE32-E72D297353CC}">
                <c16:uniqueId val="{00000006-BE77-4394-A549-CC1A444CA358}"/>
              </c:ext>
            </c:extLst>
          </c:dPt>
          <c:dPt>
            <c:idx val="6"/>
            <c:marker>
              <c:symbol val="none"/>
            </c:marker>
            <c:bubble3D val="0"/>
            <c:spPr>
              <a:ln w="28575" cap="rnd">
                <a:solidFill>
                  <a:schemeClr val="accent1"/>
                </a:solidFill>
                <a:round/>
              </a:ln>
              <a:effectLst/>
            </c:spPr>
            <c:extLst>
              <c:ext xmlns:c16="http://schemas.microsoft.com/office/drawing/2014/chart" uri="{C3380CC4-5D6E-409C-BE32-E72D297353CC}">
                <c16:uniqueId val="{00000007-BE77-4394-A549-CC1A444CA358}"/>
              </c:ext>
            </c:extLst>
          </c:dPt>
          <c:dPt>
            <c:idx val="10"/>
            <c:marker>
              <c:symbol val="none"/>
            </c:marker>
            <c:bubble3D val="0"/>
            <c:spPr>
              <a:ln w="28575" cap="rnd">
                <a:solidFill>
                  <a:schemeClr val="accent1"/>
                </a:solidFill>
                <a:round/>
              </a:ln>
              <a:effectLst/>
            </c:spPr>
            <c:extLst>
              <c:ext xmlns:c16="http://schemas.microsoft.com/office/drawing/2014/chart" uri="{C3380CC4-5D6E-409C-BE32-E72D297353CC}">
                <c16:uniqueId val="{00000004-6BF9-4FE5-886C-E78B43657F6B}"/>
              </c:ext>
            </c:extLst>
          </c:dPt>
          <c:dPt>
            <c:idx val="11"/>
            <c:marker>
              <c:symbol val="none"/>
            </c:marker>
            <c:bubble3D val="0"/>
            <c:extLst>
              <c:ext xmlns:c16="http://schemas.microsoft.com/office/drawing/2014/chart" uri="{C3380CC4-5D6E-409C-BE32-E72D297353CC}">
                <c16:uniqueId val="{00000002-F6CA-4C25-A7F5-F1EF99BBCA44}"/>
              </c:ext>
            </c:extLst>
          </c:dPt>
          <c:dLbls>
            <c:dLbl>
              <c:idx val="4"/>
              <c:layout>
                <c:manualLayout>
                  <c:x val="-9.1848461128453563E-3"/>
                  <c:y val="-1.832760265035903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E77-4394-A549-CC1A444CA358}"/>
                </c:ext>
              </c:extLst>
            </c:dLbl>
            <c:dLbl>
              <c:idx val="5"/>
              <c:layout>
                <c:manualLayout>
                  <c:x val="-5.6128966727441645E-17"/>
                  <c:y val="-1.832760265035903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BE77-4394-A549-CC1A444CA358}"/>
                </c:ext>
              </c:extLst>
            </c:dLbl>
            <c:dLbl>
              <c:idx val="6"/>
              <c:layout>
                <c:manualLayout>
                  <c:x val="4.5924230564226782E-3"/>
                  <c:y val="1.832760265035886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E77-4394-A549-CC1A444CA358}"/>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Tables'!$B$112:$B$123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Tables'!$C$112:$C$123</c:f>
              <c:numCache>
                <c:formatCode>_("$"* #,##0_);_("$"* \(#,##0\);_("$"* "-"??_);_(@_)</c:formatCode>
                <c:ptCount val="12"/>
                <c:pt idx="0">
                  <c:v>94924.835599999977</c:v>
                </c:pt>
                <c:pt idx="1">
                  <c:v>59751.251400000016</c:v>
                </c:pt>
                <c:pt idx="2">
                  <c:v>205005.48879999988</c:v>
                </c:pt>
                <c:pt idx="3">
                  <c:v>137762.12859999997</c:v>
                </c:pt>
                <c:pt idx="4">
                  <c:v>155028.81169999993</c:v>
                </c:pt>
                <c:pt idx="5">
                  <c:v>152718.67930000011</c:v>
                </c:pt>
                <c:pt idx="6">
                  <c:v>147238.0970000003</c:v>
                </c:pt>
                <c:pt idx="7">
                  <c:v>159044.06299999976</c:v>
                </c:pt>
                <c:pt idx="8">
                  <c:v>307649.94570000016</c:v>
                </c:pt>
                <c:pt idx="9">
                  <c:v>200322.98470000012</c:v>
                </c:pt>
                <c:pt idx="10">
                  <c:v>352461.07100000011</c:v>
                </c:pt>
                <c:pt idx="11">
                  <c:v>325293.50350000011</c:v>
                </c:pt>
              </c:numCache>
            </c:numRef>
          </c:val>
          <c:smooth val="0"/>
          <c:extLst>
            <c:ext xmlns:c16="http://schemas.microsoft.com/office/drawing/2014/chart" uri="{C3380CC4-5D6E-409C-BE32-E72D297353CC}">
              <c16:uniqueId val="{00000000-F6CA-4C25-A7F5-F1EF99BBCA44}"/>
            </c:ext>
          </c:extLst>
        </c:ser>
        <c:dLbls>
          <c:showLegendKey val="0"/>
          <c:showVal val="1"/>
          <c:showCatName val="0"/>
          <c:showSerName val="0"/>
          <c:showPercent val="0"/>
          <c:showBubbleSize val="0"/>
        </c:dLbls>
        <c:smooth val="0"/>
        <c:axId val="1285893984"/>
        <c:axId val="1285885664"/>
      </c:lineChart>
      <c:catAx>
        <c:axId val="128589398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Cambria" panose="02040503050406030204" pitchFamily="18" charset="0"/>
                <a:ea typeface="Cambria" panose="02040503050406030204" pitchFamily="18" charset="0"/>
                <a:cs typeface="+mn-cs"/>
              </a:defRPr>
            </a:pPr>
            <a:endParaRPr lang="en-US"/>
          </a:p>
        </c:txPr>
        <c:crossAx val="1285885664"/>
        <c:crosses val="autoZero"/>
        <c:auto val="1"/>
        <c:lblAlgn val="ctr"/>
        <c:lblOffset val="100"/>
        <c:noMultiLvlLbl val="0"/>
      </c:catAx>
      <c:valAx>
        <c:axId val="1285885664"/>
        <c:scaling>
          <c:orientation val="minMax"/>
        </c:scaling>
        <c:delete val="1"/>
        <c:axPos val="l"/>
        <c:numFmt formatCode="_(&quot;$&quot;* #,##0_);_(&quot;$&quot;* \(#,##0\);_(&quot;$&quot;* &quot;-&quot;??_);_(@_)" sourceLinked="1"/>
        <c:majorTickMark val="none"/>
        <c:minorTickMark val="none"/>
        <c:tickLblPos val="nextTo"/>
        <c:crossAx val="1285893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 Tables!PivotTable25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layout>
            <c:manualLayout>
              <c:x val="-1.8264840182648411E-2"/>
              <c:y val="2.843601188291914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dLbl>
          <c:idx val="0"/>
          <c:layout>
            <c:manualLayout>
              <c:x val="-2.9680365296803651E-2"/>
              <c:y val="-2.843601188291931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2381440333656928E-2"/>
          <c:y val="0.16713732454196997"/>
          <c:w val="0.95761855966634313"/>
          <c:h val="0.69036342616376811"/>
        </c:manualLayout>
      </c:layout>
      <c:lineChart>
        <c:grouping val="standard"/>
        <c:varyColors val="0"/>
        <c:ser>
          <c:idx val="0"/>
          <c:order val="0"/>
          <c:tx>
            <c:strRef>
              <c:f>'Pivot Tables'!$C$126</c:f>
              <c:strCache>
                <c:ptCount val="1"/>
                <c:pt idx="0">
                  <c:v>Total</c:v>
                </c:pt>
              </c:strCache>
            </c:strRef>
          </c:tx>
          <c:spPr>
            <a:ln w="28575" cap="rnd">
              <a:solidFill>
                <a:schemeClr val="accent1"/>
              </a:solidFill>
              <a:round/>
            </a:ln>
            <a:effectLst/>
          </c:spPr>
          <c:marker>
            <c:symbol val="none"/>
          </c:marker>
          <c:dPt>
            <c:idx val="0"/>
            <c:marker>
              <c:symbol val="none"/>
            </c:marker>
            <c:bubble3D val="0"/>
            <c:spPr>
              <a:ln w="28575" cap="rnd">
                <a:solidFill>
                  <a:schemeClr val="accent1"/>
                </a:solidFill>
                <a:round/>
              </a:ln>
              <a:effectLst/>
            </c:spPr>
            <c:extLst>
              <c:ext xmlns:c16="http://schemas.microsoft.com/office/drawing/2014/chart" uri="{C3380CC4-5D6E-409C-BE32-E72D297353CC}">
                <c16:uniqueId val="{00000003-CD80-4A99-86B1-E4AB9DB0ACEC}"/>
              </c:ext>
            </c:extLst>
          </c:dPt>
          <c:dPt>
            <c:idx val="4"/>
            <c:marker>
              <c:symbol val="none"/>
            </c:marker>
            <c:bubble3D val="0"/>
            <c:spPr>
              <a:ln w="28575" cap="rnd">
                <a:solidFill>
                  <a:schemeClr val="accent1"/>
                </a:solidFill>
                <a:round/>
              </a:ln>
              <a:effectLst/>
            </c:spPr>
            <c:extLst>
              <c:ext xmlns:c16="http://schemas.microsoft.com/office/drawing/2014/chart" uri="{C3380CC4-5D6E-409C-BE32-E72D297353CC}">
                <c16:uniqueId val="{00000005-B762-4128-AFF9-2AEC711FA4D7}"/>
              </c:ext>
            </c:extLst>
          </c:dPt>
          <c:dPt>
            <c:idx val="11"/>
            <c:marker>
              <c:symbol val="none"/>
            </c:marker>
            <c:bubble3D val="0"/>
            <c:spPr>
              <a:ln w="28575" cap="rnd">
                <a:solidFill>
                  <a:schemeClr val="accent1"/>
                </a:solidFill>
                <a:round/>
              </a:ln>
              <a:effectLst/>
            </c:spPr>
            <c:extLst>
              <c:ext xmlns:c16="http://schemas.microsoft.com/office/drawing/2014/chart" uri="{C3380CC4-5D6E-409C-BE32-E72D297353CC}">
                <c16:uniqueId val="{00000002-CD80-4A99-86B1-E4AB9DB0ACEC}"/>
              </c:ext>
            </c:extLst>
          </c:dPt>
          <c:dLbls>
            <c:dLbl>
              <c:idx val="0"/>
              <c:layout>
                <c:manualLayout>
                  <c:x val="-1.8264840182648411E-2"/>
                  <c:y val="2.843601188291914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D80-4A99-86B1-E4AB9DB0ACEC}"/>
                </c:ext>
              </c:extLst>
            </c:dLbl>
            <c:dLbl>
              <c:idx val="4"/>
              <c:layout>
                <c:manualLayout>
                  <c:x val="-2.9680365296803651E-2"/>
                  <c:y val="-2.843601188291931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762-4128-AFF9-2AEC711FA4D7}"/>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Tables'!$B$127:$B$138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Tables'!$C$127:$C$138</c:f>
              <c:numCache>
                <c:formatCode>_("$"* #,##0_);_("$"* \(#,##0\);_("$"* "-"??_);_(@_)</c:formatCode>
                <c:ptCount val="12"/>
                <c:pt idx="0">
                  <c:v>9134.4460999999992</c:v>
                </c:pt>
                <c:pt idx="1">
                  <c:v>10294.610699999992</c:v>
                </c:pt>
                <c:pt idx="2">
                  <c:v>28594.687200000015</c:v>
                </c:pt>
                <c:pt idx="3">
                  <c:v>11587.436300000003</c:v>
                </c:pt>
                <c:pt idx="4">
                  <c:v>22411.307799999995</c:v>
                </c:pt>
                <c:pt idx="5">
                  <c:v>21285.795400000025</c:v>
                </c:pt>
                <c:pt idx="6">
                  <c:v>13832.664799999979</c:v>
                </c:pt>
                <c:pt idx="7">
                  <c:v>21776.938399999999</c:v>
                </c:pt>
                <c:pt idx="8">
                  <c:v>36857.475300000049</c:v>
                </c:pt>
                <c:pt idx="9">
                  <c:v>31784.041300000037</c:v>
                </c:pt>
                <c:pt idx="10">
                  <c:v>35468.426499999936</c:v>
                </c:pt>
                <c:pt idx="11">
                  <c:v>43369.191900000027</c:v>
                </c:pt>
              </c:numCache>
            </c:numRef>
          </c:val>
          <c:smooth val="0"/>
          <c:extLst>
            <c:ext xmlns:c16="http://schemas.microsoft.com/office/drawing/2014/chart" uri="{C3380CC4-5D6E-409C-BE32-E72D297353CC}">
              <c16:uniqueId val="{00000000-CD80-4A99-86B1-E4AB9DB0ACEC}"/>
            </c:ext>
          </c:extLst>
        </c:ser>
        <c:dLbls>
          <c:showLegendKey val="0"/>
          <c:showVal val="1"/>
          <c:showCatName val="0"/>
          <c:showSerName val="0"/>
          <c:showPercent val="0"/>
          <c:showBubbleSize val="0"/>
        </c:dLbls>
        <c:smooth val="0"/>
        <c:axId val="1451206512"/>
        <c:axId val="1451207344"/>
      </c:lineChart>
      <c:catAx>
        <c:axId val="14512065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Cambria" panose="02040503050406030204" pitchFamily="18" charset="0"/>
                <a:ea typeface="Cambria" panose="02040503050406030204" pitchFamily="18" charset="0"/>
                <a:cs typeface="+mn-cs"/>
              </a:defRPr>
            </a:pPr>
            <a:endParaRPr lang="en-US"/>
          </a:p>
        </c:txPr>
        <c:crossAx val="1451207344"/>
        <c:crosses val="autoZero"/>
        <c:auto val="1"/>
        <c:lblAlgn val="ctr"/>
        <c:lblOffset val="100"/>
        <c:noMultiLvlLbl val="0"/>
      </c:catAx>
      <c:valAx>
        <c:axId val="1451207344"/>
        <c:scaling>
          <c:orientation val="minMax"/>
        </c:scaling>
        <c:delete val="1"/>
        <c:axPos val="l"/>
        <c:numFmt formatCode="_(&quot;$&quot;* #,##0_);_(&quot;$&quot;* \(#,##0\);_(&quot;$&quot;* &quot;-&quot;??_);_(@_)" sourceLinked="1"/>
        <c:majorTickMark val="out"/>
        <c:minorTickMark val="none"/>
        <c:tickLblPos val="nextTo"/>
        <c:crossAx val="1451206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 Tables!PivotTable26</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s>
    <c:plotArea>
      <c:layout>
        <c:manualLayout>
          <c:layoutTarget val="inner"/>
          <c:xMode val="edge"/>
          <c:yMode val="edge"/>
          <c:x val="2.4485253199777408E-2"/>
          <c:y val="0.29032258064516131"/>
          <c:w val="0.9510294936004452"/>
          <c:h val="0.62652950639234617"/>
        </c:manualLayout>
      </c:layout>
      <c:lineChart>
        <c:grouping val="standard"/>
        <c:varyColors val="0"/>
        <c:ser>
          <c:idx val="0"/>
          <c:order val="0"/>
          <c:tx>
            <c:strRef>
              <c:f>'Pivot Tables'!$C$141</c:f>
              <c:strCache>
                <c:ptCount val="1"/>
                <c:pt idx="0">
                  <c:v>Total</c:v>
                </c:pt>
              </c:strCache>
            </c:strRef>
          </c:tx>
          <c:spPr>
            <a:ln w="28575" cap="rnd">
              <a:solidFill>
                <a:schemeClr val="accent1"/>
              </a:solidFill>
              <a:round/>
            </a:ln>
            <a:effectLst/>
          </c:spPr>
          <c:marker>
            <c:symbol val="none"/>
          </c:marker>
          <c:dPt>
            <c:idx val="0"/>
            <c:marker>
              <c:symbol val="none"/>
            </c:marker>
            <c:bubble3D val="0"/>
            <c:spPr>
              <a:ln w="28575" cap="rnd">
                <a:solidFill>
                  <a:schemeClr val="accent1"/>
                </a:solidFill>
                <a:round/>
              </a:ln>
              <a:effectLst/>
            </c:spPr>
            <c:extLst>
              <c:ext xmlns:c16="http://schemas.microsoft.com/office/drawing/2014/chart" uri="{C3380CC4-5D6E-409C-BE32-E72D297353CC}">
                <c16:uniqueId val="{00000002-790D-481B-BB3C-D9C1ADD077BA}"/>
              </c:ext>
            </c:extLst>
          </c:dPt>
          <c:dPt>
            <c:idx val="3"/>
            <c:marker>
              <c:symbol val="none"/>
            </c:marker>
            <c:bubble3D val="0"/>
            <c:spPr>
              <a:ln w="28575" cap="rnd">
                <a:solidFill>
                  <a:schemeClr val="accent1"/>
                </a:solidFill>
                <a:round/>
              </a:ln>
              <a:effectLst/>
            </c:spPr>
            <c:extLst>
              <c:ext xmlns:c16="http://schemas.microsoft.com/office/drawing/2014/chart" uri="{C3380CC4-5D6E-409C-BE32-E72D297353CC}">
                <c16:uniqueId val="{00000003-790D-481B-BB3C-D9C1ADD077B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Tables'!$B$142:$B$145</c:f>
              <c:strCache>
                <c:ptCount val="4"/>
                <c:pt idx="0">
                  <c:v>Q1</c:v>
                </c:pt>
                <c:pt idx="1">
                  <c:v>Q2</c:v>
                </c:pt>
                <c:pt idx="2">
                  <c:v>Q3</c:v>
                </c:pt>
                <c:pt idx="3">
                  <c:v>Q4</c:v>
                </c:pt>
              </c:strCache>
            </c:strRef>
          </c:cat>
          <c:val>
            <c:numRef>
              <c:f>'Pivot Tables'!$C$142:$C$145</c:f>
              <c:numCache>
                <c:formatCode>_("$"* #,##0_);_("$"* \(#,##0\);_("$"* "-"??_);_(@_)</c:formatCode>
                <c:ptCount val="4"/>
                <c:pt idx="0">
                  <c:v>359681.57579999999</c:v>
                </c:pt>
                <c:pt idx="1">
                  <c:v>445509.61960000114</c:v>
                </c:pt>
                <c:pt idx="2">
                  <c:v>613932.105700001</c:v>
                </c:pt>
                <c:pt idx="3">
                  <c:v>878077.55919999816</c:v>
                </c:pt>
              </c:numCache>
            </c:numRef>
          </c:val>
          <c:smooth val="0"/>
          <c:extLst>
            <c:ext xmlns:c16="http://schemas.microsoft.com/office/drawing/2014/chart" uri="{C3380CC4-5D6E-409C-BE32-E72D297353CC}">
              <c16:uniqueId val="{00000000-790D-481B-BB3C-D9C1ADD077BA}"/>
            </c:ext>
          </c:extLst>
        </c:ser>
        <c:dLbls>
          <c:showLegendKey val="0"/>
          <c:showVal val="1"/>
          <c:showCatName val="0"/>
          <c:showSerName val="0"/>
          <c:showPercent val="0"/>
          <c:showBubbleSize val="0"/>
        </c:dLbls>
        <c:smooth val="0"/>
        <c:axId val="1285886080"/>
        <c:axId val="1285884416"/>
      </c:lineChart>
      <c:catAx>
        <c:axId val="1285886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Cambria" panose="02040503050406030204" pitchFamily="18" charset="0"/>
                <a:ea typeface="Cambria" panose="02040503050406030204" pitchFamily="18" charset="0"/>
                <a:cs typeface="+mn-cs"/>
              </a:defRPr>
            </a:pPr>
            <a:endParaRPr lang="en-US"/>
          </a:p>
        </c:txPr>
        <c:crossAx val="1285884416"/>
        <c:crosses val="autoZero"/>
        <c:auto val="1"/>
        <c:lblAlgn val="ctr"/>
        <c:lblOffset val="100"/>
        <c:noMultiLvlLbl val="0"/>
      </c:catAx>
      <c:valAx>
        <c:axId val="1285884416"/>
        <c:scaling>
          <c:orientation val="minMax"/>
        </c:scaling>
        <c:delete val="1"/>
        <c:axPos val="l"/>
        <c:numFmt formatCode="_(&quot;$&quot;* #,##0_);_(&quot;$&quot;* \(#,##0\);_(&quot;$&quot;* &quot;-&quot;??_);_(@_)" sourceLinked="1"/>
        <c:majorTickMark val="none"/>
        <c:minorTickMark val="none"/>
        <c:tickLblPos val="nextTo"/>
        <c:crossAx val="1285886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 Tables!PivotTable27</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s>
    <c:plotArea>
      <c:layout>
        <c:manualLayout>
          <c:layoutTarget val="inner"/>
          <c:xMode val="edge"/>
          <c:yMode val="edge"/>
          <c:x val="2.4444444444444446E-2"/>
          <c:y val="0.2722722722722723"/>
          <c:w val="0.95111111111111113"/>
          <c:h val="0.6348417709047629"/>
        </c:manualLayout>
      </c:layout>
      <c:lineChart>
        <c:grouping val="standard"/>
        <c:varyColors val="0"/>
        <c:ser>
          <c:idx val="0"/>
          <c:order val="0"/>
          <c:tx>
            <c:strRef>
              <c:f>'Pivot Tables'!$C$148</c:f>
              <c:strCache>
                <c:ptCount val="1"/>
                <c:pt idx="0">
                  <c:v>Total</c:v>
                </c:pt>
              </c:strCache>
            </c:strRef>
          </c:tx>
          <c:spPr>
            <a:ln w="28575" cap="rnd">
              <a:solidFill>
                <a:schemeClr val="accent1"/>
              </a:solidFill>
              <a:round/>
            </a:ln>
            <a:effectLst/>
          </c:spPr>
          <c:marker>
            <c:symbol val="none"/>
          </c:marker>
          <c:dPt>
            <c:idx val="0"/>
            <c:marker>
              <c:symbol val="none"/>
            </c:marker>
            <c:bubble3D val="0"/>
            <c:spPr>
              <a:ln w="28575" cap="rnd">
                <a:solidFill>
                  <a:schemeClr val="accent1"/>
                </a:solidFill>
                <a:round/>
              </a:ln>
              <a:effectLst/>
            </c:spPr>
            <c:extLst>
              <c:ext xmlns:c16="http://schemas.microsoft.com/office/drawing/2014/chart" uri="{C3380CC4-5D6E-409C-BE32-E72D297353CC}">
                <c16:uniqueId val="{00000002-30BA-4797-96C9-A8F687CC48FA}"/>
              </c:ext>
            </c:extLst>
          </c:dPt>
          <c:dPt>
            <c:idx val="3"/>
            <c:marker>
              <c:symbol val="none"/>
            </c:marker>
            <c:bubble3D val="0"/>
            <c:spPr>
              <a:ln w="28575" cap="rnd">
                <a:solidFill>
                  <a:schemeClr val="accent1"/>
                </a:solidFill>
                <a:round/>
              </a:ln>
              <a:effectLst/>
            </c:spPr>
            <c:extLst>
              <c:ext xmlns:c16="http://schemas.microsoft.com/office/drawing/2014/chart" uri="{C3380CC4-5D6E-409C-BE32-E72D297353CC}">
                <c16:uniqueId val="{00000003-30BA-4797-96C9-A8F687CC48F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Tables'!$B$149:$B$152</c:f>
              <c:strCache>
                <c:ptCount val="4"/>
                <c:pt idx="0">
                  <c:v>Q1</c:v>
                </c:pt>
                <c:pt idx="1">
                  <c:v>Q2</c:v>
                </c:pt>
                <c:pt idx="2">
                  <c:v>Q3</c:v>
                </c:pt>
                <c:pt idx="3">
                  <c:v>Q4</c:v>
                </c:pt>
              </c:strCache>
            </c:strRef>
          </c:cat>
          <c:val>
            <c:numRef>
              <c:f>'Pivot Tables'!$C$149:$C$152</c:f>
              <c:numCache>
                <c:formatCode>_("$"* #,##0_);_("$"* \(#,##0\);_("$"* "-"??_);_(@_)</c:formatCode>
                <c:ptCount val="4"/>
                <c:pt idx="0">
                  <c:v>48023.743999999926</c:v>
                </c:pt>
                <c:pt idx="1">
                  <c:v>55284.539499999992</c:v>
                </c:pt>
                <c:pt idx="2">
                  <c:v>72467.078500000134</c:v>
                </c:pt>
                <c:pt idx="3">
                  <c:v>110621.65970000005</c:v>
                </c:pt>
              </c:numCache>
            </c:numRef>
          </c:val>
          <c:smooth val="0"/>
          <c:extLst>
            <c:ext xmlns:c16="http://schemas.microsoft.com/office/drawing/2014/chart" uri="{C3380CC4-5D6E-409C-BE32-E72D297353CC}">
              <c16:uniqueId val="{00000000-30BA-4797-96C9-A8F687CC48FA}"/>
            </c:ext>
          </c:extLst>
        </c:ser>
        <c:dLbls>
          <c:showLegendKey val="0"/>
          <c:showVal val="1"/>
          <c:showCatName val="0"/>
          <c:showSerName val="0"/>
          <c:showPercent val="0"/>
          <c:showBubbleSize val="0"/>
        </c:dLbls>
        <c:smooth val="0"/>
        <c:axId val="222059632"/>
        <c:axId val="222068784"/>
      </c:lineChart>
      <c:catAx>
        <c:axId val="222059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Cambria" panose="02040503050406030204" pitchFamily="18" charset="0"/>
                <a:ea typeface="Cambria" panose="02040503050406030204" pitchFamily="18" charset="0"/>
                <a:cs typeface="+mn-cs"/>
              </a:defRPr>
            </a:pPr>
            <a:endParaRPr lang="en-US"/>
          </a:p>
        </c:txPr>
        <c:crossAx val="222068784"/>
        <c:crosses val="autoZero"/>
        <c:auto val="1"/>
        <c:lblAlgn val="ctr"/>
        <c:lblOffset val="100"/>
        <c:noMultiLvlLbl val="0"/>
      </c:catAx>
      <c:valAx>
        <c:axId val="222068784"/>
        <c:scaling>
          <c:orientation val="minMax"/>
        </c:scaling>
        <c:delete val="1"/>
        <c:axPos val="l"/>
        <c:numFmt formatCode="_(&quot;$&quot;* #,##0_);_(&quot;$&quot;* \(#,##0\);_(&quot;$&quot;* &quot;-&quot;??_);_(@_)" sourceLinked="1"/>
        <c:majorTickMark val="none"/>
        <c:minorTickMark val="none"/>
        <c:tickLblPos val="nextTo"/>
        <c:crossAx val="222059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6" Type="http://schemas.openxmlformats.org/officeDocument/2006/relationships/chart" Target="../charts/chart16.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0</xdr:col>
      <xdr:colOff>76201</xdr:colOff>
      <xdr:row>2</xdr:row>
      <xdr:rowOff>137160</xdr:rowOff>
    </xdr:from>
    <xdr:to>
      <xdr:col>7</xdr:col>
      <xdr:colOff>175261</xdr:colOff>
      <xdr:row>18</xdr:row>
      <xdr:rowOff>60960</xdr:rowOff>
    </xdr:to>
    <xdr:graphicFrame macro="">
      <xdr:nvGraphicFramePr>
        <xdr:cNvPr id="2" name="Chart 1">
          <a:extLst>
            <a:ext uri="{FF2B5EF4-FFF2-40B4-BE49-F238E27FC236}">
              <a16:creationId xmlns:a16="http://schemas.microsoft.com/office/drawing/2014/main" id="{545DE833-94D5-43CF-9A72-52D02AA520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182880</xdr:colOff>
      <xdr:row>2</xdr:row>
      <xdr:rowOff>129540</xdr:rowOff>
    </xdr:from>
    <xdr:to>
      <xdr:col>14</xdr:col>
      <xdr:colOff>487680</xdr:colOff>
      <xdr:row>18</xdr:row>
      <xdr:rowOff>68580</xdr:rowOff>
    </xdr:to>
    <xdr:graphicFrame macro="">
      <xdr:nvGraphicFramePr>
        <xdr:cNvPr id="3" name="Chart 2">
          <a:extLst>
            <a:ext uri="{FF2B5EF4-FFF2-40B4-BE49-F238E27FC236}">
              <a16:creationId xmlns:a16="http://schemas.microsoft.com/office/drawing/2014/main" id="{1123B7DF-4653-45B8-837C-09393828A0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493058</xdr:colOff>
      <xdr:row>2</xdr:row>
      <xdr:rowOff>125507</xdr:rowOff>
    </xdr:from>
    <xdr:to>
      <xdr:col>22</xdr:col>
      <xdr:colOff>188258</xdr:colOff>
      <xdr:row>18</xdr:row>
      <xdr:rowOff>80683</xdr:rowOff>
    </xdr:to>
    <xdr:graphicFrame macro="">
      <xdr:nvGraphicFramePr>
        <xdr:cNvPr id="4" name="Chart 3">
          <a:extLst>
            <a:ext uri="{FF2B5EF4-FFF2-40B4-BE49-F238E27FC236}">
              <a16:creationId xmlns:a16="http://schemas.microsoft.com/office/drawing/2014/main" id="{BA46FC8C-06C8-44A3-9E6E-AF3A800944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80683</xdr:colOff>
      <xdr:row>18</xdr:row>
      <xdr:rowOff>62752</xdr:rowOff>
    </xdr:from>
    <xdr:to>
      <xdr:col>7</xdr:col>
      <xdr:colOff>179294</xdr:colOff>
      <xdr:row>35</xdr:row>
      <xdr:rowOff>26893</xdr:rowOff>
    </xdr:to>
    <xdr:graphicFrame macro="">
      <xdr:nvGraphicFramePr>
        <xdr:cNvPr id="5" name="Chart 4">
          <a:extLst>
            <a:ext uri="{FF2B5EF4-FFF2-40B4-BE49-F238E27FC236}">
              <a16:creationId xmlns:a16="http://schemas.microsoft.com/office/drawing/2014/main" id="{4053D7C4-B2FF-4A6D-9403-F12F4D5970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188259</xdr:colOff>
      <xdr:row>18</xdr:row>
      <xdr:rowOff>65442</xdr:rowOff>
    </xdr:from>
    <xdr:to>
      <xdr:col>14</xdr:col>
      <xdr:colOff>493059</xdr:colOff>
      <xdr:row>35</xdr:row>
      <xdr:rowOff>29584</xdr:rowOff>
    </xdr:to>
    <xdr:graphicFrame macro="">
      <xdr:nvGraphicFramePr>
        <xdr:cNvPr id="6" name="Chart 5">
          <a:extLst>
            <a:ext uri="{FF2B5EF4-FFF2-40B4-BE49-F238E27FC236}">
              <a16:creationId xmlns:a16="http://schemas.microsoft.com/office/drawing/2014/main" id="{C2EFF214-15CB-436D-AD61-54130BAA55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493058</xdr:colOff>
      <xdr:row>18</xdr:row>
      <xdr:rowOff>80681</xdr:rowOff>
    </xdr:from>
    <xdr:to>
      <xdr:col>22</xdr:col>
      <xdr:colOff>206188</xdr:colOff>
      <xdr:row>36</xdr:row>
      <xdr:rowOff>62752</xdr:rowOff>
    </xdr:to>
    <xdr:graphicFrame macro="">
      <xdr:nvGraphicFramePr>
        <xdr:cNvPr id="7" name="Chart 6">
          <a:extLst>
            <a:ext uri="{FF2B5EF4-FFF2-40B4-BE49-F238E27FC236}">
              <a16:creationId xmlns:a16="http://schemas.microsoft.com/office/drawing/2014/main" id="{9DA0F4C8-7376-43BD-AB07-46FC0B5C71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21</xdr:col>
      <xdr:colOff>495300</xdr:colOff>
      <xdr:row>16</xdr:row>
      <xdr:rowOff>66676</xdr:rowOff>
    </xdr:from>
    <xdr:to>
      <xdr:col>35</xdr:col>
      <xdr:colOff>190500</xdr:colOff>
      <xdr:row>41</xdr:row>
      <xdr:rowOff>30481</xdr:rowOff>
    </xdr:to>
    <xdr:graphicFrame macro="">
      <xdr:nvGraphicFramePr>
        <xdr:cNvPr id="8" name="Chart 7">
          <a:extLst>
            <a:ext uri="{FF2B5EF4-FFF2-40B4-BE49-F238E27FC236}">
              <a16:creationId xmlns:a16="http://schemas.microsoft.com/office/drawing/2014/main" id="{90211587-8B2B-45DB-AE93-1743ECA42D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542925</xdr:colOff>
      <xdr:row>57</xdr:row>
      <xdr:rowOff>57150</xdr:rowOff>
    </xdr:from>
    <xdr:to>
      <xdr:col>23</xdr:col>
      <xdr:colOff>245745</xdr:colOff>
      <xdr:row>72</xdr:row>
      <xdr:rowOff>57150</xdr:rowOff>
    </xdr:to>
    <xdr:graphicFrame macro="">
      <xdr:nvGraphicFramePr>
        <xdr:cNvPr id="10" name="Chart 9">
          <a:extLst>
            <a:ext uri="{FF2B5EF4-FFF2-40B4-BE49-F238E27FC236}">
              <a16:creationId xmlns:a16="http://schemas.microsoft.com/office/drawing/2014/main" id="{2F8A3253-AA5A-4C5F-B332-D64F20733A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514350</xdr:colOff>
      <xdr:row>36</xdr:row>
      <xdr:rowOff>47625</xdr:rowOff>
    </xdr:from>
    <xdr:to>
      <xdr:col>22</xdr:col>
      <xdr:colOff>209550</xdr:colOff>
      <xdr:row>54</xdr:row>
      <xdr:rowOff>161925</xdr:rowOff>
    </xdr:to>
    <xdr:graphicFrame macro="">
      <xdr:nvGraphicFramePr>
        <xdr:cNvPr id="11" name="Chart 10">
          <a:extLst>
            <a:ext uri="{FF2B5EF4-FFF2-40B4-BE49-F238E27FC236}">
              <a16:creationId xmlns:a16="http://schemas.microsoft.com/office/drawing/2014/main" id="{DFEA4184-1778-438C-8C0C-DAF8ED10BF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57150</xdr:colOff>
      <xdr:row>50</xdr:row>
      <xdr:rowOff>28575</xdr:rowOff>
    </xdr:from>
    <xdr:to>
      <xdr:col>7</xdr:col>
      <xdr:colOff>180975</xdr:colOff>
      <xdr:row>67</xdr:row>
      <xdr:rowOff>133350</xdr:rowOff>
    </xdr:to>
    <xdr:graphicFrame macro="">
      <xdr:nvGraphicFramePr>
        <xdr:cNvPr id="12" name="Chart 11">
          <a:extLst>
            <a:ext uri="{FF2B5EF4-FFF2-40B4-BE49-F238E27FC236}">
              <a16:creationId xmlns:a16="http://schemas.microsoft.com/office/drawing/2014/main" id="{B9D74957-7D9A-47BC-9AA7-D4D50B134B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7</xdr:col>
      <xdr:colOff>190499</xdr:colOff>
      <xdr:row>50</xdr:row>
      <xdr:rowOff>38099</xdr:rowOff>
    </xdr:from>
    <xdr:to>
      <xdr:col>14</xdr:col>
      <xdr:colOff>542924</xdr:colOff>
      <xdr:row>69</xdr:row>
      <xdr:rowOff>95249</xdr:rowOff>
    </xdr:to>
    <xdr:graphicFrame macro="">
      <xdr:nvGraphicFramePr>
        <xdr:cNvPr id="13" name="Chart 12">
          <a:extLst>
            <a:ext uri="{FF2B5EF4-FFF2-40B4-BE49-F238E27FC236}">
              <a16:creationId xmlns:a16="http://schemas.microsoft.com/office/drawing/2014/main" id="{A2F33FFF-0A72-43EF-A0DA-401FDB53EA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xdr:col>
      <xdr:colOff>457200</xdr:colOff>
      <xdr:row>28</xdr:row>
      <xdr:rowOff>28574</xdr:rowOff>
    </xdr:from>
    <xdr:to>
      <xdr:col>15</xdr:col>
      <xdr:colOff>152400</xdr:colOff>
      <xdr:row>49</xdr:row>
      <xdr:rowOff>66674</xdr:rowOff>
    </xdr:to>
    <xdr:graphicFrame macro="">
      <xdr:nvGraphicFramePr>
        <xdr:cNvPr id="14" name="Chart 13">
          <a:extLst>
            <a:ext uri="{FF2B5EF4-FFF2-40B4-BE49-F238E27FC236}">
              <a16:creationId xmlns:a16="http://schemas.microsoft.com/office/drawing/2014/main" id="{CA9F39E3-21BD-4422-B486-56793D87FB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18</xdr:col>
      <xdr:colOff>333376</xdr:colOff>
      <xdr:row>68</xdr:row>
      <xdr:rowOff>66673</xdr:rowOff>
    </xdr:from>
    <xdr:to>
      <xdr:col>32</xdr:col>
      <xdr:colOff>95250</xdr:colOff>
      <xdr:row>98</xdr:row>
      <xdr:rowOff>180974</xdr:rowOff>
    </xdr:to>
    <xdr:graphicFrame macro="">
      <xdr:nvGraphicFramePr>
        <xdr:cNvPr id="15" name="Chart 14">
          <a:extLst>
            <a:ext uri="{FF2B5EF4-FFF2-40B4-BE49-F238E27FC236}">
              <a16:creationId xmlns:a16="http://schemas.microsoft.com/office/drawing/2014/main" id="{1B65FDE4-673E-40F9-B78A-329A3A5AB9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47625</xdr:colOff>
      <xdr:row>91</xdr:row>
      <xdr:rowOff>9523</xdr:rowOff>
    </xdr:from>
    <xdr:to>
      <xdr:col>9</xdr:col>
      <xdr:colOff>123825</xdr:colOff>
      <xdr:row>113</xdr:row>
      <xdr:rowOff>47624</xdr:rowOff>
    </xdr:to>
    <xdr:graphicFrame macro="">
      <xdr:nvGraphicFramePr>
        <xdr:cNvPr id="16" name="Chart 15">
          <a:extLst>
            <a:ext uri="{FF2B5EF4-FFF2-40B4-BE49-F238E27FC236}">
              <a16:creationId xmlns:a16="http://schemas.microsoft.com/office/drawing/2014/main" id="{6B182596-2E82-46F5-9D78-77CF137325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9</xdr:col>
      <xdr:colOff>123824</xdr:colOff>
      <xdr:row>76</xdr:row>
      <xdr:rowOff>19050</xdr:rowOff>
    </xdr:from>
    <xdr:to>
      <xdr:col>18</xdr:col>
      <xdr:colOff>342899</xdr:colOff>
      <xdr:row>95</xdr:row>
      <xdr:rowOff>123825</xdr:rowOff>
    </xdr:to>
    <xdr:graphicFrame macro="">
      <xdr:nvGraphicFramePr>
        <xdr:cNvPr id="17" name="Chart 16">
          <a:extLst>
            <a:ext uri="{FF2B5EF4-FFF2-40B4-BE49-F238E27FC236}">
              <a16:creationId xmlns:a16="http://schemas.microsoft.com/office/drawing/2014/main" id="{B0DD1C0F-1FD9-4742-8375-B0E60C14DC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9</xdr:col>
      <xdr:colOff>123825</xdr:colOff>
      <xdr:row>95</xdr:row>
      <xdr:rowOff>133349</xdr:rowOff>
    </xdr:from>
    <xdr:to>
      <xdr:col>18</xdr:col>
      <xdr:colOff>352425</xdr:colOff>
      <xdr:row>113</xdr:row>
      <xdr:rowOff>142875</xdr:rowOff>
    </xdr:to>
    <xdr:graphicFrame macro="">
      <xdr:nvGraphicFramePr>
        <xdr:cNvPr id="18" name="Chart 17">
          <a:extLst>
            <a:ext uri="{FF2B5EF4-FFF2-40B4-BE49-F238E27FC236}">
              <a16:creationId xmlns:a16="http://schemas.microsoft.com/office/drawing/2014/main" id="{585AC247-2B06-4B6C-B3BB-1736D24345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9</xdr:col>
      <xdr:colOff>592454</xdr:colOff>
      <xdr:row>69</xdr:row>
      <xdr:rowOff>135256</xdr:rowOff>
    </xdr:from>
    <xdr:to>
      <xdr:col>14</xdr:col>
      <xdr:colOff>438149</xdr:colOff>
      <xdr:row>75</xdr:row>
      <xdr:rowOff>66676</xdr:rowOff>
    </xdr:to>
    <mc:AlternateContent xmlns:mc="http://schemas.openxmlformats.org/markup-compatibility/2006" xmlns:a14="http://schemas.microsoft.com/office/drawing/2010/main">
      <mc:Choice Requires="a14">
        <xdr:graphicFrame macro="">
          <xdr:nvGraphicFramePr>
            <xdr:cNvPr id="19" name="Order Quarter">
              <a:extLst>
                <a:ext uri="{FF2B5EF4-FFF2-40B4-BE49-F238E27FC236}">
                  <a16:creationId xmlns:a16="http://schemas.microsoft.com/office/drawing/2014/main" id="{E8E72ADE-620C-48C2-9823-34C12F3986AE}"/>
                </a:ext>
              </a:extLst>
            </xdr:cNvPr>
            <xdr:cNvGraphicFramePr/>
          </xdr:nvGraphicFramePr>
          <xdr:xfrm>
            <a:off x="0" y="0"/>
            <a:ext cx="0" cy="0"/>
          </xdr:xfrm>
          <a:graphic>
            <a:graphicData uri="http://schemas.microsoft.com/office/drawing/2010/slicer">
              <sle:slicer xmlns:sle="http://schemas.microsoft.com/office/drawing/2010/slicer" name="Order Quarter"/>
            </a:graphicData>
          </a:graphic>
        </xdr:graphicFrame>
      </mc:Choice>
      <mc:Fallback xmlns="">
        <xdr:sp macro="" textlink="">
          <xdr:nvSpPr>
            <xdr:cNvPr id="0" name=""/>
            <xdr:cNvSpPr>
              <a:spLocks noTextEdit="1"/>
            </xdr:cNvSpPr>
          </xdr:nvSpPr>
          <xdr:spPr>
            <a:xfrm>
              <a:off x="6078854" y="12622531"/>
              <a:ext cx="2893695" cy="10172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49530</xdr:colOff>
      <xdr:row>68</xdr:row>
      <xdr:rowOff>139065</xdr:rowOff>
    </xdr:from>
    <xdr:to>
      <xdr:col>7</xdr:col>
      <xdr:colOff>49530</xdr:colOff>
      <xdr:row>88</xdr:row>
      <xdr:rowOff>152400</xdr:rowOff>
    </xdr:to>
    <mc:AlternateContent xmlns:mc="http://schemas.openxmlformats.org/markup-compatibility/2006" xmlns:a14="http://schemas.microsoft.com/office/drawing/2010/main">
      <mc:Choice Requires="a14">
        <xdr:graphicFrame macro="">
          <xdr:nvGraphicFramePr>
            <xdr:cNvPr id="20" name="Order Month2">
              <a:extLst>
                <a:ext uri="{FF2B5EF4-FFF2-40B4-BE49-F238E27FC236}">
                  <a16:creationId xmlns:a16="http://schemas.microsoft.com/office/drawing/2014/main" id="{907AFC55-0C84-4B17-A111-A2DB0210EA81}"/>
                </a:ext>
              </a:extLst>
            </xdr:cNvPr>
            <xdr:cNvGraphicFramePr/>
          </xdr:nvGraphicFramePr>
          <xdr:xfrm>
            <a:off x="0" y="0"/>
            <a:ext cx="0" cy="0"/>
          </xdr:xfrm>
          <a:graphic>
            <a:graphicData uri="http://schemas.microsoft.com/office/drawing/2010/slicer">
              <sle:slicer xmlns:sle="http://schemas.microsoft.com/office/drawing/2010/slicer" name="Order Month2"/>
            </a:graphicData>
          </a:graphic>
        </xdr:graphicFrame>
      </mc:Choice>
      <mc:Fallback xmlns="">
        <xdr:sp macro="" textlink="">
          <xdr:nvSpPr>
            <xdr:cNvPr id="0" name=""/>
            <xdr:cNvSpPr>
              <a:spLocks noTextEdit="1"/>
            </xdr:cNvSpPr>
          </xdr:nvSpPr>
          <xdr:spPr>
            <a:xfrm>
              <a:off x="2487930" y="12445365"/>
              <a:ext cx="1828800" cy="36328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c:userShapes xmlns:c="http://schemas.openxmlformats.org/drawingml/2006/chart">
  <cdr:relSizeAnchor xmlns:cdr="http://schemas.openxmlformats.org/drawingml/2006/chartDrawing">
    <cdr:from>
      <cdr:x>0.02269</cdr:x>
      <cdr:y>0.01604</cdr:y>
    </cdr:from>
    <cdr:to>
      <cdr:x>0.97906</cdr:x>
      <cdr:y>0.29947</cdr:y>
    </cdr:to>
    <cdr:sp macro="" textlink="">
      <cdr:nvSpPr>
        <cdr:cNvPr id="2" name="TextBox 1">
          <a:extLst xmlns:a="http://schemas.openxmlformats.org/drawingml/2006/main">
            <a:ext uri="{FF2B5EF4-FFF2-40B4-BE49-F238E27FC236}">
              <a16:creationId xmlns:a16="http://schemas.microsoft.com/office/drawing/2014/main" id="{8FE7BCFB-AEF9-4D02-A97B-646439690F58}"/>
            </a:ext>
          </a:extLst>
        </cdr:cNvPr>
        <cdr:cNvSpPr txBox="1"/>
      </cdr:nvSpPr>
      <cdr:spPr>
        <a:xfrm xmlns:a="http://schemas.openxmlformats.org/drawingml/2006/main">
          <a:off x="99059" y="45720"/>
          <a:ext cx="4175760" cy="80772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US" sz="1100" b="1">
              <a:latin typeface="Cambria" panose="02040503050406030204" pitchFamily="18" charset="0"/>
              <a:ea typeface="Cambria" panose="02040503050406030204" pitchFamily="18" charset="0"/>
            </a:rPr>
            <a:t>AVERAGE SHIPPING WINDOW BY SHIPPING MODE</a:t>
          </a:r>
        </a:p>
        <a:p xmlns:a="http://schemas.openxmlformats.org/drawingml/2006/main">
          <a:r>
            <a:rPr lang="en-US" sz="1000">
              <a:latin typeface="Cambria" panose="02040503050406030204" pitchFamily="18" charset="0"/>
              <a:ea typeface="Cambria" panose="02040503050406030204" pitchFamily="18" charset="0"/>
            </a:rPr>
            <a:t>The</a:t>
          </a:r>
          <a:r>
            <a:rPr lang="en-US" sz="1000"/>
            <a:t> different shipping modes keep to their promised shipping window on the average with </a:t>
          </a:r>
          <a:r>
            <a:rPr lang="en-US" sz="1000">
              <a:solidFill>
                <a:srgbClr val="4831D4"/>
              </a:solidFill>
            </a:rPr>
            <a:t>Standard Class</a:t>
          </a:r>
          <a:r>
            <a:rPr lang="en-US" sz="1000"/>
            <a:t> having the highest</a:t>
          </a:r>
          <a:r>
            <a:rPr lang="en-US" sz="1000" baseline="0"/>
            <a:t> number with 5 days to shipping from the day the order was placed.</a:t>
          </a:r>
          <a:endParaRPr lang="en-US" sz="1000"/>
        </a:p>
      </cdr:txBody>
    </cdr:sp>
  </cdr:relSizeAnchor>
</c:userShapes>
</file>

<file path=xl/drawings/drawing3.xml><?xml version="1.0" encoding="utf-8"?>
<c:userShapes xmlns:c="http://schemas.openxmlformats.org/drawingml/2006/chart">
  <cdr:relSizeAnchor xmlns:cdr="http://schemas.openxmlformats.org/drawingml/2006/chartDrawing">
    <cdr:from>
      <cdr:x>0.05</cdr:x>
      <cdr:y>0.02887</cdr:y>
    </cdr:from>
    <cdr:to>
      <cdr:x>0.97833</cdr:x>
      <cdr:y>0.24441</cdr:y>
    </cdr:to>
    <cdr:sp macro="" textlink="">
      <cdr:nvSpPr>
        <cdr:cNvPr id="2" name="TextBox 1">
          <a:extLst xmlns:a="http://schemas.openxmlformats.org/drawingml/2006/main">
            <a:ext uri="{FF2B5EF4-FFF2-40B4-BE49-F238E27FC236}">
              <a16:creationId xmlns:a16="http://schemas.microsoft.com/office/drawing/2014/main" id="{FCF98F70-3F1B-4CAF-AEA1-2C2441D0D88E}"/>
            </a:ext>
          </a:extLst>
        </cdr:cNvPr>
        <cdr:cNvSpPr txBox="1"/>
      </cdr:nvSpPr>
      <cdr:spPr>
        <a:xfrm xmlns:a="http://schemas.openxmlformats.org/drawingml/2006/main">
          <a:off x="228600" y="81064"/>
          <a:ext cx="4244340" cy="60518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US" sz="1100" b="1">
              <a:latin typeface="Cambria" panose="02040503050406030204" pitchFamily="18" charset="0"/>
              <a:ea typeface="Cambria" panose="02040503050406030204" pitchFamily="18" charset="0"/>
            </a:rPr>
            <a:t>QUANTITY OF SALES BY STATES</a:t>
          </a:r>
        </a:p>
        <a:p xmlns:a="http://schemas.openxmlformats.org/drawingml/2006/main">
          <a:r>
            <a:rPr lang="en-US" sz="1000">
              <a:solidFill>
                <a:srgbClr val="4831D4"/>
              </a:solidFill>
              <a:latin typeface="Cambria" panose="02040503050406030204" pitchFamily="18" charset="0"/>
              <a:ea typeface="Cambria" panose="02040503050406030204" pitchFamily="18" charset="0"/>
            </a:rPr>
            <a:t>California</a:t>
          </a:r>
          <a:r>
            <a:rPr lang="en-US" sz="1000">
              <a:latin typeface="Cambria" panose="02040503050406030204" pitchFamily="18" charset="0"/>
              <a:ea typeface="Cambria" panose="02040503050406030204" pitchFamily="18" charset="0"/>
            </a:rPr>
            <a:t> leads by making 7,667 sales with New York coming</a:t>
          </a:r>
          <a:r>
            <a:rPr lang="en-US" sz="1000" baseline="0">
              <a:latin typeface="Cambria" panose="02040503050406030204" pitchFamily="18" charset="0"/>
              <a:ea typeface="Cambria" panose="02040503050406030204" pitchFamily="18" charset="0"/>
            </a:rPr>
            <a:t> second and the chart showing the top 5 states.</a:t>
          </a:r>
          <a:endParaRPr lang="en-US" sz="1000">
            <a:latin typeface="Cambria" panose="02040503050406030204" pitchFamily="18" charset="0"/>
            <a:ea typeface="Cambria" panose="02040503050406030204" pitchFamily="18" charset="0"/>
          </a:endParaRPr>
        </a:p>
      </cdr:txBody>
    </cdr:sp>
  </cdr:relSizeAnchor>
</c:userShapes>
</file>

<file path=xl/drawings/drawing4.xml><?xml version="1.0" encoding="utf-8"?>
<c:userShapes xmlns:c="http://schemas.openxmlformats.org/drawingml/2006/chart">
  <cdr:relSizeAnchor xmlns:cdr="http://schemas.openxmlformats.org/drawingml/2006/chartDrawing">
    <cdr:from>
      <cdr:x>0.01373</cdr:x>
      <cdr:y>0.03165</cdr:y>
    </cdr:from>
    <cdr:to>
      <cdr:x>0.9902</cdr:x>
      <cdr:y>0.21835</cdr:y>
    </cdr:to>
    <cdr:sp macro="" textlink="">
      <cdr:nvSpPr>
        <cdr:cNvPr id="2" name="TextBox 1">
          <a:extLst xmlns:a="http://schemas.openxmlformats.org/drawingml/2006/main">
            <a:ext uri="{FF2B5EF4-FFF2-40B4-BE49-F238E27FC236}">
              <a16:creationId xmlns:a16="http://schemas.microsoft.com/office/drawing/2014/main" id="{44FA8582-A563-4F1B-B799-469D6724A8FA}"/>
            </a:ext>
          </a:extLst>
        </cdr:cNvPr>
        <cdr:cNvSpPr txBox="1"/>
      </cdr:nvSpPr>
      <cdr:spPr>
        <a:xfrm xmlns:a="http://schemas.openxmlformats.org/drawingml/2006/main">
          <a:off x="62752" y="89647"/>
          <a:ext cx="4464424" cy="52891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0.01765</cdr:x>
      <cdr:y>0.03165</cdr:y>
    </cdr:from>
    <cdr:to>
      <cdr:x>0.97843</cdr:x>
      <cdr:y>0.23101</cdr:y>
    </cdr:to>
    <cdr:sp macro="" textlink="">
      <cdr:nvSpPr>
        <cdr:cNvPr id="3" name="TextBox 2">
          <a:extLst xmlns:a="http://schemas.openxmlformats.org/drawingml/2006/main">
            <a:ext uri="{FF2B5EF4-FFF2-40B4-BE49-F238E27FC236}">
              <a16:creationId xmlns:a16="http://schemas.microsoft.com/office/drawing/2014/main" id="{E414E377-4CF3-458A-8B0E-DC4663C86E68}"/>
            </a:ext>
          </a:extLst>
        </cdr:cNvPr>
        <cdr:cNvSpPr txBox="1"/>
      </cdr:nvSpPr>
      <cdr:spPr>
        <a:xfrm xmlns:a="http://schemas.openxmlformats.org/drawingml/2006/main">
          <a:off x="80682" y="89647"/>
          <a:ext cx="4392706" cy="564777"/>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marL="0" marR="0" lvl="0" indent="0" algn="ctr"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sysClr val="windowText" lastClr="000000"/>
              </a:solidFill>
              <a:effectLst/>
              <a:uLnTx/>
              <a:uFillTx/>
              <a:latin typeface="Cambria" panose="02040503050406030204" pitchFamily="18" charset="0"/>
              <a:ea typeface="Cambria" panose="02040503050406030204" pitchFamily="18" charset="0"/>
              <a:cs typeface="+mn-cs"/>
            </a:rPr>
            <a:t>TOTAL SALES BY STATES</a:t>
          </a:r>
        </a:p>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srgbClr val="4831D4"/>
              </a:solidFill>
              <a:effectLst/>
              <a:uLnTx/>
              <a:uFillTx/>
              <a:latin typeface="Cambria" panose="02040503050406030204" pitchFamily="18" charset="0"/>
              <a:ea typeface="Cambria" panose="02040503050406030204" pitchFamily="18" charset="0"/>
              <a:cs typeface="+mn-cs"/>
            </a:rPr>
            <a:t>California</a:t>
          </a:r>
          <a:r>
            <a:rPr kumimoji="0" lang="en-US" sz="1000" b="0" i="0" u="none" strike="noStrike" kern="0" cap="none" spc="0" normalizeH="0" baseline="0" noProof="0">
              <a:ln>
                <a:noFill/>
              </a:ln>
              <a:solidFill>
                <a:sysClr val="windowText" lastClr="000000"/>
              </a:solidFill>
              <a:effectLst/>
              <a:uLnTx/>
              <a:uFillTx/>
              <a:latin typeface="Cambria" panose="02040503050406030204" pitchFamily="18" charset="0"/>
              <a:ea typeface="Cambria" panose="02040503050406030204" pitchFamily="18" charset="0"/>
              <a:cs typeface="+mn-cs"/>
            </a:rPr>
            <a:t> leads by making a total sales of $457,688 with New York coming second and the chart showing the top 5 states.</a:t>
          </a:r>
        </a:p>
        <a:p xmlns:a="http://schemas.openxmlformats.org/drawingml/2006/main">
          <a:r>
            <a:rPr lang="en-US" sz="1100"/>
            <a:t> </a:t>
          </a:r>
        </a:p>
      </cdr:txBody>
    </cdr:sp>
  </cdr:relSizeAnchor>
</c:userShapes>
</file>

<file path=xl/drawings/drawing5.xml><?xml version="1.0" encoding="utf-8"?>
<c:userShapes xmlns:c="http://schemas.openxmlformats.org/drawingml/2006/chart">
  <cdr:relSizeAnchor xmlns:cdr="http://schemas.openxmlformats.org/drawingml/2006/chartDrawing">
    <cdr:from>
      <cdr:x>0.01848</cdr:x>
      <cdr:y>0.02679</cdr:y>
    </cdr:from>
    <cdr:to>
      <cdr:x>0.97331</cdr:x>
      <cdr:y>0.27976</cdr:y>
    </cdr:to>
    <cdr:sp macro="" textlink="">
      <cdr:nvSpPr>
        <cdr:cNvPr id="2" name="TextBox 1">
          <a:extLst xmlns:a="http://schemas.openxmlformats.org/drawingml/2006/main">
            <a:ext uri="{FF2B5EF4-FFF2-40B4-BE49-F238E27FC236}">
              <a16:creationId xmlns:a16="http://schemas.microsoft.com/office/drawing/2014/main" id="{AC5FAFDF-3F8B-4B0A-99D9-74325D5224F2}"/>
            </a:ext>
          </a:extLst>
        </cdr:cNvPr>
        <cdr:cNvSpPr txBox="1"/>
      </cdr:nvSpPr>
      <cdr:spPr>
        <a:xfrm xmlns:a="http://schemas.openxmlformats.org/drawingml/2006/main">
          <a:off x="80682" y="80683"/>
          <a:ext cx="4168588" cy="7620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marL="0" marR="0" lvl="0" indent="0" algn="ctr"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sysClr val="windowText" lastClr="000000"/>
              </a:solidFill>
              <a:effectLst/>
              <a:uLnTx/>
              <a:uFillTx/>
              <a:latin typeface="Cambria" panose="02040503050406030204" pitchFamily="18" charset="0"/>
              <a:ea typeface="Cambria" panose="02040503050406030204" pitchFamily="18" charset="0"/>
              <a:cs typeface="+mn-cs"/>
            </a:rPr>
            <a:t>TOTAL PROFIT BY STATES</a:t>
          </a:r>
        </a:p>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srgbClr val="4831D4"/>
              </a:solidFill>
              <a:effectLst/>
              <a:uLnTx/>
              <a:uFillTx/>
              <a:latin typeface="Cambria" panose="02040503050406030204" pitchFamily="18" charset="0"/>
              <a:ea typeface="Cambria" panose="02040503050406030204" pitchFamily="18" charset="0"/>
              <a:cs typeface="+mn-cs"/>
            </a:rPr>
            <a:t>California</a:t>
          </a:r>
          <a:r>
            <a:rPr kumimoji="0" lang="en-US" sz="1000" b="0" i="0" u="none" strike="noStrike" kern="0" cap="none" spc="0" normalizeH="0" baseline="0" noProof="0">
              <a:ln>
                <a:noFill/>
              </a:ln>
              <a:solidFill>
                <a:sysClr val="windowText" lastClr="000000"/>
              </a:solidFill>
              <a:effectLst/>
              <a:uLnTx/>
              <a:uFillTx/>
              <a:latin typeface="Cambria" panose="02040503050406030204" pitchFamily="18" charset="0"/>
              <a:ea typeface="Cambria" panose="02040503050406030204" pitchFamily="18" charset="0"/>
              <a:cs typeface="+mn-cs"/>
            </a:rPr>
            <a:t> leads by making a total profit of $76,381 with New York coming second and the chart showing the top 5 states. Even though Michigan doesn't make the top 5 for sales, they come fourth in profits.</a:t>
          </a:r>
        </a:p>
      </cdr:txBody>
    </cdr:sp>
  </cdr:relSizeAnchor>
</c:userShapes>
</file>

<file path=xl/drawings/drawing6.xml><?xml version="1.0" encoding="utf-8"?>
<c:userShapes xmlns:c="http://schemas.openxmlformats.org/drawingml/2006/chart">
  <cdr:relSizeAnchor xmlns:cdr="http://schemas.openxmlformats.org/drawingml/2006/chartDrawing">
    <cdr:from>
      <cdr:x>0.01961</cdr:x>
      <cdr:y>0.02679</cdr:y>
    </cdr:from>
    <cdr:to>
      <cdr:x>0.97255</cdr:x>
      <cdr:y>0.2381</cdr:y>
    </cdr:to>
    <cdr:sp macro="" textlink="">
      <cdr:nvSpPr>
        <cdr:cNvPr id="2" name="TextBox 1">
          <a:extLst xmlns:a="http://schemas.openxmlformats.org/drawingml/2006/main">
            <a:ext uri="{FF2B5EF4-FFF2-40B4-BE49-F238E27FC236}">
              <a16:creationId xmlns:a16="http://schemas.microsoft.com/office/drawing/2014/main" id="{9CB107FC-6171-49FB-BE56-6FA522A58C50}"/>
            </a:ext>
          </a:extLst>
        </cdr:cNvPr>
        <cdr:cNvSpPr txBox="1"/>
      </cdr:nvSpPr>
      <cdr:spPr>
        <a:xfrm xmlns:a="http://schemas.openxmlformats.org/drawingml/2006/main">
          <a:off x="89647" y="80683"/>
          <a:ext cx="4356847" cy="63649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marL="0" marR="0" lvl="0" indent="0" algn="ctr"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sysClr val="windowText" lastClr="000000"/>
              </a:solidFill>
              <a:effectLst/>
              <a:uLnTx/>
              <a:uFillTx/>
              <a:latin typeface="Cambria" panose="02040503050406030204" pitchFamily="18" charset="0"/>
              <a:ea typeface="Cambria" panose="02040503050406030204" pitchFamily="18" charset="0"/>
              <a:cs typeface="+mn-cs"/>
            </a:rPr>
            <a:t>TOTAL PROFIT MARGIN BY STATES</a:t>
          </a:r>
        </a:p>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srgbClr val="4831D4"/>
              </a:solidFill>
              <a:effectLst/>
              <a:uLnTx/>
              <a:uFillTx/>
              <a:latin typeface="Cambria" panose="02040503050406030204" pitchFamily="18" charset="0"/>
              <a:ea typeface="Cambria" panose="02040503050406030204" pitchFamily="18" charset="0"/>
              <a:cs typeface="+mn-cs"/>
            </a:rPr>
            <a:t>California</a:t>
          </a:r>
          <a:r>
            <a:rPr kumimoji="0" lang="en-US" sz="1000" b="0" i="0" u="none" strike="noStrike" kern="0" cap="none" spc="0" normalizeH="0" baseline="0" noProof="0">
              <a:ln>
                <a:noFill/>
              </a:ln>
              <a:solidFill>
                <a:sysClr val="windowText" lastClr="000000"/>
              </a:solidFill>
              <a:effectLst/>
              <a:uLnTx/>
              <a:uFillTx/>
              <a:latin typeface="Cambria" panose="02040503050406030204" pitchFamily="18" charset="0"/>
              <a:ea typeface="Cambria" panose="02040503050406030204" pitchFamily="18" charset="0"/>
              <a:cs typeface="+mn-cs"/>
            </a:rPr>
            <a:t> leads by making a total profit of $76,381 with New York coming second and the chart showing the top 5 states.</a:t>
          </a:r>
        </a:p>
        <a:p xmlns:a="http://schemas.openxmlformats.org/drawingml/2006/main">
          <a:endParaRPr lang="en-US" sz="1100"/>
        </a:p>
      </cdr:txBody>
    </cdr:sp>
  </cdr:relSizeAnchor>
</c:userShapes>
</file>

<file path=xl/drawings/drawing7.xml><?xml version="1.0" encoding="utf-8"?>
<c:userShapes xmlns:c="http://schemas.openxmlformats.org/drawingml/2006/chart">
  <cdr:relSizeAnchor xmlns:cdr="http://schemas.openxmlformats.org/drawingml/2006/chartDrawing">
    <cdr:from>
      <cdr:x>0.01758</cdr:x>
      <cdr:y>0.03561</cdr:y>
    </cdr:from>
    <cdr:to>
      <cdr:x>0.98438</cdr:x>
      <cdr:y>0.17804</cdr:y>
    </cdr:to>
    <cdr:sp macro="" textlink="">
      <cdr:nvSpPr>
        <cdr:cNvPr id="2" name="TextBox 1">
          <a:extLst xmlns:a="http://schemas.openxmlformats.org/drawingml/2006/main">
            <a:ext uri="{FF2B5EF4-FFF2-40B4-BE49-F238E27FC236}">
              <a16:creationId xmlns:a16="http://schemas.microsoft.com/office/drawing/2014/main" id="{5755AAD6-50BA-4AAF-B793-34A537B9AAC6}"/>
            </a:ext>
          </a:extLst>
        </cdr:cNvPr>
        <cdr:cNvSpPr txBox="1"/>
      </cdr:nvSpPr>
      <cdr:spPr>
        <a:xfrm xmlns:a="http://schemas.openxmlformats.org/drawingml/2006/main">
          <a:off x="80683" y="107577"/>
          <a:ext cx="4437530" cy="43030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0.00781</cdr:x>
      <cdr:y>0</cdr:y>
    </cdr:from>
    <cdr:to>
      <cdr:x>0.9707</cdr:x>
      <cdr:y>0.21662</cdr:y>
    </cdr:to>
    <cdr:sp macro="" textlink="">
      <cdr:nvSpPr>
        <cdr:cNvPr id="3" name="TextBox 2">
          <a:extLst xmlns:a="http://schemas.openxmlformats.org/drawingml/2006/main">
            <a:ext uri="{FF2B5EF4-FFF2-40B4-BE49-F238E27FC236}">
              <a16:creationId xmlns:a16="http://schemas.microsoft.com/office/drawing/2014/main" id="{26F9324F-2751-4867-B41D-B2341A171C44}"/>
            </a:ext>
          </a:extLst>
        </cdr:cNvPr>
        <cdr:cNvSpPr txBox="1"/>
      </cdr:nvSpPr>
      <cdr:spPr>
        <a:xfrm xmlns:a="http://schemas.openxmlformats.org/drawingml/2006/main">
          <a:off x="35859" y="0"/>
          <a:ext cx="4419600" cy="65442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marL="0" marR="0" lvl="0" indent="0" algn="ctr"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sysClr val="windowText" lastClr="000000"/>
              </a:solidFill>
              <a:effectLst/>
              <a:uLnTx/>
              <a:uFillTx/>
              <a:latin typeface="Cambria" panose="02040503050406030204" pitchFamily="18" charset="0"/>
              <a:ea typeface="Cambria" panose="02040503050406030204" pitchFamily="18" charset="0"/>
              <a:cs typeface="+mn-cs"/>
            </a:rPr>
            <a:t>TOTAL PROFIT BY CATEGORY</a:t>
          </a:r>
        </a:p>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srgbClr val="4831D4"/>
              </a:solidFill>
              <a:effectLst/>
              <a:uLnTx/>
              <a:uFillTx/>
              <a:latin typeface="Cambria" panose="02040503050406030204" pitchFamily="18" charset="0"/>
              <a:ea typeface="Cambria" panose="02040503050406030204" pitchFamily="18" charset="0"/>
              <a:cs typeface="+mn-cs"/>
            </a:rPr>
            <a:t>Technology</a:t>
          </a:r>
          <a:r>
            <a:rPr kumimoji="0" lang="en-US" sz="1000" b="0" i="0" u="none" strike="noStrike" kern="0" cap="none" spc="0" normalizeH="0" baseline="0" noProof="0">
              <a:ln>
                <a:noFill/>
              </a:ln>
              <a:solidFill>
                <a:sysClr val="windowText" lastClr="000000"/>
              </a:solidFill>
              <a:effectLst/>
              <a:uLnTx/>
              <a:uFillTx/>
              <a:latin typeface="Cambria" panose="02040503050406030204" pitchFamily="18" charset="0"/>
              <a:ea typeface="Cambria" panose="02040503050406030204" pitchFamily="18" charset="0"/>
              <a:cs typeface="+mn-cs"/>
            </a:rPr>
            <a:t> rakes in the most profit of the three categories with a total profit of $145,455 and </a:t>
          </a:r>
          <a:r>
            <a:rPr kumimoji="0" lang="en-US" sz="1000" b="0" i="0" u="none" strike="noStrike" kern="0" cap="none" spc="0" normalizeH="0" baseline="0" noProof="0">
              <a:ln>
                <a:noFill/>
              </a:ln>
              <a:solidFill>
                <a:srgbClr val="8AAAE5"/>
              </a:solidFill>
              <a:effectLst/>
              <a:uLnTx/>
              <a:uFillTx/>
              <a:latin typeface="Cambria" panose="02040503050406030204" pitchFamily="18" charset="0"/>
              <a:ea typeface="Cambria" panose="02040503050406030204" pitchFamily="18" charset="0"/>
              <a:cs typeface="+mn-cs"/>
            </a:rPr>
            <a:t>Furniture</a:t>
          </a:r>
          <a:r>
            <a:rPr kumimoji="0" lang="en-US" sz="1000" b="0" i="0" u="none" strike="noStrike" kern="0" cap="none" spc="0" normalizeH="0" baseline="0" noProof="0">
              <a:ln>
                <a:noFill/>
              </a:ln>
              <a:solidFill>
                <a:sysClr val="windowText" lastClr="000000"/>
              </a:solidFill>
              <a:effectLst/>
              <a:uLnTx/>
              <a:uFillTx/>
              <a:latin typeface="Cambria" panose="02040503050406030204" pitchFamily="18" charset="0"/>
              <a:ea typeface="Cambria" panose="02040503050406030204" pitchFamily="18" charset="0"/>
              <a:cs typeface="+mn-cs"/>
            </a:rPr>
            <a:t> making the least profit standing at $18,451.</a:t>
          </a:r>
        </a:p>
        <a:p xmlns:a="http://schemas.openxmlformats.org/drawingml/2006/main">
          <a:endParaRPr lang="en-US" sz="1100"/>
        </a:p>
      </cdr:txBody>
    </cdr:sp>
  </cdr:relSizeAnchor>
</c:userShapes>
</file>

<file path=xl/drawings/drawing8.xml><?xml version="1.0" encoding="utf-8"?>
<c:userShapes xmlns:c="http://schemas.openxmlformats.org/drawingml/2006/chart">
  <cdr:relSizeAnchor xmlns:cdr="http://schemas.openxmlformats.org/drawingml/2006/chartDrawing">
    <cdr:from>
      <cdr:x>0.01389</cdr:x>
      <cdr:y>0.01698</cdr:y>
    </cdr:from>
    <cdr:to>
      <cdr:x>0.98843</cdr:x>
      <cdr:y>0.16553</cdr:y>
    </cdr:to>
    <cdr:sp macro="" textlink="">
      <cdr:nvSpPr>
        <cdr:cNvPr id="2" name="TextBox 1">
          <a:extLst xmlns:a="http://schemas.openxmlformats.org/drawingml/2006/main">
            <a:ext uri="{FF2B5EF4-FFF2-40B4-BE49-F238E27FC236}">
              <a16:creationId xmlns:a16="http://schemas.microsoft.com/office/drawing/2014/main" id="{CD8FC5D8-4263-4565-AB62-FB59DEFFB2DD}"/>
            </a:ext>
          </a:extLst>
        </cdr:cNvPr>
        <cdr:cNvSpPr txBox="1"/>
      </cdr:nvSpPr>
      <cdr:spPr>
        <a:xfrm xmlns:a="http://schemas.openxmlformats.org/drawingml/2006/main">
          <a:off x="114300" y="76200"/>
          <a:ext cx="8020050" cy="666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Text" lastClr="000000"/>
              </a:solidFill>
              <a:effectLst/>
              <a:uLnTx/>
              <a:uFillTx/>
              <a:latin typeface="Cambria" panose="02040503050406030204" pitchFamily="18" charset="0"/>
              <a:ea typeface="Cambria" panose="02040503050406030204" pitchFamily="18" charset="0"/>
              <a:cs typeface="+mn-cs"/>
            </a:rPr>
            <a:t>TOTAL PROFIT BY SUB CATEGORY</a:t>
          </a:r>
        </a:p>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srgbClr val="4831D4"/>
              </a:solidFill>
              <a:effectLst/>
              <a:uLnTx/>
              <a:uFillTx/>
              <a:latin typeface="Cambria" panose="02040503050406030204" pitchFamily="18" charset="0"/>
              <a:ea typeface="Cambria" panose="02040503050406030204" pitchFamily="18" charset="0"/>
              <a:cs typeface="+mn-cs"/>
            </a:rPr>
            <a:t>Copier</a:t>
          </a:r>
          <a:r>
            <a:rPr kumimoji="0" lang="en-US" sz="1200" b="0" i="0" u="none" strike="noStrike" kern="0" cap="none" spc="0" normalizeH="0" baseline="0" noProof="0">
              <a:ln>
                <a:noFill/>
              </a:ln>
              <a:solidFill>
                <a:sysClr val="windowText" lastClr="000000"/>
              </a:solidFill>
              <a:effectLst/>
              <a:uLnTx/>
              <a:uFillTx/>
              <a:latin typeface="Cambria" panose="02040503050406030204" pitchFamily="18" charset="0"/>
              <a:ea typeface="Cambria" panose="02040503050406030204" pitchFamily="18" charset="0"/>
              <a:cs typeface="+mn-cs"/>
            </a:rPr>
            <a:t> rakes in the most profit with a profit of $55,618 and </a:t>
          </a:r>
          <a:r>
            <a:rPr kumimoji="0" lang="en-US" sz="1200" b="0" i="0" u="none" strike="noStrike" kern="0" cap="none" spc="0" normalizeH="0" baseline="0" noProof="0">
              <a:ln>
                <a:noFill/>
              </a:ln>
              <a:solidFill>
                <a:srgbClr val="8AAAE5"/>
              </a:solidFill>
              <a:effectLst/>
              <a:uLnTx/>
              <a:uFillTx/>
              <a:latin typeface="Cambria" panose="02040503050406030204" pitchFamily="18" charset="0"/>
              <a:ea typeface="Cambria" panose="02040503050406030204" pitchFamily="18" charset="0"/>
              <a:cs typeface="+mn-cs"/>
            </a:rPr>
            <a:t>Tables</a:t>
          </a:r>
          <a:r>
            <a:rPr kumimoji="0" lang="en-US" sz="1200" b="0" i="0" u="none" strike="noStrike" kern="0" cap="none" spc="0" normalizeH="0" baseline="0" noProof="0">
              <a:ln>
                <a:noFill/>
              </a:ln>
              <a:solidFill>
                <a:sysClr val="windowText" lastClr="000000"/>
              </a:solidFill>
              <a:effectLst/>
              <a:uLnTx/>
              <a:uFillTx/>
              <a:latin typeface="Cambria" panose="02040503050406030204" pitchFamily="18" charset="0"/>
              <a:ea typeface="Cambria" panose="02040503050406030204" pitchFamily="18" charset="0"/>
              <a:cs typeface="+mn-cs"/>
            </a:rPr>
            <a:t> recording the most loss with a deficit of $17,725</a:t>
          </a:r>
          <a:r>
            <a:rPr kumimoji="0" lang="en-US" sz="1000" b="0" i="0" u="none" strike="noStrike" kern="0" cap="none" spc="0" normalizeH="0" baseline="0" noProof="0">
              <a:ln>
                <a:noFill/>
              </a:ln>
              <a:solidFill>
                <a:sysClr val="windowText" lastClr="000000"/>
              </a:solidFill>
              <a:effectLst/>
              <a:uLnTx/>
              <a:uFillTx/>
              <a:latin typeface="Cambria" panose="02040503050406030204" pitchFamily="18" charset="0"/>
              <a:ea typeface="Cambria" panose="02040503050406030204" pitchFamily="18" charset="0"/>
              <a:cs typeface="+mn-cs"/>
            </a:rPr>
            <a:t>.</a:t>
          </a:r>
        </a:p>
        <a:p xmlns:a="http://schemas.openxmlformats.org/drawingml/2006/main">
          <a:endParaRPr lang="en-US" sz="1100"/>
        </a:p>
      </cdr:txBody>
    </cdr:sp>
  </cdr:relSizeAnchor>
</c:userShapes>
</file>

<file path=xl/drawings/drawing9.xml><?xml version="1.0" encoding="utf-8"?>
<c:userShapes xmlns:c="http://schemas.openxmlformats.org/drawingml/2006/chart">
  <cdr:relSizeAnchor xmlns:cdr="http://schemas.openxmlformats.org/drawingml/2006/chartDrawing">
    <cdr:from>
      <cdr:x>0.025</cdr:x>
      <cdr:y>0.03333</cdr:y>
    </cdr:from>
    <cdr:to>
      <cdr:x>0.97167</cdr:x>
      <cdr:y>0.24444</cdr:y>
    </cdr:to>
    <cdr:sp macro="" textlink="">
      <cdr:nvSpPr>
        <cdr:cNvPr id="2" name="TextBox 1">
          <a:extLst xmlns:a="http://schemas.openxmlformats.org/drawingml/2006/main">
            <a:ext uri="{FF2B5EF4-FFF2-40B4-BE49-F238E27FC236}">
              <a16:creationId xmlns:a16="http://schemas.microsoft.com/office/drawing/2014/main" id="{E29084E0-31EB-48D7-B99D-3F5E84E147AC}"/>
            </a:ext>
          </a:extLst>
        </cdr:cNvPr>
        <cdr:cNvSpPr txBox="1"/>
      </cdr:nvSpPr>
      <cdr:spPr>
        <a:xfrm xmlns:a="http://schemas.openxmlformats.org/drawingml/2006/main">
          <a:off x="114300" y="91440"/>
          <a:ext cx="4328160" cy="57912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marL="0" marR="0" lvl="0" indent="0" algn="ctr"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sysClr val="windowText" lastClr="000000"/>
              </a:solidFill>
              <a:effectLst/>
              <a:uLnTx/>
              <a:uFillTx/>
              <a:latin typeface="Cambria" panose="02040503050406030204" pitchFamily="18" charset="0"/>
              <a:ea typeface="Cambria" panose="02040503050406030204" pitchFamily="18" charset="0"/>
              <a:cs typeface="+mn-cs"/>
            </a:rPr>
            <a:t>TOTAL PROFIT BY REGION</a:t>
          </a:r>
        </a:p>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srgbClr val="4831D4"/>
              </a:solidFill>
              <a:effectLst/>
              <a:uLnTx/>
              <a:uFillTx/>
              <a:latin typeface="Cambria" panose="02040503050406030204" pitchFamily="18" charset="0"/>
              <a:ea typeface="Cambria" panose="02040503050406030204" pitchFamily="18" charset="0"/>
              <a:cs typeface="+mn-cs"/>
            </a:rPr>
            <a:t>West</a:t>
          </a:r>
          <a:r>
            <a:rPr kumimoji="0" lang="en-US" sz="1000" b="0" i="0" u="none" strike="noStrike" kern="0" cap="none" spc="0" normalizeH="0" baseline="0" noProof="0">
              <a:ln>
                <a:noFill/>
              </a:ln>
              <a:solidFill>
                <a:sysClr val="windowText" lastClr="000000"/>
              </a:solidFill>
              <a:effectLst/>
              <a:uLnTx/>
              <a:uFillTx/>
              <a:latin typeface="Cambria" panose="02040503050406030204" pitchFamily="18" charset="0"/>
              <a:ea typeface="Cambria" panose="02040503050406030204" pitchFamily="18" charset="0"/>
              <a:cs typeface="+mn-cs"/>
            </a:rPr>
            <a:t> rakes in the most profit with a profit of $108,418 and </a:t>
          </a:r>
          <a:r>
            <a:rPr kumimoji="0" lang="en-US" sz="1000" b="0" i="0" u="none" strike="noStrike" kern="0" cap="none" spc="0" normalizeH="0" baseline="0" noProof="0">
              <a:ln>
                <a:noFill/>
              </a:ln>
              <a:solidFill>
                <a:srgbClr val="8AAAE5"/>
              </a:solidFill>
              <a:effectLst/>
              <a:uLnTx/>
              <a:uFillTx/>
              <a:latin typeface="Cambria" panose="02040503050406030204" pitchFamily="18" charset="0"/>
              <a:ea typeface="Cambria" panose="02040503050406030204" pitchFamily="18" charset="0"/>
              <a:cs typeface="+mn-cs"/>
            </a:rPr>
            <a:t>Central</a:t>
          </a:r>
          <a:r>
            <a:rPr kumimoji="0" lang="en-US" sz="1000" b="0" i="0" u="none" strike="noStrike" kern="0" cap="none" spc="0" normalizeH="0" baseline="0" noProof="0">
              <a:ln>
                <a:noFill/>
              </a:ln>
              <a:solidFill>
                <a:sysClr val="windowText" lastClr="000000"/>
              </a:solidFill>
              <a:effectLst/>
              <a:uLnTx/>
              <a:uFillTx/>
              <a:latin typeface="Cambria" panose="02040503050406030204" pitchFamily="18" charset="0"/>
              <a:ea typeface="Cambria" panose="02040503050406030204" pitchFamily="18" charset="0"/>
              <a:cs typeface="+mn-cs"/>
            </a:rPr>
            <a:t> recording the lowest profit with a profit of $39,706.</a:t>
          </a:r>
        </a:p>
      </cdr:txBody>
    </cdr:sp>
  </cdr:relSizeAnchor>
</c:userShapes>
</file>

<file path=xl/drawings/drawing10.xml><?xml version="1.0" encoding="utf-8"?>
<c:userShapes xmlns:c="http://schemas.openxmlformats.org/drawingml/2006/chart">
  <cdr:relSizeAnchor xmlns:cdr="http://schemas.openxmlformats.org/drawingml/2006/chartDrawing">
    <cdr:from>
      <cdr:x>0.01833</cdr:x>
      <cdr:y>0.02461</cdr:y>
    </cdr:from>
    <cdr:to>
      <cdr:x>0.975</cdr:x>
      <cdr:y>0.23714</cdr:y>
    </cdr:to>
    <cdr:sp macro="" textlink="">
      <cdr:nvSpPr>
        <cdr:cNvPr id="2" name="TextBox 1">
          <a:extLst xmlns:a="http://schemas.openxmlformats.org/drawingml/2006/main">
            <a:ext uri="{FF2B5EF4-FFF2-40B4-BE49-F238E27FC236}">
              <a16:creationId xmlns:a16="http://schemas.microsoft.com/office/drawing/2014/main" id="{D576B81E-EF86-48C5-B9FA-6C5BCEE26E7F}"/>
            </a:ext>
          </a:extLst>
        </cdr:cNvPr>
        <cdr:cNvSpPr txBox="1"/>
      </cdr:nvSpPr>
      <cdr:spPr>
        <a:xfrm xmlns:a="http://schemas.openxmlformats.org/drawingml/2006/main">
          <a:off x="83820" y="83820"/>
          <a:ext cx="4373880" cy="7239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marL="0" marR="0" lvl="0" indent="0" algn="ctr"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sysClr val="windowText" lastClr="000000"/>
              </a:solidFill>
              <a:effectLst/>
              <a:uLnTx/>
              <a:uFillTx/>
              <a:latin typeface="Cambria" panose="02040503050406030204" pitchFamily="18" charset="0"/>
              <a:ea typeface="Cambria" panose="02040503050406030204" pitchFamily="18" charset="0"/>
              <a:cs typeface="+mn-cs"/>
            </a:rPr>
            <a:t>AVERAGE DISCOUNT BY CATEGORY</a:t>
          </a:r>
        </a:p>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srgbClr val="4831D4"/>
              </a:solidFill>
              <a:effectLst/>
              <a:uLnTx/>
              <a:uFillTx/>
              <a:latin typeface="Cambria" panose="02040503050406030204" pitchFamily="18" charset="0"/>
              <a:ea typeface="Cambria" panose="02040503050406030204" pitchFamily="18" charset="0"/>
              <a:cs typeface="+mn-cs"/>
            </a:rPr>
            <a:t>Furniture</a:t>
          </a:r>
          <a:r>
            <a:rPr kumimoji="0" lang="en-US" sz="1000" b="0" i="0" u="none" strike="noStrike" kern="0" cap="none" spc="0" normalizeH="0" baseline="0" noProof="0">
              <a:ln>
                <a:noFill/>
              </a:ln>
              <a:solidFill>
                <a:sysClr val="windowText" lastClr="000000"/>
              </a:solidFill>
              <a:effectLst/>
              <a:uLnTx/>
              <a:uFillTx/>
              <a:latin typeface="Cambria" panose="02040503050406030204" pitchFamily="18" charset="0"/>
              <a:ea typeface="Cambria" panose="02040503050406030204" pitchFamily="18" charset="0"/>
              <a:cs typeface="+mn-cs"/>
            </a:rPr>
            <a:t> has the highest average discount three categories with an average discount of 0.17 and </a:t>
          </a:r>
          <a:r>
            <a:rPr kumimoji="0" lang="en-US" sz="1000" b="0" i="0" u="none" strike="noStrike" kern="0" cap="none" spc="0" normalizeH="0" baseline="0" noProof="0">
              <a:ln>
                <a:noFill/>
              </a:ln>
              <a:solidFill>
                <a:srgbClr val="8AAAE5"/>
              </a:solidFill>
              <a:effectLst/>
              <a:uLnTx/>
              <a:uFillTx/>
              <a:latin typeface="Cambria" panose="02040503050406030204" pitchFamily="18" charset="0"/>
              <a:ea typeface="Cambria" panose="02040503050406030204" pitchFamily="18" charset="0"/>
              <a:cs typeface="+mn-cs"/>
            </a:rPr>
            <a:t>Technology</a:t>
          </a:r>
          <a:r>
            <a:rPr kumimoji="0" lang="en-US" sz="1000" b="0" i="0" u="none" strike="noStrike" kern="0" cap="none" spc="0" normalizeH="0" baseline="0" noProof="0">
              <a:ln>
                <a:noFill/>
              </a:ln>
              <a:solidFill>
                <a:sysClr val="windowText" lastClr="000000"/>
              </a:solidFill>
              <a:effectLst/>
              <a:uLnTx/>
              <a:uFillTx/>
              <a:latin typeface="Cambria" panose="02040503050406030204" pitchFamily="18" charset="0"/>
              <a:ea typeface="Cambria" panose="02040503050406030204" pitchFamily="18" charset="0"/>
              <a:cs typeface="+mn-cs"/>
            </a:rPr>
            <a:t> has the least average discount with a value of 0.13.</a:t>
          </a:r>
        </a:p>
      </cdr:txBody>
    </cdr:sp>
  </cdr:relSizeAnchor>
</c:userShapes>
</file>

<file path=xl/drawings/drawing11.xml><?xml version="1.0" encoding="utf-8"?>
<c:userShapes xmlns:c="http://schemas.openxmlformats.org/drawingml/2006/chart">
  <cdr:relSizeAnchor xmlns:cdr="http://schemas.openxmlformats.org/drawingml/2006/chartDrawing">
    <cdr:from>
      <cdr:x>0.0282</cdr:x>
      <cdr:y>0.02395</cdr:y>
    </cdr:from>
    <cdr:to>
      <cdr:x>0.96529</cdr:x>
      <cdr:y>0.27246</cdr:y>
    </cdr:to>
    <cdr:sp macro="" textlink="">
      <cdr:nvSpPr>
        <cdr:cNvPr id="2" name="TextBox 1">
          <a:extLst xmlns:a="http://schemas.openxmlformats.org/drawingml/2006/main">
            <a:ext uri="{FF2B5EF4-FFF2-40B4-BE49-F238E27FC236}">
              <a16:creationId xmlns:a16="http://schemas.microsoft.com/office/drawing/2014/main" id="{E2423258-4A8D-49C6-88F3-808948FB0F24}"/>
            </a:ext>
          </a:extLst>
        </cdr:cNvPr>
        <cdr:cNvSpPr txBox="1"/>
      </cdr:nvSpPr>
      <cdr:spPr>
        <a:xfrm xmlns:a="http://schemas.openxmlformats.org/drawingml/2006/main">
          <a:off x="123825" y="76200"/>
          <a:ext cx="4114800" cy="7905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marL="0" marR="0" lvl="0" indent="0" algn="ctr"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sysClr val="windowText" lastClr="000000"/>
              </a:solidFill>
              <a:effectLst/>
              <a:uLnTx/>
              <a:uFillTx/>
              <a:latin typeface="Cambria" panose="02040503050406030204" pitchFamily="18" charset="0"/>
              <a:ea typeface="Cambria" panose="02040503050406030204" pitchFamily="18" charset="0"/>
              <a:cs typeface="+mn-cs"/>
            </a:rPr>
            <a:t>AVERAGE DISCOUNT BY SUB CATEGORY</a:t>
          </a:r>
        </a:p>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srgbClr val="4831D4"/>
              </a:solidFill>
              <a:effectLst/>
              <a:uLnTx/>
              <a:uFillTx/>
              <a:latin typeface="Cambria" panose="02040503050406030204" pitchFamily="18" charset="0"/>
              <a:ea typeface="Cambria" panose="02040503050406030204" pitchFamily="18" charset="0"/>
              <a:cs typeface="+mn-cs"/>
            </a:rPr>
            <a:t>Binders</a:t>
          </a:r>
          <a:r>
            <a:rPr kumimoji="0" lang="en-US" sz="1000" b="0" i="0" u="none" strike="noStrike" kern="0" cap="none" spc="0" normalizeH="0" baseline="0" noProof="0">
              <a:ln>
                <a:noFill/>
              </a:ln>
              <a:solidFill>
                <a:sysClr val="windowText" lastClr="000000"/>
              </a:solidFill>
              <a:effectLst/>
              <a:uLnTx/>
              <a:uFillTx/>
              <a:latin typeface="Cambria" panose="02040503050406030204" pitchFamily="18" charset="0"/>
              <a:ea typeface="Cambria" panose="02040503050406030204" pitchFamily="18" charset="0"/>
              <a:cs typeface="+mn-cs"/>
            </a:rPr>
            <a:t> has the highest average discount with an average discount of 0.37 and </a:t>
          </a:r>
          <a:r>
            <a:rPr kumimoji="0" lang="en-US" sz="1000" b="0" i="0" u="none" strike="noStrike" kern="0" cap="none" spc="0" normalizeH="0" baseline="0" noProof="0">
              <a:ln>
                <a:noFill/>
              </a:ln>
              <a:solidFill>
                <a:srgbClr val="8AAAE5"/>
              </a:solidFill>
              <a:effectLst/>
              <a:uLnTx/>
              <a:uFillTx/>
              <a:latin typeface="Cambria" panose="02040503050406030204" pitchFamily="18" charset="0"/>
              <a:ea typeface="Cambria" panose="02040503050406030204" pitchFamily="18" charset="0"/>
              <a:cs typeface="+mn-cs"/>
            </a:rPr>
            <a:t>Labels </a:t>
          </a:r>
          <a:r>
            <a:rPr kumimoji="0" lang="en-US" sz="1000" b="0" i="0" u="none" strike="noStrike" kern="0" cap="none" spc="0" normalizeH="0" baseline="0" noProof="0">
              <a:ln>
                <a:noFill/>
              </a:ln>
              <a:solidFill>
                <a:schemeClr val="tx1"/>
              </a:solidFill>
              <a:effectLst/>
              <a:uLnTx/>
              <a:uFillTx/>
              <a:latin typeface="Cambria" panose="02040503050406030204" pitchFamily="18" charset="0"/>
              <a:ea typeface="Cambria" panose="02040503050406030204" pitchFamily="18" charset="0"/>
              <a:cs typeface="+mn-cs"/>
            </a:rPr>
            <a:t>alongside</a:t>
          </a:r>
          <a:r>
            <a:rPr kumimoji="0" lang="en-US" sz="1000" b="0" i="0" u="none" strike="noStrike" kern="0" cap="none" spc="0" normalizeH="0" baseline="0" noProof="0">
              <a:ln>
                <a:noFill/>
              </a:ln>
              <a:solidFill>
                <a:srgbClr val="8AAAE5"/>
              </a:solidFill>
              <a:effectLst/>
              <a:uLnTx/>
              <a:uFillTx/>
              <a:latin typeface="Cambria" panose="02040503050406030204" pitchFamily="18" charset="0"/>
              <a:ea typeface="Cambria" panose="02040503050406030204" pitchFamily="18" charset="0"/>
              <a:cs typeface="+mn-cs"/>
            </a:rPr>
            <a:t> Tables, Paper, Art </a:t>
          </a:r>
          <a:r>
            <a:rPr kumimoji="0" lang="en-US" sz="1000" b="0" i="0" u="none" strike="noStrike" kern="0" cap="none" spc="0" normalizeH="0" baseline="0" noProof="0">
              <a:ln>
                <a:noFill/>
              </a:ln>
              <a:solidFill>
                <a:schemeClr val="tx1"/>
              </a:solidFill>
              <a:effectLst/>
              <a:uLnTx/>
              <a:uFillTx/>
              <a:latin typeface="Cambria" panose="02040503050406030204" pitchFamily="18" charset="0"/>
              <a:ea typeface="Cambria" panose="02040503050406030204" pitchFamily="18" charset="0"/>
              <a:cs typeface="+mn-cs"/>
            </a:rPr>
            <a:t>and</a:t>
          </a:r>
          <a:r>
            <a:rPr kumimoji="0" lang="en-US" sz="1000" b="0" i="0" u="none" strike="noStrike" kern="0" cap="none" spc="0" normalizeH="0" baseline="0" noProof="0">
              <a:ln>
                <a:noFill/>
              </a:ln>
              <a:solidFill>
                <a:srgbClr val="8AAAE5"/>
              </a:solidFill>
              <a:effectLst/>
              <a:uLnTx/>
              <a:uFillTx/>
              <a:latin typeface="Cambria" panose="02040503050406030204" pitchFamily="18" charset="0"/>
              <a:ea typeface="Cambria" panose="02040503050406030204" pitchFamily="18" charset="0"/>
              <a:cs typeface="+mn-cs"/>
            </a:rPr>
            <a:t> Storage</a:t>
          </a:r>
          <a:r>
            <a:rPr kumimoji="0" lang="en-US" sz="1000" b="0" i="0" u="none" strike="noStrike" kern="0" cap="none" spc="0" normalizeH="0" baseline="0" noProof="0">
              <a:ln>
                <a:noFill/>
              </a:ln>
              <a:solidFill>
                <a:sysClr val="windowText" lastClr="000000"/>
              </a:solidFill>
              <a:effectLst/>
              <a:uLnTx/>
              <a:uFillTx/>
              <a:latin typeface="Cambria" panose="02040503050406030204" pitchFamily="18" charset="0"/>
              <a:ea typeface="Cambria" panose="02040503050406030204" pitchFamily="18" charset="0"/>
              <a:cs typeface="+mn-cs"/>
            </a:rPr>
            <a:t> has the least average discount with a value of 0.07.</a:t>
          </a:r>
        </a:p>
      </cdr:txBody>
    </cdr:sp>
  </cdr:relSizeAnchor>
</c:userShapes>
</file>

<file path=xl/drawings/drawing12.xml><?xml version="1.0" encoding="utf-8"?>
<c:userShapes xmlns:c="http://schemas.openxmlformats.org/drawingml/2006/chart">
  <cdr:relSizeAnchor xmlns:cdr="http://schemas.openxmlformats.org/drawingml/2006/chartDrawing">
    <cdr:from>
      <cdr:x>0.02887</cdr:x>
      <cdr:y>0.01907</cdr:y>
    </cdr:from>
    <cdr:to>
      <cdr:x>0.96495</cdr:x>
      <cdr:y>0.2752</cdr:y>
    </cdr:to>
    <cdr:sp macro="" textlink="">
      <cdr:nvSpPr>
        <cdr:cNvPr id="2" name="TextBox 1">
          <a:extLst xmlns:a="http://schemas.openxmlformats.org/drawingml/2006/main">
            <a:ext uri="{FF2B5EF4-FFF2-40B4-BE49-F238E27FC236}">
              <a16:creationId xmlns:a16="http://schemas.microsoft.com/office/drawing/2014/main" id="{E7A90014-D47D-43D7-854C-3DBA3A714B29}"/>
            </a:ext>
          </a:extLst>
        </cdr:cNvPr>
        <cdr:cNvSpPr txBox="1"/>
      </cdr:nvSpPr>
      <cdr:spPr>
        <a:xfrm xmlns:a="http://schemas.openxmlformats.org/drawingml/2006/main">
          <a:off x="133351" y="66676"/>
          <a:ext cx="4324350" cy="8953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US" sz="1100" b="1">
              <a:latin typeface="Cambria" panose="02040503050406030204" pitchFamily="18" charset="0"/>
              <a:ea typeface="Cambria" panose="02040503050406030204" pitchFamily="18" charset="0"/>
            </a:rPr>
            <a:t>PROFIT BY SEGMENT</a:t>
          </a:r>
        </a:p>
        <a:p xmlns:a="http://schemas.openxmlformats.org/drawingml/2006/main">
          <a:r>
            <a:rPr lang="en-US" sz="1100">
              <a:solidFill>
                <a:srgbClr val="4831D4"/>
              </a:solidFill>
              <a:latin typeface="Cambria" panose="02040503050406030204" pitchFamily="18" charset="0"/>
              <a:ea typeface="Cambria" panose="02040503050406030204" pitchFamily="18" charset="0"/>
            </a:rPr>
            <a:t>Consumer</a:t>
          </a:r>
          <a:r>
            <a:rPr lang="en-US" sz="1100">
              <a:latin typeface="Cambria" panose="02040503050406030204" pitchFamily="18" charset="0"/>
              <a:ea typeface="Cambria" panose="02040503050406030204" pitchFamily="18" charset="0"/>
            </a:rPr>
            <a:t> segment made the most profit with</a:t>
          </a:r>
          <a:r>
            <a:rPr lang="en-US" sz="1100" baseline="0">
              <a:latin typeface="Cambria" panose="02040503050406030204" pitchFamily="18" charset="0"/>
              <a:ea typeface="Cambria" panose="02040503050406030204" pitchFamily="18" charset="0"/>
            </a:rPr>
            <a:t> a total profit of $134,119 while </a:t>
          </a:r>
          <a:r>
            <a:rPr lang="en-US" sz="1100" baseline="0">
              <a:solidFill>
                <a:srgbClr val="8AAAE5"/>
              </a:solidFill>
              <a:latin typeface="Cambria" panose="02040503050406030204" pitchFamily="18" charset="0"/>
              <a:ea typeface="Cambria" panose="02040503050406030204" pitchFamily="18" charset="0"/>
            </a:rPr>
            <a:t>Home Office </a:t>
          </a:r>
          <a:r>
            <a:rPr lang="en-US" sz="1100" baseline="0">
              <a:latin typeface="Cambria" panose="02040503050406030204" pitchFamily="18" charset="0"/>
              <a:ea typeface="Cambria" panose="02040503050406030204" pitchFamily="18" charset="0"/>
            </a:rPr>
            <a:t>made the least with a total profit of $60,299.</a:t>
          </a:r>
          <a:endParaRPr lang="en-US" sz="1100">
            <a:latin typeface="Cambria" panose="02040503050406030204" pitchFamily="18" charset="0"/>
            <a:ea typeface="Cambria" panose="02040503050406030204" pitchFamily="18" charset="0"/>
          </a:endParaRPr>
        </a:p>
      </cdr:txBody>
    </cdr:sp>
  </cdr:relSizeAnchor>
</c:userShapes>
</file>

<file path=xl/drawings/drawing13.xml><?xml version="1.0" encoding="utf-8"?>
<c:userShapes xmlns:c="http://schemas.openxmlformats.org/drawingml/2006/chart">
  <cdr:relSizeAnchor xmlns:cdr="http://schemas.openxmlformats.org/drawingml/2006/chartDrawing">
    <cdr:from>
      <cdr:x>0.03125</cdr:x>
      <cdr:y>0.0273</cdr:y>
    </cdr:from>
    <cdr:to>
      <cdr:x>0.95833</cdr:x>
      <cdr:y>0.26799</cdr:y>
    </cdr:to>
    <cdr:sp macro="" textlink="">
      <cdr:nvSpPr>
        <cdr:cNvPr id="2" name="TextBox 1">
          <a:extLst xmlns:a="http://schemas.openxmlformats.org/drawingml/2006/main">
            <a:ext uri="{FF2B5EF4-FFF2-40B4-BE49-F238E27FC236}">
              <a16:creationId xmlns:a16="http://schemas.microsoft.com/office/drawing/2014/main" id="{FFC7D149-7ADD-4CAC-B163-85FB972B9508}"/>
            </a:ext>
          </a:extLst>
        </cdr:cNvPr>
        <cdr:cNvSpPr txBox="1"/>
      </cdr:nvSpPr>
      <cdr:spPr>
        <a:xfrm xmlns:a="http://schemas.openxmlformats.org/drawingml/2006/main">
          <a:off x="142875" y="104776"/>
          <a:ext cx="4238625" cy="9239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US" sz="1100" b="1">
              <a:latin typeface="Cambria" panose="02040503050406030204" pitchFamily="18" charset="0"/>
              <a:ea typeface="Cambria" panose="02040503050406030204" pitchFamily="18" charset="0"/>
            </a:rPr>
            <a:t>QUANTITY OF</a:t>
          </a:r>
          <a:r>
            <a:rPr lang="en-US" sz="1100" b="1" baseline="0">
              <a:latin typeface="Cambria" panose="02040503050406030204" pitchFamily="18" charset="0"/>
              <a:ea typeface="Cambria" panose="02040503050406030204" pitchFamily="18" charset="0"/>
            </a:rPr>
            <a:t> SALES BY CATEGORY</a:t>
          </a:r>
        </a:p>
        <a:p xmlns:a="http://schemas.openxmlformats.org/drawingml/2006/main">
          <a:r>
            <a:rPr lang="en-US" sz="1100" b="0" baseline="0">
              <a:solidFill>
                <a:srgbClr val="4831D4"/>
              </a:solidFill>
              <a:latin typeface="Cambria" panose="02040503050406030204" pitchFamily="18" charset="0"/>
              <a:ea typeface="Cambria" panose="02040503050406030204" pitchFamily="18" charset="0"/>
            </a:rPr>
            <a:t>Office Supplies </a:t>
          </a:r>
          <a:r>
            <a:rPr lang="en-US" sz="1100" b="0" baseline="0">
              <a:latin typeface="Cambria" panose="02040503050406030204" pitchFamily="18" charset="0"/>
              <a:ea typeface="Cambria" panose="02040503050406030204" pitchFamily="18" charset="0"/>
            </a:rPr>
            <a:t>made the most number of sales while </a:t>
          </a:r>
          <a:r>
            <a:rPr lang="en-US" sz="1100" b="0" baseline="0">
              <a:solidFill>
                <a:srgbClr val="8AAAE5"/>
              </a:solidFill>
              <a:latin typeface="Cambria" panose="02040503050406030204" pitchFamily="18" charset="0"/>
              <a:ea typeface="Cambria" panose="02040503050406030204" pitchFamily="18" charset="0"/>
            </a:rPr>
            <a:t>Technology</a:t>
          </a:r>
          <a:r>
            <a:rPr lang="en-US" sz="1100" b="0" baseline="0">
              <a:latin typeface="Cambria" panose="02040503050406030204" pitchFamily="18" charset="0"/>
              <a:ea typeface="Cambria" panose="02040503050406030204" pitchFamily="18" charset="0"/>
            </a:rPr>
            <a:t> made the least number of sales.</a:t>
          </a:r>
          <a:endParaRPr lang="en-US" sz="1100" b="0">
            <a:latin typeface="Cambria" panose="02040503050406030204" pitchFamily="18" charset="0"/>
            <a:ea typeface="Cambria" panose="02040503050406030204" pitchFamily="18" charset="0"/>
          </a:endParaRPr>
        </a:p>
      </cdr:txBody>
    </cdr:sp>
  </cdr:relSizeAnchor>
</c:userShapes>
</file>

<file path=xl/drawings/drawing14.xml><?xml version="1.0" encoding="utf-8"?>
<c:userShapes xmlns:c="http://schemas.openxmlformats.org/drawingml/2006/chart">
  <cdr:relSizeAnchor xmlns:cdr="http://schemas.openxmlformats.org/drawingml/2006/chartDrawing">
    <cdr:from>
      <cdr:x>0.0223</cdr:x>
      <cdr:y>0.03394</cdr:y>
    </cdr:from>
    <cdr:to>
      <cdr:x>0.95197</cdr:x>
      <cdr:y>0.18552</cdr:y>
    </cdr:to>
    <cdr:sp macro="" textlink="">
      <cdr:nvSpPr>
        <cdr:cNvPr id="2" name="TextBox 1">
          <a:extLst xmlns:a="http://schemas.openxmlformats.org/drawingml/2006/main">
            <a:ext uri="{FF2B5EF4-FFF2-40B4-BE49-F238E27FC236}">
              <a16:creationId xmlns:a16="http://schemas.microsoft.com/office/drawing/2014/main" id="{8B3A9782-0508-4594-ADA2-0F26A029D045}"/>
            </a:ext>
          </a:extLst>
        </cdr:cNvPr>
        <cdr:cNvSpPr txBox="1"/>
      </cdr:nvSpPr>
      <cdr:spPr>
        <a:xfrm xmlns:a="http://schemas.openxmlformats.org/drawingml/2006/main">
          <a:off x="123825" y="142876"/>
          <a:ext cx="5162550" cy="6381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US" sz="1100" b="1">
              <a:latin typeface="Cambria" panose="02040503050406030204" pitchFamily="18" charset="0"/>
              <a:ea typeface="Cambria" panose="02040503050406030204" pitchFamily="18" charset="0"/>
            </a:rPr>
            <a:t>SALES BY MONTHS</a:t>
          </a:r>
        </a:p>
        <a:p xmlns:a="http://schemas.openxmlformats.org/drawingml/2006/main">
          <a:r>
            <a:rPr lang="en-US" sz="1100">
              <a:solidFill>
                <a:srgbClr val="4831D4"/>
              </a:solidFill>
              <a:latin typeface="Cambria" panose="02040503050406030204" pitchFamily="18" charset="0"/>
              <a:ea typeface="Cambria" panose="02040503050406030204" pitchFamily="18" charset="0"/>
            </a:rPr>
            <a:t>November</a:t>
          </a:r>
          <a:r>
            <a:rPr lang="en-US" sz="1100" baseline="0">
              <a:latin typeface="Cambria" panose="02040503050406030204" pitchFamily="18" charset="0"/>
              <a:ea typeface="Cambria" panose="02040503050406030204" pitchFamily="18" charset="0"/>
            </a:rPr>
            <a:t> has the highest amount of sales with a total sales of $352,461 and </a:t>
          </a:r>
          <a:r>
            <a:rPr lang="en-US" sz="1100" baseline="0">
              <a:solidFill>
                <a:srgbClr val="8AAAE5"/>
              </a:solidFill>
              <a:latin typeface="Cambria" panose="02040503050406030204" pitchFamily="18" charset="0"/>
              <a:ea typeface="Cambria" panose="02040503050406030204" pitchFamily="18" charset="0"/>
            </a:rPr>
            <a:t>February</a:t>
          </a:r>
          <a:r>
            <a:rPr lang="en-US" sz="1100" baseline="0">
              <a:latin typeface="Cambria" panose="02040503050406030204" pitchFamily="18" charset="0"/>
              <a:ea typeface="Cambria" panose="02040503050406030204" pitchFamily="18" charset="0"/>
            </a:rPr>
            <a:t> recorded the least sales with a total sales of $59,751.</a:t>
          </a:r>
          <a:endParaRPr lang="en-US" sz="1100">
            <a:latin typeface="Cambria" panose="02040503050406030204" pitchFamily="18" charset="0"/>
            <a:ea typeface="Cambria" panose="02040503050406030204" pitchFamily="18" charset="0"/>
          </a:endParaRPr>
        </a:p>
      </cdr:txBody>
    </cdr:sp>
  </cdr:relSizeAnchor>
</c:userShapes>
</file>

<file path=xl/drawings/drawing15.xml><?xml version="1.0" encoding="utf-8"?>
<c:userShapes xmlns:c="http://schemas.openxmlformats.org/drawingml/2006/chart">
  <cdr:relSizeAnchor xmlns:cdr="http://schemas.openxmlformats.org/drawingml/2006/chartDrawing">
    <cdr:from>
      <cdr:x>0.02397</cdr:x>
      <cdr:y>0.01659</cdr:y>
    </cdr:from>
    <cdr:to>
      <cdr:x>0.97089</cdr:x>
      <cdr:y>0.17299</cdr:y>
    </cdr:to>
    <cdr:sp macro="" textlink="">
      <cdr:nvSpPr>
        <cdr:cNvPr id="2" name="TextBox 1">
          <a:extLst xmlns:a="http://schemas.openxmlformats.org/drawingml/2006/main">
            <a:ext uri="{FF2B5EF4-FFF2-40B4-BE49-F238E27FC236}">
              <a16:creationId xmlns:a16="http://schemas.microsoft.com/office/drawing/2014/main" id="{74E2A136-E9E0-4DAA-B75A-B177682A1402}"/>
            </a:ext>
          </a:extLst>
        </cdr:cNvPr>
        <cdr:cNvSpPr txBox="1"/>
      </cdr:nvSpPr>
      <cdr:spPr>
        <a:xfrm xmlns:a="http://schemas.openxmlformats.org/drawingml/2006/main">
          <a:off x="133350" y="66678"/>
          <a:ext cx="5267325" cy="6286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marL="0" marR="0" lvl="0" indent="0" algn="ctr"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sysClr val="windowText" lastClr="000000"/>
              </a:solidFill>
              <a:effectLst/>
              <a:uLnTx/>
              <a:uFillTx/>
              <a:latin typeface="Cambria" panose="02040503050406030204" pitchFamily="18" charset="0"/>
              <a:ea typeface="Cambria" panose="02040503050406030204" pitchFamily="18" charset="0"/>
              <a:cs typeface="+mn-cs"/>
            </a:rPr>
            <a:t>PROFIT BY MONTHS</a:t>
          </a:r>
        </a:p>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4831D4"/>
              </a:solidFill>
              <a:effectLst/>
              <a:uLnTx/>
              <a:uFillTx/>
              <a:latin typeface="Cambria" panose="02040503050406030204" pitchFamily="18" charset="0"/>
              <a:ea typeface="Cambria" panose="02040503050406030204" pitchFamily="18" charset="0"/>
              <a:cs typeface="+mn-cs"/>
            </a:rPr>
            <a:t>December</a:t>
          </a:r>
          <a:r>
            <a:rPr kumimoji="0" lang="en-US" sz="1100" b="0" i="0" u="none" strike="noStrike" kern="0" cap="none" spc="0" normalizeH="0" baseline="0" noProof="0">
              <a:ln>
                <a:noFill/>
              </a:ln>
              <a:solidFill>
                <a:sysClr val="windowText" lastClr="000000"/>
              </a:solidFill>
              <a:effectLst/>
              <a:uLnTx/>
              <a:uFillTx/>
              <a:latin typeface="Cambria" panose="02040503050406030204" pitchFamily="18" charset="0"/>
              <a:ea typeface="Cambria" panose="02040503050406030204" pitchFamily="18" charset="0"/>
              <a:cs typeface="+mn-cs"/>
            </a:rPr>
            <a:t> has the highest amount of profit with a total profit of $43,369 and </a:t>
          </a:r>
          <a:r>
            <a:rPr kumimoji="0" lang="en-US" sz="1100" b="0" i="0" u="none" strike="noStrike" kern="0" cap="none" spc="0" normalizeH="0" baseline="0" noProof="0">
              <a:ln>
                <a:noFill/>
              </a:ln>
              <a:solidFill>
                <a:srgbClr val="8AAAE5"/>
              </a:solidFill>
              <a:effectLst/>
              <a:uLnTx/>
              <a:uFillTx/>
              <a:latin typeface="Cambria" panose="02040503050406030204" pitchFamily="18" charset="0"/>
              <a:ea typeface="Cambria" panose="02040503050406030204" pitchFamily="18" charset="0"/>
              <a:cs typeface="+mn-cs"/>
            </a:rPr>
            <a:t>January</a:t>
          </a:r>
          <a:r>
            <a:rPr kumimoji="0" lang="en-US" sz="1100" b="0" i="0" u="none" strike="noStrike" kern="0" cap="none" spc="0" normalizeH="0" baseline="0" noProof="0">
              <a:ln>
                <a:noFill/>
              </a:ln>
              <a:solidFill>
                <a:sysClr val="windowText" lastClr="000000"/>
              </a:solidFill>
              <a:effectLst/>
              <a:uLnTx/>
              <a:uFillTx/>
              <a:latin typeface="Cambria" panose="02040503050406030204" pitchFamily="18" charset="0"/>
              <a:ea typeface="Cambria" panose="02040503050406030204" pitchFamily="18" charset="0"/>
              <a:cs typeface="+mn-cs"/>
            </a:rPr>
            <a:t> recorded the least profit with a total profit of $9,134.</a:t>
          </a:r>
        </a:p>
        <a:p xmlns:a="http://schemas.openxmlformats.org/drawingml/2006/main">
          <a:endParaRPr lang="en-US" sz="1100"/>
        </a:p>
      </cdr:txBody>
    </cdr:sp>
  </cdr:relSizeAnchor>
</c:userShapes>
</file>

<file path=xl/drawings/drawing16.xml><?xml version="1.0" encoding="utf-8"?>
<c:userShapes xmlns:c="http://schemas.openxmlformats.org/drawingml/2006/chart">
  <cdr:relSizeAnchor xmlns:cdr="http://schemas.openxmlformats.org/drawingml/2006/chartDrawing">
    <cdr:from>
      <cdr:x>0.01503</cdr:x>
      <cdr:y>0.02688</cdr:y>
    </cdr:from>
    <cdr:to>
      <cdr:x>0.96494</cdr:x>
      <cdr:y>0.26075</cdr:y>
    </cdr:to>
    <cdr:sp macro="" textlink="">
      <cdr:nvSpPr>
        <cdr:cNvPr id="2" name="TextBox 1">
          <a:extLst xmlns:a="http://schemas.openxmlformats.org/drawingml/2006/main">
            <a:ext uri="{FF2B5EF4-FFF2-40B4-BE49-F238E27FC236}">
              <a16:creationId xmlns:a16="http://schemas.microsoft.com/office/drawing/2014/main" id="{79B9E2BF-2B2F-4F0F-A48E-7FAFE7C5AC25}"/>
            </a:ext>
          </a:extLst>
        </cdr:cNvPr>
        <cdr:cNvSpPr txBox="1"/>
      </cdr:nvSpPr>
      <cdr:spPr>
        <a:xfrm xmlns:a="http://schemas.openxmlformats.org/drawingml/2006/main">
          <a:off x="85726" y="95250"/>
          <a:ext cx="5419725" cy="8286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US" sz="1100" b="1">
              <a:latin typeface="Cambria" panose="02040503050406030204" pitchFamily="18" charset="0"/>
              <a:ea typeface="Cambria" panose="02040503050406030204" pitchFamily="18" charset="0"/>
            </a:rPr>
            <a:t>TOTAL SALES BY QUARTER</a:t>
          </a:r>
        </a:p>
        <a:p xmlns:a="http://schemas.openxmlformats.org/drawingml/2006/main">
          <a:r>
            <a:rPr lang="en-US" sz="1100">
              <a:latin typeface="Cambria" panose="02040503050406030204" pitchFamily="18" charset="0"/>
              <a:ea typeface="Cambria" panose="02040503050406030204" pitchFamily="18" charset="0"/>
            </a:rPr>
            <a:t>The highest amount</a:t>
          </a:r>
          <a:r>
            <a:rPr lang="en-US" sz="1100" baseline="0">
              <a:latin typeface="Cambria" panose="02040503050406030204" pitchFamily="18" charset="0"/>
              <a:ea typeface="Cambria" panose="02040503050406030204" pitchFamily="18" charset="0"/>
            </a:rPr>
            <a:t> of sales was recorded in the fourth quarter (</a:t>
          </a:r>
          <a:r>
            <a:rPr lang="en-US" sz="1100" baseline="0">
              <a:solidFill>
                <a:srgbClr val="4831D4"/>
              </a:solidFill>
              <a:latin typeface="Cambria" panose="02040503050406030204" pitchFamily="18" charset="0"/>
              <a:ea typeface="Cambria" panose="02040503050406030204" pitchFamily="18" charset="0"/>
            </a:rPr>
            <a:t>Q4</a:t>
          </a:r>
          <a:r>
            <a:rPr lang="en-US" sz="1100" baseline="0">
              <a:latin typeface="Cambria" panose="02040503050406030204" pitchFamily="18" charset="0"/>
              <a:ea typeface="Cambria" panose="02040503050406030204" pitchFamily="18" charset="0"/>
            </a:rPr>
            <a:t>) while the lowest was recorded in the first quarter(</a:t>
          </a:r>
          <a:r>
            <a:rPr lang="en-US" sz="1100" baseline="0">
              <a:solidFill>
                <a:srgbClr val="8AAAE5"/>
              </a:solidFill>
              <a:latin typeface="Cambria" panose="02040503050406030204" pitchFamily="18" charset="0"/>
              <a:ea typeface="Cambria" panose="02040503050406030204" pitchFamily="18" charset="0"/>
            </a:rPr>
            <a:t>Q1</a:t>
          </a:r>
          <a:r>
            <a:rPr lang="en-US" sz="1100" baseline="0">
              <a:latin typeface="Cambria" panose="02040503050406030204" pitchFamily="18" charset="0"/>
              <a:ea typeface="Cambria" panose="02040503050406030204" pitchFamily="18" charset="0"/>
            </a:rPr>
            <a:t>)</a:t>
          </a:r>
          <a:endParaRPr lang="en-US" sz="1100">
            <a:latin typeface="Cambria" panose="02040503050406030204" pitchFamily="18" charset="0"/>
            <a:ea typeface="Cambria" panose="02040503050406030204" pitchFamily="18" charset="0"/>
          </a:endParaRPr>
        </a:p>
      </cdr:txBody>
    </cdr:sp>
  </cdr:relSizeAnchor>
</c:userShapes>
</file>

<file path=xl/drawings/drawing17.xml><?xml version="1.0" encoding="utf-8"?>
<c:userShapes xmlns:c="http://schemas.openxmlformats.org/drawingml/2006/chart">
  <cdr:relSizeAnchor xmlns:cdr="http://schemas.openxmlformats.org/drawingml/2006/chartDrawing">
    <cdr:from>
      <cdr:x>0.02667</cdr:x>
      <cdr:y>0.02915</cdr:y>
    </cdr:from>
    <cdr:to>
      <cdr:x>0.97333</cdr:x>
      <cdr:y>0.24781</cdr:y>
    </cdr:to>
    <cdr:sp macro="" textlink="">
      <cdr:nvSpPr>
        <cdr:cNvPr id="2" name="TextBox 1">
          <a:extLst xmlns:a="http://schemas.openxmlformats.org/drawingml/2006/main">
            <a:ext uri="{FF2B5EF4-FFF2-40B4-BE49-F238E27FC236}">
              <a16:creationId xmlns:a16="http://schemas.microsoft.com/office/drawing/2014/main" id="{AA21741F-8681-45A3-A210-308B57D6DB36}"/>
            </a:ext>
          </a:extLst>
        </cdr:cNvPr>
        <cdr:cNvSpPr txBox="1"/>
      </cdr:nvSpPr>
      <cdr:spPr>
        <a:xfrm xmlns:a="http://schemas.openxmlformats.org/drawingml/2006/main">
          <a:off x="152400" y="95251"/>
          <a:ext cx="5410200" cy="7143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marL="0" marR="0" lvl="0" indent="0" algn="ctr"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sysClr val="windowText" lastClr="000000"/>
              </a:solidFill>
              <a:effectLst/>
              <a:uLnTx/>
              <a:uFillTx/>
              <a:latin typeface="Cambria" panose="02040503050406030204" pitchFamily="18" charset="0"/>
              <a:ea typeface="Cambria" panose="02040503050406030204" pitchFamily="18" charset="0"/>
              <a:cs typeface="+mn-cs"/>
            </a:rPr>
            <a:t>TOTAL PROFIT BY QUARTER</a:t>
          </a:r>
        </a:p>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mbria" panose="02040503050406030204" pitchFamily="18" charset="0"/>
              <a:ea typeface="Cambria" panose="02040503050406030204" pitchFamily="18" charset="0"/>
              <a:cs typeface="+mn-cs"/>
            </a:rPr>
            <a:t>The highest amount of PROFIT was recorded in the fourth quarter (</a:t>
          </a:r>
          <a:r>
            <a:rPr kumimoji="0" lang="en-US" sz="1100" b="0" i="0" u="none" strike="noStrike" kern="0" cap="none" spc="0" normalizeH="0" baseline="0" noProof="0">
              <a:ln>
                <a:noFill/>
              </a:ln>
              <a:solidFill>
                <a:srgbClr val="4831D4"/>
              </a:solidFill>
              <a:effectLst/>
              <a:uLnTx/>
              <a:uFillTx/>
              <a:latin typeface="Cambria" panose="02040503050406030204" pitchFamily="18" charset="0"/>
              <a:ea typeface="Cambria" panose="02040503050406030204" pitchFamily="18" charset="0"/>
              <a:cs typeface="+mn-cs"/>
            </a:rPr>
            <a:t>Q4</a:t>
          </a:r>
          <a:r>
            <a:rPr kumimoji="0" lang="en-US" sz="1100" b="0" i="0" u="none" strike="noStrike" kern="0" cap="none" spc="0" normalizeH="0" baseline="0" noProof="0">
              <a:ln>
                <a:noFill/>
              </a:ln>
              <a:solidFill>
                <a:sysClr val="windowText" lastClr="000000"/>
              </a:solidFill>
              <a:effectLst/>
              <a:uLnTx/>
              <a:uFillTx/>
              <a:latin typeface="Cambria" panose="02040503050406030204" pitchFamily="18" charset="0"/>
              <a:ea typeface="Cambria" panose="02040503050406030204" pitchFamily="18" charset="0"/>
              <a:cs typeface="+mn-cs"/>
            </a:rPr>
            <a:t>) while the lowest was recorded in the first quarter(</a:t>
          </a:r>
          <a:r>
            <a:rPr kumimoji="0" lang="en-US" sz="1100" b="0" i="0" u="none" strike="noStrike" kern="0" cap="none" spc="0" normalizeH="0" baseline="0" noProof="0">
              <a:ln>
                <a:noFill/>
              </a:ln>
              <a:solidFill>
                <a:srgbClr val="8AAAE5"/>
              </a:solidFill>
              <a:effectLst/>
              <a:uLnTx/>
              <a:uFillTx/>
              <a:latin typeface="Cambria" panose="02040503050406030204" pitchFamily="18" charset="0"/>
              <a:ea typeface="Cambria" panose="02040503050406030204" pitchFamily="18" charset="0"/>
              <a:cs typeface="+mn-cs"/>
            </a:rPr>
            <a:t>Q1</a:t>
          </a:r>
          <a:r>
            <a:rPr kumimoji="0" lang="en-US" sz="1100" b="0" i="0" u="none" strike="noStrike" kern="0" cap="none" spc="0" normalizeH="0" baseline="0" noProof="0">
              <a:ln>
                <a:noFill/>
              </a:ln>
              <a:solidFill>
                <a:sysClr val="windowText" lastClr="000000"/>
              </a:solidFill>
              <a:effectLst/>
              <a:uLnTx/>
              <a:uFillTx/>
              <a:latin typeface="Cambria" panose="02040503050406030204" pitchFamily="18" charset="0"/>
              <a:ea typeface="Cambria" panose="02040503050406030204" pitchFamily="18" charset="0"/>
              <a:cs typeface="+mn-cs"/>
            </a:rPr>
            <a:t>).</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ZB" refreshedDate="45142.572019097221" createdVersion="7" refreshedVersion="7" minRefreshableVersion="3" recordCount="9994" xr:uid="{00000000-000A-0000-FFFF-FFFF32000000}">
  <cacheSource type="worksheet">
    <worksheetSource ref="A1:Z9995" sheet="Sample - Superstore"/>
  </cacheSource>
  <cacheFields count="26">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Ship time" numFmtId="0">
      <sharedItems containsSemiMixedTypes="0" containsString="0" containsNumber="1" containsInteger="1" minValue="0" maxValue="7"/>
    </cacheField>
    <cacheField name="Order Month" numFmtId="0">
      <sharedItems containsSemiMixedTypes="0" containsString="0" containsNumber="1" containsInteger="1" minValue="1" maxValue="12"/>
    </cacheField>
    <cacheField name="Order Quarter" numFmtId="0">
      <sharedItems count="4">
        <s v="Q4"/>
        <s v="Q2"/>
        <s v="Q3"/>
        <s v="Q1"/>
      </sharedItems>
    </cacheField>
    <cacheField name="Profit Margin" numFmtId="2">
      <sharedItems containsSemiMixedTypes="0" containsString="0" containsNumber="1" minValue="-275" maxValue="50"/>
    </cacheField>
    <cacheField name="Order Month2" numFmtId="0">
      <sharedItems count="12">
        <s v="November"/>
        <s v="June"/>
        <s v="October"/>
        <s v="April"/>
        <s v="December"/>
        <s v="May"/>
        <s v="August"/>
        <s v="July"/>
        <s v="September"/>
        <s v="January"/>
        <s v="March"/>
        <s v="February"/>
      </sharedItems>
    </cacheField>
  </cacheFields>
  <extLst>
    <ext xmlns:x14="http://schemas.microsoft.com/office/spreadsheetml/2009/9/main" uri="{725AE2AE-9491-48be-B2B4-4EB974FC3084}">
      <x14:pivotCacheDefinition pivotCacheId="1747688192"/>
    </ext>
  </extLst>
</pivotCacheDefinition>
</file>

<file path=xl/pivotCache/pivotCacheRecords1.xml><?xml version="1.0" encoding="utf-8"?>
<pivotCacheRecords xmlns="http://schemas.openxmlformats.org/spreadsheetml/2006/main" xmlns:r="http://schemas.openxmlformats.org/officeDocument/2006/relationships" count="9994">
  <r>
    <n v="1"/>
    <s v="CA-2016-152156"/>
    <d v="2016-11-08T00:00:00"/>
    <d v="2016-11-11T00:00:00"/>
    <x v="0"/>
    <s v="CG-12520"/>
    <s v="Claire Gute"/>
    <x v="0"/>
    <s v="United States"/>
    <s v="Henderson"/>
    <x v="0"/>
    <n v="42420"/>
    <x v="0"/>
    <s v="FUR-BO-10001798"/>
    <x v="0"/>
    <x v="0"/>
    <s v="Bush Somerset Collection Bookcase"/>
    <n v="261.95999999999998"/>
    <n v="2"/>
    <n v="0"/>
    <n v="41.913600000000002"/>
    <n v="3"/>
    <n v="11"/>
    <x v="0"/>
    <n v="16.000000000000004"/>
    <x v="0"/>
  </r>
  <r>
    <n v="2"/>
    <s v="CA-2016-152156"/>
    <d v="2016-11-08T00:00:00"/>
    <d v="2016-11-11T00:00:00"/>
    <x v="0"/>
    <s v="CG-12520"/>
    <s v="Claire Gute"/>
    <x v="0"/>
    <s v="United States"/>
    <s v="Henderson"/>
    <x v="0"/>
    <n v="42420"/>
    <x v="0"/>
    <s v="FUR-CH-10000454"/>
    <x v="0"/>
    <x v="1"/>
    <s v="Hon Deluxe Fabric Upholstered Stacking Chairs, Rounded Back"/>
    <n v="731.94"/>
    <n v="3"/>
    <n v="0"/>
    <n v="219.58199999999999"/>
    <n v="3"/>
    <n v="11"/>
    <x v="0"/>
    <n v="30"/>
    <x v="0"/>
  </r>
  <r>
    <n v="3"/>
    <s v="CA-2016-138688"/>
    <d v="2016-06-12T00:00:00"/>
    <d v="2016-06-16T00:00:00"/>
    <x v="0"/>
    <s v="DV-13045"/>
    <s v="Darrin Van Huff"/>
    <x v="1"/>
    <s v="United States"/>
    <s v="Los Angeles"/>
    <x v="1"/>
    <n v="90036"/>
    <x v="1"/>
    <s v="OFF-LA-10000240"/>
    <x v="1"/>
    <x v="2"/>
    <s v="Self-Adhesive Address Labels for Typewriters by Universal"/>
    <n v="14.62"/>
    <n v="2"/>
    <n v="0"/>
    <n v="6.8714000000000004"/>
    <n v="4"/>
    <n v="6"/>
    <x v="1"/>
    <n v="47"/>
    <x v="1"/>
  </r>
  <r>
    <n v="4"/>
    <s v="US-2015-108966"/>
    <d v="2015-10-11T00:00:00"/>
    <d v="2015-10-18T00:00:00"/>
    <x v="1"/>
    <s v="SO-20335"/>
    <s v="Sean O'Donnell"/>
    <x v="0"/>
    <s v="United States"/>
    <s v="Fort Lauderdale"/>
    <x v="2"/>
    <n v="33311"/>
    <x v="0"/>
    <s v="FUR-TA-10000577"/>
    <x v="0"/>
    <x v="3"/>
    <s v="Bretford CR4500 Series Slim Rectangular Table"/>
    <n v="957.57749999999999"/>
    <n v="5"/>
    <n v="0.45"/>
    <n v="-383.03100000000001"/>
    <n v="7"/>
    <n v="10"/>
    <x v="0"/>
    <n v="-40"/>
    <x v="2"/>
  </r>
  <r>
    <n v="5"/>
    <s v="US-2015-108966"/>
    <d v="2015-10-11T00:00:00"/>
    <d v="2015-10-18T00:00:00"/>
    <x v="1"/>
    <s v="SO-20335"/>
    <s v="Sean O'Donnell"/>
    <x v="0"/>
    <s v="United States"/>
    <s v="Fort Lauderdale"/>
    <x v="2"/>
    <n v="33311"/>
    <x v="0"/>
    <s v="OFF-ST-10000760"/>
    <x v="1"/>
    <x v="4"/>
    <s v="Eldon Fold 'N Roll Cart System"/>
    <n v="22.367999999999999"/>
    <n v="2"/>
    <n v="0.2"/>
    <n v="2.5164"/>
    <n v="7"/>
    <n v="10"/>
    <x v="0"/>
    <n v="11.25"/>
    <x v="2"/>
  </r>
  <r>
    <n v="6"/>
    <s v="CA-2014-115812"/>
    <d v="2014-06-09T00:00:00"/>
    <d v="2014-06-14T00:00:00"/>
    <x v="1"/>
    <s v="BH-11710"/>
    <s v="Brosina Hoffman"/>
    <x v="0"/>
    <s v="United States"/>
    <s v="Los Angeles"/>
    <x v="1"/>
    <n v="90032"/>
    <x v="1"/>
    <s v="FUR-FU-10001487"/>
    <x v="0"/>
    <x v="5"/>
    <s v="Eldon Expressions Wood and Plastic Desk Accessories, Cherry Wood"/>
    <n v="48.86"/>
    <n v="7"/>
    <n v="0"/>
    <n v="14.1694"/>
    <n v="5"/>
    <n v="6"/>
    <x v="1"/>
    <n v="28.999999999999996"/>
    <x v="1"/>
  </r>
  <r>
    <n v="7"/>
    <s v="CA-2014-115812"/>
    <d v="2014-06-09T00:00:00"/>
    <d v="2014-06-14T00:00:00"/>
    <x v="1"/>
    <s v="BH-11710"/>
    <s v="Brosina Hoffman"/>
    <x v="0"/>
    <s v="United States"/>
    <s v="Los Angeles"/>
    <x v="1"/>
    <n v="90032"/>
    <x v="1"/>
    <s v="OFF-AR-10002833"/>
    <x v="1"/>
    <x v="6"/>
    <s v="Newell 322"/>
    <n v="7.28"/>
    <n v="4"/>
    <n v="0"/>
    <n v="1.9656"/>
    <n v="5"/>
    <n v="6"/>
    <x v="1"/>
    <n v="27"/>
    <x v="1"/>
  </r>
  <r>
    <n v="8"/>
    <s v="CA-2014-115812"/>
    <d v="2014-06-09T00:00:00"/>
    <d v="2014-06-14T00:00:00"/>
    <x v="1"/>
    <s v="BH-11710"/>
    <s v="Brosina Hoffman"/>
    <x v="0"/>
    <s v="United States"/>
    <s v="Los Angeles"/>
    <x v="1"/>
    <n v="90032"/>
    <x v="1"/>
    <s v="TEC-PH-10002275"/>
    <x v="2"/>
    <x v="7"/>
    <s v="Mitel 5320 IP Phone VoIP phone"/>
    <n v="907.15200000000004"/>
    <n v="6"/>
    <n v="0.2"/>
    <n v="90.715199999999996"/>
    <n v="5"/>
    <n v="6"/>
    <x v="1"/>
    <n v="10"/>
    <x v="1"/>
  </r>
  <r>
    <n v="9"/>
    <s v="CA-2014-115812"/>
    <d v="2014-06-09T00:00:00"/>
    <d v="2014-06-14T00:00:00"/>
    <x v="1"/>
    <s v="BH-11710"/>
    <s v="Brosina Hoffman"/>
    <x v="0"/>
    <s v="United States"/>
    <s v="Los Angeles"/>
    <x v="1"/>
    <n v="90032"/>
    <x v="1"/>
    <s v="OFF-BI-10003910"/>
    <x v="1"/>
    <x v="8"/>
    <s v="DXL Angle-View Binders with Locking Rings by Samsill"/>
    <n v="18.504000000000001"/>
    <n v="3"/>
    <n v="0.2"/>
    <n v="5.7824999999999998"/>
    <n v="5"/>
    <n v="6"/>
    <x v="1"/>
    <n v="31.249999999999993"/>
    <x v="1"/>
  </r>
  <r>
    <n v="10"/>
    <s v="CA-2014-115812"/>
    <d v="2014-06-09T00:00:00"/>
    <d v="2014-06-14T00:00:00"/>
    <x v="1"/>
    <s v="BH-11710"/>
    <s v="Brosina Hoffman"/>
    <x v="0"/>
    <s v="United States"/>
    <s v="Los Angeles"/>
    <x v="1"/>
    <n v="90032"/>
    <x v="1"/>
    <s v="OFF-AP-10002892"/>
    <x v="1"/>
    <x v="9"/>
    <s v="Belkin F5C206VTEL 6 Outlet Surge"/>
    <n v="114.9"/>
    <n v="5"/>
    <n v="0"/>
    <n v="34.47"/>
    <n v="5"/>
    <n v="6"/>
    <x v="1"/>
    <n v="30"/>
    <x v="1"/>
  </r>
  <r>
    <n v="11"/>
    <s v="CA-2014-115812"/>
    <d v="2014-06-09T00:00:00"/>
    <d v="2014-06-14T00:00:00"/>
    <x v="1"/>
    <s v="BH-11710"/>
    <s v="Brosina Hoffman"/>
    <x v="0"/>
    <s v="United States"/>
    <s v="Los Angeles"/>
    <x v="1"/>
    <n v="90032"/>
    <x v="1"/>
    <s v="FUR-TA-10001539"/>
    <x v="0"/>
    <x v="3"/>
    <s v="Chromcraft Rectangular Conference Tables"/>
    <n v="1706.184"/>
    <n v="9"/>
    <n v="0.2"/>
    <n v="85.309200000000004"/>
    <n v="5"/>
    <n v="6"/>
    <x v="1"/>
    <n v="5"/>
    <x v="1"/>
  </r>
  <r>
    <n v="12"/>
    <s v="CA-2014-115812"/>
    <d v="2014-06-09T00:00:00"/>
    <d v="2014-06-14T00:00:00"/>
    <x v="1"/>
    <s v="BH-11710"/>
    <s v="Brosina Hoffman"/>
    <x v="0"/>
    <s v="United States"/>
    <s v="Los Angeles"/>
    <x v="1"/>
    <n v="90032"/>
    <x v="1"/>
    <s v="TEC-PH-10002033"/>
    <x v="2"/>
    <x v="7"/>
    <s v="Konftel 250 Conference phone - Charcoal black"/>
    <n v="911.42399999999998"/>
    <n v="4"/>
    <n v="0.2"/>
    <n v="68.356800000000007"/>
    <n v="5"/>
    <n v="6"/>
    <x v="1"/>
    <n v="7.5000000000000009"/>
    <x v="1"/>
  </r>
  <r>
    <n v="13"/>
    <s v="CA-2017-114412"/>
    <d v="2017-04-15T00:00:00"/>
    <d v="2017-04-20T00:00:00"/>
    <x v="1"/>
    <s v="AA-10480"/>
    <s v="Andrew Allen"/>
    <x v="0"/>
    <s v="United States"/>
    <s v="Concord"/>
    <x v="3"/>
    <n v="28027"/>
    <x v="0"/>
    <s v="OFF-PA-10002365"/>
    <x v="1"/>
    <x v="10"/>
    <s v="Xerox 1967"/>
    <n v="15.552"/>
    <n v="3"/>
    <n v="0.2"/>
    <n v="5.4432"/>
    <n v="5"/>
    <n v="4"/>
    <x v="1"/>
    <n v="35"/>
    <x v="3"/>
  </r>
  <r>
    <n v="14"/>
    <s v="CA-2016-161389"/>
    <d v="2016-12-05T00:00:00"/>
    <d v="2016-12-10T00:00:00"/>
    <x v="1"/>
    <s v="IM-15070"/>
    <s v="Irene Maddox"/>
    <x v="0"/>
    <s v="United States"/>
    <s v="Seattle"/>
    <x v="4"/>
    <n v="98103"/>
    <x v="1"/>
    <s v="OFF-BI-10003656"/>
    <x v="1"/>
    <x v="8"/>
    <s v="Fellowes PB200 Plastic Comb Binding Machine"/>
    <n v="407.976"/>
    <n v="3"/>
    <n v="0.2"/>
    <n v="132.59219999999999"/>
    <n v="5"/>
    <n v="12"/>
    <x v="0"/>
    <n v="32.499999999999993"/>
    <x v="4"/>
  </r>
  <r>
    <n v="15"/>
    <s v="US-2015-118983"/>
    <d v="2015-11-22T00:00:00"/>
    <d v="2015-11-26T00:00:00"/>
    <x v="1"/>
    <s v="HP-14815"/>
    <s v="Harold Pawlan"/>
    <x v="2"/>
    <s v="United States"/>
    <s v="Fort Worth"/>
    <x v="5"/>
    <n v="76106"/>
    <x v="2"/>
    <s v="OFF-AP-10002311"/>
    <x v="1"/>
    <x v="9"/>
    <s v="Holmes Replacement Filter for HEPA Air Cleaner, Very Large Room, HEPA Filter"/>
    <n v="68.81"/>
    <n v="5"/>
    <n v="0.8"/>
    <n v="-123.858"/>
    <n v="4"/>
    <n v="11"/>
    <x v="0"/>
    <n v="-180"/>
    <x v="0"/>
  </r>
  <r>
    <n v="16"/>
    <s v="US-2015-118983"/>
    <d v="2015-11-22T00:00:00"/>
    <d v="2015-11-26T00:00:00"/>
    <x v="1"/>
    <s v="HP-14815"/>
    <s v="Harold Pawlan"/>
    <x v="2"/>
    <s v="United States"/>
    <s v="Fort Worth"/>
    <x v="5"/>
    <n v="76106"/>
    <x v="2"/>
    <s v="OFF-BI-10000756"/>
    <x v="1"/>
    <x v="8"/>
    <s v="Storex DuraTech Recycled Plastic Frosted Binders"/>
    <n v="2.544"/>
    <n v="3"/>
    <n v="0.8"/>
    <n v="-3.8159999999999998"/>
    <n v="4"/>
    <n v="11"/>
    <x v="0"/>
    <n v="-150"/>
    <x v="0"/>
  </r>
  <r>
    <n v="17"/>
    <s v="CA-2014-105893"/>
    <d v="2014-11-11T00:00:00"/>
    <d v="2014-11-18T00:00:00"/>
    <x v="1"/>
    <s v="PK-19075"/>
    <s v="Pete Kriz"/>
    <x v="0"/>
    <s v="United States"/>
    <s v="Madison"/>
    <x v="6"/>
    <n v="53711"/>
    <x v="2"/>
    <s v="OFF-ST-10004186"/>
    <x v="1"/>
    <x v="4"/>
    <s v="Stur-D-Stor Shelving, Vertical 5-Shelf: 72&quot;H x 36&quot;W x 18 1/2&quot;D"/>
    <n v="665.88"/>
    <n v="6"/>
    <n v="0"/>
    <n v="13.317600000000001"/>
    <n v="7"/>
    <n v="11"/>
    <x v="0"/>
    <n v="2"/>
    <x v="0"/>
  </r>
  <r>
    <n v="18"/>
    <s v="CA-2014-167164"/>
    <d v="2014-05-13T00:00:00"/>
    <d v="2014-05-15T00:00:00"/>
    <x v="0"/>
    <s v="AG-10270"/>
    <s v="Alejandro Grove"/>
    <x v="0"/>
    <s v="United States"/>
    <s v="West Jordan"/>
    <x v="7"/>
    <n v="84084"/>
    <x v="1"/>
    <s v="OFF-ST-10000107"/>
    <x v="1"/>
    <x v="4"/>
    <s v="Fellowes Super Stor/Drawer"/>
    <n v="55.5"/>
    <n v="2"/>
    <n v="0"/>
    <n v="9.99"/>
    <n v="2"/>
    <n v="5"/>
    <x v="1"/>
    <n v="18"/>
    <x v="5"/>
  </r>
  <r>
    <n v="19"/>
    <s v="CA-2014-143336"/>
    <d v="2014-08-27T00:00:00"/>
    <d v="2014-09-01T00:00:00"/>
    <x v="0"/>
    <s v="ZD-21925"/>
    <s v="Zuschuss Donatelli"/>
    <x v="0"/>
    <s v="United States"/>
    <s v="San Francisco"/>
    <x v="1"/>
    <n v="94109"/>
    <x v="1"/>
    <s v="OFF-AR-10003056"/>
    <x v="1"/>
    <x v="6"/>
    <s v="Newell 341"/>
    <n v="8.56"/>
    <n v="2"/>
    <n v="0"/>
    <n v="2.4824000000000002"/>
    <n v="5"/>
    <n v="8"/>
    <x v="2"/>
    <n v="28.999999999999996"/>
    <x v="6"/>
  </r>
  <r>
    <n v="20"/>
    <s v="CA-2014-143336"/>
    <d v="2014-08-27T00:00:00"/>
    <d v="2014-09-01T00:00:00"/>
    <x v="0"/>
    <s v="ZD-21925"/>
    <s v="Zuschuss Donatelli"/>
    <x v="0"/>
    <s v="United States"/>
    <s v="San Francisco"/>
    <x v="1"/>
    <n v="94109"/>
    <x v="1"/>
    <s v="TEC-PH-10001949"/>
    <x v="2"/>
    <x v="7"/>
    <s v="Cisco SPA 501G IP Phone"/>
    <n v="213.48"/>
    <n v="3"/>
    <n v="0.2"/>
    <n v="16.010999999999999"/>
    <n v="5"/>
    <n v="8"/>
    <x v="2"/>
    <n v="7.5"/>
    <x v="6"/>
  </r>
  <r>
    <n v="21"/>
    <s v="CA-2014-143336"/>
    <d v="2014-08-27T00:00:00"/>
    <d v="2014-09-01T00:00:00"/>
    <x v="0"/>
    <s v="ZD-21925"/>
    <s v="Zuschuss Donatelli"/>
    <x v="0"/>
    <s v="United States"/>
    <s v="San Francisco"/>
    <x v="1"/>
    <n v="94109"/>
    <x v="1"/>
    <s v="OFF-BI-10002215"/>
    <x v="1"/>
    <x v="8"/>
    <s v="Wilson Jones Hanging View Binder, White, 1&quot;"/>
    <n v="22.72"/>
    <n v="4"/>
    <n v="0.2"/>
    <n v="7.3840000000000003"/>
    <n v="5"/>
    <n v="8"/>
    <x v="2"/>
    <n v="32.5"/>
    <x v="6"/>
  </r>
  <r>
    <n v="22"/>
    <s v="CA-2016-137330"/>
    <d v="2016-12-09T00:00:00"/>
    <d v="2016-12-13T00:00:00"/>
    <x v="1"/>
    <s v="KB-16585"/>
    <s v="Ken Black"/>
    <x v="1"/>
    <s v="United States"/>
    <s v="Fremont"/>
    <x v="8"/>
    <n v="68025"/>
    <x v="2"/>
    <s v="OFF-AR-10000246"/>
    <x v="1"/>
    <x v="6"/>
    <s v="Newell 318"/>
    <n v="19.46"/>
    <n v="7"/>
    <n v="0"/>
    <n v="5.0595999999999997"/>
    <n v="4"/>
    <n v="12"/>
    <x v="0"/>
    <n v="25.999999999999996"/>
    <x v="4"/>
  </r>
  <r>
    <n v="23"/>
    <s v="CA-2016-137330"/>
    <d v="2016-12-09T00:00:00"/>
    <d v="2016-12-13T00:00:00"/>
    <x v="1"/>
    <s v="KB-16585"/>
    <s v="Ken Black"/>
    <x v="1"/>
    <s v="United States"/>
    <s v="Fremont"/>
    <x v="8"/>
    <n v="68025"/>
    <x v="2"/>
    <s v="OFF-AP-10001492"/>
    <x v="1"/>
    <x v="9"/>
    <s v="Acco Six-Outlet Power Strip, 4' Cord Length"/>
    <n v="60.34"/>
    <n v="7"/>
    <n v="0"/>
    <n v="15.6884"/>
    <n v="4"/>
    <n v="12"/>
    <x v="0"/>
    <n v="25.999999999999996"/>
    <x v="4"/>
  </r>
  <r>
    <n v="24"/>
    <s v="US-2017-156909"/>
    <d v="2017-07-16T00:00:00"/>
    <d v="2017-07-18T00:00:00"/>
    <x v="0"/>
    <s v="SF-20065"/>
    <s v="Sandra Flanagan"/>
    <x v="0"/>
    <s v="United States"/>
    <s v="Philadelphia"/>
    <x v="9"/>
    <n v="19140"/>
    <x v="3"/>
    <s v="FUR-CH-10002774"/>
    <x v="0"/>
    <x v="1"/>
    <s v="Global Deluxe Stacking Chair, Gray"/>
    <n v="71.372"/>
    <n v="2"/>
    <n v="0.3"/>
    <n v="-1.0196000000000001"/>
    <n v="2"/>
    <n v="7"/>
    <x v="2"/>
    <n v="-1.4285714285714286"/>
    <x v="7"/>
  </r>
  <r>
    <n v="25"/>
    <s v="CA-2015-106320"/>
    <d v="2015-09-25T00:00:00"/>
    <d v="2015-09-30T00:00:00"/>
    <x v="1"/>
    <s v="EB-13870"/>
    <s v="Emily Burns"/>
    <x v="0"/>
    <s v="United States"/>
    <s v="Orem"/>
    <x v="7"/>
    <n v="84057"/>
    <x v="1"/>
    <s v="FUR-TA-10000577"/>
    <x v="0"/>
    <x v="3"/>
    <s v="Bretford CR4500 Series Slim Rectangular Table"/>
    <n v="1044.6300000000001"/>
    <n v="3"/>
    <n v="0"/>
    <n v="240.26490000000001"/>
    <n v="5"/>
    <n v="9"/>
    <x v="2"/>
    <n v="23"/>
    <x v="8"/>
  </r>
  <r>
    <n v="26"/>
    <s v="CA-2016-121755"/>
    <d v="2016-01-16T00:00:00"/>
    <d v="2016-01-20T00:00:00"/>
    <x v="0"/>
    <s v="EH-13945"/>
    <s v="Eric Hoffmann"/>
    <x v="0"/>
    <s v="United States"/>
    <s v="Los Angeles"/>
    <x v="1"/>
    <n v="90049"/>
    <x v="1"/>
    <s v="OFF-BI-10001634"/>
    <x v="1"/>
    <x v="8"/>
    <s v="Wilson Jones Active Use Binders"/>
    <n v="11.648"/>
    <n v="2"/>
    <n v="0.2"/>
    <n v="4.2224000000000004"/>
    <n v="4"/>
    <n v="1"/>
    <x v="3"/>
    <n v="36.250000000000007"/>
    <x v="9"/>
  </r>
  <r>
    <n v="27"/>
    <s v="CA-2016-121755"/>
    <d v="2016-01-16T00:00:00"/>
    <d v="2016-01-20T00:00:00"/>
    <x v="0"/>
    <s v="EH-13945"/>
    <s v="Eric Hoffmann"/>
    <x v="0"/>
    <s v="United States"/>
    <s v="Los Angeles"/>
    <x v="1"/>
    <n v="90049"/>
    <x v="1"/>
    <s v="TEC-AC-10003027"/>
    <x v="2"/>
    <x v="11"/>
    <s v="Imation 8GB Mini TravelDrive USB 2.0 Flash Drive"/>
    <n v="90.57"/>
    <n v="3"/>
    <n v="0"/>
    <n v="11.774100000000001"/>
    <n v="4"/>
    <n v="1"/>
    <x v="3"/>
    <n v="13"/>
    <x v="9"/>
  </r>
  <r>
    <n v="28"/>
    <s v="US-2015-150630"/>
    <d v="2015-09-17T00:00:00"/>
    <d v="2015-09-21T00:00:00"/>
    <x v="1"/>
    <s v="TB-21520"/>
    <s v="Tracy Blumstein"/>
    <x v="0"/>
    <s v="United States"/>
    <s v="Philadelphia"/>
    <x v="9"/>
    <n v="19140"/>
    <x v="3"/>
    <s v="FUR-BO-10004834"/>
    <x v="0"/>
    <x v="0"/>
    <s v="Riverside Palais Royal Lawyers Bookcase, Royale Cherry Finish"/>
    <n v="3083.43"/>
    <n v="7"/>
    <n v="0.5"/>
    <n v="-1665.0522000000001"/>
    <n v="4"/>
    <n v="9"/>
    <x v="2"/>
    <n v="-54"/>
    <x v="8"/>
  </r>
  <r>
    <n v="29"/>
    <s v="US-2015-150630"/>
    <d v="2015-09-17T00:00:00"/>
    <d v="2015-09-21T00:00:00"/>
    <x v="1"/>
    <s v="TB-21520"/>
    <s v="Tracy Blumstein"/>
    <x v="0"/>
    <s v="United States"/>
    <s v="Philadelphia"/>
    <x v="9"/>
    <n v="19140"/>
    <x v="3"/>
    <s v="OFF-BI-10000474"/>
    <x v="1"/>
    <x v="8"/>
    <s v="Avery Recycled Flexi-View Covers for Binding Systems"/>
    <n v="9.6180000000000003"/>
    <n v="2"/>
    <n v="0.7"/>
    <n v="-7.0532000000000004"/>
    <n v="4"/>
    <n v="9"/>
    <x v="2"/>
    <n v="-73.333333333333343"/>
    <x v="8"/>
  </r>
  <r>
    <n v="30"/>
    <s v="US-2015-150630"/>
    <d v="2015-09-17T00:00:00"/>
    <d v="2015-09-21T00:00:00"/>
    <x v="1"/>
    <s v="TB-21520"/>
    <s v="Tracy Blumstein"/>
    <x v="0"/>
    <s v="United States"/>
    <s v="Philadelphia"/>
    <x v="9"/>
    <n v="19140"/>
    <x v="3"/>
    <s v="FUR-FU-10004848"/>
    <x v="0"/>
    <x v="5"/>
    <s v="Howard Miller 13-3/4&quot; Diameter Brushed Chrome Round Wall Clock"/>
    <n v="124.2"/>
    <n v="3"/>
    <n v="0.2"/>
    <n v="15.525"/>
    <n v="4"/>
    <n v="9"/>
    <x v="2"/>
    <n v="12.5"/>
    <x v="8"/>
  </r>
  <r>
    <n v="31"/>
    <s v="US-2015-150630"/>
    <d v="2015-09-17T00:00:00"/>
    <d v="2015-09-21T00:00:00"/>
    <x v="1"/>
    <s v="TB-21520"/>
    <s v="Tracy Blumstein"/>
    <x v="0"/>
    <s v="United States"/>
    <s v="Philadelphia"/>
    <x v="9"/>
    <n v="19140"/>
    <x v="3"/>
    <s v="OFF-EN-10001509"/>
    <x v="1"/>
    <x v="12"/>
    <s v="Poly String Tie Envelopes"/>
    <n v="3.2639999999999998"/>
    <n v="2"/>
    <n v="0.2"/>
    <n v="1.1015999999999999"/>
    <n v="4"/>
    <n v="9"/>
    <x v="2"/>
    <n v="33.75"/>
    <x v="8"/>
  </r>
  <r>
    <n v="32"/>
    <s v="US-2015-150630"/>
    <d v="2015-09-17T00:00:00"/>
    <d v="2015-09-21T00:00:00"/>
    <x v="1"/>
    <s v="TB-21520"/>
    <s v="Tracy Blumstein"/>
    <x v="0"/>
    <s v="United States"/>
    <s v="Philadelphia"/>
    <x v="9"/>
    <n v="19140"/>
    <x v="3"/>
    <s v="OFF-AR-10004042"/>
    <x v="1"/>
    <x v="6"/>
    <s v="BOSTON Model 1800 Electric Pencil Sharpeners, Putty/Woodgrain"/>
    <n v="86.304000000000002"/>
    <n v="6"/>
    <n v="0.2"/>
    <n v="9.7091999999999992"/>
    <n v="4"/>
    <n v="9"/>
    <x v="2"/>
    <n v="11.249999999999998"/>
    <x v="8"/>
  </r>
  <r>
    <n v="33"/>
    <s v="US-2015-150630"/>
    <d v="2015-09-17T00:00:00"/>
    <d v="2015-09-21T00:00:00"/>
    <x v="1"/>
    <s v="TB-21520"/>
    <s v="Tracy Blumstein"/>
    <x v="0"/>
    <s v="United States"/>
    <s v="Philadelphia"/>
    <x v="9"/>
    <n v="19140"/>
    <x v="3"/>
    <s v="OFF-BI-10001525"/>
    <x v="1"/>
    <x v="8"/>
    <s v="Acco Pressboard Covers with Storage Hooks, 14 7/8&quot; x 11&quot;, Executive Red"/>
    <n v="6.8579999999999997"/>
    <n v="6"/>
    <n v="0.7"/>
    <n v="-5.7149999999999999"/>
    <n v="4"/>
    <n v="9"/>
    <x v="2"/>
    <n v="-83.333333333333343"/>
    <x v="8"/>
  </r>
  <r>
    <n v="34"/>
    <s v="US-2015-150630"/>
    <d v="2015-09-17T00:00:00"/>
    <d v="2015-09-21T00:00:00"/>
    <x v="1"/>
    <s v="TB-21520"/>
    <s v="Tracy Blumstein"/>
    <x v="0"/>
    <s v="United States"/>
    <s v="Philadelphia"/>
    <x v="9"/>
    <n v="19140"/>
    <x v="3"/>
    <s v="OFF-AR-10001683"/>
    <x v="1"/>
    <x v="6"/>
    <s v="Lumber Crayons"/>
    <n v="15.76"/>
    <n v="2"/>
    <n v="0.2"/>
    <n v="3.5459999999999998"/>
    <n v="4"/>
    <n v="9"/>
    <x v="2"/>
    <n v="22.499999999999996"/>
    <x v="8"/>
  </r>
  <r>
    <n v="35"/>
    <s v="CA-2017-107727"/>
    <d v="2017-10-19T00:00:00"/>
    <d v="2017-10-23T00:00:00"/>
    <x v="0"/>
    <s v="MA-17560"/>
    <s v="Matt Abelman"/>
    <x v="2"/>
    <s v="United States"/>
    <s v="Houston"/>
    <x v="5"/>
    <n v="77095"/>
    <x v="2"/>
    <s v="OFF-PA-10000249"/>
    <x v="1"/>
    <x v="10"/>
    <s v="Easy-staple paper"/>
    <n v="29.472000000000001"/>
    <n v="3"/>
    <n v="0.2"/>
    <n v="9.9467999999999996"/>
    <n v="4"/>
    <n v="10"/>
    <x v="0"/>
    <n v="33.75"/>
    <x v="2"/>
  </r>
  <r>
    <n v="36"/>
    <s v="CA-2016-117590"/>
    <d v="2016-12-08T00:00:00"/>
    <d v="2016-12-10T00:00:00"/>
    <x v="2"/>
    <s v="GH-14485"/>
    <s v="Gene Hale"/>
    <x v="1"/>
    <s v="United States"/>
    <s v="Richardson"/>
    <x v="5"/>
    <n v="75080"/>
    <x v="2"/>
    <s v="TEC-PH-10004977"/>
    <x v="2"/>
    <x v="7"/>
    <s v="GE 30524EE4"/>
    <n v="1097.5440000000001"/>
    <n v="7"/>
    <n v="0.2"/>
    <n v="123.47369999999999"/>
    <n v="2"/>
    <n v="12"/>
    <x v="0"/>
    <n v="11.249999999999998"/>
    <x v="4"/>
  </r>
  <r>
    <n v="37"/>
    <s v="CA-2016-117590"/>
    <d v="2016-12-08T00:00:00"/>
    <d v="2016-12-10T00:00:00"/>
    <x v="2"/>
    <s v="GH-14485"/>
    <s v="Gene Hale"/>
    <x v="1"/>
    <s v="United States"/>
    <s v="Richardson"/>
    <x v="5"/>
    <n v="75080"/>
    <x v="2"/>
    <s v="FUR-FU-10003664"/>
    <x v="0"/>
    <x v="5"/>
    <s v="Electrix Architect's Clamp-On Swing Arm Lamp, Black"/>
    <n v="190.92"/>
    <n v="5"/>
    <n v="0.6"/>
    <n v="-147.96299999999999"/>
    <n v="2"/>
    <n v="12"/>
    <x v="0"/>
    <n v="-77.5"/>
    <x v="4"/>
  </r>
  <r>
    <n v="38"/>
    <s v="CA-2015-117415"/>
    <d v="2015-12-27T00:00:00"/>
    <d v="2015-12-31T00:00:00"/>
    <x v="1"/>
    <s v="SN-20710"/>
    <s v="Steve Nguyen"/>
    <x v="2"/>
    <s v="United States"/>
    <s v="Houston"/>
    <x v="5"/>
    <n v="77041"/>
    <x v="2"/>
    <s v="OFF-EN-10002986"/>
    <x v="1"/>
    <x v="12"/>
    <s v="#10-4 1/8&quot; x 9 1/2&quot; Premium Diagonal Seam Envelopes"/>
    <n v="113.328"/>
    <n v="9"/>
    <n v="0.2"/>
    <n v="35.414999999999999"/>
    <n v="4"/>
    <n v="12"/>
    <x v="0"/>
    <n v="31.25"/>
    <x v="4"/>
  </r>
  <r>
    <n v="39"/>
    <s v="CA-2015-117415"/>
    <d v="2015-12-27T00:00:00"/>
    <d v="2015-12-31T00:00:00"/>
    <x v="1"/>
    <s v="SN-20710"/>
    <s v="Steve Nguyen"/>
    <x v="2"/>
    <s v="United States"/>
    <s v="Houston"/>
    <x v="5"/>
    <n v="77041"/>
    <x v="2"/>
    <s v="FUR-BO-10002545"/>
    <x v="0"/>
    <x v="0"/>
    <s v="Atlantic Metals Mobile 3-Shelf Bookcases, Custom Colors"/>
    <n v="532.39919999999995"/>
    <n v="3"/>
    <n v="0.32"/>
    <n v="-46.976399999999998"/>
    <n v="4"/>
    <n v="12"/>
    <x v="0"/>
    <n v="-8.8235294117647065"/>
    <x v="4"/>
  </r>
  <r>
    <n v="40"/>
    <s v="CA-2015-117415"/>
    <d v="2015-12-27T00:00:00"/>
    <d v="2015-12-31T00:00:00"/>
    <x v="1"/>
    <s v="SN-20710"/>
    <s v="Steve Nguyen"/>
    <x v="2"/>
    <s v="United States"/>
    <s v="Houston"/>
    <x v="5"/>
    <n v="77041"/>
    <x v="2"/>
    <s v="FUR-CH-10004218"/>
    <x v="0"/>
    <x v="1"/>
    <s v="Global Fabric Manager's Chair, Dark Gray"/>
    <n v="212.05799999999999"/>
    <n v="3"/>
    <n v="0.3"/>
    <n v="-15.147"/>
    <n v="4"/>
    <n v="12"/>
    <x v="0"/>
    <n v="-7.1428571428571441"/>
    <x v="4"/>
  </r>
  <r>
    <n v="41"/>
    <s v="CA-2015-117415"/>
    <d v="2015-12-27T00:00:00"/>
    <d v="2015-12-31T00:00:00"/>
    <x v="1"/>
    <s v="SN-20710"/>
    <s v="Steve Nguyen"/>
    <x v="2"/>
    <s v="United States"/>
    <s v="Houston"/>
    <x v="5"/>
    <n v="77041"/>
    <x v="2"/>
    <s v="TEC-PH-10000486"/>
    <x v="2"/>
    <x v="7"/>
    <s v="Plantronics HL10 Handset Lifter"/>
    <n v="371.16800000000001"/>
    <n v="4"/>
    <n v="0.2"/>
    <n v="41.756399999999999"/>
    <n v="4"/>
    <n v="12"/>
    <x v="0"/>
    <n v="11.25"/>
    <x v="4"/>
  </r>
  <r>
    <n v="42"/>
    <s v="CA-2017-120999"/>
    <d v="2017-09-10T00:00:00"/>
    <d v="2017-09-15T00:00:00"/>
    <x v="1"/>
    <s v="LC-16930"/>
    <s v="Linda Cazamias"/>
    <x v="1"/>
    <s v="United States"/>
    <s v="Naperville"/>
    <x v="10"/>
    <n v="60540"/>
    <x v="2"/>
    <s v="TEC-PH-10004093"/>
    <x v="2"/>
    <x v="7"/>
    <s v="Panasonic Kx-TS550"/>
    <n v="147.16800000000001"/>
    <n v="4"/>
    <n v="0.2"/>
    <n v="16.5564"/>
    <n v="5"/>
    <n v="9"/>
    <x v="2"/>
    <n v="11.249999999999998"/>
    <x v="8"/>
  </r>
  <r>
    <n v="43"/>
    <s v="CA-2016-101343"/>
    <d v="2016-07-17T00:00:00"/>
    <d v="2016-07-22T00:00:00"/>
    <x v="1"/>
    <s v="RA-19885"/>
    <s v="Ruben Ausman"/>
    <x v="1"/>
    <s v="United States"/>
    <s v="Los Angeles"/>
    <x v="1"/>
    <n v="90049"/>
    <x v="1"/>
    <s v="OFF-ST-10003479"/>
    <x v="1"/>
    <x v="4"/>
    <s v="Eldon Base for stackable storage shelf, platinum"/>
    <n v="77.88"/>
    <n v="2"/>
    <n v="0"/>
    <n v="3.8940000000000001"/>
    <n v="5"/>
    <n v="7"/>
    <x v="2"/>
    <n v="5"/>
    <x v="7"/>
  </r>
  <r>
    <n v="44"/>
    <s v="CA-2017-139619"/>
    <d v="2017-09-19T00:00:00"/>
    <d v="2017-09-23T00:00:00"/>
    <x v="1"/>
    <s v="ES-14080"/>
    <s v="Erin Smith"/>
    <x v="1"/>
    <s v="United States"/>
    <s v="Melbourne"/>
    <x v="2"/>
    <n v="32935"/>
    <x v="0"/>
    <s v="OFF-ST-10003282"/>
    <x v="1"/>
    <x v="4"/>
    <s v="Advantus 10-Drawer Portable Organizer, Chrome Metal Frame, Smoke Drawers"/>
    <n v="95.616"/>
    <n v="2"/>
    <n v="0.2"/>
    <n v="9.5616000000000003"/>
    <n v="4"/>
    <n v="9"/>
    <x v="2"/>
    <n v="10"/>
    <x v="8"/>
  </r>
  <r>
    <n v="45"/>
    <s v="CA-2016-118255"/>
    <d v="2016-03-11T00:00:00"/>
    <d v="2016-03-13T00:00:00"/>
    <x v="2"/>
    <s v="ON-18715"/>
    <s v="Odella Nelson"/>
    <x v="1"/>
    <s v="United States"/>
    <s v="Eagan"/>
    <x v="11"/>
    <n v="55122"/>
    <x v="2"/>
    <s v="TEC-AC-10000171"/>
    <x v="2"/>
    <x v="11"/>
    <s v="Verbatim 25 GB 6x Blu-ray Single Layer Recordable Disc, 25/Pack"/>
    <n v="45.98"/>
    <n v="2"/>
    <n v="0"/>
    <n v="19.7714"/>
    <n v="2"/>
    <n v="3"/>
    <x v="3"/>
    <n v="43.000000000000007"/>
    <x v="10"/>
  </r>
  <r>
    <n v="46"/>
    <s v="CA-2016-118255"/>
    <d v="2016-03-11T00:00:00"/>
    <d v="2016-03-13T00:00:00"/>
    <x v="2"/>
    <s v="ON-18715"/>
    <s v="Odella Nelson"/>
    <x v="1"/>
    <s v="United States"/>
    <s v="Eagan"/>
    <x v="11"/>
    <n v="55122"/>
    <x v="2"/>
    <s v="OFF-BI-10003291"/>
    <x v="1"/>
    <x v="8"/>
    <s v="Wilson Jones Leather-Like Binders with DublLock Round Rings"/>
    <n v="17.46"/>
    <n v="2"/>
    <n v="0"/>
    <n v="8.2062000000000008"/>
    <n v="2"/>
    <n v="3"/>
    <x v="3"/>
    <n v="47"/>
    <x v="10"/>
  </r>
  <r>
    <n v="47"/>
    <s v="CA-2014-146703"/>
    <d v="2014-10-20T00:00:00"/>
    <d v="2014-10-25T00:00:00"/>
    <x v="0"/>
    <s v="PO-18865"/>
    <s v="Patrick O'Donnell"/>
    <x v="0"/>
    <s v="United States"/>
    <s v="Westland"/>
    <x v="12"/>
    <n v="48185"/>
    <x v="2"/>
    <s v="OFF-ST-10001713"/>
    <x v="1"/>
    <x v="4"/>
    <s v="Gould Plastics 9-Pocket Panel Bin, 18-3/8w x 5-1/4d x 20-1/2h, Black"/>
    <n v="211.96"/>
    <n v="4"/>
    <n v="0"/>
    <n v="8.4784000000000006"/>
    <n v="5"/>
    <n v="10"/>
    <x v="0"/>
    <n v="4"/>
    <x v="2"/>
  </r>
  <r>
    <n v="48"/>
    <s v="CA-2016-169194"/>
    <d v="2016-06-20T00:00:00"/>
    <d v="2016-06-25T00:00:00"/>
    <x v="1"/>
    <s v="LH-16900"/>
    <s v="Lena Hernandez"/>
    <x v="0"/>
    <s v="United States"/>
    <s v="Dover"/>
    <x v="13"/>
    <n v="19901"/>
    <x v="3"/>
    <s v="TEC-AC-10002167"/>
    <x v="2"/>
    <x v="11"/>
    <s v="Imation 8gb Micro Traveldrive Usb 2.0 Flash Drive"/>
    <n v="45"/>
    <n v="3"/>
    <n v="0"/>
    <n v="4.95"/>
    <n v="5"/>
    <n v="6"/>
    <x v="1"/>
    <n v="11"/>
    <x v="1"/>
  </r>
  <r>
    <n v="49"/>
    <s v="CA-2016-169194"/>
    <d v="2016-06-20T00:00:00"/>
    <d v="2016-06-25T00:00:00"/>
    <x v="1"/>
    <s v="LH-16900"/>
    <s v="Lena Hernandez"/>
    <x v="0"/>
    <s v="United States"/>
    <s v="Dover"/>
    <x v="13"/>
    <n v="19901"/>
    <x v="3"/>
    <s v="TEC-PH-10003988"/>
    <x v="2"/>
    <x v="7"/>
    <s v="LF Elite 3D Dazzle Designer Hard Case Cover, Lf Stylus Pen and Wiper For Apple Iphone 5c Mini Lite"/>
    <n v="21.8"/>
    <n v="2"/>
    <n v="0"/>
    <n v="6.1040000000000001"/>
    <n v="5"/>
    <n v="6"/>
    <x v="1"/>
    <n v="27.999999999999996"/>
    <x v="1"/>
  </r>
  <r>
    <n v="50"/>
    <s v="CA-2015-115742"/>
    <d v="2015-04-18T00:00:00"/>
    <d v="2015-04-22T00:00:00"/>
    <x v="1"/>
    <s v="DP-13000"/>
    <s v="Darren Powers"/>
    <x v="0"/>
    <s v="United States"/>
    <s v="New Albany"/>
    <x v="14"/>
    <n v="47150"/>
    <x v="2"/>
    <s v="OFF-BI-10004410"/>
    <x v="1"/>
    <x v="8"/>
    <s v="C-Line Peel &amp; Stick Add-On Filing Pockets, 8-3/4 x 5-1/8, 10/Pack"/>
    <n v="38.22"/>
    <n v="6"/>
    <n v="0"/>
    <n v="17.9634"/>
    <n v="4"/>
    <n v="4"/>
    <x v="1"/>
    <n v="47"/>
    <x v="3"/>
  </r>
  <r>
    <n v="51"/>
    <s v="CA-2015-115742"/>
    <d v="2015-04-18T00:00:00"/>
    <d v="2015-04-22T00:00:00"/>
    <x v="1"/>
    <s v="DP-13000"/>
    <s v="Darren Powers"/>
    <x v="0"/>
    <s v="United States"/>
    <s v="New Albany"/>
    <x v="14"/>
    <n v="47150"/>
    <x v="2"/>
    <s v="OFF-LA-10002762"/>
    <x v="1"/>
    <x v="2"/>
    <s v="Avery 485"/>
    <n v="75.180000000000007"/>
    <n v="6"/>
    <n v="0"/>
    <n v="35.334600000000002"/>
    <n v="4"/>
    <n v="4"/>
    <x v="1"/>
    <n v="47"/>
    <x v="3"/>
  </r>
  <r>
    <n v="52"/>
    <s v="CA-2015-115742"/>
    <d v="2015-04-18T00:00:00"/>
    <d v="2015-04-22T00:00:00"/>
    <x v="1"/>
    <s v="DP-13000"/>
    <s v="Darren Powers"/>
    <x v="0"/>
    <s v="United States"/>
    <s v="New Albany"/>
    <x v="14"/>
    <n v="47150"/>
    <x v="2"/>
    <s v="FUR-FU-10001706"/>
    <x v="0"/>
    <x v="5"/>
    <s v="Longer-Life Soft White Bulbs"/>
    <n v="6.16"/>
    <n v="2"/>
    <n v="0"/>
    <n v="2.9567999999999999"/>
    <n v="4"/>
    <n v="4"/>
    <x v="1"/>
    <n v="48"/>
    <x v="3"/>
  </r>
  <r>
    <n v="53"/>
    <s v="CA-2015-115742"/>
    <d v="2015-04-18T00:00:00"/>
    <d v="2015-04-22T00:00:00"/>
    <x v="1"/>
    <s v="DP-13000"/>
    <s v="Darren Powers"/>
    <x v="0"/>
    <s v="United States"/>
    <s v="New Albany"/>
    <x v="14"/>
    <n v="47150"/>
    <x v="2"/>
    <s v="FUR-CH-10003061"/>
    <x v="0"/>
    <x v="1"/>
    <s v="Global Leather Task Chair, Black"/>
    <n v="89.99"/>
    <n v="1"/>
    <n v="0"/>
    <n v="17.098099999999999"/>
    <n v="4"/>
    <n v="4"/>
    <x v="1"/>
    <n v="19"/>
    <x v="3"/>
  </r>
  <r>
    <n v="54"/>
    <s v="CA-2016-105816"/>
    <d v="2016-12-11T00:00:00"/>
    <d v="2016-12-17T00:00:00"/>
    <x v="1"/>
    <s v="JM-15265"/>
    <s v="Janet Molinari"/>
    <x v="1"/>
    <s v="United States"/>
    <s v="New York City"/>
    <x v="15"/>
    <n v="10024"/>
    <x v="3"/>
    <s v="OFF-FA-10000304"/>
    <x v="1"/>
    <x v="13"/>
    <s v="Advantus Push Pins"/>
    <n v="15.26"/>
    <n v="7"/>
    <n v="0"/>
    <n v="6.2565999999999997"/>
    <n v="6"/>
    <n v="12"/>
    <x v="0"/>
    <n v="41"/>
    <x v="4"/>
  </r>
  <r>
    <n v="55"/>
    <s v="CA-2016-105816"/>
    <d v="2016-12-11T00:00:00"/>
    <d v="2016-12-17T00:00:00"/>
    <x v="1"/>
    <s v="JM-15265"/>
    <s v="Janet Molinari"/>
    <x v="1"/>
    <s v="United States"/>
    <s v="New York City"/>
    <x v="15"/>
    <n v="10024"/>
    <x v="3"/>
    <s v="TEC-PH-10002447"/>
    <x v="2"/>
    <x v="7"/>
    <s v="AT&amp;T CL83451 4-Handset Telephone"/>
    <n v="1029.95"/>
    <n v="5"/>
    <n v="0"/>
    <n v="298.68549999999999"/>
    <n v="6"/>
    <n v="12"/>
    <x v="0"/>
    <n v="28.999999999999996"/>
    <x v="4"/>
  </r>
  <r>
    <n v="56"/>
    <s v="CA-2016-111682"/>
    <d v="2016-06-17T00:00:00"/>
    <d v="2016-06-18T00:00:00"/>
    <x v="2"/>
    <s v="TB-21055"/>
    <s v="Ted Butterfield"/>
    <x v="0"/>
    <s v="United States"/>
    <s v="Troy"/>
    <x v="15"/>
    <n v="12180"/>
    <x v="3"/>
    <s v="OFF-ST-10000604"/>
    <x v="1"/>
    <x v="4"/>
    <s v="Home/Office Personal File Carts"/>
    <n v="208.56"/>
    <n v="6"/>
    <n v="0"/>
    <n v="52.14"/>
    <n v="1"/>
    <n v="6"/>
    <x v="1"/>
    <n v="25"/>
    <x v="1"/>
  </r>
  <r>
    <n v="57"/>
    <s v="CA-2016-111682"/>
    <d v="2016-06-17T00:00:00"/>
    <d v="2016-06-18T00:00:00"/>
    <x v="2"/>
    <s v="TB-21055"/>
    <s v="Ted Butterfield"/>
    <x v="0"/>
    <s v="United States"/>
    <s v="Troy"/>
    <x v="15"/>
    <n v="12180"/>
    <x v="3"/>
    <s v="OFF-PA-10001569"/>
    <x v="1"/>
    <x v="10"/>
    <s v="Xerox 232"/>
    <n v="32.4"/>
    <n v="5"/>
    <n v="0"/>
    <n v="15.552"/>
    <n v="1"/>
    <n v="6"/>
    <x v="1"/>
    <n v="48"/>
    <x v="1"/>
  </r>
  <r>
    <n v="58"/>
    <s v="CA-2016-111682"/>
    <d v="2016-06-17T00:00:00"/>
    <d v="2016-06-18T00:00:00"/>
    <x v="2"/>
    <s v="TB-21055"/>
    <s v="Ted Butterfield"/>
    <x v="0"/>
    <s v="United States"/>
    <s v="Troy"/>
    <x v="15"/>
    <n v="12180"/>
    <x v="3"/>
    <s v="FUR-CH-10003968"/>
    <x v="0"/>
    <x v="1"/>
    <s v="Novimex Turbo Task Chair"/>
    <n v="319.41000000000003"/>
    <n v="5"/>
    <n v="0.1"/>
    <n v="7.0979999999999999"/>
    <n v="1"/>
    <n v="6"/>
    <x v="1"/>
    <n v="2.2222222222222219"/>
    <x v="1"/>
  </r>
  <r>
    <n v="59"/>
    <s v="CA-2016-111682"/>
    <d v="2016-06-17T00:00:00"/>
    <d v="2016-06-18T00:00:00"/>
    <x v="2"/>
    <s v="TB-21055"/>
    <s v="Ted Butterfield"/>
    <x v="0"/>
    <s v="United States"/>
    <s v="Troy"/>
    <x v="15"/>
    <n v="12180"/>
    <x v="3"/>
    <s v="OFF-PA-10000587"/>
    <x v="1"/>
    <x v="10"/>
    <s v="Array Parchment Paper, Assorted Colors"/>
    <n v="14.56"/>
    <n v="2"/>
    <n v="0"/>
    <n v="6.9888000000000003"/>
    <n v="1"/>
    <n v="6"/>
    <x v="1"/>
    <n v="48"/>
    <x v="1"/>
  </r>
  <r>
    <n v="60"/>
    <s v="CA-2016-111682"/>
    <d v="2016-06-17T00:00:00"/>
    <d v="2016-06-18T00:00:00"/>
    <x v="2"/>
    <s v="TB-21055"/>
    <s v="Ted Butterfield"/>
    <x v="0"/>
    <s v="United States"/>
    <s v="Troy"/>
    <x v="15"/>
    <n v="12180"/>
    <x v="3"/>
    <s v="TEC-AC-10002167"/>
    <x v="2"/>
    <x v="11"/>
    <s v="Imation 8gb Micro Traveldrive Usb 2.0 Flash Drive"/>
    <n v="30"/>
    <n v="2"/>
    <n v="0"/>
    <n v="3.3"/>
    <n v="1"/>
    <n v="6"/>
    <x v="1"/>
    <n v="11"/>
    <x v="1"/>
  </r>
  <r>
    <n v="61"/>
    <s v="CA-2016-111682"/>
    <d v="2016-06-17T00:00:00"/>
    <d v="2016-06-18T00:00:00"/>
    <x v="2"/>
    <s v="TB-21055"/>
    <s v="Ted Butterfield"/>
    <x v="0"/>
    <s v="United States"/>
    <s v="Troy"/>
    <x v="15"/>
    <n v="12180"/>
    <x v="3"/>
    <s v="OFF-BI-10001460"/>
    <x v="1"/>
    <x v="8"/>
    <s v="Plastic Binding Combs"/>
    <n v="48.48"/>
    <n v="4"/>
    <n v="0.2"/>
    <n v="16.361999999999998"/>
    <n v="1"/>
    <n v="6"/>
    <x v="1"/>
    <n v="33.75"/>
    <x v="1"/>
  </r>
  <r>
    <n v="62"/>
    <s v="CA-2016-111682"/>
    <d v="2016-06-17T00:00:00"/>
    <d v="2016-06-18T00:00:00"/>
    <x v="2"/>
    <s v="TB-21055"/>
    <s v="Ted Butterfield"/>
    <x v="0"/>
    <s v="United States"/>
    <s v="Troy"/>
    <x v="15"/>
    <n v="12180"/>
    <x v="3"/>
    <s v="OFF-AR-10001868"/>
    <x v="1"/>
    <x v="6"/>
    <s v="Prang Dustless Chalk Sticks"/>
    <n v="1.68"/>
    <n v="1"/>
    <n v="0"/>
    <n v="0.84"/>
    <n v="1"/>
    <n v="6"/>
    <x v="1"/>
    <n v="50"/>
    <x v="1"/>
  </r>
  <r>
    <n v="63"/>
    <s v="CA-2015-135545"/>
    <d v="2015-11-24T00:00:00"/>
    <d v="2015-11-30T00:00:00"/>
    <x v="1"/>
    <s v="KM-16720"/>
    <s v="Kunst Miller"/>
    <x v="0"/>
    <s v="United States"/>
    <s v="Los Angeles"/>
    <x v="1"/>
    <n v="90004"/>
    <x v="1"/>
    <s v="TEC-AC-10004633"/>
    <x v="2"/>
    <x v="11"/>
    <s v="Verbatim 25 GB 6x Blu-ray Single Layer Recordable Disc, 3/Pack"/>
    <n v="13.98"/>
    <n v="2"/>
    <n v="0"/>
    <n v="6.1512000000000002"/>
    <n v="6"/>
    <n v="11"/>
    <x v="0"/>
    <n v="44"/>
    <x v="0"/>
  </r>
  <r>
    <n v="64"/>
    <s v="CA-2015-135545"/>
    <d v="2015-11-24T00:00:00"/>
    <d v="2015-11-30T00:00:00"/>
    <x v="1"/>
    <s v="KM-16720"/>
    <s v="Kunst Miller"/>
    <x v="0"/>
    <s v="United States"/>
    <s v="Los Angeles"/>
    <x v="1"/>
    <n v="90004"/>
    <x v="1"/>
    <s v="OFF-BI-10001078"/>
    <x v="1"/>
    <x v="8"/>
    <s v="Acco PRESSTEX Data Binder with Storage Hooks, Dark Blue, 14 7/8&quot; X 11&quot;"/>
    <n v="25.824000000000002"/>
    <n v="6"/>
    <n v="0.2"/>
    <n v="9.3612000000000002"/>
    <n v="6"/>
    <n v="11"/>
    <x v="0"/>
    <n v="36.25"/>
    <x v="0"/>
  </r>
  <r>
    <n v="65"/>
    <s v="CA-2015-135545"/>
    <d v="2015-11-24T00:00:00"/>
    <d v="2015-11-30T00:00:00"/>
    <x v="1"/>
    <s v="KM-16720"/>
    <s v="Kunst Miller"/>
    <x v="0"/>
    <s v="United States"/>
    <s v="Los Angeles"/>
    <x v="1"/>
    <n v="90004"/>
    <x v="1"/>
    <s v="OFF-PA-10003892"/>
    <x v="1"/>
    <x v="10"/>
    <s v="Xerox 1943"/>
    <n v="146.72999999999999"/>
    <n v="3"/>
    <n v="0"/>
    <n v="68.963099999999997"/>
    <n v="6"/>
    <n v="11"/>
    <x v="0"/>
    <n v="47"/>
    <x v="0"/>
  </r>
  <r>
    <n v="66"/>
    <s v="CA-2015-135545"/>
    <d v="2015-11-24T00:00:00"/>
    <d v="2015-11-30T00:00:00"/>
    <x v="1"/>
    <s v="KM-16720"/>
    <s v="Kunst Miller"/>
    <x v="0"/>
    <s v="United States"/>
    <s v="Los Angeles"/>
    <x v="1"/>
    <n v="90004"/>
    <x v="1"/>
    <s v="FUR-FU-10000397"/>
    <x v="0"/>
    <x v="5"/>
    <s v="Luxo Economy Swing Arm Lamp"/>
    <n v="79.760000000000005"/>
    <n v="4"/>
    <n v="0"/>
    <n v="22.332799999999999"/>
    <n v="6"/>
    <n v="11"/>
    <x v="0"/>
    <n v="27.999999999999996"/>
    <x v="0"/>
  </r>
  <r>
    <n v="67"/>
    <s v="US-2015-164175"/>
    <d v="2015-04-30T00:00:00"/>
    <d v="2015-05-05T00:00:00"/>
    <x v="1"/>
    <s v="PS-18970"/>
    <s v="Paul Stevenson"/>
    <x v="2"/>
    <s v="United States"/>
    <s v="Chicago"/>
    <x v="10"/>
    <n v="60610"/>
    <x v="2"/>
    <s v="FUR-CH-10001146"/>
    <x v="0"/>
    <x v="1"/>
    <s v="Global Value Mid-Back Manager's Chair, Gray"/>
    <n v="213.11500000000001"/>
    <n v="5"/>
    <n v="0.3"/>
    <n v="-15.2225"/>
    <n v="5"/>
    <n v="4"/>
    <x v="1"/>
    <n v="-7.1428571428571423"/>
    <x v="3"/>
  </r>
  <r>
    <n v="68"/>
    <s v="CA-2014-106376"/>
    <d v="2014-12-05T00:00:00"/>
    <d v="2014-12-10T00:00:00"/>
    <x v="1"/>
    <s v="BS-11590"/>
    <s v="Brendan Sweed"/>
    <x v="1"/>
    <s v="United States"/>
    <s v="Gilbert"/>
    <x v="16"/>
    <n v="85234"/>
    <x v="1"/>
    <s v="OFF-AR-10002671"/>
    <x v="1"/>
    <x v="6"/>
    <s v="Hunt BOSTON Model 1606 High-Volume Electric Pencil Sharpener, Beige"/>
    <n v="1113.0239999999999"/>
    <n v="8"/>
    <n v="0.2"/>
    <n v="111.30240000000001"/>
    <n v="5"/>
    <n v="12"/>
    <x v="0"/>
    <n v="10.000000000000002"/>
    <x v="4"/>
  </r>
  <r>
    <n v="69"/>
    <s v="CA-2014-106376"/>
    <d v="2014-12-05T00:00:00"/>
    <d v="2014-12-10T00:00:00"/>
    <x v="1"/>
    <s v="BS-11590"/>
    <s v="Brendan Sweed"/>
    <x v="1"/>
    <s v="United States"/>
    <s v="Gilbert"/>
    <x v="16"/>
    <n v="85234"/>
    <x v="1"/>
    <s v="TEC-PH-10002726"/>
    <x v="2"/>
    <x v="7"/>
    <s v="netTALK DUO VoIP Telephone Service"/>
    <n v="167.96799999999999"/>
    <n v="4"/>
    <n v="0.2"/>
    <n v="62.988"/>
    <n v="5"/>
    <n v="12"/>
    <x v="0"/>
    <n v="37.5"/>
    <x v="4"/>
  </r>
  <r>
    <n v="70"/>
    <s v="CA-2016-119823"/>
    <d v="2016-06-04T00:00:00"/>
    <d v="2016-06-06T00:00:00"/>
    <x v="2"/>
    <s v="KD-16270"/>
    <s v="Karen Daniels"/>
    <x v="0"/>
    <s v="United States"/>
    <s v="Springfield"/>
    <x v="17"/>
    <n v="22153"/>
    <x v="0"/>
    <s v="OFF-PA-10000482"/>
    <x v="1"/>
    <x v="10"/>
    <s v="Snap-A-Way Black Print Carbonless Ruled Speed Letter, Triplicate"/>
    <n v="75.88"/>
    <n v="2"/>
    <n v="0"/>
    <n v="35.663600000000002"/>
    <n v="2"/>
    <n v="6"/>
    <x v="1"/>
    <n v="47.000000000000007"/>
    <x v="1"/>
  </r>
  <r>
    <n v="71"/>
    <s v="CA-2016-106075"/>
    <d v="2016-09-18T00:00:00"/>
    <d v="2016-09-23T00:00:00"/>
    <x v="1"/>
    <s v="HM-14980"/>
    <s v="Henry MacAllister"/>
    <x v="0"/>
    <s v="United States"/>
    <s v="New York City"/>
    <x v="15"/>
    <n v="10009"/>
    <x v="3"/>
    <s v="OFF-BI-10004654"/>
    <x v="1"/>
    <x v="8"/>
    <s v="Avery Binding System Hidden Tab Executive Style Index Sets"/>
    <n v="4.6159999999999997"/>
    <n v="1"/>
    <n v="0.2"/>
    <n v="1.7310000000000001"/>
    <n v="5"/>
    <n v="9"/>
    <x v="2"/>
    <n v="37.500000000000007"/>
    <x v="8"/>
  </r>
  <r>
    <n v="72"/>
    <s v="CA-2017-114440"/>
    <d v="2017-09-14T00:00:00"/>
    <d v="2017-09-17T00:00:00"/>
    <x v="0"/>
    <s v="TB-21520"/>
    <s v="Tracy Blumstein"/>
    <x v="0"/>
    <s v="United States"/>
    <s v="Jackson"/>
    <x v="12"/>
    <n v="49201"/>
    <x v="2"/>
    <s v="OFF-PA-10004675"/>
    <x v="1"/>
    <x v="10"/>
    <s v="Telephone Message Books with Fax/Mobile Section, 5 1/2&quot; x 3 3/16&quot;"/>
    <n v="19.05"/>
    <n v="3"/>
    <n v="0"/>
    <n v="8.7629999999999999"/>
    <n v="3"/>
    <n v="9"/>
    <x v="2"/>
    <n v="46"/>
    <x v="8"/>
  </r>
  <r>
    <n v="73"/>
    <s v="US-2015-134026"/>
    <d v="2015-04-26T00:00:00"/>
    <d v="2015-05-02T00:00:00"/>
    <x v="1"/>
    <s v="JE-15745"/>
    <s v="Joel Eaton"/>
    <x v="0"/>
    <s v="United States"/>
    <s v="Memphis"/>
    <x v="18"/>
    <n v="38109"/>
    <x v="0"/>
    <s v="FUR-CH-10000513"/>
    <x v="0"/>
    <x v="1"/>
    <s v="High-Back Leather Manager's Chair"/>
    <n v="831.93600000000004"/>
    <n v="8"/>
    <n v="0.2"/>
    <n v="-114.3912"/>
    <n v="6"/>
    <n v="4"/>
    <x v="1"/>
    <n v="-13.749999999999998"/>
    <x v="3"/>
  </r>
  <r>
    <n v="74"/>
    <s v="US-2015-134026"/>
    <d v="2015-04-26T00:00:00"/>
    <d v="2015-05-02T00:00:00"/>
    <x v="1"/>
    <s v="JE-15745"/>
    <s v="Joel Eaton"/>
    <x v="0"/>
    <s v="United States"/>
    <s v="Memphis"/>
    <x v="18"/>
    <n v="38109"/>
    <x v="0"/>
    <s v="FUR-FU-10003708"/>
    <x v="0"/>
    <x v="5"/>
    <s v="Tenex Traditional Chairmats for Medium Pile Carpet, Standard Lip, 36&quot; x 48&quot;"/>
    <n v="97.04"/>
    <n v="2"/>
    <n v="0.2"/>
    <n v="1.2130000000000001"/>
    <n v="6"/>
    <n v="4"/>
    <x v="1"/>
    <n v="1.25"/>
    <x v="3"/>
  </r>
  <r>
    <n v="75"/>
    <s v="US-2015-134026"/>
    <d v="2015-04-26T00:00:00"/>
    <d v="2015-05-02T00:00:00"/>
    <x v="1"/>
    <s v="JE-15745"/>
    <s v="Joel Eaton"/>
    <x v="0"/>
    <s v="United States"/>
    <s v="Memphis"/>
    <x v="18"/>
    <n v="38109"/>
    <x v="0"/>
    <s v="OFF-ST-10004123"/>
    <x v="1"/>
    <x v="4"/>
    <s v="Safco Industrial Wire Shelving System"/>
    <n v="72.784000000000006"/>
    <n v="1"/>
    <n v="0.2"/>
    <n v="-18.196000000000002"/>
    <n v="6"/>
    <n v="4"/>
    <x v="1"/>
    <n v="-25"/>
    <x v="3"/>
  </r>
  <r>
    <n v="76"/>
    <s v="US-2017-118038"/>
    <d v="2017-12-09T00:00:00"/>
    <d v="2017-12-11T00:00:00"/>
    <x v="2"/>
    <s v="KB-16600"/>
    <s v="Ken Brennan"/>
    <x v="1"/>
    <s v="United States"/>
    <s v="Houston"/>
    <x v="5"/>
    <n v="77041"/>
    <x v="2"/>
    <s v="OFF-BI-10004182"/>
    <x v="1"/>
    <x v="8"/>
    <s v="Economy Binders"/>
    <n v="1.248"/>
    <n v="3"/>
    <n v="0.8"/>
    <n v="-1.9343999999999999"/>
    <n v="2"/>
    <n v="12"/>
    <x v="0"/>
    <n v="-154.99999999999997"/>
    <x v="4"/>
  </r>
  <r>
    <n v="77"/>
    <s v="US-2017-118038"/>
    <d v="2017-12-09T00:00:00"/>
    <d v="2017-12-11T00:00:00"/>
    <x v="2"/>
    <s v="KB-16600"/>
    <s v="Ken Brennan"/>
    <x v="1"/>
    <s v="United States"/>
    <s v="Houston"/>
    <x v="5"/>
    <n v="77041"/>
    <x v="2"/>
    <s v="FUR-FU-10000260"/>
    <x v="0"/>
    <x v="5"/>
    <s v="6&quot; Cubicle Wall Clock, Black"/>
    <n v="9.7080000000000002"/>
    <n v="3"/>
    <n v="0.6"/>
    <n v="-5.8247999999999998"/>
    <n v="2"/>
    <n v="12"/>
    <x v="0"/>
    <n v="-60"/>
    <x v="4"/>
  </r>
  <r>
    <n v="78"/>
    <s v="US-2017-118038"/>
    <d v="2017-12-09T00:00:00"/>
    <d v="2017-12-11T00:00:00"/>
    <x v="2"/>
    <s v="KB-16600"/>
    <s v="Ken Brennan"/>
    <x v="1"/>
    <s v="United States"/>
    <s v="Houston"/>
    <x v="5"/>
    <n v="77041"/>
    <x v="2"/>
    <s v="OFF-ST-10000615"/>
    <x v="1"/>
    <x v="4"/>
    <s v="SimpliFile Personal File, Black Granite, 15w x 6-15/16d x 11-1/4h"/>
    <n v="27.24"/>
    <n v="3"/>
    <n v="0.2"/>
    <n v="2.7240000000000002"/>
    <n v="2"/>
    <n v="12"/>
    <x v="0"/>
    <n v="10.000000000000002"/>
    <x v="4"/>
  </r>
  <r>
    <n v="79"/>
    <s v="US-2014-147606"/>
    <d v="2014-11-26T00:00:00"/>
    <d v="2014-12-01T00:00:00"/>
    <x v="0"/>
    <s v="JE-15745"/>
    <s v="Joel Eaton"/>
    <x v="0"/>
    <s v="United States"/>
    <s v="Houston"/>
    <x v="5"/>
    <n v="77070"/>
    <x v="2"/>
    <s v="FUR-FU-10003194"/>
    <x v="0"/>
    <x v="5"/>
    <s v="Eldon Expressions Desk Accessory, Wood Pencil Holder, Oak"/>
    <n v="19.3"/>
    <n v="5"/>
    <n v="0.6"/>
    <n v="-14.475"/>
    <n v="5"/>
    <n v="11"/>
    <x v="0"/>
    <n v="-75"/>
    <x v="0"/>
  </r>
  <r>
    <n v="80"/>
    <s v="CA-2016-127208"/>
    <d v="2016-06-12T00:00:00"/>
    <d v="2016-06-15T00:00:00"/>
    <x v="2"/>
    <s v="SC-20770"/>
    <s v="Stewart Carmichael"/>
    <x v="1"/>
    <s v="United States"/>
    <s v="Decatur"/>
    <x v="19"/>
    <n v="35601"/>
    <x v="0"/>
    <s v="OFF-AP-10002118"/>
    <x v="1"/>
    <x v="9"/>
    <s v="1.7 Cubic Foot Compact &quot;Cube&quot; Office Refrigerators"/>
    <n v="208.16"/>
    <n v="1"/>
    <n v="0"/>
    <n v="56.203200000000002"/>
    <n v="3"/>
    <n v="6"/>
    <x v="1"/>
    <n v="27"/>
    <x v="1"/>
  </r>
  <r>
    <n v="81"/>
    <s v="CA-2016-127208"/>
    <d v="2016-06-12T00:00:00"/>
    <d v="2016-06-15T00:00:00"/>
    <x v="2"/>
    <s v="SC-20770"/>
    <s v="Stewart Carmichael"/>
    <x v="1"/>
    <s v="United States"/>
    <s v="Decatur"/>
    <x v="19"/>
    <n v="35601"/>
    <x v="0"/>
    <s v="OFF-BI-10002309"/>
    <x v="1"/>
    <x v="8"/>
    <s v="Avery Heavy-Duty EZD  Binder With Locking Rings"/>
    <n v="16.739999999999998"/>
    <n v="3"/>
    <n v="0"/>
    <n v="8.0351999999999997"/>
    <n v="3"/>
    <n v="6"/>
    <x v="1"/>
    <n v="48.000000000000007"/>
    <x v="1"/>
  </r>
  <r>
    <n v="82"/>
    <s v="CA-2014-139451"/>
    <d v="2014-10-12T00:00:00"/>
    <d v="2014-10-16T00:00:00"/>
    <x v="1"/>
    <s v="DN-13690"/>
    <s v="Duane Noonan"/>
    <x v="0"/>
    <s v="United States"/>
    <s v="San Francisco"/>
    <x v="1"/>
    <n v="94122"/>
    <x v="1"/>
    <s v="OFF-AR-10002053"/>
    <x v="1"/>
    <x v="6"/>
    <s v="Premium Writing Pencils, Soft, #2 by Central Association for the Blind"/>
    <n v="14.9"/>
    <n v="5"/>
    <n v="0"/>
    <n v="4.1719999999999997"/>
    <n v="4"/>
    <n v="10"/>
    <x v="0"/>
    <n v="27.999999999999996"/>
    <x v="2"/>
  </r>
  <r>
    <n v="83"/>
    <s v="CA-2014-139451"/>
    <d v="2014-10-12T00:00:00"/>
    <d v="2014-10-16T00:00:00"/>
    <x v="1"/>
    <s v="DN-13690"/>
    <s v="Duane Noonan"/>
    <x v="0"/>
    <s v="United States"/>
    <s v="San Francisco"/>
    <x v="1"/>
    <n v="94122"/>
    <x v="1"/>
    <s v="OFF-ST-10002370"/>
    <x v="1"/>
    <x v="4"/>
    <s v="Sortfiler Multipurpose Personal File Organizer, Black"/>
    <n v="21.39"/>
    <n v="1"/>
    <n v="0"/>
    <n v="6.2031000000000001"/>
    <n v="4"/>
    <n v="10"/>
    <x v="0"/>
    <n v="28.999999999999996"/>
    <x v="2"/>
  </r>
  <r>
    <n v="84"/>
    <s v="CA-2015-149734"/>
    <d v="2015-09-03T00:00:00"/>
    <d v="2015-09-08T00:00:00"/>
    <x v="1"/>
    <s v="JC-16105"/>
    <s v="Julie Creighton"/>
    <x v="1"/>
    <s v="United States"/>
    <s v="Durham"/>
    <x v="3"/>
    <n v="27707"/>
    <x v="0"/>
    <s v="OFF-EN-10000927"/>
    <x v="1"/>
    <x v="12"/>
    <s v="Jet-Pak Recycled Peel 'N' Seal Padded Mailers"/>
    <n v="200.98400000000001"/>
    <n v="7"/>
    <n v="0.2"/>
    <n v="62.807499999999997"/>
    <n v="5"/>
    <n v="9"/>
    <x v="2"/>
    <n v="31.25"/>
    <x v="8"/>
  </r>
  <r>
    <n v="85"/>
    <s v="US-2017-119662"/>
    <d v="2017-11-13T00:00:00"/>
    <d v="2017-11-16T00:00:00"/>
    <x v="2"/>
    <s v="CS-12400"/>
    <s v="Christopher Schild"/>
    <x v="2"/>
    <s v="United States"/>
    <s v="Chicago"/>
    <x v="10"/>
    <n v="60623"/>
    <x v="2"/>
    <s v="OFF-ST-10003656"/>
    <x v="1"/>
    <x v="4"/>
    <s v="Safco Industrial Wire Shelving"/>
    <n v="230.376"/>
    <n v="3"/>
    <n v="0.2"/>
    <n v="-48.954900000000002"/>
    <n v="3"/>
    <n v="11"/>
    <x v="0"/>
    <n v="-21.25"/>
    <x v="0"/>
  </r>
  <r>
    <n v="86"/>
    <s v="CA-2017-140088"/>
    <d v="2017-05-28T00:00:00"/>
    <d v="2017-05-30T00:00:00"/>
    <x v="0"/>
    <s v="PO-18865"/>
    <s v="Patrick O'Donnell"/>
    <x v="0"/>
    <s v="United States"/>
    <s v="Columbia"/>
    <x v="20"/>
    <n v="29203"/>
    <x v="0"/>
    <s v="FUR-CH-10000863"/>
    <x v="0"/>
    <x v="1"/>
    <s v="Novimex Swivel Fabric Task Chair"/>
    <n v="301.95999999999998"/>
    <n v="2"/>
    <n v="0"/>
    <n v="33.215600000000002"/>
    <n v="2"/>
    <n v="5"/>
    <x v="1"/>
    <n v="11.000000000000002"/>
    <x v="5"/>
  </r>
  <r>
    <n v="87"/>
    <s v="CA-2017-155558"/>
    <d v="2017-10-26T00:00:00"/>
    <d v="2017-11-02T00:00:00"/>
    <x v="1"/>
    <s v="PG-18895"/>
    <s v="Paul Gonzalez"/>
    <x v="0"/>
    <s v="United States"/>
    <s v="Rochester"/>
    <x v="11"/>
    <n v="55901"/>
    <x v="2"/>
    <s v="TEC-AC-10001998"/>
    <x v="2"/>
    <x v="11"/>
    <s v="Logitech LS21 Speaker System - PC Multimedia - 2.1-CH - Wired"/>
    <n v="19.989999999999998"/>
    <n v="1"/>
    <n v="0"/>
    <n v="6.7965999999999998"/>
    <n v="7"/>
    <n v="10"/>
    <x v="0"/>
    <n v="34"/>
    <x v="2"/>
  </r>
  <r>
    <n v="88"/>
    <s v="CA-2017-155558"/>
    <d v="2017-10-26T00:00:00"/>
    <d v="2017-11-02T00:00:00"/>
    <x v="1"/>
    <s v="PG-18895"/>
    <s v="Paul Gonzalez"/>
    <x v="0"/>
    <s v="United States"/>
    <s v="Rochester"/>
    <x v="11"/>
    <n v="55901"/>
    <x v="2"/>
    <s v="OFF-LA-10000134"/>
    <x v="1"/>
    <x v="2"/>
    <s v="Avery 511"/>
    <n v="6.16"/>
    <n v="2"/>
    <n v="0"/>
    <n v="2.9567999999999999"/>
    <n v="7"/>
    <n v="10"/>
    <x v="0"/>
    <n v="48"/>
    <x v="2"/>
  </r>
  <r>
    <n v="89"/>
    <s v="CA-2016-159695"/>
    <d v="2016-04-05T00:00:00"/>
    <d v="2016-04-10T00:00:00"/>
    <x v="0"/>
    <s v="GM-14455"/>
    <s v="Gary Mitchum"/>
    <x v="2"/>
    <s v="United States"/>
    <s v="Houston"/>
    <x v="5"/>
    <n v="77095"/>
    <x v="2"/>
    <s v="OFF-ST-10003442"/>
    <x v="1"/>
    <x v="4"/>
    <s v="Eldon Portable Mobile Manager"/>
    <n v="158.36799999999999"/>
    <n v="7"/>
    <n v="0.2"/>
    <n v="13.857200000000001"/>
    <n v="5"/>
    <n v="4"/>
    <x v="1"/>
    <n v="8.75"/>
    <x v="3"/>
  </r>
  <r>
    <n v="90"/>
    <s v="CA-2016-109806"/>
    <d v="2016-09-17T00:00:00"/>
    <d v="2016-09-22T00:00:00"/>
    <x v="1"/>
    <s v="JS-15685"/>
    <s v="Jim Sink"/>
    <x v="1"/>
    <s v="United States"/>
    <s v="Los Angeles"/>
    <x v="1"/>
    <n v="90036"/>
    <x v="1"/>
    <s v="OFF-AR-10004930"/>
    <x v="1"/>
    <x v="6"/>
    <s v="Turquoise Lead Holder with Pocket Clip"/>
    <n v="20.100000000000001"/>
    <n v="3"/>
    <n v="0"/>
    <n v="6.633"/>
    <n v="5"/>
    <n v="9"/>
    <x v="2"/>
    <n v="32.999999999999993"/>
    <x v="8"/>
  </r>
  <r>
    <n v="91"/>
    <s v="CA-2016-109806"/>
    <d v="2016-09-17T00:00:00"/>
    <d v="2016-09-22T00:00:00"/>
    <x v="1"/>
    <s v="JS-15685"/>
    <s v="Jim Sink"/>
    <x v="1"/>
    <s v="United States"/>
    <s v="Los Angeles"/>
    <x v="1"/>
    <n v="90036"/>
    <x v="1"/>
    <s v="TEC-PH-10004093"/>
    <x v="2"/>
    <x v="7"/>
    <s v="Panasonic Kx-TS550"/>
    <n v="73.584000000000003"/>
    <n v="2"/>
    <n v="0.2"/>
    <n v="8.2782"/>
    <n v="5"/>
    <n v="9"/>
    <x v="2"/>
    <n v="11.249999999999998"/>
    <x v="8"/>
  </r>
  <r>
    <n v="92"/>
    <s v="CA-2016-109806"/>
    <d v="2016-09-17T00:00:00"/>
    <d v="2016-09-22T00:00:00"/>
    <x v="1"/>
    <s v="JS-15685"/>
    <s v="Jim Sink"/>
    <x v="1"/>
    <s v="United States"/>
    <s v="Los Angeles"/>
    <x v="1"/>
    <n v="90036"/>
    <x v="1"/>
    <s v="OFF-PA-10000304"/>
    <x v="1"/>
    <x v="10"/>
    <s v="Xerox 1995"/>
    <n v="6.48"/>
    <n v="1"/>
    <n v="0"/>
    <n v="3.1103999999999998"/>
    <n v="5"/>
    <n v="9"/>
    <x v="2"/>
    <n v="47.999999999999993"/>
    <x v="8"/>
  </r>
  <r>
    <n v="93"/>
    <s v="CA-2015-149587"/>
    <d v="2015-01-31T00:00:00"/>
    <d v="2015-02-05T00:00:00"/>
    <x v="0"/>
    <s v="KB-16315"/>
    <s v="Karl Braun"/>
    <x v="0"/>
    <s v="United States"/>
    <s v="Minneapolis"/>
    <x v="11"/>
    <n v="55407"/>
    <x v="2"/>
    <s v="OFF-PA-10003177"/>
    <x v="1"/>
    <x v="10"/>
    <s v="Xerox 1999"/>
    <n v="12.96"/>
    <n v="2"/>
    <n v="0"/>
    <n v="6.2207999999999997"/>
    <n v="5"/>
    <n v="1"/>
    <x v="3"/>
    <n v="47.999999999999993"/>
    <x v="9"/>
  </r>
  <r>
    <n v="94"/>
    <s v="CA-2015-149587"/>
    <d v="2015-01-31T00:00:00"/>
    <d v="2015-02-05T00:00:00"/>
    <x v="0"/>
    <s v="KB-16315"/>
    <s v="Karl Braun"/>
    <x v="0"/>
    <s v="United States"/>
    <s v="Minneapolis"/>
    <x v="11"/>
    <n v="55407"/>
    <x v="2"/>
    <s v="FUR-FU-10003799"/>
    <x v="0"/>
    <x v="5"/>
    <s v="Seth Thomas 13 1/2&quot; Wall Clock"/>
    <n v="53.34"/>
    <n v="3"/>
    <n v="0"/>
    <n v="16.535399999999999"/>
    <n v="5"/>
    <n v="1"/>
    <x v="3"/>
    <n v="30.999999999999993"/>
    <x v="9"/>
  </r>
  <r>
    <n v="95"/>
    <s v="CA-2015-149587"/>
    <d v="2015-01-31T00:00:00"/>
    <d v="2015-02-05T00:00:00"/>
    <x v="0"/>
    <s v="KB-16315"/>
    <s v="Karl Braun"/>
    <x v="0"/>
    <s v="United States"/>
    <s v="Minneapolis"/>
    <x v="11"/>
    <n v="55407"/>
    <x v="2"/>
    <s v="OFF-BI-10002852"/>
    <x v="1"/>
    <x v="8"/>
    <s v="Ibico Standard Transparent Covers"/>
    <n v="32.96"/>
    <n v="2"/>
    <n v="0"/>
    <n v="16.150400000000001"/>
    <n v="5"/>
    <n v="1"/>
    <x v="3"/>
    <n v="49.000000000000007"/>
    <x v="9"/>
  </r>
  <r>
    <n v="96"/>
    <s v="US-2017-109484"/>
    <d v="2017-11-06T00:00:00"/>
    <d v="2017-11-12T00:00:00"/>
    <x v="1"/>
    <s v="RB-19705"/>
    <s v="Roger Barcio"/>
    <x v="2"/>
    <s v="United States"/>
    <s v="Portland"/>
    <x v="21"/>
    <n v="97206"/>
    <x v="1"/>
    <s v="OFF-BI-10004738"/>
    <x v="1"/>
    <x v="8"/>
    <s v="Flexible Leather- Look Classic Collection Ring Binder"/>
    <n v="5.6820000000000004"/>
    <n v="1"/>
    <n v="0.7"/>
    <n v="-3.7879999999999998"/>
    <n v="6"/>
    <n v="11"/>
    <x v="0"/>
    <n v="-66.666666666666657"/>
    <x v="0"/>
  </r>
  <r>
    <n v="97"/>
    <s v="CA-2017-161018"/>
    <d v="2017-11-09T00:00:00"/>
    <d v="2017-11-11T00:00:00"/>
    <x v="0"/>
    <s v="PN-18775"/>
    <s v="Parhena Norris"/>
    <x v="2"/>
    <s v="United States"/>
    <s v="New York City"/>
    <x v="15"/>
    <n v="10009"/>
    <x v="3"/>
    <s v="FUR-FU-10000629"/>
    <x v="0"/>
    <x v="5"/>
    <s v="9-3/4 Diameter Round Wall Clock"/>
    <n v="96.53"/>
    <n v="7"/>
    <n v="0"/>
    <n v="40.5426"/>
    <n v="2"/>
    <n v="11"/>
    <x v="0"/>
    <n v="42"/>
    <x v="0"/>
  </r>
  <r>
    <n v="98"/>
    <s v="CA-2017-157833"/>
    <d v="2017-06-17T00:00:00"/>
    <d v="2017-06-20T00:00:00"/>
    <x v="2"/>
    <s v="KD-16345"/>
    <s v="Katherine Ducich"/>
    <x v="0"/>
    <s v="United States"/>
    <s v="San Francisco"/>
    <x v="1"/>
    <n v="94122"/>
    <x v="1"/>
    <s v="OFF-BI-10001721"/>
    <x v="1"/>
    <x v="8"/>
    <s v="Trimflex Flexible Post Binders"/>
    <n v="51.311999999999998"/>
    <n v="3"/>
    <n v="0.2"/>
    <n v="17.959199999999999"/>
    <n v="3"/>
    <n v="6"/>
    <x v="1"/>
    <n v="35"/>
    <x v="1"/>
  </r>
  <r>
    <n v="99"/>
    <s v="CA-2016-149223"/>
    <d v="2016-09-06T00:00:00"/>
    <d v="2016-09-11T00:00:00"/>
    <x v="1"/>
    <s v="ER-13855"/>
    <s v="Elpida Rittenbach"/>
    <x v="1"/>
    <s v="United States"/>
    <s v="Saint Paul"/>
    <x v="11"/>
    <n v="55106"/>
    <x v="2"/>
    <s v="OFF-AP-10000358"/>
    <x v="1"/>
    <x v="9"/>
    <s v="Fellowes Basic Home/Office Series Surge Protectors"/>
    <n v="77.88"/>
    <n v="6"/>
    <n v="0"/>
    <n v="22.5852"/>
    <n v="5"/>
    <n v="9"/>
    <x v="2"/>
    <n v="29.000000000000004"/>
    <x v="8"/>
  </r>
  <r>
    <n v="100"/>
    <s v="CA-2016-158568"/>
    <d v="2016-08-29T00:00:00"/>
    <d v="2016-09-02T00:00:00"/>
    <x v="1"/>
    <s v="RB-19465"/>
    <s v="Rick Bensley"/>
    <x v="2"/>
    <s v="United States"/>
    <s v="Chicago"/>
    <x v="10"/>
    <n v="60610"/>
    <x v="2"/>
    <s v="OFF-PA-10003256"/>
    <x v="1"/>
    <x v="10"/>
    <s v="Avery Personal Creations Heavyweight Cards"/>
    <n v="64.623999999999995"/>
    <n v="7"/>
    <n v="0.2"/>
    <n v="22.618400000000001"/>
    <n v="4"/>
    <n v="8"/>
    <x v="2"/>
    <n v="35"/>
    <x v="6"/>
  </r>
  <r>
    <n v="101"/>
    <s v="CA-2016-158568"/>
    <d v="2016-08-29T00:00:00"/>
    <d v="2016-09-02T00:00:00"/>
    <x v="1"/>
    <s v="RB-19465"/>
    <s v="Rick Bensley"/>
    <x v="2"/>
    <s v="United States"/>
    <s v="Chicago"/>
    <x v="10"/>
    <n v="60610"/>
    <x v="2"/>
    <s v="TEC-AC-10001767"/>
    <x v="2"/>
    <x v="11"/>
    <s v="SanDisk Ultra 64 GB MicroSDHC Class 10 Memory Card"/>
    <n v="95.975999999999999"/>
    <n v="3"/>
    <n v="0.2"/>
    <n v="-10.7973"/>
    <n v="4"/>
    <n v="8"/>
    <x v="2"/>
    <n v="-11.25"/>
    <x v="6"/>
  </r>
  <r>
    <n v="102"/>
    <s v="CA-2016-158568"/>
    <d v="2016-08-29T00:00:00"/>
    <d v="2016-09-02T00:00:00"/>
    <x v="1"/>
    <s v="RB-19465"/>
    <s v="Rick Bensley"/>
    <x v="2"/>
    <s v="United States"/>
    <s v="Chicago"/>
    <x v="10"/>
    <n v="60610"/>
    <x v="2"/>
    <s v="OFF-BI-10002609"/>
    <x v="1"/>
    <x v="8"/>
    <s v="Avery Hidden Tab Dividers for Binding Systems"/>
    <n v="1.788"/>
    <n v="3"/>
    <n v="0.8"/>
    <n v="-3.0396000000000001"/>
    <n v="4"/>
    <n v="8"/>
    <x v="2"/>
    <n v="-170"/>
    <x v="6"/>
  </r>
  <r>
    <n v="103"/>
    <s v="CA-2016-129903"/>
    <d v="2016-12-01T00:00:00"/>
    <d v="2016-12-04T00:00:00"/>
    <x v="0"/>
    <s v="GZ-14470"/>
    <s v="Gary Zandusky"/>
    <x v="0"/>
    <s v="United States"/>
    <s v="Rochester"/>
    <x v="11"/>
    <n v="55901"/>
    <x v="2"/>
    <s v="OFF-PA-10004040"/>
    <x v="1"/>
    <x v="10"/>
    <s v="Universal Premium White Copier/Laser Paper (20Lb. and 87 Bright)"/>
    <n v="23.92"/>
    <n v="4"/>
    <n v="0"/>
    <n v="11.720800000000001"/>
    <n v="3"/>
    <n v="12"/>
    <x v="0"/>
    <n v="49"/>
    <x v="4"/>
  </r>
  <r>
    <n v="104"/>
    <s v="US-2015-156867"/>
    <d v="2015-11-13T00:00:00"/>
    <d v="2015-11-17T00:00:00"/>
    <x v="1"/>
    <s v="LC-16870"/>
    <s v="Lena Cacioppo"/>
    <x v="0"/>
    <s v="United States"/>
    <s v="Aurora"/>
    <x v="22"/>
    <n v="80013"/>
    <x v="1"/>
    <s v="TEC-AC-10001552"/>
    <x v="2"/>
    <x v="11"/>
    <s v="Logitech K350 2.4Ghz Wireless Keyboard"/>
    <n v="238.89599999999999"/>
    <n v="6"/>
    <n v="0.2"/>
    <n v="-26.875800000000002"/>
    <n v="4"/>
    <n v="11"/>
    <x v="0"/>
    <n v="-11.250000000000002"/>
    <x v="0"/>
  </r>
  <r>
    <n v="105"/>
    <s v="US-2015-156867"/>
    <d v="2015-11-13T00:00:00"/>
    <d v="2015-11-17T00:00:00"/>
    <x v="1"/>
    <s v="LC-16870"/>
    <s v="Lena Cacioppo"/>
    <x v="0"/>
    <s v="United States"/>
    <s v="Aurora"/>
    <x v="22"/>
    <n v="80013"/>
    <x v="1"/>
    <s v="FUR-FU-10004006"/>
    <x v="0"/>
    <x v="5"/>
    <s v="Deflect-o DuraMat Lighweight, Studded, Beveled Mat for Low Pile Carpeting"/>
    <n v="102.36"/>
    <n v="3"/>
    <n v="0.2"/>
    <n v="-3.8384999999999998"/>
    <n v="4"/>
    <n v="11"/>
    <x v="0"/>
    <n v="-3.75"/>
    <x v="0"/>
  </r>
  <r>
    <n v="106"/>
    <s v="US-2015-156867"/>
    <d v="2015-11-13T00:00:00"/>
    <d v="2015-11-17T00:00:00"/>
    <x v="1"/>
    <s v="LC-16870"/>
    <s v="Lena Cacioppo"/>
    <x v="0"/>
    <s v="United States"/>
    <s v="Aurora"/>
    <x v="22"/>
    <n v="80013"/>
    <x v="1"/>
    <s v="OFF-BI-10002794"/>
    <x v="1"/>
    <x v="8"/>
    <s v="Avery Trapezoid Ring Binder, 3&quot; Capacity, Black, 1040 sheets"/>
    <n v="36.881999999999998"/>
    <n v="3"/>
    <n v="0.7"/>
    <n v="-25.817399999999999"/>
    <n v="4"/>
    <n v="11"/>
    <x v="0"/>
    <n v="-70"/>
    <x v="0"/>
  </r>
  <r>
    <n v="107"/>
    <s v="CA-2017-119004"/>
    <d v="2017-11-23T00:00:00"/>
    <d v="2017-11-28T00:00:00"/>
    <x v="1"/>
    <s v="JM-15250"/>
    <s v="Janet Martin"/>
    <x v="0"/>
    <s v="United States"/>
    <s v="Charlotte"/>
    <x v="3"/>
    <n v="28205"/>
    <x v="0"/>
    <s v="TEC-AC-10003499"/>
    <x v="2"/>
    <x v="11"/>
    <s v="Memorex Mini Travel Drive 8 GB USB 2.0 Flash Drive"/>
    <n v="74.111999999999995"/>
    <n v="8"/>
    <n v="0.2"/>
    <n v="17.601600000000001"/>
    <n v="5"/>
    <n v="11"/>
    <x v="0"/>
    <n v="23.750000000000004"/>
    <x v="0"/>
  </r>
  <r>
    <n v="108"/>
    <s v="CA-2017-119004"/>
    <d v="2017-11-23T00:00:00"/>
    <d v="2017-11-28T00:00:00"/>
    <x v="1"/>
    <s v="JM-15250"/>
    <s v="Janet Martin"/>
    <x v="0"/>
    <s v="United States"/>
    <s v="Charlotte"/>
    <x v="3"/>
    <n v="28205"/>
    <x v="0"/>
    <s v="TEC-PH-10002844"/>
    <x v="2"/>
    <x v="7"/>
    <s v="Speck Products Candyshell Flip Case"/>
    <n v="27.992000000000001"/>
    <n v="1"/>
    <n v="0.2"/>
    <n v="2.0994000000000002"/>
    <n v="5"/>
    <n v="11"/>
    <x v="0"/>
    <n v="7.5"/>
    <x v="0"/>
  </r>
  <r>
    <n v="109"/>
    <s v="CA-2017-119004"/>
    <d v="2017-11-23T00:00:00"/>
    <d v="2017-11-28T00:00:00"/>
    <x v="1"/>
    <s v="JM-15250"/>
    <s v="Janet Martin"/>
    <x v="0"/>
    <s v="United States"/>
    <s v="Charlotte"/>
    <x v="3"/>
    <n v="28205"/>
    <x v="0"/>
    <s v="OFF-AR-10000390"/>
    <x v="1"/>
    <x v="6"/>
    <s v="Newell Chalk Holder"/>
    <n v="3.3039999999999998"/>
    <n v="1"/>
    <n v="0.2"/>
    <n v="1.0738000000000001"/>
    <n v="5"/>
    <n v="11"/>
    <x v="0"/>
    <n v="32.500000000000007"/>
    <x v="0"/>
  </r>
  <r>
    <n v="110"/>
    <s v="CA-2015-129476"/>
    <d v="2015-10-15T00:00:00"/>
    <d v="2015-10-20T00:00:00"/>
    <x v="1"/>
    <s v="PA-19060"/>
    <s v="Pete Armstrong"/>
    <x v="2"/>
    <s v="United States"/>
    <s v="Orland Park"/>
    <x v="10"/>
    <n v="60462"/>
    <x v="2"/>
    <s v="TEC-AC-10000844"/>
    <x v="2"/>
    <x v="11"/>
    <s v="Logitech Gaming G510s - Keyboard"/>
    <n v="339.96"/>
    <n v="5"/>
    <n v="0.2"/>
    <n v="67.992000000000004"/>
    <n v="5"/>
    <n v="10"/>
    <x v="0"/>
    <n v="20.000000000000004"/>
    <x v="2"/>
  </r>
  <r>
    <n v="111"/>
    <s v="CA-2017-146780"/>
    <d v="2017-12-25T00:00:00"/>
    <d v="2017-12-30T00:00:00"/>
    <x v="1"/>
    <s v="CV-12805"/>
    <s v="Cynthia Voltz"/>
    <x v="1"/>
    <s v="United States"/>
    <s v="New York City"/>
    <x v="15"/>
    <n v="10035"/>
    <x v="3"/>
    <s v="FUR-FU-10001934"/>
    <x v="0"/>
    <x v="5"/>
    <s v="Magnifier Swing Arm Lamp"/>
    <n v="41.96"/>
    <n v="2"/>
    <n v="0"/>
    <n v="10.909599999999999"/>
    <n v="5"/>
    <n v="12"/>
    <x v="0"/>
    <n v="25.999999999999996"/>
    <x v="4"/>
  </r>
  <r>
    <n v="112"/>
    <s v="CA-2016-128867"/>
    <d v="2016-11-03T00:00:00"/>
    <d v="2016-11-10T00:00:00"/>
    <x v="1"/>
    <s v="CL-12565"/>
    <s v="Clay Ludtke"/>
    <x v="0"/>
    <s v="United States"/>
    <s v="Urbandale"/>
    <x v="23"/>
    <n v="50322"/>
    <x v="2"/>
    <s v="OFF-AR-10000380"/>
    <x v="1"/>
    <x v="6"/>
    <s v="Hunt PowerHouse Electric Pencil Sharpener, Blue"/>
    <n v="75.959999999999994"/>
    <n v="2"/>
    <n v="0"/>
    <n v="22.788"/>
    <n v="7"/>
    <n v="11"/>
    <x v="0"/>
    <n v="30.000000000000004"/>
    <x v="0"/>
  </r>
  <r>
    <n v="113"/>
    <s v="CA-2016-128867"/>
    <d v="2016-11-03T00:00:00"/>
    <d v="2016-11-10T00:00:00"/>
    <x v="1"/>
    <s v="CL-12565"/>
    <s v="Clay Ludtke"/>
    <x v="0"/>
    <s v="United States"/>
    <s v="Urbandale"/>
    <x v="23"/>
    <n v="50322"/>
    <x v="2"/>
    <s v="OFF-BI-10003981"/>
    <x v="1"/>
    <x v="8"/>
    <s v="Avery Durable Plastic 1&quot; Binders"/>
    <n v="27.24"/>
    <n v="6"/>
    <n v="0"/>
    <n v="13.3476"/>
    <n v="7"/>
    <n v="11"/>
    <x v="0"/>
    <n v="49.000000000000007"/>
    <x v="0"/>
  </r>
  <r>
    <n v="114"/>
    <s v="CA-2014-115259"/>
    <d v="2014-08-25T00:00:00"/>
    <d v="2014-08-27T00:00:00"/>
    <x v="0"/>
    <s v="RC-19960"/>
    <s v="Ryan Crowe"/>
    <x v="0"/>
    <s v="United States"/>
    <s v="Columbus"/>
    <x v="24"/>
    <n v="43229"/>
    <x v="3"/>
    <s v="OFF-FA-10000621"/>
    <x v="1"/>
    <x v="13"/>
    <s v="OIC Colored Binder Clips, Assorted Sizes"/>
    <n v="40.095999999999997"/>
    <n v="14"/>
    <n v="0.2"/>
    <n v="14.534800000000001"/>
    <n v="2"/>
    <n v="8"/>
    <x v="2"/>
    <n v="36.250000000000007"/>
    <x v="6"/>
  </r>
  <r>
    <n v="115"/>
    <s v="CA-2014-115259"/>
    <d v="2014-08-25T00:00:00"/>
    <d v="2014-08-27T00:00:00"/>
    <x v="0"/>
    <s v="RC-19960"/>
    <s v="Ryan Crowe"/>
    <x v="0"/>
    <s v="United States"/>
    <s v="Columbus"/>
    <x v="24"/>
    <n v="43229"/>
    <x v="3"/>
    <s v="OFF-EN-10002600"/>
    <x v="1"/>
    <x v="12"/>
    <s v="Redi-Strip #10 Envelopes, 4 1/8 x 9 1/2"/>
    <n v="4.72"/>
    <n v="2"/>
    <n v="0.2"/>
    <n v="1.6519999999999999"/>
    <n v="2"/>
    <n v="8"/>
    <x v="2"/>
    <n v="35"/>
    <x v="6"/>
  </r>
  <r>
    <n v="116"/>
    <s v="CA-2014-115259"/>
    <d v="2014-08-25T00:00:00"/>
    <d v="2014-08-27T00:00:00"/>
    <x v="0"/>
    <s v="RC-19960"/>
    <s v="Ryan Crowe"/>
    <x v="0"/>
    <s v="United States"/>
    <s v="Columbus"/>
    <x v="24"/>
    <n v="43229"/>
    <x v="3"/>
    <s v="OFF-PA-10004965"/>
    <x v="1"/>
    <x v="10"/>
    <s v="Xerox 1921"/>
    <n v="23.975999999999999"/>
    <n v="3"/>
    <n v="0.2"/>
    <n v="7.4924999999999997"/>
    <n v="2"/>
    <n v="8"/>
    <x v="2"/>
    <n v="31.25"/>
    <x v="6"/>
  </r>
  <r>
    <n v="117"/>
    <s v="CA-2014-115259"/>
    <d v="2014-08-25T00:00:00"/>
    <d v="2014-08-27T00:00:00"/>
    <x v="0"/>
    <s v="RC-19960"/>
    <s v="Ryan Crowe"/>
    <x v="0"/>
    <s v="United States"/>
    <s v="Columbus"/>
    <x v="24"/>
    <n v="43229"/>
    <x v="3"/>
    <s v="OFF-EN-10002504"/>
    <x v="1"/>
    <x v="12"/>
    <s v="Tyvek  Top-Opening Peel &amp; Seel Envelopes, Plain White"/>
    <n v="130.464"/>
    <n v="6"/>
    <n v="0.2"/>
    <n v="44.031599999999997"/>
    <n v="2"/>
    <n v="8"/>
    <x v="2"/>
    <n v="33.75"/>
    <x v="6"/>
  </r>
  <r>
    <n v="118"/>
    <s v="CA-2015-110457"/>
    <d v="2015-03-02T00:00:00"/>
    <d v="2015-03-06T00:00:00"/>
    <x v="1"/>
    <s v="DK-13090"/>
    <s v="Dave Kipp"/>
    <x v="0"/>
    <s v="United States"/>
    <s v="Seattle"/>
    <x v="4"/>
    <n v="98103"/>
    <x v="1"/>
    <s v="FUR-TA-10001768"/>
    <x v="0"/>
    <x v="3"/>
    <s v="Hon Racetrack Conference Tables"/>
    <n v="787.53"/>
    <n v="3"/>
    <n v="0"/>
    <n v="165.38130000000001"/>
    <n v="4"/>
    <n v="3"/>
    <x v="3"/>
    <n v="21.000000000000004"/>
    <x v="10"/>
  </r>
  <r>
    <n v="119"/>
    <s v="US-2015-136476"/>
    <d v="2015-04-05T00:00:00"/>
    <d v="2015-04-10T00:00:00"/>
    <x v="1"/>
    <s v="GG-14650"/>
    <s v="Greg Guthrie"/>
    <x v="1"/>
    <s v="United States"/>
    <s v="Bristol"/>
    <x v="18"/>
    <n v="37620"/>
    <x v="0"/>
    <s v="OFF-BI-10003650"/>
    <x v="1"/>
    <x v="8"/>
    <s v="GBC DocuBind 300 Electric Binding Machine"/>
    <n v="157.79400000000001"/>
    <n v="1"/>
    <n v="0.7"/>
    <n v="-115.71559999999999"/>
    <n v="5"/>
    <n v="4"/>
    <x v="1"/>
    <n v="-73.333333333333329"/>
    <x v="3"/>
  </r>
  <r>
    <n v="120"/>
    <s v="CA-2016-103730"/>
    <d v="2016-06-12T00:00:00"/>
    <d v="2016-06-15T00:00:00"/>
    <x v="2"/>
    <s v="SC-20725"/>
    <s v="Steven Cartwright"/>
    <x v="0"/>
    <s v="United States"/>
    <s v="Wilmington"/>
    <x v="13"/>
    <n v="19805"/>
    <x v="3"/>
    <s v="FUR-FU-10002157"/>
    <x v="0"/>
    <x v="5"/>
    <s v="Artistic Insta-Plaque"/>
    <n v="47.04"/>
    <n v="3"/>
    <n v="0"/>
    <n v="18.345600000000001"/>
    <n v="3"/>
    <n v="6"/>
    <x v="1"/>
    <n v="39"/>
    <x v="1"/>
  </r>
  <r>
    <n v="121"/>
    <s v="CA-2016-103730"/>
    <d v="2016-06-12T00:00:00"/>
    <d v="2016-06-15T00:00:00"/>
    <x v="2"/>
    <s v="SC-20725"/>
    <s v="Steven Cartwright"/>
    <x v="0"/>
    <s v="United States"/>
    <s v="Wilmington"/>
    <x v="13"/>
    <n v="19805"/>
    <x v="3"/>
    <s v="OFF-BI-10003910"/>
    <x v="1"/>
    <x v="8"/>
    <s v="DXL Angle-View Binders with Locking Rings by Samsill"/>
    <n v="30.84"/>
    <n v="4"/>
    <n v="0"/>
    <n v="13.878"/>
    <n v="3"/>
    <n v="6"/>
    <x v="1"/>
    <n v="45"/>
    <x v="1"/>
  </r>
  <r>
    <n v="122"/>
    <s v="CA-2016-103730"/>
    <d v="2016-06-12T00:00:00"/>
    <d v="2016-06-15T00:00:00"/>
    <x v="2"/>
    <s v="SC-20725"/>
    <s v="Steven Cartwright"/>
    <x v="0"/>
    <s v="United States"/>
    <s v="Wilmington"/>
    <x v="13"/>
    <n v="19805"/>
    <x v="3"/>
    <s v="OFF-ST-10000777"/>
    <x v="1"/>
    <x v="4"/>
    <s v="Companion Letter/Legal File, Black"/>
    <n v="226.56"/>
    <n v="6"/>
    <n v="0"/>
    <n v="63.436799999999998"/>
    <n v="3"/>
    <n v="6"/>
    <x v="1"/>
    <n v="27.999999999999996"/>
    <x v="1"/>
  </r>
  <r>
    <n v="123"/>
    <s v="CA-2016-103730"/>
    <d v="2016-06-12T00:00:00"/>
    <d v="2016-06-15T00:00:00"/>
    <x v="2"/>
    <s v="SC-20725"/>
    <s v="Steven Cartwright"/>
    <x v="0"/>
    <s v="United States"/>
    <s v="Wilmington"/>
    <x v="13"/>
    <n v="19805"/>
    <x v="3"/>
    <s v="OFF-EN-10002500"/>
    <x v="1"/>
    <x v="12"/>
    <s v="Globe Weis Peel &amp; Seel First Class Envelopes"/>
    <n v="115.02"/>
    <n v="9"/>
    <n v="0"/>
    <n v="51.759"/>
    <n v="3"/>
    <n v="6"/>
    <x v="1"/>
    <n v="45"/>
    <x v="1"/>
  </r>
  <r>
    <n v="124"/>
    <s v="CA-2016-103730"/>
    <d v="2016-06-12T00:00:00"/>
    <d v="2016-06-15T00:00:00"/>
    <x v="2"/>
    <s v="SC-20725"/>
    <s v="Steven Cartwright"/>
    <x v="0"/>
    <s v="United States"/>
    <s v="Wilmington"/>
    <x v="13"/>
    <n v="19805"/>
    <x v="3"/>
    <s v="TEC-PH-10003875"/>
    <x v="2"/>
    <x v="7"/>
    <s v="KLD Oscar II Style Snap-on Ultra Thin Side Flip Synthetic Leather Cover Case for HTC One HTC M7"/>
    <n v="68.040000000000006"/>
    <n v="7"/>
    <n v="0"/>
    <n v="19.7316"/>
    <n v="3"/>
    <n v="6"/>
    <x v="1"/>
    <n v="28.999999999999996"/>
    <x v="1"/>
  </r>
  <r>
    <n v="125"/>
    <s v="US-2014-152030"/>
    <d v="2014-12-26T00:00:00"/>
    <d v="2014-12-28T00:00:00"/>
    <x v="0"/>
    <s v="AD-10180"/>
    <s v="Alan Dominguez"/>
    <x v="2"/>
    <s v="United States"/>
    <s v="Houston"/>
    <x v="5"/>
    <n v="77041"/>
    <x v="2"/>
    <s v="FUR-CH-10004063"/>
    <x v="0"/>
    <x v="1"/>
    <s v="Global Deluxe High-Back Manager's Chair"/>
    <n v="600.55799999999999"/>
    <n v="3"/>
    <n v="0.3"/>
    <n v="-8.5793999999999997"/>
    <n v="2"/>
    <n v="12"/>
    <x v="0"/>
    <n v="-1.4285714285714286"/>
    <x v="4"/>
  </r>
  <r>
    <n v="126"/>
    <s v="US-2014-134614"/>
    <d v="2014-09-20T00:00:00"/>
    <d v="2014-09-25T00:00:00"/>
    <x v="1"/>
    <s v="PF-19165"/>
    <s v="Philip Fox"/>
    <x v="0"/>
    <s v="United States"/>
    <s v="Bloomington"/>
    <x v="10"/>
    <n v="61701"/>
    <x v="2"/>
    <s v="FUR-TA-10004534"/>
    <x v="0"/>
    <x v="3"/>
    <s v="Bevis 44 x 96 Conference Tables"/>
    <n v="617.70000000000005"/>
    <n v="6"/>
    <n v="0.5"/>
    <n v="-407.68200000000002"/>
    <n v="5"/>
    <n v="9"/>
    <x v="2"/>
    <n v="-66"/>
    <x v="8"/>
  </r>
  <r>
    <n v="127"/>
    <s v="US-2017-107272"/>
    <d v="2017-11-05T00:00:00"/>
    <d v="2017-11-12T00:00:00"/>
    <x v="1"/>
    <s v="TS-21610"/>
    <s v="Troy Staebel"/>
    <x v="0"/>
    <s v="United States"/>
    <s v="Phoenix"/>
    <x v="16"/>
    <n v="85023"/>
    <x v="1"/>
    <s v="OFF-BI-10003274"/>
    <x v="1"/>
    <x v="8"/>
    <s v="Avery Durable Slant Ring Binders, No Labels"/>
    <n v="2.3879999999999999"/>
    <n v="2"/>
    <n v="0.7"/>
    <n v="-1.8308"/>
    <n v="7"/>
    <n v="11"/>
    <x v="0"/>
    <n v="-76.666666666666671"/>
    <x v="0"/>
  </r>
  <r>
    <n v="128"/>
    <s v="US-2017-107272"/>
    <d v="2017-11-05T00:00:00"/>
    <d v="2017-11-12T00:00:00"/>
    <x v="1"/>
    <s v="TS-21610"/>
    <s v="Troy Staebel"/>
    <x v="0"/>
    <s v="United States"/>
    <s v="Phoenix"/>
    <x v="16"/>
    <n v="85023"/>
    <x v="1"/>
    <s v="OFF-ST-10002974"/>
    <x v="1"/>
    <x v="4"/>
    <s v="Trav-L-File Heavy-Duty Shuttle II, Black"/>
    <n v="243.99199999999999"/>
    <n v="7"/>
    <n v="0.2"/>
    <n v="30.498999999999999"/>
    <n v="7"/>
    <n v="11"/>
    <x v="0"/>
    <n v="12.5"/>
    <x v="0"/>
  </r>
  <r>
    <n v="129"/>
    <s v="US-2016-125969"/>
    <d v="2016-11-06T00:00:00"/>
    <d v="2016-11-10T00:00:00"/>
    <x v="0"/>
    <s v="LS-16975"/>
    <s v="Lindsay Shagiari"/>
    <x v="2"/>
    <s v="United States"/>
    <s v="Los Angeles"/>
    <x v="1"/>
    <n v="90004"/>
    <x v="1"/>
    <s v="FUR-CH-10001146"/>
    <x v="0"/>
    <x v="1"/>
    <s v="Global Task Chair, Black"/>
    <n v="81.424000000000007"/>
    <n v="2"/>
    <n v="0.2"/>
    <n v="-9.1601999999999997"/>
    <n v="4"/>
    <n v="11"/>
    <x v="0"/>
    <n v="-11.249999999999998"/>
    <x v="0"/>
  </r>
  <r>
    <n v="130"/>
    <s v="US-2016-125969"/>
    <d v="2016-11-06T00:00:00"/>
    <d v="2016-11-10T00:00:00"/>
    <x v="0"/>
    <s v="LS-16975"/>
    <s v="Lindsay Shagiari"/>
    <x v="2"/>
    <s v="United States"/>
    <s v="Los Angeles"/>
    <x v="1"/>
    <n v="90004"/>
    <x v="1"/>
    <s v="FUR-FU-10003773"/>
    <x v="0"/>
    <x v="5"/>
    <s v="Eldon Cleatmat Plus Chair Mats for High Pile Carpets"/>
    <n v="238.56"/>
    <n v="3"/>
    <n v="0"/>
    <n v="26.241599999999998"/>
    <n v="4"/>
    <n v="11"/>
    <x v="0"/>
    <n v="10.999999999999998"/>
    <x v="0"/>
  </r>
  <r>
    <n v="131"/>
    <s v="US-2017-164147"/>
    <d v="2017-02-02T00:00:00"/>
    <d v="2017-02-05T00:00:00"/>
    <x v="2"/>
    <s v="DW-13585"/>
    <s v="Dorothy Wardle"/>
    <x v="1"/>
    <s v="United States"/>
    <s v="Columbus"/>
    <x v="24"/>
    <n v="43229"/>
    <x v="3"/>
    <s v="TEC-PH-10002293"/>
    <x v="2"/>
    <x v="7"/>
    <s v="Anker 36W 4-Port USB Wall Charger Travel Power Adapter for iPhone 5s 5c 5"/>
    <n v="59.97"/>
    <n v="5"/>
    <n v="0.4"/>
    <n v="-11.994"/>
    <n v="3"/>
    <n v="2"/>
    <x v="3"/>
    <n v="-20"/>
    <x v="11"/>
  </r>
  <r>
    <n v="132"/>
    <s v="US-2017-164147"/>
    <d v="2017-02-02T00:00:00"/>
    <d v="2017-02-05T00:00:00"/>
    <x v="2"/>
    <s v="DW-13585"/>
    <s v="Dorothy Wardle"/>
    <x v="1"/>
    <s v="United States"/>
    <s v="Columbus"/>
    <x v="24"/>
    <n v="43229"/>
    <x v="3"/>
    <s v="OFF-PA-10002377"/>
    <x v="1"/>
    <x v="10"/>
    <s v="Xerox 1916"/>
    <n v="78.304000000000002"/>
    <n v="2"/>
    <n v="0.2"/>
    <n v="29.364000000000001"/>
    <n v="3"/>
    <n v="2"/>
    <x v="3"/>
    <n v="37.5"/>
    <x v="11"/>
  </r>
  <r>
    <n v="133"/>
    <s v="US-2017-164147"/>
    <d v="2017-02-02T00:00:00"/>
    <d v="2017-02-05T00:00:00"/>
    <x v="2"/>
    <s v="DW-13585"/>
    <s v="Dorothy Wardle"/>
    <x v="1"/>
    <s v="United States"/>
    <s v="Columbus"/>
    <x v="24"/>
    <n v="43229"/>
    <x v="3"/>
    <s v="OFF-FA-10002780"/>
    <x v="1"/>
    <x v="13"/>
    <s v="Staples"/>
    <n v="21.456"/>
    <n v="9"/>
    <n v="0.2"/>
    <n v="6.9732000000000003"/>
    <n v="3"/>
    <n v="2"/>
    <x v="3"/>
    <n v="32.5"/>
    <x v="11"/>
  </r>
  <r>
    <n v="134"/>
    <s v="CA-2016-145583"/>
    <d v="2016-10-13T00:00:00"/>
    <d v="2016-10-19T00:00:00"/>
    <x v="1"/>
    <s v="LC-16885"/>
    <s v="Lena Creighton"/>
    <x v="0"/>
    <s v="United States"/>
    <s v="Roseville"/>
    <x v="1"/>
    <n v="95661"/>
    <x v="1"/>
    <s v="OFF-PA-10001804"/>
    <x v="1"/>
    <x v="10"/>
    <s v="Xerox 195"/>
    <n v="20.04"/>
    <n v="3"/>
    <n v="0"/>
    <n v="9.6191999999999993"/>
    <n v="6"/>
    <n v="10"/>
    <x v="0"/>
    <n v="48"/>
    <x v="2"/>
  </r>
  <r>
    <n v="135"/>
    <s v="CA-2016-145583"/>
    <d v="2016-10-13T00:00:00"/>
    <d v="2016-10-19T00:00:00"/>
    <x v="1"/>
    <s v="LC-16885"/>
    <s v="Lena Creighton"/>
    <x v="0"/>
    <s v="United States"/>
    <s v="Roseville"/>
    <x v="1"/>
    <n v="95661"/>
    <x v="1"/>
    <s v="OFF-PA-10001736"/>
    <x v="1"/>
    <x v="10"/>
    <s v="Xerox 1880"/>
    <n v="35.44"/>
    <n v="1"/>
    <n v="0"/>
    <n v="16.6568"/>
    <n v="6"/>
    <n v="10"/>
    <x v="0"/>
    <n v="47"/>
    <x v="2"/>
  </r>
  <r>
    <n v="136"/>
    <s v="CA-2016-145583"/>
    <d v="2016-10-13T00:00:00"/>
    <d v="2016-10-19T00:00:00"/>
    <x v="1"/>
    <s v="LC-16885"/>
    <s v="Lena Creighton"/>
    <x v="0"/>
    <s v="United States"/>
    <s v="Roseville"/>
    <x v="1"/>
    <n v="95661"/>
    <x v="1"/>
    <s v="OFF-AR-10001149"/>
    <x v="1"/>
    <x v="6"/>
    <s v="Sanford Colorific Colored Pencils, 12/Box"/>
    <n v="11.52"/>
    <n v="4"/>
    <n v="0"/>
    <n v="3.456"/>
    <n v="6"/>
    <n v="10"/>
    <x v="0"/>
    <n v="30"/>
    <x v="2"/>
  </r>
  <r>
    <n v="137"/>
    <s v="CA-2016-145583"/>
    <d v="2016-10-13T00:00:00"/>
    <d v="2016-10-19T00:00:00"/>
    <x v="1"/>
    <s v="LC-16885"/>
    <s v="Lena Creighton"/>
    <x v="0"/>
    <s v="United States"/>
    <s v="Roseville"/>
    <x v="1"/>
    <n v="95661"/>
    <x v="1"/>
    <s v="OFF-FA-10002988"/>
    <x v="1"/>
    <x v="13"/>
    <s v="Ideal Clamps"/>
    <n v="4.0199999999999996"/>
    <n v="2"/>
    <n v="0"/>
    <n v="1.9698"/>
    <n v="6"/>
    <n v="10"/>
    <x v="0"/>
    <n v="49.000000000000007"/>
    <x v="2"/>
  </r>
  <r>
    <n v="138"/>
    <s v="CA-2016-145583"/>
    <d v="2016-10-13T00:00:00"/>
    <d v="2016-10-19T00:00:00"/>
    <x v="1"/>
    <s v="LC-16885"/>
    <s v="Lena Creighton"/>
    <x v="0"/>
    <s v="United States"/>
    <s v="Roseville"/>
    <x v="1"/>
    <n v="95661"/>
    <x v="1"/>
    <s v="OFF-BI-10004781"/>
    <x v="1"/>
    <x v="8"/>
    <s v="GBC Wire Binding Strips"/>
    <n v="76.176000000000002"/>
    <n v="3"/>
    <n v="0.2"/>
    <n v="26.6616"/>
    <n v="6"/>
    <n v="10"/>
    <x v="0"/>
    <n v="35"/>
    <x v="2"/>
  </r>
  <r>
    <n v="139"/>
    <s v="CA-2016-145583"/>
    <d v="2016-10-13T00:00:00"/>
    <d v="2016-10-19T00:00:00"/>
    <x v="1"/>
    <s v="LC-16885"/>
    <s v="Lena Creighton"/>
    <x v="0"/>
    <s v="United States"/>
    <s v="Roseville"/>
    <x v="1"/>
    <n v="95661"/>
    <x v="1"/>
    <s v="OFF-SU-10001218"/>
    <x v="1"/>
    <x v="14"/>
    <s v="Fiskars Softgrip Scissors"/>
    <n v="65.88"/>
    <n v="6"/>
    <n v="0"/>
    <n v="18.446400000000001"/>
    <n v="6"/>
    <n v="10"/>
    <x v="0"/>
    <n v="28.000000000000004"/>
    <x v="2"/>
  </r>
  <r>
    <n v="140"/>
    <s v="CA-2016-145583"/>
    <d v="2016-10-13T00:00:00"/>
    <d v="2016-10-19T00:00:00"/>
    <x v="1"/>
    <s v="LC-16885"/>
    <s v="Lena Creighton"/>
    <x v="0"/>
    <s v="United States"/>
    <s v="Roseville"/>
    <x v="1"/>
    <n v="95661"/>
    <x v="1"/>
    <s v="FUR-FU-10001706"/>
    <x v="0"/>
    <x v="5"/>
    <s v="Longer-Life Soft White Bulbs"/>
    <n v="43.12"/>
    <n v="14"/>
    <n v="0"/>
    <n v="20.697600000000001"/>
    <n v="6"/>
    <n v="10"/>
    <x v="0"/>
    <n v="48.000000000000007"/>
    <x v="2"/>
  </r>
  <r>
    <n v="141"/>
    <s v="CA-2016-110366"/>
    <d v="2016-09-05T00:00:00"/>
    <d v="2016-09-07T00:00:00"/>
    <x v="0"/>
    <s v="JD-15895"/>
    <s v="Jonathan Doherty"/>
    <x v="1"/>
    <s v="United States"/>
    <s v="Philadelphia"/>
    <x v="9"/>
    <n v="19140"/>
    <x v="3"/>
    <s v="FUR-FU-10004848"/>
    <x v="0"/>
    <x v="5"/>
    <s v="Howard Miller 13-3/4&quot; Diameter Brushed Chrome Round Wall Clock"/>
    <n v="82.8"/>
    <n v="2"/>
    <n v="0.2"/>
    <n v="10.35"/>
    <n v="2"/>
    <n v="9"/>
    <x v="2"/>
    <n v="12.5"/>
    <x v="8"/>
  </r>
  <r>
    <n v="142"/>
    <s v="CA-2017-106180"/>
    <d v="2017-09-18T00:00:00"/>
    <d v="2017-09-23T00:00:00"/>
    <x v="1"/>
    <s v="SH-19975"/>
    <s v="Sally Hughsby"/>
    <x v="1"/>
    <s v="United States"/>
    <s v="San Francisco"/>
    <x v="1"/>
    <n v="94122"/>
    <x v="1"/>
    <s v="OFF-AR-10000940"/>
    <x v="1"/>
    <x v="6"/>
    <s v="Newell 343"/>
    <n v="8.82"/>
    <n v="3"/>
    <n v="0"/>
    <n v="2.3814000000000002"/>
    <n v="5"/>
    <n v="9"/>
    <x v="2"/>
    <n v="27"/>
    <x v="8"/>
  </r>
  <r>
    <n v="143"/>
    <s v="CA-2017-106180"/>
    <d v="2017-09-18T00:00:00"/>
    <d v="2017-09-23T00:00:00"/>
    <x v="1"/>
    <s v="SH-19975"/>
    <s v="Sally Hughsby"/>
    <x v="1"/>
    <s v="United States"/>
    <s v="San Francisco"/>
    <x v="1"/>
    <n v="94122"/>
    <x v="1"/>
    <s v="OFF-EN-10004030"/>
    <x v="1"/>
    <x v="12"/>
    <s v="Convenience Packs of Business Envelopes"/>
    <n v="10.86"/>
    <n v="3"/>
    <n v="0"/>
    <n v="5.1041999999999996"/>
    <n v="5"/>
    <n v="9"/>
    <x v="2"/>
    <n v="47"/>
    <x v="8"/>
  </r>
  <r>
    <n v="144"/>
    <s v="CA-2017-106180"/>
    <d v="2017-09-18T00:00:00"/>
    <d v="2017-09-23T00:00:00"/>
    <x v="1"/>
    <s v="SH-19975"/>
    <s v="Sally Hughsby"/>
    <x v="1"/>
    <s v="United States"/>
    <s v="San Francisco"/>
    <x v="1"/>
    <n v="94122"/>
    <x v="1"/>
    <s v="OFF-PA-10004327"/>
    <x v="1"/>
    <x v="10"/>
    <s v="Xerox 1911"/>
    <n v="143.69999999999999"/>
    <n v="3"/>
    <n v="0"/>
    <n v="68.975999999999999"/>
    <n v="5"/>
    <n v="9"/>
    <x v="2"/>
    <n v="48.000000000000007"/>
    <x v="8"/>
  </r>
  <r>
    <n v="145"/>
    <s v="CA-2017-155376"/>
    <d v="2017-12-22T00:00:00"/>
    <d v="2017-12-27T00:00:00"/>
    <x v="1"/>
    <s v="SG-20080"/>
    <s v="Sandra Glassco"/>
    <x v="0"/>
    <s v="United States"/>
    <s v="Independence"/>
    <x v="25"/>
    <n v="64055"/>
    <x v="2"/>
    <s v="OFF-AP-10001058"/>
    <x v="1"/>
    <x v="9"/>
    <s v="Sanyo 2.5 Cubic Foot Mid-Size Office Refrigerators"/>
    <n v="839.43"/>
    <n v="3"/>
    <n v="0"/>
    <n v="218.2518"/>
    <n v="5"/>
    <n v="12"/>
    <x v="0"/>
    <n v="26"/>
    <x v="4"/>
  </r>
  <r>
    <n v="146"/>
    <s v="CA-2015-110744"/>
    <d v="2015-09-07T00:00:00"/>
    <d v="2015-09-12T00:00:00"/>
    <x v="1"/>
    <s v="HA-14920"/>
    <s v="Helen Andreada"/>
    <x v="0"/>
    <s v="United States"/>
    <s v="Pasadena"/>
    <x v="1"/>
    <n v="91104"/>
    <x v="1"/>
    <s v="OFF-ST-10003656"/>
    <x v="1"/>
    <x v="4"/>
    <s v="Safco Industrial Wire Shelving"/>
    <n v="671.93"/>
    <n v="7"/>
    <n v="0"/>
    <n v="20.157900000000001"/>
    <n v="5"/>
    <n v="9"/>
    <x v="2"/>
    <n v="3.0000000000000004"/>
    <x v="8"/>
  </r>
  <r>
    <n v="147"/>
    <s v="CA-2014-110072"/>
    <d v="2014-10-22T00:00:00"/>
    <d v="2014-10-28T00:00:00"/>
    <x v="1"/>
    <s v="MG-17680"/>
    <s v="Maureen Gastineau"/>
    <x v="2"/>
    <s v="United States"/>
    <s v="Newark"/>
    <x v="24"/>
    <n v="43055"/>
    <x v="3"/>
    <s v="FUR-FU-10000521"/>
    <x v="0"/>
    <x v="5"/>
    <s v="Seth Thomas 14&quot; Putty-Colored Wall Clock"/>
    <n v="93.888000000000005"/>
    <n v="4"/>
    <n v="0.2"/>
    <n v="12.909599999999999"/>
    <n v="6"/>
    <n v="10"/>
    <x v="0"/>
    <n v="13.749999999999998"/>
    <x v="2"/>
  </r>
  <r>
    <n v="148"/>
    <s v="CA-2016-114489"/>
    <d v="2016-12-05T00:00:00"/>
    <d v="2016-12-09T00:00:00"/>
    <x v="1"/>
    <s v="JE-16165"/>
    <s v="Justin Ellison"/>
    <x v="1"/>
    <s v="United States"/>
    <s v="Franklin"/>
    <x v="6"/>
    <n v="53132"/>
    <x v="2"/>
    <s v="TEC-PH-10000215"/>
    <x v="2"/>
    <x v="7"/>
    <s v="Plantronics Cordless Phone Headset with In-line Volume - M214C"/>
    <n v="384.45"/>
    <n v="11"/>
    <n v="0"/>
    <n v="103.8015"/>
    <n v="4"/>
    <n v="12"/>
    <x v="0"/>
    <n v="27"/>
    <x v="4"/>
  </r>
  <r>
    <n v="149"/>
    <s v="CA-2016-114489"/>
    <d v="2016-12-05T00:00:00"/>
    <d v="2016-12-09T00:00:00"/>
    <x v="1"/>
    <s v="JE-16165"/>
    <s v="Justin Ellison"/>
    <x v="1"/>
    <s v="United States"/>
    <s v="Franklin"/>
    <x v="6"/>
    <n v="53132"/>
    <x v="2"/>
    <s v="TEC-PH-10001448"/>
    <x v="2"/>
    <x v="7"/>
    <s v="Anker Astro 15000mAh USB Portable Charger"/>
    <n v="149.97"/>
    <n v="3"/>
    <n v="0"/>
    <n v="5.9988000000000001"/>
    <n v="4"/>
    <n v="12"/>
    <x v="0"/>
    <n v="4"/>
    <x v="4"/>
  </r>
  <r>
    <n v="150"/>
    <s v="CA-2016-114489"/>
    <d v="2016-12-05T00:00:00"/>
    <d v="2016-12-09T00:00:00"/>
    <x v="1"/>
    <s v="JE-16165"/>
    <s v="Justin Ellison"/>
    <x v="1"/>
    <s v="United States"/>
    <s v="Franklin"/>
    <x v="6"/>
    <n v="53132"/>
    <x v="2"/>
    <s v="FUR-CH-10000454"/>
    <x v="0"/>
    <x v="1"/>
    <s v="Hon Deluxe Fabric Upholstered Stacking Chairs, Rounded Back"/>
    <n v="1951.84"/>
    <n v="8"/>
    <n v="0"/>
    <n v="585.55200000000002"/>
    <n v="4"/>
    <n v="12"/>
    <x v="0"/>
    <n v="30.000000000000004"/>
    <x v="4"/>
  </r>
  <r>
    <n v="151"/>
    <s v="CA-2016-114489"/>
    <d v="2016-12-05T00:00:00"/>
    <d v="2016-12-09T00:00:00"/>
    <x v="1"/>
    <s v="JE-16165"/>
    <s v="Justin Ellison"/>
    <x v="1"/>
    <s v="United States"/>
    <s v="Franklin"/>
    <x v="6"/>
    <n v="53132"/>
    <x v="2"/>
    <s v="OFF-BI-10002735"/>
    <x v="1"/>
    <x v="8"/>
    <s v="GBC Prestige Therm-A-Bind Covers"/>
    <n v="171.55"/>
    <n v="5"/>
    <n v="0"/>
    <n v="80.628500000000003"/>
    <n v="4"/>
    <n v="12"/>
    <x v="0"/>
    <n v="47"/>
    <x v="4"/>
  </r>
  <r>
    <n v="152"/>
    <s v="CA-2016-158834"/>
    <d v="2016-03-13T00:00:00"/>
    <d v="2016-03-16T00:00:00"/>
    <x v="2"/>
    <s v="TW-21025"/>
    <s v="Tamara Willingham"/>
    <x v="2"/>
    <s v="United States"/>
    <s v="Scottsdale"/>
    <x v="16"/>
    <n v="85254"/>
    <x v="1"/>
    <s v="OFF-AP-10000326"/>
    <x v="1"/>
    <x v="9"/>
    <s v="Belkin 7 Outlet SurgeMaster Surge Protector with Phone Protection"/>
    <n v="157.91999999999999"/>
    <n v="5"/>
    <n v="0.2"/>
    <n v="17.765999999999998"/>
    <n v="3"/>
    <n v="3"/>
    <x v="3"/>
    <n v="11.25"/>
    <x v="10"/>
  </r>
  <r>
    <n v="153"/>
    <s v="CA-2016-158834"/>
    <d v="2016-03-13T00:00:00"/>
    <d v="2016-03-16T00:00:00"/>
    <x v="2"/>
    <s v="TW-21025"/>
    <s v="Tamara Willingham"/>
    <x v="2"/>
    <s v="United States"/>
    <s v="Scottsdale"/>
    <x v="16"/>
    <n v="85254"/>
    <x v="1"/>
    <s v="TEC-PH-10001254"/>
    <x v="2"/>
    <x v="7"/>
    <s v="Jabra BIZ 2300 Duo QD Duo Corded Headset"/>
    <n v="203.184"/>
    <n v="2"/>
    <n v="0.2"/>
    <n v="15.238799999999999"/>
    <n v="3"/>
    <n v="3"/>
    <x v="3"/>
    <n v="7.5"/>
    <x v="10"/>
  </r>
  <r>
    <n v="154"/>
    <s v="CA-2015-124919"/>
    <d v="2015-05-31T00:00:00"/>
    <d v="2015-06-02T00:00:00"/>
    <x v="2"/>
    <s v="SP-20650"/>
    <s v="Stephanie Phelps"/>
    <x v="1"/>
    <s v="United States"/>
    <s v="San Jose"/>
    <x v="1"/>
    <n v="95123"/>
    <x v="1"/>
    <s v="OFF-PA-10001950"/>
    <x v="1"/>
    <x v="10"/>
    <s v="Southworth 25% Cotton Antique Laid Paper &amp; Envelopes"/>
    <n v="58.38"/>
    <n v="7"/>
    <n v="0"/>
    <n v="26.271000000000001"/>
    <n v="2"/>
    <n v="5"/>
    <x v="1"/>
    <n v="45"/>
    <x v="5"/>
  </r>
  <r>
    <n v="155"/>
    <s v="CA-2015-124919"/>
    <d v="2015-05-31T00:00:00"/>
    <d v="2015-06-02T00:00:00"/>
    <x v="2"/>
    <s v="SP-20650"/>
    <s v="Stephanie Phelps"/>
    <x v="1"/>
    <s v="United States"/>
    <s v="San Jose"/>
    <x v="1"/>
    <n v="95123"/>
    <x v="1"/>
    <s v="OFF-PA-10002254"/>
    <x v="1"/>
    <x v="10"/>
    <s v="Xerox 1883"/>
    <n v="105.52"/>
    <n v="4"/>
    <n v="0"/>
    <n v="48.539200000000001"/>
    <n v="2"/>
    <n v="5"/>
    <x v="1"/>
    <n v="46"/>
    <x v="5"/>
  </r>
  <r>
    <n v="156"/>
    <s v="CA-2015-124919"/>
    <d v="2015-05-31T00:00:00"/>
    <d v="2015-06-02T00:00:00"/>
    <x v="2"/>
    <s v="SP-20650"/>
    <s v="Stephanie Phelps"/>
    <x v="1"/>
    <s v="United States"/>
    <s v="San Jose"/>
    <x v="1"/>
    <n v="95123"/>
    <x v="1"/>
    <s v="OFF-ST-10001590"/>
    <x v="1"/>
    <x v="4"/>
    <s v="Tenex Personal Project File with Scoop Front Design, Black"/>
    <n v="80.88"/>
    <n v="6"/>
    <n v="0"/>
    <n v="21.0288"/>
    <n v="2"/>
    <n v="5"/>
    <x v="1"/>
    <n v="26"/>
    <x v="5"/>
  </r>
  <r>
    <n v="157"/>
    <s v="CA-2015-118948"/>
    <d v="2015-05-28T00:00:00"/>
    <d v="2015-06-03T00:00:00"/>
    <x v="1"/>
    <s v="NK-18490"/>
    <s v="Neil Knudson"/>
    <x v="2"/>
    <s v="United States"/>
    <s v="Seattle"/>
    <x v="4"/>
    <n v="98105"/>
    <x v="1"/>
    <s v="OFF-AR-10001547"/>
    <x v="1"/>
    <x v="6"/>
    <s v="Newell 311"/>
    <n v="6.63"/>
    <n v="3"/>
    <n v="0"/>
    <n v="1.7901"/>
    <n v="6"/>
    <n v="5"/>
    <x v="1"/>
    <n v="27"/>
    <x v="5"/>
  </r>
  <r>
    <n v="158"/>
    <s v="CA-2014-104269"/>
    <d v="2014-03-01T00:00:00"/>
    <d v="2014-03-06T00:00:00"/>
    <x v="0"/>
    <s v="DB-13060"/>
    <s v="Dave Brooks"/>
    <x v="0"/>
    <s v="United States"/>
    <s v="Seattle"/>
    <x v="4"/>
    <n v="98115"/>
    <x v="1"/>
    <s v="FUR-CH-10004063"/>
    <x v="0"/>
    <x v="1"/>
    <s v="Global Deluxe High-Back Manager's Chair"/>
    <n v="457.56799999999998"/>
    <n v="2"/>
    <n v="0.2"/>
    <n v="51.476399999999998"/>
    <n v="5"/>
    <n v="3"/>
    <x v="3"/>
    <n v="11.25"/>
    <x v="10"/>
  </r>
  <r>
    <n v="159"/>
    <s v="CA-2016-114104"/>
    <d v="2016-11-20T00:00:00"/>
    <d v="2016-11-24T00:00:00"/>
    <x v="1"/>
    <s v="NP-18670"/>
    <s v="Nora Paige"/>
    <x v="0"/>
    <s v="United States"/>
    <s v="Edmond"/>
    <x v="26"/>
    <n v="73034"/>
    <x v="2"/>
    <s v="OFF-LA-10002475"/>
    <x v="1"/>
    <x v="2"/>
    <s v="Avery 519"/>
    <n v="14.62"/>
    <n v="2"/>
    <n v="0"/>
    <n v="6.8714000000000004"/>
    <n v="4"/>
    <n v="11"/>
    <x v="0"/>
    <n v="47"/>
    <x v="0"/>
  </r>
  <r>
    <n v="160"/>
    <s v="CA-2016-114104"/>
    <d v="2016-11-20T00:00:00"/>
    <d v="2016-11-24T00:00:00"/>
    <x v="1"/>
    <s v="NP-18670"/>
    <s v="Nora Paige"/>
    <x v="0"/>
    <s v="United States"/>
    <s v="Edmond"/>
    <x v="26"/>
    <n v="73034"/>
    <x v="2"/>
    <s v="TEC-PH-10004536"/>
    <x v="2"/>
    <x v="7"/>
    <s v="Avaya 5420 Digital phone"/>
    <n v="944.93"/>
    <n v="7"/>
    <n v="0"/>
    <n v="236.23249999999999"/>
    <n v="4"/>
    <n v="11"/>
    <x v="0"/>
    <n v="25"/>
    <x v="0"/>
  </r>
  <r>
    <n v="161"/>
    <s v="CA-2016-162733"/>
    <d v="2016-05-11T00:00:00"/>
    <d v="2016-05-12T00:00:00"/>
    <x v="2"/>
    <s v="TT-21070"/>
    <s v="Ted Trevino"/>
    <x v="0"/>
    <s v="United States"/>
    <s v="Los Angeles"/>
    <x v="1"/>
    <n v="90045"/>
    <x v="1"/>
    <s v="OFF-PA-10002751"/>
    <x v="1"/>
    <x v="10"/>
    <s v="Xerox 1920"/>
    <n v="5.98"/>
    <n v="1"/>
    <n v="0"/>
    <n v="2.6909999999999998"/>
    <n v="1"/>
    <n v="5"/>
    <x v="1"/>
    <n v="44.999999999999993"/>
    <x v="5"/>
  </r>
  <r>
    <n v="162"/>
    <s v="CA-2015-119697"/>
    <d v="2015-12-28T00:00:00"/>
    <d v="2015-12-31T00:00:00"/>
    <x v="0"/>
    <s v="EM-13960"/>
    <s v="Eric Murdock"/>
    <x v="0"/>
    <s v="United States"/>
    <s v="Philadelphia"/>
    <x v="9"/>
    <n v="19134"/>
    <x v="3"/>
    <s v="TEC-AC-10003657"/>
    <x v="2"/>
    <x v="11"/>
    <s v="Lenovo 17-Key USB Numeric Keypad"/>
    <n v="54.384"/>
    <n v="2"/>
    <n v="0.2"/>
    <n v="1.3595999999999999"/>
    <n v="3"/>
    <n v="12"/>
    <x v="0"/>
    <n v="2.5"/>
    <x v="4"/>
  </r>
  <r>
    <n v="163"/>
    <s v="CA-2016-154508"/>
    <d v="2016-11-16T00:00:00"/>
    <d v="2016-11-20T00:00:00"/>
    <x v="1"/>
    <s v="RD-19900"/>
    <s v="Ruben Dartt"/>
    <x v="0"/>
    <s v="United States"/>
    <s v="Carlsbad"/>
    <x v="27"/>
    <n v="88220"/>
    <x v="1"/>
    <s v="OFF-EN-10001990"/>
    <x v="1"/>
    <x v="12"/>
    <s v="Staple envelope"/>
    <n v="28.4"/>
    <n v="5"/>
    <n v="0"/>
    <n v="13.348000000000001"/>
    <n v="4"/>
    <n v="11"/>
    <x v="0"/>
    <n v="47"/>
    <x v="0"/>
  </r>
  <r>
    <n v="164"/>
    <s v="CA-2016-113817"/>
    <d v="2016-11-07T00:00:00"/>
    <d v="2016-11-11T00:00:00"/>
    <x v="1"/>
    <s v="MJ-17740"/>
    <s v="Max Jones"/>
    <x v="0"/>
    <s v="United States"/>
    <s v="Seattle"/>
    <x v="4"/>
    <n v="98115"/>
    <x v="1"/>
    <s v="OFF-BI-10004002"/>
    <x v="1"/>
    <x v="8"/>
    <s v="Wilson Jones International Size A4 Ring Binders"/>
    <n v="27.68"/>
    <n v="2"/>
    <n v="0.2"/>
    <n v="9.6880000000000006"/>
    <n v="4"/>
    <n v="11"/>
    <x v="0"/>
    <n v="35"/>
    <x v="0"/>
  </r>
  <r>
    <n v="165"/>
    <s v="CA-2014-139892"/>
    <d v="2014-09-08T00:00:00"/>
    <d v="2014-09-12T00:00:00"/>
    <x v="1"/>
    <s v="BM-11140"/>
    <s v="Becky Martin"/>
    <x v="0"/>
    <s v="United States"/>
    <s v="San Antonio"/>
    <x v="5"/>
    <n v="78207"/>
    <x v="2"/>
    <s v="OFF-AR-10004441"/>
    <x v="1"/>
    <x v="6"/>
    <s v="BIC Brite Liner Highlighters"/>
    <n v="9.9359999999999999"/>
    <n v="3"/>
    <n v="0.2"/>
    <n v="2.7324000000000002"/>
    <n v="4"/>
    <n v="9"/>
    <x v="2"/>
    <n v="27.500000000000004"/>
    <x v="8"/>
  </r>
  <r>
    <n v="166"/>
    <s v="CA-2014-139892"/>
    <d v="2014-09-08T00:00:00"/>
    <d v="2014-09-12T00:00:00"/>
    <x v="1"/>
    <s v="BM-11140"/>
    <s v="Becky Martin"/>
    <x v="0"/>
    <s v="United States"/>
    <s v="San Antonio"/>
    <x v="5"/>
    <n v="78207"/>
    <x v="2"/>
    <s v="TEC-MA-10000822"/>
    <x v="2"/>
    <x v="15"/>
    <s v="Lexmark MX611dhe Monochrome Laser Printer"/>
    <n v="8159.9520000000002"/>
    <n v="8"/>
    <n v="0.4"/>
    <n v="-1359.992"/>
    <n v="4"/>
    <n v="9"/>
    <x v="2"/>
    <n v="-16.666666666666664"/>
    <x v="8"/>
  </r>
  <r>
    <n v="167"/>
    <s v="CA-2014-139892"/>
    <d v="2014-09-08T00:00:00"/>
    <d v="2014-09-12T00:00:00"/>
    <x v="1"/>
    <s v="BM-11140"/>
    <s v="Becky Martin"/>
    <x v="0"/>
    <s v="United States"/>
    <s v="San Antonio"/>
    <x v="5"/>
    <n v="78207"/>
    <x v="2"/>
    <s v="OFF-ST-10000991"/>
    <x v="1"/>
    <x v="4"/>
    <s v="Space Solutions HD Industrial Steel Shelving."/>
    <n v="275.928"/>
    <n v="3"/>
    <n v="0.2"/>
    <n v="-58.634700000000002"/>
    <n v="4"/>
    <n v="9"/>
    <x v="2"/>
    <n v="-21.250000000000004"/>
    <x v="8"/>
  </r>
  <r>
    <n v="168"/>
    <s v="CA-2014-139892"/>
    <d v="2014-09-08T00:00:00"/>
    <d v="2014-09-12T00:00:00"/>
    <x v="1"/>
    <s v="BM-11140"/>
    <s v="Becky Martin"/>
    <x v="0"/>
    <s v="United States"/>
    <s v="San Antonio"/>
    <x v="5"/>
    <n v="78207"/>
    <x v="2"/>
    <s v="FUR-CH-10004287"/>
    <x v="0"/>
    <x v="1"/>
    <s v="SAFCO Arco Folding Chair"/>
    <n v="1740.06"/>
    <n v="9"/>
    <n v="0.3"/>
    <n v="-24.858000000000001"/>
    <n v="4"/>
    <n v="9"/>
    <x v="2"/>
    <n v="-1.4285714285714286"/>
    <x v="8"/>
  </r>
  <r>
    <n v="169"/>
    <s v="CA-2014-139892"/>
    <d v="2014-09-08T00:00:00"/>
    <d v="2014-09-12T00:00:00"/>
    <x v="1"/>
    <s v="BM-11140"/>
    <s v="Becky Martin"/>
    <x v="0"/>
    <s v="United States"/>
    <s v="San Antonio"/>
    <x v="5"/>
    <n v="78207"/>
    <x v="2"/>
    <s v="OFF-AR-10002656"/>
    <x v="1"/>
    <x v="6"/>
    <s v="Sanford Liquid Accent Highlighters"/>
    <n v="32.064"/>
    <n v="6"/>
    <n v="0.2"/>
    <n v="6.8136000000000001"/>
    <n v="4"/>
    <n v="9"/>
    <x v="2"/>
    <n v="21.25"/>
    <x v="8"/>
  </r>
  <r>
    <n v="170"/>
    <s v="CA-2014-139892"/>
    <d v="2014-09-08T00:00:00"/>
    <d v="2014-09-12T00:00:00"/>
    <x v="1"/>
    <s v="BM-11140"/>
    <s v="Becky Martin"/>
    <x v="0"/>
    <s v="United States"/>
    <s v="San Antonio"/>
    <x v="5"/>
    <n v="78207"/>
    <x v="2"/>
    <s v="OFF-AP-10002518"/>
    <x v="1"/>
    <x v="9"/>
    <s v="Kensington 7 Outlet MasterPiece Power Center"/>
    <n v="177.98"/>
    <n v="5"/>
    <n v="0.8"/>
    <n v="-453.84899999999999"/>
    <n v="4"/>
    <n v="9"/>
    <x v="2"/>
    <n v="-255.00000000000003"/>
    <x v="8"/>
  </r>
  <r>
    <n v="171"/>
    <s v="CA-2014-139892"/>
    <d v="2014-09-08T00:00:00"/>
    <d v="2014-09-12T00:00:00"/>
    <x v="1"/>
    <s v="BM-11140"/>
    <s v="Becky Martin"/>
    <x v="0"/>
    <s v="United States"/>
    <s v="San Antonio"/>
    <x v="5"/>
    <n v="78207"/>
    <x v="2"/>
    <s v="TEC-PH-10003931"/>
    <x v="2"/>
    <x v="7"/>
    <s v="JBL Micro Wireless Portable Bluetooth Speaker"/>
    <n v="143.976"/>
    <n v="3"/>
    <n v="0.2"/>
    <n v="8.9984999999999999"/>
    <n v="4"/>
    <n v="9"/>
    <x v="2"/>
    <n v="6.25"/>
    <x v="8"/>
  </r>
  <r>
    <n v="172"/>
    <s v="CA-2014-118962"/>
    <d v="2014-08-05T00:00:00"/>
    <d v="2014-08-09T00:00:00"/>
    <x v="1"/>
    <s v="CS-12130"/>
    <s v="Chad Sievert"/>
    <x v="0"/>
    <s v="United States"/>
    <s v="Los Angeles"/>
    <x v="1"/>
    <n v="90004"/>
    <x v="1"/>
    <s v="OFF-PA-10000659"/>
    <x v="1"/>
    <x v="10"/>
    <s v="Adams Phone Message Book, Professional, 400 Message Capacity, 5 3/6” x 11”"/>
    <n v="20.94"/>
    <n v="3"/>
    <n v="0"/>
    <n v="9.8417999999999992"/>
    <n v="4"/>
    <n v="8"/>
    <x v="2"/>
    <n v="46.999999999999993"/>
    <x v="6"/>
  </r>
  <r>
    <n v="173"/>
    <s v="CA-2014-118962"/>
    <d v="2014-08-05T00:00:00"/>
    <d v="2014-08-09T00:00:00"/>
    <x v="1"/>
    <s v="CS-12130"/>
    <s v="Chad Sievert"/>
    <x v="0"/>
    <s v="United States"/>
    <s v="Los Angeles"/>
    <x v="1"/>
    <n v="90004"/>
    <x v="1"/>
    <s v="OFF-PA-10001144"/>
    <x v="1"/>
    <x v="10"/>
    <s v="Xerox 1913"/>
    <n v="110.96"/>
    <n v="2"/>
    <n v="0"/>
    <n v="53.260800000000003"/>
    <n v="4"/>
    <n v="8"/>
    <x v="2"/>
    <n v="48.000000000000007"/>
    <x v="6"/>
  </r>
  <r>
    <n v="174"/>
    <s v="CA-2014-118962"/>
    <d v="2014-08-05T00:00:00"/>
    <d v="2014-08-09T00:00:00"/>
    <x v="1"/>
    <s v="CS-12130"/>
    <s v="Chad Sievert"/>
    <x v="0"/>
    <s v="United States"/>
    <s v="Los Angeles"/>
    <x v="1"/>
    <n v="90004"/>
    <x v="1"/>
    <s v="FUR-CH-10003817"/>
    <x v="0"/>
    <x v="1"/>
    <s v="Global Value Steno Chair, Gray"/>
    <n v="340.14400000000001"/>
    <n v="7"/>
    <n v="0.2"/>
    <n v="21.259"/>
    <n v="4"/>
    <n v="8"/>
    <x v="2"/>
    <n v="6.25"/>
    <x v="6"/>
  </r>
  <r>
    <n v="175"/>
    <s v="US-2014-100853"/>
    <d v="2014-09-14T00:00:00"/>
    <d v="2014-09-19T00:00:00"/>
    <x v="1"/>
    <s v="JB-15400"/>
    <s v="Jennifer Braxton"/>
    <x v="1"/>
    <s v="United States"/>
    <s v="Chicago"/>
    <x v="10"/>
    <n v="60623"/>
    <x v="2"/>
    <s v="OFF-AP-10000891"/>
    <x v="1"/>
    <x v="9"/>
    <s v="Kensington 7 Outlet MasterPiece HOMEOFFICE Power Control Center"/>
    <n v="52.448"/>
    <n v="2"/>
    <n v="0.8"/>
    <n v="-131.12"/>
    <n v="5"/>
    <n v="9"/>
    <x v="2"/>
    <n v="-250"/>
    <x v="8"/>
  </r>
  <r>
    <n v="176"/>
    <s v="US-2014-100853"/>
    <d v="2014-09-14T00:00:00"/>
    <d v="2014-09-19T00:00:00"/>
    <x v="1"/>
    <s v="JB-15400"/>
    <s v="Jennifer Braxton"/>
    <x v="1"/>
    <s v="United States"/>
    <s v="Chicago"/>
    <x v="10"/>
    <n v="60623"/>
    <x v="2"/>
    <s v="OFF-LA-10003148"/>
    <x v="1"/>
    <x v="2"/>
    <s v="Avery 51"/>
    <n v="20.16"/>
    <n v="4"/>
    <n v="0.2"/>
    <n v="6.5519999999999996"/>
    <n v="5"/>
    <n v="9"/>
    <x v="2"/>
    <n v="32.499999999999993"/>
    <x v="8"/>
  </r>
  <r>
    <n v="177"/>
    <s v="US-2017-152366"/>
    <d v="2017-04-21T00:00:00"/>
    <d v="2017-04-25T00:00:00"/>
    <x v="0"/>
    <s v="SJ-20500"/>
    <s v="Shirley Jackson"/>
    <x v="0"/>
    <s v="United States"/>
    <s v="Houston"/>
    <x v="5"/>
    <n v="77036"/>
    <x v="2"/>
    <s v="OFF-AP-10002684"/>
    <x v="1"/>
    <x v="9"/>
    <s v="Acco 7-Outlet Masterpiece Power Center, Wihtout Fax/Phone Line Protection"/>
    <n v="97.263999999999996"/>
    <n v="4"/>
    <n v="0.8"/>
    <n v="-243.16"/>
    <n v="4"/>
    <n v="4"/>
    <x v="1"/>
    <n v="-250"/>
    <x v="3"/>
  </r>
  <r>
    <n v="178"/>
    <s v="US-2015-101511"/>
    <d v="2015-11-21T00:00:00"/>
    <d v="2015-11-23T00:00:00"/>
    <x v="0"/>
    <s v="JE-15745"/>
    <s v="Joel Eaton"/>
    <x v="0"/>
    <s v="United States"/>
    <s v="Newark"/>
    <x v="24"/>
    <n v="43055"/>
    <x v="3"/>
    <s v="FUR-CH-10004698"/>
    <x v="0"/>
    <x v="1"/>
    <s v="Padded Folding Chairs, Black, 4/Carton"/>
    <n v="396.80200000000002"/>
    <n v="7"/>
    <n v="0.3"/>
    <n v="-11.337199999999999"/>
    <n v="2"/>
    <n v="11"/>
    <x v="0"/>
    <n v="-2.8571428571428568"/>
    <x v="0"/>
  </r>
  <r>
    <n v="179"/>
    <s v="US-2015-101511"/>
    <d v="2015-11-21T00:00:00"/>
    <d v="2015-11-23T00:00:00"/>
    <x v="0"/>
    <s v="JE-15745"/>
    <s v="Joel Eaton"/>
    <x v="0"/>
    <s v="United States"/>
    <s v="Newark"/>
    <x v="24"/>
    <n v="43055"/>
    <x v="3"/>
    <s v="OFF-SU-10002189"/>
    <x v="1"/>
    <x v="14"/>
    <s v="Acme Rosewood Handle Letter Opener"/>
    <n v="15.88"/>
    <n v="5"/>
    <n v="0.2"/>
    <n v="-3.7715000000000001"/>
    <n v="2"/>
    <n v="11"/>
    <x v="0"/>
    <n v="-23.75"/>
    <x v="0"/>
  </r>
  <r>
    <n v="180"/>
    <s v="CA-2015-137225"/>
    <d v="2015-12-15T00:00:00"/>
    <d v="2015-12-19T00:00:00"/>
    <x v="1"/>
    <s v="JK-15640"/>
    <s v="Jim Kriz"/>
    <x v="2"/>
    <s v="United States"/>
    <s v="New York City"/>
    <x v="15"/>
    <n v="10009"/>
    <x v="3"/>
    <s v="OFF-AR-10001940"/>
    <x v="1"/>
    <x v="6"/>
    <s v="Sanford Colorific Eraseable Coloring Pencils, 12 Count"/>
    <n v="3.28"/>
    <n v="1"/>
    <n v="0"/>
    <n v="1.4104000000000001"/>
    <n v="4"/>
    <n v="12"/>
    <x v="0"/>
    <n v="43.000000000000007"/>
    <x v="4"/>
  </r>
  <r>
    <n v="181"/>
    <s v="CA-2014-166191"/>
    <d v="2014-12-05T00:00:00"/>
    <d v="2014-12-09T00:00:00"/>
    <x v="0"/>
    <s v="DK-13150"/>
    <s v="David Kendrick"/>
    <x v="1"/>
    <s v="United States"/>
    <s v="Decatur"/>
    <x v="10"/>
    <n v="62521"/>
    <x v="2"/>
    <s v="OFF-ST-10003455"/>
    <x v="1"/>
    <x v="4"/>
    <s v="Tenex File Box, Personal Filing Tote with Lid, Black"/>
    <n v="24.815999999999999"/>
    <n v="2"/>
    <n v="0.2"/>
    <n v="1.8612"/>
    <n v="4"/>
    <n v="12"/>
    <x v="0"/>
    <n v="7.5"/>
    <x v="4"/>
  </r>
  <r>
    <n v="182"/>
    <s v="CA-2014-166191"/>
    <d v="2014-12-05T00:00:00"/>
    <d v="2014-12-09T00:00:00"/>
    <x v="0"/>
    <s v="DK-13150"/>
    <s v="David Kendrick"/>
    <x v="1"/>
    <s v="United States"/>
    <s v="Decatur"/>
    <x v="10"/>
    <n v="62521"/>
    <x v="2"/>
    <s v="TEC-AC-10004659"/>
    <x v="2"/>
    <x v="11"/>
    <s v="Imation Secure+ Hardware Encrypted USB 2.0 Flash Drive; 16GB"/>
    <n v="408.74400000000003"/>
    <n v="7"/>
    <n v="0.2"/>
    <n v="76.639499999999998"/>
    <n v="4"/>
    <n v="12"/>
    <x v="0"/>
    <n v="18.749999999999996"/>
    <x v="4"/>
  </r>
  <r>
    <n v="183"/>
    <s v="CA-2014-158274"/>
    <d v="2014-11-19T00:00:00"/>
    <d v="2014-11-24T00:00:00"/>
    <x v="0"/>
    <s v="RM-19675"/>
    <s v="Robert Marley"/>
    <x v="2"/>
    <s v="United States"/>
    <s v="Monroe"/>
    <x v="28"/>
    <n v="71203"/>
    <x v="0"/>
    <s v="TEC-PH-10003273"/>
    <x v="2"/>
    <x v="7"/>
    <s v="AT&amp;T TR1909W"/>
    <n v="503.96"/>
    <n v="4"/>
    <n v="0"/>
    <n v="131.02959999999999"/>
    <n v="5"/>
    <n v="11"/>
    <x v="0"/>
    <n v="26"/>
    <x v="0"/>
  </r>
  <r>
    <n v="184"/>
    <s v="CA-2014-158274"/>
    <d v="2014-11-19T00:00:00"/>
    <d v="2014-11-24T00:00:00"/>
    <x v="0"/>
    <s v="RM-19675"/>
    <s v="Robert Marley"/>
    <x v="2"/>
    <s v="United States"/>
    <s v="Monroe"/>
    <x v="28"/>
    <n v="71203"/>
    <x v="0"/>
    <s v="TEC-PH-10004896"/>
    <x v="2"/>
    <x v="7"/>
    <s v="Nokia Lumia 521 (T-Mobile)"/>
    <n v="149.94999999999999"/>
    <n v="5"/>
    <n v="0"/>
    <n v="41.985999999999997"/>
    <n v="5"/>
    <n v="11"/>
    <x v="0"/>
    <n v="28.000000000000004"/>
    <x v="0"/>
  </r>
  <r>
    <n v="185"/>
    <s v="CA-2014-158274"/>
    <d v="2014-11-19T00:00:00"/>
    <d v="2014-11-24T00:00:00"/>
    <x v="0"/>
    <s v="RM-19675"/>
    <s v="Robert Marley"/>
    <x v="2"/>
    <s v="United States"/>
    <s v="Monroe"/>
    <x v="28"/>
    <n v="71203"/>
    <x v="0"/>
    <s v="TEC-AC-10002345"/>
    <x v="2"/>
    <x v="11"/>
    <s v="HP Standard 104 key PS/2 Keyboard"/>
    <n v="29"/>
    <n v="2"/>
    <n v="0"/>
    <n v="7.25"/>
    <n v="5"/>
    <n v="11"/>
    <x v="0"/>
    <n v="25"/>
    <x v="0"/>
  </r>
  <r>
    <n v="186"/>
    <s v="CA-2016-105018"/>
    <d v="2016-11-28T00:00:00"/>
    <d v="2016-12-02T00:00:00"/>
    <x v="1"/>
    <s v="SK-19990"/>
    <s v="Sally Knutson"/>
    <x v="0"/>
    <s v="United States"/>
    <s v="Fairfield"/>
    <x v="29"/>
    <n v="6824"/>
    <x v="3"/>
    <s v="OFF-BI-10001890"/>
    <x v="1"/>
    <x v="8"/>
    <s v="Avery Poly Binder Pockets"/>
    <n v="7.16"/>
    <n v="2"/>
    <n v="0"/>
    <n v="3.4367999999999999"/>
    <n v="4"/>
    <n v="11"/>
    <x v="0"/>
    <n v="48"/>
    <x v="0"/>
  </r>
  <r>
    <n v="187"/>
    <s v="CA-2014-123260"/>
    <d v="2014-08-26T00:00:00"/>
    <d v="2014-08-30T00:00:00"/>
    <x v="1"/>
    <s v="FM-14290"/>
    <s v="Frank Merwin"/>
    <x v="2"/>
    <s v="United States"/>
    <s v="Los Angeles"/>
    <x v="1"/>
    <n v="90032"/>
    <x v="1"/>
    <s v="TEC-AC-10002323"/>
    <x v="2"/>
    <x v="11"/>
    <s v="SanDisk Ultra 32 GB MicroSDHC Class 10 Memory Card"/>
    <n v="176.8"/>
    <n v="8"/>
    <n v="0"/>
    <n v="22.984000000000002"/>
    <n v="4"/>
    <n v="8"/>
    <x v="2"/>
    <n v="13"/>
    <x v="6"/>
  </r>
  <r>
    <n v="188"/>
    <s v="CA-2016-157000"/>
    <d v="2016-07-16T00:00:00"/>
    <d v="2016-07-22T00:00:00"/>
    <x v="1"/>
    <s v="AM-10360"/>
    <s v="Alice McCarthy"/>
    <x v="1"/>
    <s v="United States"/>
    <s v="Grand Prairie"/>
    <x v="5"/>
    <n v="75051"/>
    <x v="2"/>
    <s v="OFF-ST-10001328"/>
    <x v="1"/>
    <x v="4"/>
    <s v="Personal Filing Tote with Lid, Black/Gray"/>
    <n v="37.223999999999997"/>
    <n v="3"/>
    <n v="0.2"/>
    <n v="3.7223999999999999"/>
    <n v="6"/>
    <n v="7"/>
    <x v="2"/>
    <n v="10"/>
    <x v="7"/>
  </r>
  <r>
    <n v="189"/>
    <s v="CA-2016-157000"/>
    <d v="2016-07-16T00:00:00"/>
    <d v="2016-07-22T00:00:00"/>
    <x v="1"/>
    <s v="AM-10360"/>
    <s v="Alice McCarthy"/>
    <x v="1"/>
    <s v="United States"/>
    <s v="Grand Prairie"/>
    <x v="5"/>
    <n v="75051"/>
    <x v="2"/>
    <s v="OFF-PA-10001950"/>
    <x v="1"/>
    <x v="10"/>
    <s v="Southworth 25% Cotton Antique Laid Paper &amp; Envelopes"/>
    <n v="20.015999999999998"/>
    <n v="3"/>
    <n v="0.2"/>
    <n v="6.2549999999999999"/>
    <n v="6"/>
    <n v="7"/>
    <x v="2"/>
    <n v="31.25"/>
    <x v="7"/>
  </r>
  <r>
    <n v="190"/>
    <s v="CA-2015-102281"/>
    <d v="2015-10-12T00:00:00"/>
    <d v="2015-10-14T00:00:00"/>
    <x v="2"/>
    <s v="MP-17470"/>
    <s v="Mark Packer"/>
    <x v="2"/>
    <s v="United States"/>
    <s v="New York City"/>
    <x v="15"/>
    <n v="10035"/>
    <x v="3"/>
    <s v="FUR-BO-10002613"/>
    <x v="0"/>
    <x v="0"/>
    <s v="Atlantic Metals Mobile 4-Shelf Bookcases, Custom Colors"/>
    <n v="899.13599999999997"/>
    <n v="4"/>
    <n v="0.2"/>
    <n v="112.392"/>
    <n v="2"/>
    <n v="10"/>
    <x v="0"/>
    <n v="12.5"/>
    <x v="2"/>
  </r>
  <r>
    <n v="191"/>
    <s v="CA-2015-102281"/>
    <d v="2015-10-12T00:00:00"/>
    <d v="2015-10-14T00:00:00"/>
    <x v="2"/>
    <s v="MP-17470"/>
    <s v="Mark Packer"/>
    <x v="2"/>
    <s v="United States"/>
    <s v="New York City"/>
    <x v="15"/>
    <n v="10035"/>
    <x v="3"/>
    <s v="TEC-PH-10001552"/>
    <x v="2"/>
    <x v="7"/>
    <s v="I Need's 3d Hello Kitty Hybrid Silicone Case Cover for HTC One X 4g with 3d Hello Kitty Stylus Pen Green/pink"/>
    <n v="71.760000000000005"/>
    <n v="6"/>
    <n v="0"/>
    <n v="20.0928"/>
    <n v="2"/>
    <n v="10"/>
    <x v="0"/>
    <n v="27.999999999999996"/>
    <x v="2"/>
  </r>
  <r>
    <n v="192"/>
    <s v="CA-2015-102281"/>
    <d v="2015-10-12T00:00:00"/>
    <d v="2015-10-14T00:00:00"/>
    <x v="2"/>
    <s v="MP-17470"/>
    <s v="Mark Packer"/>
    <x v="2"/>
    <s v="United States"/>
    <s v="New York City"/>
    <x v="15"/>
    <n v="10035"/>
    <x v="3"/>
    <s v="OFF-PA-10000061"/>
    <x v="1"/>
    <x v="10"/>
    <s v="Xerox 205"/>
    <n v="51.84"/>
    <n v="8"/>
    <n v="0"/>
    <n v="24.883199999999999"/>
    <n v="2"/>
    <n v="10"/>
    <x v="0"/>
    <n v="47.999999999999993"/>
    <x v="2"/>
  </r>
  <r>
    <n v="193"/>
    <s v="CA-2015-102281"/>
    <d v="2015-10-12T00:00:00"/>
    <d v="2015-10-14T00:00:00"/>
    <x v="2"/>
    <s v="MP-17470"/>
    <s v="Mark Packer"/>
    <x v="2"/>
    <s v="United States"/>
    <s v="New York City"/>
    <x v="15"/>
    <n v="10035"/>
    <x v="3"/>
    <s v="FUR-BO-10002545"/>
    <x v="0"/>
    <x v="0"/>
    <s v="Atlantic Metals Mobile 3-Shelf Bookcases, Custom Colors"/>
    <n v="626.35199999999998"/>
    <n v="3"/>
    <n v="0.2"/>
    <n v="46.976399999999998"/>
    <n v="2"/>
    <n v="10"/>
    <x v="0"/>
    <n v="7.5"/>
    <x v="2"/>
  </r>
  <r>
    <n v="194"/>
    <s v="CA-2015-102281"/>
    <d v="2015-10-12T00:00:00"/>
    <d v="2015-10-14T00:00:00"/>
    <x v="2"/>
    <s v="MP-17470"/>
    <s v="Mark Packer"/>
    <x v="2"/>
    <s v="United States"/>
    <s v="New York City"/>
    <x v="15"/>
    <n v="10035"/>
    <x v="3"/>
    <s v="OFF-AR-10003514"/>
    <x v="1"/>
    <x v="6"/>
    <s v="4009 Highlighters by Sanford"/>
    <n v="19.899999999999999"/>
    <n v="5"/>
    <n v="0"/>
    <n v="6.5670000000000002"/>
    <n v="2"/>
    <n v="10"/>
    <x v="0"/>
    <n v="33"/>
    <x v="2"/>
  </r>
  <r>
    <n v="195"/>
    <s v="CA-2015-131457"/>
    <d v="2015-10-31T00:00:00"/>
    <d v="2015-11-06T00:00:00"/>
    <x v="1"/>
    <s v="MZ-17515"/>
    <s v="Mary Zewe"/>
    <x v="1"/>
    <s v="United States"/>
    <s v="Redlands"/>
    <x v="1"/>
    <n v="92374"/>
    <x v="1"/>
    <s v="OFF-EN-10001509"/>
    <x v="1"/>
    <x v="12"/>
    <s v="Poly String Tie Envelopes"/>
    <n v="14.28"/>
    <n v="7"/>
    <n v="0"/>
    <n v="6.7115999999999998"/>
    <n v="6"/>
    <n v="10"/>
    <x v="0"/>
    <n v="47"/>
    <x v="2"/>
  </r>
  <r>
    <n v="196"/>
    <s v="CA-2014-140004"/>
    <d v="2014-03-21T00:00:00"/>
    <d v="2014-03-25T00:00:00"/>
    <x v="1"/>
    <s v="CB-12025"/>
    <s v="Cassandra Brandow"/>
    <x v="0"/>
    <s v="United States"/>
    <s v="Hamilton"/>
    <x v="24"/>
    <n v="45011"/>
    <x v="3"/>
    <s v="OFF-AR-10004685"/>
    <x v="1"/>
    <x v="6"/>
    <s v="Binney &amp; Smith Crayola Metallic Colored Pencils, 8-Color Set"/>
    <n v="7.4080000000000004"/>
    <n v="2"/>
    <n v="0.2"/>
    <n v="1.2038"/>
    <n v="4"/>
    <n v="3"/>
    <x v="3"/>
    <n v="16.249999999999996"/>
    <x v="10"/>
  </r>
  <r>
    <n v="197"/>
    <s v="CA-2014-140004"/>
    <d v="2014-03-21T00:00:00"/>
    <d v="2014-03-25T00:00:00"/>
    <x v="1"/>
    <s v="CB-12025"/>
    <s v="Cassandra Brandow"/>
    <x v="0"/>
    <s v="United States"/>
    <s v="Hamilton"/>
    <x v="24"/>
    <n v="45011"/>
    <x v="3"/>
    <s v="OFF-AR-10004027"/>
    <x v="1"/>
    <x v="6"/>
    <s v="Binney &amp; Smith inkTank Erasable Desk Highlighter, Chisel Tip, Yellow, 12/Box"/>
    <n v="6.048"/>
    <n v="3"/>
    <n v="0.2"/>
    <n v="1.5875999999999999"/>
    <n v="4"/>
    <n v="3"/>
    <x v="3"/>
    <n v="26.249999999999996"/>
    <x v="10"/>
  </r>
  <r>
    <n v="198"/>
    <s v="CA-2017-107720"/>
    <d v="2017-11-06T00:00:00"/>
    <d v="2017-11-13T00:00:00"/>
    <x v="1"/>
    <s v="VM-21685"/>
    <s v="Valerie Mitchum"/>
    <x v="2"/>
    <s v="United States"/>
    <s v="Westfield"/>
    <x v="30"/>
    <n v="7090"/>
    <x v="3"/>
    <s v="OFF-ST-10001414"/>
    <x v="1"/>
    <x v="4"/>
    <s v="Decoflex Hanging Personal Folder File"/>
    <n v="46.26"/>
    <n v="3"/>
    <n v="0"/>
    <n v="12.0276"/>
    <n v="7"/>
    <n v="11"/>
    <x v="0"/>
    <n v="26"/>
    <x v="0"/>
  </r>
  <r>
    <n v="199"/>
    <s v="US-2017-124303"/>
    <d v="2017-07-06T00:00:00"/>
    <d v="2017-07-13T00:00:00"/>
    <x v="1"/>
    <s v="FH-14365"/>
    <s v="Fred Hopkins"/>
    <x v="1"/>
    <s v="United States"/>
    <s v="Philadelphia"/>
    <x v="9"/>
    <n v="19120"/>
    <x v="3"/>
    <s v="OFF-BI-10000343"/>
    <x v="1"/>
    <x v="8"/>
    <s v="Pressboard Covers with Storage Hooks, 9 1/2&quot; x 11&quot;, Light Blue"/>
    <n v="2.9460000000000002"/>
    <n v="2"/>
    <n v="0.7"/>
    <n v="-2.2585999999999999"/>
    <n v="7"/>
    <n v="7"/>
    <x v="2"/>
    <n v="-76.666666666666657"/>
    <x v="7"/>
  </r>
  <r>
    <n v="200"/>
    <s v="US-2017-124303"/>
    <d v="2017-07-06T00:00:00"/>
    <d v="2017-07-13T00:00:00"/>
    <x v="1"/>
    <s v="FH-14365"/>
    <s v="Fred Hopkins"/>
    <x v="1"/>
    <s v="United States"/>
    <s v="Philadelphia"/>
    <x v="9"/>
    <n v="19120"/>
    <x v="3"/>
    <s v="OFF-PA-10002749"/>
    <x v="1"/>
    <x v="10"/>
    <s v="Wirebound Message Books, 5-1/2 x 4 Forms, 2 or 4 Forms per Page"/>
    <n v="16.056000000000001"/>
    <n v="3"/>
    <n v="0.2"/>
    <n v="5.8202999999999996"/>
    <n v="7"/>
    <n v="7"/>
    <x v="2"/>
    <n v="36.249999999999993"/>
    <x v="7"/>
  </r>
  <r>
    <n v="201"/>
    <s v="CA-2017-105074"/>
    <d v="2017-06-24T00:00:00"/>
    <d v="2017-06-29T00:00:00"/>
    <x v="1"/>
    <s v="MB-17305"/>
    <s v="Maria Bertelson"/>
    <x v="0"/>
    <s v="United States"/>
    <s v="Akron"/>
    <x v="24"/>
    <n v="44312"/>
    <x v="3"/>
    <s v="OFF-PA-10002666"/>
    <x v="1"/>
    <x v="10"/>
    <s v="Southworth 25% Cotton Linen-Finish Paper &amp; Envelopes"/>
    <n v="21.744"/>
    <n v="3"/>
    <n v="0.2"/>
    <n v="6.7949999999999999"/>
    <n v="5"/>
    <n v="6"/>
    <x v="1"/>
    <n v="31.25"/>
    <x v="1"/>
  </r>
  <r>
    <n v="202"/>
    <s v="CA-2014-133690"/>
    <d v="2014-08-03T00:00:00"/>
    <d v="2014-08-05T00:00:00"/>
    <x v="2"/>
    <s v="BS-11755"/>
    <s v="Bruce Stewart"/>
    <x v="0"/>
    <s v="United States"/>
    <s v="Denver"/>
    <x v="22"/>
    <n v="80219"/>
    <x v="1"/>
    <s v="FUR-TA-10004289"/>
    <x v="0"/>
    <x v="3"/>
    <s v="BoxOffice By Design Rectangular and Half-Moon Meeting Room Tables"/>
    <n v="218.75"/>
    <n v="2"/>
    <n v="0.5"/>
    <n v="-161.875"/>
    <n v="2"/>
    <n v="8"/>
    <x v="2"/>
    <n v="-74"/>
    <x v="6"/>
  </r>
  <r>
    <n v="203"/>
    <s v="CA-2014-133690"/>
    <d v="2014-08-03T00:00:00"/>
    <d v="2014-08-05T00:00:00"/>
    <x v="2"/>
    <s v="BS-11755"/>
    <s v="Bruce Stewart"/>
    <x v="0"/>
    <s v="United States"/>
    <s v="Denver"/>
    <x v="22"/>
    <n v="80219"/>
    <x v="1"/>
    <s v="OFF-AP-10003622"/>
    <x v="1"/>
    <x v="9"/>
    <s v="Bravo II Megaboss 12-Amp Hard Body Upright, Replacement Belts, 2 Belts per Pack"/>
    <n v="2.6"/>
    <n v="1"/>
    <n v="0.2"/>
    <n v="0.29249999999999998"/>
    <n v="2"/>
    <n v="8"/>
    <x v="2"/>
    <n v="11.249999999999998"/>
    <x v="6"/>
  </r>
  <r>
    <n v="204"/>
    <s v="US-2017-116701"/>
    <d v="2017-12-17T00:00:00"/>
    <d v="2017-12-21T00:00:00"/>
    <x v="0"/>
    <s v="LC-17140"/>
    <s v="Logan Currie"/>
    <x v="0"/>
    <s v="United States"/>
    <s v="Dallas"/>
    <x v="5"/>
    <n v="75220"/>
    <x v="2"/>
    <s v="OFF-AP-10003217"/>
    <x v="1"/>
    <x v="9"/>
    <s v="Eureka Sanitaire  Commercial Upright"/>
    <n v="66.284000000000006"/>
    <n v="2"/>
    <n v="0.8"/>
    <n v="-178.96680000000001"/>
    <n v="4"/>
    <n v="12"/>
    <x v="0"/>
    <n v="-270"/>
    <x v="4"/>
  </r>
  <r>
    <n v="205"/>
    <s v="CA-2017-126382"/>
    <d v="2017-06-03T00:00:00"/>
    <d v="2017-06-07T00:00:00"/>
    <x v="1"/>
    <s v="HK-14890"/>
    <s v="Heather Kirkland"/>
    <x v="1"/>
    <s v="United States"/>
    <s v="Franklin"/>
    <x v="18"/>
    <n v="37064"/>
    <x v="0"/>
    <s v="FUR-FU-10002960"/>
    <x v="0"/>
    <x v="5"/>
    <s v="Eldon 200 Class Desk Accessories, Burgundy"/>
    <n v="35.167999999999999"/>
    <n v="7"/>
    <n v="0.2"/>
    <n v="9.6712000000000007"/>
    <n v="4"/>
    <n v="6"/>
    <x v="1"/>
    <n v="27.500000000000004"/>
    <x v="1"/>
  </r>
  <r>
    <n v="206"/>
    <s v="CA-2017-108329"/>
    <d v="2017-12-09T00:00:00"/>
    <d v="2017-12-14T00:00:00"/>
    <x v="1"/>
    <s v="LE-16810"/>
    <s v="Laurel Elliston"/>
    <x v="0"/>
    <s v="United States"/>
    <s v="Whittier"/>
    <x v="1"/>
    <n v="90604"/>
    <x v="1"/>
    <s v="TEC-PH-10001918"/>
    <x v="2"/>
    <x v="7"/>
    <s v="Nortel Business Series Terminal T7208 Digital phone"/>
    <n v="444.76799999999997"/>
    <n v="4"/>
    <n v="0.2"/>
    <n v="44.476799999999997"/>
    <n v="5"/>
    <n v="12"/>
    <x v="0"/>
    <n v="10"/>
    <x v="4"/>
  </r>
  <r>
    <n v="207"/>
    <s v="CA-2017-135860"/>
    <d v="2017-12-01T00:00:00"/>
    <d v="2017-12-07T00:00:00"/>
    <x v="1"/>
    <s v="JH-15985"/>
    <s v="Joseph Holt"/>
    <x v="0"/>
    <s v="United States"/>
    <s v="Saginaw"/>
    <x v="12"/>
    <n v="48601"/>
    <x v="2"/>
    <s v="OFF-ST-10000642"/>
    <x v="1"/>
    <x v="4"/>
    <s v="Tennsco Lockers, Gray"/>
    <n v="83.92"/>
    <n v="4"/>
    <n v="0"/>
    <n v="5.8743999999999996"/>
    <n v="6"/>
    <n v="12"/>
    <x v="0"/>
    <n v="6.9999999999999991"/>
    <x v="4"/>
  </r>
  <r>
    <n v="208"/>
    <s v="CA-2017-135860"/>
    <d v="2017-12-01T00:00:00"/>
    <d v="2017-12-07T00:00:00"/>
    <x v="1"/>
    <s v="JH-15985"/>
    <s v="Joseph Holt"/>
    <x v="0"/>
    <s v="United States"/>
    <s v="Saginaw"/>
    <x v="12"/>
    <n v="48601"/>
    <x v="2"/>
    <s v="TEC-PH-10001700"/>
    <x v="2"/>
    <x v="7"/>
    <s v="Panasonic KX-TG6844B Expandable Digital Cordless Telephone"/>
    <n v="131.97999999999999"/>
    <n v="2"/>
    <n v="0"/>
    <n v="35.634599999999999"/>
    <n v="6"/>
    <n v="12"/>
    <x v="0"/>
    <n v="27"/>
    <x v="4"/>
  </r>
  <r>
    <n v="209"/>
    <s v="CA-2017-135860"/>
    <d v="2017-12-01T00:00:00"/>
    <d v="2017-12-07T00:00:00"/>
    <x v="1"/>
    <s v="JH-15985"/>
    <s v="Joseph Holt"/>
    <x v="0"/>
    <s v="United States"/>
    <s v="Saginaw"/>
    <x v="12"/>
    <n v="48601"/>
    <x v="2"/>
    <s v="OFF-BI-10003274"/>
    <x v="1"/>
    <x v="8"/>
    <s v="Avery Durable Slant Ring Binders, No Labels"/>
    <n v="15.92"/>
    <n v="4"/>
    <n v="0"/>
    <n v="7.4824000000000002"/>
    <n v="6"/>
    <n v="12"/>
    <x v="0"/>
    <n v="47"/>
    <x v="4"/>
  </r>
  <r>
    <n v="210"/>
    <s v="CA-2017-135860"/>
    <d v="2017-12-01T00:00:00"/>
    <d v="2017-12-07T00:00:00"/>
    <x v="1"/>
    <s v="JH-15985"/>
    <s v="Joseph Holt"/>
    <x v="0"/>
    <s v="United States"/>
    <s v="Saginaw"/>
    <x v="12"/>
    <n v="48601"/>
    <x v="2"/>
    <s v="OFF-FA-10000134"/>
    <x v="1"/>
    <x v="13"/>
    <s v="Advantus Push Pins, Aluminum Head"/>
    <n v="52.29"/>
    <n v="9"/>
    <n v="0"/>
    <n v="16.209900000000001"/>
    <n v="6"/>
    <n v="12"/>
    <x v="0"/>
    <n v="31.000000000000007"/>
    <x v="4"/>
  </r>
  <r>
    <n v="211"/>
    <s v="CA-2017-135860"/>
    <d v="2017-12-01T00:00:00"/>
    <d v="2017-12-07T00:00:00"/>
    <x v="1"/>
    <s v="JH-15985"/>
    <s v="Joseph Holt"/>
    <x v="0"/>
    <s v="United States"/>
    <s v="Saginaw"/>
    <x v="12"/>
    <n v="48601"/>
    <x v="2"/>
    <s v="OFF-ST-10001522"/>
    <x v="1"/>
    <x v="4"/>
    <s v="Gould Plastics 18-Pocket Panel Bin, 34w x 5-1/4d x 20-1/2h"/>
    <n v="91.99"/>
    <n v="1"/>
    <n v="0"/>
    <n v="3.6796000000000002"/>
    <n v="6"/>
    <n v="12"/>
    <x v="0"/>
    <n v="4.0000000000000009"/>
    <x v="4"/>
  </r>
  <r>
    <n v="212"/>
    <s v="CA-2015-101007"/>
    <d v="2015-02-09T00:00:00"/>
    <d v="2015-02-13T00:00:00"/>
    <x v="0"/>
    <s v="MS-17980"/>
    <s v="Michael Stewart"/>
    <x v="1"/>
    <s v="United States"/>
    <s v="Dallas"/>
    <x v="5"/>
    <n v="75220"/>
    <x v="2"/>
    <s v="TEC-AC-10001266"/>
    <x v="2"/>
    <x v="11"/>
    <s v="Memorex Micro Travel Drive 8 GB"/>
    <n v="20.8"/>
    <n v="2"/>
    <n v="0.2"/>
    <n v="6.5"/>
    <n v="4"/>
    <n v="2"/>
    <x v="3"/>
    <n v="31.25"/>
    <x v="11"/>
  </r>
  <r>
    <n v="213"/>
    <s v="CA-2015-146262"/>
    <d v="2015-01-02T00:00:00"/>
    <d v="2015-01-09T00:00:00"/>
    <x v="1"/>
    <s v="VW-21775"/>
    <s v="Victoria Wilson"/>
    <x v="1"/>
    <s v="United States"/>
    <s v="Medina"/>
    <x v="24"/>
    <n v="44256"/>
    <x v="3"/>
    <s v="OFF-LA-10004544"/>
    <x v="1"/>
    <x v="2"/>
    <s v="Avery 505"/>
    <n v="23.68"/>
    <n v="2"/>
    <n v="0.2"/>
    <n v="8.8800000000000008"/>
    <n v="7"/>
    <n v="1"/>
    <x v="3"/>
    <n v="37.500000000000007"/>
    <x v="9"/>
  </r>
  <r>
    <n v="214"/>
    <s v="CA-2015-146262"/>
    <d v="2015-01-02T00:00:00"/>
    <d v="2015-01-09T00:00:00"/>
    <x v="1"/>
    <s v="VW-21775"/>
    <s v="Victoria Wilson"/>
    <x v="1"/>
    <s v="United States"/>
    <s v="Medina"/>
    <x v="24"/>
    <n v="44256"/>
    <x v="3"/>
    <s v="FUR-BO-10004695"/>
    <x v="0"/>
    <x v="0"/>
    <s v="O'Sullivan 2-Door Barrister Bookcase in Odessa Pine"/>
    <n v="452.45"/>
    <n v="5"/>
    <n v="0.5"/>
    <n v="-244.32300000000001"/>
    <n v="7"/>
    <n v="1"/>
    <x v="3"/>
    <n v="-54"/>
    <x v="9"/>
  </r>
  <r>
    <n v="215"/>
    <s v="CA-2015-146262"/>
    <d v="2015-01-02T00:00:00"/>
    <d v="2015-01-09T00:00:00"/>
    <x v="1"/>
    <s v="VW-21775"/>
    <s v="Victoria Wilson"/>
    <x v="1"/>
    <s v="United States"/>
    <s v="Medina"/>
    <x v="24"/>
    <n v="44256"/>
    <x v="3"/>
    <s v="TEC-PH-10002844"/>
    <x v="2"/>
    <x v="7"/>
    <s v="Speck Products Candyshell Flip Case"/>
    <n v="62.981999999999999"/>
    <n v="3"/>
    <n v="0.4"/>
    <n v="-14.6958"/>
    <n v="7"/>
    <n v="1"/>
    <x v="3"/>
    <n v="-23.333333333333332"/>
    <x v="9"/>
  </r>
  <r>
    <n v="216"/>
    <s v="CA-2015-146262"/>
    <d v="2015-01-02T00:00:00"/>
    <d v="2015-01-09T00:00:00"/>
    <x v="1"/>
    <s v="VW-21775"/>
    <s v="Victoria Wilson"/>
    <x v="1"/>
    <s v="United States"/>
    <s v="Medina"/>
    <x v="24"/>
    <n v="44256"/>
    <x v="3"/>
    <s v="TEC-MA-10000864"/>
    <x v="2"/>
    <x v="15"/>
    <s v="Cisco 9971 IP Video Phone Charcoal"/>
    <n v="1188"/>
    <n v="9"/>
    <n v="0.7"/>
    <n v="-950.4"/>
    <n v="7"/>
    <n v="1"/>
    <x v="3"/>
    <n v="-80"/>
    <x v="9"/>
  </r>
  <r>
    <n v="217"/>
    <s v="CA-2015-146262"/>
    <d v="2015-01-02T00:00:00"/>
    <d v="2015-01-09T00:00:00"/>
    <x v="1"/>
    <s v="VW-21775"/>
    <s v="Victoria Wilson"/>
    <x v="1"/>
    <s v="United States"/>
    <s v="Medina"/>
    <x v="24"/>
    <n v="44256"/>
    <x v="3"/>
    <s v="TEC-AC-10000109"/>
    <x v="2"/>
    <x v="11"/>
    <s v="Sony Micro Vault Click 16 GB USB 2.0 Flash Drive"/>
    <n v="89.584000000000003"/>
    <n v="2"/>
    <n v="0.2"/>
    <n v="4.4791999999999996"/>
    <n v="7"/>
    <n v="1"/>
    <x v="3"/>
    <n v="5"/>
    <x v="9"/>
  </r>
  <r>
    <n v="218"/>
    <s v="CA-2016-130162"/>
    <d v="2016-10-28T00:00:00"/>
    <d v="2016-11-01T00:00:00"/>
    <x v="1"/>
    <s v="JH-15910"/>
    <s v="Jonathan Howell"/>
    <x v="0"/>
    <s v="United States"/>
    <s v="Los Angeles"/>
    <x v="1"/>
    <n v="90032"/>
    <x v="1"/>
    <s v="OFF-ST-10001328"/>
    <x v="1"/>
    <x v="4"/>
    <s v="Personal Filing Tote with Lid, Black/Gray"/>
    <n v="93.06"/>
    <n v="6"/>
    <n v="0"/>
    <n v="26.056799999999999"/>
    <n v="4"/>
    <n v="10"/>
    <x v="0"/>
    <n v="27.999999999999996"/>
    <x v="2"/>
  </r>
  <r>
    <n v="219"/>
    <s v="CA-2016-130162"/>
    <d v="2016-10-28T00:00:00"/>
    <d v="2016-11-01T00:00:00"/>
    <x v="1"/>
    <s v="JH-15910"/>
    <s v="Jonathan Howell"/>
    <x v="0"/>
    <s v="United States"/>
    <s v="Los Angeles"/>
    <x v="1"/>
    <n v="90032"/>
    <x v="1"/>
    <s v="TEC-PH-10002563"/>
    <x v="2"/>
    <x v="7"/>
    <s v="Adtran 1202752G1"/>
    <n v="302.37599999999998"/>
    <n v="3"/>
    <n v="0.2"/>
    <n v="22.6782"/>
    <n v="4"/>
    <n v="10"/>
    <x v="0"/>
    <n v="7.5000000000000009"/>
    <x v="2"/>
  </r>
  <r>
    <n v="220"/>
    <s v="CA-2015-169397"/>
    <d v="2015-12-24T00:00:00"/>
    <d v="2015-12-27T00:00:00"/>
    <x v="2"/>
    <s v="JB-15925"/>
    <s v="Joni Blumstein"/>
    <x v="0"/>
    <s v="United States"/>
    <s v="Dublin"/>
    <x v="24"/>
    <n v="43017"/>
    <x v="3"/>
    <s v="OFF-FA-10000585"/>
    <x v="1"/>
    <x v="13"/>
    <s v="OIC Bulk Pack Metal Binder Clips"/>
    <n v="5.5839999999999996"/>
    <n v="2"/>
    <n v="0.2"/>
    <n v="1.8148"/>
    <n v="3"/>
    <n v="12"/>
    <x v="0"/>
    <n v="32.5"/>
    <x v="4"/>
  </r>
  <r>
    <n v="221"/>
    <s v="CA-2015-169397"/>
    <d v="2015-12-24T00:00:00"/>
    <d v="2015-12-27T00:00:00"/>
    <x v="2"/>
    <s v="JB-15925"/>
    <s v="Joni Blumstein"/>
    <x v="0"/>
    <s v="United States"/>
    <s v="Dublin"/>
    <x v="24"/>
    <n v="43017"/>
    <x v="3"/>
    <s v="OFF-PA-10004000"/>
    <x v="1"/>
    <x v="10"/>
    <s v="While You Were Out Pads, 50 per Pad, 4 x 5 1/4, Green Cycle"/>
    <n v="22.704000000000001"/>
    <n v="6"/>
    <n v="0.2"/>
    <n v="8.2302"/>
    <n v="3"/>
    <n v="12"/>
    <x v="0"/>
    <n v="36.25"/>
    <x v="4"/>
  </r>
  <r>
    <n v="222"/>
    <s v="CA-2015-169397"/>
    <d v="2015-12-24T00:00:00"/>
    <d v="2015-12-27T00:00:00"/>
    <x v="2"/>
    <s v="JB-15925"/>
    <s v="Joni Blumstein"/>
    <x v="0"/>
    <s v="United States"/>
    <s v="Dublin"/>
    <x v="24"/>
    <n v="43017"/>
    <x v="3"/>
    <s v="OFF-BI-10002852"/>
    <x v="1"/>
    <x v="8"/>
    <s v="Ibico Standard Transparent Covers"/>
    <n v="19.776"/>
    <n v="4"/>
    <n v="0.7"/>
    <n v="-13.8432"/>
    <n v="3"/>
    <n v="12"/>
    <x v="0"/>
    <n v="-70"/>
    <x v="4"/>
  </r>
  <r>
    <n v="223"/>
    <s v="CA-2015-169397"/>
    <d v="2015-12-24T00:00:00"/>
    <d v="2015-12-27T00:00:00"/>
    <x v="2"/>
    <s v="JB-15925"/>
    <s v="Joni Blumstein"/>
    <x v="0"/>
    <s v="United States"/>
    <s v="Dublin"/>
    <x v="24"/>
    <n v="43017"/>
    <x v="3"/>
    <s v="FUR-FU-10000087"/>
    <x v="0"/>
    <x v="5"/>
    <s v="Executive Impressions 14&quot; Two-Color Numerals Wall Clock"/>
    <n v="72.703999999999994"/>
    <n v="4"/>
    <n v="0.2"/>
    <n v="19.084800000000001"/>
    <n v="3"/>
    <n v="12"/>
    <x v="0"/>
    <n v="26.250000000000007"/>
    <x v="4"/>
  </r>
  <r>
    <n v="224"/>
    <s v="CA-2015-169397"/>
    <d v="2015-12-24T00:00:00"/>
    <d v="2015-12-27T00:00:00"/>
    <x v="2"/>
    <s v="JB-15925"/>
    <s v="Joni Blumstein"/>
    <x v="0"/>
    <s v="United States"/>
    <s v="Dublin"/>
    <x v="24"/>
    <n v="43017"/>
    <x v="3"/>
    <s v="TEC-MA-10001148"/>
    <x v="2"/>
    <x v="15"/>
    <s v="Swingline SM12-08 MicroCut Jam Free Shredder"/>
    <n v="479.988"/>
    <n v="4"/>
    <n v="0.7"/>
    <n v="-383.99040000000002"/>
    <n v="3"/>
    <n v="12"/>
    <x v="0"/>
    <n v="-80"/>
    <x v="4"/>
  </r>
  <r>
    <n v="225"/>
    <s v="CA-2015-169397"/>
    <d v="2015-12-24T00:00:00"/>
    <d v="2015-12-27T00:00:00"/>
    <x v="2"/>
    <s v="JB-15925"/>
    <s v="Joni Blumstein"/>
    <x v="0"/>
    <s v="United States"/>
    <s v="Dublin"/>
    <x v="24"/>
    <n v="43017"/>
    <x v="3"/>
    <s v="OFF-AR-10001958"/>
    <x v="1"/>
    <x v="6"/>
    <s v="Stanley Bostitch Contemporary Electric Pencil Sharpeners"/>
    <n v="27.167999999999999"/>
    <n v="2"/>
    <n v="0.2"/>
    <n v="2.7168000000000001"/>
    <n v="3"/>
    <n v="12"/>
    <x v="0"/>
    <n v="10"/>
    <x v="4"/>
  </r>
  <r>
    <n v="226"/>
    <s v="CA-2015-163055"/>
    <d v="2015-08-09T00:00:00"/>
    <d v="2015-08-16T00:00:00"/>
    <x v="1"/>
    <s v="DS-13180"/>
    <s v="David Smith"/>
    <x v="1"/>
    <s v="United States"/>
    <s v="Detroit"/>
    <x v="12"/>
    <n v="48227"/>
    <x v="2"/>
    <s v="OFF-AR-10001026"/>
    <x v="1"/>
    <x v="6"/>
    <s v="Sanford Uni-Blazer View Highlighters, Chisel Tip, Yellow"/>
    <n v="2.2000000000000002"/>
    <n v="1"/>
    <n v="0"/>
    <n v="0.96799999999999997"/>
    <n v="7"/>
    <n v="8"/>
    <x v="2"/>
    <n v="43.999999999999993"/>
    <x v="6"/>
  </r>
  <r>
    <n v="227"/>
    <s v="CA-2015-163055"/>
    <d v="2015-08-09T00:00:00"/>
    <d v="2015-08-16T00:00:00"/>
    <x v="1"/>
    <s v="DS-13180"/>
    <s v="David Smith"/>
    <x v="1"/>
    <s v="United States"/>
    <s v="Detroit"/>
    <x v="12"/>
    <n v="48227"/>
    <x v="2"/>
    <s v="FUR-TA-10003748"/>
    <x v="0"/>
    <x v="3"/>
    <s v="Bevis 36 x 72 Conference Tables"/>
    <n v="622.45000000000005"/>
    <n v="5"/>
    <n v="0"/>
    <n v="136.93899999999999"/>
    <n v="7"/>
    <n v="8"/>
    <x v="2"/>
    <n v="21.999999999999996"/>
    <x v="6"/>
  </r>
  <r>
    <n v="228"/>
    <s v="CA-2015-163055"/>
    <d v="2015-08-09T00:00:00"/>
    <d v="2015-08-16T00:00:00"/>
    <x v="1"/>
    <s v="DS-13180"/>
    <s v="David Smith"/>
    <x v="1"/>
    <s v="United States"/>
    <s v="Detroit"/>
    <x v="12"/>
    <n v="48227"/>
    <x v="2"/>
    <s v="OFF-ST-10002485"/>
    <x v="1"/>
    <x v="4"/>
    <s v="Rogers Deluxe File Chest"/>
    <n v="21.98"/>
    <n v="1"/>
    <n v="0"/>
    <n v="0.2198"/>
    <n v="7"/>
    <n v="8"/>
    <x v="2"/>
    <n v="1"/>
    <x v="6"/>
  </r>
  <r>
    <n v="229"/>
    <s v="US-2015-145436"/>
    <d v="2015-02-28T00:00:00"/>
    <d v="2015-03-04T00:00:00"/>
    <x v="1"/>
    <s v="VD-21670"/>
    <s v="Valerie Dominguez"/>
    <x v="0"/>
    <s v="United States"/>
    <s v="Columbia"/>
    <x v="18"/>
    <n v="38401"/>
    <x v="0"/>
    <s v="FUR-CH-10004860"/>
    <x v="0"/>
    <x v="1"/>
    <s v="Global Low Back Tilter Chair"/>
    <n v="161.56800000000001"/>
    <n v="2"/>
    <n v="0.2"/>
    <n v="-28.2744"/>
    <n v="4"/>
    <n v="2"/>
    <x v="3"/>
    <n v="-17.5"/>
    <x v="11"/>
  </r>
  <r>
    <n v="230"/>
    <s v="US-2015-145436"/>
    <d v="2015-02-28T00:00:00"/>
    <d v="2015-03-04T00:00:00"/>
    <x v="1"/>
    <s v="VD-21670"/>
    <s v="Valerie Dominguez"/>
    <x v="0"/>
    <s v="United States"/>
    <s v="Columbia"/>
    <x v="18"/>
    <n v="38401"/>
    <x v="0"/>
    <s v="FUR-CH-10004477"/>
    <x v="0"/>
    <x v="1"/>
    <s v="Global Push Button Manager's Chair, Indigo"/>
    <n v="389.69600000000003"/>
    <n v="8"/>
    <n v="0.2"/>
    <n v="43.840800000000002"/>
    <n v="4"/>
    <n v="2"/>
    <x v="3"/>
    <n v="11.25"/>
    <x v="11"/>
  </r>
  <r>
    <n v="231"/>
    <s v="US-2014-156216"/>
    <d v="2014-09-13T00:00:00"/>
    <d v="2014-09-17T00:00:00"/>
    <x v="1"/>
    <s v="EA-14035"/>
    <s v="Erin Ashbrook"/>
    <x v="1"/>
    <s v="United States"/>
    <s v="Charlotte"/>
    <x v="3"/>
    <n v="28205"/>
    <x v="0"/>
    <s v="OFF-BI-10001679"/>
    <x v="1"/>
    <x v="8"/>
    <s v="GBC Instant Index System for Binding Systems"/>
    <n v="18.648"/>
    <n v="7"/>
    <n v="0.7"/>
    <n v="-12.432"/>
    <n v="4"/>
    <n v="9"/>
    <x v="2"/>
    <n v="-66.666666666666671"/>
    <x v="8"/>
  </r>
  <r>
    <n v="232"/>
    <s v="US-2017-100930"/>
    <d v="2017-04-07T00:00:00"/>
    <d v="2017-04-12T00:00:00"/>
    <x v="1"/>
    <s v="CS-12400"/>
    <s v="Christopher Schild"/>
    <x v="2"/>
    <s v="United States"/>
    <s v="Tampa"/>
    <x v="2"/>
    <n v="33614"/>
    <x v="0"/>
    <s v="FUR-TA-10001705"/>
    <x v="0"/>
    <x v="3"/>
    <s v="Bush Advantage Collection Round Conference Table"/>
    <n v="233.86"/>
    <n v="2"/>
    <n v="0.45"/>
    <n v="-102.048"/>
    <n v="5"/>
    <n v="4"/>
    <x v="1"/>
    <n v="-43.636363636363633"/>
    <x v="3"/>
  </r>
  <r>
    <n v="233"/>
    <s v="US-2017-100930"/>
    <d v="2017-04-07T00:00:00"/>
    <d v="2017-04-12T00:00:00"/>
    <x v="1"/>
    <s v="CS-12400"/>
    <s v="Christopher Schild"/>
    <x v="2"/>
    <s v="United States"/>
    <s v="Tampa"/>
    <x v="2"/>
    <n v="33614"/>
    <x v="0"/>
    <s v="FUR-TA-10003473"/>
    <x v="0"/>
    <x v="3"/>
    <s v="Bretford Rectangular Conference Table Tops"/>
    <n v="620.61450000000002"/>
    <n v="3"/>
    <n v="0.45"/>
    <n v="-248.2458"/>
    <n v="5"/>
    <n v="4"/>
    <x v="1"/>
    <n v="-40"/>
    <x v="3"/>
  </r>
  <r>
    <n v="234"/>
    <s v="US-2017-100930"/>
    <d v="2017-04-07T00:00:00"/>
    <d v="2017-04-12T00:00:00"/>
    <x v="1"/>
    <s v="CS-12400"/>
    <s v="Christopher Schild"/>
    <x v="2"/>
    <s v="United States"/>
    <s v="Tampa"/>
    <x v="2"/>
    <n v="33614"/>
    <x v="0"/>
    <s v="OFF-BI-10001679"/>
    <x v="1"/>
    <x v="8"/>
    <s v="GBC Instant Index System for Binding Systems"/>
    <n v="5.3280000000000003"/>
    <n v="2"/>
    <n v="0.7"/>
    <n v="-3.552"/>
    <n v="5"/>
    <n v="4"/>
    <x v="1"/>
    <n v="-66.666666666666657"/>
    <x v="3"/>
  </r>
  <r>
    <n v="235"/>
    <s v="US-2017-100930"/>
    <d v="2017-04-07T00:00:00"/>
    <d v="2017-04-12T00:00:00"/>
    <x v="1"/>
    <s v="CS-12400"/>
    <s v="Christopher Schild"/>
    <x v="2"/>
    <s v="United States"/>
    <s v="Tampa"/>
    <x v="2"/>
    <n v="33614"/>
    <x v="0"/>
    <s v="FUR-FU-10004017"/>
    <x v="0"/>
    <x v="5"/>
    <s v="Tenex Contemporary Contur Chairmats for Low and Medium Pile Carpet, Computer, 39&quot; x 49&quot;"/>
    <n v="258.072"/>
    <n v="3"/>
    <n v="0.2"/>
    <n v="0"/>
    <n v="5"/>
    <n v="4"/>
    <x v="1"/>
    <n v="0"/>
    <x v="3"/>
  </r>
  <r>
    <n v="236"/>
    <s v="US-2017-100930"/>
    <d v="2017-04-07T00:00:00"/>
    <d v="2017-04-12T00:00:00"/>
    <x v="1"/>
    <s v="CS-12400"/>
    <s v="Christopher Schild"/>
    <x v="2"/>
    <s v="United States"/>
    <s v="Tampa"/>
    <x v="2"/>
    <n v="33614"/>
    <x v="0"/>
    <s v="TEC-AC-10003832"/>
    <x v="2"/>
    <x v="11"/>
    <s v="Logitech P710e Mobile Speakerphone"/>
    <n v="617.976"/>
    <n v="3"/>
    <n v="0.2"/>
    <n v="-7.7247000000000003"/>
    <n v="5"/>
    <n v="4"/>
    <x v="1"/>
    <n v="-1.25"/>
    <x v="3"/>
  </r>
  <r>
    <n v="237"/>
    <s v="CA-2017-160514"/>
    <d v="2017-11-12T00:00:00"/>
    <d v="2017-11-16T00:00:00"/>
    <x v="1"/>
    <s v="DB-13120"/>
    <s v="David Bremer"/>
    <x v="1"/>
    <s v="United States"/>
    <s v="Santa Clara"/>
    <x v="1"/>
    <n v="95051"/>
    <x v="1"/>
    <s v="OFF-PA-10002479"/>
    <x v="1"/>
    <x v="10"/>
    <s v="Xerox 4200 Series MultiUse Premium Copy Paper (20Lb. and 84 Bright)"/>
    <n v="10.56"/>
    <n v="2"/>
    <n v="0"/>
    <n v="4.7519999999999998"/>
    <n v="4"/>
    <n v="11"/>
    <x v="0"/>
    <n v="44.999999999999993"/>
    <x v="0"/>
  </r>
  <r>
    <n v="238"/>
    <s v="CA-2016-157749"/>
    <d v="2016-06-04T00:00:00"/>
    <d v="2016-06-09T00:00:00"/>
    <x v="0"/>
    <s v="KL-16645"/>
    <s v="Ken Lonsdale"/>
    <x v="0"/>
    <s v="United States"/>
    <s v="Chicago"/>
    <x v="10"/>
    <n v="60610"/>
    <x v="2"/>
    <s v="OFF-PA-10003349"/>
    <x v="1"/>
    <x v="10"/>
    <s v="Xerox 1957"/>
    <n v="25.92"/>
    <n v="5"/>
    <n v="0.2"/>
    <n v="9.3960000000000008"/>
    <n v="5"/>
    <n v="6"/>
    <x v="1"/>
    <n v="36.25"/>
    <x v="1"/>
  </r>
  <r>
    <n v="239"/>
    <s v="CA-2016-157749"/>
    <d v="2016-06-04T00:00:00"/>
    <d v="2016-06-09T00:00:00"/>
    <x v="0"/>
    <s v="KL-16645"/>
    <s v="Ken Lonsdale"/>
    <x v="0"/>
    <s v="United States"/>
    <s v="Chicago"/>
    <x v="10"/>
    <n v="60610"/>
    <x v="2"/>
    <s v="FUR-FU-10000576"/>
    <x v="0"/>
    <x v="5"/>
    <s v="Luxo Professional Fluorescent Magnifier Lamp with Clamp-Mount Base"/>
    <n v="419.68"/>
    <n v="5"/>
    <n v="0.6"/>
    <n v="-356.72800000000001"/>
    <n v="5"/>
    <n v="6"/>
    <x v="1"/>
    <n v="-85"/>
    <x v="1"/>
  </r>
  <r>
    <n v="240"/>
    <s v="CA-2016-157749"/>
    <d v="2016-06-04T00:00:00"/>
    <d v="2016-06-09T00:00:00"/>
    <x v="0"/>
    <s v="KL-16645"/>
    <s v="Ken Lonsdale"/>
    <x v="0"/>
    <s v="United States"/>
    <s v="Chicago"/>
    <x v="10"/>
    <n v="60610"/>
    <x v="2"/>
    <s v="FUR-FU-10004351"/>
    <x v="0"/>
    <x v="5"/>
    <s v="Staple-based wall hangings"/>
    <n v="11.688000000000001"/>
    <n v="3"/>
    <n v="0.6"/>
    <n v="-4.6752000000000002"/>
    <n v="5"/>
    <n v="6"/>
    <x v="1"/>
    <n v="-40"/>
    <x v="1"/>
  </r>
  <r>
    <n v="241"/>
    <s v="CA-2016-157749"/>
    <d v="2016-06-04T00:00:00"/>
    <d v="2016-06-09T00:00:00"/>
    <x v="0"/>
    <s v="KL-16645"/>
    <s v="Ken Lonsdale"/>
    <x v="0"/>
    <s v="United States"/>
    <s v="Chicago"/>
    <x v="10"/>
    <n v="60610"/>
    <x v="2"/>
    <s v="TEC-PH-10000011"/>
    <x v="2"/>
    <x v="7"/>
    <s v="PureGear Roll-On Screen Protector"/>
    <n v="31.984000000000002"/>
    <n v="2"/>
    <n v="0.2"/>
    <n v="11.1944"/>
    <n v="5"/>
    <n v="6"/>
    <x v="1"/>
    <n v="35"/>
    <x v="1"/>
  </r>
  <r>
    <n v="242"/>
    <s v="CA-2016-157749"/>
    <d v="2016-06-04T00:00:00"/>
    <d v="2016-06-09T00:00:00"/>
    <x v="0"/>
    <s v="KL-16645"/>
    <s v="Ken Lonsdale"/>
    <x v="0"/>
    <s v="United States"/>
    <s v="Chicago"/>
    <x v="10"/>
    <n v="60610"/>
    <x v="2"/>
    <s v="FUR-TA-10002607"/>
    <x v="0"/>
    <x v="3"/>
    <s v="KI Conference Tables"/>
    <n v="177.22499999999999"/>
    <n v="5"/>
    <n v="0.5"/>
    <n v="-120.51300000000001"/>
    <n v="5"/>
    <n v="6"/>
    <x v="1"/>
    <n v="-68"/>
    <x v="1"/>
  </r>
  <r>
    <n v="243"/>
    <s v="CA-2016-157749"/>
    <d v="2016-06-04T00:00:00"/>
    <d v="2016-06-09T00:00:00"/>
    <x v="0"/>
    <s v="KL-16645"/>
    <s v="Ken Lonsdale"/>
    <x v="0"/>
    <s v="United States"/>
    <s v="Chicago"/>
    <x v="10"/>
    <n v="60610"/>
    <x v="2"/>
    <s v="FUR-FU-10002505"/>
    <x v="0"/>
    <x v="5"/>
    <s v="Eldon 100 Class Desk Accessories"/>
    <n v="4.0439999999999996"/>
    <n v="3"/>
    <n v="0.6"/>
    <n v="-2.8308"/>
    <n v="5"/>
    <n v="6"/>
    <x v="1"/>
    <n v="-70"/>
    <x v="1"/>
  </r>
  <r>
    <n v="244"/>
    <s v="CA-2016-157749"/>
    <d v="2016-06-04T00:00:00"/>
    <d v="2016-06-09T00:00:00"/>
    <x v="0"/>
    <s v="KL-16645"/>
    <s v="Ken Lonsdale"/>
    <x v="0"/>
    <s v="United States"/>
    <s v="Chicago"/>
    <x v="10"/>
    <n v="60610"/>
    <x v="2"/>
    <s v="OFF-AR-10004685"/>
    <x v="1"/>
    <x v="6"/>
    <s v="Binney &amp; Smith Crayola Metallic Colored Pencils, 8-Color Set"/>
    <n v="7.4080000000000004"/>
    <n v="2"/>
    <n v="0.2"/>
    <n v="1.2038"/>
    <n v="5"/>
    <n v="6"/>
    <x v="1"/>
    <n v="16.249999999999996"/>
    <x v="1"/>
  </r>
  <r>
    <n v="245"/>
    <s v="CA-2014-131926"/>
    <d v="2014-06-01T00:00:00"/>
    <d v="2014-06-06T00:00:00"/>
    <x v="0"/>
    <s v="DW-13480"/>
    <s v="Dianna Wilson"/>
    <x v="2"/>
    <s v="United States"/>
    <s v="Lakeville"/>
    <x v="11"/>
    <n v="55044"/>
    <x v="2"/>
    <s v="FUR-CH-10004063"/>
    <x v="0"/>
    <x v="1"/>
    <s v="Global Deluxe High-Back Manager's Chair"/>
    <n v="2001.86"/>
    <n v="7"/>
    <n v="0"/>
    <n v="580.5394"/>
    <n v="5"/>
    <n v="6"/>
    <x v="1"/>
    <n v="29.000000000000004"/>
    <x v="1"/>
  </r>
  <r>
    <n v="246"/>
    <s v="CA-2014-131926"/>
    <d v="2014-06-01T00:00:00"/>
    <d v="2014-06-06T00:00:00"/>
    <x v="0"/>
    <s v="DW-13480"/>
    <s v="Dianna Wilson"/>
    <x v="2"/>
    <s v="United States"/>
    <s v="Lakeville"/>
    <x v="11"/>
    <n v="55044"/>
    <x v="2"/>
    <s v="OFF-ST-10002276"/>
    <x v="1"/>
    <x v="4"/>
    <s v="Safco Steel Mobile File Cart"/>
    <n v="166.72"/>
    <n v="2"/>
    <n v="0"/>
    <n v="41.68"/>
    <n v="5"/>
    <n v="6"/>
    <x v="1"/>
    <n v="25"/>
    <x v="1"/>
  </r>
  <r>
    <n v="247"/>
    <s v="CA-2014-131926"/>
    <d v="2014-06-01T00:00:00"/>
    <d v="2014-06-06T00:00:00"/>
    <x v="0"/>
    <s v="DW-13480"/>
    <s v="Dianna Wilson"/>
    <x v="2"/>
    <s v="United States"/>
    <s v="Lakeville"/>
    <x v="11"/>
    <n v="55044"/>
    <x v="2"/>
    <s v="OFF-PA-10004082"/>
    <x v="1"/>
    <x v="10"/>
    <s v="Adams Telephone Message Book w/Frequently-Called Numbers Space, 400 Messages per Book"/>
    <n v="47.88"/>
    <n v="6"/>
    <n v="0"/>
    <n v="23.94"/>
    <n v="5"/>
    <n v="6"/>
    <x v="1"/>
    <n v="50"/>
    <x v="1"/>
  </r>
  <r>
    <n v="248"/>
    <s v="CA-2014-131926"/>
    <d v="2014-06-01T00:00:00"/>
    <d v="2014-06-06T00:00:00"/>
    <x v="0"/>
    <s v="DW-13480"/>
    <s v="Dianna Wilson"/>
    <x v="2"/>
    <s v="United States"/>
    <s v="Lakeville"/>
    <x v="11"/>
    <n v="55044"/>
    <x v="2"/>
    <s v="OFF-AP-10002945"/>
    <x v="1"/>
    <x v="9"/>
    <s v="Honeywell Enviracaire Portable HEPA Air Cleaner for 17' x 22' Room"/>
    <n v="1503.25"/>
    <n v="5"/>
    <n v="0"/>
    <n v="496.07249999999999"/>
    <n v="5"/>
    <n v="6"/>
    <x v="1"/>
    <n v="33"/>
    <x v="1"/>
  </r>
  <r>
    <n v="249"/>
    <s v="CA-2014-131926"/>
    <d v="2014-06-01T00:00:00"/>
    <d v="2014-06-06T00:00:00"/>
    <x v="0"/>
    <s v="DW-13480"/>
    <s v="Dianna Wilson"/>
    <x v="2"/>
    <s v="United States"/>
    <s v="Lakeville"/>
    <x v="11"/>
    <n v="55044"/>
    <x v="2"/>
    <s v="OFF-PA-10000061"/>
    <x v="1"/>
    <x v="10"/>
    <s v="Xerox 205"/>
    <n v="25.92"/>
    <n v="4"/>
    <n v="0"/>
    <n v="12.441599999999999"/>
    <n v="5"/>
    <n v="6"/>
    <x v="1"/>
    <n v="47.999999999999993"/>
    <x v="1"/>
  </r>
  <r>
    <n v="250"/>
    <s v="CA-2016-154739"/>
    <d v="2016-12-10T00:00:00"/>
    <d v="2016-12-15T00:00:00"/>
    <x v="0"/>
    <s v="LH-17155"/>
    <s v="Logan Haushalter"/>
    <x v="0"/>
    <s v="United States"/>
    <s v="San Francisco"/>
    <x v="1"/>
    <n v="94109"/>
    <x v="1"/>
    <s v="FUR-CH-10002965"/>
    <x v="0"/>
    <x v="1"/>
    <s v="Global Leather Highback Executive Chair with Pneumatic Height Adjustment, Black"/>
    <n v="321.56799999999998"/>
    <n v="2"/>
    <n v="0.2"/>
    <n v="28.1372"/>
    <n v="5"/>
    <n v="12"/>
    <x v="0"/>
    <n v="8.75"/>
    <x v="4"/>
  </r>
  <r>
    <n v="251"/>
    <s v="CA-2016-145625"/>
    <d v="2016-09-11T00:00:00"/>
    <d v="2016-09-17T00:00:00"/>
    <x v="1"/>
    <s v="KC-16540"/>
    <s v="Kelly Collister"/>
    <x v="0"/>
    <s v="United States"/>
    <s v="San Diego"/>
    <x v="1"/>
    <n v="92037"/>
    <x v="1"/>
    <s v="OFF-PA-10004569"/>
    <x v="1"/>
    <x v="10"/>
    <s v="Wirebound Message Books, Two 4 1/4&quot; x 5&quot; Forms per Page"/>
    <n v="7.61"/>
    <n v="1"/>
    <n v="0"/>
    <n v="3.5767000000000002"/>
    <n v="6"/>
    <n v="9"/>
    <x v="2"/>
    <n v="47"/>
    <x v="8"/>
  </r>
  <r>
    <n v="252"/>
    <s v="CA-2016-145625"/>
    <d v="2016-09-11T00:00:00"/>
    <d v="2016-09-17T00:00:00"/>
    <x v="1"/>
    <s v="KC-16540"/>
    <s v="Kelly Collister"/>
    <x v="0"/>
    <s v="United States"/>
    <s v="San Diego"/>
    <x v="1"/>
    <n v="92037"/>
    <x v="1"/>
    <s v="TEC-AC-10003832"/>
    <x v="2"/>
    <x v="11"/>
    <s v="Logitech P710e Mobile Speakerphone"/>
    <n v="3347.37"/>
    <n v="13"/>
    <n v="0"/>
    <n v="636.00030000000004"/>
    <n v="6"/>
    <n v="9"/>
    <x v="2"/>
    <n v="19.000000000000004"/>
    <x v="8"/>
  </r>
  <r>
    <n v="253"/>
    <s v="CA-2016-146941"/>
    <d v="2016-12-10T00:00:00"/>
    <d v="2016-12-13T00:00:00"/>
    <x v="2"/>
    <s v="DL-13315"/>
    <s v="Delfina Latchford"/>
    <x v="0"/>
    <s v="United States"/>
    <s v="New York City"/>
    <x v="15"/>
    <n v="10024"/>
    <x v="3"/>
    <s v="OFF-ST-10001228"/>
    <x v="1"/>
    <x v="4"/>
    <s v="Fellowes Personal Hanging Folder Files, Navy"/>
    <n v="80.58"/>
    <n v="6"/>
    <n v="0"/>
    <n v="22.5624"/>
    <n v="3"/>
    <n v="12"/>
    <x v="0"/>
    <n v="28.000000000000004"/>
    <x v="4"/>
  </r>
  <r>
    <n v="254"/>
    <s v="CA-2016-146941"/>
    <d v="2016-12-10T00:00:00"/>
    <d v="2016-12-13T00:00:00"/>
    <x v="2"/>
    <s v="DL-13315"/>
    <s v="Delfina Latchford"/>
    <x v="0"/>
    <s v="United States"/>
    <s v="New York City"/>
    <x v="15"/>
    <n v="10024"/>
    <x v="3"/>
    <s v="OFF-EN-10003296"/>
    <x v="1"/>
    <x v="12"/>
    <s v="Tyvek Side-Opening Peel &amp; Seel Expanding Envelopes"/>
    <n v="361.92"/>
    <n v="4"/>
    <n v="0"/>
    <n v="162.864"/>
    <n v="3"/>
    <n v="12"/>
    <x v="0"/>
    <n v="45"/>
    <x v="4"/>
  </r>
  <r>
    <n v="255"/>
    <s v="US-2015-159982"/>
    <d v="2015-11-28T00:00:00"/>
    <d v="2015-12-04T00:00:00"/>
    <x v="1"/>
    <s v="DR-12880"/>
    <s v="Dan Reichenbach"/>
    <x v="1"/>
    <s v="United States"/>
    <s v="Chicago"/>
    <x v="10"/>
    <n v="60623"/>
    <x v="2"/>
    <s v="FUR-FU-10002505"/>
    <x v="0"/>
    <x v="5"/>
    <s v="Eldon 100 Class Desk Accessories"/>
    <n v="12.132"/>
    <n v="9"/>
    <n v="0.6"/>
    <n v="-8.4923999999999999"/>
    <n v="6"/>
    <n v="11"/>
    <x v="0"/>
    <n v="-70"/>
    <x v="0"/>
  </r>
  <r>
    <n v="256"/>
    <s v="US-2015-159982"/>
    <d v="2015-11-28T00:00:00"/>
    <d v="2015-12-04T00:00:00"/>
    <x v="1"/>
    <s v="DR-12880"/>
    <s v="Dan Reichenbach"/>
    <x v="1"/>
    <s v="United States"/>
    <s v="Chicago"/>
    <x v="10"/>
    <n v="60623"/>
    <x v="2"/>
    <s v="OFF-ST-10004804"/>
    <x v="1"/>
    <x v="4"/>
    <s v="Belkin 19&quot; Vented Equipment Shelf, Black"/>
    <n v="82.367999999999995"/>
    <n v="2"/>
    <n v="0.2"/>
    <n v="-19.5624"/>
    <n v="6"/>
    <n v="11"/>
    <x v="0"/>
    <n v="-23.75"/>
    <x v="0"/>
  </r>
  <r>
    <n v="257"/>
    <s v="US-2015-159982"/>
    <d v="2015-11-28T00:00:00"/>
    <d v="2015-12-04T00:00:00"/>
    <x v="1"/>
    <s v="DR-12880"/>
    <s v="Dan Reichenbach"/>
    <x v="1"/>
    <s v="United States"/>
    <s v="Chicago"/>
    <x v="10"/>
    <n v="60623"/>
    <x v="2"/>
    <s v="OFF-ST-10001590"/>
    <x v="1"/>
    <x v="4"/>
    <s v="Tenex Personal Project File with Scoop Front Design, Black"/>
    <n v="53.92"/>
    <n v="5"/>
    <n v="0.2"/>
    <n v="4.0439999999999996"/>
    <n v="6"/>
    <n v="11"/>
    <x v="0"/>
    <n v="7.4999999999999982"/>
    <x v="0"/>
  </r>
  <r>
    <n v="258"/>
    <s v="US-2015-159982"/>
    <d v="2015-11-28T00:00:00"/>
    <d v="2015-12-04T00:00:00"/>
    <x v="1"/>
    <s v="DR-12880"/>
    <s v="Dan Reichenbach"/>
    <x v="1"/>
    <s v="United States"/>
    <s v="Chicago"/>
    <x v="10"/>
    <n v="60623"/>
    <x v="2"/>
    <s v="TEC-PH-10001580"/>
    <x v="2"/>
    <x v="7"/>
    <s v="Logitech Mobile Speakerphone P710e - speaker phone"/>
    <n v="647.904"/>
    <n v="6"/>
    <n v="0.2"/>
    <n v="56.691600000000001"/>
    <n v="6"/>
    <n v="11"/>
    <x v="0"/>
    <n v="8.75"/>
    <x v="0"/>
  </r>
  <r>
    <n v="259"/>
    <s v="CA-2017-163139"/>
    <d v="2017-12-01T00:00:00"/>
    <d v="2017-12-03T00:00:00"/>
    <x v="0"/>
    <s v="CC-12670"/>
    <s v="Craig Carreira"/>
    <x v="0"/>
    <s v="United States"/>
    <s v="New York City"/>
    <x v="15"/>
    <n v="10009"/>
    <x v="3"/>
    <s v="TEC-AC-10000290"/>
    <x v="2"/>
    <x v="11"/>
    <s v="Sabrent 4-Port USB 2.0 Hub"/>
    <n v="20.37"/>
    <n v="3"/>
    <n v="0"/>
    <n v="6.9257999999999997"/>
    <n v="2"/>
    <n v="12"/>
    <x v="0"/>
    <n v="34"/>
    <x v="4"/>
  </r>
  <r>
    <n v="260"/>
    <s v="CA-2017-163139"/>
    <d v="2017-12-01T00:00:00"/>
    <d v="2017-12-03T00:00:00"/>
    <x v="0"/>
    <s v="CC-12670"/>
    <s v="Craig Carreira"/>
    <x v="0"/>
    <s v="United States"/>
    <s v="New York City"/>
    <x v="15"/>
    <n v="10009"/>
    <x v="3"/>
    <s v="OFF-ST-10002790"/>
    <x v="1"/>
    <x v="4"/>
    <s v="Safco Industrial Shelving"/>
    <n v="221.55"/>
    <n v="3"/>
    <n v="0"/>
    <n v="6.6464999999999996"/>
    <n v="2"/>
    <n v="12"/>
    <x v="0"/>
    <n v="2.9999999999999996"/>
    <x v="4"/>
  </r>
  <r>
    <n v="261"/>
    <s v="CA-2017-163139"/>
    <d v="2017-12-01T00:00:00"/>
    <d v="2017-12-03T00:00:00"/>
    <x v="0"/>
    <s v="CC-12670"/>
    <s v="Craig Carreira"/>
    <x v="0"/>
    <s v="United States"/>
    <s v="New York City"/>
    <x v="15"/>
    <n v="10009"/>
    <x v="3"/>
    <s v="OFF-BI-10003460"/>
    <x v="1"/>
    <x v="8"/>
    <s v="Acco 3-Hole Punch"/>
    <n v="17.52"/>
    <n v="5"/>
    <n v="0.2"/>
    <n v="6.1319999999999997"/>
    <n v="2"/>
    <n v="12"/>
    <x v="0"/>
    <n v="35"/>
    <x v="4"/>
  </r>
  <r>
    <n v="262"/>
    <s v="US-2017-155299"/>
    <d v="2017-06-08T00:00:00"/>
    <d v="2017-06-12T00:00:00"/>
    <x v="1"/>
    <s v="Dl-13600"/>
    <s v="Dorris liebe"/>
    <x v="1"/>
    <s v="United States"/>
    <s v="Pasadena"/>
    <x v="5"/>
    <n v="77506"/>
    <x v="2"/>
    <s v="OFF-AP-10002203"/>
    <x v="1"/>
    <x v="9"/>
    <s v="Eureka Disposable Bags for Sanitaire Vibra Groomer I Upright Vac"/>
    <n v="1.6240000000000001"/>
    <n v="2"/>
    <n v="0.8"/>
    <n v="-4.4660000000000002"/>
    <n v="4"/>
    <n v="6"/>
    <x v="1"/>
    <n v="-275"/>
    <x v="1"/>
  </r>
  <r>
    <n v="263"/>
    <s v="US-2014-106992"/>
    <d v="2014-09-19T00:00:00"/>
    <d v="2014-09-21T00:00:00"/>
    <x v="0"/>
    <s v="SB-20290"/>
    <s v="Sean Braxton"/>
    <x v="1"/>
    <s v="United States"/>
    <s v="Houston"/>
    <x v="5"/>
    <n v="77036"/>
    <x v="2"/>
    <s v="TEC-MA-10000822"/>
    <x v="2"/>
    <x v="15"/>
    <s v="Lexmark MX611dhe Monochrome Laser Printer"/>
    <n v="3059.982"/>
    <n v="3"/>
    <n v="0.4"/>
    <n v="-509.99700000000001"/>
    <n v="2"/>
    <n v="9"/>
    <x v="2"/>
    <n v="-16.666666666666668"/>
    <x v="8"/>
  </r>
  <r>
    <n v="264"/>
    <s v="US-2014-106992"/>
    <d v="2014-09-19T00:00:00"/>
    <d v="2014-09-21T00:00:00"/>
    <x v="0"/>
    <s v="SB-20290"/>
    <s v="Sean Braxton"/>
    <x v="1"/>
    <s v="United States"/>
    <s v="Houston"/>
    <x v="5"/>
    <n v="77036"/>
    <x v="2"/>
    <s v="TEC-MA-10003353"/>
    <x v="2"/>
    <x v="15"/>
    <s v="Xerox WorkCentre 6505DN Laser Multifunction Printer"/>
    <n v="2519.9580000000001"/>
    <n v="7"/>
    <n v="0.4"/>
    <n v="-251.9958"/>
    <n v="2"/>
    <n v="9"/>
    <x v="2"/>
    <n v="-10"/>
    <x v="8"/>
  </r>
  <r>
    <n v="265"/>
    <s v="CA-2016-125318"/>
    <d v="2016-06-06T00:00:00"/>
    <d v="2016-06-13T00:00:00"/>
    <x v="1"/>
    <s v="RC-19825"/>
    <s v="Roy Collins"/>
    <x v="0"/>
    <s v="United States"/>
    <s v="Chicago"/>
    <x v="10"/>
    <n v="60610"/>
    <x v="2"/>
    <s v="TEC-PH-10001433"/>
    <x v="2"/>
    <x v="7"/>
    <s v="Cisco Small Business SPA 502G VoIP phone"/>
    <n v="328.22399999999999"/>
    <n v="4"/>
    <n v="0.2"/>
    <n v="28.7196"/>
    <n v="7"/>
    <n v="6"/>
    <x v="1"/>
    <n v="8.75"/>
    <x v="1"/>
  </r>
  <r>
    <n v="266"/>
    <s v="CA-2015-155040"/>
    <d v="2015-11-10T00:00:00"/>
    <d v="2015-11-15T00:00:00"/>
    <x v="1"/>
    <s v="AH-10210"/>
    <s v="Alan Hwang"/>
    <x v="0"/>
    <s v="United States"/>
    <s v="Brentwood"/>
    <x v="1"/>
    <n v="94513"/>
    <x v="1"/>
    <s v="TEC-AC-10004469"/>
    <x v="2"/>
    <x v="11"/>
    <s v="Microsoft Sculpt Comfort Mouse"/>
    <n v="79.900000000000006"/>
    <n v="2"/>
    <n v="0"/>
    <n v="35.155999999999999"/>
    <n v="5"/>
    <n v="11"/>
    <x v="0"/>
    <n v="43.999999999999993"/>
    <x v="0"/>
  </r>
  <r>
    <n v="267"/>
    <s v="CA-2017-136826"/>
    <d v="2017-06-16T00:00:00"/>
    <d v="2017-06-20T00:00:00"/>
    <x v="1"/>
    <s v="CB-12535"/>
    <s v="Claudia Bergmann"/>
    <x v="1"/>
    <s v="United States"/>
    <s v="Chapel Hill"/>
    <x v="3"/>
    <n v="27514"/>
    <x v="0"/>
    <s v="OFF-AR-10003602"/>
    <x v="1"/>
    <x v="6"/>
    <s v="Quartet Omega Colored Chalk, 12/Pack"/>
    <n v="14.016"/>
    <n v="3"/>
    <n v="0.2"/>
    <n v="4.7304000000000004"/>
    <n v="4"/>
    <n v="6"/>
    <x v="1"/>
    <n v="33.75"/>
    <x v="1"/>
  </r>
  <r>
    <n v="268"/>
    <s v="CA-2016-111010"/>
    <d v="2016-01-22T00:00:00"/>
    <d v="2016-01-28T00:00:00"/>
    <x v="1"/>
    <s v="PG-18895"/>
    <s v="Paul Gonzalez"/>
    <x v="0"/>
    <s v="United States"/>
    <s v="Morristown"/>
    <x v="30"/>
    <n v="7960"/>
    <x v="3"/>
    <s v="OFF-FA-10003472"/>
    <x v="1"/>
    <x v="13"/>
    <s v="Bagged Rubber Bands"/>
    <n v="7.56"/>
    <n v="6"/>
    <n v="0"/>
    <n v="0.3024"/>
    <n v="6"/>
    <n v="1"/>
    <x v="3"/>
    <n v="4"/>
    <x v="9"/>
  </r>
  <r>
    <n v="269"/>
    <s v="US-2017-145366"/>
    <d v="2017-12-09T00:00:00"/>
    <d v="2017-12-13T00:00:00"/>
    <x v="1"/>
    <s v="CA-12310"/>
    <s v="Christine Abelman"/>
    <x v="1"/>
    <s v="United States"/>
    <s v="Cincinnati"/>
    <x v="24"/>
    <n v="45231"/>
    <x v="3"/>
    <s v="OFF-ST-10004180"/>
    <x v="1"/>
    <x v="4"/>
    <s v="Safco Commercial Shelving"/>
    <n v="37.207999999999998"/>
    <n v="1"/>
    <n v="0.2"/>
    <n v="-7.4416000000000002"/>
    <n v="4"/>
    <n v="12"/>
    <x v="0"/>
    <n v="-20"/>
    <x v="4"/>
  </r>
  <r>
    <n v="270"/>
    <s v="US-2017-145366"/>
    <d v="2017-12-09T00:00:00"/>
    <d v="2017-12-13T00:00:00"/>
    <x v="1"/>
    <s v="CA-12310"/>
    <s v="Christine Abelman"/>
    <x v="1"/>
    <s v="United States"/>
    <s v="Cincinnati"/>
    <x v="24"/>
    <n v="45231"/>
    <x v="3"/>
    <s v="OFF-EN-10004386"/>
    <x v="1"/>
    <x v="12"/>
    <s v="Recycled Interoffice Envelopes with String and Button Closure, 10 x 13"/>
    <n v="57.576000000000001"/>
    <n v="3"/>
    <n v="0.2"/>
    <n v="21.591000000000001"/>
    <n v="4"/>
    <n v="12"/>
    <x v="0"/>
    <n v="37.5"/>
    <x v="4"/>
  </r>
  <r>
    <n v="271"/>
    <s v="CA-2017-163979"/>
    <d v="2017-12-28T00:00:00"/>
    <d v="2018-01-02T00:00:00"/>
    <x v="0"/>
    <s v="KH-16690"/>
    <s v="Kristen Hastings"/>
    <x v="1"/>
    <s v="United States"/>
    <s v="San Francisco"/>
    <x v="1"/>
    <n v="94110"/>
    <x v="1"/>
    <s v="OFF-ST-10003208"/>
    <x v="1"/>
    <x v="4"/>
    <s v="Adjustable Depth Letter/Legal Cart"/>
    <n v="725.84"/>
    <n v="4"/>
    <n v="0"/>
    <n v="210.49359999999999"/>
    <n v="5"/>
    <n v="12"/>
    <x v="0"/>
    <n v="28.999999999999996"/>
    <x v="4"/>
  </r>
  <r>
    <n v="272"/>
    <s v="CA-2015-155334"/>
    <d v="2015-07-30T00:00:00"/>
    <d v="2015-07-31T00:00:00"/>
    <x v="2"/>
    <s v="HA-14920"/>
    <s v="Helen Andreada"/>
    <x v="0"/>
    <s v="United States"/>
    <s v="San Francisco"/>
    <x v="1"/>
    <n v="94109"/>
    <x v="1"/>
    <s v="TEC-AC-10003628"/>
    <x v="2"/>
    <x v="11"/>
    <s v="Logitech 910-002974 M325 Wireless Mouse for Web Scrolling"/>
    <n v="209.93"/>
    <n v="7"/>
    <n v="0"/>
    <n v="92.369200000000006"/>
    <n v="1"/>
    <n v="7"/>
    <x v="2"/>
    <n v="44"/>
    <x v="7"/>
  </r>
  <r>
    <n v="273"/>
    <s v="CA-2015-155334"/>
    <d v="2015-07-30T00:00:00"/>
    <d v="2015-07-31T00:00:00"/>
    <x v="2"/>
    <s v="HA-14920"/>
    <s v="Helen Andreada"/>
    <x v="0"/>
    <s v="United States"/>
    <s v="San Francisco"/>
    <x v="1"/>
    <n v="94109"/>
    <x v="1"/>
    <s v="FUR-FU-10003274"/>
    <x v="0"/>
    <x v="5"/>
    <s v="Regeneration Desk Collection"/>
    <n v="5.28"/>
    <n v="3"/>
    <n v="0"/>
    <n v="2.3231999999999999"/>
    <n v="1"/>
    <n v="7"/>
    <x v="2"/>
    <n v="43.999999999999993"/>
    <x v="7"/>
  </r>
  <r>
    <n v="274"/>
    <s v="CA-2015-155334"/>
    <d v="2015-07-30T00:00:00"/>
    <d v="2015-07-31T00:00:00"/>
    <x v="2"/>
    <s v="HA-14920"/>
    <s v="Helen Andreada"/>
    <x v="0"/>
    <s v="United States"/>
    <s v="San Francisco"/>
    <x v="1"/>
    <n v="94109"/>
    <x v="1"/>
    <s v="OFF-BI-10002557"/>
    <x v="1"/>
    <x v="8"/>
    <s v="Presstex Flexible Ring Binders"/>
    <n v="10.92"/>
    <n v="3"/>
    <n v="0.2"/>
    <n v="4.0949999999999998"/>
    <n v="1"/>
    <n v="7"/>
    <x v="2"/>
    <n v="37.5"/>
    <x v="7"/>
  </r>
  <r>
    <n v="275"/>
    <s v="CA-2017-118136"/>
    <d v="2017-09-16T00:00:00"/>
    <d v="2017-09-17T00:00:00"/>
    <x v="2"/>
    <s v="BB-10990"/>
    <s v="Barry Blumstein"/>
    <x v="1"/>
    <s v="United States"/>
    <s v="Inglewood"/>
    <x v="1"/>
    <n v="90301"/>
    <x v="1"/>
    <s v="OFF-PA-10002615"/>
    <x v="1"/>
    <x v="10"/>
    <s v="Ampad Gold Fibre Wirebound Steno Books, 6&quot; x 9&quot;, Gregg Ruled"/>
    <n v="8.82"/>
    <n v="2"/>
    <n v="0"/>
    <n v="4.0571999999999999"/>
    <n v="1"/>
    <n v="9"/>
    <x v="2"/>
    <n v="46"/>
    <x v="8"/>
  </r>
  <r>
    <n v="276"/>
    <s v="CA-2017-118136"/>
    <d v="2017-09-16T00:00:00"/>
    <d v="2017-09-17T00:00:00"/>
    <x v="2"/>
    <s v="BB-10990"/>
    <s v="Barry Blumstein"/>
    <x v="1"/>
    <s v="United States"/>
    <s v="Inglewood"/>
    <x v="1"/>
    <n v="90301"/>
    <x v="1"/>
    <s v="OFF-AR-10001427"/>
    <x v="1"/>
    <x v="6"/>
    <s v="Newell 330"/>
    <n v="5.98"/>
    <n v="1"/>
    <n v="0"/>
    <n v="1.5548"/>
    <n v="1"/>
    <n v="9"/>
    <x v="2"/>
    <n v="25.999999999999996"/>
    <x v="8"/>
  </r>
  <r>
    <n v="277"/>
    <s v="CA-2017-132976"/>
    <d v="2017-10-13T00:00:00"/>
    <d v="2017-10-17T00:00:00"/>
    <x v="1"/>
    <s v="AG-10495"/>
    <s v="Andrew Gjertsen"/>
    <x v="1"/>
    <s v="United States"/>
    <s v="Philadelphia"/>
    <x v="9"/>
    <n v="19140"/>
    <x v="3"/>
    <s v="OFF-PA-10000673"/>
    <x v="1"/>
    <x v="10"/>
    <s v="Post-it “Important Message” Note Pad, Neon Colors, 50 Sheets/Pad"/>
    <n v="11.648"/>
    <n v="2"/>
    <n v="0.2"/>
    <n v="4.0768000000000004"/>
    <n v="4"/>
    <n v="10"/>
    <x v="0"/>
    <n v="35"/>
    <x v="2"/>
  </r>
  <r>
    <n v="278"/>
    <s v="CA-2017-132976"/>
    <d v="2017-10-13T00:00:00"/>
    <d v="2017-10-17T00:00:00"/>
    <x v="1"/>
    <s v="AG-10495"/>
    <s v="Andrew Gjertsen"/>
    <x v="1"/>
    <s v="United States"/>
    <s v="Philadelphia"/>
    <x v="9"/>
    <n v="19140"/>
    <x v="3"/>
    <s v="OFF-PA-10004470"/>
    <x v="1"/>
    <x v="10"/>
    <s v="Adams Write n' Stick Phone Message Book, 11&quot; X 5 1/4&quot;, 200 Messages"/>
    <n v="18.175999999999998"/>
    <n v="4"/>
    <n v="0.2"/>
    <n v="5.9071999999999996"/>
    <n v="4"/>
    <n v="10"/>
    <x v="0"/>
    <n v="32.5"/>
    <x v="2"/>
  </r>
  <r>
    <n v="279"/>
    <s v="CA-2017-132976"/>
    <d v="2017-10-13T00:00:00"/>
    <d v="2017-10-17T00:00:00"/>
    <x v="1"/>
    <s v="AG-10495"/>
    <s v="Andrew Gjertsen"/>
    <x v="1"/>
    <s v="United States"/>
    <s v="Philadelphia"/>
    <x v="9"/>
    <n v="19140"/>
    <x v="3"/>
    <s v="OFF-ST-10000876"/>
    <x v="1"/>
    <x v="4"/>
    <s v="Eldon Simplefile Box Office"/>
    <n v="59.712000000000003"/>
    <n v="6"/>
    <n v="0.2"/>
    <n v="5.9711999999999996"/>
    <n v="4"/>
    <n v="10"/>
    <x v="0"/>
    <n v="10"/>
    <x v="2"/>
  </r>
  <r>
    <n v="280"/>
    <s v="CA-2017-132976"/>
    <d v="2017-10-13T00:00:00"/>
    <d v="2017-10-17T00:00:00"/>
    <x v="1"/>
    <s v="AG-10495"/>
    <s v="Andrew Gjertsen"/>
    <x v="1"/>
    <s v="United States"/>
    <s v="Philadelphia"/>
    <x v="9"/>
    <n v="19140"/>
    <x v="3"/>
    <s v="OFF-LA-10002043"/>
    <x v="1"/>
    <x v="2"/>
    <s v="Avery 489"/>
    <n v="24.84"/>
    <n v="3"/>
    <n v="0.2"/>
    <n v="8.6940000000000008"/>
    <n v="4"/>
    <n v="10"/>
    <x v="0"/>
    <n v="35"/>
    <x v="2"/>
  </r>
  <r>
    <n v="281"/>
    <s v="US-2015-161991"/>
    <d v="2015-09-26T00:00:00"/>
    <d v="2015-09-28T00:00:00"/>
    <x v="0"/>
    <s v="SC-20725"/>
    <s v="Steven Cartwright"/>
    <x v="0"/>
    <s v="United States"/>
    <s v="Houston"/>
    <x v="5"/>
    <n v="77070"/>
    <x v="2"/>
    <s v="OFF-BI-10004967"/>
    <x v="1"/>
    <x v="8"/>
    <s v="Round Ring Binders"/>
    <n v="2.08"/>
    <n v="5"/>
    <n v="0.8"/>
    <n v="-3.4319999999999999"/>
    <n v="2"/>
    <n v="9"/>
    <x v="2"/>
    <n v="-165"/>
    <x v="8"/>
  </r>
  <r>
    <n v="282"/>
    <s v="US-2015-161991"/>
    <d v="2015-09-26T00:00:00"/>
    <d v="2015-09-28T00:00:00"/>
    <x v="0"/>
    <s v="SC-20725"/>
    <s v="Steven Cartwright"/>
    <x v="0"/>
    <s v="United States"/>
    <s v="Houston"/>
    <x v="5"/>
    <n v="77070"/>
    <x v="2"/>
    <s v="TEC-PH-10001760"/>
    <x v="2"/>
    <x v="7"/>
    <s v="Bose SoundLink Bluetooth Speaker"/>
    <n v="1114.4000000000001"/>
    <n v="7"/>
    <n v="0.2"/>
    <n v="376.11"/>
    <n v="2"/>
    <n v="9"/>
    <x v="2"/>
    <n v="33.75"/>
    <x v="8"/>
  </r>
  <r>
    <n v="283"/>
    <s v="CA-2015-130890"/>
    <d v="2015-11-02T00:00:00"/>
    <d v="2015-11-06T00:00:00"/>
    <x v="1"/>
    <s v="JO-15280"/>
    <s v="Jas O'Carroll"/>
    <x v="0"/>
    <s v="United States"/>
    <s v="Los Angeles"/>
    <x v="1"/>
    <n v="90004"/>
    <x v="1"/>
    <s v="FUR-TA-10002903"/>
    <x v="0"/>
    <x v="3"/>
    <s v="Bevis Round Bullnose 29&quot; High Table Top"/>
    <n v="1038.8399999999999"/>
    <n v="5"/>
    <n v="0.2"/>
    <n v="51.942"/>
    <n v="4"/>
    <n v="11"/>
    <x v="0"/>
    <n v="5"/>
    <x v="0"/>
  </r>
  <r>
    <n v="284"/>
    <s v="CA-2015-130883"/>
    <d v="2015-09-26T00:00:00"/>
    <d v="2015-10-02T00:00:00"/>
    <x v="1"/>
    <s v="TB-21520"/>
    <s v="Tracy Blumstein"/>
    <x v="0"/>
    <s v="United States"/>
    <s v="Portland"/>
    <x v="21"/>
    <n v="97206"/>
    <x v="1"/>
    <s v="OFF-PA-10000474"/>
    <x v="1"/>
    <x v="10"/>
    <s v="Easy-staple paper"/>
    <n v="141.76"/>
    <n v="5"/>
    <n v="0.2"/>
    <n v="47.844000000000001"/>
    <n v="6"/>
    <n v="9"/>
    <x v="2"/>
    <n v="33.75"/>
    <x v="8"/>
  </r>
  <r>
    <n v="285"/>
    <s v="CA-2015-130883"/>
    <d v="2015-09-26T00:00:00"/>
    <d v="2015-10-02T00:00:00"/>
    <x v="1"/>
    <s v="TB-21520"/>
    <s v="Tracy Blumstein"/>
    <x v="0"/>
    <s v="United States"/>
    <s v="Portland"/>
    <x v="21"/>
    <n v="97206"/>
    <x v="1"/>
    <s v="TEC-AC-10001956"/>
    <x v="2"/>
    <x v="11"/>
    <s v="Microsoft Arc Touch Mouse"/>
    <n v="239.8"/>
    <n v="5"/>
    <n v="0.2"/>
    <n v="47.96"/>
    <n v="6"/>
    <n v="9"/>
    <x v="2"/>
    <n v="20"/>
    <x v="8"/>
  </r>
  <r>
    <n v="286"/>
    <s v="CA-2015-130883"/>
    <d v="2015-09-26T00:00:00"/>
    <d v="2015-10-02T00:00:00"/>
    <x v="1"/>
    <s v="TB-21520"/>
    <s v="Tracy Blumstein"/>
    <x v="0"/>
    <s v="United States"/>
    <s v="Portland"/>
    <x v="21"/>
    <n v="97206"/>
    <x v="1"/>
    <s v="OFF-PA-10004100"/>
    <x v="1"/>
    <x v="10"/>
    <s v="Xerox 216"/>
    <n v="31.103999999999999"/>
    <n v="6"/>
    <n v="0.2"/>
    <n v="10.8864"/>
    <n v="6"/>
    <n v="9"/>
    <x v="2"/>
    <n v="35"/>
    <x v="8"/>
  </r>
  <r>
    <n v="287"/>
    <s v="CA-2016-112697"/>
    <d v="2016-12-18T00:00:00"/>
    <d v="2016-12-20T00:00:00"/>
    <x v="0"/>
    <s v="AH-10195"/>
    <s v="Alan Haines"/>
    <x v="1"/>
    <s v="United States"/>
    <s v="Tamarac"/>
    <x v="2"/>
    <n v="33319"/>
    <x v="0"/>
    <s v="OFF-BI-10000778"/>
    <x v="1"/>
    <x v="8"/>
    <s v="GBC VeloBinder Electric Binding Machine"/>
    <n v="254.05799999999999"/>
    <n v="7"/>
    <n v="0.7"/>
    <n v="-169.37200000000001"/>
    <n v="2"/>
    <n v="12"/>
    <x v="0"/>
    <n v="-66.666666666666671"/>
    <x v="4"/>
  </r>
  <r>
    <n v="288"/>
    <s v="CA-2016-112697"/>
    <d v="2016-12-18T00:00:00"/>
    <d v="2016-12-20T00:00:00"/>
    <x v="0"/>
    <s v="AH-10195"/>
    <s v="Alan Haines"/>
    <x v="1"/>
    <s v="United States"/>
    <s v="Tamarac"/>
    <x v="2"/>
    <n v="33319"/>
    <x v="0"/>
    <s v="OFF-AP-10002684"/>
    <x v="1"/>
    <x v="9"/>
    <s v="Acco 7-Outlet Masterpiece Power Center, Wihtout Fax/Phone Line Protection"/>
    <n v="194.52799999999999"/>
    <n v="2"/>
    <n v="0.2"/>
    <n v="24.315999999999999"/>
    <n v="2"/>
    <n v="12"/>
    <x v="0"/>
    <n v="12.5"/>
    <x v="4"/>
  </r>
  <r>
    <n v="289"/>
    <s v="CA-2016-112697"/>
    <d v="2016-12-18T00:00:00"/>
    <d v="2016-12-20T00:00:00"/>
    <x v="0"/>
    <s v="AH-10195"/>
    <s v="Alan Haines"/>
    <x v="1"/>
    <s v="United States"/>
    <s v="Tamarac"/>
    <x v="2"/>
    <n v="33319"/>
    <x v="0"/>
    <s v="OFF-SU-10000646"/>
    <x v="1"/>
    <x v="14"/>
    <s v="Premier Automatic Letter Opener"/>
    <n v="961.48"/>
    <n v="5"/>
    <n v="0.2"/>
    <n v="-204.31450000000001"/>
    <n v="2"/>
    <n v="12"/>
    <x v="0"/>
    <n v="-21.25"/>
    <x v="4"/>
  </r>
  <r>
    <n v="290"/>
    <s v="CA-2016-110772"/>
    <d v="2016-11-20T00:00:00"/>
    <d v="2016-11-24T00:00:00"/>
    <x v="0"/>
    <s v="NZ-18565"/>
    <s v="Nick Zandusky"/>
    <x v="2"/>
    <s v="United States"/>
    <s v="Columbus"/>
    <x v="24"/>
    <n v="43229"/>
    <x v="3"/>
    <s v="OFF-FA-10002983"/>
    <x v="1"/>
    <x v="13"/>
    <s v="Advantus SlideClip Paper Clips"/>
    <n v="19.096"/>
    <n v="7"/>
    <n v="0.2"/>
    <n v="6.6836000000000002"/>
    <n v="4"/>
    <n v="11"/>
    <x v="0"/>
    <n v="35"/>
    <x v="0"/>
  </r>
  <r>
    <n v="291"/>
    <s v="CA-2016-110772"/>
    <d v="2016-11-20T00:00:00"/>
    <d v="2016-11-24T00:00:00"/>
    <x v="0"/>
    <s v="NZ-18565"/>
    <s v="Nick Zandusky"/>
    <x v="2"/>
    <s v="United States"/>
    <s v="Columbus"/>
    <x v="24"/>
    <n v="43229"/>
    <x v="3"/>
    <s v="OFF-LA-10004689"/>
    <x v="1"/>
    <x v="2"/>
    <s v="Avery 512"/>
    <n v="18.495999999999999"/>
    <n v="8"/>
    <n v="0.2"/>
    <n v="6.2423999999999999"/>
    <n v="4"/>
    <n v="11"/>
    <x v="0"/>
    <n v="33.75"/>
    <x v="0"/>
  </r>
  <r>
    <n v="292"/>
    <s v="CA-2016-110772"/>
    <d v="2016-11-20T00:00:00"/>
    <d v="2016-11-24T00:00:00"/>
    <x v="0"/>
    <s v="NZ-18565"/>
    <s v="Nick Zandusky"/>
    <x v="2"/>
    <s v="United States"/>
    <s v="Columbus"/>
    <x v="24"/>
    <n v="43229"/>
    <x v="3"/>
    <s v="TEC-AC-10002001"/>
    <x v="2"/>
    <x v="11"/>
    <s v="Logitech Wireless Gaming Headset G930"/>
    <n v="255.98400000000001"/>
    <n v="2"/>
    <n v="0.2"/>
    <n v="54.396599999999999"/>
    <n v="4"/>
    <n v="11"/>
    <x v="0"/>
    <n v="21.25"/>
    <x v="0"/>
  </r>
  <r>
    <n v="293"/>
    <s v="CA-2016-110772"/>
    <d v="2016-11-20T00:00:00"/>
    <d v="2016-11-24T00:00:00"/>
    <x v="0"/>
    <s v="NZ-18565"/>
    <s v="Nick Zandusky"/>
    <x v="2"/>
    <s v="United States"/>
    <s v="Columbus"/>
    <x v="24"/>
    <n v="43229"/>
    <x v="3"/>
    <s v="FUR-BO-10004709"/>
    <x v="0"/>
    <x v="0"/>
    <s v="Bush Westfield Collection Bookcases, Medium Cherry Finish"/>
    <n v="86.97"/>
    <n v="3"/>
    <n v="0.5"/>
    <n v="-48.703200000000002"/>
    <n v="4"/>
    <n v="11"/>
    <x v="0"/>
    <n v="-56.000000000000007"/>
    <x v="0"/>
  </r>
  <r>
    <n v="294"/>
    <s v="CA-2014-111451"/>
    <d v="2014-12-26T00:00:00"/>
    <d v="2014-12-28T00:00:00"/>
    <x v="2"/>
    <s v="KL-16555"/>
    <s v="Kelly Lampkin"/>
    <x v="1"/>
    <s v="United States"/>
    <s v="Colorado Springs"/>
    <x v="22"/>
    <n v="80906"/>
    <x v="1"/>
    <s v="FUR-FU-10004091"/>
    <x v="0"/>
    <x v="5"/>
    <s v="Howard Miller 13&quot; Diameter Goldtone Round Wall Clock"/>
    <n v="300.416"/>
    <n v="8"/>
    <n v="0.2"/>
    <n v="78.859200000000001"/>
    <n v="2"/>
    <n v="12"/>
    <x v="0"/>
    <n v="26.25"/>
    <x v="4"/>
  </r>
  <r>
    <n v="295"/>
    <s v="CA-2014-111451"/>
    <d v="2014-12-26T00:00:00"/>
    <d v="2014-12-28T00:00:00"/>
    <x v="2"/>
    <s v="KL-16555"/>
    <s v="Kelly Lampkin"/>
    <x v="1"/>
    <s v="United States"/>
    <s v="Colorado Springs"/>
    <x v="22"/>
    <n v="80906"/>
    <x v="1"/>
    <s v="FUR-CH-10001891"/>
    <x v="0"/>
    <x v="1"/>
    <s v="Global Deluxe Office Fabric Chairs"/>
    <n v="230.352"/>
    <n v="3"/>
    <n v="0.2"/>
    <n v="20.155799999999999"/>
    <n v="2"/>
    <n v="12"/>
    <x v="0"/>
    <n v="8.75"/>
    <x v="4"/>
  </r>
  <r>
    <n v="296"/>
    <s v="CA-2014-111451"/>
    <d v="2014-12-26T00:00:00"/>
    <d v="2014-12-28T00:00:00"/>
    <x v="2"/>
    <s v="KL-16555"/>
    <s v="Kelly Lampkin"/>
    <x v="1"/>
    <s v="United States"/>
    <s v="Colorado Springs"/>
    <x v="22"/>
    <n v="80906"/>
    <x v="1"/>
    <s v="FUR-FU-10002918"/>
    <x v="0"/>
    <x v="5"/>
    <s v="Eldon ClusterMat Chair Mat with Cordless Antistatic Protection"/>
    <n v="218.352"/>
    <n v="3"/>
    <n v="0.2"/>
    <n v="-24.564599999999999"/>
    <n v="2"/>
    <n v="12"/>
    <x v="0"/>
    <n v="-11.249999999999998"/>
    <x v="4"/>
  </r>
  <r>
    <n v="297"/>
    <s v="CA-2014-111451"/>
    <d v="2014-12-26T00:00:00"/>
    <d v="2014-12-28T00:00:00"/>
    <x v="2"/>
    <s v="KL-16555"/>
    <s v="Kelly Lampkin"/>
    <x v="1"/>
    <s v="United States"/>
    <s v="Colorado Springs"/>
    <x v="22"/>
    <n v="80906"/>
    <x v="1"/>
    <s v="OFF-BI-10004593"/>
    <x v="1"/>
    <x v="8"/>
    <s v="Ibico Laser Imprintable Binding System Covers"/>
    <n v="78.599999999999994"/>
    <n v="5"/>
    <n v="0.7"/>
    <n v="-62.88"/>
    <n v="2"/>
    <n v="12"/>
    <x v="0"/>
    <n v="-80"/>
    <x v="4"/>
  </r>
  <r>
    <n v="298"/>
    <s v="CA-2014-111451"/>
    <d v="2014-12-26T00:00:00"/>
    <d v="2014-12-28T00:00:00"/>
    <x v="2"/>
    <s v="KL-16555"/>
    <s v="Kelly Lampkin"/>
    <x v="1"/>
    <s v="United States"/>
    <s v="Colorado Springs"/>
    <x v="22"/>
    <n v="80906"/>
    <x v="1"/>
    <s v="OFF-FA-10004854"/>
    <x v="1"/>
    <x v="13"/>
    <s v="Vinyl Coated Wire Paper Clips in Organizer Box, 800/Box"/>
    <n v="27.552"/>
    <n v="3"/>
    <n v="0.2"/>
    <n v="9.2988"/>
    <n v="2"/>
    <n v="12"/>
    <x v="0"/>
    <n v="33.75"/>
    <x v="4"/>
  </r>
  <r>
    <n v="299"/>
    <s v="CA-2016-142545"/>
    <d v="2016-10-28T00:00:00"/>
    <d v="2016-11-03T00:00:00"/>
    <x v="1"/>
    <s v="JD-15895"/>
    <s v="Jonathan Doherty"/>
    <x v="1"/>
    <s v="United States"/>
    <s v="Belleville"/>
    <x v="30"/>
    <n v="7109"/>
    <x v="3"/>
    <s v="OFF-PA-10002105"/>
    <x v="1"/>
    <x v="10"/>
    <s v="Xerox 223"/>
    <n v="32.4"/>
    <n v="5"/>
    <n v="0"/>
    <n v="15.552"/>
    <n v="6"/>
    <n v="10"/>
    <x v="0"/>
    <n v="48"/>
    <x v="2"/>
  </r>
  <r>
    <n v="300"/>
    <s v="CA-2016-142545"/>
    <d v="2016-10-28T00:00:00"/>
    <d v="2016-11-03T00:00:00"/>
    <x v="1"/>
    <s v="JD-15895"/>
    <s v="Jonathan Doherty"/>
    <x v="1"/>
    <s v="United States"/>
    <s v="Belleville"/>
    <x v="30"/>
    <n v="7109"/>
    <x v="3"/>
    <s v="OFF-ST-10002756"/>
    <x v="1"/>
    <x v="4"/>
    <s v="Tennsco Stur-D-Stor Boltless Shelving, 5 Shelves, 24&quot; Deep, Sand"/>
    <n v="1082.48"/>
    <n v="8"/>
    <n v="0"/>
    <n v="10.8248"/>
    <n v="6"/>
    <n v="10"/>
    <x v="0"/>
    <n v="1"/>
    <x v="2"/>
  </r>
  <r>
    <n v="301"/>
    <s v="CA-2016-142545"/>
    <d v="2016-10-28T00:00:00"/>
    <d v="2016-11-03T00:00:00"/>
    <x v="1"/>
    <s v="JD-15895"/>
    <s v="Jonathan Doherty"/>
    <x v="1"/>
    <s v="United States"/>
    <s v="Belleville"/>
    <x v="30"/>
    <n v="7109"/>
    <x v="3"/>
    <s v="OFF-PA-10004243"/>
    <x v="1"/>
    <x v="10"/>
    <s v="Xerox 1939"/>
    <n v="56.91"/>
    <n v="3"/>
    <n v="0"/>
    <n v="27.316800000000001"/>
    <n v="6"/>
    <n v="10"/>
    <x v="0"/>
    <n v="48.000000000000007"/>
    <x v="2"/>
  </r>
  <r>
    <n v="302"/>
    <s v="CA-2016-142545"/>
    <d v="2016-10-28T00:00:00"/>
    <d v="2016-11-03T00:00:00"/>
    <x v="1"/>
    <s v="JD-15895"/>
    <s v="Jonathan Doherty"/>
    <x v="1"/>
    <s v="United States"/>
    <s v="Belleville"/>
    <x v="30"/>
    <n v="7109"/>
    <x v="3"/>
    <s v="FUR-FU-10001861"/>
    <x v="0"/>
    <x v="5"/>
    <s v="Floodlight Indoor Halogen Bulbs, 1 Bulb per Pack, 60 Watts"/>
    <n v="77.599999999999994"/>
    <n v="4"/>
    <n v="0"/>
    <n v="38.024000000000001"/>
    <n v="6"/>
    <n v="10"/>
    <x v="0"/>
    <n v="49.000000000000007"/>
    <x v="2"/>
  </r>
  <r>
    <n v="303"/>
    <s v="CA-2016-142545"/>
    <d v="2016-10-28T00:00:00"/>
    <d v="2016-11-03T00:00:00"/>
    <x v="1"/>
    <s v="JD-15895"/>
    <s v="Jonathan Doherty"/>
    <x v="1"/>
    <s v="United States"/>
    <s v="Belleville"/>
    <x v="30"/>
    <n v="7109"/>
    <x v="3"/>
    <s v="OFF-BI-10002706"/>
    <x v="1"/>
    <x v="8"/>
    <s v="Avery Premier Heavy-Duty Binder with Round Locking Rings"/>
    <n v="14.28"/>
    <n v="1"/>
    <n v="0"/>
    <n v="6.5688000000000004"/>
    <n v="6"/>
    <n v="10"/>
    <x v="0"/>
    <n v="46.000000000000007"/>
    <x v="2"/>
  </r>
  <r>
    <n v="304"/>
    <s v="US-2017-152380"/>
    <d v="2017-11-19T00:00:00"/>
    <d v="2017-11-23T00:00:00"/>
    <x v="1"/>
    <s v="JH-15910"/>
    <s v="Jonathan Howell"/>
    <x v="0"/>
    <s v="United States"/>
    <s v="Chicago"/>
    <x v="10"/>
    <n v="60623"/>
    <x v="2"/>
    <s v="FUR-TA-10002533"/>
    <x v="0"/>
    <x v="3"/>
    <s v="BPI Conference Tables"/>
    <n v="219.07499999999999"/>
    <n v="3"/>
    <n v="0.5"/>
    <n v="-131.44499999999999"/>
    <n v="4"/>
    <n v="11"/>
    <x v="0"/>
    <n v="-60"/>
    <x v="0"/>
  </r>
  <r>
    <n v="305"/>
    <s v="CA-2015-144253"/>
    <d v="2015-05-04T00:00:00"/>
    <d v="2015-05-09T00:00:00"/>
    <x v="0"/>
    <s v="AS-10225"/>
    <s v="Alan Schoenberger"/>
    <x v="1"/>
    <s v="United States"/>
    <s v="New York City"/>
    <x v="15"/>
    <n v="10024"/>
    <x v="3"/>
    <s v="FUR-FU-10002671"/>
    <x v="0"/>
    <x v="5"/>
    <s v="Electrix 20W Halogen Replacement Bulb for Zoom-In Desk Lamp"/>
    <n v="26.8"/>
    <n v="2"/>
    <n v="0"/>
    <n v="12.864000000000001"/>
    <n v="5"/>
    <n v="5"/>
    <x v="1"/>
    <n v="48.000000000000007"/>
    <x v="5"/>
  </r>
  <r>
    <n v="306"/>
    <s v="CA-2014-130960"/>
    <d v="2014-12-30T00:00:00"/>
    <d v="2015-01-04T00:00:00"/>
    <x v="1"/>
    <s v="KB-16600"/>
    <s v="Ken Brennan"/>
    <x v="1"/>
    <s v="United States"/>
    <s v="Taylor"/>
    <x v="12"/>
    <n v="48180"/>
    <x v="2"/>
    <s v="OFF-AR-10003651"/>
    <x v="1"/>
    <x v="6"/>
    <s v="Newell 350"/>
    <n v="9.84"/>
    <n v="3"/>
    <n v="0"/>
    <n v="2.8536000000000001"/>
    <n v="5"/>
    <n v="12"/>
    <x v="0"/>
    <n v="29.000000000000004"/>
    <x v="4"/>
  </r>
  <r>
    <n v="307"/>
    <s v="CA-2014-111003"/>
    <d v="2014-06-01T00:00:00"/>
    <d v="2014-06-06T00:00:00"/>
    <x v="1"/>
    <s v="CR-12625"/>
    <s v="Corey Roper"/>
    <x v="2"/>
    <s v="United States"/>
    <s v="Lakewood"/>
    <x v="30"/>
    <n v="8701"/>
    <x v="3"/>
    <s v="OFF-BI-10001072"/>
    <x v="1"/>
    <x v="8"/>
    <s v="GBC Clear Cover, 8-1/2 x 11, unpunched, 25 covers per pack"/>
    <n v="45.48"/>
    <n v="3"/>
    <n v="0"/>
    <n v="20.9208"/>
    <n v="5"/>
    <n v="6"/>
    <x v="1"/>
    <n v="46"/>
    <x v="1"/>
  </r>
  <r>
    <n v="308"/>
    <s v="CA-2014-111003"/>
    <d v="2014-06-01T00:00:00"/>
    <d v="2014-06-06T00:00:00"/>
    <x v="1"/>
    <s v="CR-12625"/>
    <s v="Corey Roper"/>
    <x v="2"/>
    <s v="United States"/>
    <s v="Lakewood"/>
    <x v="30"/>
    <n v="8701"/>
    <x v="3"/>
    <s v="OFF-AR-10002135"/>
    <x v="1"/>
    <x v="6"/>
    <s v="Boston Heavy-Duty Trimline Electric Pencil Sharpeners"/>
    <n v="289.2"/>
    <n v="6"/>
    <n v="0"/>
    <n v="83.867999999999995"/>
    <n v="5"/>
    <n v="6"/>
    <x v="1"/>
    <n v="28.999999999999996"/>
    <x v="1"/>
  </r>
  <r>
    <n v="309"/>
    <s v="CA-2017-126774"/>
    <d v="2017-04-15T00:00:00"/>
    <d v="2017-04-17T00:00:00"/>
    <x v="2"/>
    <s v="SH-20395"/>
    <s v="Shahid Hopkins"/>
    <x v="0"/>
    <s v="United States"/>
    <s v="Arlington"/>
    <x v="17"/>
    <n v="22204"/>
    <x v="0"/>
    <s v="OFF-AR-10002804"/>
    <x v="1"/>
    <x v="6"/>
    <s v="Faber Castell Col-Erase Pencils"/>
    <n v="4.8899999999999997"/>
    <n v="1"/>
    <n v="0"/>
    <n v="2.0049000000000001"/>
    <n v="2"/>
    <n v="4"/>
    <x v="1"/>
    <n v="41"/>
    <x v="3"/>
  </r>
  <r>
    <n v="310"/>
    <s v="CA-2016-142902"/>
    <d v="2016-09-12T00:00:00"/>
    <d v="2016-09-14T00:00:00"/>
    <x v="0"/>
    <s v="BP-11185"/>
    <s v="Ben Peterman"/>
    <x v="1"/>
    <s v="United States"/>
    <s v="Arvada"/>
    <x v="22"/>
    <n v="80004"/>
    <x v="1"/>
    <s v="FUR-FU-10001918"/>
    <x v="0"/>
    <x v="5"/>
    <s v="C-Line Cubicle Keepers Polyproplyene Holder With Velcro Backings"/>
    <n v="15.135999999999999"/>
    <n v="4"/>
    <n v="0.2"/>
    <n v="3.5948000000000002"/>
    <n v="2"/>
    <n v="9"/>
    <x v="2"/>
    <n v="23.75"/>
    <x v="8"/>
  </r>
  <r>
    <n v="311"/>
    <s v="CA-2016-142902"/>
    <d v="2016-09-12T00:00:00"/>
    <d v="2016-09-14T00:00:00"/>
    <x v="0"/>
    <s v="BP-11185"/>
    <s v="Ben Peterman"/>
    <x v="1"/>
    <s v="United States"/>
    <s v="Arvada"/>
    <x v="22"/>
    <n v="80004"/>
    <x v="1"/>
    <s v="FUR-CH-10004086"/>
    <x v="0"/>
    <x v="1"/>
    <s v="Hon 4070 Series Pagoda Armless Upholstered Stacking Chairs"/>
    <n v="466.76799999999997"/>
    <n v="2"/>
    <n v="0.2"/>
    <n v="52.511400000000002"/>
    <n v="2"/>
    <n v="9"/>
    <x v="2"/>
    <n v="11.250000000000002"/>
    <x v="8"/>
  </r>
  <r>
    <n v="312"/>
    <s v="CA-2016-142902"/>
    <d v="2016-09-12T00:00:00"/>
    <d v="2016-09-14T00:00:00"/>
    <x v="0"/>
    <s v="BP-11185"/>
    <s v="Ben Peterman"/>
    <x v="1"/>
    <s v="United States"/>
    <s v="Arvada"/>
    <x v="22"/>
    <n v="80004"/>
    <x v="1"/>
    <s v="FUR-FU-10001756"/>
    <x v="0"/>
    <x v="5"/>
    <s v="Eldon Expressions Desk Accessory, Wood Photo Frame, Mahogany"/>
    <n v="15.231999999999999"/>
    <n v="1"/>
    <n v="0.2"/>
    <n v="1.7136"/>
    <n v="2"/>
    <n v="9"/>
    <x v="2"/>
    <n v="11.25"/>
    <x v="8"/>
  </r>
  <r>
    <n v="313"/>
    <s v="CA-2016-142902"/>
    <d v="2016-09-12T00:00:00"/>
    <d v="2016-09-14T00:00:00"/>
    <x v="0"/>
    <s v="BP-11185"/>
    <s v="Ben Peterman"/>
    <x v="1"/>
    <s v="United States"/>
    <s v="Arvada"/>
    <x v="22"/>
    <n v="80004"/>
    <x v="1"/>
    <s v="OFF-LA-10000634"/>
    <x v="1"/>
    <x v="2"/>
    <s v="Avery 509"/>
    <n v="6.2640000000000002"/>
    <n v="3"/>
    <n v="0.2"/>
    <n v="2.0358000000000001"/>
    <n v="2"/>
    <n v="9"/>
    <x v="2"/>
    <n v="32.5"/>
    <x v="8"/>
  </r>
  <r>
    <n v="314"/>
    <s v="CA-2014-120887"/>
    <d v="2014-09-27T00:00:00"/>
    <d v="2014-10-03T00:00:00"/>
    <x v="1"/>
    <s v="TS-21205"/>
    <s v="Thomas Seio"/>
    <x v="1"/>
    <s v="United States"/>
    <s v="Hackensack"/>
    <x v="30"/>
    <n v="7601"/>
    <x v="3"/>
    <s v="FUR-FU-10001588"/>
    <x v="0"/>
    <x v="5"/>
    <s v="Deflect-o SuperTray Unbreakable Stackable Tray, Letter, Black"/>
    <n v="87.54"/>
    <n v="3"/>
    <n v="0"/>
    <n v="37.642200000000003"/>
    <n v="6"/>
    <n v="9"/>
    <x v="2"/>
    <n v="43"/>
    <x v="8"/>
  </r>
  <r>
    <n v="315"/>
    <s v="CA-2014-167850"/>
    <d v="2014-08-09T00:00:00"/>
    <d v="2014-08-16T00:00:00"/>
    <x v="1"/>
    <s v="AG-10525"/>
    <s v="Andy Gerbode"/>
    <x v="1"/>
    <s v="United States"/>
    <s v="Saint Petersburg"/>
    <x v="2"/>
    <n v="33710"/>
    <x v="0"/>
    <s v="TEC-PH-10002398"/>
    <x v="2"/>
    <x v="7"/>
    <s v="AT&amp;T 1070 Corded Phone"/>
    <n v="178.38399999999999"/>
    <n v="2"/>
    <n v="0.2"/>
    <n v="22.297999999999998"/>
    <n v="7"/>
    <n v="8"/>
    <x v="2"/>
    <n v="12.5"/>
    <x v="6"/>
  </r>
  <r>
    <n v="316"/>
    <s v="CA-2014-167850"/>
    <d v="2014-08-09T00:00:00"/>
    <d v="2014-08-16T00:00:00"/>
    <x v="1"/>
    <s v="AG-10525"/>
    <s v="Andy Gerbode"/>
    <x v="1"/>
    <s v="United States"/>
    <s v="Saint Petersburg"/>
    <x v="2"/>
    <n v="33710"/>
    <x v="0"/>
    <s v="OFF-PA-10001937"/>
    <x v="1"/>
    <x v="10"/>
    <s v="Xerox 21"/>
    <n v="15.552"/>
    <n v="3"/>
    <n v="0.2"/>
    <n v="5.4432"/>
    <n v="7"/>
    <n v="8"/>
    <x v="2"/>
    <n v="35"/>
    <x v="6"/>
  </r>
  <r>
    <n v="317"/>
    <s v="CA-2014-164259"/>
    <d v="2014-12-28T00:00:00"/>
    <d v="2014-12-30T00:00:00"/>
    <x v="2"/>
    <s v="SP-20860"/>
    <s v="Sung Pak"/>
    <x v="1"/>
    <s v="United States"/>
    <s v="Philadelphia"/>
    <x v="9"/>
    <n v="19143"/>
    <x v="3"/>
    <s v="OFF-AR-10003373"/>
    <x v="1"/>
    <x v="6"/>
    <s v="Boston School Pro Electric Pencil Sharpener, 1670"/>
    <n v="99.135999999999996"/>
    <n v="4"/>
    <n v="0.2"/>
    <n v="8.6744000000000003"/>
    <n v="2"/>
    <n v="12"/>
    <x v="0"/>
    <n v="8.75"/>
    <x v="4"/>
  </r>
  <r>
    <n v="318"/>
    <s v="CA-2014-164973"/>
    <d v="2014-11-04T00:00:00"/>
    <d v="2014-11-09T00:00:00"/>
    <x v="1"/>
    <s v="NM-18445"/>
    <s v="Nathan Mautz"/>
    <x v="2"/>
    <s v="United States"/>
    <s v="New York City"/>
    <x v="15"/>
    <n v="10024"/>
    <x v="3"/>
    <s v="FUR-CH-10002602"/>
    <x v="0"/>
    <x v="1"/>
    <s v="DMI Arturo Collection Mission-style Design Wood Chair"/>
    <n v="135.88200000000001"/>
    <n v="1"/>
    <n v="0.1"/>
    <n v="24.1568"/>
    <n v="5"/>
    <n v="11"/>
    <x v="0"/>
    <n v="17.777777777777779"/>
    <x v="0"/>
  </r>
  <r>
    <n v="319"/>
    <s v="CA-2014-164973"/>
    <d v="2014-11-04T00:00:00"/>
    <d v="2014-11-09T00:00:00"/>
    <x v="1"/>
    <s v="NM-18445"/>
    <s v="Nathan Mautz"/>
    <x v="2"/>
    <s v="United States"/>
    <s v="New York City"/>
    <x v="15"/>
    <n v="10024"/>
    <x v="3"/>
    <s v="TEC-MA-10002927"/>
    <x v="2"/>
    <x v="15"/>
    <s v="Canon imageCLASS MF7460 Monochrome Digital Laser Multifunction Copier"/>
    <n v="3991.98"/>
    <n v="2"/>
    <n v="0"/>
    <n v="1995.99"/>
    <n v="5"/>
    <n v="11"/>
    <x v="0"/>
    <n v="50"/>
    <x v="0"/>
  </r>
  <r>
    <n v="320"/>
    <s v="CA-2014-164973"/>
    <d v="2014-11-04T00:00:00"/>
    <d v="2014-11-09T00:00:00"/>
    <x v="1"/>
    <s v="NM-18445"/>
    <s v="Nathan Mautz"/>
    <x v="2"/>
    <s v="United States"/>
    <s v="New York City"/>
    <x v="15"/>
    <n v="10024"/>
    <x v="3"/>
    <s v="TEC-PH-10004093"/>
    <x v="2"/>
    <x v="7"/>
    <s v="Panasonic Kx-TS550"/>
    <n v="275.94"/>
    <n v="6"/>
    <n v="0"/>
    <n v="80.022599999999997"/>
    <n v="5"/>
    <n v="11"/>
    <x v="0"/>
    <n v="28.999999999999996"/>
    <x v="0"/>
  </r>
  <r>
    <n v="321"/>
    <s v="CA-2014-164973"/>
    <d v="2014-11-04T00:00:00"/>
    <d v="2014-11-09T00:00:00"/>
    <x v="1"/>
    <s v="NM-18445"/>
    <s v="Nathan Mautz"/>
    <x v="2"/>
    <s v="United States"/>
    <s v="New York City"/>
    <x v="15"/>
    <n v="10024"/>
    <x v="3"/>
    <s v="TEC-AC-10000892"/>
    <x v="2"/>
    <x v="11"/>
    <s v="NETGEAR N750 Dual Band Wi-Fi Gigabit Router"/>
    <n v="360"/>
    <n v="4"/>
    <n v="0"/>
    <n v="129.6"/>
    <n v="5"/>
    <n v="11"/>
    <x v="0"/>
    <n v="36"/>
    <x v="0"/>
  </r>
  <r>
    <n v="322"/>
    <s v="CA-2014-164973"/>
    <d v="2014-11-04T00:00:00"/>
    <d v="2014-11-09T00:00:00"/>
    <x v="1"/>
    <s v="NM-18445"/>
    <s v="Nathan Mautz"/>
    <x v="2"/>
    <s v="United States"/>
    <s v="New York City"/>
    <x v="15"/>
    <n v="10024"/>
    <x v="3"/>
    <s v="OFF-ST-10002974"/>
    <x v="1"/>
    <x v="4"/>
    <s v="Trav-L-File Heavy-Duty Shuttle II, Black"/>
    <n v="43.57"/>
    <n v="1"/>
    <n v="0"/>
    <n v="13.071"/>
    <n v="5"/>
    <n v="11"/>
    <x v="0"/>
    <n v="30"/>
    <x v="0"/>
  </r>
  <r>
    <n v="323"/>
    <s v="CA-2014-156601"/>
    <d v="2014-09-19T00:00:00"/>
    <d v="2014-09-24T00:00:00"/>
    <x v="1"/>
    <s v="FA-14230"/>
    <s v="Frank Atkinson"/>
    <x v="1"/>
    <s v="United States"/>
    <s v="Long Beach"/>
    <x v="1"/>
    <n v="90805"/>
    <x v="1"/>
    <s v="OFF-FA-10000624"/>
    <x v="1"/>
    <x v="13"/>
    <s v="OIC Binder Clips"/>
    <n v="7.16"/>
    <n v="2"/>
    <n v="0"/>
    <n v="3.58"/>
    <n v="5"/>
    <n v="9"/>
    <x v="2"/>
    <n v="50"/>
    <x v="8"/>
  </r>
  <r>
    <n v="324"/>
    <s v="CA-2016-162138"/>
    <d v="2016-04-23T00:00:00"/>
    <d v="2016-04-27T00:00:00"/>
    <x v="1"/>
    <s v="GK-14620"/>
    <s v="Grace Kelly"/>
    <x v="1"/>
    <s v="United States"/>
    <s v="Hesperia"/>
    <x v="1"/>
    <n v="92345"/>
    <x v="1"/>
    <s v="OFF-BI-10004593"/>
    <x v="1"/>
    <x v="8"/>
    <s v="Ibico Laser Imprintable Binding System Covers"/>
    <n v="251.52"/>
    <n v="6"/>
    <n v="0.2"/>
    <n v="81.744"/>
    <n v="4"/>
    <n v="4"/>
    <x v="1"/>
    <n v="32.5"/>
    <x v="3"/>
  </r>
  <r>
    <n v="325"/>
    <s v="CA-2016-162138"/>
    <d v="2016-04-23T00:00:00"/>
    <d v="2016-04-27T00:00:00"/>
    <x v="1"/>
    <s v="GK-14620"/>
    <s v="Grace Kelly"/>
    <x v="1"/>
    <s v="United States"/>
    <s v="Hesperia"/>
    <x v="1"/>
    <n v="92345"/>
    <x v="1"/>
    <s v="TEC-AC-10001908"/>
    <x v="2"/>
    <x v="11"/>
    <s v="Logitech Wireless Headset h800"/>
    <n v="99.99"/>
    <n v="1"/>
    <n v="0"/>
    <n v="34.996499999999997"/>
    <n v="4"/>
    <n v="4"/>
    <x v="1"/>
    <n v="35"/>
    <x v="3"/>
  </r>
  <r>
    <n v="326"/>
    <s v="CA-2017-153339"/>
    <d v="2017-11-03T00:00:00"/>
    <d v="2017-11-05T00:00:00"/>
    <x v="0"/>
    <s v="DJ-13510"/>
    <s v="Don Jones"/>
    <x v="1"/>
    <s v="United States"/>
    <s v="Murfreesboro"/>
    <x v="18"/>
    <n v="37130"/>
    <x v="0"/>
    <s v="FUR-FU-10001967"/>
    <x v="0"/>
    <x v="5"/>
    <s v="Telescoping Adjustable Floor Lamp"/>
    <n v="15.992000000000001"/>
    <n v="1"/>
    <n v="0.2"/>
    <n v="0.99950000000000006"/>
    <n v="2"/>
    <n v="11"/>
    <x v="0"/>
    <n v="6.25"/>
    <x v="0"/>
  </r>
  <r>
    <n v="327"/>
    <s v="US-2016-141544"/>
    <d v="2016-08-30T00:00:00"/>
    <d v="2016-09-01T00:00:00"/>
    <x v="2"/>
    <s v="PO-18850"/>
    <s v="Patrick O'Brill"/>
    <x v="0"/>
    <s v="United States"/>
    <s v="Philadelphia"/>
    <x v="9"/>
    <n v="19143"/>
    <x v="3"/>
    <s v="TEC-PH-10003645"/>
    <x v="2"/>
    <x v="7"/>
    <s v="Aastra 57i VoIP phone"/>
    <n v="290.89800000000002"/>
    <n v="3"/>
    <n v="0.4"/>
    <n v="-67.876199999999997"/>
    <n v="2"/>
    <n v="8"/>
    <x v="2"/>
    <n v="-23.333333333333332"/>
    <x v="6"/>
  </r>
  <r>
    <n v="328"/>
    <s v="US-2016-141544"/>
    <d v="2016-08-30T00:00:00"/>
    <d v="2016-09-01T00:00:00"/>
    <x v="2"/>
    <s v="PO-18850"/>
    <s v="Patrick O'Brill"/>
    <x v="0"/>
    <s v="United States"/>
    <s v="Philadelphia"/>
    <x v="9"/>
    <n v="19143"/>
    <x v="3"/>
    <s v="OFF-ST-10000675"/>
    <x v="1"/>
    <x v="4"/>
    <s v="File Shuttle II and Handi-File, Black"/>
    <n v="54.223999999999997"/>
    <n v="2"/>
    <n v="0.2"/>
    <n v="3.3889999999999998"/>
    <n v="2"/>
    <n v="8"/>
    <x v="2"/>
    <n v="6.25"/>
    <x v="6"/>
  </r>
  <r>
    <n v="329"/>
    <s v="US-2016-141544"/>
    <d v="2016-08-30T00:00:00"/>
    <d v="2016-09-01T00:00:00"/>
    <x v="2"/>
    <s v="PO-18850"/>
    <s v="Patrick O'Brill"/>
    <x v="0"/>
    <s v="United States"/>
    <s v="Philadelphia"/>
    <x v="9"/>
    <n v="19143"/>
    <x v="3"/>
    <s v="FUR-CH-10003312"/>
    <x v="0"/>
    <x v="1"/>
    <s v="Hon 2090 “Pillow Soft” Series Mid Back Swivel/Tilt Chairs"/>
    <n v="786.74400000000003"/>
    <n v="4"/>
    <n v="0.3"/>
    <n v="-258.5016"/>
    <n v="2"/>
    <n v="8"/>
    <x v="2"/>
    <n v="-32.857142857142854"/>
    <x v="6"/>
  </r>
  <r>
    <n v="330"/>
    <s v="US-2016-141544"/>
    <d v="2016-08-30T00:00:00"/>
    <d v="2016-09-01T00:00:00"/>
    <x v="2"/>
    <s v="PO-18850"/>
    <s v="Patrick O'Brill"/>
    <x v="0"/>
    <s v="United States"/>
    <s v="Philadelphia"/>
    <x v="9"/>
    <n v="19143"/>
    <x v="3"/>
    <s v="OFF-LA-10001074"/>
    <x v="1"/>
    <x v="2"/>
    <s v="Round Specialty Laser Printer Labels"/>
    <n v="100.24"/>
    <n v="10"/>
    <n v="0.2"/>
    <n v="33.831000000000003"/>
    <n v="2"/>
    <n v="8"/>
    <x v="2"/>
    <n v="33.75"/>
    <x v="6"/>
  </r>
  <r>
    <n v="331"/>
    <s v="US-2016-141544"/>
    <d v="2016-08-30T00:00:00"/>
    <d v="2016-09-01T00:00:00"/>
    <x v="2"/>
    <s v="PO-18850"/>
    <s v="Patrick O'Brill"/>
    <x v="0"/>
    <s v="United States"/>
    <s v="Philadelphia"/>
    <x v="9"/>
    <n v="19143"/>
    <x v="3"/>
    <s v="OFF-BI-10001524"/>
    <x v="1"/>
    <x v="8"/>
    <s v="GBC Premium Transparent Covers with Diagonal Lined Pattern"/>
    <n v="37.764000000000003"/>
    <n v="6"/>
    <n v="0.7"/>
    <n v="-27.6936"/>
    <n v="2"/>
    <n v="8"/>
    <x v="2"/>
    <n v="-73.333333333333329"/>
    <x v="6"/>
  </r>
  <r>
    <n v="332"/>
    <s v="US-2016-150147"/>
    <d v="2016-04-25T00:00:00"/>
    <d v="2016-04-29T00:00:00"/>
    <x v="0"/>
    <s v="JL-15850"/>
    <s v="John Lucas"/>
    <x v="0"/>
    <s v="United States"/>
    <s v="Philadelphia"/>
    <x v="9"/>
    <n v="19134"/>
    <x v="3"/>
    <s v="TEC-PH-10004614"/>
    <x v="2"/>
    <x v="7"/>
    <s v="AT&amp;T 841000 Phone"/>
    <n v="82.8"/>
    <n v="2"/>
    <n v="0.4"/>
    <n v="-20.7"/>
    <n v="4"/>
    <n v="4"/>
    <x v="1"/>
    <n v="-25"/>
    <x v="3"/>
  </r>
  <r>
    <n v="333"/>
    <s v="US-2016-150147"/>
    <d v="2016-04-25T00:00:00"/>
    <d v="2016-04-29T00:00:00"/>
    <x v="0"/>
    <s v="JL-15850"/>
    <s v="John Lucas"/>
    <x v="0"/>
    <s v="United States"/>
    <s v="Philadelphia"/>
    <x v="9"/>
    <n v="19134"/>
    <x v="3"/>
    <s v="OFF-BI-10001153"/>
    <x v="1"/>
    <x v="8"/>
    <s v="Ibico Recycled Grain-Textured Covers"/>
    <n v="20.724"/>
    <n v="2"/>
    <n v="0.7"/>
    <n v="-13.816000000000001"/>
    <n v="4"/>
    <n v="4"/>
    <x v="1"/>
    <n v="-66.666666666666671"/>
    <x v="3"/>
  </r>
  <r>
    <n v="334"/>
    <s v="US-2016-150147"/>
    <d v="2016-04-25T00:00:00"/>
    <d v="2016-04-29T00:00:00"/>
    <x v="0"/>
    <s v="JL-15850"/>
    <s v="John Lucas"/>
    <x v="0"/>
    <s v="United States"/>
    <s v="Philadelphia"/>
    <x v="9"/>
    <n v="19134"/>
    <x v="3"/>
    <s v="OFF-BI-10001982"/>
    <x v="1"/>
    <x v="8"/>
    <s v="Wilson Jones Custom Binder Spines &amp; Labels"/>
    <n v="4.8959999999999999"/>
    <n v="3"/>
    <n v="0.7"/>
    <n v="-3.4272"/>
    <n v="4"/>
    <n v="4"/>
    <x v="1"/>
    <n v="-70"/>
    <x v="3"/>
  </r>
  <r>
    <n v="335"/>
    <s v="CA-2015-137946"/>
    <d v="2015-09-01T00:00:00"/>
    <d v="2015-09-04T00:00:00"/>
    <x v="0"/>
    <s v="DB-13615"/>
    <s v="Doug Bickford"/>
    <x v="0"/>
    <s v="United States"/>
    <s v="Los Angeles"/>
    <x v="1"/>
    <n v="90045"/>
    <x v="1"/>
    <s v="OFF-BI-10001922"/>
    <x v="1"/>
    <x v="8"/>
    <s v="Storex Dura Pro Binders"/>
    <n v="4.7519999999999998"/>
    <n v="1"/>
    <n v="0.2"/>
    <n v="1.6037999999999999"/>
    <n v="3"/>
    <n v="9"/>
    <x v="2"/>
    <n v="33.75"/>
    <x v="8"/>
  </r>
  <r>
    <n v="336"/>
    <s v="CA-2015-137946"/>
    <d v="2015-09-01T00:00:00"/>
    <d v="2015-09-04T00:00:00"/>
    <x v="0"/>
    <s v="DB-13615"/>
    <s v="Doug Bickford"/>
    <x v="0"/>
    <s v="United States"/>
    <s v="Los Angeles"/>
    <x v="1"/>
    <n v="90045"/>
    <x v="1"/>
    <s v="TEC-CO-10001449"/>
    <x v="2"/>
    <x v="16"/>
    <s v="Hewlett Packard LaserJet 3310 Copier"/>
    <n v="959.98400000000004"/>
    <n v="2"/>
    <n v="0.2"/>
    <n v="335.99439999999998"/>
    <n v="3"/>
    <n v="9"/>
    <x v="2"/>
    <n v="35"/>
    <x v="8"/>
  </r>
  <r>
    <n v="337"/>
    <s v="CA-2015-137946"/>
    <d v="2015-09-01T00:00:00"/>
    <d v="2015-09-04T00:00:00"/>
    <x v="0"/>
    <s v="DB-13615"/>
    <s v="Doug Bickford"/>
    <x v="0"/>
    <s v="United States"/>
    <s v="Los Angeles"/>
    <x v="1"/>
    <n v="90045"/>
    <x v="1"/>
    <s v="OFF-BI-10004140"/>
    <x v="1"/>
    <x v="8"/>
    <s v="Avery Non-Stick Binders"/>
    <n v="14.368"/>
    <n v="4"/>
    <n v="0.2"/>
    <n v="4.49"/>
    <n v="3"/>
    <n v="9"/>
    <x v="2"/>
    <n v="31.25"/>
    <x v="8"/>
  </r>
  <r>
    <n v="338"/>
    <s v="CA-2014-129924"/>
    <d v="2014-07-12T00:00:00"/>
    <d v="2014-07-17T00:00:00"/>
    <x v="1"/>
    <s v="AC-10420"/>
    <s v="Alyssa Crouse"/>
    <x v="1"/>
    <s v="United States"/>
    <s v="San Francisco"/>
    <x v="1"/>
    <n v="94122"/>
    <x v="1"/>
    <s v="OFF-BI-10003314"/>
    <x v="1"/>
    <x v="8"/>
    <s v="Tuff Stuff Recycled Round Ring Binders"/>
    <n v="7.7119999999999997"/>
    <n v="2"/>
    <n v="0.2"/>
    <n v="2.7955999999999999"/>
    <n v="5"/>
    <n v="7"/>
    <x v="2"/>
    <n v="36.25"/>
    <x v="7"/>
  </r>
  <r>
    <n v="339"/>
    <s v="CA-2014-129924"/>
    <d v="2014-07-12T00:00:00"/>
    <d v="2014-07-17T00:00:00"/>
    <x v="1"/>
    <s v="AC-10420"/>
    <s v="Alyssa Crouse"/>
    <x v="1"/>
    <s v="United States"/>
    <s v="San Francisco"/>
    <x v="1"/>
    <n v="94122"/>
    <x v="1"/>
    <s v="FUR-TA-10004575"/>
    <x v="0"/>
    <x v="3"/>
    <s v="Hon 5100 Series Wood Tables"/>
    <n v="698.35199999999998"/>
    <n v="3"/>
    <n v="0.2"/>
    <n v="-17.4588"/>
    <n v="5"/>
    <n v="7"/>
    <x v="2"/>
    <n v="-2.5"/>
    <x v="7"/>
  </r>
  <r>
    <n v="340"/>
    <s v="CA-2015-128167"/>
    <d v="2015-06-22T00:00:00"/>
    <d v="2015-06-26T00:00:00"/>
    <x v="0"/>
    <s v="KL-16645"/>
    <s v="Ken Lonsdale"/>
    <x v="0"/>
    <s v="United States"/>
    <s v="Layton"/>
    <x v="7"/>
    <n v="84041"/>
    <x v="1"/>
    <s v="OFF-FA-10000490"/>
    <x v="1"/>
    <x v="13"/>
    <s v="OIC Binder Clips, Mini, 1/4&quot; Capacity, Black"/>
    <n v="4.96"/>
    <n v="4"/>
    <n v="0"/>
    <n v="2.3311999999999999"/>
    <n v="4"/>
    <n v="6"/>
    <x v="1"/>
    <n v="47"/>
    <x v="1"/>
  </r>
  <r>
    <n v="341"/>
    <s v="CA-2014-122336"/>
    <d v="2014-04-13T00:00:00"/>
    <d v="2014-04-17T00:00:00"/>
    <x v="0"/>
    <s v="JD-15895"/>
    <s v="Jonathan Doherty"/>
    <x v="1"/>
    <s v="United States"/>
    <s v="Philadelphia"/>
    <x v="9"/>
    <n v="19140"/>
    <x v="3"/>
    <s v="OFF-AR-10000122"/>
    <x v="1"/>
    <x v="6"/>
    <s v="Newell 314"/>
    <n v="17.856000000000002"/>
    <n v="4"/>
    <n v="0.2"/>
    <n v="1.1160000000000001"/>
    <n v="4"/>
    <n v="4"/>
    <x v="1"/>
    <n v="6.25"/>
    <x v="3"/>
  </r>
  <r>
    <n v="342"/>
    <s v="CA-2014-122336"/>
    <d v="2014-04-13T00:00:00"/>
    <d v="2014-04-17T00:00:00"/>
    <x v="0"/>
    <s v="JD-15895"/>
    <s v="Jonathan Doherty"/>
    <x v="1"/>
    <s v="United States"/>
    <s v="Philadelphia"/>
    <x v="9"/>
    <n v="19140"/>
    <x v="3"/>
    <s v="OFF-BI-10003656"/>
    <x v="1"/>
    <x v="8"/>
    <s v="Fellowes PB200 Plastic Comb Binding Machine"/>
    <n v="509.97"/>
    <n v="10"/>
    <n v="0.7"/>
    <n v="-407.976"/>
    <n v="4"/>
    <n v="4"/>
    <x v="1"/>
    <n v="-80"/>
    <x v="3"/>
  </r>
  <r>
    <n v="343"/>
    <s v="CA-2014-122336"/>
    <d v="2014-04-13T00:00:00"/>
    <d v="2014-04-17T00:00:00"/>
    <x v="0"/>
    <s v="JD-15895"/>
    <s v="Jonathan Doherty"/>
    <x v="1"/>
    <s v="United States"/>
    <s v="Philadelphia"/>
    <x v="9"/>
    <n v="19140"/>
    <x v="3"/>
    <s v="OFF-FA-10002780"/>
    <x v="1"/>
    <x v="13"/>
    <s v="Staples"/>
    <n v="30.992000000000001"/>
    <n v="13"/>
    <n v="0.2"/>
    <n v="10.0724"/>
    <n v="4"/>
    <n v="4"/>
    <x v="1"/>
    <n v="32.5"/>
    <x v="3"/>
  </r>
  <r>
    <n v="344"/>
    <s v="CA-2014-122336"/>
    <d v="2014-04-13T00:00:00"/>
    <d v="2014-04-17T00:00:00"/>
    <x v="0"/>
    <s v="JD-15895"/>
    <s v="Jonathan Doherty"/>
    <x v="1"/>
    <s v="United States"/>
    <s v="Philadelphia"/>
    <x v="9"/>
    <n v="19140"/>
    <x v="3"/>
    <s v="TEC-PH-10000702"/>
    <x v="2"/>
    <x v="7"/>
    <s v="Square Credit Card Reader, 4 1/2&quot; x 4 1/2&quot; x 1&quot;, White"/>
    <n v="71.927999999999997"/>
    <n v="12"/>
    <n v="0.4"/>
    <n v="8.3916000000000004"/>
    <n v="4"/>
    <n v="4"/>
    <x v="1"/>
    <n v="11.666666666666668"/>
    <x v="3"/>
  </r>
  <r>
    <n v="345"/>
    <s v="US-2015-120712"/>
    <d v="2015-12-20T00:00:00"/>
    <d v="2015-12-24T00:00:00"/>
    <x v="1"/>
    <s v="CS-12130"/>
    <s v="Chad Sievert"/>
    <x v="0"/>
    <s v="United States"/>
    <s v="Austin"/>
    <x v="5"/>
    <n v="78745"/>
    <x v="2"/>
    <s v="OFF-ST-10000107"/>
    <x v="1"/>
    <x v="4"/>
    <s v="Fellowes Super Stor/Drawer"/>
    <n v="88.8"/>
    <n v="4"/>
    <n v="0.2"/>
    <n v="-2.2200000000000002"/>
    <n v="4"/>
    <n v="12"/>
    <x v="0"/>
    <n v="-2.5"/>
    <x v="4"/>
  </r>
  <r>
    <n v="346"/>
    <s v="CA-2017-169901"/>
    <d v="2017-06-15T00:00:00"/>
    <d v="2017-06-19T00:00:00"/>
    <x v="1"/>
    <s v="CC-12550"/>
    <s v="Clay Cheatham"/>
    <x v="0"/>
    <s v="United States"/>
    <s v="San Francisco"/>
    <x v="1"/>
    <n v="94122"/>
    <x v="1"/>
    <s v="TEC-PH-10002293"/>
    <x v="2"/>
    <x v="7"/>
    <s v="Anker 36W 4-Port USB Wall Charger Travel Power Adapter for iPhone 5s 5c 5"/>
    <n v="47.975999999999999"/>
    <n v="3"/>
    <n v="0.2"/>
    <n v="4.7976000000000001"/>
    <n v="4"/>
    <n v="6"/>
    <x v="1"/>
    <n v="10"/>
    <x v="1"/>
  </r>
  <r>
    <n v="347"/>
    <s v="CA-2017-134306"/>
    <d v="2017-07-08T00:00:00"/>
    <d v="2017-07-12T00:00:00"/>
    <x v="1"/>
    <s v="TD-20995"/>
    <s v="Tamara Dahlen"/>
    <x v="0"/>
    <s v="United States"/>
    <s v="Lowell"/>
    <x v="31"/>
    <n v="1852"/>
    <x v="3"/>
    <s v="OFF-AR-10004027"/>
    <x v="1"/>
    <x v="6"/>
    <s v="Binney &amp; Smith inkTank Erasable Desk Highlighter, Chisel Tip, Yellow, 12/Box"/>
    <n v="7.56"/>
    <n v="3"/>
    <n v="0"/>
    <n v="3.0996000000000001"/>
    <n v="4"/>
    <n v="7"/>
    <x v="2"/>
    <n v="41"/>
    <x v="7"/>
  </r>
  <r>
    <n v="348"/>
    <s v="CA-2017-134306"/>
    <d v="2017-07-08T00:00:00"/>
    <d v="2017-07-12T00:00:00"/>
    <x v="1"/>
    <s v="TD-20995"/>
    <s v="Tamara Dahlen"/>
    <x v="0"/>
    <s v="United States"/>
    <s v="Lowell"/>
    <x v="31"/>
    <n v="1852"/>
    <x v="3"/>
    <s v="OFF-PA-10000249"/>
    <x v="1"/>
    <x v="10"/>
    <s v="Easy-staple paper"/>
    <n v="24.56"/>
    <n v="2"/>
    <n v="0"/>
    <n v="11.543200000000001"/>
    <n v="4"/>
    <n v="7"/>
    <x v="2"/>
    <n v="47"/>
    <x v="7"/>
  </r>
  <r>
    <n v="349"/>
    <s v="CA-2017-134306"/>
    <d v="2017-07-08T00:00:00"/>
    <d v="2017-07-12T00:00:00"/>
    <x v="1"/>
    <s v="TD-20995"/>
    <s v="Tamara Dahlen"/>
    <x v="0"/>
    <s v="United States"/>
    <s v="Lowell"/>
    <x v="31"/>
    <n v="1852"/>
    <x v="3"/>
    <s v="OFF-AR-10001374"/>
    <x v="1"/>
    <x v="6"/>
    <s v="BIC Brite Liner Highlighters, Chisel Tip"/>
    <n v="12.96"/>
    <n v="2"/>
    <n v="0"/>
    <n v="4.1471999999999998"/>
    <n v="4"/>
    <n v="7"/>
    <x v="2"/>
    <n v="31.999999999999996"/>
    <x v="7"/>
  </r>
  <r>
    <n v="350"/>
    <s v="CA-2016-129714"/>
    <d v="2016-09-01T00:00:00"/>
    <d v="2016-09-03T00:00:00"/>
    <x v="2"/>
    <s v="AB-10060"/>
    <s v="Adam Bellavance"/>
    <x v="2"/>
    <s v="United States"/>
    <s v="New York City"/>
    <x v="15"/>
    <n v="10009"/>
    <x v="3"/>
    <s v="TEC-AC-10000290"/>
    <x v="2"/>
    <x v="11"/>
    <s v="Sabrent 4-Port USB 2.0 Hub"/>
    <n v="6.79"/>
    <n v="1"/>
    <n v="0"/>
    <n v="2.3086000000000002"/>
    <n v="2"/>
    <n v="9"/>
    <x v="2"/>
    <n v="34"/>
    <x v="8"/>
  </r>
  <r>
    <n v="351"/>
    <s v="CA-2016-129714"/>
    <d v="2016-09-01T00:00:00"/>
    <d v="2016-09-03T00:00:00"/>
    <x v="2"/>
    <s v="AB-10060"/>
    <s v="Adam Bellavance"/>
    <x v="2"/>
    <s v="United States"/>
    <s v="New York City"/>
    <x v="15"/>
    <n v="10009"/>
    <x v="3"/>
    <s v="OFF-PA-10001970"/>
    <x v="1"/>
    <x v="10"/>
    <s v="Xerox 1881"/>
    <n v="24.56"/>
    <n v="2"/>
    <n v="0"/>
    <n v="11.543200000000001"/>
    <n v="2"/>
    <n v="9"/>
    <x v="2"/>
    <n v="47"/>
    <x v="8"/>
  </r>
  <r>
    <n v="352"/>
    <s v="CA-2016-129714"/>
    <d v="2016-09-01T00:00:00"/>
    <d v="2016-09-03T00:00:00"/>
    <x v="2"/>
    <s v="AB-10060"/>
    <s v="Adam Bellavance"/>
    <x v="2"/>
    <s v="United States"/>
    <s v="New York City"/>
    <x v="15"/>
    <n v="10009"/>
    <x v="3"/>
    <s v="OFF-BI-10002160"/>
    <x v="1"/>
    <x v="8"/>
    <s v="Acco Hanging Data Binders"/>
    <n v="3.048"/>
    <n v="1"/>
    <n v="0.2"/>
    <n v="1.0668"/>
    <n v="2"/>
    <n v="9"/>
    <x v="2"/>
    <n v="35"/>
    <x v="8"/>
  </r>
  <r>
    <n v="353"/>
    <s v="CA-2016-129714"/>
    <d v="2016-09-01T00:00:00"/>
    <d v="2016-09-03T00:00:00"/>
    <x v="2"/>
    <s v="AB-10060"/>
    <s v="Adam Bellavance"/>
    <x v="2"/>
    <s v="United States"/>
    <s v="New York City"/>
    <x v="15"/>
    <n v="10009"/>
    <x v="3"/>
    <s v="OFF-PA-10001970"/>
    <x v="1"/>
    <x v="10"/>
    <s v="Xerox 1881"/>
    <n v="49.12"/>
    <n v="4"/>
    <n v="0"/>
    <n v="23.086400000000001"/>
    <n v="2"/>
    <n v="9"/>
    <x v="2"/>
    <n v="47"/>
    <x v="8"/>
  </r>
  <r>
    <n v="354"/>
    <s v="CA-2016-129714"/>
    <d v="2016-09-01T00:00:00"/>
    <d v="2016-09-03T00:00:00"/>
    <x v="2"/>
    <s v="AB-10060"/>
    <s v="Adam Bellavance"/>
    <x v="2"/>
    <s v="United States"/>
    <s v="New York City"/>
    <x v="15"/>
    <n v="10009"/>
    <x v="3"/>
    <s v="OFF-BI-10004995"/>
    <x v="1"/>
    <x v="8"/>
    <s v="GBC DocuBind P400 Electric Binding System"/>
    <n v="4355.1679999999997"/>
    <n v="4"/>
    <n v="0.2"/>
    <n v="1415.4295999999999"/>
    <n v="2"/>
    <n v="9"/>
    <x v="2"/>
    <n v="32.5"/>
    <x v="8"/>
  </r>
  <r>
    <n v="355"/>
    <s v="CA-2016-138520"/>
    <d v="2016-04-08T00:00:00"/>
    <d v="2016-04-13T00:00:00"/>
    <x v="1"/>
    <s v="JL-15505"/>
    <s v="Jeremy Lonsdale"/>
    <x v="0"/>
    <s v="United States"/>
    <s v="New York City"/>
    <x v="15"/>
    <n v="10035"/>
    <x v="3"/>
    <s v="FUR-BO-10002268"/>
    <x v="0"/>
    <x v="0"/>
    <s v="Sauder Barrister Bookcases"/>
    <n v="388.70400000000001"/>
    <n v="6"/>
    <n v="0.2"/>
    <n v="-4.8587999999999996"/>
    <n v="5"/>
    <n v="4"/>
    <x v="1"/>
    <n v="-1.25"/>
    <x v="3"/>
  </r>
  <r>
    <n v="356"/>
    <s v="CA-2016-138520"/>
    <d v="2016-04-08T00:00:00"/>
    <d v="2016-04-13T00:00:00"/>
    <x v="1"/>
    <s v="JL-15505"/>
    <s v="Jeremy Lonsdale"/>
    <x v="0"/>
    <s v="United States"/>
    <s v="New York City"/>
    <x v="15"/>
    <n v="10035"/>
    <x v="3"/>
    <s v="OFF-EN-10001137"/>
    <x v="1"/>
    <x v="12"/>
    <s v="#10 Gummed Flap White Envelopes, 100/Box"/>
    <n v="8.26"/>
    <n v="2"/>
    <n v="0"/>
    <n v="3.7995999999999999"/>
    <n v="5"/>
    <n v="4"/>
    <x v="1"/>
    <n v="46"/>
    <x v="3"/>
  </r>
  <r>
    <n v="357"/>
    <s v="CA-2016-138520"/>
    <d v="2016-04-08T00:00:00"/>
    <d v="2016-04-13T00:00:00"/>
    <x v="1"/>
    <s v="JL-15505"/>
    <s v="Jeremy Lonsdale"/>
    <x v="0"/>
    <s v="United States"/>
    <s v="New York City"/>
    <x v="15"/>
    <n v="10035"/>
    <x v="3"/>
    <s v="OFF-AR-10002399"/>
    <x v="1"/>
    <x v="6"/>
    <s v="Dixon Prang Watercolor Pencils, 10-Color Set with Brush"/>
    <n v="17.04"/>
    <n v="4"/>
    <n v="0"/>
    <n v="6.9863999999999997"/>
    <n v="5"/>
    <n v="4"/>
    <x v="1"/>
    <n v="41"/>
    <x v="3"/>
  </r>
  <r>
    <n v="358"/>
    <s v="CA-2016-138520"/>
    <d v="2016-04-08T00:00:00"/>
    <d v="2016-04-13T00:00:00"/>
    <x v="1"/>
    <s v="JL-15505"/>
    <s v="Jeremy Lonsdale"/>
    <x v="0"/>
    <s v="United States"/>
    <s v="New York City"/>
    <x v="15"/>
    <n v="10035"/>
    <x v="3"/>
    <s v="OFF-PA-10002713"/>
    <x v="1"/>
    <x v="10"/>
    <s v="Adams Phone Message Book, 200 Message Capacity, 8 1/16” x 11”"/>
    <n v="34.4"/>
    <n v="5"/>
    <n v="0"/>
    <n v="15.824"/>
    <n v="5"/>
    <n v="4"/>
    <x v="1"/>
    <n v="46"/>
    <x v="3"/>
  </r>
  <r>
    <n v="359"/>
    <s v="CA-2016-130001"/>
    <d v="2016-04-23T00:00:00"/>
    <d v="2016-04-28T00:00:00"/>
    <x v="1"/>
    <s v="HK-14890"/>
    <s v="Heather Kirkland"/>
    <x v="1"/>
    <s v="United States"/>
    <s v="Charlotte"/>
    <x v="3"/>
    <n v="28205"/>
    <x v="0"/>
    <s v="OFF-PA-10002666"/>
    <x v="1"/>
    <x v="10"/>
    <s v="Southworth 25% Cotton Linen-Finish Paper &amp; Envelopes"/>
    <n v="36.24"/>
    <n v="5"/>
    <n v="0.2"/>
    <n v="11.324999999999999"/>
    <n v="5"/>
    <n v="4"/>
    <x v="1"/>
    <n v="31.249999999999993"/>
    <x v="3"/>
  </r>
  <r>
    <n v="360"/>
    <s v="CA-2017-155698"/>
    <d v="2017-03-08T00:00:00"/>
    <d v="2017-03-11T00:00:00"/>
    <x v="2"/>
    <s v="VB-21745"/>
    <s v="Victoria Brennan"/>
    <x v="1"/>
    <s v="United States"/>
    <s v="Columbus"/>
    <x v="32"/>
    <n v="31907"/>
    <x v="0"/>
    <s v="OFF-AP-10001124"/>
    <x v="1"/>
    <x v="9"/>
    <s v="Belkin 8 Outlet SurgeMaster II Gold Surge Protector with Phone Protection"/>
    <n v="647.84"/>
    <n v="8"/>
    <n v="0"/>
    <n v="168.4384"/>
    <n v="3"/>
    <n v="3"/>
    <x v="3"/>
    <n v="26"/>
    <x v="10"/>
  </r>
  <r>
    <n v="361"/>
    <s v="CA-2017-155698"/>
    <d v="2017-03-08T00:00:00"/>
    <d v="2017-03-11T00:00:00"/>
    <x v="2"/>
    <s v="VB-21745"/>
    <s v="Victoria Brennan"/>
    <x v="1"/>
    <s v="United States"/>
    <s v="Columbus"/>
    <x v="32"/>
    <n v="31907"/>
    <x v="0"/>
    <s v="OFF-LA-10001158"/>
    <x v="1"/>
    <x v="2"/>
    <s v="Avery Address/Shipping Labels for Typewriters, 4&quot; x 2&quot;"/>
    <n v="20.7"/>
    <n v="2"/>
    <n v="0"/>
    <n v="9.9359999999999999"/>
    <n v="3"/>
    <n v="3"/>
    <x v="3"/>
    <n v="48.000000000000007"/>
    <x v="10"/>
  </r>
  <r>
    <n v="362"/>
    <s v="CA-2017-144904"/>
    <d v="2017-09-25T00:00:00"/>
    <d v="2017-10-01T00:00:00"/>
    <x v="1"/>
    <s v="KW-16435"/>
    <s v="Katrina Willman"/>
    <x v="0"/>
    <s v="United States"/>
    <s v="New York City"/>
    <x v="15"/>
    <n v="10009"/>
    <x v="3"/>
    <s v="OFF-LA-10001158"/>
    <x v="1"/>
    <x v="2"/>
    <s v="Avery Address/Shipping Labels for Typewriters, 4&quot; x 2&quot;"/>
    <n v="20.7"/>
    <n v="2"/>
    <n v="0"/>
    <n v="9.9359999999999999"/>
    <n v="6"/>
    <n v="9"/>
    <x v="2"/>
    <n v="48.000000000000007"/>
    <x v="8"/>
  </r>
  <r>
    <n v="363"/>
    <s v="CA-2017-144904"/>
    <d v="2017-09-25T00:00:00"/>
    <d v="2017-10-01T00:00:00"/>
    <x v="1"/>
    <s v="KW-16435"/>
    <s v="Katrina Willman"/>
    <x v="0"/>
    <s v="United States"/>
    <s v="New York City"/>
    <x v="15"/>
    <n v="10009"/>
    <x v="3"/>
    <s v="FUR-CH-10000785"/>
    <x v="0"/>
    <x v="1"/>
    <s v="Global Ergonomic Managers Chair"/>
    <n v="488.64600000000002"/>
    <n v="3"/>
    <n v="0.1"/>
    <n v="86.870400000000004"/>
    <n v="6"/>
    <n v="9"/>
    <x v="2"/>
    <n v="17.777777777777779"/>
    <x v="8"/>
  </r>
  <r>
    <n v="364"/>
    <s v="CA-2017-144904"/>
    <d v="2017-09-25T00:00:00"/>
    <d v="2017-10-01T00:00:00"/>
    <x v="1"/>
    <s v="KW-16435"/>
    <s v="Katrina Willman"/>
    <x v="0"/>
    <s v="United States"/>
    <s v="New York City"/>
    <x v="15"/>
    <n v="10009"/>
    <x v="3"/>
    <s v="OFF-AR-10003732"/>
    <x v="1"/>
    <x v="6"/>
    <s v="Newell 333"/>
    <n v="5.56"/>
    <n v="2"/>
    <n v="0"/>
    <n v="1.4456"/>
    <n v="6"/>
    <n v="9"/>
    <x v="2"/>
    <n v="26"/>
    <x v="8"/>
  </r>
  <r>
    <n v="365"/>
    <s v="CA-2017-144904"/>
    <d v="2017-09-25T00:00:00"/>
    <d v="2017-10-01T00:00:00"/>
    <x v="1"/>
    <s v="KW-16435"/>
    <s v="Katrina Willman"/>
    <x v="0"/>
    <s v="United States"/>
    <s v="New York City"/>
    <x v="15"/>
    <n v="10009"/>
    <x v="3"/>
    <s v="FUR-FU-10000023"/>
    <x v="0"/>
    <x v="5"/>
    <s v="Eldon Wave Desk Accessories"/>
    <n v="47.12"/>
    <n v="8"/>
    <n v="0"/>
    <n v="20.732800000000001"/>
    <n v="6"/>
    <n v="9"/>
    <x v="2"/>
    <n v="44.000000000000007"/>
    <x v="8"/>
  </r>
  <r>
    <n v="366"/>
    <s v="CA-2014-123344"/>
    <d v="2014-09-24T00:00:00"/>
    <d v="2014-09-29T00:00:00"/>
    <x v="1"/>
    <s v="JD-16060"/>
    <s v="Julia Dunbar"/>
    <x v="0"/>
    <s v="United States"/>
    <s v="San Francisco"/>
    <x v="1"/>
    <n v="94109"/>
    <x v="1"/>
    <s v="OFF-ST-10001713"/>
    <x v="1"/>
    <x v="4"/>
    <s v="Gould Plastics 9-Pocket Panel Bin, 18-3/8w x 5-1/4d x 20-1/2h, Black"/>
    <n v="211.96"/>
    <n v="4"/>
    <n v="0"/>
    <n v="8.4784000000000006"/>
    <n v="5"/>
    <n v="9"/>
    <x v="2"/>
    <n v="4"/>
    <x v="8"/>
  </r>
  <r>
    <n v="367"/>
    <s v="CA-2016-155516"/>
    <d v="2016-10-21T00:00:00"/>
    <d v="2016-10-21T00:00:00"/>
    <x v="3"/>
    <s v="MK-17905"/>
    <s v="Michael Kennedy"/>
    <x v="1"/>
    <s v="United States"/>
    <s v="Manchester"/>
    <x v="29"/>
    <n v="6040"/>
    <x v="3"/>
    <s v="OFF-BI-10002412"/>
    <x v="1"/>
    <x v="8"/>
    <s v="Wilson Jones “Snap” Scratch Pad Binder Tool for Ring Binders"/>
    <n v="23.2"/>
    <n v="4"/>
    <n v="0"/>
    <n v="10.44"/>
    <n v="0"/>
    <n v="10"/>
    <x v="0"/>
    <n v="45"/>
    <x v="2"/>
  </r>
  <r>
    <n v="368"/>
    <s v="CA-2016-155516"/>
    <d v="2016-10-21T00:00:00"/>
    <d v="2016-10-21T00:00:00"/>
    <x v="3"/>
    <s v="MK-17905"/>
    <s v="Michael Kennedy"/>
    <x v="1"/>
    <s v="United States"/>
    <s v="Manchester"/>
    <x v="29"/>
    <n v="6040"/>
    <x v="3"/>
    <s v="OFF-SU-10001225"/>
    <x v="1"/>
    <x v="14"/>
    <s v="Staple remover"/>
    <n v="7.36"/>
    <n v="2"/>
    <n v="0"/>
    <n v="0.1472"/>
    <n v="0"/>
    <n v="10"/>
    <x v="0"/>
    <n v="2"/>
    <x v="2"/>
  </r>
  <r>
    <n v="369"/>
    <s v="CA-2016-155516"/>
    <d v="2016-10-21T00:00:00"/>
    <d v="2016-10-21T00:00:00"/>
    <x v="3"/>
    <s v="MK-17905"/>
    <s v="Michael Kennedy"/>
    <x v="1"/>
    <s v="United States"/>
    <s v="Manchester"/>
    <x v="29"/>
    <n v="6040"/>
    <x v="3"/>
    <s v="OFF-ST-10002406"/>
    <x v="1"/>
    <x v="4"/>
    <s v="Pizazz Global Quick File"/>
    <n v="104.79"/>
    <n v="7"/>
    <n v="0"/>
    <n v="29.341200000000001"/>
    <n v="0"/>
    <n v="10"/>
    <x v="0"/>
    <n v="27.999999999999996"/>
    <x v="2"/>
  </r>
  <r>
    <n v="370"/>
    <s v="CA-2016-155516"/>
    <d v="2016-10-21T00:00:00"/>
    <d v="2016-10-21T00:00:00"/>
    <x v="3"/>
    <s v="MK-17905"/>
    <s v="Michael Kennedy"/>
    <x v="1"/>
    <s v="United States"/>
    <s v="Manchester"/>
    <x v="29"/>
    <n v="6040"/>
    <x v="3"/>
    <s v="FUR-BO-10002545"/>
    <x v="0"/>
    <x v="0"/>
    <s v="Atlantic Metals Mobile 3-Shelf Bookcases, Custom Colors"/>
    <n v="1043.92"/>
    <n v="4"/>
    <n v="0"/>
    <n v="271.41919999999999"/>
    <n v="0"/>
    <n v="10"/>
    <x v="0"/>
    <n v="25.999999999999996"/>
    <x v="2"/>
  </r>
  <r>
    <n v="371"/>
    <s v="CA-2017-104745"/>
    <d v="2017-05-29T00:00:00"/>
    <d v="2017-06-04T00:00:00"/>
    <x v="1"/>
    <s v="GT-14755"/>
    <s v="Guy Thornton"/>
    <x v="0"/>
    <s v="United States"/>
    <s v="Harlingen"/>
    <x v="5"/>
    <n v="78550"/>
    <x v="2"/>
    <s v="OFF-PA-10002036"/>
    <x v="1"/>
    <x v="10"/>
    <s v="Xerox 1930"/>
    <n v="25.92"/>
    <n v="5"/>
    <n v="0.2"/>
    <n v="9.3960000000000008"/>
    <n v="6"/>
    <n v="5"/>
    <x v="1"/>
    <n v="36.25"/>
    <x v="5"/>
  </r>
  <r>
    <n v="372"/>
    <s v="CA-2017-104745"/>
    <d v="2017-05-29T00:00:00"/>
    <d v="2017-06-04T00:00:00"/>
    <x v="1"/>
    <s v="GT-14755"/>
    <s v="Guy Thornton"/>
    <x v="0"/>
    <s v="United States"/>
    <s v="Harlingen"/>
    <x v="5"/>
    <n v="78550"/>
    <x v="2"/>
    <s v="OFF-ST-10002205"/>
    <x v="1"/>
    <x v="4"/>
    <s v="File Shuttle I and Handi-File"/>
    <n v="53.423999999999999"/>
    <n v="3"/>
    <n v="0.2"/>
    <n v="4.6745999999999999"/>
    <n v="6"/>
    <n v="5"/>
    <x v="1"/>
    <n v="8.75"/>
    <x v="5"/>
  </r>
  <r>
    <n v="373"/>
    <s v="US-2014-119137"/>
    <d v="2014-07-23T00:00:00"/>
    <d v="2014-07-27T00:00:00"/>
    <x v="1"/>
    <s v="AG-10900"/>
    <s v="Arthur Gainer"/>
    <x v="0"/>
    <s v="United States"/>
    <s v="Tucson"/>
    <x v="16"/>
    <n v="85705"/>
    <x v="1"/>
    <s v="OFF-BI-10001982"/>
    <x v="1"/>
    <x v="8"/>
    <s v="Wilson Jones Custom Binder Spines &amp; Labels"/>
    <n v="8.16"/>
    <n v="5"/>
    <n v="0.7"/>
    <n v="-5.7119999999999997"/>
    <n v="4"/>
    <n v="7"/>
    <x v="2"/>
    <n v="-70"/>
    <x v="7"/>
  </r>
  <r>
    <n v="374"/>
    <s v="US-2014-119137"/>
    <d v="2014-07-23T00:00:00"/>
    <d v="2014-07-27T00:00:00"/>
    <x v="1"/>
    <s v="AG-10900"/>
    <s v="Arthur Gainer"/>
    <x v="0"/>
    <s v="United States"/>
    <s v="Tucson"/>
    <x v="16"/>
    <n v="85705"/>
    <x v="1"/>
    <s v="TEC-AC-10003911"/>
    <x v="2"/>
    <x v="11"/>
    <s v="NETGEAR AC1750 Dual Band Gigabit Smart WiFi Router"/>
    <n v="1023.936"/>
    <n v="8"/>
    <n v="0.2"/>
    <n v="179.18879999999999"/>
    <n v="4"/>
    <n v="7"/>
    <x v="2"/>
    <n v="17.5"/>
    <x v="7"/>
  </r>
  <r>
    <n v="375"/>
    <s v="US-2014-119137"/>
    <d v="2014-07-23T00:00:00"/>
    <d v="2014-07-27T00:00:00"/>
    <x v="1"/>
    <s v="AG-10900"/>
    <s v="Arthur Gainer"/>
    <x v="0"/>
    <s v="United States"/>
    <s v="Tucson"/>
    <x v="16"/>
    <n v="85705"/>
    <x v="1"/>
    <s v="OFF-AR-10000658"/>
    <x v="1"/>
    <x v="6"/>
    <s v="Newell 324"/>
    <n v="9.24"/>
    <n v="1"/>
    <n v="0.2"/>
    <n v="0.92400000000000004"/>
    <n v="4"/>
    <n v="7"/>
    <x v="2"/>
    <n v="10"/>
    <x v="7"/>
  </r>
  <r>
    <n v="376"/>
    <s v="US-2014-119137"/>
    <d v="2014-07-23T00:00:00"/>
    <d v="2014-07-27T00:00:00"/>
    <x v="1"/>
    <s v="AG-10900"/>
    <s v="Arthur Gainer"/>
    <x v="0"/>
    <s v="United States"/>
    <s v="Tucson"/>
    <x v="16"/>
    <n v="85705"/>
    <x v="1"/>
    <s v="TEC-AC-10002076"/>
    <x v="2"/>
    <x v="11"/>
    <s v="Microsoft Natural Keyboard Elite"/>
    <n v="479.04"/>
    <n v="10"/>
    <n v="0.2"/>
    <n v="-29.94"/>
    <n v="4"/>
    <n v="7"/>
    <x v="2"/>
    <n v="-6.25"/>
    <x v="7"/>
  </r>
  <r>
    <n v="377"/>
    <s v="US-2016-134656"/>
    <d v="2016-09-28T00:00:00"/>
    <d v="2016-10-01T00:00:00"/>
    <x v="2"/>
    <s v="MM-18280"/>
    <s v="Muhammed MacIntyre"/>
    <x v="1"/>
    <s v="United States"/>
    <s v="Quincy"/>
    <x v="10"/>
    <n v="62301"/>
    <x v="2"/>
    <s v="OFF-PA-10003039"/>
    <x v="1"/>
    <x v="10"/>
    <s v="Xerox 1960"/>
    <n v="99.135999999999996"/>
    <n v="4"/>
    <n v="0.2"/>
    <n v="30.98"/>
    <n v="3"/>
    <n v="9"/>
    <x v="2"/>
    <n v="31.25"/>
    <x v="8"/>
  </r>
  <r>
    <n v="378"/>
    <s v="US-2017-134481"/>
    <d v="2017-08-27T00:00:00"/>
    <d v="2017-09-01T00:00:00"/>
    <x v="1"/>
    <s v="AR-10405"/>
    <s v="Allen Rosenblatt"/>
    <x v="1"/>
    <s v="United States"/>
    <s v="Franklin"/>
    <x v="31"/>
    <n v="2038"/>
    <x v="3"/>
    <s v="FUR-TA-10004915"/>
    <x v="0"/>
    <x v="3"/>
    <s v="Office Impressions End Table, 20-1/2&quot;H x 24&quot;W x 20&quot;D"/>
    <n v="1488.424"/>
    <n v="7"/>
    <n v="0.3"/>
    <n v="-297.6848"/>
    <n v="5"/>
    <n v="8"/>
    <x v="2"/>
    <n v="-20"/>
    <x v="6"/>
  </r>
  <r>
    <n v="379"/>
    <s v="CA-2015-130792"/>
    <d v="2015-04-28T00:00:00"/>
    <d v="2015-05-05T00:00:00"/>
    <x v="1"/>
    <s v="RA-19915"/>
    <s v="Russell Applegate"/>
    <x v="0"/>
    <s v="United States"/>
    <s v="Houston"/>
    <x v="5"/>
    <n v="77095"/>
    <x v="2"/>
    <s v="OFF-AP-10000696"/>
    <x v="1"/>
    <x v="9"/>
    <s v="Holmes Odor Grabber"/>
    <n v="8.6519999999999992"/>
    <n v="3"/>
    <n v="0.8"/>
    <n v="-20.3322"/>
    <n v="7"/>
    <n v="4"/>
    <x v="1"/>
    <n v="-235"/>
    <x v="3"/>
  </r>
  <r>
    <n v="380"/>
    <s v="CA-2015-130792"/>
    <d v="2015-04-28T00:00:00"/>
    <d v="2015-05-05T00:00:00"/>
    <x v="1"/>
    <s v="RA-19915"/>
    <s v="Russell Applegate"/>
    <x v="0"/>
    <s v="United States"/>
    <s v="Houston"/>
    <x v="5"/>
    <n v="77095"/>
    <x v="2"/>
    <s v="OFF-ST-10003327"/>
    <x v="1"/>
    <x v="4"/>
    <s v="Akro-Mils 12-Gallon Tote"/>
    <n v="23.832000000000001"/>
    <n v="3"/>
    <n v="0.2"/>
    <n v="2.6810999999999998"/>
    <n v="7"/>
    <n v="4"/>
    <x v="1"/>
    <n v="11.249999999999998"/>
    <x v="3"/>
  </r>
  <r>
    <n v="381"/>
    <s v="CA-2015-130792"/>
    <d v="2015-04-28T00:00:00"/>
    <d v="2015-05-05T00:00:00"/>
    <x v="1"/>
    <s v="RA-19915"/>
    <s v="Russell Applegate"/>
    <x v="0"/>
    <s v="United States"/>
    <s v="Houston"/>
    <x v="5"/>
    <n v="77095"/>
    <x v="2"/>
    <s v="OFF-BI-10000309"/>
    <x v="1"/>
    <x v="8"/>
    <s v="GBC Twin Loop Wire Binding Elements, 9/16&quot; Spine, Black"/>
    <n v="12.176"/>
    <n v="4"/>
    <n v="0.8"/>
    <n v="-18.872800000000002"/>
    <n v="7"/>
    <n v="4"/>
    <x v="1"/>
    <n v="-155"/>
    <x v="3"/>
  </r>
  <r>
    <n v="382"/>
    <s v="CA-2016-134775"/>
    <d v="2016-10-28T00:00:00"/>
    <d v="2016-10-29T00:00:00"/>
    <x v="2"/>
    <s v="AS-10285"/>
    <s v="Alejandro Savely"/>
    <x v="1"/>
    <s v="United States"/>
    <s v="San Francisco"/>
    <x v="1"/>
    <n v="94109"/>
    <x v="1"/>
    <s v="OFF-PA-10004734"/>
    <x v="1"/>
    <x v="10"/>
    <s v="Southworth Structures Collection"/>
    <n v="50.96"/>
    <n v="7"/>
    <n v="0"/>
    <n v="25.48"/>
    <n v="1"/>
    <n v="10"/>
    <x v="0"/>
    <n v="50"/>
    <x v="2"/>
  </r>
  <r>
    <n v="383"/>
    <s v="CA-2016-134775"/>
    <d v="2016-10-28T00:00:00"/>
    <d v="2016-10-29T00:00:00"/>
    <x v="2"/>
    <s v="AS-10285"/>
    <s v="Alejandro Savely"/>
    <x v="1"/>
    <s v="United States"/>
    <s v="San Francisco"/>
    <x v="1"/>
    <n v="94109"/>
    <x v="1"/>
    <s v="OFF-BI-10002225"/>
    <x v="1"/>
    <x v="8"/>
    <s v="Square Ring Data Binders, Rigid 75 Pt. Covers, 11&quot; x 14-7/8&quot;"/>
    <n v="49.536000000000001"/>
    <n v="3"/>
    <n v="0.2"/>
    <n v="17.337599999999998"/>
    <n v="1"/>
    <n v="10"/>
    <x v="0"/>
    <n v="35"/>
    <x v="2"/>
  </r>
  <r>
    <n v="384"/>
    <s v="CA-2015-125395"/>
    <d v="2015-06-26T00:00:00"/>
    <d v="2015-06-29T00:00:00"/>
    <x v="0"/>
    <s v="LA-16780"/>
    <s v="Laura Armstrong"/>
    <x v="1"/>
    <s v="United States"/>
    <s v="Taylor"/>
    <x v="12"/>
    <n v="48180"/>
    <x v="2"/>
    <s v="TEC-AC-10004708"/>
    <x v="2"/>
    <x v="11"/>
    <s v="Sony 32GB Class 10 Micro SDHC R40 Memory Card"/>
    <n v="41.9"/>
    <n v="2"/>
    <n v="0"/>
    <n v="8.7989999999999995"/>
    <n v="3"/>
    <n v="6"/>
    <x v="1"/>
    <n v="21"/>
    <x v="1"/>
  </r>
  <r>
    <n v="385"/>
    <s v="US-2015-168935"/>
    <d v="2015-11-27T00:00:00"/>
    <d v="2015-12-02T00:00:00"/>
    <x v="1"/>
    <s v="DO-13435"/>
    <s v="Denny Ordway"/>
    <x v="0"/>
    <s v="United States"/>
    <s v="Pembroke Pines"/>
    <x v="2"/>
    <n v="33024"/>
    <x v="0"/>
    <s v="FUR-TA-10000617"/>
    <x v="0"/>
    <x v="3"/>
    <s v="Hon Practical Foundations 30 x 60 Training Table, Light Gray/Charcoal"/>
    <n v="375.45749999999998"/>
    <n v="3"/>
    <n v="0.45"/>
    <n v="-157.0095"/>
    <n v="5"/>
    <n v="11"/>
    <x v="0"/>
    <n v="-41.81818181818182"/>
    <x v="0"/>
  </r>
  <r>
    <n v="386"/>
    <s v="US-2015-168935"/>
    <d v="2015-11-27T00:00:00"/>
    <d v="2015-12-02T00:00:00"/>
    <x v="1"/>
    <s v="DO-13435"/>
    <s v="Denny Ordway"/>
    <x v="0"/>
    <s v="United States"/>
    <s v="Pembroke Pines"/>
    <x v="2"/>
    <n v="33024"/>
    <x v="0"/>
    <s v="TEC-AC-10002335"/>
    <x v="2"/>
    <x v="11"/>
    <s v="Logitech Media Keyboard K200"/>
    <n v="83.975999999999999"/>
    <n v="3"/>
    <n v="0.2"/>
    <n v="-1.0497000000000001"/>
    <n v="5"/>
    <n v="11"/>
    <x v="0"/>
    <n v="-1.25"/>
    <x v="0"/>
  </r>
  <r>
    <n v="387"/>
    <s v="CA-2015-122756"/>
    <d v="2015-12-03T00:00:00"/>
    <d v="2015-12-07T00:00:00"/>
    <x v="1"/>
    <s v="DK-13225"/>
    <s v="Dean Katz"/>
    <x v="1"/>
    <s v="United States"/>
    <s v="Philadelphia"/>
    <x v="9"/>
    <n v="19140"/>
    <x v="3"/>
    <s v="TEC-MA-10001681"/>
    <x v="2"/>
    <x v="15"/>
    <s v="Lexmark MarkNet N8150 Wireless Print Server"/>
    <n v="482.34"/>
    <n v="4"/>
    <n v="0.7"/>
    <n v="-337.63799999999998"/>
    <n v="4"/>
    <n v="12"/>
    <x v="0"/>
    <n v="-70"/>
    <x v="4"/>
  </r>
  <r>
    <n v="388"/>
    <s v="CA-2015-122756"/>
    <d v="2015-12-03T00:00:00"/>
    <d v="2015-12-07T00:00:00"/>
    <x v="1"/>
    <s v="DK-13225"/>
    <s v="Dean Katz"/>
    <x v="1"/>
    <s v="United States"/>
    <s v="Philadelphia"/>
    <x v="9"/>
    <n v="19140"/>
    <x v="3"/>
    <s v="FUR-FU-10001935"/>
    <x v="0"/>
    <x v="5"/>
    <s v="3M Hangers With Command Adhesive"/>
    <n v="2.96"/>
    <n v="1"/>
    <n v="0.2"/>
    <n v="0.77700000000000002"/>
    <n v="4"/>
    <n v="12"/>
    <x v="0"/>
    <n v="26.25"/>
    <x v="4"/>
  </r>
  <r>
    <n v="389"/>
    <s v="CA-2014-115973"/>
    <d v="2014-11-24T00:00:00"/>
    <d v="2014-11-26T00:00:00"/>
    <x v="2"/>
    <s v="NG-18430"/>
    <s v="Nathan Gelder"/>
    <x v="0"/>
    <s v="United States"/>
    <s v="Cincinnati"/>
    <x v="24"/>
    <n v="45231"/>
    <x v="3"/>
    <s v="OFF-AR-10004757"/>
    <x v="1"/>
    <x v="6"/>
    <s v="Crayola Colored Pencils"/>
    <n v="2.6240000000000001"/>
    <n v="1"/>
    <n v="0.2"/>
    <n v="0.4264"/>
    <n v="2"/>
    <n v="11"/>
    <x v="0"/>
    <n v="16.25"/>
    <x v="0"/>
  </r>
  <r>
    <n v="390"/>
    <s v="CA-2017-101798"/>
    <d v="2017-12-11T00:00:00"/>
    <d v="2017-12-15T00:00:00"/>
    <x v="1"/>
    <s v="MV-18190"/>
    <s v="Mike Vittorini"/>
    <x v="0"/>
    <s v="United States"/>
    <s v="New York City"/>
    <x v="15"/>
    <n v="10009"/>
    <x v="3"/>
    <s v="OFF-BI-10000050"/>
    <x v="1"/>
    <x v="8"/>
    <s v="Angle-D Binders with Locking Rings, Label Holders"/>
    <n v="23.36"/>
    <n v="4"/>
    <n v="0.2"/>
    <n v="7.8840000000000003"/>
    <n v="4"/>
    <n v="12"/>
    <x v="0"/>
    <n v="33.75"/>
    <x v="4"/>
  </r>
  <r>
    <n v="391"/>
    <s v="CA-2017-101798"/>
    <d v="2017-12-11T00:00:00"/>
    <d v="2017-12-15T00:00:00"/>
    <x v="1"/>
    <s v="MV-18190"/>
    <s v="Mike Vittorini"/>
    <x v="0"/>
    <s v="United States"/>
    <s v="New York City"/>
    <x v="15"/>
    <n v="10009"/>
    <x v="3"/>
    <s v="TEC-AC-10001998"/>
    <x v="2"/>
    <x v="11"/>
    <s v="Logitech LS21 Speaker System - PC Multimedia - 2.1-CH - Wired"/>
    <n v="39.979999999999997"/>
    <n v="2"/>
    <n v="0"/>
    <n v="13.5932"/>
    <n v="4"/>
    <n v="12"/>
    <x v="0"/>
    <n v="34"/>
    <x v="4"/>
  </r>
  <r>
    <n v="392"/>
    <s v="US-2014-135972"/>
    <d v="2014-09-21T00:00:00"/>
    <d v="2014-09-23T00:00:00"/>
    <x v="0"/>
    <s v="JG-15115"/>
    <s v="Jack Garza"/>
    <x v="0"/>
    <s v="United States"/>
    <s v="Des Moines"/>
    <x v="4"/>
    <n v="98198"/>
    <x v="1"/>
    <s v="TEC-PH-10003012"/>
    <x v="2"/>
    <x v="7"/>
    <s v="Nortel Meridian M3904 Professional Digital phone"/>
    <n v="246.38399999999999"/>
    <n v="2"/>
    <n v="0.2"/>
    <n v="27.7182"/>
    <n v="2"/>
    <n v="9"/>
    <x v="2"/>
    <n v="11.25"/>
    <x v="8"/>
  </r>
  <r>
    <n v="393"/>
    <s v="US-2014-135972"/>
    <d v="2014-09-21T00:00:00"/>
    <d v="2014-09-23T00:00:00"/>
    <x v="0"/>
    <s v="JG-15115"/>
    <s v="Jack Garza"/>
    <x v="0"/>
    <s v="United States"/>
    <s v="Des Moines"/>
    <x v="4"/>
    <n v="98198"/>
    <x v="1"/>
    <s v="TEC-CO-10002313"/>
    <x v="2"/>
    <x v="16"/>
    <s v="Canon PC1080F Personal Copier"/>
    <n v="1799.97"/>
    <n v="3"/>
    <n v="0"/>
    <n v="701.98829999999998"/>
    <n v="2"/>
    <n v="9"/>
    <x v="2"/>
    <n v="38.999999999999993"/>
    <x v="8"/>
  </r>
  <r>
    <n v="394"/>
    <s v="US-2014-134971"/>
    <d v="2014-06-07T00:00:00"/>
    <d v="2014-06-10T00:00:00"/>
    <x v="0"/>
    <s v="BP-11095"/>
    <s v="Bart Pistole"/>
    <x v="1"/>
    <s v="United States"/>
    <s v="Peoria"/>
    <x v="10"/>
    <n v="61604"/>
    <x v="2"/>
    <s v="OFF-BI-10003982"/>
    <x v="1"/>
    <x v="8"/>
    <s v="Wilson Jones Century Plastic Molded Ring Binders"/>
    <n v="12.462"/>
    <n v="3"/>
    <n v="0.8"/>
    <n v="-20.5623"/>
    <n v="3"/>
    <n v="6"/>
    <x v="1"/>
    <n v="-165"/>
    <x v="1"/>
  </r>
  <r>
    <n v="395"/>
    <s v="CA-2017-102946"/>
    <d v="2017-06-30T00:00:00"/>
    <d v="2017-07-05T00:00:00"/>
    <x v="1"/>
    <s v="VP-21730"/>
    <s v="Victor Preis"/>
    <x v="2"/>
    <s v="United States"/>
    <s v="Las Vegas"/>
    <x v="33"/>
    <n v="89115"/>
    <x v="1"/>
    <s v="OFF-BI-10004492"/>
    <x v="1"/>
    <x v="8"/>
    <s v="Tuf-Vin Binders"/>
    <n v="75.792000000000002"/>
    <n v="3"/>
    <n v="0.2"/>
    <n v="25.579799999999999"/>
    <n v="5"/>
    <n v="6"/>
    <x v="1"/>
    <n v="33.75"/>
    <x v="1"/>
  </r>
  <r>
    <n v="396"/>
    <s v="CA-2017-165603"/>
    <d v="2017-10-17T00:00:00"/>
    <d v="2017-10-19T00:00:00"/>
    <x v="0"/>
    <s v="SS-20140"/>
    <s v="Saphhira Shifley"/>
    <x v="1"/>
    <s v="United States"/>
    <s v="Warwick"/>
    <x v="34"/>
    <n v="2886"/>
    <x v="3"/>
    <s v="OFF-ST-10000798"/>
    <x v="1"/>
    <x v="4"/>
    <s v="2300 Heavy-Duty Transfer File Systems by Perma"/>
    <n v="49.96"/>
    <n v="2"/>
    <n v="0"/>
    <n v="9.4923999999999999"/>
    <n v="2"/>
    <n v="10"/>
    <x v="0"/>
    <n v="19"/>
    <x v="2"/>
  </r>
  <r>
    <n v="397"/>
    <s v="CA-2017-165603"/>
    <d v="2017-10-17T00:00:00"/>
    <d v="2017-10-19T00:00:00"/>
    <x v="0"/>
    <s v="SS-20140"/>
    <s v="Saphhira Shifley"/>
    <x v="1"/>
    <s v="United States"/>
    <s v="Warwick"/>
    <x v="34"/>
    <n v="2886"/>
    <x v="3"/>
    <s v="OFF-PA-10002552"/>
    <x v="1"/>
    <x v="10"/>
    <s v="Xerox 1958"/>
    <n v="12.96"/>
    <n v="2"/>
    <n v="0"/>
    <n v="6.2207999999999997"/>
    <n v="2"/>
    <n v="10"/>
    <x v="0"/>
    <n v="47.999999999999993"/>
    <x v="2"/>
  </r>
  <r>
    <n v="398"/>
    <s v="CA-2015-122259"/>
    <d v="2015-10-31T00:00:00"/>
    <d v="2015-11-04T00:00:00"/>
    <x v="1"/>
    <s v="HP-14815"/>
    <s v="Harold Pawlan"/>
    <x v="2"/>
    <s v="United States"/>
    <s v="Jackson"/>
    <x v="12"/>
    <n v="49201"/>
    <x v="2"/>
    <s v="OFF-SU-10002573"/>
    <x v="1"/>
    <x v="14"/>
    <s v="Acme 10&quot; Easy Grip Assistive Scissors"/>
    <n v="70.12"/>
    <n v="4"/>
    <n v="0"/>
    <n v="21.036000000000001"/>
    <n v="4"/>
    <n v="10"/>
    <x v="0"/>
    <n v="30"/>
    <x v="2"/>
  </r>
  <r>
    <n v="399"/>
    <s v="CA-2016-108987"/>
    <d v="2016-09-08T00:00:00"/>
    <d v="2016-09-10T00:00:00"/>
    <x v="0"/>
    <s v="AG-10675"/>
    <s v="Anna Gayman"/>
    <x v="0"/>
    <s v="United States"/>
    <s v="Houston"/>
    <x v="5"/>
    <n v="77036"/>
    <x v="2"/>
    <s v="OFF-ST-10001580"/>
    <x v="1"/>
    <x v="4"/>
    <s v="Super Decoflex Portable Personal File"/>
    <n v="35.951999999999998"/>
    <n v="3"/>
    <n v="0.2"/>
    <n v="3.5952000000000002"/>
    <n v="2"/>
    <n v="9"/>
    <x v="2"/>
    <n v="10"/>
    <x v="8"/>
  </r>
  <r>
    <n v="400"/>
    <s v="CA-2016-108987"/>
    <d v="2016-09-08T00:00:00"/>
    <d v="2016-09-10T00:00:00"/>
    <x v="0"/>
    <s v="AG-10675"/>
    <s v="Anna Gayman"/>
    <x v="0"/>
    <s v="United States"/>
    <s v="Houston"/>
    <x v="5"/>
    <n v="77036"/>
    <x v="2"/>
    <s v="FUR-BO-10004834"/>
    <x v="0"/>
    <x v="0"/>
    <s v="Riverside Palais Royal Lawyers Bookcase, Royale Cherry Finish"/>
    <n v="2396.2656000000002"/>
    <n v="4"/>
    <n v="0.32"/>
    <n v="-317.15280000000001"/>
    <n v="2"/>
    <n v="9"/>
    <x v="2"/>
    <n v="-13.23529411764706"/>
    <x v="8"/>
  </r>
  <r>
    <n v="401"/>
    <s v="CA-2016-108987"/>
    <d v="2016-09-08T00:00:00"/>
    <d v="2016-09-10T00:00:00"/>
    <x v="0"/>
    <s v="AG-10675"/>
    <s v="Anna Gayman"/>
    <x v="0"/>
    <s v="United States"/>
    <s v="Houston"/>
    <x v="5"/>
    <n v="77036"/>
    <x v="2"/>
    <s v="OFF-ST-10000934"/>
    <x v="1"/>
    <x v="4"/>
    <s v="Contico 72&quot;H Heavy-Duty Storage System"/>
    <n v="131.136"/>
    <n v="4"/>
    <n v="0.2"/>
    <n v="-32.783999999999999"/>
    <n v="2"/>
    <n v="9"/>
    <x v="2"/>
    <n v="-25"/>
    <x v="8"/>
  </r>
  <r>
    <n v="402"/>
    <s v="CA-2016-108987"/>
    <d v="2016-09-08T00:00:00"/>
    <d v="2016-09-10T00:00:00"/>
    <x v="0"/>
    <s v="AG-10675"/>
    <s v="Anna Gayman"/>
    <x v="0"/>
    <s v="United States"/>
    <s v="Houston"/>
    <x v="5"/>
    <n v="77036"/>
    <x v="2"/>
    <s v="TEC-AC-10000158"/>
    <x v="2"/>
    <x v="11"/>
    <s v="Sony 64GB Class 10 Micro SDHC R40 Memory Card"/>
    <n v="57.584000000000003"/>
    <n v="2"/>
    <n v="0.2"/>
    <n v="0.7198"/>
    <n v="2"/>
    <n v="9"/>
    <x v="2"/>
    <n v="1.25"/>
    <x v="8"/>
  </r>
  <r>
    <n v="403"/>
    <s v="CA-2014-113166"/>
    <d v="2014-12-24T00:00:00"/>
    <d v="2014-12-26T00:00:00"/>
    <x v="2"/>
    <s v="LF-17185"/>
    <s v="Luke Foster"/>
    <x v="0"/>
    <s v="United States"/>
    <s v="Miami"/>
    <x v="2"/>
    <n v="33180"/>
    <x v="0"/>
    <s v="OFF-PA-10001947"/>
    <x v="1"/>
    <x v="10"/>
    <s v="Xerox 1974"/>
    <n v="9.5679999999999996"/>
    <n v="2"/>
    <n v="0.2"/>
    <n v="3.4683999999999999"/>
    <n v="2"/>
    <n v="12"/>
    <x v="0"/>
    <n v="36.25"/>
    <x v="4"/>
  </r>
  <r>
    <n v="404"/>
    <s v="CA-2014-155208"/>
    <d v="2014-04-16T00:00:00"/>
    <d v="2014-04-20T00:00:00"/>
    <x v="1"/>
    <s v="SP-20650"/>
    <s v="Stephanie Phelps"/>
    <x v="1"/>
    <s v="United States"/>
    <s v="Wilmington"/>
    <x v="3"/>
    <n v="28403"/>
    <x v="0"/>
    <s v="OFF-AR-10003478"/>
    <x v="1"/>
    <x v="6"/>
    <s v="Avery Hi-Liter EverBold Pen Style Fluorescent Highlighters, 4/Pack"/>
    <n v="39.072000000000003"/>
    <n v="6"/>
    <n v="0.2"/>
    <n v="9.7680000000000007"/>
    <n v="4"/>
    <n v="4"/>
    <x v="1"/>
    <n v="25"/>
    <x v="3"/>
  </r>
  <r>
    <n v="405"/>
    <s v="CA-2017-117933"/>
    <d v="2017-12-24T00:00:00"/>
    <d v="2017-12-29T00:00:00"/>
    <x v="1"/>
    <s v="RF-19840"/>
    <s v="Roy Französisch"/>
    <x v="0"/>
    <s v="United States"/>
    <s v="New York City"/>
    <x v="15"/>
    <n v="10024"/>
    <x v="3"/>
    <s v="OFF-AP-10004249"/>
    <x v="1"/>
    <x v="9"/>
    <s v="Staple holder"/>
    <n v="35.909999999999997"/>
    <n v="3"/>
    <n v="0"/>
    <n v="9.6957000000000004"/>
    <n v="5"/>
    <n v="12"/>
    <x v="0"/>
    <n v="27"/>
    <x v="4"/>
  </r>
  <r>
    <n v="406"/>
    <s v="CA-2017-117457"/>
    <d v="2017-12-08T00:00:00"/>
    <d v="2017-12-12T00:00:00"/>
    <x v="1"/>
    <s v="KH-16510"/>
    <s v="Keith Herrera"/>
    <x v="0"/>
    <s v="United States"/>
    <s v="San Francisco"/>
    <x v="1"/>
    <n v="94110"/>
    <x v="1"/>
    <s v="TEC-AC-10000158"/>
    <x v="2"/>
    <x v="11"/>
    <s v="Sony 64GB Class 10 Micro SDHC R40 Memory Card"/>
    <n v="179.95"/>
    <n v="5"/>
    <n v="0"/>
    <n v="37.789499999999997"/>
    <n v="4"/>
    <n v="12"/>
    <x v="0"/>
    <n v="21"/>
    <x v="4"/>
  </r>
  <r>
    <n v="407"/>
    <s v="CA-2017-117457"/>
    <d v="2017-12-08T00:00:00"/>
    <d v="2017-12-12T00:00:00"/>
    <x v="1"/>
    <s v="KH-16510"/>
    <s v="Keith Herrera"/>
    <x v="0"/>
    <s v="United States"/>
    <s v="San Francisco"/>
    <x v="1"/>
    <n v="94110"/>
    <x v="1"/>
    <s v="TEC-CO-10004115"/>
    <x v="2"/>
    <x v="16"/>
    <s v="Sharp AL-1530CS Digital Copier"/>
    <n v="1199.9760000000001"/>
    <n v="3"/>
    <n v="0.2"/>
    <n v="434.99130000000002"/>
    <n v="4"/>
    <n v="12"/>
    <x v="0"/>
    <n v="36.25"/>
    <x v="4"/>
  </r>
  <r>
    <n v="408"/>
    <s v="CA-2017-117457"/>
    <d v="2017-12-08T00:00:00"/>
    <d v="2017-12-12T00:00:00"/>
    <x v="1"/>
    <s v="KH-16510"/>
    <s v="Keith Herrera"/>
    <x v="0"/>
    <s v="United States"/>
    <s v="San Francisco"/>
    <x v="1"/>
    <n v="94110"/>
    <x v="1"/>
    <s v="OFF-PA-10003724"/>
    <x v="1"/>
    <x v="10"/>
    <s v="Wirebound Message Book, 4 per Page"/>
    <n v="27.15"/>
    <n v="5"/>
    <n v="0"/>
    <n v="13.3035"/>
    <n v="4"/>
    <n v="12"/>
    <x v="0"/>
    <n v="49"/>
    <x v="4"/>
  </r>
  <r>
    <n v="409"/>
    <s v="CA-2017-117457"/>
    <d v="2017-12-08T00:00:00"/>
    <d v="2017-12-12T00:00:00"/>
    <x v="1"/>
    <s v="KH-16510"/>
    <s v="Keith Herrera"/>
    <x v="0"/>
    <s v="United States"/>
    <s v="San Francisco"/>
    <x v="1"/>
    <n v="94110"/>
    <x v="1"/>
    <s v="FUR-TA-10002041"/>
    <x v="0"/>
    <x v="3"/>
    <s v="Bevis Round Conference Table Top, X-Base"/>
    <n v="1004.024"/>
    <n v="7"/>
    <n v="0.2"/>
    <n v="-112.95269999999999"/>
    <n v="4"/>
    <n v="12"/>
    <x v="0"/>
    <n v="-11.249999999999998"/>
    <x v="4"/>
  </r>
  <r>
    <n v="410"/>
    <s v="CA-2017-117457"/>
    <d v="2017-12-08T00:00:00"/>
    <d v="2017-12-12T00:00:00"/>
    <x v="1"/>
    <s v="KH-16510"/>
    <s v="Keith Herrera"/>
    <x v="0"/>
    <s v="United States"/>
    <s v="San Francisco"/>
    <x v="1"/>
    <n v="94110"/>
    <x v="1"/>
    <s v="OFF-PA-10002893"/>
    <x v="1"/>
    <x v="10"/>
    <s v="Wirebound Service Call Books, 5 1/2&quot; x 4&quot;"/>
    <n v="9.68"/>
    <n v="1"/>
    <n v="0"/>
    <n v="4.6463999999999999"/>
    <n v="4"/>
    <n v="12"/>
    <x v="0"/>
    <n v="48"/>
    <x v="4"/>
  </r>
  <r>
    <n v="411"/>
    <s v="CA-2017-117457"/>
    <d v="2017-12-08T00:00:00"/>
    <d v="2017-12-12T00:00:00"/>
    <x v="1"/>
    <s v="KH-16510"/>
    <s v="Keith Herrera"/>
    <x v="0"/>
    <s v="United States"/>
    <s v="San Francisco"/>
    <x v="1"/>
    <n v="94110"/>
    <x v="1"/>
    <s v="OFF-LA-10003766"/>
    <x v="1"/>
    <x v="2"/>
    <s v="Self-Adhesive Removable Labels"/>
    <n v="28.35"/>
    <n v="9"/>
    <n v="0"/>
    <n v="13.608000000000001"/>
    <n v="4"/>
    <n v="12"/>
    <x v="0"/>
    <n v="48"/>
    <x v="4"/>
  </r>
  <r>
    <n v="412"/>
    <s v="CA-2017-117457"/>
    <d v="2017-12-08T00:00:00"/>
    <d v="2017-12-12T00:00:00"/>
    <x v="1"/>
    <s v="KH-16510"/>
    <s v="Keith Herrera"/>
    <x v="0"/>
    <s v="United States"/>
    <s v="San Francisco"/>
    <x v="1"/>
    <n v="94110"/>
    <x v="1"/>
    <s v="OFF-PA-10001970"/>
    <x v="1"/>
    <x v="10"/>
    <s v="Xerox 1908"/>
    <n v="55.98"/>
    <n v="1"/>
    <n v="0"/>
    <n v="27.430199999999999"/>
    <n v="4"/>
    <n v="12"/>
    <x v="0"/>
    <n v="49"/>
    <x v="4"/>
  </r>
  <r>
    <n v="413"/>
    <s v="CA-2017-117457"/>
    <d v="2017-12-08T00:00:00"/>
    <d v="2017-12-12T00:00:00"/>
    <x v="1"/>
    <s v="KH-16510"/>
    <s v="Keith Herrera"/>
    <x v="0"/>
    <s v="United States"/>
    <s v="San Francisco"/>
    <x v="1"/>
    <n v="94110"/>
    <x v="1"/>
    <s v="FUR-BO-10001972"/>
    <x v="0"/>
    <x v="0"/>
    <s v="O'Sullivan 4-Shelf Bookcase in Odessa Pine"/>
    <n v="1336.829"/>
    <n v="13"/>
    <n v="0.15"/>
    <n v="31.454799999999999"/>
    <n v="4"/>
    <n v="12"/>
    <x v="0"/>
    <n v="2.3529411764705883"/>
    <x v="4"/>
  </r>
  <r>
    <n v="414"/>
    <s v="CA-2017-117457"/>
    <d v="2017-12-08T00:00:00"/>
    <d v="2017-12-12T00:00:00"/>
    <x v="1"/>
    <s v="KH-16510"/>
    <s v="Keith Herrera"/>
    <x v="0"/>
    <s v="United States"/>
    <s v="San Francisco"/>
    <x v="1"/>
    <n v="94110"/>
    <x v="1"/>
    <s v="FUR-CH-10003956"/>
    <x v="0"/>
    <x v="1"/>
    <s v="Novimex High-Tech Fabric Mesh Task Chair"/>
    <n v="113.568"/>
    <n v="2"/>
    <n v="0.2"/>
    <n v="-18.454799999999999"/>
    <n v="4"/>
    <n v="12"/>
    <x v="0"/>
    <n v="-16.25"/>
    <x v="4"/>
  </r>
  <r>
    <n v="415"/>
    <s v="CA-2017-142636"/>
    <d v="2017-11-03T00:00:00"/>
    <d v="2017-11-07T00:00:00"/>
    <x v="1"/>
    <s v="KC-16675"/>
    <s v="Kimberly Carter"/>
    <x v="1"/>
    <s v="United States"/>
    <s v="Seattle"/>
    <x v="4"/>
    <n v="98105"/>
    <x v="1"/>
    <s v="OFF-PA-10000157"/>
    <x v="1"/>
    <x v="10"/>
    <s v="Xerox 191"/>
    <n v="139.86000000000001"/>
    <n v="7"/>
    <n v="0"/>
    <n v="65.734200000000001"/>
    <n v="4"/>
    <n v="11"/>
    <x v="0"/>
    <n v="47"/>
    <x v="0"/>
  </r>
  <r>
    <n v="416"/>
    <s v="CA-2017-142636"/>
    <d v="2017-11-03T00:00:00"/>
    <d v="2017-11-07T00:00:00"/>
    <x v="1"/>
    <s v="KC-16675"/>
    <s v="Kimberly Carter"/>
    <x v="1"/>
    <s v="United States"/>
    <s v="Seattle"/>
    <x v="4"/>
    <n v="98105"/>
    <x v="1"/>
    <s v="FUR-CH-10001891"/>
    <x v="0"/>
    <x v="1"/>
    <s v="Global Deluxe Office Fabric Chairs"/>
    <n v="307.13600000000002"/>
    <n v="4"/>
    <n v="0.2"/>
    <n v="26.874400000000001"/>
    <n v="4"/>
    <n v="11"/>
    <x v="0"/>
    <n v="8.75"/>
    <x v="0"/>
  </r>
  <r>
    <n v="417"/>
    <s v="CA-2017-122105"/>
    <d v="2017-06-24T00:00:00"/>
    <d v="2017-06-28T00:00:00"/>
    <x v="1"/>
    <s v="CJ-12010"/>
    <s v="Caroline Jumper"/>
    <x v="0"/>
    <s v="United States"/>
    <s v="Huntington Beach"/>
    <x v="1"/>
    <n v="92646"/>
    <x v="1"/>
    <s v="OFF-AR-10004344"/>
    <x v="1"/>
    <x v="6"/>
    <s v="Bulldog Vacuum Base Pencil Sharpener"/>
    <n v="95.92"/>
    <n v="8"/>
    <n v="0"/>
    <n v="25.898399999999999"/>
    <n v="4"/>
    <n v="6"/>
    <x v="1"/>
    <n v="26.999999999999996"/>
    <x v="1"/>
  </r>
  <r>
    <n v="418"/>
    <s v="CA-2016-148796"/>
    <d v="2016-04-14T00:00:00"/>
    <d v="2016-04-18T00:00:00"/>
    <x v="1"/>
    <s v="PB-19150"/>
    <s v="Philip Brown"/>
    <x v="0"/>
    <s v="United States"/>
    <s v="Los Angeles"/>
    <x v="1"/>
    <n v="90004"/>
    <x v="1"/>
    <s v="FUR-CH-10004886"/>
    <x v="0"/>
    <x v="1"/>
    <s v="Bevis Steel Folding Chairs"/>
    <n v="383.8"/>
    <n v="5"/>
    <n v="0.2"/>
    <n v="38.380000000000003"/>
    <n v="4"/>
    <n v="4"/>
    <x v="1"/>
    <n v="10"/>
    <x v="3"/>
  </r>
  <r>
    <n v="419"/>
    <s v="CA-2017-154816"/>
    <d v="2017-11-06T00:00:00"/>
    <d v="2017-11-10T00:00:00"/>
    <x v="1"/>
    <s v="VB-21745"/>
    <s v="Victoria Brennan"/>
    <x v="1"/>
    <s v="United States"/>
    <s v="Richmond"/>
    <x v="0"/>
    <n v="40475"/>
    <x v="0"/>
    <s v="OFF-PA-10003845"/>
    <x v="1"/>
    <x v="10"/>
    <s v="Xerox 1987"/>
    <n v="5.78"/>
    <n v="1"/>
    <n v="0"/>
    <n v="2.8321999999999998"/>
    <n v="4"/>
    <n v="11"/>
    <x v="0"/>
    <n v="48.999999999999993"/>
    <x v="0"/>
  </r>
  <r>
    <n v="420"/>
    <s v="CA-2017-110478"/>
    <d v="2017-03-04T00:00:00"/>
    <d v="2017-03-09T00:00:00"/>
    <x v="1"/>
    <s v="SP-20860"/>
    <s v="Sung Pak"/>
    <x v="1"/>
    <s v="United States"/>
    <s v="Los Angeles"/>
    <x v="1"/>
    <n v="90045"/>
    <x v="1"/>
    <s v="OFF-AR-10001573"/>
    <x v="1"/>
    <x v="6"/>
    <s v="American Pencil"/>
    <n v="9.32"/>
    <n v="4"/>
    <n v="0"/>
    <n v="2.7027999999999999"/>
    <n v="5"/>
    <n v="3"/>
    <x v="3"/>
    <n v="28.999999999999996"/>
    <x v="10"/>
  </r>
  <r>
    <n v="421"/>
    <s v="CA-2017-110478"/>
    <d v="2017-03-04T00:00:00"/>
    <d v="2017-03-09T00:00:00"/>
    <x v="1"/>
    <s v="SP-20860"/>
    <s v="Sung Pak"/>
    <x v="1"/>
    <s v="United States"/>
    <s v="Los Angeles"/>
    <x v="1"/>
    <n v="90045"/>
    <x v="1"/>
    <s v="OFF-EN-10000483"/>
    <x v="1"/>
    <x v="12"/>
    <s v="White Envelopes, White Envelopes with Clear Poly Window"/>
    <n v="15.25"/>
    <n v="1"/>
    <n v="0"/>
    <n v="7.0149999999999997"/>
    <n v="5"/>
    <n v="3"/>
    <x v="3"/>
    <n v="46"/>
    <x v="10"/>
  </r>
  <r>
    <n v="422"/>
    <s v="CA-2014-142048"/>
    <d v="2014-06-22T00:00:00"/>
    <d v="2014-06-25T00:00:00"/>
    <x v="2"/>
    <s v="JE-15745"/>
    <s v="Joel Eaton"/>
    <x v="0"/>
    <s v="United States"/>
    <s v="Louisville"/>
    <x v="22"/>
    <n v="80027"/>
    <x v="1"/>
    <s v="TEC-AC-10004114"/>
    <x v="2"/>
    <x v="11"/>
    <s v="KeyTronic 6101 Series - Keyboard - Black"/>
    <n v="196.75200000000001"/>
    <n v="6"/>
    <n v="0.2"/>
    <n v="56.566200000000002"/>
    <n v="3"/>
    <n v="6"/>
    <x v="1"/>
    <n v="28.749999999999996"/>
    <x v="1"/>
  </r>
  <r>
    <n v="423"/>
    <s v="CA-2017-125388"/>
    <d v="2017-10-19T00:00:00"/>
    <d v="2017-10-23T00:00:00"/>
    <x v="1"/>
    <s v="MP-17965"/>
    <s v="Michael Paige"/>
    <x v="1"/>
    <s v="United States"/>
    <s v="Lawrence"/>
    <x v="31"/>
    <n v="1841"/>
    <x v="3"/>
    <s v="FUR-FU-10004712"/>
    <x v="0"/>
    <x v="5"/>
    <s v="Westinghouse Mesh Shade Clip-On Gooseneck Lamp, Black"/>
    <n v="56.56"/>
    <n v="4"/>
    <n v="0"/>
    <n v="14.7056"/>
    <n v="4"/>
    <n v="10"/>
    <x v="0"/>
    <n v="26"/>
    <x v="2"/>
  </r>
  <r>
    <n v="424"/>
    <s v="CA-2017-125388"/>
    <d v="2017-10-19T00:00:00"/>
    <d v="2017-10-23T00:00:00"/>
    <x v="1"/>
    <s v="MP-17965"/>
    <s v="Michael Paige"/>
    <x v="1"/>
    <s v="United States"/>
    <s v="Lawrence"/>
    <x v="31"/>
    <n v="1841"/>
    <x v="3"/>
    <s v="OFF-ST-10000918"/>
    <x v="1"/>
    <x v="4"/>
    <s v="Crate-A-Files"/>
    <n v="32.700000000000003"/>
    <n v="3"/>
    <n v="0"/>
    <n v="8.5020000000000007"/>
    <n v="4"/>
    <n v="10"/>
    <x v="0"/>
    <n v="26"/>
    <x v="2"/>
  </r>
  <r>
    <n v="425"/>
    <s v="CA-2017-155705"/>
    <d v="2017-08-21T00:00:00"/>
    <d v="2017-08-23T00:00:00"/>
    <x v="0"/>
    <s v="NF-18385"/>
    <s v="Natalie Fritzler"/>
    <x v="0"/>
    <s v="United States"/>
    <s v="Jackson"/>
    <x v="35"/>
    <n v="39212"/>
    <x v="0"/>
    <s v="FUR-CH-10000015"/>
    <x v="0"/>
    <x v="1"/>
    <s v="Hon Multipurpose Stacking Arm Chairs"/>
    <n v="866.4"/>
    <n v="4"/>
    <n v="0"/>
    <n v="225.26400000000001"/>
    <n v="2"/>
    <n v="8"/>
    <x v="2"/>
    <n v="26"/>
    <x v="6"/>
  </r>
  <r>
    <n v="426"/>
    <s v="CA-2017-149160"/>
    <d v="2017-11-23T00:00:00"/>
    <d v="2017-11-26T00:00:00"/>
    <x v="0"/>
    <s v="JM-15265"/>
    <s v="Janet Molinari"/>
    <x v="1"/>
    <s v="United States"/>
    <s v="Canton"/>
    <x v="12"/>
    <n v="48187"/>
    <x v="2"/>
    <s v="FUR-FU-10003347"/>
    <x v="0"/>
    <x v="5"/>
    <s v="Coloredge Poster Frame"/>
    <n v="28.4"/>
    <n v="2"/>
    <n v="0"/>
    <n v="11.076000000000001"/>
    <n v="3"/>
    <n v="11"/>
    <x v="0"/>
    <n v="39"/>
    <x v="0"/>
  </r>
  <r>
    <n v="427"/>
    <s v="CA-2017-149160"/>
    <d v="2017-11-23T00:00:00"/>
    <d v="2017-11-26T00:00:00"/>
    <x v="0"/>
    <s v="JM-15265"/>
    <s v="Janet Molinari"/>
    <x v="1"/>
    <s v="United States"/>
    <s v="Canton"/>
    <x v="12"/>
    <n v="48187"/>
    <x v="2"/>
    <s v="OFF-BI-10001543"/>
    <x v="1"/>
    <x v="8"/>
    <s v="GBC VeloBinder Manual Binding System"/>
    <n v="287.92"/>
    <n v="8"/>
    <n v="0"/>
    <n v="138.20160000000001"/>
    <n v="3"/>
    <n v="11"/>
    <x v="0"/>
    <n v="48.000000000000007"/>
    <x v="0"/>
  </r>
  <r>
    <n v="428"/>
    <s v="CA-2014-101476"/>
    <d v="2014-09-12T00:00:00"/>
    <d v="2014-09-13T00:00:00"/>
    <x v="2"/>
    <s v="SD-20485"/>
    <s v="Shirley Daniels"/>
    <x v="2"/>
    <s v="United States"/>
    <s v="New Rochelle"/>
    <x v="15"/>
    <n v="10801"/>
    <x v="3"/>
    <s v="TEC-MA-10000029"/>
    <x v="2"/>
    <x v="15"/>
    <s v="Epson WorkForce WF-2530 All-in-One Printer, Copier Scanner"/>
    <n v="69.989999999999995"/>
    <n v="1"/>
    <n v="0"/>
    <n v="30.095700000000001"/>
    <n v="1"/>
    <n v="9"/>
    <x v="2"/>
    <n v="43.000000000000007"/>
    <x v="8"/>
  </r>
  <r>
    <n v="429"/>
    <s v="CA-2017-152275"/>
    <d v="2017-10-01T00:00:00"/>
    <d v="2017-10-08T00:00:00"/>
    <x v="1"/>
    <s v="KH-16630"/>
    <s v="Ken Heidel"/>
    <x v="1"/>
    <s v="United States"/>
    <s v="San Antonio"/>
    <x v="5"/>
    <n v="78207"/>
    <x v="2"/>
    <s v="OFF-AR-10000369"/>
    <x v="1"/>
    <x v="6"/>
    <s v="Design Ebony Sketching Pencil"/>
    <n v="6.6719999999999997"/>
    <n v="6"/>
    <n v="0.2"/>
    <n v="0.50039999999999996"/>
    <n v="7"/>
    <n v="10"/>
    <x v="0"/>
    <n v="7.5"/>
    <x v="2"/>
  </r>
  <r>
    <n v="430"/>
    <s v="US-2016-123750"/>
    <d v="2016-04-15T00:00:00"/>
    <d v="2016-04-21T00:00:00"/>
    <x v="1"/>
    <s v="RB-19795"/>
    <s v="Ross Baird"/>
    <x v="2"/>
    <s v="United States"/>
    <s v="Gastonia"/>
    <x v="3"/>
    <n v="28052"/>
    <x v="0"/>
    <s v="OFF-BI-10004584"/>
    <x v="1"/>
    <x v="8"/>
    <s v="GBC ProClick 150 Presentation Binding System"/>
    <n v="189.58799999999999"/>
    <n v="2"/>
    <n v="0.7"/>
    <n v="-145.35079999999999"/>
    <n v="6"/>
    <n v="4"/>
    <x v="1"/>
    <n v="-76.666666666666657"/>
    <x v="3"/>
  </r>
  <r>
    <n v="431"/>
    <s v="US-2016-123750"/>
    <d v="2016-04-15T00:00:00"/>
    <d v="2016-04-21T00:00:00"/>
    <x v="1"/>
    <s v="RB-19795"/>
    <s v="Ross Baird"/>
    <x v="2"/>
    <s v="United States"/>
    <s v="Gastonia"/>
    <x v="3"/>
    <n v="28052"/>
    <x v="0"/>
    <s v="TEC-AC-10004659"/>
    <x v="2"/>
    <x v="11"/>
    <s v="Imation Secure+ Hardware Encrypted USB 2.0 Flash Drive; 16GB"/>
    <n v="408.74400000000003"/>
    <n v="7"/>
    <n v="0.2"/>
    <n v="76.639499999999998"/>
    <n v="6"/>
    <n v="4"/>
    <x v="1"/>
    <n v="18.749999999999996"/>
    <x v="3"/>
  </r>
  <r>
    <n v="432"/>
    <s v="US-2016-123750"/>
    <d v="2016-04-15T00:00:00"/>
    <d v="2016-04-21T00:00:00"/>
    <x v="1"/>
    <s v="RB-19795"/>
    <s v="Ross Baird"/>
    <x v="2"/>
    <s v="United States"/>
    <s v="Gastonia"/>
    <x v="3"/>
    <n v="28052"/>
    <x v="0"/>
    <s v="TEC-AC-10004659"/>
    <x v="2"/>
    <x v="11"/>
    <s v="Imation Secure+ Hardware Encrypted USB 2.0 Flash Drive; 16GB"/>
    <n v="291.95999999999998"/>
    <n v="5"/>
    <n v="0.2"/>
    <n v="54.7425"/>
    <n v="6"/>
    <n v="4"/>
    <x v="1"/>
    <n v="18.75"/>
    <x v="3"/>
  </r>
  <r>
    <n v="433"/>
    <s v="US-2016-123750"/>
    <d v="2016-04-15T00:00:00"/>
    <d v="2016-04-21T00:00:00"/>
    <x v="1"/>
    <s v="RB-19795"/>
    <s v="Ross Baird"/>
    <x v="2"/>
    <s v="United States"/>
    <s v="Gastonia"/>
    <x v="3"/>
    <n v="28052"/>
    <x v="0"/>
    <s v="OFF-ST-10000617"/>
    <x v="1"/>
    <x v="4"/>
    <s v="Woodgrain Magazine Files by Perma"/>
    <n v="4.7679999999999998"/>
    <n v="2"/>
    <n v="0.2"/>
    <n v="-0.77480000000000004"/>
    <n v="6"/>
    <n v="4"/>
    <x v="1"/>
    <n v="-16.25"/>
    <x v="3"/>
  </r>
  <r>
    <n v="434"/>
    <s v="CA-2016-127369"/>
    <d v="2016-06-06T00:00:00"/>
    <d v="2016-06-07T00:00:00"/>
    <x v="2"/>
    <s v="DB-13060"/>
    <s v="Dave Brooks"/>
    <x v="0"/>
    <s v="United States"/>
    <s v="Lowell"/>
    <x v="31"/>
    <n v="1852"/>
    <x v="3"/>
    <s v="OFF-ST-10003306"/>
    <x v="1"/>
    <x v="4"/>
    <s v="Letter Size Cart"/>
    <n v="714.3"/>
    <n v="5"/>
    <n v="0"/>
    <n v="207.14699999999999"/>
    <n v="1"/>
    <n v="6"/>
    <x v="1"/>
    <n v="28.999999999999996"/>
    <x v="1"/>
  </r>
  <r>
    <n v="435"/>
    <s v="US-2014-150574"/>
    <d v="2014-12-19T00:00:00"/>
    <d v="2014-12-25T00:00:00"/>
    <x v="1"/>
    <s v="MK-18160"/>
    <s v="Mike Kennedy"/>
    <x v="0"/>
    <s v="United States"/>
    <s v="Jacksonville"/>
    <x v="2"/>
    <n v="32216"/>
    <x v="0"/>
    <s v="OFF-BI-10000773"/>
    <x v="1"/>
    <x v="8"/>
    <s v="Insertable Tab Post Binder Dividers"/>
    <n v="4.8120000000000003"/>
    <n v="2"/>
    <n v="0.7"/>
    <n v="-3.6892"/>
    <n v="6"/>
    <n v="12"/>
    <x v="0"/>
    <n v="-76.666666666666657"/>
    <x v="4"/>
  </r>
  <r>
    <n v="436"/>
    <s v="US-2014-150574"/>
    <d v="2014-12-19T00:00:00"/>
    <d v="2014-12-25T00:00:00"/>
    <x v="1"/>
    <s v="MK-18160"/>
    <s v="Mike Kennedy"/>
    <x v="0"/>
    <s v="United States"/>
    <s v="Jacksonville"/>
    <x v="2"/>
    <n v="32216"/>
    <x v="0"/>
    <s v="TEC-AC-10002600"/>
    <x v="2"/>
    <x v="11"/>
    <s v="Belkin QODE FastFit Bluetooth Keyboard"/>
    <n v="247.8"/>
    <n v="5"/>
    <n v="0.2"/>
    <n v="-18.585000000000001"/>
    <n v="6"/>
    <n v="12"/>
    <x v="0"/>
    <n v="-7.5"/>
    <x v="4"/>
  </r>
  <r>
    <n v="437"/>
    <s v="CA-2016-147375"/>
    <d v="2016-06-12T00:00:00"/>
    <d v="2016-06-14T00:00:00"/>
    <x v="0"/>
    <s v="PO-19180"/>
    <s v="Philisse Overcash"/>
    <x v="2"/>
    <s v="United States"/>
    <s v="Chicago"/>
    <x v="10"/>
    <n v="60623"/>
    <x v="2"/>
    <s v="TEC-MA-10002937"/>
    <x v="2"/>
    <x v="15"/>
    <s v="Canon Color ImageCLASS MF8580Cdw Wireless Laser All-In-One Printer, Copier, Scanner"/>
    <n v="1007.979"/>
    <n v="3"/>
    <n v="0.3"/>
    <n v="43.199100000000001"/>
    <n v="2"/>
    <n v="6"/>
    <x v="1"/>
    <n v="4.2857142857142856"/>
    <x v="1"/>
  </r>
  <r>
    <n v="438"/>
    <s v="CA-2016-147375"/>
    <d v="2016-06-12T00:00:00"/>
    <d v="2016-06-14T00:00:00"/>
    <x v="0"/>
    <s v="PO-19180"/>
    <s v="Philisse Overcash"/>
    <x v="2"/>
    <s v="United States"/>
    <s v="Chicago"/>
    <x v="10"/>
    <n v="60623"/>
    <x v="2"/>
    <s v="OFF-PA-10001970"/>
    <x v="1"/>
    <x v="10"/>
    <s v="Xerox 1908"/>
    <n v="313.488"/>
    <n v="7"/>
    <n v="0.2"/>
    <n v="113.63939999999999"/>
    <n v="2"/>
    <n v="6"/>
    <x v="1"/>
    <n v="36.25"/>
    <x v="1"/>
  </r>
  <r>
    <n v="439"/>
    <s v="CA-2017-130043"/>
    <d v="2017-09-15T00:00:00"/>
    <d v="2017-09-19T00:00:00"/>
    <x v="1"/>
    <s v="BB-11545"/>
    <s v="Brenda Bowman"/>
    <x v="1"/>
    <s v="United States"/>
    <s v="Houston"/>
    <x v="5"/>
    <n v="77070"/>
    <x v="2"/>
    <s v="OFF-PA-10002230"/>
    <x v="1"/>
    <x v="10"/>
    <s v="Xerox 1897"/>
    <n v="31.872"/>
    <n v="8"/>
    <n v="0.2"/>
    <n v="11.553599999999999"/>
    <n v="4"/>
    <n v="9"/>
    <x v="2"/>
    <n v="36.25"/>
    <x v="8"/>
  </r>
  <r>
    <n v="440"/>
    <s v="CA-2017-157252"/>
    <d v="2017-01-20T00:00:00"/>
    <d v="2017-01-23T00:00:00"/>
    <x v="0"/>
    <s v="CV-12805"/>
    <s v="Cynthia Voltz"/>
    <x v="1"/>
    <s v="United States"/>
    <s v="New York City"/>
    <x v="15"/>
    <n v="10024"/>
    <x v="3"/>
    <s v="FUR-CH-10003396"/>
    <x v="0"/>
    <x v="1"/>
    <s v="Global Deluxe Steno Chair"/>
    <n v="207.846"/>
    <n v="3"/>
    <n v="0.1"/>
    <n v="2.3094000000000001"/>
    <n v="3"/>
    <n v="1"/>
    <x v="3"/>
    <n v="1.1111111111111112"/>
    <x v="9"/>
  </r>
  <r>
    <n v="441"/>
    <s v="CA-2016-115756"/>
    <d v="2016-09-05T00:00:00"/>
    <d v="2016-09-07T00:00:00"/>
    <x v="0"/>
    <s v="PK-19075"/>
    <s v="Pete Kriz"/>
    <x v="0"/>
    <s v="United States"/>
    <s v="Detroit"/>
    <x v="12"/>
    <n v="48227"/>
    <x v="2"/>
    <s v="FUR-FU-10000246"/>
    <x v="0"/>
    <x v="5"/>
    <s v="Aluminum Document Frame"/>
    <n v="12.22"/>
    <n v="1"/>
    <n v="0"/>
    <n v="3.6659999999999999"/>
    <n v="2"/>
    <n v="9"/>
    <x v="2"/>
    <n v="30"/>
    <x v="8"/>
  </r>
  <r>
    <n v="442"/>
    <s v="CA-2016-115756"/>
    <d v="2016-09-05T00:00:00"/>
    <d v="2016-09-07T00:00:00"/>
    <x v="0"/>
    <s v="PK-19075"/>
    <s v="Pete Kriz"/>
    <x v="0"/>
    <s v="United States"/>
    <s v="Detroit"/>
    <x v="12"/>
    <n v="48227"/>
    <x v="2"/>
    <s v="OFF-ST-10000060"/>
    <x v="1"/>
    <x v="4"/>
    <s v="Fellowes Bankers Box Staxonsteel Drawer File/Stacking System"/>
    <n v="194.94"/>
    <n v="3"/>
    <n v="0"/>
    <n v="23.392800000000001"/>
    <n v="2"/>
    <n v="9"/>
    <x v="2"/>
    <n v="12.000000000000002"/>
    <x v="8"/>
  </r>
  <r>
    <n v="443"/>
    <s v="CA-2016-115756"/>
    <d v="2016-09-05T00:00:00"/>
    <d v="2016-09-07T00:00:00"/>
    <x v="0"/>
    <s v="PK-19075"/>
    <s v="Pete Kriz"/>
    <x v="0"/>
    <s v="United States"/>
    <s v="Detroit"/>
    <x v="12"/>
    <n v="48227"/>
    <x v="2"/>
    <s v="OFF-ST-10003058"/>
    <x v="1"/>
    <x v="4"/>
    <s v="Eldon Mobile Mega Data Cart  Mega Stackable  Add-On Trays"/>
    <n v="70.95"/>
    <n v="3"/>
    <n v="0"/>
    <n v="20.575500000000002"/>
    <n v="2"/>
    <n v="9"/>
    <x v="2"/>
    <n v="29.000000000000004"/>
    <x v="8"/>
  </r>
  <r>
    <n v="444"/>
    <s v="CA-2016-115756"/>
    <d v="2016-09-05T00:00:00"/>
    <d v="2016-09-07T00:00:00"/>
    <x v="0"/>
    <s v="PK-19075"/>
    <s v="Pete Kriz"/>
    <x v="0"/>
    <s v="United States"/>
    <s v="Detroit"/>
    <x v="12"/>
    <n v="48227"/>
    <x v="2"/>
    <s v="OFF-PA-10002222"/>
    <x v="1"/>
    <x v="10"/>
    <s v="Xerox Color Copier Paper, 11&quot; x 17&quot;, Ream"/>
    <n v="91.36"/>
    <n v="4"/>
    <n v="0"/>
    <n v="42.025599999999997"/>
    <n v="2"/>
    <n v="9"/>
    <x v="2"/>
    <n v="46"/>
    <x v="8"/>
  </r>
  <r>
    <n v="445"/>
    <s v="CA-2016-115756"/>
    <d v="2016-09-05T00:00:00"/>
    <d v="2016-09-07T00:00:00"/>
    <x v="0"/>
    <s v="PK-19075"/>
    <s v="Pete Kriz"/>
    <x v="0"/>
    <s v="United States"/>
    <s v="Detroit"/>
    <x v="12"/>
    <n v="48227"/>
    <x v="2"/>
    <s v="FUR-CH-10002372"/>
    <x v="0"/>
    <x v="1"/>
    <s v="Office Star - Ergonomically Designed Knee Chair"/>
    <n v="242.94"/>
    <n v="3"/>
    <n v="0"/>
    <n v="29.152799999999999"/>
    <n v="2"/>
    <n v="9"/>
    <x v="2"/>
    <n v="12"/>
    <x v="8"/>
  </r>
  <r>
    <n v="446"/>
    <s v="CA-2016-115756"/>
    <d v="2016-09-05T00:00:00"/>
    <d v="2016-09-07T00:00:00"/>
    <x v="0"/>
    <s v="PK-19075"/>
    <s v="Pete Kriz"/>
    <x v="0"/>
    <s v="United States"/>
    <s v="Detroit"/>
    <x v="12"/>
    <n v="48227"/>
    <x v="2"/>
    <s v="OFF-LA-10001317"/>
    <x v="1"/>
    <x v="2"/>
    <s v="Avery 520"/>
    <n v="22.05"/>
    <n v="7"/>
    <n v="0"/>
    <n v="10.584"/>
    <n v="2"/>
    <n v="9"/>
    <x v="2"/>
    <n v="48"/>
    <x v="8"/>
  </r>
  <r>
    <n v="447"/>
    <s v="CA-2017-154214"/>
    <d v="2017-03-20T00:00:00"/>
    <d v="2017-03-25T00:00:00"/>
    <x v="0"/>
    <s v="TB-21595"/>
    <s v="Troy Blackwell"/>
    <x v="0"/>
    <s v="United States"/>
    <s v="Columbus"/>
    <x v="14"/>
    <n v="47201"/>
    <x v="2"/>
    <s v="FUR-FU-10000206"/>
    <x v="0"/>
    <x v="5"/>
    <s v="GE General Purpose, Extra Long Life, Showcase &amp; Floodlight Incandescent Bulbs"/>
    <n v="2.91"/>
    <n v="1"/>
    <n v="0"/>
    <n v="1.3676999999999999"/>
    <n v="5"/>
    <n v="3"/>
    <x v="3"/>
    <n v="47"/>
    <x v="10"/>
  </r>
  <r>
    <n v="448"/>
    <s v="CA-2016-166674"/>
    <d v="2016-04-01T00:00:00"/>
    <d v="2016-04-03T00:00:00"/>
    <x v="0"/>
    <s v="RB-19360"/>
    <s v="Raymond Buch"/>
    <x v="0"/>
    <s v="United States"/>
    <s v="Auburn"/>
    <x v="15"/>
    <n v="13021"/>
    <x v="3"/>
    <s v="OFF-AR-10000588"/>
    <x v="1"/>
    <x v="6"/>
    <s v="Newell 345"/>
    <n v="59.52"/>
    <n v="3"/>
    <n v="0"/>
    <n v="15.475199999999999"/>
    <n v="2"/>
    <n v="4"/>
    <x v="1"/>
    <n v="25.999999999999996"/>
    <x v="3"/>
  </r>
  <r>
    <n v="449"/>
    <s v="CA-2016-166674"/>
    <d v="2016-04-01T00:00:00"/>
    <d v="2016-04-03T00:00:00"/>
    <x v="0"/>
    <s v="RB-19360"/>
    <s v="Raymond Buch"/>
    <x v="0"/>
    <s v="United States"/>
    <s v="Auburn"/>
    <x v="15"/>
    <n v="13021"/>
    <x v="3"/>
    <s v="OFF-ST-10001469"/>
    <x v="1"/>
    <x v="4"/>
    <s v="Fellowes Bankers Box Recycled Super Stor/Drawer"/>
    <n v="161.94"/>
    <n v="3"/>
    <n v="0"/>
    <n v="9.7164000000000001"/>
    <n v="2"/>
    <n v="4"/>
    <x v="1"/>
    <n v="6.0000000000000009"/>
    <x v="3"/>
  </r>
  <r>
    <n v="450"/>
    <s v="CA-2016-166674"/>
    <d v="2016-04-01T00:00:00"/>
    <d v="2016-04-03T00:00:00"/>
    <x v="0"/>
    <s v="RB-19360"/>
    <s v="Raymond Buch"/>
    <x v="0"/>
    <s v="United States"/>
    <s v="Auburn"/>
    <x v="15"/>
    <n v="13021"/>
    <x v="3"/>
    <s v="OFF-AR-10001953"/>
    <x v="1"/>
    <x v="6"/>
    <s v="Boston 1645 Deluxe Heavier-Duty Electric Pencil Sharpener"/>
    <n v="263.88"/>
    <n v="6"/>
    <n v="0"/>
    <n v="71.247600000000006"/>
    <n v="2"/>
    <n v="4"/>
    <x v="1"/>
    <n v="27"/>
    <x v="3"/>
  </r>
  <r>
    <n v="451"/>
    <s v="CA-2016-166674"/>
    <d v="2016-04-01T00:00:00"/>
    <d v="2016-04-03T00:00:00"/>
    <x v="0"/>
    <s v="RB-19360"/>
    <s v="Raymond Buch"/>
    <x v="0"/>
    <s v="United States"/>
    <s v="Auburn"/>
    <x v="15"/>
    <n v="13021"/>
    <x v="3"/>
    <s v="OFF-AR-10003156"/>
    <x v="1"/>
    <x v="6"/>
    <s v="50 Colored Long Pencils"/>
    <n v="30.48"/>
    <n v="3"/>
    <n v="0"/>
    <n v="7.9248000000000003"/>
    <n v="2"/>
    <n v="4"/>
    <x v="1"/>
    <n v="26"/>
    <x v="3"/>
  </r>
  <r>
    <n v="452"/>
    <s v="CA-2016-166674"/>
    <d v="2016-04-01T00:00:00"/>
    <d v="2016-04-03T00:00:00"/>
    <x v="0"/>
    <s v="RB-19360"/>
    <s v="Raymond Buch"/>
    <x v="0"/>
    <s v="United States"/>
    <s v="Auburn"/>
    <x v="15"/>
    <n v="13021"/>
    <x v="3"/>
    <s v="OFF-AR-10004974"/>
    <x v="1"/>
    <x v="6"/>
    <s v="Newell 342"/>
    <n v="9.84"/>
    <n v="3"/>
    <n v="0"/>
    <n v="2.8536000000000001"/>
    <n v="2"/>
    <n v="4"/>
    <x v="1"/>
    <n v="29.000000000000004"/>
    <x v="3"/>
  </r>
  <r>
    <n v="453"/>
    <s v="CA-2016-166674"/>
    <d v="2016-04-01T00:00:00"/>
    <d v="2016-04-03T00:00:00"/>
    <x v="0"/>
    <s v="RB-19360"/>
    <s v="Raymond Buch"/>
    <x v="0"/>
    <s v="United States"/>
    <s v="Auburn"/>
    <x v="15"/>
    <n v="13021"/>
    <x v="3"/>
    <s v="TEC-PH-10002365"/>
    <x v="2"/>
    <x v="7"/>
    <s v="Belkin Grip Candy Sheer Case / Cover for iPhone 5 and 5S"/>
    <n v="35.119999999999997"/>
    <n v="4"/>
    <n v="0"/>
    <n v="9.1311999999999998"/>
    <n v="2"/>
    <n v="4"/>
    <x v="1"/>
    <n v="26"/>
    <x v="3"/>
  </r>
  <r>
    <n v="454"/>
    <s v="CA-2017-147277"/>
    <d v="2017-10-20T00:00:00"/>
    <d v="2017-10-24T00:00:00"/>
    <x v="1"/>
    <s v="EB-13705"/>
    <s v="Ed Braxton"/>
    <x v="1"/>
    <s v="United States"/>
    <s v="Akron"/>
    <x v="24"/>
    <n v="44312"/>
    <x v="3"/>
    <s v="FUR-TA-10001539"/>
    <x v="0"/>
    <x v="3"/>
    <s v="Chromcraft Rectangular Conference Tables"/>
    <n v="284.36399999999998"/>
    <n v="2"/>
    <n v="0.4"/>
    <n v="-75.830399999999997"/>
    <n v="4"/>
    <n v="10"/>
    <x v="0"/>
    <n v="-26.666666666666668"/>
    <x v="2"/>
  </r>
  <r>
    <n v="455"/>
    <s v="CA-2017-147277"/>
    <d v="2017-10-20T00:00:00"/>
    <d v="2017-10-24T00:00:00"/>
    <x v="1"/>
    <s v="EB-13705"/>
    <s v="Ed Braxton"/>
    <x v="1"/>
    <s v="United States"/>
    <s v="Akron"/>
    <x v="24"/>
    <n v="44312"/>
    <x v="3"/>
    <s v="OFF-ST-10000142"/>
    <x v="1"/>
    <x v="4"/>
    <s v="Deluxe Rollaway Locking File with Drawer"/>
    <n v="665.40800000000002"/>
    <n v="2"/>
    <n v="0.2"/>
    <n v="66.540800000000004"/>
    <n v="4"/>
    <n v="10"/>
    <x v="0"/>
    <n v="10"/>
    <x v="2"/>
  </r>
  <r>
    <n v="456"/>
    <s v="CA-2016-100153"/>
    <d v="2016-12-13T00:00:00"/>
    <d v="2016-12-17T00:00:00"/>
    <x v="1"/>
    <s v="KH-16630"/>
    <s v="Ken Heidel"/>
    <x v="1"/>
    <s v="United States"/>
    <s v="Norman"/>
    <x v="26"/>
    <n v="73071"/>
    <x v="2"/>
    <s v="TEC-AC-10001772"/>
    <x v="2"/>
    <x v="11"/>
    <s v="Memorex Mini Travel Drive 16 GB USB 2.0 Flash Drive"/>
    <n v="63.88"/>
    <n v="4"/>
    <n v="0"/>
    <n v="24.9132"/>
    <n v="4"/>
    <n v="12"/>
    <x v="0"/>
    <n v="38.999999999999993"/>
    <x v="4"/>
  </r>
  <r>
    <n v="457"/>
    <s v="US-2014-110674"/>
    <d v="2014-02-12T00:00:00"/>
    <d v="2014-02-18T00:00:00"/>
    <x v="1"/>
    <s v="SC-20095"/>
    <s v="Sanjit Chand"/>
    <x v="0"/>
    <s v="United States"/>
    <s v="Concord"/>
    <x v="1"/>
    <n v="94521"/>
    <x v="1"/>
    <s v="FUR-CH-10000225"/>
    <x v="0"/>
    <x v="1"/>
    <s v="Global Geo Office Task Chair, Gray"/>
    <n v="129.56800000000001"/>
    <n v="2"/>
    <n v="0.2"/>
    <n v="-24.294"/>
    <n v="6"/>
    <n v="2"/>
    <x v="3"/>
    <n v="-18.75"/>
    <x v="11"/>
  </r>
  <r>
    <n v="458"/>
    <s v="US-2016-157945"/>
    <d v="2016-09-26T00:00:00"/>
    <d v="2016-10-01T00:00:00"/>
    <x v="1"/>
    <s v="NF-18385"/>
    <s v="Natalie Fritzler"/>
    <x v="0"/>
    <s v="United States"/>
    <s v="Decatur"/>
    <x v="10"/>
    <n v="62521"/>
    <x v="2"/>
    <s v="FUR-CH-10002331"/>
    <x v="0"/>
    <x v="1"/>
    <s v="Hon 4700 Series Mobuis Mid-Back Task Chairs with Adjustable Arms"/>
    <n v="747.55799999999999"/>
    <n v="3"/>
    <n v="0.3"/>
    <n v="-96.114599999999996"/>
    <n v="5"/>
    <n v="9"/>
    <x v="2"/>
    <n v="-12.857142857142856"/>
    <x v="8"/>
  </r>
  <r>
    <n v="459"/>
    <s v="US-2016-157945"/>
    <d v="2016-09-26T00:00:00"/>
    <d v="2016-10-01T00:00:00"/>
    <x v="1"/>
    <s v="NF-18385"/>
    <s v="Natalie Fritzler"/>
    <x v="0"/>
    <s v="United States"/>
    <s v="Decatur"/>
    <x v="10"/>
    <n v="62521"/>
    <x v="2"/>
    <s v="OFF-EN-10001415"/>
    <x v="1"/>
    <x v="12"/>
    <s v="Staple envelope"/>
    <n v="8.9280000000000008"/>
    <n v="2"/>
    <n v="0.2"/>
    <n v="3.3479999999999999"/>
    <n v="5"/>
    <n v="9"/>
    <x v="2"/>
    <n v="37.499999999999993"/>
    <x v="8"/>
  </r>
  <r>
    <n v="460"/>
    <s v="CA-2015-109638"/>
    <d v="2015-12-15T00:00:00"/>
    <d v="2015-12-22T00:00:00"/>
    <x v="1"/>
    <s v="JH-15985"/>
    <s v="Joseph Holt"/>
    <x v="0"/>
    <s v="United States"/>
    <s v="Seattle"/>
    <x v="4"/>
    <n v="98115"/>
    <x v="1"/>
    <s v="OFF-AP-10002472"/>
    <x v="1"/>
    <x v="9"/>
    <s v="3M Office Air Cleaner"/>
    <n v="103.92"/>
    <n v="4"/>
    <n v="0"/>
    <n v="36.372"/>
    <n v="7"/>
    <n v="12"/>
    <x v="0"/>
    <n v="35"/>
    <x v="4"/>
  </r>
  <r>
    <n v="461"/>
    <s v="CA-2015-109638"/>
    <d v="2015-12-15T00:00:00"/>
    <d v="2015-12-22T00:00:00"/>
    <x v="1"/>
    <s v="JH-15985"/>
    <s v="Joseph Holt"/>
    <x v="0"/>
    <s v="United States"/>
    <s v="Seattle"/>
    <x v="4"/>
    <n v="98115"/>
    <x v="1"/>
    <s v="TEC-AC-10004571"/>
    <x v="2"/>
    <x v="11"/>
    <s v="Logitech G700s Rechargeable Gaming Mouse"/>
    <n v="899.91"/>
    <n v="9"/>
    <n v="0"/>
    <n v="377.9622"/>
    <n v="7"/>
    <n v="12"/>
    <x v="0"/>
    <n v="42"/>
    <x v="4"/>
  </r>
  <r>
    <n v="462"/>
    <s v="CA-2015-109638"/>
    <d v="2015-12-15T00:00:00"/>
    <d v="2015-12-22T00:00:00"/>
    <x v="1"/>
    <s v="JH-15985"/>
    <s v="Joseph Holt"/>
    <x v="0"/>
    <s v="United States"/>
    <s v="Seattle"/>
    <x v="4"/>
    <n v="98115"/>
    <x v="1"/>
    <s v="OFF-BI-10001098"/>
    <x v="1"/>
    <x v="8"/>
    <s v="Acco D-Ring Binder w/DublLock"/>
    <n v="51.311999999999998"/>
    <n v="3"/>
    <n v="0.2"/>
    <n v="18.6006"/>
    <n v="7"/>
    <n v="12"/>
    <x v="0"/>
    <n v="36.250000000000007"/>
    <x v="4"/>
  </r>
  <r>
    <n v="463"/>
    <s v="CA-2016-109869"/>
    <d v="2016-04-22T00:00:00"/>
    <d v="2016-04-29T00:00:00"/>
    <x v="1"/>
    <s v="TN-21040"/>
    <s v="Tanja Norvell"/>
    <x v="2"/>
    <s v="United States"/>
    <s v="Phoenix"/>
    <x v="16"/>
    <n v="85023"/>
    <x v="1"/>
    <s v="FUR-FU-10000023"/>
    <x v="0"/>
    <x v="5"/>
    <s v="Eldon Wave Desk Accessories"/>
    <n v="23.56"/>
    <n v="5"/>
    <n v="0.2"/>
    <n v="7.0679999999999996"/>
    <n v="7"/>
    <n v="4"/>
    <x v="1"/>
    <n v="30"/>
    <x v="3"/>
  </r>
  <r>
    <n v="464"/>
    <s v="CA-2016-109869"/>
    <d v="2016-04-22T00:00:00"/>
    <d v="2016-04-29T00:00:00"/>
    <x v="1"/>
    <s v="TN-21040"/>
    <s v="Tanja Norvell"/>
    <x v="2"/>
    <s v="United States"/>
    <s v="Phoenix"/>
    <x v="16"/>
    <n v="85023"/>
    <x v="1"/>
    <s v="FUR-TA-10001889"/>
    <x v="0"/>
    <x v="3"/>
    <s v="Bush Advantage Collection Racetrack Conference Table"/>
    <n v="1272.6300000000001"/>
    <n v="6"/>
    <n v="0.5"/>
    <n v="-814.48320000000001"/>
    <n v="7"/>
    <n v="4"/>
    <x v="1"/>
    <n v="-63.999999999999993"/>
    <x v="3"/>
  </r>
  <r>
    <n v="465"/>
    <s v="CA-2016-109869"/>
    <d v="2016-04-22T00:00:00"/>
    <d v="2016-04-29T00:00:00"/>
    <x v="1"/>
    <s v="TN-21040"/>
    <s v="Tanja Norvell"/>
    <x v="2"/>
    <s v="United States"/>
    <s v="Phoenix"/>
    <x v="16"/>
    <n v="85023"/>
    <x v="1"/>
    <s v="OFF-BI-10000315"/>
    <x v="1"/>
    <x v="8"/>
    <s v="Poly Designer Cover &amp; Back"/>
    <n v="28.484999999999999"/>
    <n v="5"/>
    <n v="0.7"/>
    <n v="-20.888999999999999"/>
    <n v="7"/>
    <n v="4"/>
    <x v="1"/>
    <n v="-73.333333333333329"/>
    <x v="3"/>
  </r>
  <r>
    <n v="466"/>
    <s v="CA-2016-109869"/>
    <d v="2016-04-22T00:00:00"/>
    <d v="2016-04-29T00:00:00"/>
    <x v="1"/>
    <s v="TN-21040"/>
    <s v="Tanja Norvell"/>
    <x v="2"/>
    <s v="United States"/>
    <s v="Phoenix"/>
    <x v="16"/>
    <n v="85023"/>
    <x v="1"/>
    <s v="OFF-SU-10003505"/>
    <x v="1"/>
    <x v="14"/>
    <s v="Premier Electric Letter Opener"/>
    <n v="185.376"/>
    <n v="2"/>
    <n v="0.2"/>
    <n v="-34.758000000000003"/>
    <n v="7"/>
    <n v="4"/>
    <x v="1"/>
    <n v="-18.75"/>
    <x v="3"/>
  </r>
  <r>
    <n v="467"/>
    <s v="CA-2016-109869"/>
    <d v="2016-04-22T00:00:00"/>
    <d v="2016-04-29T00:00:00"/>
    <x v="1"/>
    <s v="TN-21040"/>
    <s v="Tanja Norvell"/>
    <x v="2"/>
    <s v="United States"/>
    <s v="Phoenix"/>
    <x v="16"/>
    <n v="85023"/>
    <x v="1"/>
    <s v="OFF-AP-10002578"/>
    <x v="1"/>
    <x v="9"/>
    <s v="Fellowes Premier Superior Surge Suppressor, 10-Outlet, With Phone and Remote"/>
    <n v="78.272000000000006"/>
    <n v="2"/>
    <n v="0.2"/>
    <n v="5.8704000000000001"/>
    <n v="7"/>
    <n v="4"/>
    <x v="1"/>
    <n v="7.5"/>
    <x v="3"/>
  </r>
  <r>
    <n v="468"/>
    <s v="US-2015-101399"/>
    <d v="2015-01-17T00:00:00"/>
    <d v="2015-01-24T00:00:00"/>
    <x v="1"/>
    <s v="JS-15940"/>
    <s v="Joni Sundaresam"/>
    <x v="2"/>
    <s v="United States"/>
    <s v="Park Ridge"/>
    <x v="10"/>
    <n v="60068"/>
    <x v="2"/>
    <s v="FUR-FU-10002918"/>
    <x v="0"/>
    <x v="5"/>
    <s v="Eldon ClusterMat Chair Mat with Cordless Antistatic Protection"/>
    <n v="254.744"/>
    <n v="7"/>
    <n v="0.6"/>
    <n v="-312.06139999999999"/>
    <n v="7"/>
    <n v="1"/>
    <x v="3"/>
    <n v="-122.49999999999999"/>
    <x v="9"/>
  </r>
  <r>
    <n v="469"/>
    <s v="CA-2017-154907"/>
    <d v="2017-03-31T00:00:00"/>
    <d v="2017-04-04T00:00:00"/>
    <x v="1"/>
    <s v="DS-13180"/>
    <s v="David Smith"/>
    <x v="1"/>
    <s v="United States"/>
    <s v="Amarillo"/>
    <x v="5"/>
    <n v="79109"/>
    <x v="2"/>
    <s v="FUR-BO-10002824"/>
    <x v="0"/>
    <x v="0"/>
    <s v="Bush Mission Pointe Library"/>
    <n v="205.33279999999999"/>
    <n v="2"/>
    <n v="0.32"/>
    <n v="-36.235199999999999"/>
    <n v="4"/>
    <n v="3"/>
    <x v="3"/>
    <n v="-17.647058823529413"/>
    <x v="10"/>
  </r>
  <r>
    <n v="470"/>
    <s v="US-2016-100419"/>
    <d v="2016-12-16T00:00:00"/>
    <d v="2016-12-20T00:00:00"/>
    <x v="0"/>
    <s v="CC-12670"/>
    <s v="Craig Carreira"/>
    <x v="0"/>
    <s v="United States"/>
    <s v="Chicago"/>
    <x v="10"/>
    <n v="60610"/>
    <x v="2"/>
    <s v="OFF-BI-10002194"/>
    <x v="1"/>
    <x v="8"/>
    <s v="Cardinal Hold-It CD Pocket"/>
    <n v="4.7880000000000003"/>
    <n v="3"/>
    <n v="0.8"/>
    <n v="-7.9001999999999999"/>
    <n v="4"/>
    <n v="12"/>
    <x v="0"/>
    <n v="-165"/>
    <x v="4"/>
  </r>
  <r>
    <n v="471"/>
    <s v="CA-2015-154144"/>
    <d v="2015-12-20T00:00:00"/>
    <d v="2015-12-24T00:00:00"/>
    <x v="1"/>
    <s v="MH-17785"/>
    <s v="Maya Herman"/>
    <x v="1"/>
    <s v="United States"/>
    <s v="Lindenhurst"/>
    <x v="15"/>
    <n v="11757"/>
    <x v="3"/>
    <s v="OFF-PA-10004071"/>
    <x v="1"/>
    <x v="10"/>
    <s v="Eaton Premium Continuous-Feed Paper, 25% Cotton, Letter Size, White, 1000 Shts/Box"/>
    <n v="55.48"/>
    <n v="1"/>
    <n v="0"/>
    <n v="26.630400000000002"/>
    <n v="4"/>
    <n v="12"/>
    <x v="0"/>
    <n v="48.000000000000007"/>
    <x v="4"/>
  </r>
  <r>
    <n v="472"/>
    <s v="CA-2014-144666"/>
    <d v="2014-11-09T00:00:00"/>
    <d v="2014-11-11T00:00:00"/>
    <x v="0"/>
    <s v="JP-15520"/>
    <s v="Jeremy Pistek"/>
    <x v="0"/>
    <s v="United States"/>
    <s v="San Francisco"/>
    <x v="1"/>
    <n v="94110"/>
    <x v="1"/>
    <s v="OFF-ST-10002743"/>
    <x v="1"/>
    <x v="4"/>
    <s v="SAFCO Boltless Steel Shelving"/>
    <n v="340.92"/>
    <n v="3"/>
    <n v="0"/>
    <n v="3.4091999999999998"/>
    <n v="2"/>
    <n v="11"/>
    <x v="0"/>
    <n v="0.99999999999999989"/>
    <x v="0"/>
  </r>
  <r>
    <n v="473"/>
    <s v="CA-2014-144666"/>
    <d v="2014-11-09T00:00:00"/>
    <d v="2014-11-11T00:00:00"/>
    <x v="0"/>
    <s v="JP-15520"/>
    <s v="Jeremy Pistek"/>
    <x v="0"/>
    <s v="United States"/>
    <s v="San Francisco"/>
    <x v="1"/>
    <n v="94110"/>
    <x v="1"/>
    <s v="FUR-BO-10001601"/>
    <x v="0"/>
    <x v="0"/>
    <s v="Sauder Mission Library with Doors, Fruitwood Finish"/>
    <n v="222.666"/>
    <n v="2"/>
    <n v="0.15"/>
    <n v="10.478400000000001"/>
    <n v="2"/>
    <n v="11"/>
    <x v="0"/>
    <n v="4.7058823529411775"/>
    <x v="0"/>
  </r>
  <r>
    <n v="474"/>
    <s v="CA-2014-144666"/>
    <d v="2014-11-09T00:00:00"/>
    <d v="2014-11-11T00:00:00"/>
    <x v="0"/>
    <s v="JP-15520"/>
    <s v="Jeremy Pistek"/>
    <x v="0"/>
    <s v="United States"/>
    <s v="San Francisco"/>
    <x v="1"/>
    <n v="94110"/>
    <x v="1"/>
    <s v="TEC-PH-10002680"/>
    <x v="2"/>
    <x v="7"/>
    <s v="Samsung Galaxy Note 3"/>
    <n v="703.96799999999996"/>
    <n v="4"/>
    <n v="0.2"/>
    <n v="87.995999999999995"/>
    <n v="2"/>
    <n v="11"/>
    <x v="0"/>
    <n v="12.5"/>
    <x v="0"/>
  </r>
  <r>
    <n v="475"/>
    <s v="CA-2014-144666"/>
    <d v="2014-11-09T00:00:00"/>
    <d v="2014-11-11T00:00:00"/>
    <x v="0"/>
    <s v="JP-15520"/>
    <s v="Jeremy Pistek"/>
    <x v="0"/>
    <s v="United States"/>
    <s v="San Francisco"/>
    <x v="1"/>
    <n v="94110"/>
    <x v="1"/>
    <s v="OFF-ST-10001321"/>
    <x v="1"/>
    <x v="4"/>
    <s v="Decoflex Hanging Personal Folder File, Blue"/>
    <n v="92.52"/>
    <n v="6"/>
    <n v="0"/>
    <n v="24.980399999999999"/>
    <n v="2"/>
    <n v="11"/>
    <x v="0"/>
    <n v="27"/>
    <x v="0"/>
  </r>
  <r>
    <n v="476"/>
    <s v="CA-2014-144666"/>
    <d v="2014-11-09T00:00:00"/>
    <d v="2014-11-11T00:00:00"/>
    <x v="0"/>
    <s v="JP-15520"/>
    <s v="Jeremy Pistek"/>
    <x v="0"/>
    <s v="United States"/>
    <s v="San Francisco"/>
    <x v="1"/>
    <n v="94110"/>
    <x v="1"/>
    <s v="OFF-PA-10001509"/>
    <x v="1"/>
    <x v="10"/>
    <s v="Recycled Desk Saver Line &quot;While You Were Out&quot; Book, 5 1/2&quot; X 4&quot;"/>
    <n v="62.65"/>
    <n v="7"/>
    <n v="0"/>
    <n v="28.818999999999999"/>
    <n v="2"/>
    <n v="11"/>
    <x v="0"/>
    <n v="46"/>
    <x v="0"/>
  </r>
  <r>
    <n v="477"/>
    <s v="CA-2014-144666"/>
    <d v="2014-11-09T00:00:00"/>
    <d v="2014-11-11T00:00:00"/>
    <x v="0"/>
    <s v="JP-15520"/>
    <s v="Jeremy Pistek"/>
    <x v="0"/>
    <s v="United States"/>
    <s v="San Francisco"/>
    <x v="1"/>
    <n v="94110"/>
    <x v="1"/>
    <s v="OFF-PA-10003465"/>
    <x v="1"/>
    <x v="10"/>
    <s v="Xerox 1912"/>
    <n v="94.85"/>
    <n v="5"/>
    <n v="0"/>
    <n v="45.527999999999999"/>
    <n v="2"/>
    <n v="11"/>
    <x v="0"/>
    <n v="48.000000000000007"/>
    <x v="0"/>
  </r>
  <r>
    <n v="478"/>
    <s v="CA-2016-103891"/>
    <d v="2016-07-12T00:00:00"/>
    <d v="2016-07-19T00:00:00"/>
    <x v="1"/>
    <s v="KH-16690"/>
    <s v="Kristen Hastings"/>
    <x v="1"/>
    <s v="United States"/>
    <s v="Los Angeles"/>
    <x v="1"/>
    <n v="90008"/>
    <x v="1"/>
    <s v="TEC-PH-10000149"/>
    <x v="2"/>
    <x v="7"/>
    <s v="Cisco SPA525G2 IP Phone - Wireless"/>
    <n v="95.76"/>
    <n v="6"/>
    <n v="0.2"/>
    <n v="7.1820000000000004"/>
    <n v="7"/>
    <n v="7"/>
    <x v="2"/>
    <n v="7.5"/>
    <x v="7"/>
  </r>
  <r>
    <n v="479"/>
    <s v="CA-2016-152632"/>
    <d v="2016-10-27T00:00:00"/>
    <d v="2016-11-02T00:00:00"/>
    <x v="1"/>
    <s v="JE-15475"/>
    <s v="Jeremy Ellison"/>
    <x v="0"/>
    <s v="United States"/>
    <s v="Troy"/>
    <x v="15"/>
    <n v="12180"/>
    <x v="3"/>
    <s v="FUR-FU-10002671"/>
    <x v="0"/>
    <x v="5"/>
    <s v="Electrix 20W Halogen Replacement Bulb for Zoom-In Desk Lamp"/>
    <n v="40.200000000000003"/>
    <n v="3"/>
    <n v="0"/>
    <n v="19.295999999999999"/>
    <n v="6"/>
    <n v="10"/>
    <x v="0"/>
    <n v="47.999999999999993"/>
    <x v="2"/>
  </r>
  <r>
    <n v="480"/>
    <s v="CA-2016-100790"/>
    <d v="2016-06-26T00:00:00"/>
    <d v="2016-07-02T00:00:00"/>
    <x v="1"/>
    <s v="JG-15805"/>
    <s v="John Grady"/>
    <x v="1"/>
    <s v="United States"/>
    <s v="New York City"/>
    <x v="15"/>
    <n v="10024"/>
    <x v="3"/>
    <s v="OFF-AR-10003045"/>
    <x v="1"/>
    <x v="6"/>
    <s v="Prang Colored Pencils"/>
    <n v="14.7"/>
    <n v="5"/>
    <n v="0"/>
    <n v="6.6150000000000002"/>
    <n v="6"/>
    <n v="6"/>
    <x v="1"/>
    <n v="45"/>
    <x v="1"/>
  </r>
  <r>
    <n v="481"/>
    <s v="CA-2016-100790"/>
    <d v="2016-06-26T00:00:00"/>
    <d v="2016-07-02T00:00:00"/>
    <x v="1"/>
    <s v="JG-15805"/>
    <s v="John Grady"/>
    <x v="1"/>
    <s v="United States"/>
    <s v="New York City"/>
    <x v="15"/>
    <n v="10024"/>
    <x v="3"/>
    <s v="OFF-ST-10000689"/>
    <x v="1"/>
    <x v="4"/>
    <s v="Fellowes Strictly Business Drawer File, Letter/Legal Size"/>
    <n v="704.25"/>
    <n v="5"/>
    <n v="0"/>
    <n v="84.51"/>
    <n v="6"/>
    <n v="6"/>
    <x v="1"/>
    <n v="12.000000000000002"/>
    <x v="1"/>
  </r>
  <r>
    <n v="482"/>
    <s v="CA-2014-134677"/>
    <d v="2014-10-06T00:00:00"/>
    <d v="2014-10-10T00:00:00"/>
    <x v="1"/>
    <s v="XP-21865"/>
    <s v="Xylona Preis"/>
    <x v="0"/>
    <s v="United States"/>
    <s v="San Diego"/>
    <x v="1"/>
    <n v="92024"/>
    <x v="1"/>
    <s v="TEC-AC-10001445"/>
    <x v="2"/>
    <x v="11"/>
    <s v="Imation USB 2.0 Swivel Flash Drive USB flash drive - 4 GB - Pink"/>
    <n v="9.09"/>
    <n v="3"/>
    <n v="0"/>
    <n v="1.9089"/>
    <n v="4"/>
    <n v="10"/>
    <x v="0"/>
    <n v="21.000000000000004"/>
    <x v="2"/>
  </r>
  <r>
    <n v="483"/>
    <s v="CA-2014-127691"/>
    <d v="2014-07-22T00:00:00"/>
    <d v="2014-07-27T00:00:00"/>
    <x v="1"/>
    <s v="EM-14065"/>
    <s v="Erin Mull"/>
    <x v="0"/>
    <s v="United States"/>
    <s v="New York City"/>
    <x v="15"/>
    <n v="10024"/>
    <x v="3"/>
    <s v="OFF-AR-10002053"/>
    <x v="1"/>
    <x v="6"/>
    <s v="Premium Writing Pencils, Soft, #2 by Central Association for the Blind"/>
    <n v="5.96"/>
    <n v="2"/>
    <n v="0"/>
    <n v="1.6688000000000001"/>
    <n v="5"/>
    <n v="7"/>
    <x v="2"/>
    <n v="28.000000000000004"/>
    <x v="7"/>
  </r>
  <r>
    <n v="484"/>
    <s v="CA-2014-127691"/>
    <d v="2014-07-22T00:00:00"/>
    <d v="2014-07-27T00:00:00"/>
    <x v="1"/>
    <s v="EM-14065"/>
    <s v="Erin Mull"/>
    <x v="0"/>
    <s v="United States"/>
    <s v="New York City"/>
    <x v="15"/>
    <n v="10024"/>
    <x v="3"/>
    <s v="TEC-AC-10002567"/>
    <x v="2"/>
    <x v="11"/>
    <s v="Logitech G602 Wireless Gaming Mouse"/>
    <n v="159.97999999999999"/>
    <n v="2"/>
    <n v="0"/>
    <n v="57.592799999999997"/>
    <n v="5"/>
    <n v="7"/>
    <x v="2"/>
    <n v="36"/>
    <x v="7"/>
  </r>
  <r>
    <n v="485"/>
    <s v="CA-2017-140963"/>
    <d v="2017-06-10T00:00:00"/>
    <d v="2017-06-13T00:00:00"/>
    <x v="2"/>
    <s v="MT-18070"/>
    <s v="Michelle Tran"/>
    <x v="2"/>
    <s v="United States"/>
    <s v="Los Angeles"/>
    <x v="1"/>
    <n v="90045"/>
    <x v="1"/>
    <s v="OFF-LA-10003923"/>
    <x v="1"/>
    <x v="2"/>
    <s v="Alphabetical Labels for Top Tab Filing"/>
    <n v="29.6"/>
    <n v="2"/>
    <n v="0"/>
    <n v="14.8"/>
    <n v="3"/>
    <n v="6"/>
    <x v="1"/>
    <n v="50"/>
    <x v="1"/>
  </r>
  <r>
    <n v="486"/>
    <s v="CA-2017-140963"/>
    <d v="2017-06-10T00:00:00"/>
    <d v="2017-06-13T00:00:00"/>
    <x v="2"/>
    <s v="MT-18070"/>
    <s v="Michelle Tran"/>
    <x v="2"/>
    <s v="United States"/>
    <s v="Los Angeles"/>
    <x v="1"/>
    <n v="90045"/>
    <x v="1"/>
    <s v="FUR-BO-10001337"/>
    <x v="0"/>
    <x v="0"/>
    <s v="O'Sullivan Living Dimensions 2-Shelf Bookcases"/>
    <n v="514.16499999999996"/>
    <n v="5"/>
    <n v="0.15"/>
    <n v="-30.245000000000001"/>
    <n v="3"/>
    <n v="6"/>
    <x v="1"/>
    <n v="-5.882352941176471"/>
    <x v="1"/>
  </r>
  <r>
    <n v="487"/>
    <s v="CA-2017-140963"/>
    <d v="2017-06-10T00:00:00"/>
    <d v="2017-06-13T00:00:00"/>
    <x v="2"/>
    <s v="MT-18070"/>
    <s v="Michelle Tran"/>
    <x v="2"/>
    <s v="United States"/>
    <s v="Los Angeles"/>
    <x v="1"/>
    <n v="90045"/>
    <x v="1"/>
    <s v="TEC-PH-10001924"/>
    <x v="2"/>
    <x v="7"/>
    <s v="iHome FM Clock Radio with Lightning Dock"/>
    <n v="279.95999999999998"/>
    <n v="5"/>
    <n v="0.2"/>
    <n v="17.497499999999999"/>
    <n v="3"/>
    <n v="6"/>
    <x v="1"/>
    <n v="6.25"/>
    <x v="1"/>
  </r>
  <r>
    <n v="488"/>
    <s v="CA-2014-154627"/>
    <d v="2014-10-29T00:00:00"/>
    <d v="2014-10-31T00:00:00"/>
    <x v="2"/>
    <s v="SA-20830"/>
    <s v="Sue Ann Reed"/>
    <x v="0"/>
    <s v="United States"/>
    <s v="Chicago"/>
    <x v="10"/>
    <n v="60610"/>
    <x v="2"/>
    <s v="TEC-PH-10001363"/>
    <x v="2"/>
    <x v="7"/>
    <s v="Apple iPhone 5S"/>
    <n v="2735.9520000000002"/>
    <n v="6"/>
    <n v="0.2"/>
    <n v="341.99400000000003"/>
    <n v="2"/>
    <n v="10"/>
    <x v="0"/>
    <n v="12.5"/>
    <x v="2"/>
  </r>
  <r>
    <n v="489"/>
    <s v="CA-2014-133753"/>
    <d v="2014-06-09T00:00:00"/>
    <d v="2014-06-13T00:00:00"/>
    <x v="0"/>
    <s v="CW-11905"/>
    <s v="Carl Weiss"/>
    <x v="2"/>
    <s v="United States"/>
    <s v="Huntsville"/>
    <x v="5"/>
    <n v="77340"/>
    <x v="2"/>
    <s v="TEC-PH-10000376"/>
    <x v="2"/>
    <x v="7"/>
    <s v="Square Credit Card Reader"/>
    <n v="7.992"/>
    <n v="1"/>
    <n v="0.2"/>
    <n v="0.59940000000000004"/>
    <n v="4"/>
    <n v="6"/>
    <x v="1"/>
    <n v="7.5000000000000009"/>
    <x v="1"/>
  </r>
  <r>
    <n v="490"/>
    <s v="CA-2014-133753"/>
    <d v="2014-06-09T00:00:00"/>
    <d v="2014-06-13T00:00:00"/>
    <x v="0"/>
    <s v="CW-11905"/>
    <s v="Carl Weiss"/>
    <x v="2"/>
    <s v="United States"/>
    <s v="Huntsville"/>
    <x v="5"/>
    <n v="77340"/>
    <x v="2"/>
    <s v="TEC-AC-10000303"/>
    <x v="2"/>
    <x v="11"/>
    <s v="Logitech M510 Wireless Mouse"/>
    <n v="63.984000000000002"/>
    <n v="2"/>
    <n v="0.2"/>
    <n v="10.397399999999999"/>
    <n v="4"/>
    <n v="6"/>
    <x v="1"/>
    <n v="16.249999999999996"/>
    <x v="1"/>
  </r>
  <r>
    <n v="491"/>
    <s v="CA-2014-133753"/>
    <d v="2014-06-09T00:00:00"/>
    <d v="2014-06-13T00:00:00"/>
    <x v="0"/>
    <s v="CW-11905"/>
    <s v="Carl Weiss"/>
    <x v="2"/>
    <s v="United States"/>
    <s v="Huntsville"/>
    <x v="5"/>
    <n v="77340"/>
    <x v="2"/>
    <s v="OFF-AR-10001953"/>
    <x v="1"/>
    <x v="6"/>
    <s v="Boston 1645 Deluxe Heavier-Duty Electric Pencil Sharpener"/>
    <n v="70.367999999999995"/>
    <n v="2"/>
    <n v="0.2"/>
    <n v="6.1571999999999996"/>
    <n v="4"/>
    <n v="6"/>
    <x v="1"/>
    <n v="8.75"/>
    <x v="1"/>
  </r>
  <r>
    <n v="492"/>
    <s v="CA-2014-113362"/>
    <d v="2014-09-14T00:00:00"/>
    <d v="2014-09-19T00:00:00"/>
    <x v="1"/>
    <s v="AJ-10960"/>
    <s v="Astrea Jones"/>
    <x v="0"/>
    <s v="United States"/>
    <s v="Rochester"/>
    <x v="15"/>
    <n v="14609"/>
    <x v="3"/>
    <s v="OFF-ST-10001809"/>
    <x v="1"/>
    <x v="4"/>
    <s v="Fellowes Officeware Wire Shelving"/>
    <n v="449.15"/>
    <n v="5"/>
    <n v="0"/>
    <n v="8.9830000000000005"/>
    <n v="5"/>
    <n v="9"/>
    <x v="2"/>
    <n v="2.0000000000000004"/>
    <x v="8"/>
  </r>
  <r>
    <n v="493"/>
    <s v="CA-2014-113362"/>
    <d v="2014-09-14T00:00:00"/>
    <d v="2014-09-19T00:00:00"/>
    <x v="1"/>
    <s v="AJ-10960"/>
    <s v="Astrea Jones"/>
    <x v="0"/>
    <s v="United States"/>
    <s v="Rochester"/>
    <x v="15"/>
    <n v="14609"/>
    <x v="3"/>
    <s v="OFF-EN-10003845"/>
    <x v="1"/>
    <x v="12"/>
    <s v="Colored Envelopes"/>
    <n v="11.07"/>
    <n v="3"/>
    <n v="0"/>
    <n v="5.0922000000000001"/>
    <n v="5"/>
    <n v="9"/>
    <x v="2"/>
    <n v="46"/>
    <x v="8"/>
  </r>
  <r>
    <n v="494"/>
    <s v="CA-2016-169166"/>
    <d v="2016-05-09T00:00:00"/>
    <d v="2016-05-14T00:00:00"/>
    <x v="1"/>
    <s v="SS-20590"/>
    <s v="Sonia Sunley"/>
    <x v="0"/>
    <s v="United States"/>
    <s v="Seattle"/>
    <x v="4"/>
    <n v="98115"/>
    <x v="1"/>
    <s v="TEC-AC-10000991"/>
    <x v="2"/>
    <x v="11"/>
    <s v="Sony Micro Vault Click 8 GB USB 2.0 Flash Drive"/>
    <n v="93.98"/>
    <n v="2"/>
    <n v="0"/>
    <n v="13.1572"/>
    <n v="5"/>
    <n v="5"/>
    <x v="1"/>
    <n v="13.999999999999998"/>
    <x v="5"/>
  </r>
  <r>
    <n v="495"/>
    <s v="US-2016-120929"/>
    <d v="2016-03-18T00:00:00"/>
    <d v="2016-03-21T00:00:00"/>
    <x v="0"/>
    <s v="RO-19780"/>
    <s v="Rose O'Brian"/>
    <x v="0"/>
    <s v="United States"/>
    <s v="Memphis"/>
    <x v="18"/>
    <n v="38109"/>
    <x v="0"/>
    <s v="FUR-TA-10001857"/>
    <x v="0"/>
    <x v="3"/>
    <s v="Balt Solid Wood Rectangular Table"/>
    <n v="189.88200000000001"/>
    <n v="3"/>
    <n v="0.4"/>
    <n v="-94.941000000000003"/>
    <n v="3"/>
    <n v="3"/>
    <x v="3"/>
    <n v="-50"/>
    <x v="10"/>
  </r>
  <r>
    <n v="496"/>
    <s v="CA-2015-134782"/>
    <d v="2015-12-27T00:00:00"/>
    <d v="2015-12-31T00:00:00"/>
    <x v="1"/>
    <s v="MD-17350"/>
    <s v="Maribeth Dona"/>
    <x v="0"/>
    <s v="United States"/>
    <s v="Fayetteville"/>
    <x v="36"/>
    <n v="72701"/>
    <x v="0"/>
    <s v="OFF-EN-10001434"/>
    <x v="1"/>
    <x v="12"/>
    <s v="Strathmore #10 Envelopes, Ultimate White"/>
    <n v="105.42"/>
    <n v="2"/>
    <n v="0"/>
    <n v="51.655799999999999"/>
    <n v="4"/>
    <n v="12"/>
    <x v="0"/>
    <n v="49"/>
    <x v="4"/>
  </r>
  <r>
    <n v="497"/>
    <s v="CA-2016-126158"/>
    <d v="2016-07-25T00:00:00"/>
    <d v="2016-07-31T00:00:00"/>
    <x v="1"/>
    <s v="SC-20095"/>
    <s v="Sanjit Chand"/>
    <x v="0"/>
    <s v="United States"/>
    <s v="Costa Mesa"/>
    <x v="1"/>
    <n v="92627"/>
    <x v="1"/>
    <s v="OFF-BI-10002498"/>
    <x v="1"/>
    <x v="8"/>
    <s v="Clear Mylar Reinforcing Strips"/>
    <n v="119.616"/>
    <n v="8"/>
    <n v="0.2"/>
    <n v="40.370399999999997"/>
    <n v="6"/>
    <n v="7"/>
    <x v="2"/>
    <n v="33.75"/>
    <x v="7"/>
  </r>
  <r>
    <n v="498"/>
    <s v="CA-2016-126158"/>
    <d v="2016-07-25T00:00:00"/>
    <d v="2016-07-31T00:00:00"/>
    <x v="1"/>
    <s v="SC-20095"/>
    <s v="Sanjit Chand"/>
    <x v="0"/>
    <s v="United States"/>
    <s v="Costa Mesa"/>
    <x v="1"/>
    <n v="92627"/>
    <x v="1"/>
    <s v="FUR-FU-10004864"/>
    <x v="0"/>
    <x v="5"/>
    <s v="Howard Miller 14-1/2&quot; Diameter Chrome Round Wall Clock"/>
    <n v="255.76"/>
    <n v="4"/>
    <n v="0"/>
    <n v="81.843199999999996"/>
    <n v="6"/>
    <n v="7"/>
    <x v="2"/>
    <n v="32"/>
    <x v="7"/>
  </r>
  <r>
    <n v="499"/>
    <s v="CA-2016-126158"/>
    <d v="2016-07-25T00:00:00"/>
    <d v="2016-07-31T00:00:00"/>
    <x v="1"/>
    <s v="SC-20095"/>
    <s v="Sanjit Chand"/>
    <x v="0"/>
    <s v="United States"/>
    <s v="Costa Mesa"/>
    <x v="1"/>
    <n v="92627"/>
    <x v="1"/>
    <s v="FUR-CH-10002602"/>
    <x v="0"/>
    <x v="1"/>
    <s v="DMI Arturo Collection Mission-style Design Wood Chair"/>
    <n v="241.56800000000001"/>
    <n v="2"/>
    <n v="0.2"/>
    <n v="18.117599999999999"/>
    <n v="6"/>
    <n v="7"/>
    <x v="2"/>
    <n v="7.5"/>
    <x v="7"/>
  </r>
  <r>
    <n v="500"/>
    <s v="CA-2016-126158"/>
    <d v="2016-07-25T00:00:00"/>
    <d v="2016-07-31T00:00:00"/>
    <x v="1"/>
    <s v="SC-20095"/>
    <s v="Sanjit Chand"/>
    <x v="0"/>
    <s v="United States"/>
    <s v="Costa Mesa"/>
    <x v="1"/>
    <n v="92627"/>
    <x v="1"/>
    <s v="FUR-FU-10000073"/>
    <x v="0"/>
    <x v="5"/>
    <s v="Deflect-O Glasstique Clear Desk Accessories"/>
    <n v="69.3"/>
    <n v="9"/>
    <n v="0"/>
    <n v="22.869"/>
    <n v="6"/>
    <n v="7"/>
    <x v="2"/>
    <n v="33"/>
    <x v="7"/>
  </r>
  <r>
    <n v="501"/>
    <s v="US-2016-105578"/>
    <d v="2016-05-30T00:00:00"/>
    <d v="2016-06-04T00:00:00"/>
    <x v="1"/>
    <s v="MY-17380"/>
    <s v="Maribeth Yedwab"/>
    <x v="1"/>
    <s v="United States"/>
    <s v="Parker"/>
    <x v="22"/>
    <n v="80134"/>
    <x v="1"/>
    <s v="OFF-BI-10001670"/>
    <x v="1"/>
    <x v="8"/>
    <s v="Vinyl Sectional Post Binders"/>
    <n v="22.62"/>
    <n v="2"/>
    <n v="0.7"/>
    <n v="-15.08"/>
    <n v="5"/>
    <n v="5"/>
    <x v="1"/>
    <n v="-66.666666666666657"/>
    <x v="5"/>
  </r>
  <r>
    <n v="502"/>
    <s v="US-2016-105578"/>
    <d v="2016-05-30T00:00:00"/>
    <d v="2016-06-04T00:00:00"/>
    <x v="1"/>
    <s v="MY-17380"/>
    <s v="Maribeth Yedwab"/>
    <x v="1"/>
    <s v="United States"/>
    <s v="Parker"/>
    <x v="22"/>
    <n v="80134"/>
    <x v="1"/>
    <s v="OFF-BI-10001658"/>
    <x v="1"/>
    <x v="8"/>
    <s v="GBC Standard Therm-A-Bind Covers"/>
    <n v="14.952"/>
    <n v="2"/>
    <n v="0.7"/>
    <n v="-11.961600000000001"/>
    <n v="5"/>
    <n v="5"/>
    <x v="1"/>
    <n v="-80"/>
    <x v="5"/>
  </r>
  <r>
    <n v="503"/>
    <s v="US-2016-105578"/>
    <d v="2016-05-30T00:00:00"/>
    <d v="2016-06-04T00:00:00"/>
    <x v="1"/>
    <s v="MY-17380"/>
    <s v="Maribeth Yedwab"/>
    <x v="1"/>
    <s v="United States"/>
    <s v="Parker"/>
    <x v="22"/>
    <n v="80134"/>
    <x v="1"/>
    <s v="FUR-CH-10001215"/>
    <x v="0"/>
    <x v="1"/>
    <s v="Global Troy Executive Leather Low-Back Tilter"/>
    <n v="801.56799999999998"/>
    <n v="2"/>
    <n v="0.2"/>
    <n v="50.097999999999999"/>
    <n v="5"/>
    <n v="5"/>
    <x v="1"/>
    <n v="6.25"/>
    <x v="5"/>
  </r>
  <r>
    <n v="504"/>
    <s v="US-2016-105578"/>
    <d v="2016-05-30T00:00:00"/>
    <d v="2016-06-04T00:00:00"/>
    <x v="1"/>
    <s v="MY-17380"/>
    <s v="Maribeth Yedwab"/>
    <x v="1"/>
    <s v="United States"/>
    <s v="Parker"/>
    <x v="22"/>
    <n v="80134"/>
    <x v="1"/>
    <s v="OFF-BI-10000831"/>
    <x v="1"/>
    <x v="8"/>
    <s v="Storex Flexible Poly Binders with Double Pockets"/>
    <n v="2.3759999999999999"/>
    <n v="3"/>
    <n v="0.7"/>
    <n v="-1.9008"/>
    <n v="5"/>
    <n v="5"/>
    <x v="1"/>
    <n v="-80"/>
    <x v="5"/>
  </r>
  <r>
    <n v="505"/>
    <s v="US-2016-105578"/>
    <d v="2016-05-30T00:00:00"/>
    <d v="2016-06-04T00:00:00"/>
    <x v="1"/>
    <s v="MY-17380"/>
    <s v="Maribeth Yedwab"/>
    <x v="1"/>
    <s v="United States"/>
    <s v="Parker"/>
    <x v="22"/>
    <n v="80134"/>
    <x v="1"/>
    <s v="OFF-PA-10000357"/>
    <x v="1"/>
    <x v="10"/>
    <s v="White Dual Perf Computer Printout Paper, 2700 Sheets, 1 Part, Heavyweight, 20 lbs., 14 7/8 x 11"/>
    <n v="32.792000000000002"/>
    <n v="1"/>
    <n v="0.2"/>
    <n v="11.8871"/>
    <n v="5"/>
    <n v="5"/>
    <x v="1"/>
    <n v="36.25"/>
    <x v="5"/>
  </r>
  <r>
    <n v="506"/>
    <s v="CA-2017-134978"/>
    <d v="2017-11-12T00:00:00"/>
    <d v="2017-11-15T00:00:00"/>
    <x v="0"/>
    <s v="EB-13705"/>
    <s v="Ed Braxton"/>
    <x v="1"/>
    <s v="United States"/>
    <s v="New York City"/>
    <x v="15"/>
    <n v="10024"/>
    <x v="3"/>
    <s v="OFF-BI-10003274"/>
    <x v="1"/>
    <x v="8"/>
    <s v="Avery Durable Slant Ring Binders, No Labels"/>
    <n v="15.92"/>
    <n v="5"/>
    <n v="0.2"/>
    <n v="5.3730000000000002"/>
    <n v="3"/>
    <n v="11"/>
    <x v="0"/>
    <n v="33.75"/>
    <x v="0"/>
  </r>
  <r>
    <n v="507"/>
    <s v="CA-2015-145352"/>
    <d v="2015-03-16T00:00:00"/>
    <d v="2015-03-22T00:00:00"/>
    <x v="1"/>
    <s v="CM-12385"/>
    <s v="Christopher Martinez"/>
    <x v="0"/>
    <s v="United States"/>
    <s v="Atlanta"/>
    <x v="32"/>
    <n v="30318"/>
    <x v="0"/>
    <s v="OFF-AR-10001662"/>
    <x v="1"/>
    <x v="6"/>
    <s v="Rogers Handheld Barrel Pencil Sharpener"/>
    <n v="2.74"/>
    <n v="1"/>
    <n v="0"/>
    <n v="0.73980000000000001"/>
    <n v="6"/>
    <n v="3"/>
    <x v="3"/>
    <n v="26.999999999999996"/>
    <x v="10"/>
  </r>
  <r>
    <n v="508"/>
    <s v="CA-2015-145352"/>
    <d v="2015-03-16T00:00:00"/>
    <d v="2015-03-22T00:00:00"/>
    <x v="1"/>
    <s v="CM-12385"/>
    <s v="Christopher Martinez"/>
    <x v="0"/>
    <s v="United States"/>
    <s v="Atlanta"/>
    <x v="32"/>
    <n v="30318"/>
    <x v="0"/>
    <s v="OFF-AR-10003856"/>
    <x v="1"/>
    <x v="6"/>
    <s v="Newell 344"/>
    <n v="8.34"/>
    <n v="3"/>
    <n v="0"/>
    <n v="2.1684000000000001"/>
    <n v="6"/>
    <n v="3"/>
    <x v="3"/>
    <n v="26"/>
    <x v="10"/>
  </r>
  <r>
    <n v="509"/>
    <s v="CA-2015-145352"/>
    <d v="2015-03-16T00:00:00"/>
    <d v="2015-03-22T00:00:00"/>
    <x v="1"/>
    <s v="CM-12385"/>
    <s v="Christopher Martinez"/>
    <x v="0"/>
    <s v="United States"/>
    <s v="Atlanta"/>
    <x v="32"/>
    <n v="30318"/>
    <x v="0"/>
    <s v="OFF-ST-10001228"/>
    <x v="1"/>
    <x v="4"/>
    <s v="Personal File Boxes with Fold-Down Carry Handle"/>
    <n v="46.74"/>
    <n v="3"/>
    <n v="0"/>
    <n v="11.685"/>
    <n v="6"/>
    <n v="3"/>
    <x v="3"/>
    <n v="25"/>
    <x v="10"/>
  </r>
  <r>
    <n v="510"/>
    <s v="CA-2015-145352"/>
    <d v="2015-03-16T00:00:00"/>
    <d v="2015-03-22T00:00:00"/>
    <x v="1"/>
    <s v="CM-12385"/>
    <s v="Christopher Martinez"/>
    <x v="0"/>
    <s v="United States"/>
    <s v="Atlanta"/>
    <x v="32"/>
    <n v="30318"/>
    <x v="0"/>
    <s v="OFF-BI-10003527"/>
    <x v="1"/>
    <x v="8"/>
    <s v="Fellowes PB500 Electric Punch Plastic Comb Binding Machine with Manual Bind"/>
    <n v="6354.95"/>
    <n v="5"/>
    <n v="0"/>
    <n v="3177.4749999999999"/>
    <n v="6"/>
    <n v="3"/>
    <x v="3"/>
    <n v="50"/>
    <x v="10"/>
  </r>
  <r>
    <n v="511"/>
    <s v="CA-2017-135307"/>
    <d v="2017-11-26T00:00:00"/>
    <d v="2017-11-27T00:00:00"/>
    <x v="2"/>
    <s v="LS-17245"/>
    <s v="Lynn Smith"/>
    <x v="0"/>
    <s v="United States"/>
    <s v="Gladstone"/>
    <x v="25"/>
    <n v="64118"/>
    <x v="2"/>
    <s v="FUR-FU-10001290"/>
    <x v="0"/>
    <x v="5"/>
    <s v="Executive Impressions Supervisor Wall Clock"/>
    <n v="126.3"/>
    <n v="3"/>
    <n v="0"/>
    <n v="40.415999999999997"/>
    <n v="1"/>
    <n v="11"/>
    <x v="0"/>
    <n v="32"/>
    <x v="0"/>
  </r>
  <r>
    <n v="512"/>
    <s v="CA-2017-135307"/>
    <d v="2017-11-26T00:00:00"/>
    <d v="2017-11-27T00:00:00"/>
    <x v="2"/>
    <s v="LS-17245"/>
    <s v="Lynn Smith"/>
    <x v="0"/>
    <s v="United States"/>
    <s v="Gladstone"/>
    <x v="25"/>
    <n v="64118"/>
    <x v="2"/>
    <s v="TEC-AC-10002399"/>
    <x v="2"/>
    <x v="11"/>
    <s v="SanDisk Cruzer 32 GB USB Flash Drive"/>
    <n v="38.04"/>
    <n v="2"/>
    <n v="0"/>
    <n v="12.172800000000001"/>
    <n v="1"/>
    <n v="11"/>
    <x v="0"/>
    <n v="32"/>
    <x v="0"/>
  </r>
  <r>
    <n v="513"/>
    <s v="CA-2016-106341"/>
    <d v="2016-10-20T00:00:00"/>
    <d v="2016-10-23T00:00:00"/>
    <x v="2"/>
    <s v="LF-17185"/>
    <s v="Luke Foster"/>
    <x v="0"/>
    <s v="United States"/>
    <s v="Newark"/>
    <x v="24"/>
    <n v="43055"/>
    <x v="3"/>
    <s v="OFF-AR-10002053"/>
    <x v="1"/>
    <x v="6"/>
    <s v="Premium Writing Pencils, Soft, #2 by Central Association for the Blind"/>
    <n v="7.1520000000000001"/>
    <n v="3"/>
    <n v="0.2"/>
    <n v="0.71519999999999995"/>
    <n v="3"/>
    <n v="10"/>
    <x v="0"/>
    <n v="10"/>
    <x v="2"/>
  </r>
  <r>
    <n v="514"/>
    <s v="CA-2017-163405"/>
    <d v="2017-12-21T00:00:00"/>
    <d v="2017-12-25T00:00:00"/>
    <x v="1"/>
    <s v="BN-11515"/>
    <s v="Bradley Nguyen"/>
    <x v="0"/>
    <s v="United States"/>
    <s v="Los Angeles"/>
    <x v="1"/>
    <n v="90049"/>
    <x v="1"/>
    <s v="OFF-AR-10003811"/>
    <x v="1"/>
    <x v="6"/>
    <s v="Newell 327"/>
    <n v="6.63"/>
    <n v="3"/>
    <n v="0"/>
    <n v="1.7901"/>
    <n v="4"/>
    <n v="12"/>
    <x v="0"/>
    <n v="27"/>
    <x v="4"/>
  </r>
  <r>
    <n v="515"/>
    <s v="CA-2017-163405"/>
    <d v="2017-12-21T00:00:00"/>
    <d v="2017-12-25T00:00:00"/>
    <x v="1"/>
    <s v="BN-11515"/>
    <s v="Bradley Nguyen"/>
    <x v="0"/>
    <s v="United States"/>
    <s v="Los Angeles"/>
    <x v="1"/>
    <n v="90049"/>
    <x v="1"/>
    <s v="OFF-AR-10001246"/>
    <x v="1"/>
    <x v="6"/>
    <s v="Newell 317"/>
    <n v="5.88"/>
    <n v="2"/>
    <n v="0"/>
    <n v="1.7052"/>
    <n v="4"/>
    <n v="12"/>
    <x v="0"/>
    <n v="29.000000000000004"/>
    <x v="4"/>
  </r>
  <r>
    <n v="516"/>
    <s v="CA-2017-127432"/>
    <d v="2017-01-22T00:00:00"/>
    <d v="2017-01-27T00:00:00"/>
    <x v="1"/>
    <s v="AD-10180"/>
    <s v="Alan Dominguez"/>
    <x v="2"/>
    <s v="United States"/>
    <s v="Great Falls"/>
    <x v="37"/>
    <n v="59405"/>
    <x v="1"/>
    <s v="TEC-CO-10003236"/>
    <x v="2"/>
    <x v="16"/>
    <s v="Canon Image Class D660 Copier"/>
    <n v="2999.95"/>
    <n v="5"/>
    <n v="0"/>
    <n v="1379.9770000000001"/>
    <n v="5"/>
    <n v="1"/>
    <x v="3"/>
    <n v="46.000000000000007"/>
    <x v="9"/>
  </r>
  <r>
    <n v="517"/>
    <s v="CA-2017-127432"/>
    <d v="2017-01-22T00:00:00"/>
    <d v="2017-01-27T00:00:00"/>
    <x v="1"/>
    <s v="AD-10180"/>
    <s v="Alan Dominguez"/>
    <x v="2"/>
    <s v="United States"/>
    <s v="Great Falls"/>
    <x v="37"/>
    <n v="59405"/>
    <x v="1"/>
    <s v="OFF-ST-10004507"/>
    <x v="1"/>
    <x v="4"/>
    <s v="Advantus Rolling Storage Box"/>
    <n v="51.45"/>
    <n v="3"/>
    <n v="0"/>
    <n v="13.891500000000001"/>
    <n v="5"/>
    <n v="1"/>
    <x v="3"/>
    <n v="27"/>
    <x v="9"/>
  </r>
  <r>
    <n v="518"/>
    <s v="CA-2017-127432"/>
    <d v="2017-01-22T00:00:00"/>
    <d v="2017-01-27T00:00:00"/>
    <x v="1"/>
    <s v="AD-10180"/>
    <s v="Alan Dominguez"/>
    <x v="2"/>
    <s v="United States"/>
    <s v="Great Falls"/>
    <x v="37"/>
    <n v="59405"/>
    <x v="1"/>
    <s v="OFF-PA-10001667"/>
    <x v="1"/>
    <x v="10"/>
    <s v="Great White Multi-Use Recycled Paper (20Lb. and 84 Bright)"/>
    <n v="11.96"/>
    <n v="2"/>
    <n v="0"/>
    <n v="5.3819999999999997"/>
    <n v="5"/>
    <n v="1"/>
    <x v="3"/>
    <n v="44.999999999999993"/>
    <x v="9"/>
  </r>
  <r>
    <n v="519"/>
    <s v="CA-2017-127432"/>
    <d v="2017-01-22T00:00:00"/>
    <d v="2017-01-27T00:00:00"/>
    <x v="1"/>
    <s v="AD-10180"/>
    <s v="Alan Dominguez"/>
    <x v="2"/>
    <s v="United States"/>
    <s v="Great Falls"/>
    <x v="37"/>
    <n v="59405"/>
    <x v="1"/>
    <s v="OFF-ST-10004459"/>
    <x v="1"/>
    <x v="4"/>
    <s v="Tennsco Single-Tier Lockers"/>
    <n v="1126.02"/>
    <n v="3"/>
    <n v="0"/>
    <n v="56.301000000000002"/>
    <n v="5"/>
    <n v="1"/>
    <x v="3"/>
    <n v="5"/>
    <x v="9"/>
  </r>
  <r>
    <n v="520"/>
    <s v="CA-2015-157812"/>
    <d v="2015-03-22T00:00:00"/>
    <d v="2015-03-26T00:00:00"/>
    <x v="1"/>
    <s v="DB-13210"/>
    <s v="Dean Braden"/>
    <x v="0"/>
    <s v="United States"/>
    <s v="Houston"/>
    <x v="5"/>
    <n v="77041"/>
    <x v="2"/>
    <s v="TEC-AC-10000171"/>
    <x v="2"/>
    <x v="11"/>
    <s v="Verbatim 25 GB 6x Blu-ray Single Layer Recordable Disc, 25/Pack"/>
    <n v="18.391999999999999"/>
    <n v="1"/>
    <n v="0.2"/>
    <n v="5.2877000000000001"/>
    <n v="4"/>
    <n v="3"/>
    <x v="3"/>
    <n v="28.750000000000004"/>
    <x v="10"/>
  </r>
  <r>
    <n v="521"/>
    <s v="CA-2015-157812"/>
    <d v="2015-03-22T00:00:00"/>
    <d v="2015-03-26T00:00:00"/>
    <x v="1"/>
    <s v="DB-13210"/>
    <s v="Dean Braden"/>
    <x v="0"/>
    <s v="United States"/>
    <s v="Houston"/>
    <x v="5"/>
    <n v="77041"/>
    <x v="2"/>
    <s v="OFF-ST-10000736"/>
    <x v="1"/>
    <x v="4"/>
    <s v="Carina Double Wide Media Storage Towers in Natural &amp; Black"/>
    <n v="129.56800000000001"/>
    <n v="2"/>
    <n v="0.2"/>
    <n v="-25.913599999999999"/>
    <n v="4"/>
    <n v="3"/>
    <x v="3"/>
    <n v="-20"/>
    <x v="10"/>
  </r>
  <r>
    <n v="522"/>
    <s v="CA-2015-157812"/>
    <d v="2015-03-22T00:00:00"/>
    <d v="2015-03-26T00:00:00"/>
    <x v="1"/>
    <s v="DB-13210"/>
    <s v="Dean Braden"/>
    <x v="0"/>
    <s v="United States"/>
    <s v="Houston"/>
    <x v="5"/>
    <n v="77041"/>
    <x v="2"/>
    <s v="OFF-BI-10000285"/>
    <x v="1"/>
    <x v="8"/>
    <s v="XtraLife ClearVue Slant-D Ring Binders by Cardinal"/>
    <n v="14.112"/>
    <n v="9"/>
    <n v="0.8"/>
    <n v="-21.167999999999999"/>
    <n v="4"/>
    <n v="3"/>
    <x v="3"/>
    <n v="-150"/>
    <x v="10"/>
  </r>
  <r>
    <n v="523"/>
    <s v="CA-2017-145142"/>
    <d v="2017-01-23T00:00:00"/>
    <d v="2017-01-25T00:00:00"/>
    <x v="2"/>
    <s v="MC-17605"/>
    <s v="Matt Connell"/>
    <x v="1"/>
    <s v="United States"/>
    <s v="Detroit"/>
    <x v="12"/>
    <n v="48234"/>
    <x v="2"/>
    <s v="FUR-TA-10001857"/>
    <x v="0"/>
    <x v="3"/>
    <s v="Balt Solid Wood Rectangular Table"/>
    <n v="210.98"/>
    <n v="2"/>
    <n v="0"/>
    <n v="21.097999999999999"/>
    <n v="2"/>
    <n v="1"/>
    <x v="3"/>
    <n v="10"/>
    <x v="9"/>
  </r>
  <r>
    <n v="524"/>
    <s v="US-2016-139486"/>
    <d v="2016-05-21T00:00:00"/>
    <d v="2016-05-23T00:00:00"/>
    <x v="2"/>
    <s v="LH-17155"/>
    <s v="Logan Haushalter"/>
    <x v="0"/>
    <s v="United States"/>
    <s v="Los Angeles"/>
    <x v="1"/>
    <n v="90032"/>
    <x v="1"/>
    <s v="TEC-PH-10003555"/>
    <x v="2"/>
    <x v="7"/>
    <s v="Motorola HK250 Universal Bluetooth Headset"/>
    <n v="55.176000000000002"/>
    <n v="3"/>
    <n v="0.2"/>
    <n v="-12.4146"/>
    <n v="2"/>
    <n v="5"/>
    <x v="1"/>
    <n v="-22.5"/>
    <x v="5"/>
  </r>
  <r>
    <n v="525"/>
    <s v="US-2016-139486"/>
    <d v="2016-05-21T00:00:00"/>
    <d v="2016-05-23T00:00:00"/>
    <x v="2"/>
    <s v="LH-17155"/>
    <s v="Logan Haushalter"/>
    <x v="0"/>
    <s v="United States"/>
    <s v="Los Angeles"/>
    <x v="1"/>
    <n v="90032"/>
    <x v="1"/>
    <s v="TEC-AC-10003832"/>
    <x v="2"/>
    <x v="11"/>
    <s v="Imation 16GB Mini TravelDrive USB 2.0 Flash Drive"/>
    <n v="66.260000000000005"/>
    <n v="2"/>
    <n v="0"/>
    <n v="27.166599999999999"/>
    <n v="2"/>
    <n v="5"/>
    <x v="1"/>
    <n v="41"/>
    <x v="5"/>
  </r>
  <r>
    <n v="526"/>
    <s v="CA-2015-158792"/>
    <d v="2015-12-26T00:00:00"/>
    <d v="2016-01-02T00:00:00"/>
    <x v="1"/>
    <s v="BD-11605"/>
    <s v="Brian Dahlen"/>
    <x v="0"/>
    <s v="United States"/>
    <s v="Lawrence"/>
    <x v="31"/>
    <n v="1841"/>
    <x v="3"/>
    <s v="OFF-FA-10002815"/>
    <x v="1"/>
    <x v="13"/>
    <s v="Staples"/>
    <n v="22.2"/>
    <n v="5"/>
    <n v="0"/>
    <n v="10.433999999999999"/>
    <n v="7"/>
    <n v="12"/>
    <x v="0"/>
    <n v="47"/>
    <x v="4"/>
  </r>
  <r>
    <n v="527"/>
    <s v="CA-2017-113558"/>
    <d v="2017-10-21T00:00:00"/>
    <d v="2017-10-26T00:00:00"/>
    <x v="1"/>
    <s v="PH-18790"/>
    <s v="Patricia Hirasaki"/>
    <x v="2"/>
    <s v="United States"/>
    <s v="Lakeland"/>
    <x v="2"/>
    <n v="33801"/>
    <x v="0"/>
    <s v="FUR-CH-10003379"/>
    <x v="0"/>
    <x v="1"/>
    <s v="Global Commerce Series High-Back Swivel/Tilt Chairs"/>
    <n v="683.952"/>
    <n v="3"/>
    <n v="0.2"/>
    <n v="42.747"/>
    <n v="5"/>
    <n v="10"/>
    <x v="0"/>
    <n v="6.25"/>
    <x v="2"/>
  </r>
  <r>
    <n v="528"/>
    <s v="CA-2017-113558"/>
    <d v="2017-10-21T00:00:00"/>
    <d v="2017-10-26T00:00:00"/>
    <x v="1"/>
    <s v="PH-18790"/>
    <s v="Patricia Hirasaki"/>
    <x v="2"/>
    <s v="United States"/>
    <s v="Lakeland"/>
    <x v="2"/>
    <n v="33801"/>
    <x v="0"/>
    <s v="FUR-FU-10001756"/>
    <x v="0"/>
    <x v="5"/>
    <s v="Eldon Expressions Desk Accessory, Wood Photo Frame, Mahogany"/>
    <n v="45.695999999999998"/>
    <n v="3"/>
    <n v="0.2"/>
    <n v="5.1407999999999996"/>
    <n v="5"/>
    <n v="10"/>
    <x v="0"/>
    <n v="11.25"/>
    <x v="2"/>
  </r>
  <r>
    <n v="529"/>
    <s v="US-2015-138303"/>
    <d v="2015-09-03T00:00:00"/>
    <d v="2015-09-07T00:00:00"/>
    <x v="1"/>
    <s v="MG-18145"/>
    <s v="Mike Gockenbach"/>
    <x v="0"/>
    <s v="United States"/>
    <s v="Philadelphia"/>
    <x v="9"/>
    <n v="19134"/>
    <x v="3"/>
    <s v="OFF-ST-10004963"/>
    <x v="1"/>
    <x v="4"/>
    <s v="Eldon Gobal File Keepers"/>
    <n v="36.335999999999999"/>
    <n v="3"/>
    <n v="0.2"/>
    <n v="-7.2671999999999999"/>
    <n v="4"/>
    <n v="9"/>
    <x v="2"/>
    <n v="-20"/>
    <x v="8"/>
  </r>
  <r>
    <n v="530"/>
    <s v="US-2015-138303"/>
    <d v="2015-09-03T00:00:00"/>
    <d v="2015-09-07T00:00:00"/>
    <x v="1"/>
    <s v="MG-18145"/>
    <s v="Mike Gockenbach"/>
    <x v="0"/>
    <s v="United States"/>
    <s v="Philadelphia"/>
    <x v="9"/>
    <n v="19134"/>
    <x v="3"/>
    <s v="OFF-SU-10002881"/>
    <x v="1"/>
    <x v="14"/>
    <s v="Martin Yale Chadless Opener Electric Letter Opener"/>
    <n v="666.24800000000005"/>
    <n v="1"/>
    <n v="0.2"/>
    <n v="-149.9058"/>
    <n v="4"/>
    <n v="9"/>
    <x v="2"/>
    <n v="-22.499999999999996"/>
    <x v="8"/>
  </r>
  <r>
    <n v="531"/>
    <s v="US-2015-138303"/>
    <d v="2015-09-03T00:00:00"/>
    <d v="2015-09-07T00:00:00"/>
    <x v="1"/>
    <s v="MG-18145"/>
    <s v="Mike Gockenbach"/>
    <x v="0"/>
    <s v="United States"/>
    <s v="Philadelphia"/>
    <x v="9"/>
    <n v="19134"/>
    <x v="3"/>
    <s v="OFF-EN-10001335"/>
    <x v="1"/>
    <x v="12"/>
    <s v="White Business Envelopes with Contemporary Seam, Recycled White Business Envelopes"/>
    <n v="52.512"/>
    <n v="6"/>
    <n v="0.2"/>
    <n v="19.692"/>
    <n v="4"/>
    <n v="9"/>
    <x v="2"/>
    <n v="37.5"/>
    <x v="8"/>
  </r>
  <r>
    <n v="532"/>
    <s v="CA-2015-102848"/>
    <d v="2015-11-07T00:00:00"/>
    <d v="2015-11-09T00:00:00"/>
    <x v="0"/>
    <s v="KB-16240"/>
    <s v="Karen Bern"/>
    <x v="1"/>
    <s v="United States"/>
    <s v="Los Angeles"/>
    <x v="1"/>
    <n v="90036"/>
    <x v="1"/>
    <s v="FUR-CH-10000595"/>
    <x v="0"/>
    <x v="1"/>
    <s v="Safco Contoured Stacking Chairs"/>
    <n v="190.72"/>
    <n v="1"/>
    <n v="0.2"/>
    <n v="11.92"/>
    <n v="2"/>
    <n v="11"/>
    <x v="0"/>
    <n v="6.25"/>
    <x v="0"/>
  </r>
  <r>
    <n v="533"/>
    <s v="US-2017-129441"/>
    <d v="2017-09-07T00:00:00"/>
    <d v="2017-09-11T00:00:00"/>
    <x v="1"/>
    <s v="JC-15340"/>
    <s v="Jasper Cacioppo"/>
    <x v="0"/>
    <s v="United States"/>
    <s v="Los Angeles"/>
    <x v="1"/>
    <n v="90032"/>
    <x v="1"/>
    <s v="FUR-FU-10000448"/>
    <x v="0"/>
    <x v="5"/>
    <s v="Tenex Chairmats For Use With Carpeted Floors"/>
    <n v="47.94"/>
    <n v="3"/>
    <n v="0"/>
    <n v="2.3969999999999998"/>
    <n v="4"/>
    <n v="9"/>
    <x v="2"/>
    <n v="5"/>
    <x v="8"/>
  </r>
  <r>
    <n v="534"/>
    <s v="CA-2016-168753"/>
    <d v="2016-05-29T00:00:00"/>
    <d v="2016-06-01T00:00:00"/>
    <x v="0"/>
    <s v="RL-19615"/>
    <s v="Rob Lucas"/>
    <x v="0"/>
    <s v="United States"/>
    <s v="Montgomery"/>
    <x v="19"/>
    <n v="36116"/>
    <x v="0"/>
    <s v="TEC-PH-10000984"/>
    <x v="2"/>
    <x v="7"/>
    <s v="Panasonic KX-TG9471B"/>
    <n v="979.95"/>
    <n v="5"/>
    <n v="0"/>
    <n v="274.38600000000002"/>
    <n v="3"/>
    <n v="5"/>
    <x v="1"/>
    <n v="28.000000000000004"/>
    <x v="5"/>
  </r>
  <r>
    <n v="535"/>
    <s v="CA-2016-168753"/>
    <d v="2016-05-29T00:00:00"/>
    <d v="2016-06-01T00:00:00"/>
    <x v="0"/>
    <s v="RL-19615"/>
    <s v="Rob Lucas"/>
    <x v="0"/>
    <s v="United States"/>
    <s v="Montgomery"/>
    <x v="19"/>
    <n v="36116"/>
    <x v="0"/>
    <s v="OFF-BI-10002557"/>
    <x v="1"/>
    <x v="8"/>
    <s v="Presstex Flexible Ring Binders"/>
    <n v="22.75"/>
    <n v="5"/>
    <n v="0"/>
    <n v="11.375"/>
    <n v="3"/>
    <n v="5"/>
    <x v="1"/>
    <n v="50"/>
    <x v="5"/>
  </r>
  <r>
    <n v="536"/>
    <s v="CA-2016-126613"/>
    <d v="2016-07-10T00:00:00"/>
    <d v="2016-07-16T00:00:00"/>
    <x v="1"/>
    <s v="AA-10375"/>
    <s v="Allen Armold"/>
    <x v="0"/>
    <s v="United States"/>
    <s v="Mesa"/>
    <x v="16"/>
    <n v="85204"/>
    <x v="1"/>
    <s v="OFF-ST-10001325"/>
    <x v="1"/>
    <x v="4"/>
    <s v="Sterilite Officeware Hinged File Box"/>
    <n v="16.768000000000001"/>
    <n v="2"/>
    <n v="0.2"/>
    <n v="1.4672000000000001"/>
    <n v="6"/>
    <n v="7"/>
    <x v="2"/>
    <n v="8.75"/>
    <x v="7"/>
  </r>
  <r>
    <n v="537"/>
    <s v="US-2017-122637"/>
    <d v="2017-09-03T00:00:00"/>
    <d v="2017-09-08T00:00:00"/>
    <x v="0"/>
    <s v="EP-13915"/>
    <s v="Emily Phan"/>
    <x v="0"/>
    <s v="United States"/>
    <s v="Chicago"/>
    <x v="10"/>
    <n v="60653"/>
    <x v="2"/>
    <s v="OFF-BI-10002429"/>
    <x v="1"/>
    <x v="8"/>
    <s v="Premier Elliptical Ring Binder, Black"/>
    <n v="42.616"/>
    <n v="7"/>
    <n v="0.8"/>
    <n v="-68.185599999999994"/>
    <n v="5"/>
    <n v="9"/>
    <x v="2"/>
    <n v="-160"/>
    <x v="8"/>
  </r>
  <r>
    <n v="538"/>
    <s v="CA-2015-147851"/>
    <d v="2015-12-03T00:00:00"/>
    <d v="2015-12-08T00:00:00"/>
    <x v="1"/>
    <s v="MP-17470"/>
    <s v="Mark Packer"/>
    <x v="2"/>
    <s v="United States"/>
    <s v="New York City"/>
    <x v="15"/>
    <n v="10009"/>
    <x v="3"/>
    <s v="OFF-BI-10004528"/>
    <x v="1"/>
    <x v="8"/>
    <s v="Cardinal Poly Pocket Divider Pockets for Ring Binders"/>
    <n v="10.752000000000001"/>
    <n v="4"/>
    <n v="0.2"/>
    <n v="3.36"/>
    <n v="5"/>
    <n v="12"/>
    <x v="0"/>
    <n v="31.249999999999993"/>
    <x v="4"/>
  </r>
  <r>
    <n v="539"/>
    <s v="CA-2015-134894"/>
    <d v="2015-12-07T00:00:00"/>
    <d v="2015-12-11T00:00:00"/>
    <x v="1"/>
    <s v="DK-12985"/>
    <s v="Darren Koutras"/>
    <x v="0"/>
    <s v="United States"/>
    <s v="Henderson"/>
    <x v="0"/>
    <n v="42420"/>
    <x v="0"/>
    <s v="OFF-AP-10001271"/>
    <x v="1"/>
    <x v="9"/>
    <s v="Eureka The Boss Cordless Rechargeable Stick Vac"/>
    <n v="152.94"/>
    <n v="3"/>
    <n v="0"/>
    <n v="41.293799999999997"/>
    <n v="4"/>
    <n v="12"/>
    <x v="0"/>
    <n v="26.999999999999996"/>
    <x v="4"/>
  </r>
  <r>
    <n v="540"/>
    <s v="CA-2015-134894"/>
    <d v="2015-12-07T00:00:00"/>
    <d v="2015-12-11T00:00:00"/>
    <x v="1"/>
    <s v="DK-12985"/>
    <s v="Darren Koutras"/>
    <x v="0"/>
    <s v="United States"/>
    <s v="Henderson"/>
    <x v="0"/>
    <n v="42420"/>
    <x v="0"/>
    <s v="FUR-CH-10002647"/>
    <x v="0"/>
    <x v="1"/>
    <s v="Situations Contoured Folding Chairs, 4/Set"/>
    <n v="283.92"/>
    <n v="4"/>
    <n v="0"/>
    <n v="70.98"/>
    <n v="4"/>
    <n v="12"/>
    <x v="0"/>
    <n v="25"/>
    <x v="4"/>
  </r>
  <r>
    <n v="541"/>
    <s v="CA-2014-140795"/>
    <d v="2014-02-01T00:00:00"/>
    <d v="2014-02-03T00:00:00"/>
    <x v="2"/>
    <s v="BD-11500"/>
    <s v="Bradley Drucker"/>
    <x v="0"/>
    <s v="United States"/>
    <s v="Green Bay"/>
    <x v="6"/>
    <n v="54302"/>
    <x v="2"/>
    <s v="TEC-AC-10001432"/>
    <x v="2"/>
    <x v="11"/>
    <s v="Enermax Aurora Lite Keyboard"/>
    <n v="468.9"/>
    <n v="6"/>
    <n v="0"/>
    <n v="206.316"/>
    <n v="2"/>
    <n v="2"/>
    <x v="3"/>
    <n v="44"/>
    <x v="11"/>
  </r>
  <r>
    <n v="542"/>
    <s v="CA-2016-136924"/>
    <d v="2016-07-14T00:00:00"/>
    <d v="2016-07-17T00:00:00"/>
    <x v="2"/>
    <s v="ES-14080"/>
    <s v="Erin Smith"/>
    <x v="1"/>
    <s v="United States"/>
    <s v="Tucson"/>
    <x v="16"/>
    <n v="85705"/>
    <x v="1"/>
    <s v="TEC-PH-10002262"/>
    <x v="2"/>
    <x v="7"/>
    <s v="LG Electronics Tone+ HBS-730 Bluetooth Headset"/>
    <n v="380.86399999999998"/>
    <n v="8"/>
    <n v="0.2"/>
    <n v="38.086399999999998"/>
    <n v="3"/>
    <n v="7"/>
    <x v="2"/>
    <n v="10"/>
    <x v="7"/>
  </r>
  <r>
    <n v="543"/>
    <s v="US-2015-120161"/>
    <d v="2015-12-18T00:00:00"/>
    <d v="2015-12-23T00:00:00"/>
    <x v="1"/>
    <s v="LM-17065"/>
    <s v="Liz MacKendrick"/>
    <x v="0"/>
    <s v="United States"/>
    <s v="Springfield"/>
    <x v="24"/>
    <n v="45503"/>
    <x v="3"/>
    <s v="OFF-ST-10001809"/>
    <x v="1"/>
    <x v="4"/>
    <s v="Fellowes Officeware Wire Shelving"/>
    <n v="646.77599999999995"/>
    <n v="9"/>
    <n v="0.2"/>
    <n v="-145.52459999999999"/>
    <n v="5"/>
    <n v="12"/>
    <x v="0"/>
    <n v="-22.5"/>
    <x v="4"/>
  </r>
  <r>
    <n v="544"/>
    <s v="CA-2014-103849"/>
    <d v="2014-05-11T00:00:00"/>
    <d v="2014-05-16T00:00:00"/>
    <x v="1"/>
    <s v="PG-18895"/>
    <s v="Paul Gonzalez"/>
    <x v="0"/>
    <s v="United States"/>
    <s v="Fort Worth"/>
    <x v="5"/>
    <n v="76106"/>
    <x v="2"/>
    <s v="TEC-AC-10001465"/>
    <x v="2"/>
    <x v="11"/>
    <s v="SanDisk Cruzer 64 GB USB Flash Drive"/>
    <n v="58.112000000000002"/>
    <n v="2"/>
    <n v="0.2"/>
    <n v="7.2640000000000002"/>
    <n v="5"/>
    <n v="5"/>
    <x v="1"/>
    <n v="12.5"/>
    <x v="5"/>
  </r>
  <r>
    <n v="545"/>
    <s v="CA-2014-103849"/>
    <d v="2014-05-11T00:00:00"/>
    <d v="2014-05-16T00:00:00"/>
    <x v="1"/>
    <s v="PG-18895"/>
    <s v="Paul Gonzalez"/>
    <x v="0"/>
    <s v="United States"/>
    <s v="Fort Worth"/>
    <x v="5"/>
    <n v="76106"/>
    <x v="2"/>
    <s v="TEC-PH-10002597"/>
    <x v="2"/>
    <x v="7"/>
    <s v="Xblue XB-1670-86 X16 Small Office Telephone - Titanium"/>
    <n v="100.792"/>
    <n v="1"/>
    <n v="0.2"/>
    <n v="6.2995000000000001"/>
    <n v="5"/>
    <n v="5"/>
    <x v="1"/>
    <n v="6.25"/>
    <x v="5"/>
  </r>
  <r>
    <n v="546"/>
    <s v="CA-2014-103849"/>
    <d v="2014-05-11T00:00:00"/>
    <d v="2014-05-16T00:00:00"/>
    <x v="1"/>
    <s v="PG-18895"/>
    <s v="Paul Gonzalez"/>
    <x v="0"/>
    <s v="United States"/>
    <s v="Fort Worth"/>
    <x v="5"/>
    <n v="76106"/>
    <x v="2"/>
    <s v="FUR-FU-10000723"/>
    <x v="0"/>
    <x v="5"/>
    <s v="Deflect-o EconoMat Studded, No Bevel Mat for Low Pile Carpeting"/>
    <n v="66.111999999999995"/>
    <n v="4"/>
    <n v="0.6"/>
    <n v="-84.2928"/>
    <n v="5"/>
    <n v="5"/>
    <x v="1"/>
    <n v="-127.50000000000001"/>
    <x v="5"/>
  </r>
  <r>
    <n v="547"/>
    <s v="CA-2017-162929"/>
    <d v="2017-11-19T00:00:00"/>
    <d v="2017-11-22T00:00:00"/>
    <x v="2"/>
    <s v="AS-10135"/>
    <s v="Adrian Shami"/>
    <x v="2"/>
    <s v="United States"/>
    <s v="New York City"/>
    <x v="15"/>
    <n v="10035"/>
    <x v="3"/>
    <s v="OFF-BI-10000404"/>
    <x v="1"/>
    <x v="8"/>
    <s v="Avery Printable Repositionable Plastic Tabs"/>
    <n v="41.28"/>
    <n v="6"/>
    <n v="0.2"/>
    <n v="13.932"/>
    <n v="3"/>
    <n v="11"/>
    <x v="0"/>
    <n v="33.75"/>
    <x v="0"/>
  </r>
  <r>
    <n v="548"/>
    <s v="CA-2017-162929"/>
    <d v="2017-11-19T00:00:00"/>
    <d v="2017-11-22T00:00:00"/>
    <x v="2"/>
    <s v="AS-10135"/>
    <s v="Adrian Shami"/>
    <x v="2"/>
    <s v="United States"/>
    <s v="New York City"/>
    <x v="15"/>
    <n v="10035"/>
    <x v="3"/>
    <s v="OFF-PA-10002986"/>
    <x v="1"/>
    <x v="10"/>
    <s v="Xerox 1898"/>
    <n v="13.36"/>
    <n v="2"/>
    <n v="0"/>
    <n v="6.4127999999999998"/>
    <n v="3"/>
    <n v="11"/>
    <x v="0"/>
    <n v="48"/>
    <x v="0"/>
  </r>
  <r>
    <n v="549"/>
    <s v="CA-2015-113173"/>
    <d v="2015-11-15T00:00:00"/>
    <d v="2015-11-17T00:00:00"/>
    <x v="0"/>
    <s v="DK-13225"/>
    <s v="Dean Katz"/>
    <x v="1"/>
    <s v="United States"/>
    <s v="Chicago"/>
    <x v="10"/>
    <n v="60653"/>
    <x v="2"/>
    <s v="OFF-ST-10000604"/>
    <x v="1"/>
    <x v="4"/>
    <s v="Home/Office Personal File Carts"/>
    <n v="250.27199999999999"/>
    <n v="9"/>
    <n v="0.2"/>
    <n v="15.641999999999999"/>
    <n v="2"/>
    <n v="11"/>
    <x v="0"/>
    <n v="6.25"/>
    <x v="0"/>
  </r>
  <r>
    <n v="550"/>
    <s v="CA-2015-113173"/>
    <d v="2015-11-15T00:00:00"/>
    <d v="2015-11-17T00:00:00"/>
    <x v="0"/>
    <s v="DK-13225"/>
    <s v="Dean Katz"/>
    <x v="1"/>
    <s v="United States"/>
    <s v="Chicago"/>
    <x v="10"/>
    <n v="60653"/>
    <x v="2"/>
    <s v="OFF-BI-10004738"/>
    <x v="1"/>
    <x v="8"/>
    <s v="Flexible Leather- Look Classic Collection Ring Binder"/>
    <n v="11.364000000000001"/>
    <n v="3"/>
    <n v="0.8"/>
    <n v="-17.045999999999999"/>
    <n v="2"/>
    <n v="11"/>
    <x v="0"/>
    <n v="-149.99999999999997"/>
    <x v="0"/>
  </r>
  <r>
    <n v="551"/>
    <s v="CA-2015-113173"/>
    <d v="2015-11-15T00:00:00"/>
    <d v="2015-11-17T00:00:00"/>
    <x v="0"/>
    <s v="DK-13225"/>
    <s v="Dean Katz"/>
    <x v="1"/>
    <s v="United States"/>
    <s v="Chicago"/>
    <x v="10"/>
    <n v="60653"/>
    <x v="2"/>
    <s v="OFF-SU-10001935"/>
    <x v="1"/>
    <x v="14"/>
    <s v="Staple remover"/>
    <n v="8.7200000000000006"/>
    <n v="5"/>
    <n v="0.2"/>
    <n v="-1.744"/>
    <n v="2"/>
    <n v="11"/>
    <x v="0"/>
    <n v="-20"/>
    <x v="0"/>
  </r>
  <r>
    <n v="552"/>
    <s v="CA-2016-136406"/>
    <d v="2016-04-15T00:00:00"/>
    <d v="2016-04-17T00:00:00"/>
    <x v="0"/>
    <s v="BD-11320"/>
    <s v="Bill Donatelli"/>
    <x v="0"/>
    <s v="United States"/>
    <s v="San Francisco"/>
    <x v="1"/>
    <n v="94110"/>
    <x v="1"/>
    <s v="FUR-CH-10002024"/>
    <x v="0"/>
    <x v="1"/>
    <s v="HON 5400 Series Task Chairs for Big and Tall"/>
    <n v="1121.568"/>
    <n v="2"/>
    <n v="0.2"/>
    <n v="0"/>
    <n v="2"/>
    <n v="4"/>
    <x v="1"/>
    <n v="0"/>
    <x v="3"/>
  </r>
  <r>
    <n v="553"/>
    <s v="CA-2017-112774"/>
    <d v="2017-09-11T00:00:00"/>
    <d v="2017-09-12T00:00:00"/>
    <x v="2"/>
    <s v="RC-19960"/>
    <s v="Ryan Crowe"/>
    <x v="0"/>
    <s v="United States"/>
    <s v="Jacksonville"/>
    <x v="2"/>
    <n v="32216"/>
    <x v="0"/>
    <s v="FUR-FU-10003039"/>
    <x v="0"/>
    <x v="5"/>
    <s v="Howard Miller 11-1/2&quot; Diameter Grantwood Wall Clock"/>
    <n v="34.503999999999998"/>
    <n v="1"/>
    <n v="0.2"/>
    <n v="6.0381999999999998"/>
    <n v="1"/>
    <n v="9"/>
    <x v="2"/>
    <n v="17.5"/>
    <x v="8"/>
  </r>
  <r>
    <n v="554"/>
    <s v="CA-2017-101945"/>
    <d v="2017-11-24T00:00:00"/>
    <d v="2017-11-28T00:00:00"/>
    <x v="1"/>
    <s v="GT-14710"/>
    <s v="Greg Tran"/>
    <x v="0"/>
    <s v="United States"/>
    <s v="Houston"/>
    <x v="5"/>
    <n v="77070"/>
    <x v="2"/>
    <s v="OFF-FA-10004248"/>
    <x v="1"/>
    <x v="13"/>
    <s v="Advantus T-Pin Paper Clips"/>
    <n v="10.824"/>
    <n v="3"/>
    <n v="0.2"/>
    <n v="2.5707"/>
    <n v="4"/>
    <n v="11"/>
    <x v="0"/>
    <n v="23.75"/>
    <x v="0"/>
  </r>
  <r>
    <n v="555"/>
    <s v="CA-2017-100650"/>
    <d v="2017-06-29T00:00:00"/>
    <d v="2017-07-03T00:00:00"/>
    <x v="0"/>
    <s v="DK-13225"/>
    <s v="Dean Katz"/>
    <x v="1"/>
    <s v="United States"/>
    <s v="Anaheim"/>
    <x v="1"/>
    <n v="92804"/>
    <x v="1"/>
    <s v="OFF-ST-10001780"/>
    <x v="1"/>
    <x v="4"/>
    <s v="Tennsco 16-Compartment Lockers with Coat Rack"/>
    <n v="1295.78"/>
    <n v="2"/>
    <n v="0"/>
    <n v="310.98719999999997"/>
    <n v="4"/>
    <n v="6"/>
    <x v="1"/>
    <n v="24"/>
    <x v="1"/>
  </r>
  <r>
    <n v="556"/>
    <s v="CA-2014-155852"/>
    <d v="2014-03-03T00:00:00"/>
    <d v="2014-03-07T00:00:00"/>
    <x v="0"/>
    <s v="AJ-10945"/>
    <s v="Ashley Jarboe"/>
    <x v="0"/>
    <s v="United States"/>
    <s v="Wilmington"/>
    <x v="3"/>
    <n v="28403"/>
    <x v="0"/>
    <s v="OFF-AR-10003560"/>
    <x v="1"/>
    <x v="6"/>
    <s v="Zebra Zazzle Fluorescent Highlighters"/>
    <n v="19.456"/>
    <n v="4"/>
    <n v="0.2"/>
    <n v="3.4047999999999998"/>
    <n v="4"/>
    <n v="3"/>
    <x v="3"/>
    <n v="17.5"/>
    <x v="10"/>
  </r>
  <r>
    <n v="557"/>
    <s v="CA-2016-113243"/>
    <d v="2016-06-10T00:00:00"/>
    <d v="2016-06-15T00:00:00"/>
    <x v="1"/>
    <s v="OT-18730"/>
    <s v="Olvera Toch"/>
    <x v="0"/>
    <s v="United States"/>
    <s v="Los Angeles"/>
    <x v="1"/>
    <n v="90045"/>
    <x v="1"/>
    <s v="OFF-LA-10001297"/>
    <x v="1"/>
    <x v="2"/>
    <s v="Avery 473"/>
    <n v="20.7"/>
    <n v="2"/>
    <n v="0"/>
    <n v="9.9359999999999999"/>
    <n v="5"/>
    <n v="6"/>
    <x v="1"/>
    <n v="48.000000000000007"/>
    <x v="1"/>
  </r>
  <r>
    <n v="558"/>
    <s v="CA-2016-113243"/>
    <d v="2016-06-10T00:00:00"/>
    <d v="2016-06-15T00:00:00"/>
    <x v="1"/>
    <s v="OT-18730"/>
    <s v="Olvera Toch"/>
    <x v="0"/>
    <s v="United States"/>
    <s v="Los Angeles"/>
    <x v="1"/>
    <n v="90045"/>
    <x v="1"/>
    <s v="FUR-TA-10004256"/>
    <x v="0"/>
    <x v="3"/>
    <s v="Bretford “Just In Time” Height-Adjustable Multi-Task Work Tables"/>
    <n v="1335.68"/>
    <n v="4"/>
    <n v="0.2"/>
    <n v="-217.048"/>
    <n v="5"/>
    <n v="6"/>
    <x v="1"/>
    <n v="-16.25"/>
    <x v="1"/>
  </r>
  <r>
    <n v="559"/>
    <s v="CA-2016-113243"/>
    <d v="2016-06-10T00:00:00"/>
    <d v="2016-06-15T00:00:00"/>
    <x v="1"/>
    <s v="OT-18730"/>
    <s v="Olvera Toch"/>
    <x v="0"/>
    <s v="United States"/>
    <s v="Los Angeles"/>
    <x v="1"/>
    <n v="90045"/>
    <x v="1"/>
    <s v="OFF-PA-10003441"/>
    <x v="1"/>
    <x v="10"/>
    <s v="Xerox 226"/>
    <n v="32.4"/>
    <n v="5"/>
    <n v="0"/>
    <n v="15.552"/>
    <n v="5"/>
    <n v="6"/>
    <x v="1"/>
    <n v="48"/>
    <x v="1"/>
  </r>
  <r>
    <n v="560"/>
    <s v="CA-2017-118731"/>
    <d v="2017-11-20T00:00:00"/>
    <d v="2017-11-22T00:00:00"/>
    <x v="0"/>
    <s v="LP-17080"/>
    <s v="Liz Pelletier"/>
    <x v="0"/>
    <s v="United States"/>
    <s v="San Francisco"/>
    <x v="1"/>
    <n v="94110"/>
    <x v="1"/>
    <s v="FUR-FU-10003347"/>
    <x v="0"/>
    <x v="5"/>
    <s v="Coloredge Poster Frame"/>
    <n v="42.6"/>
    <n v="3"/>
    <n v="0"/>
    <n v="16.614000000000001"/>
    <n v="2"/>
    <n v="11"/>
    <x v="0"/>
    <n v="39"/>
    <x v="0"/>
  </r>
  <r>
    <n v="561"/>
    <s v="CA-2017-118731"/>
    <d v="2017-11-20T00:00:00"/>
    <d v="2017-11-22T00:00:00"/>
    <x v="0"/>
    <s v="LP-17080"/>
    <s v="Liz Pelletier"/>
    <x v="0"/>
    <s v="United States"/>
    <s v="San Francisco"/>
    <x v="1"/>
    <n v="94110"/>
    <x v="1"/>
    <s v="OFF-BI-10000069"/>
    <x v="1"/>
    <x v="8"/>
    <s v="GBC Prepunched Paper, 19-Hole, for Binding Systems, 24-lb"/>
    <n v="84.055999999999997"/>
    <n v="7"/>
    <n v="0.2"/>
    <n v="27.318200000000001"/>
    <n v="2"/>
    <n v="11"/>
    <x v="0"/>
    <n v="32.5"/>
    <x v="0"/>
  </r>
  <r>
    <n v="562"/>
    <s v="CA-2014-145576"/>
    <d v="2014-09-14T00:00:00"/>
    <d v="2014-09-18T00:00:00"/>
    <x v="0"/>
    <s v="CA-12775"/>
    <s v="Cynthia Arntzen"/>
    <x v="0"/>
    <s v="United States"/>
    <s v="Tampa"/>
    <x v="2"/>
    <n v="33614"/>
    <x v="0"/>
    <s v="OFF-AP-10003914"/>
    <x v="1"/>
    <x v="9"/>
    <s v="Sanitaire Vibra Groomer IR Commercial Upright Vacuum, Replacement Belts"/>
    <n v="13"/>
    <n v="5"/>
    <n v="0.2"/>
    <n v="1.3"/>
    <n v="4"/>
    <n v="9"/>
    <x v="2"/>
    <n v="10"/>
    <x v="8"/>
  </r>
  <r>
    <n v="563"/>
    <s v="CA-2014-145576"/>
    <d v="2014-09-14T00:00:00"/>
    <d v="2014-09-18T00:00:00"/>
    <x v="0"/>
    <s v="CA-12775"/>
    <s v="Cynthia Arntzen"/>
    <x v="0"/>
    <s v="United States"/>
    <s v="Tampa"/>
    <x v="2"/>
    <n v="33614"/>
    <x v="0"/>
    <s v="FUR-FU-10004020"/>
    <x v="0"/>
    <x v="5"/>
    <s v="Advantus Panel Wall Acrylic Frame"/>
    <n v="13.128"/>
    <n v="3"/>
    <n v="0.2"/>
    <n v="3.7743000000000002"/>
    <n v="4"/>
    <n v="9"/>
    <x v="2"/>
    <n v="28.750000000000004"/>
    <x v="8"/>
  </r>
  <r>
    <n v="564"/>
    <s v="CA-2015-130736"/>
    <d v="2015-12-07T00:00:00"/>
    <d v="2015-12-09T00:00:00"/>
    <x v="2"/>
    <s v="JF-15490"/>
    <s v="Jeremy Farry"/>
    <x v="0"/>
    <s v="United States"/>
    <s v="Seattle"/>
    <x v="4"/>
    <n v="98105"/>
    <x v="1"/>
    <s v="OFF-FA-10003467"/>
    <x v="1"/>
    <x v="13"/>
    <s v="Alliance Big Bands Rubber Bands, 12/Pack"/>
    <n v="3.96"/>
    <n v="2"/>
    <n v="0"/>
    <n v="0"/>
    <n v="2"/>
    <n v="12"/>
    <x v="0"/>
    <n v="0"/>
    <x v="4"/>
  </r>
  <r>
    <n v="565"/>
    <s v="CA-2015-130736"/>
    <d v="2015-12-07T00:00:00"/>
    <d v="2015-12-09T00:00:00"/>
    <x v="2"/>
    <s v="JF-15490"/>
    <s v="Jeremy Farry"/>
    <x v="0"/>
    <s v="United States"/>
    <s v="Seattle"/>
    <x v="4"/>
    <n v="98105"/>
    <x v="1"/>
    <s v="OFF-LA-10000634"/>
    <x v="1"/>
    <x v="2"/>
    <s v="Avery 509"/>
    <n v="2.61"/>
    <n v="1"/>
    <n v="0"/>
    <n v="1.2005999999999999"/>
    <n v="2"/>
    <n v="12"/>
    <x v="0"/>
    <n v="46"/>
    <x v="4"/>
  </r>
  <r>
    <n v="566"/>
    <s v="CA-2017-137099"/>
    <d v="2017-12-07T00:00:00"/>
    <d v="2017-12-10T00:00:00"/>
    <x v="2"/>
    <s v="FP-14320"/>
    <s v="Frank Preis"/>
    <x v="0"/>
    <s v="United States"/>
    <s v="Los Angeles"/>
    <x v="1"/>
    <n v="90008"/>
    <x v="1"/>
    <s v="TEC-PH-10002496"/>
    <x v="2"/>
    <x v="7"/>
    <s v="Cisco SPA301"/>
    <n v="374.37599999999998"/>
    <n v="3"/>
    <n v="0.2"/>
    <n v="46.796999999999997"/>
    <n v="3"/>
    <n v="12"/>
    <x v="0"/>
    <n v="12.5"/>
    <x v="4"/>
  </r>
  <r>
    <n v="567"/>
    <s v="CA-2017-156951"/>
    <d v="2017-10-01T00:00:00"/>
    <d v="2017-10-08T00:00:00"/>
    <x v="1"/>
    <s v="EB-13840"/>
    <s v="Ellis Ballard"/>
    <x v="1"/>
    <s v="United States"/>
    <s v="Seattle"/>
    <x v="4"/>
    <n v="98105"/>
    <x v="1"/>
    <s v="OFF-PA-10004530"/>
    <x v="1"/>
    <x v="10"/>
    <s v="Personal Creations Ink Jet Cards and Labels"/>
    <n v="91.84"/>
    <n v="8"/>
    <n v="0"/>
    <n v="45.001600000000003"/>
    <n v="7"/>
    <n v="10"/>
    <x v="0"/>
    <n v="49"/>
    <x v="2"/>
  </r>
  <r>
    <n v="568"/>
    <s v="CA-2017-156951"/>
    <d v="2017-10-01T00:00:00"/>
    <d v="2017-10-08T00:00:00"/>
    <x v="1"/>
    <s v="EB-13840"/>
    <s v="Ellis Ballard"/>
    <x v="1"/>
    <s v="United States"/>
    <s v="Seattle"/>
    <x v="4"/>
    <n v="98105"/>
    <x v="1"/>
    <s v="OFF-BI-10001107"/>
    <x v="1"/>
    <x v="8"/>
    <s v="GBC White Gloss Covers, Plain Front"/>
    <n v="81.087999999999994"/>
    <n v="7"/>
    <n v="0.2"/>
    <n v="27.3672"/>
    <n v="7"/>
    <n v="10"/>
    <x v="0"/>
    <n v="33.75"/>
    <x v="2"/>
  </r>
  <r>
    <n v="569"/>
    <s v="CA-2017-156951"/>
    <d v="2017-10-01T00:00:00"/>
    <d v="2017-10-08T00:00:00"/>
    <x v="1"/>
    <s v="EB-13840"/>
    <s v="Ellis Ballard"/>
    <x v="1"/>
    <s v="United States"/>
    <s v="Seattle"/>
    <x v="4"/>
    <n v="98105"/>
    <x v="1"/>
    <s v="OFF-PA-10004451"/>
    <x v="1"/>
    <x v="10"/>
    <s v="Xerox 222"/>
    <n v="19.440000000000001"/>
    <n v="3"/>
    <n v="0"/>
    <n v="9.3312000000000008"/>
    <n v="7"/>
    <n v="10"/>
    <x v="0"/>
    <n v="48.000000000000007"/>
    <x v="2"/>
  </r>
  <r>
    <n v="570"/>
    <s v="CA-2017-156951"/>
    <d v="2017-10-01T00:00:00"/>
    <d v="2017-10-08T00:00:00"/>
    <x v="1"/>
    <s v="EB-13840"/>
    <s v="Ellis Ballard"/>
    <x v="1"/>
    <s v="United States"/>
    <s v="Seattle"/>
    <x v="4"/>
    <n v="98105"/>
    <x v="1"/>
    <s v="FUR-CH-10004997"/>
    <x v="0"/>
    <x v="1"/>
    <s v="Hon Every-Day Series Multi-Task Chairs"/>
    <n v="451.15199999999999"/>
    <n v="3"/>
    <n v="0.2"/>
    <n v="0"/>
    <n v="7"/>
    <n v="10"/>
    <x v="0"/>
    <n v="0"/>
    <x v="2"/>
  </r>
  <r>
    <n v="571"/>
    <s v="CA-2017-164826"/>
    <d v="2017-12-28T00:00:00"/>
    <d v="2018-01-04T00:00:00"/>
    <x v="1"/>
    <s v="JF-15415"/>
    <s v="Jennifer Ferguson"/>
    <x v="0"/>
    <s v="United States"/>
    <s v="New York City"/>
    <x v="15"/>
    <n v="10024"/>
    <x v="3"/>
    <s v="OFF-LA-10001297"/>
    <x v="1"/>
    <x v="2"/>
    <s v="Avery 473"/>
    <n v="72.45"/>
    <n v="7"/>
    <n v="0"/>
    <n v="34.776000000000003"/>
    <n v="7"/>
    <n v="12"/>
    <x v="0"/>
    <n v="48.000000000000007"/>
    <x v="4"/>
  </r>
  <r>
    <n v="572"/>
    <s v="CA-2017-164826"/>
    <d v="2017-12-28T00:00:00"/>
    <d v="2018-01-04T00:00:00"/>
    <x v="1"/>
    <s v="JF-15415"/>
    <s v="Jennifer Ferguson"/>
    <x v="0"/>
    <s v="United States"/>
    <s v="New York City"/>
    <x v="15"/>
    <n v="10024"/>
    <x v="3"/>
    <s v="OFF-FA-10000585"/>
    <x v="1"/>
    <x v="13"/>
    <s v="OIC Bulk Pack Metal Binder Clips"/>
    <n v="13.96"/>
    <n v="4"/>
    <n v="0"/>
    <n v="6.4215999999999998"/>
    <n v="7"/>
    <n v="12"/>
    <x v="0"/>
    <n v="46"/>
    <x v="4"/>
  </r>
  <r>
    <n v="573"/>
    <s v="CA-2017-164826"/>
    <d v="2017-12-28T00:00:00"/>
    <d v="2018-01-04T00:00:00"/>
    <x v="1"/>
    <s v="JF-15415"/>
    <s v="Jennifer Ferguson"/>
    <x v="0"/>
    <s v="United States"/>
    <s v="New York City"/>
    <x v="15"/>
    <n v="10024"/>
    <x v="3"/>
    <s v="OFF-BI-10001922"/>
    <x v="1"/>
    <x v="8"/>
    <s v="Storex Dura Pro Binders"/>
    <n v="33.264000000000003"/>
    <n v="7"/>
    <n v="0.2"/>
    <n v="11.226599999999999"/>
    <n v="7"/>
    <n v="12"/>
    <x v="0"/>
    <n v="33.75"/>
    <x v="4"/>
  </r>
  <r>
    <n v="574"/>
    <s v="CA-2017-164826"/>
    <d v="2017-12-28T00:00:00"/>
    <d v="2018-01-04T00:00:00"/>
    <x v="1"/>
    <s v="JF-15415"/>
    <s v="Jennifer Ferguson"/>
    <x v="0"/>
    <s v="United States"/>
    <s v="New York City"/>
    <x v="15"/>
    <n v="10024"/>
    <x v="3"/>
    <s v="TEC-PH-10000347"/>
    <x v="2"/>
    <x v="7"/>
    <s v="Cush Cases Heavy Duty Rugged Cover Case for Samsung Galaxy S5 - Purple"/>
    <n v="14.85"/>
    <n v="3"/>
    <n v="0"/>
    <n v="4.0095000000000001"/>
    <n v="7"/>
    <n v="12"/>
    <x v="0"/>
    <n v="27"/>
    <x v="4"/>
  </r>
  <r>
    <n v="575"/>
    <s v="CA-2016-127250"/>
    <d v="2016-11-03T00:00:00"/>
    <d v="2016-11-07T00:00:00"/>
    <x v="1"/>
    <s v="SF-20200"/>
    <s v="Sarah Foster"/>
    <x v="0"/>
    <s v="United States"/>
    <s v="Marysville"/>
    <x v="4"/>
    <n v="98270"/>
    <x v="1"/>
    <s v="OFF-AR-10003394"/>
    <x v="1"/>
    <x v="6"/>
    <s v="Newell 332"/>
    <n v="8.82"/>
    <n v="3"/>
    <n v="0"/>
    <n v="2.3814000000000002"/>
    <n v="4"/>
    <n v="11"/>
    <x v="0"/>
    <n v="27"/>
    <x v="0"/>
  </r>
  <r>
    <n v="576"/>
    <s v="CA-2015-149713"/>
    <d v="2015-09-18T00:00:00"/>
    <d v="2015-09-22T00:00:00"/>
    <x v="0"/>
    <s v="TG-21640"/>
    <s v="Trudy Glocke"/>
    <x v="0"/>
    <s v="United States"/>
    <s v="Long Beach"/>
    <x v="1"/>
    <n v="90805"/>
    <x v="1"/>
    <s v="OFF-PA-10004530"/>
    <x v="1"/>
    <x v="10"/>
    <s v="Personal Creations Ink Jet Cards and Labels"/>
    <n v="160.72"/>
    <n v="14"/>
    <n v="0"/>
    <n v="78.752799999999993"/>
    <n v="4"/>
    <n v="9"/>
    <x v="2"/>
    <n v="48.999999999999993"/>
    <x v="8"/>
  </r>
  <r>
    <n v="577"/>
    <s v="CA-2015-149713"/>
    <d v="2015-09-18T00:00:00"/>
    <d v="2015-09-22T00:00:00"/>
    <x v="0"/>
    <s v="TG-21640"/>
    <s v="Trudy Glocke"/>
    <x v="0"/>
    <s v="United States"/>
    <s v="Long Beach"/>
    <x v="1"/>
    <n v="90805"/>
    <x v="1"/>
    <s v="OFF-PA-10001450"/>
    <x v="1"/>
    <x v="10"/>
    <s v="Rediform S.O.S. Phone Message Books"/>
    <n v="19.920000000000002"/>
    <n v="4"/>
    <n v="0"/>
    <n v="9.7607999999999997"/>
    <n v="4"/>
    <n v="9"/>
    <x v="2"/>
    <n v="48.999999999999993"/>
    <x v="8"/>
  </r>
  <r>
    <n v="578"/>
    <s v="CA-2015-149713"/>
    <d v="2015-09-18T00:00:00"/>
    <d v="2015-09-22T00:00:00"/>
    <x v="0"/>
    <s v="TG-21640"/>
    <s v="Trudy Glocke"/>
    <x v="0"/>
    <s v="United States"/>
    <s v="Long Beach"/>
    <x v="1"/>
    <n v="90805"/>
    <x v="1"/>
    <s v="OFF-SU-10001574"/>
    <x v="1"/>
    <x v="14"/>
    <s v="Acme Value Line Scissors"/>
    <n v="7.3"/>
    <n v="2"/>
    <n v="0"/>
    <n v="2.19"/>
    <n v="4"/>
    <n v="9"/>
    <x v="2"/>
    <n v="30"/>
    <x v="8"/>
  </r>
  <r>
    <n v="579"/>
    <s v="CA-2017-118640"/>
    <d v="2017-07-20T00:00:00"/>
    <d v="2017-07-26T00:00:00"/>
    <x v="1"/>
    <s v="CS-11950"/>
    <s v="Carlos Soltero"/>
    <x v="0"/>
    <s v="United States"/>
    <s v="Chicago"/>
    <x v="10"/>
    <n v="60610"/>
    <x v="2"/>
    <s v="OFF-ST-10002974"/>
    <x v="1"/>
    <x v="4"/>
    <s v="Trav-L-File Heavy-Duty Shuttle II, Black"/>
    <n v="69.712000000000003"/>
    <n v="2"/>
    <n v="0.2"/>
    <n v="8.7140000000000004"/>
    <n v="6"/>
    <n v="7"/>
    <x v="2"/>
    <n v="12.5"/>
    <x v="7"/>
  </r>
  <r>
    <n v="580"/>
    <s v="CA-2017-118640"/>
    <d v="2017-07-20T00:00:00"/>
    <d v="2017-07-26T00:00:00"/>
    <x v="1"/>
    <s v="CS-11950"/>
    <s v="Carlos Soltero"/>
    <x v="0"/>
    <s v="United States"/>
    <s v="Chicago"/>
    <x v="10"/>
    <n v="60610"/>
    <x v="2"/>
    <s v="FUR-FU-10001475"/>
    <x v="0"/>
    <x v="5"/>
    <s v="Contract Clock, 14&quot;, Brown"/>
    <n v="8.7919999999999998"/>
    <n v="1"/>
    <n v="0.6"/>
    <n v="-5.7148000000000003"/>
    <n v="6"/>
    <n v="7"/>
    <x v="2"/>
    <n v="-65"/>
    <x v="7"/>
  </r>
  <r>
    <n v="581"/>
    <s v="CA-2015-132906"/>
    <d v="2015-09-10T00:00:00"/>
    <d v="2015-09-14T00:00:00"/>
    <x v="1"/>
    <s v="CC-12145"/>
    <s v="Charles Crestani"/>
    <x v="0"/>
    <s v="United States"/>
    <s v="Los Angeles"/>
    <x v="1"/>
    <n v="90004"/>
    <x v="1"/>
    <s v="OFF-SU-10004498"/>
    <x v="1"/>
    <x v="14"/>
    <s v="Martin-Yale Premier Letter Opener"/>
    <n v="51.52"/>
    <n v="4"/>
    <n v="0"/>
    <n v="1.5456000000000001"/>
    <n v="4"/>
    <n v="9"/>
    <x v="2"/>
    <n v="3"/>
    <x v="8"/>
  </r>
  <r>
    <n v="582"/>
    <s v="CA-2017-145233"/>
    <d v="2017-12-01T00:00:00"/>
    <d v="2017-12-05T00:00:00"/>
    <x v="1"/>
    <s v="DV-13465"/>
    <s v="Dianna Vittorini"/>
    <x v="0"/>
    <s v="United States"/>
    <s v="Denver"/>
    <x v="22"/>
    <n v="80219"/>
    <x v="1"/>
    <s v="TEC-PH-10004977"/>
    <x v="2"/>
    <x v="7"/>
    <s v="GE 30524EE4"/>
    <n v="470.37599999999998"/>
    <n v="3"/>
    <n v="0.2"/>
    <n v="52.917299999999997"/>
    <n v="4"/>
    <n v="12"/>
    <x v="0"/>
    <n v="11.25"/>
    <x v="4"/>
  </r>
  <r>
    <n v="583"/>
    <s v="CA-2017-145233"/>
    <d v="2017-12-01T00:00:00"/>
    <d v="2017-12-05T00:00:00"/>
    <x v="1"/>
    <s v="DV-13465"/>
    <s v="Dianna Vittorini"/>
    <x v="0"/>
    <s v="United States"/>
    <s v="Denver"/>
    <x v="22"/>
    <n v="80219"/>
    <x v="1"/>
    <s v="TEC-PH-10000586"/>
    <x v="2"/>
    <x v="7"/>
    <s v="AT&amp;T SB67148 SynJ"/>
    <n v="105.584"/>
    <n v="2"/>
    <n v="0.2"/>
    <n v="9.2385999999999999"/>
    <n v="4"/>
    <n v="12"/>
    <x v="0"/>
    <n v="8.75"/>
    <x v="4"/>
  </r>
  <r>
    <n v="584"/>
    <s v="CA-2017-145233"/>
    <d v="2017-12-01T00:00:00"/>
    <d v="2017-12-05T00:00:00"/>
    <x v="1"/>
    <s v="DV-13465"/>
    <s v="Dianna Vittorini"/>
    <x v="0"/>
    <s v="United States"/>
    <s v="Denver"/>
    <x v="22"/>
    <n v="80219"/>
    <x v="1"/>
    <s v="OFF-AP-10000358"/>
    <x v="1"/>
    <x v="9"/>
    <s v="Fellowes Basic Home/Office Series Surge Protectors"/>
    <n v="31.152000000000001"/>
    <n v="3"/>
    <n v="0.2"/>
    <n v="3.5045999999999999"/>
    <n v="4"/>
    <n v="12"/>
    <x v="0"/>
    <n v="11.249999999999998"/>
    <x v="4"/>
  </r>
  <r>
    <n v="585"/>
    <s v="CA-2017-145233"/>
    <d v="2017-12-01T00:00:00"/>
    <d v="2017-12-05T00:00:00"/>
    <x v="1"/>
    <s v="DV-13465"/>
    <s v="Dianna Vittorini"/>
    <x v="0"/>
    <s v="United States"/>
    <s v="Denver"/>
    <x v="22"/>
    <n v="80219"/>
    <x v="1"/>
    <s v="OFF-BI-10002764"/>
    <x v="1"/>
    <x v="8"/>
    <s v="Recycled Pressboard Report Cover with Reinforced Top Hinge"/>
    <n v="6.7830000000000004"/>
    <n v="7"/>
    <n v="0.7"/>
    <n v="-4.7481"/>
    <n v="4"/>
    <n v="12"/>
    <x v="0"/>
    <n v="-70"/>
    <x v="4"/>
  </r>
  <r>
    <n v="586"/>
    <s v="CA-2017-145233"/>
    <d v="2017-12-01T00:00:00"/>
    <d v="2017-12-05T00:00:00"/>
    <x v="1"/>
    <s v="DV-13465"/>
    <s v="Dianna Vittorini"/>
    <x v="0"/>
    <s v="United States"/>
    <s v="Denver"/>
    <x v="22"/>
    <n v="80219"/>
    <x v="1"/>
    <s v="TEC-PH-10001254"/>
    <x v="2"/>
    <x v="7"/>
    <s v="Jabra BIZ 2300 Duo QD Duo Corded Headset"/>
    <n v="406.36799999999999"/>
    <n v="4"/>
    <n v="0.2"/>
    <n v="30.477599999999999"/>
    <n v="4"/>
    <n v="12"/>
    <x v="0"/>
    <n v="7.5"/>
    <x v="4"/>
  </r>
  <r>
    <n v="587"/>
    <s v="CA-2015-128139"/>
    <d v="2015-07-03T00:00:00"/>
    <d v="2015-07-09T00:00:00"/>
    <x v="1"/>
    <s v="BD-11725"/>
    <s v="Bruce Degenhardt"/>
    <x v="0"/>
    <s v="United States"/>
    <s v="Richmond"/>
    <x v="0"/>
    <n v="40475"/>
    <x v="0"/>
    <s v="FUR-CH-10003956"/>
    <x v="0"/>
    <x v="1"/>
    <s v="Novimex High-Tech Fabric Mesh Task Chair"/>
    <n v="70.98"/>
    <n v="1"/>
    <n v="0"/>
    <n v="4.9686000000000003"/>
    <n v="6"/>
    <n v="7"/>
    <x v="2"/>
    <n v="7.0000000000000009"/>
    <x v="7"/>
  </r>
  <r>
    <n v="588"/>
    <s v="CA-2015-128139"/>
    <d v="2015-07-03T00:00:00"/>
    <d v="2015-07-09T00:00:00"/>
    <x v="1"/>
    <s v="BD-11725"/>
    <s v="Bruce Degenhardt"/>
    <x v="0"/>
    <s v="United States"/>
    <s v="Richmond"/>
    <x v="0"/>
    <n v="40475"/>
    <x v="0"/>
    <s v="OFF-LA-10003930"/>
    <x v="1"/>
    <x v="2"/>
    <s v="Dot Matrix Printer Tape Reel Labels, White, 5000/Box"/>
    <n v="294.93"/>
    <n v="3"/>
    <n v="0"/>
    <n v="144.51570000000001"/>
    <n v="6"/>
    <n v="7"/>
    <x v="2"/>
    <n v="49.000000000000007"/>
    <x v="7"/>
  </r>
  <r>
    <n v="589"/>
    <s v="US-2016-156986"/>
    <d v="2016-03-20T00:00:00"/>
    <d v="2016-03-24T00:00:00"/>
    <x v="1"/>
    <s v="ZC-21910"/>
    <s v="Zuschuss Carroll"/>
    <x v="0"/>
    <s v="United States"/>
    <s v="Salem"/>
    <x v="21"/>
    <n v="97301"/>
    <x v="1"/>
    <s v="TEC-PH-10003800"/>
    <x v="2"/>
    <x v="7"/>
    <s v="i.Sound Portable Power - 8000 mAh"/>
    <n v="84.784000000000006"/>
    <n v="2"/>
    <n v="0.2"/>
    <n v="-20.136199999999999"/>
    <n v="4"/>
    <n v="3"/>
    <x v="3"/>
    <n v="-23.749999999999996"/>
    <x v="10"/>
  </r>
  <r>
    <n v="590"/>
    <s v="US-2016-156986"/>
    <d v="2016-03-20T00:00:00"/>
    <d v="2016-03-24T00:00:00"/>
    <x v="1"/>
    <s v="ZC-21910"/>
    <s v="Zuschuss Carroll"/>
    <x v="0"/>
    <s v="United States"/>
    <s v="Salem"/>
    <x v="21"/>
    <n v="97301"/>
    <x v="1"/>
    <s v="OFF-PA-10002005"/>
    <x v="1"/>
    <x v="10"/>
    <s v="Xerox 225"/>
    <n v="20.736000000000001"/>
    <n v="4"/>
    <n v="0.2"/>
    <n v="7.2576000000000001"/>
    <n v="4"/>
    <n v="3"/>
    <x v="3"/>
    <n v="35"/>
    <x v="10"/>
  </r>
  <r>
    <n v="591"/>
    <s v="US-2016-156986"/>
    <d v="2016-03-20T00:00:00"/>
    <d v="2016-03-24T00:00:00"/>
    <x v="1"/>
    <s v="ZC-21910"/>
    <s v="Zuschuss Carroll"/>
    <x v="0"/>
    <s v="United States"/>
    <s v="Salem"/>
    <x v="21"/>
    <n v="97301"/>
    <x v="1"/>
    <s v="OFF-BI-10002498"/>
    <x v="1"/>
    <x v="8"/>
    <s v="Clear Mylar Reinforcing Strips"/>
    <n v="16.821000000000002"/>
    <n v="3"/>
    <n v="0.7"/>
    <n v="-12.896100000000001"/>
    <n v="4"/>
    <n v="3"/>
    <x v="3"/>
    <n v="-76.666666666666657"/>
    <x v="10"/>
  </r>
  <r>
    <n v="592"/>
    <s v="US-2016-156986"/>
    <d v="2016-03-20T00:00:00"/>
    <d v="2016-03-24T00:00:00"/>
    <x v="1"/>
    <s v="ZC-21910"/>
    <s v="Zuschuss Carroll"/>
    <x v="0"/>
    <s v="United States"/>
    <s v="Salem"/>
    <x v="21"/>
    <n v="97301"/>
    <x v="1"/>
    <s v="OFF-PA-10004101"/>
    <x v="1"/>
    <x v="10"/>
    <s v="Xerox 1894"/>
    <n v="10.368"/>
    <n v="2"/>
    <n v="0.2"/>
    <n v="3.6288"/>
    <n v="4"/>
    <n v="3"/>
    <x v="3"/>
    <n v="35"/>
    <x v="10"/>
  </r>
  <r>
    <n v="593"/>
    <s v="CA-2014-135405"/>
    <d v="2014-01-09T00:00:00"/>
    <d v="2014-01-13T00:00:00"/>
    <x v="1"/>
    <s v="MS-17830"/>
    <s v="Melanie Seite"/>
    <x v="0"/>
    <s v="United States"/>
    <s v="Laredo"/>
    <x v="5"/>
    <n v="78041"/>
    <x v="2"/>
    <s v="OFF-AR-10004078"/>
    <x v="1"/>
    <x v="6"/>
    <s v="Newell 312"/>
    <n v="9.3439999999999994"/>
    <n v="2"/>
    <n v="0.2"/>
    <n v="1.1679999999999999"/>
    <n v="4"/>
    <n v="1"/>
    <x v="3"/>
    <n v="12.5"/>
    <x v="9"/>
  </r>
  <r>
    <n v="594"/>
    <s v="CA-2014-135405"/>
    <d v="2014-01-09T00:00:00"/>
    <d v="2014-01-13T00:00:00"/>
    <x v="1"/>
    <s v="MS-17830"/>
    <s v="Melanie Seite"/>
    <x v="0"/>
    <s v="United States"/>
    <s v="Laredo"/>
    <x v="5"/>
    <n v="78041"/>
    <x v="2"/>
    <s v="TEC-AC-10001266"/>
    <x v="2"/>
    <x v="11"/>
    <s v="Memorex Micro Travel Drive 8 GB"/>
    <n v="31.2"/>
    <n v="3"/>
    <n v="0.2"/>
    <n v="9.75"/>
    <n v="4"/>
    <n v="1"/>
    <x v="3"/>
    <n v="31.25"/>
    <x v="9"/>
  </r>
  <r>
    <n v="595"/>
    <s v="CA-2014-131450"/>
    <d v="2014-08-08T00:00:00"/>
    <d v="2014-08-15T00:00:00"/>
    <x v="1"/>
    <s v="LR-16915"/>
    <s v="Lena Radford"/>
    <x v="0"/>
    <s v="United States"/>
    <s v="San Diego"/>
    <x v="1"/>
    <n v="92024"/>
    <x v="1"/>
    <s v="OFF-AP-10004708"/>
    <x v="1"/>
    <x v="9"/>
    <s v="Fellowes Superior 10 Outlet Split Surge Protector"/>
    <n v="76.12"/>
    <n v="2"/>
    <n v="0"/>
    <n v="22.0748"/>
    <n v="7"/>
    <n v="8"/>
    <x v="2"/>
    <n v="28.999999999999996"/>
    <x v="6"/>
  </r>
  <r>
    <n v="596"/>
    <s v="CA-2014-131450"/>
    <d v="2014-08-08T00:00:00"/>
    <d v="2014-08-15T00:00:00"/>
    <x v="1"/>
    <s v="LR-16915"/>
    <s v="Lena Radford"/>
    <x v="0"/>
    <s v="United States"/>
    <s v="San Diego"/>
    <x v="1"/>
    <n v="92024"/>
    <x v="1"/>
    <s v="TEC-CO-10004115"/>
    <x v="2"/>
    <x v="16"/>
    <s v="Sharp AL-1530CS Digital Copier"/>
    <n v="1199.9760000000001"/>
    <n v="3"/>
    <n v="0.2"/>
    <n v="434.99130000000002"/>
    <n v="7"/>
    <n v="8"/>
    <x v="2"/>
    <n v="36.25"/>
    <x v="6"/>
  </r>
  <r>
    <n v="597"/>
    <s v="CA-2014-131450"/>
    <d v="2014-08-08T00:00:00"/>
    <d v="2014-08-15T00:00:00"/>
    <x v="1"/>
    <s v="LR-16915"/>
    <s v="Lena Radford"/>
    <x v="0"/>
    <s v="United States"/>
    <s v="San Diego"/>
    <x v="1"/>
    <n v="92024"/>
    <x v="1"/>
    <s v="TEC-PH-10002398"/>
    <x v="2"/>
    <x v="7"/>
    <s v="AT&amp;T 1070 Corded Phone"/>
    <n v="445.96"/>
    <n v="5"/>
    <n v="0.2"/>
    <n v="55.744999999999997"/>
    <n v="7"/>
    <n v="8"/>
    <x v="2"/>
    <n v="12.5"/>
    <x v="6"/>
  </r>
  <r>
    <n v="598"/>
    <s v="CA-2014-131450"/>
    <d v="2014-08-08T00:00:00"/>
    <d v="2014-08-15T00:00:00"/>
    <x v="1"/>
    <s v="LR-16915"/>
    <s v="Lena Radford"/>
    <x v="0"/>
    <s v="United States"/>
    <s v="San Diego"/>
    <x v="1"/>
    <n v="92024"/>
    <x v="1"/>
    <s v="FUR-FU-10001979"/>
    <x v="0"/>
    <x v="5"/>
    <s v="Dana Halogen Swing-Arm Architect Lamp"/>
    <n v="327.76"/>
    <n v="8"/>
    <n v="0"/>
    <n v="91.772800000000004"/>
    <n v="7"/>
    <n v="8"/>
    <x v="2"/>
    <n v="28.000000000000004"/>
    <x v="6"/>
  </r>
  <r>
    <n v="599"/>
    <s v="CA-2016-120180"/>
    <d v="2016-07-14T00:00:00"/>
    <d v="2016-07-16T00:00:00"/>
    <x v="2"/>
    <s v="TP-21130"/>
    <s v="Theone Pippenger"/>
    <x v="0"/>
    <s v="United States"/>
    <s v="Philadelphia"/>
    <x v="9"/>
    <n v="19134"/>
    <x v="3"/>
    <s v="OFF-SU-10004115"/>
    <x v="1"/>
    <x v="14"/>
    <s v="Acme Stainless Steel Office Snips"/>
    <n v="11.632"/>
    <n v="2"/>
    <n v="0.2"/>
    <n v="1.0178"/>
    <n v="2"/>
    <n v="7"/>
    <x v="2"/>
    <n v="8.75"/>
    <x v="7"/>
  </r>
  <r>
    <n v="600"/>
    <s v="US-2016-100720"/>
    <d v="2016-07-16T00:00:00"/>
    <d v="2016-07-21T00:00:00"/>
    <x v="1"/>
    <s v="CK-12205"/>
    <s v="Chloris Kastensmidt"/>
    <x v="0"/>
    <s v="United States"/>
    <s v="Philadelphia"/>
    <x v="9"/>
    <n v="19120"/>
    <x v="3"/>
    <s v="TEC-PH-10001425"/>
    <x v="2"/>
    <x v="7"/>
    <s v="Mophie Juice Pack Helium for iPhone"/>
    <n v="143.982"/>
    <n v="3"/>
    <n v="0.4"/>
    <n v="-28.796399999999998"/>
    <n v="5"/>
    <n v="7"/>
    <x v="2"/>
    <n v="-20"/>
    <x v="7"/>
  </r>
  <r>
    <n v="601"/>
    <s v="US-2016-100720"/>
    <d v="2016-07-16T00:00:00"/>
    <d v="2016-07-21T00:00:00"/>
    <x v="1"/>
    <s v="CK-12205"/>
    <s v="Chloris Kastensmidt"/>
    <x v="0"/>
    <s v="United States"/>
    <s v="Philadelphia"/>
    <x v="9"/>
    <n v="19120"/>
    <x v="3"/>
    <s v="TEC-PH-10003963"/>
    <x v="2"/>
    <x v="7"/>
    <s v="GE 2-Jack Phone Line Splitter"/>
    <n v="494.37599999999998"/>
    <n v="4"/>
    <n v="0.4"/>
    <n v="-115.3544"/>
    <n v="5"/>
    <n v="7"/>
    <x v="2"/>
    <n v="-23.333333333333332"/>
    <x v="7"/>
  </r>
  <r>
    <n v="602"/>
    <s v="US-2016-100720"/>
    <d v="2016-07-16T00:00:00"/>
    <d v="2016-07-21T00:00:00"/>
    <x v="1"/>
    <s v="CK-12205"/>
    <s v="Chloris Kastensmidt"/>
    <x v="0"/>
    <s v="United States"/>
    <s v="Philadelphia"/>
    <x v="9"/>
    <n v="19120"/>
    <x v="3"/>
    <s v="OFF-SU-10001574"/>
    <x v="1"/>
    <x v="14"/>
    <s v="Acme Value Line Scissors"/>
    <n v="5.84"/>
    <n v="2"/>
    <n v="0.2"/>
    <n v="0.73"/>
    <n v="5"/>
    <n v="7"/>
    <x v="2"/>
    <n v="12.5"/>
    <x v="7"/>
  </r>
  <r>
    <n v="603"/>
    <s v="CA-2014-149958"/>
    <d v="2014-03-15T00:00:00"/>
    <d v="2014-03-19T00:00:00"/>
    <x v="1"/>
    <s v="AS-10240"/>
    <s v="Alan Shonely"/>
    <x v="0"/>
    <s v="United States"/>
    <s v="Tampa"/>
    <x v="2"/>
    <n v="33614"/>
    <x v="0"/>
    <s v="OFF-ST-10001490"/>
    <x v="1"/>
    <x v="4"/>
    <s v="Hot File 7-Pocket, Floor Stand"/>
    <n v="142.77600000000001"/>
    <n v="1"/>
    <n v="0.2"/>
    <n v="17.847000000000001"/>
    <n v="4"/>
    <n v="3"/>
    <x v="3"/>
    <n v="12.5"/>
    <x v="10"/>
  </r>
  <r>
    <n v="604"/>
    <s v="CA-2014-149958"/>
    <d v="2014-03-15T00:00:00"/>
    <d v="2014-03-19T00:00:00"/>
    <x v="1"/>
    <s v="AS-10240"/>
    <s v="Alan Shonely"/>
    <x v="0"/>
    <s v="United States"/>
    <s v="Tampa"/>
    <x v="2"/>
    <n v="33614"/>
    <x v="0"/>
    <s v="FUR-FU-10001756"/>
    <x v="0"/>
    <x v="5"/>
    <s v="Eldon Expressions Desk Accessory, Wood Photo Frame, Mahogany"/>
    <n v="45.695999999999998"/>
    <n v="3"/>
    <n v="0.2"/>
    <n v="5.1407999999999996"/>
    <n v="4"/>
    <n v="3"/>
    <x v="3"/>
    <n v="11.25"/>
    <x v="10"/>
  </r>
  <r>
    <n v="605"/>
    <s v="CA-2014-149958"/>
    <d v="2014-03-15T00:00:00"/>
    <d v="2014-03-19T00:00:00"/>
    <x v="1"/>
    <s v="AS-10240"/>
    <s v="Alan Shonely"/>
    <x v="0"/>
    <s v="United States"/>
    <s v="Tampa"/>
    <x v="2"/>
    <n v="33614"/>
    <x v="0"/>
    <s v="OFF-BI-10000773"/>
    <x v="1"/>
    <x v="8"/>
    <s v="Insertable Tab Post Binder Dividers"/>
    <n v="7.218"/>
    <n v="3"/>
    <n v="0.7"/>
    <n v="-5.5338000000000003"/>
    <n v="4"/>
    <n v="3"/>
    <x v="3"/>
    <n v="-76.666666666666671"/>
    <x v="10"/>
  </r>
  <r>
    <n v="606"/>
    <s v="CA-2014-149958"/>
    <d v="2014-03-15T00:00:00"/>
    <d v="2014-03-19T00:00:00"/>
    <x v="1"/>
    <s v="AS-10240"/>
    <s v="Alan Shonely"/>
    <x v="0"/>
    <s v="United States"/>
    <s v="Tampa"/>
    <x v="2"/>
    <n v="33614"/>
    <x v="0"/>
    <s v="OFF-BI-10001543"/>
    <x v="1"/>
    <x v="8"/>
    <s v="GBC VeloBinder Manual Binding System"/>
    <n v="43.188000000000002"/>
    <n v="4"/>
    <n v="0.7"/>
    <n v="-31.671199999999999"/>
    <n v="4"/>
    <n v="3"/>
    <x v="3"/>
    <n v="-73.333333333333329"/>
    <x v="10"/>
  </r>
  <r>
    <n v="607"/>
    <s v="CA-2014-149958"/>
    <d v="2014-03-15T00:00:00"/>
    <d v="2014-03-19T00:00:00"/>
    <x v="1"/>
    <s v="AS-10240"/>
    <s v="Alan Shonely"/>
    <x v="0"/>
    <s v="United States"/>
    <s v="Tampa"/>
    <x v="2"/>
    <n v="33614"/>
    <x v="0"/>
    <s v="OFF-PA-10002120"/>
    <x v="1"/>
    <x v="10"/>
    <s v="Xerox 1889"/>
    <n v="131.904"/>
    <n v="3"/>
    <n v="0.2"/>
    <n v="47.815199999999997"/>
    <n v="4"/>
    <n v="3"/>
    <x v="3"/>
    <n v="36.25"/>
    <x v="10"/>
  </r>
  <r>
    <n v="608"/>
    <s v="US-2014-105767"/>
    <d v="2014-05-23T00:00:00"/>
    <d v="2014-05-27T00:00:00"/>
    <x v="1"/>
    <s v="AR-10510"/>
    <s v="Andrew Roberts"/>
    <x v="0"/>
    <s v="United States"/>
    <s v="Philadelphia"/>
    <x v="9"/>
    <n v="19134"/>
    <x v="3"/>
    <s v="OFF-BI-10000848"/>
    <x v="1"/>
    <x v="8"/>
    <s v="Angle-D Ring Binders"/>
    <n v="3.282"/>
    <n v="2"/>
    <n v="0.7"/>
    <n v="-2.6255999999999999"/>
    <n v="4"/>
    <n v="5"/>
    <x v="1"/>
    <n v="-80"/>
    <x v="5"/>
  </r>
  <r>
    <n v="609"/>
    <s v="US-2014-105767"/>
    <d v="2014-05-23T00:00:00"/>
    <d v="2014-05-27T00:00:00"/>
    <x v="1"/>
    <s v="AR-10510"/>
    <s v="Andrew Roberts"/>
    <x v="0"/>
    <s v="United States"/>
    <s v="Philadelphia"/>
    <x v="9"/>
    <n v="19134"/>
    <x v="3"/>
    <s v="OFF-AR-10001246"/>
    <x v="1"/>
    <x v="6"/>
    <s v="Newell 317"/>
    <n v="21.167999999999999"/>
    <n v="9"/>
    <n v="0.2"/>
    <n v="2.3814000000000002"/>
    <n v="4"/>
    <n v="5"/>
    <x v="1"/>
    <n v="11.250000000000002"/>
    <x v="5"/>
  </r>
  <r>
    <n v="610"/>
    <s v="US-2014-105767"/>
    <d v="2014-05-23T00:00:00"/>
    <d v="2014-05-27T00:00:00"/>
    <x v="1"/>
    <s v="AR-10510"/>
    <s v="Andrew Roberts"/>
    <x v="0"/>
    <s v="United States"/>
    <s v="Philadelphia"/>
    <x v="9"/>
    <n v="19134"/>
    <x v="3"/>
    <s v="TEC-PH-10003092"/>
    <x v="2"/>
    <x v="7"/>
    <s v="Motorola L804"/>
    <n v="55.188000000000002"/>
    <n v="2"/>
    <n v="0.4"/>
    <n v="-10.117800000000001"/>
    <n v="4"/>
    <n v="5"/>
    <x v="1"/>
    <n v="-18.333333333333336"/>
    <x v="5"/>
  </r>
  <r>
    <n v="611"/>
    <s v="CA-2016-161816"/>
    <d v="2016-04-28T00:00:00"/>
    <d v="2016-05-01T00:00:00"/>
    <x v="2"/>
    <s v="NB-18655"/>
    <s v="Nona Balk"/>
    <x v="1"/>
    <s v="United States"/>
    <s v="Dallas"/>
    <x v="5"/>
    <n v="75217"/>
    <x v="2"/>
    <s v="TEC-PH-10003012"/>
    <x v="2"/>
    <x v="7"/>
    <s v="Nortel Meridian M3904 Professional Digital phone"/>
    <n v="369.57600000000002"/>
    <n v="3"/>
    <n v="0.2"/>
    <n v="41.577300000000001"/>
    <n v="3"/>
    <n v="4"/>
    <x v="1"/>
    <n v="11.25"/>
    <x v="3"/>
  </r>
  <r>
    <n v="612"/>
    <s v="CA-2016-161816"/>
    <d v="2016-04-28T00:00:00"/>
    <d v="2016-05-01T00:00:00"/>
    <x v="2"/>
    <s v="NB-18655"/>
    <s v="Nona Balk"/>
    <x v="1"/>
    <s v="United States"/>
    <s v="Dallas"/>
    <x v="5"/>
    <n v="75217"/>
    <x v="2"/>
    <s v="OFF-LA-10004345"/>
    <x v="1"/>
    <x v="2"/>
    <s v="Avery 493"/>
    <n v="15.712"/>
    <n v="4"/>
    <n v="0.2"/>
    <n v="5.6955999999999998"/>
    <n v="3"/>
    <n v="4"/>
    <x v="1"/>
    <n v="36.25"/>
    <x v="3"/>
  </r>
  <r>
    <n v="613"/>
    <s v="CA-2016-121223"/>
    <d v="2016-09-11T00:00:00"/>
    <d v="2016-09-13T00:00:00"/>
    <x v="0"/>
    <s v="GD-14590"/>
    <s v="Giulietta Dortch"/>
    <x v="1"/>
    <s v="United States"/>
    <s v="Philadelphia"/>
    <x v="9"/>
    <n v="19143"/>
    <x v="3"/>
    <s v="OFF-PA-10001204"/>
    <x v="1"/>
    <x v="10"/>
    <s v="Xerox 1972"/>
    <n v="8.4480000000000004"/>
    <n v="2"/>
    <n v="0.2"/>
    <n v="2.64"/>
    <n v="2"/>
    <n v="9"/>
    <x v="2"/>
    <n v="31.25"/>
    <x v="8"/>
  </r>
  <r>
    <n v="614"/>
    <s v="CA-2016-121223"/>
    <d v="2016-09-11T00:00:00"/>
    <d v="2016-09-13T00:00:00"/>
    <x v="0"/>
    <s v="GD-14590"/>
    <s v="Giulietta Dortch"/>
    <x v="1"/>
    <s v="United States"/>
    <s v="Philadelphia"/>
    <x v="9"/>
    <n v="19143"/>
    <x v="3"/>
    <s v="TEC-PH-10004667"/>
    <x v="2"/>
    <x v="7"/>
    <s v="Cisco 8x8 Inc. 6753i IP Business Phone System"/>
    <n v="728.94600000000003"/>
    <n v="9"/>
    <n v="0.4"/>
    <n v="-157.9383"/>
    <n v="2"/>
    <n v="9"/>
    <x v="2"/>
    <n v="-21.666666666666664"/>
    <x v="8"/>
  </r>
  <r>
    <n v="615"/>
    <s v="CA-2017-138611"/>
    <d v="2017-11-14T00:00:00"/>
    <d v="2017-11-17T00:00:00"/>
    <x v="0"/>
    <s v="CK-12595"/>
    <s v="Clytie Kelty"/>
    <x v="0"/>
    <s v="United States"/>
    <s v="Grove City"/>
    <x v="24"/>
    <n v="43123"/>
    <x v="3"/>
    <s v="TEC-PH-10000011"/>
    <x v="2"/>
    <x v="7"/>
    <s v="PureGear Roll-On Screen Protector"/>
    <n v="119.94"/>
    <n v="10"/>
    <n v="0.4"/>
    <n v="15.992000000000001"/>
    <n v="3"/>
    <n v="11"/>
    <x v="0"/>
    <n v="13.333333333333334"/>
    <x v="0"/>
  </r>
  <r>
    <n v="616"/>
    <s v="CA-2017-138611"/>
    <d v="2017-11-14T00:00:00"/>
    <d v="2017-11-17T00:00:00"/>
    <x v="0"/>
    <s v="CK-12595"/>
    <s v="Clytie Kelty"/>
    <x v="0"/>
    <s v="United States"/>
    <s v="Grove City"/>
    <x v="24"/>
    <n v="43123"/>
    <x v="3"/>
    <s v="OFF-BI-10002949"/>
    <x v="1"/>
    <x v="8"/>
    <s v="Prestige Round Ring Binders"/>
    <n v="3.6480000000000001"/>
    <n v="2"/>
    <n v="0.7"/>
    <n v="-2.7968000000000002"/>
    <n v="3"/>
    <n v="11"/>
    <x v="0"/>
    <n v="-76.666666666666671"/>
    <x v="0"/>
  </r>
  <r>
    <n v="617"/>
    <s v="CA-2017-117947"/>
    <d v="2017-08-18T00:00:00"/>
    <d v="2017-08-23T00:00:00"/>
    <x v="0"/>
    <s v="NG-18355"/>
    <s v="Nat Gilpin"/>
    <x v="1"/>
    <s v="United States"/>
    <s v="New York City"/>
    <x v="15"/>
    <n v="10011"/>
    <x v="3"/>
    <s v="FUR-FU-10003849"/>
    <x v="0"/>
    <x v="5"/>
    <s v="DAX Metal Frame, Desktop, Stepped-Edge"/>
    <n v="40.479999999999997"/>
    <n v="2"/>
    <n v="0"/>
    <n v="15.7872"/>
    <n v="5"/>
    <n v="8"/>
    <x v="2"/>
    <n v="39"/>
    <x v="6"/>
  </r>
  <r>
    <n v="618"/>
    <s v="CA-2017-117947"/>
    <d v="2017-08-18T00:00:00"/>
    <d v="2017-08-23T00:00:00"/>
    <x v="0"/>
    <s v="NG-18355"/>
    <s v="Nat Gilpin"/>
    <x v="1"/>
    <s v="United States"/>
    <s v="New York City"/>
    <x v="15"/>
    <n v="10011"/>
    <x v="3"/>
    <s v="FUR-FU-10000010"/>
    <x v="0"/>
    <x v="5"/>
    <s v="DAX Value U-Channel Document Frames, Easel Back"/>
    <n v="9.94"/>
    <n v="2"/>
    <n v="0"/>
    <n v="3.0813999999999999"/>
    <n v="5"/>
    <n v="8"/>
    <x v="2"/>
    <n v="31"/>
    <x v="6"/>
  </r>
  <r>
    <n v="619"/>
    <s v="CA-2017-117947"/>
    <d v="2017-08-18T00:00:00"/>
    <d v="2017-08-23T00:00:00"/>
    <x v="0"/>
    <s v="NG-18355"/>
    <s v="Nat Gilpin"/>
    <x v="1"/>
    <s v="United States"/>
    <s v="New York City"/>
    <x v="15"/>
    <n v="10011"/>
    <x v="3"/>
    <s v="OFF-BI-10002824"/>
    <x v="1"/>
    <x v="8"/>
    <s v="Recycled Easel Ring Binders"/>
    <n v="107.42400000000001"/>
    <n v="9"/>
    <n v="0.2"/>
    <n v="33.57"/>
    <n v="5"/>
    <n v="8"/>
    <x v="2"/>
    <n v="31.25"/>
    <x v="6"/>
  </r>
  <r>
    <n v="620"/>
    <s v="CA-2017-117947"/>
    <d v="2017-08-18T00:00:00"/>
    <d v="2017-08-23T00:00:00"/>
    <x v="0"/>
    <s v="NG-18355"/>
    <s v="Nat Gilpin"/>
    <x v="1"/>
    <s v="United States"/>
    <s v="New York City"/>
    <x v="15"/>
    <n v="10011"/>
    <x v="3"/>
    <s v="TEC-PH-10002538"/>
    <x v="2"/>
    <x v="7"/>
    <s v="Grandstream GXP1160 VoIP phone"/>
    <n v="37.909999999999997"/>
    <n v="1"/>
    <n v="0"/>
    <n v="10.9939"/>
    <n v="5"/>
    <n v="8"/>
    <x v="2"/>
    <n v="29.000000000000004"/>
    <x v="6"/>
  </r>
  <r>
    <n v="621"/>
    <s v="CA-2017-117947"/>
    <d v="2017-08-18T00:00:00"/>
    <d v="2017-08-23T00:00:00"/>
    <x v="0"/>
    <s v="NG-18355"/>
    <s v="Nat Gilpin"/>
    <x v="1"/>
    <s v="United States"/>
    <s v="New York City"/>
    <x v="15"/>
    <n v="10011"/>
    <x v="3"/>
    <s v="FUR-FU-10000521"/>
    <x v="0"/>
    <x v="5"/>
    <s v="Seth Thomas 14&quot; Putty-Colored Wall Clock"/>
    <n v="88.02"/>
    <n v="3"/>
    <n v="0"/>
    <n v="27.286200000000001"/>
    <n v="5"/>
    <n v="8"/>
    <x v="2"/>
    <n v="31"/>
    <x v="6"/>
  </r>
  <r>
    <n v="622"/>
    <s v="US-2014-111171"/>
    <d v="2014-12-26T00:00:00"/>
    <d v="2014-12-31T00:00:00"/>
    <x v="1"/>
    <s v="CA-12265"/>
    <s v="Christina Anderson"/>
    <x v="0"/>
    <s v="United States"/>
    <s v="Chicago"/>
    <x v="10"/>
    <n v="60610"/>
    <x v="2"/>
    <s v="OFF-BI-10002103"/>
    <x v="1"/>
    <x v="8"/>
    <s v="Cardinal Slant-D Ring Binder, Heavy Gauge Vinyl"/>
    <n v="8.69"/>
    <n v="5"/>
    <n v="0.8"/>
    <n v="-14.773"/>
    <n v="5"/>
    <n v="12"/>
    <x v="0"/>
    <n v="-170"/>
    <x v="4"/>
  </r>
  <r>
    <n v="623"/>
    <s v="CA-2015-138009"/>
    <d v="2015-11-29T00:00:00"/>
    <d v="2015-12-03T00:00:00"/>
    <x v="1"/>
    <s v="SF-20965"/>
    <s v="Sylvia Foulston"/>
    <x v="1"/>
    <s v="United States"/>
    <s v="Dearborn"/>
    <x v="12"/>
    <n v="48126"/>
    <x v="2"/>
    <s v="FUR-CH-10004853"/>
    <x v="0"/>
    <x v="1"/>
    <s v="Global Manager's Adjustable Task Chair, Storm"/>
    <n v="301.95999999999998"/>
    <n v="2"/>
    <n v="0"/>
    <n v="87.568399999999997"/>
    <n v="4"/>
    <n v="11"/>
    <x v="0"/>
    <n v="29.000000000000004"/>
    <x v="0"/>
  </r>
  <r>
    <n v="624"/>
    <s v="CA-2015-138009"/>
    <d v="2015-11-29T00:00:00"/>
    <d v="2015-12-03T00:00:00"/>
    <x v="1"/>
    <s v="SF-20965"/>
    <s v="Sylvia Foulston"/>
    <x v="1"/>
    <s v="United States"/>
    <s v="Dearborn"/>
    <x v="12"/>
    <n v="48126"/>
    <x v="2"/>
    <s v="OFF-AP-10000179"/>
    <x v="1"/>
    <x v="9"/>
    <s v="Honeywell Enviracaire Portable HEPA Air Cleaner for up to 10 x 16 Room"/>
    <n v="555.21"/>
    <n v="5"/>
    <n v="0.1"/>
    <n v="178.90100000000001"/>
    <n v="4"/>
    <n v="11"/>
    <x v="0"/>
    <n v="32.222222222222221"/>
    <x v="0"/>
  </r>
  <r>
    <n v="625"/>
    <s v="CA-2015-138009"/>
    <d v="2015-11-29T00:00:00"/>
    <d v="2015-12-03T00:00:00"/>
    <x v="1"/>
    <s v="SF-20965"/>
    <s v="Sylvia Foulston"/>
    <x v="1"/>
    <s v="United States"/>
    <s v="Dearborn"/>
    <x v="12"/>
    <n v="48126"/>
    <x v="2"/>
    <s v="OFF-ST-10001272"/>
    <x v="1"/>
    <x v="4"/>
    <s v="Mini 13-1/2 Capacity Data Binder Rack, Pearl"/>
    <n v="523.48"/>
    <n v="4"/>
    <n v="0"/>
    <n v="130.87"/>
    <n v="4"/>
    <n v="11"/>
    <x v="0"/>
    <n v="25"/>
    <x v="0"/>
  </r>
  <r>
    <n v="626"/>
    <s v="CA-2015-138009"/>
    <d v="2015-11-29T00:00:00"/>
    <d v="2015-12-03T00:00:00"/>
    <x v="1"/>
    <s v="SF-20965"/>
    <s v="Sylvia Foulston"/>
    <x v="1"/>
    <s v="United States"/>
    <s v="Dearborn"/>
    <x v="12"/>
    <n v="48126"/>
    <x v="2"/>
    <s v="OFF-AR-10004042"/>
    <x v="1"/>
    <x v="6"/>
    <s v="BOSTON Model 1800 Electric Pencil Sharpeners, Putty/Woodgrain"/>
    <n v="161.82"/>
    <n v="9"/>
    <n v="0"/>
    <n v="46.927799999999998"/>
    <n v="4"/>
    <n v="11"/>
    <x v="0"/>
    <n v="28.999999999999996"/>
    <x v="0"/>
  </r>
  <r>
    <n v="627"/>
    <s v="CA-2017-163020"/>
    <d v="2017-09-15T00:00:00"/>
    <d v="2017-09-19T00:00:00"/>
    <x v="1"/>
    <s v="MO-17800"/>
    <s v="Meg O'Connel"/>
    <x v="2"/>
    <s v="United States"/>
    <s v="New York City"/>
    <x v="15"/>
    <n v="10009"/>
    <x v="3"/>
    <s v="FUR-FU-10000221"/>
    <x v="0"/>
    <x v="5"/>
    <s v="Master Caster Door Stop, Brown"/>
    <n v="35.56"/>
    <n v="7"/>
    <n v="0"/>
    <n v="12.090400000000001"/>
    <n v="4"/>
    <n v="9"/>
    <x v="2"/>
    <n v="34"/>
    <x v="8"/>
  </r>
  <r>
    <n v="628"/>
    <s v="CA-2017-153787"/>
    <d v="2017-05-19T00:00:00"/>
    <d v="2017-05-23T00:00:00"/>
    <x v="1"/>
    <s v="AT-10735"/>
    <s v="Annie Thurman"/>
    <x v="0"/>
    <s v="United States"/>
    <s v="Seattle"/>
    <x v="4"/>
    <n v="98115"/>
    <x v="1"/>
    <s v="OFF-AP-10001563"/>
    <x v="1"/>
    <x v="9"/>
    <s v="Belkin Premiere Surge Master II 8-outlet surge protector"/>
    <n v="97.16"/>
    <n v="2"/>
    <n v="0"/>
    <n v="28.176400000000001"/>
    <n v="4"/>
    <n v="5"/>
    <x v="1"/>
    <n v="29.000000000000004"/>
    <x v="5"/>
  </r>
  <r>
    <n v="629"/>
    <s v="CA-2017-133431"/>
    <d v="2017-12-17T00:00:00"/>
    <d v="2017-12-21T00:00:00"/>
    <x v="1"/>
    <s v="LC-17140"/>
    <s v="Logan Currie"/>
    <x v="0"/>
    <s v="United States"/>
    <s v="San Francisco"/>
    <x v="1"/>
    <n v="94122"/>
    <x v="1"/>
    <s v="OFF-BI-10000605"/>
    <x v="1"/>
    <x v="8"/>
    <s v="Acco Pressboard Covers with Storage Hooks, 9 1/2&quot; x 11&quot;, Executive Red"/>
    <n v="15.24"/>
    <n v="5"/>
    <n v="0.2"/>
    <n v="5.1435000000000004"/>
    <n v="4"/>
    <n v="12"/>
    <x v="0"/>
    <n v="33.75"/>
    <x v="4"/>
  </r>
  <r>
    <n v="630"/>
    <s v="CA-2017-133431"/>
    <d v="2017-12-17T00:00:00"/>
    <d v="2017-12-21T00:00:00"/>
    <x v="1"/>
    <s v="LC-17140"/>
    <s v="Logan Currie"/>
    <x v="0"/>
    <s v="United States"/>
    <s v="San Francisco"/>
    <x v="1"/>
    <n v="94122"/>
    <x v="1"/>
    <s v="OFF-PA-10002615"/>
    <x v="1"/>
    <x v="10"/>
    <s v="Ampad Gold Fibre Wirebound Steno Books, 6&quot; x 9&quot;, Gregg Ruled"/>
    <n v="13.23"/>
    <n v="3"/>
    <n v="0"/>
    <n v="6.0857999999999999"/>
    <n v="4"/>
    <n v="12"/>
    <x v="0"/>
    <n v="46"/>
    <x v="4"/>
  </r>
  <r>
    <n v="631"/>
    <s v="US-2016-135720"/>
    <d v="2016-12-11T00:00:00"/>
    <d v="2016-12-13T00:00:00"/>
    <x v="0"/>
    <s v="FM-14380"/>
    <s v="Fred McMath"/>
    <x v="0"/>
    <s v="United States"/>
    <s v="Aurora"/>
    <x v="22"/>
    <n v="80013"/>
    <x v="1"/>
    <s v="OFF-ST-10001963"/>
    <x v="1"/>
    <x v="4"/>
    <s v="Tennsco Regal Shelving Units"/>
    <n v="243.38399999999999"/>
    <n v="3"/>
    <n v="0.2"/>
    <n v="-51.719099999999997"/>
    <n v="2"/>
    <n v="12"/>
    <x v="0"/>
    <n v="-21.25"/>
    <x v="4"/>
  </r>
  <r>
    <n v="632"/>
    <s v="US-2016-135720"/>
    <d v="2016-12-11T00:00:00"/>
    <d v="2016-12-13T00:00:00"/>
    <x v="0"/>
    <s v="FM-14380"/>
    <s v="Fred McMath"/>
    <x v="0"/>
    <s v="United States"/>
    <s v="Aurora"/>
    <x v="22"/>
    <n v="80013"/>
    <x v="1"/>
    <s v="TEC-AC-10001267"/>
    <x v="2"/>
    <x v="11"/>
    <s v="Imation 32GB Pocket Pro USB 3.0 Flash Drive - 32 GB - Black - 1 P ..."/>
    <n v="119.8"/>
    <n v="5"/>
    <n v="0.2"/>
    <n v="29.95"/>
    <n v="2"/>
    <n v="12"/>
    <x v="0"/>
    <n v="25"/>
    <x v="4"/>
  </r>
  <r>
    <n v="633"/>
    <s v="US-2016-135720"/>
    <d v="2016-12-11T00:00:00"/>
    <d v="2016-12-13T00:00:00"/>
    <x v="0"/>
    <s v="FM-14380"/>
    <s v="Fred McMath"/>
    <x v="0"/>
    <s v="United States"/>
    <s v="Aurora"/>
    <x v="22"/>
    <n v="80013"/>
    <x v="1"/>
    <s v="TEC-PH-10002103"/>
    <x v="2"/>
    <x v="7"/>
    <s v="Jabra SPEAK 410"/>
    <n v="300.76799999999997"/>
    <n v="4"/>
    <n v="0.2"/>
    <n v="30.076799999999999"/>
    <n v="2"/>
    <n v="12"/>
    <x v="0"/>
    <n v="10"/>
    <x v="4"/>
  </r>
  <r>
    <n v="634"/>
    <s v="CA-2017-144694"/>
    <d v="2017-09-24T00:00:00"/>
    <d v="2017-09-26T00:00:00"/>
    <x v="0"/>
    <s v="BD-11605"/>
    <s v="Brian Dahlen"/>
    <x v="0"/>
    <s v="United States"/>
    <s v="Miami"/>
    <x v="2"/>
    <n v="33180"/>
    <x v="0"/>
    <s v="TEC-AC-10002857"/>
    <x v="2"/>
    <x v="11"/>
    <s v="Verbatim 25 GB 6x Blu-ray Single Layer Recordable Disc, 1/Pack"/>
    <n v="17.88"/>
    <n v="3"/>
    <n v="0.2"/>
    <n v="2.4584999999999999"/>
    <n v="2"/>
    <n v="9"/>
    <x v="2"/>
    <n v="13.750000000000002"/>
    <x v="8"/>
  </r>
  <r>
    <n v="635"/>
    <s v="CA-2017-144694"/>
    <d v="2017-09-24T00:00:00"/>
    <d v="2017-09-26T00:00:00"/>
    <x v="0"/>
    <s v="BD-11605"/>
    <s v="Brian Dahlen"/>
    <x v="0"/>
    <s v="United States"/>
    <s v="Miami"/>
    <x v="2"/>
    <n v="33180"/>
    <x v="0"/>
    <s v="OFF-LA-10003930"/>
    <x v="1"/>
    <x v="2"/>
    <s v="Dot Matrix Printer Tape Reel Labels, White, 5000/Box"/>
    <n v="235.94399999999999"/>
    <n v="3"/>
    <n v="0.2"/>
    <n v="85.529700000000005"/>
    <n v="2"/>
    <n v="9"/>
    <x v="2"/>
    <n v="36.250000000000007"/>
    <x v="8"/>
  </r>
  <r>
    <n v="636"/>
    <s v="CA-2015-168004"/>
    <d v="2015-10-04T00:00:00"/>
    <d v="2015-10-09T00:00:00"/>
    <x v="0"/>
    <s v="DJ-13420"/>
    <s v="Denny Joy"/>
    <x v="1"/>
    <s v="United States"/>
    <s v="Warner Robins"/>
    <x v="32"/>
    <n v="31088"/>
    <x v="0"/>
    <s v="FUR-CH-10001482"/>
    <x v="0"/>
    <x v="1"/>
    <s v="Office Star - Mesh Screen back chair with Vinyl seat"/>
    <n v="392.94"/>
    <n v="3"/>
    <n v="0"/>
    <n v="43.223399999999998"/>
    <n v="5"/>
    <n v="10"/>
    <x v="0"/>
    <n v="11"/>
    <x v="2"/>
  </r>
  <r>
    <n v="637"/>
    <s v="US-2016-123470"/>
    <d v="2016-08-15T00:00:00"/>
    <d v="2016-08-21T00:00:00"/>
    <x v="1"/>
    <s v="ME-17725"/>
    <s v="Max Engle"/>
    <x v="0"/>
    <s v="United States"/>
    <s v="Aurora"/>
    <x v="22"/>
    <n v="80013"/>
    <x v="1"/>
    <s v="OFF-BI-10001989"/>
    <x v="1"/>
    <x v="8"/>
    <s v="Premium Transparent Presentation Covers by GBC"/>
    <n v="18.882000000000001"/>
    <n v="3"/>
    <n v="0.7"/>
    <n v="-13.8468"/>
    <n v="6"/>
    <n v="8"/>
    <x v="2"/>
    <n v="-73.333333333333329"/>
    <x v="6"/>
  </r>
  <r>
    <n v="638"/>
    <s v="US-2016-123470"/>
    <d v="2016-08-15T00:00:00"/>
    <d v="2016-08-21T00:00:00"/>
    <x v="1"/>
    <s v="ME-17725"/>
    <s v="Max Engle"/>
    <x v="0"/>
    <s v="United States"/>
    <s v="Aurora"/>
    <x v="22"/>
    <n v="80013"/>
    <x v="1"/>
    <s v="OFF-AP-10003287"/>
    <x v="1"/>
    <x v="9"/>
    <s v="Tripp Lite TLP810NET Broadband Surge for Modem/Fax"/>
    <n v="122.328"/>
    <n v="3"/>
    <n v="0.2"/>
    <n v="12.232799999999999"/>
    <n v="6"/>
    <n v="8"/>
    <x v="2"/>
    <n v="10"/>
    <x v="6"/>
  </r>
  <r>
    <n v="639"/>
    <s v="CA-2016-115917"/>
    <d v="2016-05-20T00:00:00"/>
    <d v="2016-05-25T00:00:00"/>
    <x v="1"/>
    <s v="RB-19465"/>
    <s v="Rick Bensley"/>
    <x v="2"/>
    <s v="United States"/>
    <s v="Vallejo"/>
    <x v="1"/>
    <n v="94591"/>
    <x v="1"/>
    <s v="FUR-FU-10000576"/>
    <x v="0"/>
    <x v="5"/>
    <s v="Luxo Professional Fluorescent Magnifier Lamp with Clamp-Mount Base"/>
    <n v="1049.2"/>
    <n v="5"/>
    <n v="0"/>
    <n v="272.79199999999997"/>
    <n v="5"/>
    <n v="5"/>
    <x v="1"/>
    <n v="25.999999999999996"/>
    <x v="5"/>
  </r>
  <r>
    <n v="640"/>
    <s v="CA-2016-115917"/>
    <d v="2016-05-20T00:00:00"/>
    <d v="2016-05-25T00:00:00"/>
    <x v="1"/>
    <s v="RB-19465"/>
    <s v="Rick Bensley"/>
    <x v="2"/>
    <s v="United States"/>
    <s v="Vallejo"/>
    <x v="1"/>
    <n v="94591"/>
    <x v="1"/>
    <s v="OFF-BI-10004728"/>
    <x v="1"/>
    <x v="8"/>
    <s v="Wilson Jones Turn Tabs Binder Tool for Ring Binders"/>
    <n v="15.423999999999999"/>
    <n v="4"/>
    <n v="0.2"/>
    <n v="5.0128000000000004"/>
    <n v="5"/>
    <n v="5"/>
    <x v="1"/>
    <n v="32.5"/>
    <x v="5"/>
  </r>
  <r>
    <n v="641"/>
    <s v="CA-2016-147067"/>
    <d v="2016-12-18T00:00:00"/>
    <d v="2016-12-22T00:00:00"/>
    <x v="1"/>
    <s v="JD-16150"/>
    <s v="Justin Deggeller"/>
    <x v="1"/>
    <s v="United States"/>
    <s v="Minneapolis"/>
    <x v="11"/>
    <n v="55407"/>
    <x v="2"/>
    <s v="FUR-FU-10000732"/>
    <x v="0"/>
    <x v="5"/>
    <s v="Eldon 200 Class Desk Accessories"/>
    <n v="18.84"/>
    <n v="3"/>
    <n v="0"/>
    <n v="6.0288000000000004"/>
    <n v="4"/>
    <n v="12"/>
    <x v="0"/>
    <n v="32"/>
    <x v="4"/>
  </r>
  <r>
    <n v="642"/>
    <s v="CA-2017-167913"/>
    <d v="2017-07-30T00:00:00"/>
    <d v="2017-08-03T00:00:00"/>
    <x v="0"/>
    <s v="JL-15835"/>
    <s v="John Lee"/>
    <x v="0"/>
    <s v="United States"/>
    <s v="Mission Viejo"/>
    <x v="1"/>
    <n v="92691"/>
    <x v="1"/>
    <s v="OFF-ST-10000585"/>
    <x v="1"/>
    <x v="4"/>
    <s v="Economy Rollaway Files"/>
    <n v="330.4"/>
    <n v="2"/>
    <n v="0"/>
    <n v="85.903999999999996"/>
    <n v="4"/>
    <n v="7"/>
    <x v="2"/>
    <n v="26"/>
    <x v="7"/>
  </r>
  <r>
    <n v="643"/>
    <s v="CA-2017-167913"/>
    <d v="2017-07-30T00:00:00"/>
    <d v="2017-08-03T00:00:00"/>
    <x v="0"/>
    <s v="JL-15835"/>
    <s v="John Lee"/>
    <x v="0"/>
    <s v="United States"/>
    <s v="Mission Viejo"/>
    <x v="1"/>
    <n v="92691"/>
    <x v="1"/>
    <s v="OFF-LA-10002787"/>
    <x v="1"/>
    <x v="2"/>
    <s v="Avery 480"/>
    <n v="26.25"/>
    <n v="7"/>
    <n v="0"/>
    <n v="12.6"/>
    <n v="4"/>
    <n v="7"/>
    <x v="2"/>
    <n v="48"/>
    <x v="7"/>
  </r>
  <r>
    <n v="644"/>
    <s v="CA-2017-106103"/>
    <d v="2017-06-10T00:00:00"/>
    <d v="2017-06-15T00:00:00"/>
    <x v="1"/>
    <s v="SC-20305"/>
    <s v="Sean Christensen"/>
    <x v="0"/>
    <s v="United States"/>
    <s v="Rochester Hills"/>
    <x v="12"/>
    <n v="48307"/>
    <x v="2"/>
    <s v="TEC-AC-10003832"/>
    <x v="2"/>
    <x v="11"/>
    <s v="Imation 16GB Mini TravelDrive USB 2.0 Flash Drive"/>
    <n v="132.52000000000001"/>
    <n v="4"/>
    <n v="0"/>
    <n v="54.333199999999998"/>
    <n v="5"/>
    <n v="6"/>
    <x v="1"/>
    <n v="41"/>
    <x v="1"/>
  </r>
  <r>
    <n v="645"/>
    <s v="US-2017-127719"/>
    <d v="2017-07-21T00:00:00"/>
    <d v="2017-07-25T00:00:00"/>
    <x v="1"/>
    <s v="TW-21025"/>
    <s v="Tamara Willingham"/>
    <x v="2"/>
    <s v="United States"/>
    <s v="Plainfield"/>
    <x v="30"/>
    <n v="7060"/>
    <x v="3"/>
    <s v="OFF-PA-10001934"/>
    <x v="1"/>
    <x v="10"/>
    <s v="Xerox 1993"/>
    <n v="6.48"/>
    <n v="1"/>
    <n v="0"/>
    <n v="3.1751999999999998"/>
    <n v="4"/>
    <n v="7"/>
    <x v="2"/>
    <n v="48.999999999999993"/>
    <x v="7"/>
  </r>
  <r>
    <n v="646"/>
    <s v="CA-2017-126221"/>
    <d v="2017-12-30T00:00:00"/>
    <d v="2018-01-05T00:00:00"/>
    <x v="1"/>
    <s v="CC-12430"/>
    <s v="Chuck Clark"/>
    <x v="2"/>
    <s v="United States"/>
    <s v="Columbus"/>
    <x v="14"/>
    <n v="47201"/>
    <x v="2"/>
    <s v="OFF-AP-10002457"/>
    <x v="1"/>
    <x v="9"/>
    <s v="Eureka The Boss Plus 12-Amp Hard Box Upright Vacuum, Red"/>
    <n v="209.3"/>
    <n v="2"/>
    <n v="0"/>
    <n v="56.511000000000003"/>
    <n v="6"/>
    <n v="12"/>
    <x v="0"/>
    <n v="27"/>
    <x v="4"/>
  </r>
  <r>
    <n v="647"/>
    <s v="CA-2016-103947"/>
    <d v="2016-04-01T00:00:00"/>
    <d v="2016-04-08T00:00:00"/>
    <x v="1"/>
    <s v="BB-10990"/>
    <s v="Barry Blumstein"/>
    <x v="1"/>
    <s v="United States"/>
    <s v="Sierra Vista"/>
    <x v="16"/>
    <n v="85635"/>
    <x v="1"/>
    <s v="OFF-FA-10003112"/>
    <x v="1"/>
    <x v="13"/>
    <s v="Staples"/>
    <n v="31.56"/>
    <n v="5"/>
    <n v="0.2"/>
    <n v="9.8625000000000007"/>
    <n v="7"/>
    <n v="4"/>
    <x v="1"/>
    <n v="31.250000000000007"/>
    <x v="3"/>
  </r>
  <r>
    <n v="648"/>
    <s v="CA-2016-103947"/>
    <d v="2016-04-01T00:00:00"/>
    <d v="2016-04-08T00:00:00"/>
    <x v="1"/>
    <s v="BB-10990"/>
    <s v="Barry Blumstein"/>
    <x v="1"/>
    <s v="United States"/>
    <s v="Sierra Vista"/>
    <x v="16"/>
    <n v="85635"/>
    <x v="1"/>
    <s v="OFF-AP-10002350"/>
    <x v="1"/>
    <x v="9"/>
    <s v="Belkin F9H710-06 7 Outlet SurgeMaster Surge Protector"/>
    <n v="30.143999999999998"/>
    <n v="2"/>
    <n v="0.2"/>
    <n v="3.0144000000000002"/>
    <n v="7"/>
    <n v="4"/>
    <x v="1"/>
    <n v="10"/>
    <x v="3"/>
  </r>
  <r>
    <n v="649"/>
    <s v="CA-2016-160745"/>
    <d v="2016-12-11T00:00:00"/>
    <d v="2016-12-16T00:00:00"/>
    <x v="0"/>
    <s v="AR-10825"/>
    <s v="Anthony Rawles"/>
    <x v="1"/>
    <s v="United States"/>
    <s v="Vancouver"/>
    <x v="4"/>
    <n v="98661"/>
    <x v="1"/>
    <s v="FUR-FU-10001935"/>
    <x v="0"/>
    <x v="5"/>
    <s v="3M Hangers With Command Adhesive"/>
    <n v="14.8"/>
    <n v="4"/>
    <n v="0"/>
    <n v="6.0679999999999996"/>
    <n v="5"/>
    <n v="12"/>
    <x v="0"/>
    <n v="41"/>
    <x v="4"/>
  </r>
  <r>
    <n v="650"/>
    <s v="CA-2016-160745"/>
    <d v="2016-12-11T00:00:00"/>
    <d v="2016-12-16T00:00:00"/>
    <x v="0"/>
    <s v="AR-10825"/>
    <s v="Anthony Rawles"/>
    <x v="1"/>
    <s v="United States"/>
    <s v="Vancouver"/>
    <x v="4"/>
    <n v="98661"/>
    <x v="1"/>
    <s v="TEC-PH-10003273"/>
    <x v="2"/>
    <x v="7"/>
    <s v="AT&amp;T TR1909W"/>
    <n v="302.37599999999998"/>
    <n v="3"/>
    <n v="0.2"/>
    <n v="22.6782"/>
    <n v="5"/>
    <n v="12"/>
    <x v="0"/>
    <n v="7.5000000000000009"/>
    <x v="4"/>
  </r>
  <r>
    <n v="651"/>
    <s v="CA-2016-160745"/>
    <d v="2016-12-11T00:00:00"/>
    <d v="2016-12-16T00:00:00"/>
    <x v="0"/>
    <s v="AR-10825"/>
    <s v="Anthony Rawles"/>
    <x v="1"/>
    <s v="United States"/>
    <s v="Vancouver"/>
    <x v="4"/>
    <n v="98661"/>
    <x v="1"/>
    <s v="TEC-AC-10001142"/>
    <x v="2"/>
    <x v="11"/>
    <s v="First Data FD10 PIN Pad"/>
    <n v="316"/>
    <n v="4"/>
    <n v="0"/>
    <n v="31.6"/>
    <n v="5"/>
    <n v="12"/>
    <x v="0"/>
    <n v="10"/>
    <x v="4"/>
  </r>
  <r>
    <n v="652"/>
    <s v="CA-2016-132661"/>
    <d v="2016-10-23T00:00:00"/>
    <d v="2016-10-29T00:00:00"/>
    <x v="1"/>
    <s v="SR-20740"/>
    <s v="Steven Roelle"/>
    <x v="2"/>
    <s v="United States"/>
    <s v="New York City"/>
    <x v="15"/>
    <n v="10024"/>
    <x v="3"/>
    <s v="OFF-PA-10000482"/>
    <x v="1"/>
    <x v="10"/>
    <s v="Snap-A-Way Black Print Carbonless Ruled Speed Letter, Triplicate"/>
    <n v="379.4"/>
    <n v="10"/>
    <n v="0"/>
    <n v="178.31800000000001"/>
    <n v="6"/>
    <n v="10"/>
    <x v="0"/>
    <n v="47.000000000000007"/>
    <x v="2"/>
  </r>
  <r>
    <n v="653"/>
    <s v="CA-2017-140844"/>
    <d v="2017-06-19T00:00:00"/>
    <d v="2017-06-23T00:00:00"/>
    <x v="1"/>
    <s v="AR-10405"/>
    <s v="Allen Rosenblatt"/>
    <x v="1"/>
    <s v="United States"/>
    <s v="New York City"/>
    <x v="15"/>
    <n v="10035"/>
    <x v="3"/>
    <s v="OFF-PA-10003892"/>
    <x v="1"/>
    <x v="10"/>
    <s v="Xerox 1943"/>
    <n v="97.82"/>
    <n v="2"/>
    <n v="0"/>
    <n v="45.9754"/>
    <n v="4"/>
    <n v="6"/>
    <x v="1"/>
    <n v="47"/>
    <x v="1"/>
  </r>
  <r>
    <n v="654"/>
    <s v="CA-2017-140844"/>
    <d v="2017-06-19T00:00:00"/>
    <d v="2017-06-23T00:00:00"/>
    <x v="1"/>
    <s v="AR-10405"/>
    <s v="Allen Rosenblatt"/>
    <x v="1"/>
    <s v="United States"/>
    <s v="New York City"/>
    <x v="15"/>
    <n v="10035"/>
    <x v="3"/>
    <s v="TEC-AC-10001101"/>
    <x v="2"/>
    <x v="11"/>
    <s v="Sony 16GB Class 10 Micro SDHC R40 Memory Card"/>
    <n v="103.12"/>
    <n v="8"/>
    <n v="0"/>
    <n v="10.311999999999999"/>
    <n v="4"/>
    <n v="6"/>
    <x v="1"/>
    <n v="10"/>
    <x v="1"/>
  </r>
  <r>
    <n v="655"/>
    <s v="CA-2016-137239"/>
    <d v="2016-08-22T00:00:00"/>
    <d v="2016-08-28T00:00:00"/>
    <x v="1"/>
    <s v="CR-12730"/>
    <s v="Craig Reiter"/>
    <x v="0"/>
    <s v="United States"/>
    <s v="Columbus"/>
    <x v="24"/>
    <n v="43229"/>
    <x v="3"/>
    <s v="OFF-AP-10002439"/>
    <x v="1"/>
    <x v="9"/>
    <s v="Tripp Lite Isotel 8 Ultra 8 Outlet Metal Surge"/>
    <n v="113.55200000000001"/>
    <n v="2"/>
    <n v="0.2"/>
    <n v="8.5164000000000009"/>
    <n v="6"/>
    <n v="8"/>
    <x v="2"/>
    <n v="7.5"/>
    <x v="6"/>
  </r>
  <r>
    <n v="656"/>
    <s v="CA-2016-137239"/>
    <d v="2016-08-22T00:00:00"/>
    <d v="2016-08-28T00:00:00"/>
    <x v="1"/>
    <s v="CR-12730"/>
    <s v="Craig Reiter"/>
    <x v="0"/>
    <s v="United States"/>
    <s v="Columbus"/>
    <x v="24"/>
    <n v="43229"/>
    <x v="3"/>
    <s v="OFF-BI-10002827"/>
    <x v="1"/>
    <x v="8"/>
    <s v="Avery Durable Poly Binders"/>
    <n v="3.3180000000000001"/>
    <n v="2"/>
    <n v="0.7"/>
    <n v="-2.6543999999999999"/>
    <n v="6"/>
    <n v="8"/>
    <x v="2"/>
    <n v="-80"/>
    <x v="6"/>
  </r>
  <r>
    <n v="657"/>
    <s v="CA-2016-137239"/>
    <d v="2016-08-22T00:00:00"/>
    <d v="2016-08-28T00:00:00"/>
    <x v="1"/>
    <s v="CR-12730"/>
    <s v="Craig Reiter"/>
    <x v="0"/>
    <s v="United States"/>
    <s v="Columbus"/>
    <x v="24"/>
    <n v="43229"/>
    <x v="3"/>
    <s v="OFF-EN-10002230"/>
    <x v="1"/>
    <x v="12"/>
    <s v="Airmail Envelopes"/>
    <n v="134.28800000000001"/>
    <n v="2"/>
    <n v="0.2"/>
    <n v="45.322200000000002"/>
    <n v="6"/>
    <n v="8"/>
    <x v="2"/>
    <n v="33.75"/>
    <x v="6"/>
  </r>
  <r>
    <n v="658"/>
    <s v="US-2016-156097"/>
    <d v="2016-09-19T00:00:00"/>
    <d v="2016-09-19T00:00:00"/>
    <x v="3"/>
    <s v="EH-14125"/>
    <s v="Eugene Hildebrand"/>
    <x v="2"/>
    <s v="United States"/>
    <s v="Aurora"/>
    <x v="10"/>
    <n v="60505"/>
    <x v="2"/>
    <s v="FUR-CH-10001215"/>
    <x v="0"/>
    <x v="1"/>
    <s v="Global Troy Executive Leather Low-Back Tilter"/>
    <n v="701.37199999999996"/>
    <n v="2"/>
    <n v="0.3"/>
    <n v="-50.097999999999999"/>
    <n v="0"/>
    <n v="9"/>
    <x v="2"/>
    <n v="-7.1428571428571423"/>
    <x v="8"/>
  </r>
  <r>
    <n v="659"/>
    <s v="US-2016-156097"/>
    <d v="2016-09-19T00:00:00"/>
    <d v="2016-09-19T00:00:00"/>
    <x v="3"/>
    <s v="EH-14125"/>
    <s v="Eugene Hildebrand"/>
    <x v="2"/>
    <s v="United States"/>
    <s v="Aurora"/>
    <x v="10"/>
    <n v="60505"/>
    <x v="2"/>
    <s v="OFF-BI-10004654"/>
    <x v="1"/>
    <x v="8"/>
    <s v="Avery Binding System Hidden Tab Executive Style Index Sets"/>
    <n v="2.3079999999999998"/>
    <n v="2"/>
    <n v="0.8"/>
    <n v="-3.4620000000000002"/>
    <n v="0"/>
    <n v="9"/>
    <x v="2"/>
    <n v="-150.00000000000003"/>
    <x v="8"/>
  </r>
  <r>
    <n v="660"/>
    <s v="CA-2015-146563"/>
    <d v="2015-08-24T00:00:00"/>
    <d v="2015-08-28T00:00:00"/>
    <x v="1"/>
    <s v="CB-12025"/>
    <s v="Cassandra Brandow"/>
    <x v="0"/>
    <s v="United States"/>
    <s v="Arlington"/>
    <x v="5"/>
    <n v="76017"/>
    <x v="2"/>
    <s v="OFF-ST-10001490"/>
    <x v="1"/>
    <x v="4"/>
    <s v="Hot File 7-Pocket, Floor Stand"/>
    <n v="999.43200000000002"/>
    <n v="7"/>
    <n v="0.2"/>
    <n v="124.929"/>
    <n v="4"/>
    <n v="8"/>
    <x v="2"/>
    <n v="12.5"/>
    <x v="6"/>
  </r>
  <r>
    <n v="661"/>
    <s v="CA-2015-146563"/>
    <d v="2015-08-24T00:00:00"/>
    <d v="2015-08-28T00:00:00"/>
    <x v="1"/>
    <s v="CB-12025"/>
    <s v="Cassandra Brandow"/>
    <x v="0"/>
    <s v="United States"/>
    <s v="Arlington"/>
    <x v="5"/>
    <n v="76017"/>
    <x v="2"/>
    <s v="OFF-ST-10001511"/>
    <x v="1"/>
    <x v="4"/>
    <s v="Space Solutions Commercial Steel Shelving"/>
    <n v="724.08"/>
    <n v="14"/>
    <n v="0.2"/>
    <n v="-135.76499999999999"/>
    <n v="4"/>
    <n v="8"/>
    <x v="2"/>
    <n v="-18.749999999999996"/>
    <x v="6"/>
  </r>
  <r>
    <n v="662"/>
    <s v="CA-2015-146563"/>
    <d v="2015-08-24T00:00:00"/>
    <d v="2015-08-28T00:00:00"/>
    <x v="1"/>
    <s v="CB-12025"/>
    <s v="Cassandra Brandow"/>
    <x v="0"/>
    <s v="United States"/>
    <s v="Arlington"/>
    <x v="5"/>
    <n v="76017"/>
    <x v="2"/>
    <s v="FUR-TA-10001768"/>
    <x v="0"/>
    <x v="3"/>
    <s v="Hon Racetrack Conference Tables"/>
    <n v="918.78499999999997"/>
    <n v="5"/>
    <n v="0.3"/>
    <n v="-118.12949999999999"/>
    <n v="4"/>
    <n v="8"/>
    <x v="2"/>
    <n v="-12.857142857142856"/>
    <x v="6"/>
  </r>
  <r>
    <n v="663"/>
    <s v="CA-2015-146563"/>
    <d v="2015-08-24T00:00:00"/>
    <d v="2015-08-28T00:00:00"/>
    <x v="1"/>
    <s v="CB-12025"/>
    <s v="Cassandra Brandow"/>
    <x v="0"/>
    <s v="United States"/>
    <s v="Arlington"/>
    <x v="5"/>
    <n v="76017"/>
    <x v="2"/>
    <s v="OFF-BI-10003981"/>
    <x v="1"/>
    <x v="8"/>
    <s v="Avery Durable Plastic 1&quot; Binders"/>
    <n v="2.7240000000000002"/>
    <n v="3"/>
    <n v="0.8"/>
    <n v="-4.2222"/>
    <n v="4"/>
    <n v="8"/>
    <x v="2"/>
    <n v="-154.99999999999997"/>
    <x v="6"/>
  </r>
  <r>
    <n v="664"/>
    <s v="CA-2016-123666"/>
    <d v="2016-03-26T00:00:00"/>
    <d v="2016-03-30T00:00:00"/>
    <x v="1"/>
    <s v="SP-20545"/>
    <s v="Sibella Parks"/>
    <x v="1"/>
    <s v="United States"/>
    <s v="New York City"/>
    <x v="15"/>
    <n v="10011"/>
    <x v="3"/>
    <s v="OFF-ST-10001522"/>
    <x v="1"/>
    <x v="4"/>
    <s v="Gould Plastics 18-Pocket Panel Bin, 34w x 5-1/4d x 20-1/2h"/>
    <n v="459.95"/>
    <n v="5"/>
    <n v="0"/>
    <n v="18.398"/>
    <n v="4"/>
    <n v="3"/>
    <x v="3"/>
    <n v="4"/>
    <x v="10"/>
  </r>
  <r>
    <n v="665"/>
    <s v="CA-2016-143308"/>
    <d v="2016-11-04T00:00:00"/>
    <d v="2016-11-04T00:00:00"/>
    <x v="3"/>
    <s v="RC-19825"/>
    <s v="Roy Collins"/>
    <x v="0"/>
    <s v="United States"/>
    <s v="Louisville"/>
    <x v="0"/>
    <n v="40214"/>
    <x v="0"/>
    <s v="OFF-FA-10000621"/>
    <x v="1"/>
    <x v="13"/>
    <s v="OIC Colored Binder Clips, Assorted Sizes"/>
    <n v="10.74"/>
    <n v="3"/>
    <n v="0"/>
    <n v="5.2625999999999999"/>
    <n v="0"/>
    <n v="11"/>
    <x v="0"/>
    <n v="49"/>
    <x v="0"/>
  </r>
  <r>
    <n v="666"/>
    <s v="CA-2017-132682"/>
    <d v="2017-06-08T00:00:00"/>
    <d v="2017-06-10T00:00:00"/>
    <x v="0"/>
    <s v="TH-21235"/>
    <s v="Tiffany House"/>
    <x v="1"/>
    <s v="United States"/>
    <s v="Dallas"/>
    <x v="5"/>
    <n v="75081"/>
    <x v="2"/>
    <s v="OFF-SU-10004231"/>
    <x v="1"/>
    <x v="14"/>
    <s v="Acme Tagit Stainless Steel Antibacterial Scissors"/>
    <n v="23.76"/>
    <n v="3"/>
    <n v="0.2"/>
    <n v="2.0790000000000002"/>
    <n v="2"/>
    <n v="6"/>
    <x v="1"/>
    <n v="8.75"/>
    <x v="1"/>
  </r>
  <r>
    <n v="667"/>
    <s v="CA-2017-132682"/>
    <d v="2017-06-08T00:00:00"/>
    <d v="2017-06-10T00:00:00"/>
    <x v="0"/>
    <s v="TH-21235"/>
    <s v="Tiffany House"/>
    <x v="1"/>
    <s v="United States"/>
    <s v="Dallas"/>
    <x v="5"/>
    <n v="75081"/>
    <x v="2"/>
    <s v="OFF-PA-10000474"/>
    <x v="1"/>
    <x v="10"/>
    <s v="Easy-staple paper"/>
    <n v="85.055999999999997"/>
    <n v="3"/>
    <n v="0.2"/>
    <n v="28.706399999999999"/>
    <n v="2"/>
    <n v="6"/>
    <x v="1"/>
    <n v="33.75"/>
    <x v="1"/>
  </r>
  <r>
    <n v="668"/>
    <s v="CA-2017-132682"/>
    <d v="2017-06-08T00:00:00"/>
    <d v="2017-06-10T00:00:00"/>
    <x v="0"/>
    <s v="TH-21235"/>
    <s v="Tiffany House"/>
    <x v="1"/>
    <s v="United States"/>
    <s v="Dallas"/>
    <x v="5"/>
    <n v="75081"/>
    <x v="2"/>
    <s v="TEC-PH-10004042"/>
    <x v="2"/>
    <x v="7"/>
    <s v="ClearOne Communications CHAT 70 OC Speaker Phone"/>
    <n v="381.57600000000002"/>
    <n v="3"/>
    <n v="0.2"/>
    <n v="28.618200000000002"/>
    <n v="2"/>
    <n v="6"/>
    <x v="1"/>
    <n v="7.5"/>
    <x v="1"/>
  </r>
  <r>
    <n v="669"/>
    <s v="CA-2014-156314"/>
    <d v="2014-12-24T00:00:00"/>
    <d v="2014-12-26T00:00:00"/>
    <x v="2"/>
    <s v="RP-19390"/>
    <s v="Resi Pölking"/>
    <x v="0"/>
    <s v="United States"/>
    <s v="Cleveland"/>
    <x v="24"/>
    <n v="44105"/>
    <x v="3"/>
    <s v="FUR-FU-10003096"/>
    <x v="0"/>
    <x v="5"/>
    <s v="Master Giant Foot Doorstop, Safety Yellow"/>
    <n v="30.36"/>
    <n v="5"/>
    <n v="0.2"/>
    <n v="8.7285000000000004"/>
    <n v="2"/>
    <n v="12"/>
    <x v="0"/>
    <n v="28.750000000000004"/>
    <x v="4"/>
  </r>
  <r>
    <n v="670"/>
    <s v="US-2017-106663"/>
    <d v="2017-06-09T00:00:00"/>
    <d v="2017-06-13T00:00:00"/>
    <x v="1"/>
    <s v="MO-17800"/>
    <s v="Meg O'Connel"/>
    <x v="2"/>
    <s v="United States"/>
    <s v="Chicago"/>
    <x v="10"/>
    <n v="60653"/>
    <x v="2"/>
    <s v="FUR-FU-10002759"/>
    <x v="0"/>
    <x v="5"/>
    <s v="12-1/2 Diameter Round Wall Clock"/>
    <n v="23.975999999999999"/>
    <n v="3"/>
    <n v="0.6"/>
    <n v="-14.3856"/>
    <n v="4"/>
    <n v="6"/>
    <x v="1"/>
    <n v="-60"/>
    <x v="1"/>
  </r>
  <r>
    <n v="671"/>
    <s v="US-2017-106663"/>
    <d v="2017-06-09T00:00:00"/>
    <d v="2017-06-13T00:00:00"/>
    <x v="1"/>
    <s v="MO-17800"/>
    <s v="Meg O'Connel"/>
    <x v="2"/>
    <s v="United States"/>
    <s v="Chicago"/>
    <x v="10"/>
    <n v="60653"/>
    <x v="2"/>
    <s v="FUR-TA-10000688"/>
    <x v="0"/>
    <x v="3"/>
    <s v="Chromcraft Bull-Nose Wood Round Conference Table Top, Wood Base"/>
    <n v="108.925"/>
    <n v="1"/>
    <n v="0.5"/>
    <n v="-71.890500000000003"/>
    <n v="4"/>
    <n v="6"/>
    <x v="1"/>
    <n v="-66"/>
    <x v="1"/>
  </r>
  <r>
    <n v="672"/>
    <s v="US-2017-106663"/>
    <d v="2017-06-09T00:00:00"/>
    <d v="2017-06-13T00:00:00"/>
    <x v="1"/>
    <s v="MO-17800"/>
    <s v="Meg O'Connel"/>
    <x v="2"/>
    <s v="United States"/>
    <s v="Chicago"/>
    <x v="10"/>
    <n v="60653"/>
    <x v="2"/>
    <s v="OFF-PA-10002377"/>
    <x v="1"/>
    <x v="10"/>
    <s v="Adams Telephone Message Book W/Dividers/Space For Phone Numbers, 5 1/4&quot;X8 1/2&quot;, 200/Messages"/>
    <n v="36.351999999999997"/>
    <n v="8"/>
    <n v="0.2"/>
    <n v="11.36"/>
    <n v="4"/>
    <n v="6"/>
    <x v="1"/>
    <n v="31.25"/>
    <x v="1"/>
  </r>
  <r>
    <n v="673"/>
    <s v="CA-2017-111178"/>
    <d v="2017-06-15T00:00:00"/>
    <d v="2017-06-22T00:00:00"/>
    <x v="1"/>
    <s v="TD-20995"/>
    <s v="Tamara Dahlen"/>
    <x v="0"/>
    <s v="United States"/>
    <s v="Quincy"/>
    <x v="10"/>
    <n v="62301"/>
    <x v="2"/>
    <s v="OFF-AR-10001954"/>
    <x v="1"/>
    <x v="6"/>
    <s v="Newell 331"/>
    <n v="19.559999999999999"/>
    <n v="5"/>
    <n v="0.2"/>
    <n v="1.7115"/>
    <n v="7"/>
    <n v="6"/>
    <x v="1"/>
    <n v="8.75"/>
    <x v="1"/>
  </r>
  <r>
    <n v="674"/>
    <s v="CA-2017-130351"/>
    <d v="2017-12-05T00:00:00"/>
    <d v="2017-12-08T00:00:00"/>
    <x v="2"/>
    <s v="RB-19570"/>
    <s v="Rob Beeghly"/>
    <x v="0"/>
    <s v="United States"/>
    <s v="Columbus"/>
    <x v="14"/>
    <n v="47201"/>
    <x v="2"/>
    <s v="OFF-AP-10004532"/>
    <x v="1"/>
    <x v="9"/>
    <s v="Kensington 6 Outlet Guardian Standard Surge Protector"/>
    <n v="61.44"/>
    <n v="3"/>
    <n v="0"/>
    <n v="16.588799999999999"/>
    <n v="3"/>
    <n v="12"/>
    <x v="0"/>
    <n v="27"/>
    <x v="4"/>
  </r>
  <r>
    <n v="675"/>
    <s v="CA-2017-130351"/>
    <d v="2017-12-05T00:00:00"/>
    <d v="2017-12-08T00:00:00"/>
    <x v="2"/>
    <s v="RB-19570"/>
    <s v="Rob Beeghly"/>
    <x v="0"/>
    <s v="United States"/>
    <s v="Columbus"/>
    <x v="14"/>
    <n v="47201"/>
    <x v="2"/>
    <s v="OFF-PA-10002137"/>
    <x v="1"/>
    <x v="10"/>
    <s v="Southworth 100% Résumé Paper, 24lb."/>
    <n v="38.9"/>
    <n v="5"/>
    <n v="0"/>
    <n v="17.504999999999999"/>
    <n v="3"/>
    <n v="12"/>
    <x v="0"/>
    <n v="45"/>
    <x v="4"/>
  </r>
  <r>
    <n v="676"/>
    <s v="CA-2017-130351"/>
    <d v="2017-12-05T00:00:00"/>
    <d v="2017-12-08T00:00:00"/>
    <x v="2"/>
    <s v="RB-19570"/>
    <s v="Rob Beeghly"/>
    <x v="0"/>
    <s v="United States"/>
    <s v="Columbus"/>
    <x v="14"/>
    <n v="47201"/>
    <x v="2"/>
    <s v="TEC-AC-10003832"/>
    <x v="2"/>
    <x v="11"/>
    <s v="Imation 16GB Mini TravelDrive USB 2.0 Flash Drive"/>
    <n v="99.39"/>
    <n v="3"/>
    <n v="0"/>
    <n v="40.749899999999997"/>
    <n v="3"/>
    <n v="12"/>
    <x v="0"/>
    <n v="41"/>
    <x v="4"/>
  </r>
  <r>
    <n v="677"/>
    <s v="US-2017-119438"/>
    <d v="2017-03-18T00:00:00"/>
    <d v="2017-03-23T00:00:00"/>
    <x v="1"/>
    <s v="CD-11980"/>
    <s v="Carol Darley"/>
    <x v="0"/>
    <s v="United States"/>
    <s v="Tyler"/>
    <x v="5"/>
    <n v="75701"/>
    <x v="2"/>
    <s v="OFF-AP-10000804"/>
    <x v="1"/>
    <x v="9"/>
    <s v="Hoover Portapower Portable Vacuum"/>
    <n v="2.6880000000000002"/>
    <n v="3"/>
    <n v="0.8"/>
    <n v="-7.3920000000000003"/>
    <n v="5"/>
    <n v="3"/>
    <x v="3"/>
    <n v="-275"/>
    <x v="10"/>
  </r>
  <r>
    <n v="678"/>
    <s v="US-2017-119438"/>
    <d v="2017-03-18T00:00:00"/>
    <d v="2017-03-23T00:00:00"/>
    <x v="1"/>
    <s v="CD-11980"/>
    <s v="Carol Darley"/>
    <x v="0"/>
    <s v="United States"/>
    <s v="Tyler"/>
    <x v="5"/>
    <n v="75701"/>
    <x v="2"/>
    <s v="TEC-AC-10003614"/>
    <x v="2"/>
    <x v="11"/>
    <s v="Verbatim 25 GB 6x Blu-ray Single Layer Recordable Disc, 10/Pack"/>
    <n v="27.815999999999999"/>
    <n v="3"/>
    <n v="0.2"/>
    <n v="4.5201000000000002"/>
    <n v="5"/>
    <n v="3"/>
    <x v="3"/>
    <n v="16.25"/>
    <x v="10"/>
  </r>
  <r>
    <n v="679"/>
    <s v="US-2017-119438"/>
    <d v="2017-03-18T00:00:00"/>
    <d v="2017-03-23T00:00:00"/>
    <x v="1"/>
    <s v="CD-11980"/>
    <s v="Carol Darley"/>
    <x v="0"/>
    <s v="United States"/>
    <s v="Tyler"/>
    <x v="5"/>
    <n v="75701"/>
    <x v="2"/>
    <s v="FUR-FU-10003553"/>
    <x v="0"/>
    <x v="5"/>
    <s v="Howard Miller 13-1/2&quot; Diameter Rosebrook Wall Clock"/>
    <n v="82.524000000000001"/>
    <n v="3"/>
    <n v="0.6"/>
    <n v="-41.262"/>
    <n v="5"/>
    <n v="3"/>
    <x v="3"/>
    <n v="-50"/>
    <x v="10"/>
  </r>
  <r>
    <n v="680"/>
    <s v="US-2017-119438"/>
    <d v="2017-03-18T00:00:00"/>
    <d v="2017-03-23T00:00:00"/>
    <x v="1"/>
    <s v="CD-11980"/>
    <s v="Carol Darley"/>
    <x v="0"/>
    <s v="United States"/>
    <s v="Tyler"/>
    <x v="5"/>
    <n v="75701"/>
    <x v="2"/>
    <s v="OFF-BI-10004632"/>
    <x v="1"/>
    <x v="8"/>
    <s v="Ibico Hi-Tech Manual Binding System"/>
    <n v="182.994"/>
    <n v="3"/>
    <n v="0.8"/>
    <n v="-320.23950000000002"/>
    <n v="5"/>
    <n v="3"/>
    <x v="3"/>
    <n v="-175.00000000000003"/>
    <x v="10"/>
  </r>
  <r>
    <n v="681"/>
    <s v="CA-2016-164511"/>
    <d v="2016-11-19T00:00:00"/>
    <d v="2016-11-24T00:00:00"/>
    <x v="1"/>
    <s v="DJ-13630"/>
    <s v="Doug Jacobs"/>
    <x v="0"/>
    <s v="United States"/>
    <s v="New York City"/>
    <x v="15"/>
    <n v="10024"/>
    <x v="3"/>
    <s v="OFF-BI-10003305"/>
    <x v="1"/>
    <x v="8"/>
    <s v="Avery Hanging File Binders"/>
    <n v="14.352"/>
    <n v="3"/>
    <n v="0.2"/>
    <n v="4.6643999999999997"/>
    <n v="5"/>
    <n v="11"/>
    <x v="0"/>
    <n v="32.499999999999993"/>
    <x v="0"/>
  </r>
  <r>
    <n v="682"/>
    <s v="CA-2016-164511"/>
    <d v="2016-11-19T00:00:00"/>
    <d v="2016-11-24T00:00:00"/>
    <x v="1"/>
    <s v="DJ-13630"/>
    <s v="Doug Jacobs"/>
    <x v="0"/>
    <s v="United States"/>
    <s v="New York City"/>
    <x v="15"/>
    <n v="10024"/>
    <x v="3"/>
    <s v="OFF-ST-10002583"/>
    <x v="1"/>
    <x v="4"/>
    <s v="Fellowes Neat Ideas Storage Cubes"/>
    <n v="64.959999999999994"/>
    <n v="2"/>
    <n v="0"/>
    <n v="2.5983999999999998"/>
    <n v="5"/>
    <n v="11"/>
    <x v="0"/>
    <n v="4"/>
    <x v="0"/>
  </r>
  <r>
    <n v="683"/>
    <s v="CA-2016-164511"/>
    <d v="2016-11-19T00:00:00"/>
    <d v="2016-11-24T00:00:00"/>
    <x v="1"/>
    <s v="DJ-13630"/>
    <s v="Doug Jacobs"/>
    <x v="0"/>
    <s v="United States"/>
    <s v="New York City"/>
    <x v="15"/>
    <n v="10024"/>
    <x v="3"/>
    <s v="OFF-ST-10004507"/>
    <x v="1"/>
    <x v="4"/>
    <s v="Advantus Rolling Storage Box"/>
    <n v="68.599999999999994"/>
    <n v="4"/>
    <n v="0"/>
    <n v="18.521999999999998"/>
    <n v="5"/>
    <n v="11"/>
    <x v="0"/>
    <n v="27"/>
    <x v="0"/>
  </r>
  <r>
    <n v="684"/>
    <s v="US-2017-168116"/>
    <d v="2017-11-04T00:00:00"/>
    <d v="2017-11-04T00:00:00"/>
    <x v="3"/>
    <s v="GT-14635"/>
    <s v="Grant Thornton"/>
    <x v="1"/>
    <s v="United States"/>
    <s v="Burlington"/>
    <x v="3"/>
    <n v="27217"/>
    <x v="0"/>
    <s v="TEC-MA-10004125"/>
    <x v="2"/>
    <x v="15"/>
    <s v="Cubify CubeX 3D Printer Triple Head Print"/>
    <n v="7999.98"/>
    <n v="4"/>
    <n v="0.5"/>
    <n v="-3839.9904000000001"/>
    <n v="0"/>
    <n v="11"/>
    <x v="0"/>
    <n v="-48.000000000000007"/>
    <x v="0"/>
  </r>
  <r>
    <n v="685"/>
    <s v="US-2017-168116"/>
    <d v="2017-11-04T00:00:00"/>
    <d v="2017-11-04T00:00:00"/>
    <x v="3"/>
    <s v="GT-14635"/>
    <s v="Grant Thornton"/>
    <x v="1"/>
    <s v="United States"/>
    <s v="Burlington"/>
    <x v="3"/>
    <n v="27217"/>
    <x v="0"/>
    <s v="OFF-AP-10002457"/>
    <x v="1"/>
    <x v="9"/>
    <s v="Eureka The Boss Plus 12-Amp Hard Box Upright Vacuum, Red"/>
    <n v="167.44"/>
    <n v="2"/>
    <n v="0.2"/>
    <n v="14.651"/>
    <n v="0"/>
    <n v="11"/>
    <x v="0"/>
    <n v="8.75"/>
    <x v="0"/>
  </r>
  <r>
    <n v="686"/>
    <s v="CA-2014-157784"/>
    <d v="2014-07-05T00:00:00"/>
    <d v="2014-07-08T00:00:00"/>
    <x v="2"/>
    <s v="MC-17845"/>
    <s v="Michael Chen"/>
    <x v="0"/>
    <s v="United States"/>
    <s v="Jackson"/>
    <x v="35"/>
    <n v="39212"/>
    <x v="0"/>
    <s v="TEC-AC-10003911"/>
    <x v="2"/>
    <x v="11"/>
    <s v="NETGEAR AC1750 Dual Band Gigabit Smart WiFi Router"/>
    <n v="479.97"/>
    <n v="3"/>
    <n v="0"/>
    <n v="163.18979999999999"/>
    <n v="3"/>
    <n v="7"/>
    <x v="2"/>
    <n v="34"/>
    <x v="7"/>
  </r>
  <r>
    <n v="687"/>
    <s v="CA-2014-157784"/>
    <d v="2014-07-05T00:00:00"/>
    <d v="2014-07-08T00:00:00"/>
    <x v="2"/>
    <s v="MC-17845"/>
    <s v="Michael Chen"/>
    <x v="0"/>
    <s v="United States"/>
    <s v="Jackson"/>
    <x v="35"/>
    <n v="39212"/>
    <x v="0"/>
    <s v="OFF-LA-10001934"/>
    <x v="1"/>
    <x v="2"/>
    <s v="Avery 516"/>
    <n v="14.62"/>
    <n v="2"/>
    <n v="0"/>
    <n v="6.8714000000000004"/>
    <n v="3"/>
    <n v="7"/>
    <x v="2"/>
    <n v="47"/>
    <x v="7"/>
  </r>
  <r>
    <n v="688"/>
    <s v="CA-2014-157784"/>
    <d v="2014-07-05T00:00:00"/>
    <d v="2014-07-08T00:00:00"/>
    <x v="2"/>
    <s v="MC-17845"/>
    <s v="Michael Chen"/>
    <x v="0"/>
    <s v="United States"/>
    <s v="Jackson"/>
    <x v="35"/>
    <n v="39212"/>
    <x v="0"/>
    <s v="OFF-PA-10000304"/>
    <x v="1"/>
    <x v="10"/>
    <s v="Xerox 1995"/>
    <n v="19.440000000000001"/>
    <n v="3"/>
    <n v="0"/>
    <n v="9.3312000000000008"/>
    <n v="3"/>
    <n v="7"/>
    <x v="2"/>
    <n v="48.000000000000007"/>
    <x v="7"/>
  </r>
  <r>
    <n v="689"/>
    <s v="CA-2017-161480"/>
    <d v="2017-12-25T00:00:00"/>
    <d v="2017-12-29T00:00:00"/>
    <x v="1"/>
    <s v="RA-19285"/>
    <s v="Ralph Arnett"/>
    <x v="0"/>
    <s v="United States"/>
    <s v="New York City"/>
    <x v="15"/>
    <n v="10035"/>
    <x v="3"/>
    <s v="FUR-BO-10004015"/>
    <x v="0"/>
    <x v="0"/>
    <s v="Bush Andora Bookcase, Maple/Graphite Gray Finish"/>
    <n v="191.98400000000001"/>
    <n v="2"/>
    <n v="0.2"/>
    <n v="4.7995999999999999"/>
    <n v="4"/>
    <n v="12"/>
    <x v="0"/>
    <n v="2.5"/>
    <x v="4"/>
  </r>
  <r>
    <n v="690"/>
    <s v="US-2014-117135"/>
    <d v="2014-06-21T00:00:00"/>
    <d v="2014-06-23T00:00:00"/>
    <x v="0"/>
    <s v="NP-18325"/>
    <s v="Naresj Patel"/>
    <x v="0"/>
    <s v="United States"/>
    <s v="Waynesboro"/>
    <x v="17"/>
    <n v="22980"/>
    <x v="0"/>
    <s v="FUR-FU-10004071"/>
    <x v="0"/>
    <x v="5"/>
    <s v="Luxo Professional Magnifying Clamp-On Fluorescent Lamps"/>
    <n v="104.01"/>
    <n v="1"/>
    <n v="0"/>
    <n v="14.561400000000001"/>
    <n v="2"/>
    <n v="6"/>
    <x v="1"/>
    <n v="14.000000000000002"/>
    <x v="1"/>
  </r>
  <r>
    <n v="691"/>
    <s v="US-2014-117135"/>
    <d v="2014-06-21T00:00:00"/>
    <d v="2014-06-23T00:00:00"/>
    <x v="0"/>
    <s v="NP-18325"/>
    <s v="Naresj Patel"/>
    <x v="0"/>
    <s v="United States"/>
    <s v="Waynesboro"/>
    <x v="17"/>
    <n v="22980"/>
    <x v="0"/>
    <s v="TEC-PH-10002033"/>
    <x v="2"/>
    <x v="7"/>
    <s v="Konftel 250 Conference phone - Charcoal black"/>
    <n v="284.82"/>
    <n v="1"/>
    <n v="0"/>
    <n v="74.053200000000004"/>
    <n v="2"/>
    <n v="6"/>
    <x v="1"/>
    <n v="26"/>
    <x v="1"/>
  </r>
  <r>
    <n v="692"/>
    <s v="US-2014-117135"/>
    <d v="2014-06-21T00:00:00"/>
    <d v="2014-06-23T00:00:00"/>
    <x v="0"/>
    <s v="NP-18325"/>
    <s v="Naresj Patel"/>
    <x v="0"/>
    <s v="United States"/>
    <s v="Waynesboro"/>
    <x v="17"/>
    <n v="22980"/>
    <x v="0"/>
    <s v="OFF-ST-10002444"/>
    <x v="1"/>
    <x v="4"/>
    <s v="Recycled Eldon Regeneration Jumbo File"/>
    <n v="36.840000000000003"/>
    <n v="3"/>
    <n v="0"/>
    <n v="10.315200000000001"/>
    <n v="2"/>
    <n v="6"/>
    <x v="1"/>
    <n v="27.999999999999996"/>
    <x v="1"/>
  </r>
  <r>
    <n v="693"/>
    <s v="CA-2015-131534"/>
    <d v="2015-03-28T00:00:00"/>
    <d v="2015-04-02T00:00:00"/>
    <x v="1"/>
    <s v="AB-10165"/>
    <s v="Alan Barnes"/>
    <x v="0"/>
    <s v="United States"/>
    <s v="Los Angeles"/>
    <x v="1"/>
    <n v="90036"/>
    <x v="1"/>
    <s v="TEC-AC-10002253"/>
    <x v="2"/>
    <x v="11"/>
    <s v="Imation Bio 8GB USB Flash Drive Imation Corp"/>
    <n v="166.24"/>
    <n v="1"/>
    <n v="0"/>
    <n v="24.936"/>
    <n v="5"/>
    <n v="3"/>
    <x v="3"/>
    <n v="15"/>
    <x v="10"/>
  </r>
  <r>
    <n v="694"/>
    <s v="CA-2015-131534"/>
    <d v="2015-03-28T00:00:00"/>
    <d v="2015-04-02T00:00:00"/>
    <x v="1"/>
    <s v="AB-10165"/>
    <s v="Alan Barnes"/>
    <x v="0"/>
    <s v="United States"/>
    <s v="Los Angeles"/>
    <x v="1"/>
    <n v="90036"/>
    <x v="1"/>
    <s v="OFF-PA-10000743"/>
    <x v="1"/>
    <x v="10"/>
    <s v="Xerox 1977"/>
    <n v="33.4"/>
    <n v="5"/>
    <n v="0"/>
    <n v="16.032"/>
    <n v="5"/>
    <n v="3"/>
    <x v="3"/>
    <n v="48.000000000000007"/>
    <x v="10"/>
  </r>
  <r>
    <n v="695"/>
    <s v="CA-2015-119291"/>
    <d v="2015-05-14T00:00:00"/>
    <d v="2015-05-17T00:00:00"/>
    <x v="2"/>
    <s v="JO-15550"/>
    <s v="Jesus Ocampo"/>
    <x v="2"/>
    <s v="United States"/>
    <s v="Chester"/>
    <x v="9"/>
    <n v="19013"/>
    <x v="3"/>
    <s v="OFF-AR-10003373"/>
    <x v="1"/>
    <x v="6"/>
    <s v="Boston School Pro Electric Pencil Sharpener, 1670"/>
    <n v="198.27199999999999"/>
    <n v="8"/>
    <n v="0.2"/>
    <n v="17.348800000000001"/>
    <n v="3"/>
    <n v="5"/>
    <x v="1"/>
    <n v="8.75"/>
    <x v="5"/>
  </r>
  <r>
    <n v="696"/>
    <s v="CA-2015-119291"/>
    <d v="2015-05-14T00:00:00"/>
    <d v="2015-05-17T00:00:00"/>
    <x v="2"/>
    <s v="JO-15550"/>
    <s v="Jesus Ocampo"/>
    <x v="2"/>
    <s v="United States"/>
    <s v="Chester"/>
    <x v="9"/>
    <n v="19013"/>
    <x v="3"/>
    <s v="OFF-LA-10002312"/>
    <x v="1"/>
    <x v="2"/>
    <s v="Avery 490"/>
    <n v="47.36"/>
    <n v="4"/>
    <n v="0.2"/>
    <n v="17.760000000000002"/>
    <n v="3"/>
    <n v="5"/>
    <x v="1"/>
    <n v="37.500000000000007"/>
    <x v="5"/>
  </r>
  <r>
    <n v="697"/>
    <s v="CA-2015-119291"/>
    <d v="2015-05-14T00:00:00"/>
    <d v="2015-05-17T00:00:00"/>
    <x v="2"/>
    <s v="JO-15550"/>
    <s v="Jesus Ocampo"/>
    <x v="2"/>
    <s v="United States"/>
    <s v="Chester"/>
    <x v="9"/>
    <n v="19013"/>
    <x v="3"/>
    <s v="OFF-EN-10000927"/>
    <x v="1"/>
    <x v="12"/>
    <s v="Jet-Pak Recycled Peel 'N' Seal Padded Mailers"/>
    <n v="200.98400000000001"/>
    <n v="7"/>
    <n v="0.2"/>
    <n v="62.807499999999997"/>
    <n v="3"/>
    <n v="5"/>
    <x v="1"/>
    <n v="31.25"/>
    <x v="5"/>
  </r>
  <r>
    <n v="698"/>
    <s v="CA-2015-119291"/>
    <d v="2015-05-14T00:00:00"/>
    <d v="2015-05-17T00:00:00"/>
    <x v="2"/>
    <s v="JO-15550"/>
    <s v="Jesus Ocampo"/>
    <x v="2"/>
    <s v="United States"/>
    <s v="Chester"/>
    <x v="9"/>
    <n v="19013"/>
    <x v="3"/>
    <s v="OFF-LA-10003510"/>
    <x v="1"/>
    <x v="2"/>
    <s v="Avery 4027 File Folder Labels for Dot Matrix Printers, 5000 Labels per Box, White"/>
    <n v="97.695999999999998"/>
    <n v="4"/>
    <n v="0.2"/>
    <n v="31.751200000000001"/>
    <n v="3"/>
    <n v="5"/>
    <x v="1"/>
    <n v="32.5"/>
    <x v="5"/>
  </r>
  <r>
    <n v="699"/>
    <s v="CA-2015-119291"/>
    <d v="2015-05-14T00:00:00"/>
    <d v="2015-05-17T00:00:00"/>
    <x v="2"/>
    <s v="JO-15550"/>
    <s v="Jesus Ocampo"/>
    <x v="2"/>
    <s v="United States"/>
    <s v="Chester"/>
    <x v="9"/>
    <n v="19013"/>
    <x v="3"/>
    <s v="OFF-AR-10001118"/>
    <x v="1"/>
    <x v="6"/>
    <s v="Binney &amp; Smith Crayola Metallic Crayons, 16-Color Pack"/>
    <n v="2.6960000000000002"/>
    <n v="1"/>
    <n v="0.2"/>
    <n v="0.80879999999999996"/>
    <n v="3"/>
    <n v="5"/>
    <x v="1"/>
    <n v="30"/>
    <x v="5"/>
  </r>
  <r>
    <n v="700"/>
    <s v="CA-2015-119291"/>
    <d v="2015-05-14T00:00:00"/>
    <d v="2015-05-17T00:00:00"/>
    <x v="2"/>
    <s v="JO-15550"/>
    <s v="Jesus Ocampo"/>
    <x v="2"/>
    <s v="United States"/>
    <s v="Chester"/>
    <x v="9"/>
    <n v="19013"/>
    <x v="3"/>
    <s v="OFF-BI-10001575"/>
    <x v="1"/>
    <x v="8"/>
    <s v="GBC Linen Binding Covers"/>
    <n v="18.588000000000001"/>
    <n v="2"/>
    <n v="0.7"/>
    <n v="-13.6312"/>
    <n v="3"/>
    <n v="5"/>
    <x v="1"/>
    <n v="-73.333333333333329"/>
    <x v="5"/>
  </r>
  <r>
    <n v="701"/>
    <s v="CA-2015-119291"/>
    <d v="2015-05-14T00:00:00"/>
    <d v="2015-05-17T00:00:00"/>
    <x v="2"/>
    <s v="JO-15550"/>
    <s v="Jesus Ocampo"/>
    <x v="2"/>
    <s v="United States"/>
    <s v="Chester"/>
    <x v="9"/>
    <n v="19013"/>
    <x v="3"/>
    <s v="OFF-BI-10001982"/>
    <x v="1"/>
    <x v="8"/>
    <s v="Wilson Jones Custom Binder Spines &amp; Labels"/>
    <n v="4.8959999999999999"/>
    <n v="3"/>
    <n v="0.7"/>
    <n v="-3.4272"/>
    <n v="3"/>
    <n v="5"/>
    <x v="1"/>
    <n v="-70"/>
    <x v="5"/>
  </r>
  <r>
    <n v="702"/>
    <s v="CA-2017-114552"/>
    <d v="2017-09-02T00:00:00"/>
    <d v="2017-09-08T00:00:00"/>
    <x v="1"/>
    <s v="Dl-13600"/>
    <s v="Dorris liebe"/>
    <x v="1"/>
    <s v="United States"/>
    <s v="Cleveland"/>
    <x v="24"/>
    <n v="44105"/>
    <x v="3"/>
    <s v="FUR-FU-10002960"/>
    <x v="0"/>
    <x v="5"/>
    <s v="Eldon 200 Class Desk Accessories, Burgundy"/>
    <n v="15.071999999999999"/>
    <n v="3"/>
    <n v="0.2"/>
    <n v="4.1448"/>
    <n v="6"/>
    <n v="9"/>
    <x v="2"/>
    <n v="27.500000000000004"/>
    <x v="8"/>
  </r>
  <r>
    <n v="703"/>
    <s v="CA-2016-163755"/>
    <d v="2016-11-04T00:00:00"/>
    <d v="2016-11-08T00:00:00"/>
    <x v="0"/>
    <s v="AS-10285"/>
    <s v="Alejandro Savely"/>
    <x v="1"/>
    <s v="United States"/>
    <s v="Seattle"/>
    <x v="4"/>
    <n v="98103"/>
    <x v="1"/>
    <s v="FUR-FU-10003394"/>
    <x v="0"/>
    <x v="5"/>
    <s v="Tenex &quot;The Solids&quot; Textured Chair Mats"/>
    <n v="209.88"/>
    <n v="3"/>
    <n v="0"/>
    <n v="35.679600000000001"/>
    <n v="4"/>
    <n v="11"/>
    <x v="0"/>
    <n v="17"/>
    <x v="0"/>
  </r>
  <r>
    <n v="704"/>
    <s v="CA-2015-142027"/>
    <d v="2015-04-09T00:00:00"/>
    <d v="2015-04-14T00:00:00"/>
    <x v="1"/>
    <s v="JK-15370"/>
    <s v="Jay Kimmel"/>
    <x v="0"/>
    <s v="United States"/>
    <s v="Long Beach"/>
    <x v="1"/>
    <n v="90805"/>
    <x v="1"/>
    <s v="FUR-TA-10002774"/>
    <x v="0"/>
    <x v="3"/>
    <s v="Laminate Occasional Tables"/>
    <n v="369.91199999999998"/>
    <n v="3"/>
    <n v="0.2"/>
    <n v="-13.871700000000001"/>
    <n v="5"/>
    <n v="4"/>
    <x v="1"/>
    <n v="-3.7500000000000004"/>
    <x v="3"/>
  </r>
  <r>
    <n v="705"/>
    <s v="CA-2014-138527"/>
    <d v="2014-09-12T00:00:00"/>
    <d v="2014-09-17T00:00:00"/>
    <x v="1"/>
    <s v="BN-11470"/>
    <s v="Brad Norvell"/>
    <x v="1"/>
    <s v="United States"/>
    <s v="Cary"/>
    <x v="3"/>
    <n v="27511"/>
    <x v="0"/>
    <s v="OFF-PA-10001800"/>
    <x v="1"/>
    <x v="10"/>
    <s v="Xerox 220"/>
    <n v="10.368"/>
    <n v="2"/>
    <n v="0.2"/>
    <n v="3.6288"/>
    <n v="5"/>
    <n v="9"/>
    <x v="2"/>
    <n v="35"/>
    <x v="8"/>
  </r>
  <r>
    <n v="706"/>
    <s v="CA-2014-138527"/>
    <d v="2014-09-12T00:00:00"/>
    <d v="2014-09-17T00:00:00"/>
    <x v="1"/>
    <s v="BN-11470"/>
    <s v="Brad Norvell"/>
    <x v="1"/>
    <s v="United States"/>
    <s v="Cary"/>
    <x v="3"/>
    <n v="27511"/>
    <x v="0"/>
    <s v="OFF-AP-10001469"/>
    <x v="1"/>
    <x v="9"/>
    <s v="Fellowes 8 Outlet Superior Workstation Surge Protector"/>
    <n v="166.84"/>
    <n v="5"/>
    <n v="0.2"/>
    <n v="18.769500000000001"/>
    <n v="5"/>
    <n v="9"/>
    <x v="2"/>
    <n v="11.25"/>
    <x v="8"/>
  </r>
  <r>
    <n v="707"/>
    <s v="CA-2014-138527"/>
    <d v="2014-09-12T00:00:00"/>
    <d v="2014-09-17T00:00:00"/>
    <x v="1"/>
    <s v="BN-11470"/>
    <s v="Brad Norvell"/>
    <x v="1"/>
    <s v="United States"/>
    <s v="Cary"/>
    <x v="3"/>
    <n v="27511"/>
    <x v="0"/>
    <s v="TEC-AC-10002399"/>
    <x v="2"/>
    <x v="11"/>
    <s v="SanDisk Cruzer 32 GB USB Flash Drive"/>
    <n v="15.215999999999999"/>
    <n v="1"/>
    <n v="0.2"/>
    <n v="2.2824"/>
    <n v="5"/>
    <n v="9"/>
    <x v="2"/>
    <n v="15"/>
    <x v="8"/>
  </r>
  <r>
    <n v="708"/>
    <s v="CA-2014-112158"/>
    <d v="2014-12-02T00:00:00"/>
    <d v="2014-12-04T00:00:00"/>
    <x v="2"/>
    <s v="DP-13165"/>
    <s v="David Philippe"/>
    <x v="0"/>
    <s v="United States"/>
    <s v="New York City"/>
    <x v="15"/>
    <n v="10035"/>
    <x v="3"/>
    <s v="TEC-AC-10003628"/>
    <x v="2"/>
    <x v="11"/>
    <s v="Logitech 910-002974 M325 Wireless Mouse for Web Scrolling"/>
    <n v="119.96"/>
    <n v="4"/>
    <n v="0"/>
    <n v="52.782400000000003"/>
    <n v="2"/>
    <n v="12"/>
    <x v="0"/>
    <n v="44.000000000000007"/>
    <x v="4"/>
  </r>
  <r>
    <n v="709"/>
    <s v="CA-2014-112158"/>
    <d v="2014-12-02T00:00:00"/>
    <d v="2014-12-04T00:00:00"/>
    <x v="2"/>
    <s v="DP-13165"/>
    <s v="David Philippe"/>
    <x v="0"/>
    <s v="United States"/>
    <s v="New York City"/>
    <x v="15"/>
    <n v="10035"/>
    <x v="3"/>
    <s v="FUR-BO-10003272"/>
    <x v="0"/>
    <x v="0"/>
    <s v="O'Sullivan Living Dimensions 5-Shelf Bookcases"/>
    <n v="883.92"/>
    <n v="5"/>
    <n v="0.2"/>
    <n v="-110.49"/>
    <n v="2"/>
    <n v="12"/>
    <x v="0"/>
    <n v="-12.5"/>
    <x v="4"/>
  </r>
  <r>
    <n v="710"/>
    <s v="CA-2014-112158"/>
    <d v="2014-12-02T00:00:00"/>
    <d v="2014-12-04T00:00:00"/>
    <x v="2"/>
    <s v="DP-13165"/>
    <s v="David Philippe"/>
    <x v="0"/>
    <s v="United States"/>
    <s v="New York City"/>
    <x v="15"/>
    <n v="10035"/>
    <x v="3"/>
    <s v="OFF-BI-10000050"/>
    <x v="1"/>
    <x v="8"/>
    <s v="Angle-D Binders with Locking Rings, Label Holders"/>
    <n v="46.72"/>
    <n v="8"/>
    <n v="0.2"/>
    <n v="15.768000000000001"/>
    <n v="2"/>
    <n v="12"/>
    <x v="0"/>
    <n v="33.75"/>
    <x v="4"/>
  </r>
  <r>
    <n v="711"/>
    <s v="CA-2014-113887"/>
    <d v="2014-04-05T00:00:00"/>
    <d v="2014-04-07T00:00:00"/>
    <x v="2"/>
    <s v="TH-21550"/>
    <s v="Tracy Hopkins"/>
    <x v="2"/>
    <s v="United States"/>
    <s v="New York City"/>
    <x v="15"/>
    <n v="10035"/>
    <x v="3"/>
    <s v="OFF-PA-10004071"/>
    <x v="1"/>
    <x v="10"/>
    <s v="Eaton Premium Continuous-Feed Paper, 25% Cotton, Letter Size, White, 1000 Shts/Box"/>
    <n v="55.48"/>
    <n v="1"/>
    <n v="0"/>
    <n v="26.630400000000002"/>
    <n v="2"/>
    <n v="4"/>
    <x v="1"/>
    <n v="48.000000000000007"/>
    <x v="3"/>
  </r>
  <r>
    <n v="712"/>
    <s v="CA-2017-146136"/>
    <d v="2017-09-03T00:00:00"/>
    <d v="2017-09-07T00:00:00"/>
    <x v="1"/>
    <s v="AP-10915"/>
    <s v="Arthur Prichep"/>
    <x v="0"/>
    <s v="United States"/>
    <s v="Palm Coast"/>
    <x v="2"/>
    <n v="32137"/>
    <x v="0"/>
    <s v="OFF-EN-10001219"/>
    <x v="1"/>
    <x v="12"/>
    <s v="#10- 4 1/8&quot; x 9 1/2&quot; Security-Tint Envelopes"/>
    <n v="24.448"/>
    <n v="4"/>
    <n v="0.2"/>
    <n v="8.8623999999999992"/>
    <n v="4"/>
    <n v="9"/>
    <x v="2"/>
    <n v="36.249999999999993"/>
    <x v="8"/>
  </r>
  <r>
    <n v="713"/>
    <s v="US-2017-100048"/>
    <d v="2017-05-19T00:00:00"/>
    <d v="2017-05-24T00:00:00"/>
    <x v="1"/>
    <s v="RS-19765"/>
    <s v="Roland Schwarz"/>
    <x v="1"/>
    <s v="United States"/>
    <s v="Mount Vernon"/>
    <x v="15"/>
    <n v="10550"/>
    <x v="3"/>
    <s v="OFF-AP-10001154"/>
    <x v="1"/>
    <x v="9"/>
    <s v="Bionaire Personal Warm Mist Humidifier/Vaporizer"/>
    <n v="281.33999999999997"/>
    <n v="6"/>
    <n v="0"/>
    <n v="109.7226"/>
    <n v="5"/>
    <n v="5"/>
    <x v="1"/>
    <n v="39"/>
    <x v="5"/>
  </r>
  <r>
    <n v="714"/>
    <s v="US-2017-100048"/>
    <d v="2017-05-19T00:00:00"/>
    <d v="2017-05-24T00:00:00"/>
    <x v="1"/>
    <s v="RS-19765"/>
    <s v="Roland Schwarz"/>
    <x v="1"/>
    <s v="United States"/>
    <s v="Mount Vernon"/>
    <x v="15"/>
    <n v="10550"/>
    <x v="3"/>
    <s v="TEC-PH-10003012"/>
    <x v="2"/>
    <x v="7"/>
    <s v="Nortel Meridian M3904 Professional Digital phone"/>
    <n v="307.98"/>
    <n v="2"/>
    <n v="0"/>
    <n v="89.3142"/>
    <n v="5"/>
    <n v="5"/>
    <x v="1"/>
    <n v="28.999999999999996"/>
    <x v="5"/>
  </r>
  <r>
    <n v="715"/>
    <s v="US-2017-100048"/>
    <d v="2017-05-19T00:00:00"/>
    <d v="2017-05-24T00:00:00"/>
    <x v="1"/>
    <s v="RS-19765"/>
    <s v="Roland Schwarz"/>
    <x v="1"/>
    <s v="United States"/>
    <s v="Mount Vernon"/>
    <x v="15"/>
    <n v="10550"/>
    <x v="3"/>
    <s v="TEC-AC-10001606"/>
    <x v="2"/>
    <x v="11"/>
    <s v="Logitech Wireless Performance Mouse MX for PC and Mac"/>
    <n v="299.97000000000003"/>
    <n v="3"/>
    <n v="0"/>
    <n v="113.98860000000001"/>
    <n v="5"/>
    <n v="5"/>
    <x v="1"/>
    <n v="38"/>
    <x v="5"/>
  </r>
  <r>
    <n v="716"/>
    <s v="CA-2014-153150"/>
    <d v="2014-07-01T00:00:00"/>
    <d v="2014-07-06T00:00:00"/>
    <x v="0"/>
    <s v="Dl-13600"/>
    <s v="Dorris liebe"/>
    <x v="1"/>
    <s v="United States"/>
    <s v="Seattle"/>
    <x v="4"/>
    <n v="98105"/>
    <x v="1"/>
    <s v="OFF-BI-10003355"/>
    <x v="1"/>
    <x v="8"/>
    <s v="Cardinal Holdit Business Card Pockets"/>
    <n v="19.920000000000002"/>
    <n v="5"/>
    <n v="0.2"/>
    <n v="6.9720000000000004"/>
    <n v="5"/>
    <n v="7"/>
    <x v="2"/>
    <n v="35"/>
    <x v="7"/>
  </r>
  <r>
    <n v="717"/>
    <s v="CA-2014-130092"/>
    <d v="2014-01-11T00:00:00"/>
    <d v="2014-01-14T00:00:00"/>
    <x v="2"/>
    <s v="SV-20365"/>
    <s v="Seth Vernon"/>
    <x v="0"/>
    <s v="United States"/>
    <s v="Dover"/>
    <x v="13"/>
    <n v="19901"/>
    <x v="3"/>
    <s v="FUR-FU-10000010"/>
    <x v="0"/>
    <x v="5"/>
    <s v="DAX Value U-Channel Document Frames, Easel Back"/>
    <n v="9.94"/>
    <n v="2"/>
    <n v="0"/>
    <n v="3.0813999999999999"/>
    <n v="3"/>
    <n v="1"/>
    <x v="3"/>
    <n v="31"/>
    <x v="9"/>
  </r>
  <r>
    <n v="718"/>
    <s v="CA-2017-108910"/>
    <d v="2017-09-24T00:00:00"/>
    <d v="2017-09-29T00:00:00"/>
    <x v="1"/>
    <s v="KC-16540"/>
    <s v="Kelly Collister"/>
    <x v="0"/>
    <s v="United States"/>
    <s v="Newark"/>
    <x v="24"/>
    <n v="43055"/>
    <x v="3"/>
    <s v="FUR-FU-10002253"/>
    <x v="0"/>
    <x v="5"/>
    <s v="Howard Miller 13&quot; Diameter Pewter Finish Round Wall Clock"/>
    <n v="103.056"/>
    <n v="3"/>
    <n v="0.2"/>
    <n v="24.4758"/>
    <n v="5"/>
    <n v="9"/>
    <x v="2"/>
    <n v="23.75"/>
    <x v="8"/>
  </r>
  <r>
    <n v="719"/>
    <s v="CA-2014-104472"/>
    <d v="2014-06-02T00:00:00"/>
    <d v="2014-06-07T00:00:00"/>
    <x v="1"/>
    <s v="CK-12325"/>
    <s v="Christine Kargatis"/>
    <x v="2"/>
    <s v="United States"/>
    <s v="Orem"/>
    <x v="7"/>
    <n v="84057"/>
    <x v="1"/>
    <s v="OFF-BI-10001658"/>
    <x v="1"/>
    <x v="8"/>
    <s v="GBC Standard Therm-A-Bind Covers"/>
    <n v="59.808"/>
    <n v="3"/>
    <n v="0.2"/>
    <n v="19.4376"/>
    <n v="5"/>
    <n v="6"/>
    <x v="1"/>
    <n v="32.5"/>
    <x v="1"/>
  </r>
  <r>
    <n v="720"/>
    <s v="CA-2014-104472"/>
    <d v="2014-06-02T00:00:00"/>
    <d v="2014-06-07T00:00:00"/>
    <x v="1"/>
    <s v="CK-12325"/>
    <s v="Christine Kargatis"/>
    <x v="2"/>
    <s v="United States"/>
    <s v="Orem"/>
    <x v="7"/>
    <n v="84057"/>
    <x v="1"/>
    <s v="FUR-FU-10000246"/>
    <x v="0"/>
    <x v="5"/>
    <s v="Aluminum Document Frame"/>
    <n v="73.319999999999993"/>
    <n v="6"/>
    <n v="0"/>
    <n v="21.995999999999999"/>
    <n v="5"/>
    <n v="6"/>
    <x v="1"/>
    <n v="30"/>
    <x v="1"/>
  </r>
  <r>
    <n v="721"/>
    <s v="CA-2016-112942"/>
    <d v="2016-02-13T00:00:00"/>
    <d v="2016-02-18T00:00:00"/>
    <x v="1"/>
    <s v="RD-19810"/>
    <s v="Ross DeVincentis"/>
    <x v="2"/>
    <s v="United States"/>
    <s v="Los Angeles"/>
    <x v="1"/>
    <n v="90045"/>
    <x v="1"/>
    <s v="OFF-PA-10004092"/>
    <x v="1"/>
    <x v="10"/>
    <s v="Tops Green Bar Computer Printout Paper"/>
    <n v="146.82"/>
    <n v="3"/>
    <n v="0"/>
    <n v="73.41"/>
    <n v="5"/>
    <n v="2"/>
    <x v="3"/>
    <n v="50"/>
    <x v="11"/>
  </r>
  <r>
    <n v="722"/>
    <s v="CA-2016-142335"/>
    <d v="2016-12-15T00:00:00"/>
    <d v="2016-12-19T00:00:00"/>
    <x v="1"/>
    <s v="MP-17965"/>
    <s v="Michael Paige"/>
    <x v="1"/>
    <s v="United States"/>
    <s v="Detroit"/>
    <x v="12"/>
    <n v="48205"/>
    <x v="2"/>
    <s v="FUR-TA-10000198"/>
    <x v="0"/>
    <x v="3"/>
    <s v="Chromcraft Bull-Nose Wood Oval Conference Tables &amp; Bases"/>
    <n v="1652.94"/>
    <n v="3"/>
    <n v="0"/>
    <n v="231.41159999999999"/>
    <n v="4"/>
    <n v="12"/>
    <x v="0"/>
    <n v="13.999999999999998"/>
    <x v="4"/>
  </r>
  <r>
    <n v="723"/>
    <s v="CA-2016-142335"/>
    <d v="2016-12-15T00:00:00"/>
    <d v="2016-12-19T00:00:00"/>
    <x v="1"/>
    <s v="MP-17965"/>
    <s v="Michael Paige"/>
    <x v="1"/>
    <s v="United States"/>
    <s v="Detroit"/>
    <x v="12"/>
    <n v="48205"/>
    <x v="2"/>
    <s v="OFF-ST-10000036"/>
    <x v="1"/>
    <x v="4"/>
    <s v="Recycled Data-Pak for Archival Bound Computer Printouts, 12-1/2 x 12-1/2 x 16"/>
    <n v="296.37"/>
    <n v="3"/>
    <n v="0"/>
    <n v="80.019900000000007"/>
    <n v="4"/>
    <n v="12"/>
    <x v="0"/>
    <n v="27"/>
    <x v="4"/>
  </r>
  <r>
    <n v="724"/>
    <s v="CA-2014-117429"/>
    <d v="2014-10-07T00:00:00"/>
    <d v="2014-10-13T00:00:00"/>
    <x v="1"/>
    <s v="MR-17545"/>
    <s v="Mathew Reese"/>
    <x v="2"/>
    <s v="United States"/>
    <s v="Philadelphia"/>
    <x v="9"/>
    <n v="19140"/>
    <x v="3"/>
    <s v="FUR-FU-10000222"/>
    <x v="0"/>
    <x v="5"/>
    <s v="Seth Thomas 16&quot; Steel Case Clock"/>
    <n v="129.91999999999999"/>
    <n v="5"/>
    <n v="0.2"/>
    <n v="21.111999999999998"/>
    <n v="6"/>
    <n v="10"/>
    <x v="0"/>
    <n v="16.25"/>
    <x v="2"/>
  </r>
  <r>
    <n v="725"/>
    <s v="CA-2016-114713"/>
    <d v="2016-07-07T00:00:00"/>
    <d v="2016-07-12T00:00:00"/>
    <x v="1"/>
    <s v="SC-20695"/>
    <s v="Steve Chapman"/>
    <x v="1"/>
    <s v="United States"/>
    <s v="Hialeah"/>
    <x v="2"/>
    <n v="33012"/>
    <x v="0"/>
    <s v="OFF-SU-10004664"/>
    <x v="1"/>
    <x v="14"/>
    <s v="Acme Softgrip Scissors"/>
    <n v="45.584000000000003"/>
    <n v="7"/>
    <n v="0.2"/>
    <n v="5.1281999999999996"/>
    <n v="5"/>
    <n v="7"/>
    <x v="2"/>
    <n v="11.249999999999998"/>
    <x v="7"/>
  </r>
  <r>
    <n v="726"/>
    <s v="CA-2017-144113"/>
    <d v="2017-09-16T00:00:00"/>
    <d v="2017-09-20T00:00:00"/>
    <x v="1"/>
    <s v="JF-15355"/>
    <s v="Jay Fein"/>
    <x v="0"/>
    <s v="United States"/>
    <s v="Austin"/>
    <x v="5"/>
    <n v="78745"/>
    <x v="2"/>
    <s v="OFF-EN-10001141"/>
    <x v="1"/>
    <x v="12"/>
    <s v="Manila Recycled Extra-Heavyweight Clasp Envelopes, 6&quot; x 9&quot;"/>
    <n v="17.568000000000001"/>
    <n v="2"/>
    <n v="0.2"/>
    <n v="6.3684000000000003"/>
    <n v="4"/>
    <n v="9"/>
    <x v="2"/>
    <n v="36.25"/>
    <x v="8"/>
  </r>
  <r>
    <n v="727"/>
    <s v="CA-2017-144113"/>
    <d v="2017-09-16T00:00:00"/>
    <d v="2017-09-20T00:00:00"/>
    <x v="1"/>
    <s v="JF-15355"/>
    <s v="Jay Fein"/>
    <x v="0"/>
    <s v="United States"/>
    <s v="Austin"/>
    <x v="5"/>
    <n v="78745"/>
    <x v="2"/>
    <s v="TEC-PH-10002170"/>
    <x v="2"/>
    <x v="7"/>
    <s v="ClearSounds CSC500 Amplified Spirit Phone Corded phone"/>
    <n v="55.991999999999997"/>
    <n v="1"/>
    <n v="0.2"/>
    <n v="5.5991999999999997"/>
    <n v="4"/>
    <n v="9"/>
    <x v="2"/>
    <n v="10"/>
    <x v="8"/>
  </r>
  <r>
    <n v="728"/>
    <s v="US-2016-150861"/>
    <d v="2016-12-03T00:00:00"/>
    <d v="2016-12-06T00:00:00"/>
    <x v="2"/>
    <s v="EG-13900"/>
    <s v="Emily Grady"/>
    <x v="0"/>
    <s v="United States"/>
    <s v="Oceanside"/>
    <x v="15"/>
    <n v="11572"/>
    <x v="3"/>
    <s v="OFF-PA-10001954"/>
    <x v="1"/>
    <x v="10"/>
    <s v="Xerox 1964"/>
    <n v="182.72"/>
    <n v="8"/>
    <n v="0"/>
    <n v="84.051199999999994"/>
    <n v="3"/>
    <n v="12"/>
    <x v="0"/>
    <n v="46"/>
    <x v="4"/>
  </r>
  <r>
    <n v="729"/>
    <s v="US-2016-150861"/>
    <d v="2016-12-03T00:00:00"/>
    <d v="2016-12-06T00:00:00"/>
    <x v="2"/>
    <s v="EG-13900"/>
    <s v="Emily Grady"/>
    <x v="0"/>
    <s v="United States"/>
    <s v="Oceanside"/>
    <x v="15"/>
    <n v="11572"/>
    <x v="3"/>
    <s v="FUR-TA-10002228"/>
    <x v="0"/>
    <x v="3"/>
    <s v="Bevis Traditional Conference Table Top, Plinth Base"/>
    <n v="400.03199999999998"/>
    <n v="2"/>
    <n v="0.4"/>
    <n v="-153.34559999999999"/>
    <n v="3"/>
    <n v="12"/>
    <x v="0"/>
    <n v="-38.333333333333329"/>
    <x v="4"/>
  </r>
  <r>
    <n v="730"/>
    <s v="US-2016-150861"/>
    <d v="2016-12-03T00:00:00"/>
    <d v="2016-12-06T00:00:00"/>
    <x v="2"/>
    <s v="EG-13900"/>
    <s v="Emily Grady"/>
    <x v="0"/>
    <s v="United States"/>
    <s v="Oceanside"/>
    <x v="15"/>
    <n v="11572"/>
    <x v="3"/>
    <s v="OFF-ST-10004634"/>
    <x v="1"/>
    <x v="4"/>
    <s v="Personal Folder Holder, Ebony"/>
    <n v="33.630000000000003"/>
    <n v="3"/>
    <n v="0"/>
    <n v="10.089"/>
    <n v="3"/>
    <n v="12"/>
    <x v="0"/>
    <n v="30"/>
    <x v="4"/>
  </r>
  <r>
    <n v="731"/>
    <s v="US-2016-150861"/>
    <d v="2016-12-03T00:00:00"/>
    <d v="2016-12-06T00:00:00"/>
    <x v="2"/>
    <s v="EG-13900"/>
    <s v="Emily Grady"/>
    <x v="0"/>
    <s v="United States"/>
    <s v="Oceanside"/>
    <x v="15"/>
    <n v="11572"/>
    <x v="3"/>
    <s v="FUR-CH-10002965"/>
    <x v="0"/>
    <x v="1"/>
    <s v="Global Leather Highback Executive Chair with Pneumatic Height Adjustment, Black"/>
    <n v="542.64599999999996"/>
    <n v="3"/>
    <n v="0.1"/>
    <n v="102.49979999999999"/>
    <n v="3"/>
    <n v="12"/>
    <x v="0"/>
    <n v="18.888888888888889"/>
    <x v="4"/>
  </r>
  <r>
    <n v="732"/>
    <s v="US-2016-150861"/>
    <d v="2016-12-03T00:00:00"/>
    <d v="2016-12-06T00:00:00"/>
    <x v="2"/>
    <s v="EG-13900"/>
    <s v="Emily Grady"/>
    <x v="0"/>
    <s v="United States"/>
    <s v="Oceanside"/>
    <x v="15"/>
    <n v="11572"/>
    <x v="3"/>
    <s v="OFF-LA-10001317"/>
    <x v="1"/>
    <x v="2"/>
    <s v="Avery 520"/>
    <n v="6.3"/>
    <n v="2"/>
    <n v="0"/>
    <n v="3.024"/>
    <n v="3"/>
    <n v="12"/>
    <x v="0"/>
    <n v="48.000000000000007"/>
    <x v="4"/>
  </r>
  <r>
    <n v="733"/>
    <s v="CA-2017-131954"/>
    <d v="2017-01-21T00:00:00"/>
    <d v="2017-01-25T00:00:00"/>
    <x v="1"/>
    <s v="DS-13030"/>
    <s v="Darrin Sayre"/>
    <x v="2"/>
    <s v="United States"/>
    <s v="Seattle"/>
    <x v="4"/>
    <n v="98115"/>
    <x v="1"/>
    <s v="OFF-ST-10000736"/>
    <x v="1"/>
    <x v="4"/>
    <s v="Carina Double Wide Media Storage Towers in Natural &amp; Black"/>
    <n v="242.94"/>
    <n v="3"/>
    <n v="0"/>
    <n v="9.7175999999999991"/>
    <n v="4"/>
    <n v="1"/>
    <x v="3"/>
    <n v="3.9999999999999996"/>
    <x v="9"/>
  </r>
  <r>
    <n v="734"/>
    <s v="CA-2017-131954"/>
    <d v="2017-01-21T00:00:00"/>
    <d v="2017-01-25T00:00:00"/>
    <x v="1"/>
    <s v="DS-13030"/>
    <s v="Darrin Sayre"/>
    <x v="2"/>
    <s v="United States"/>
    <s v="Seattle"/>
    <x v="4"/>
    <n v="98115"/>
    <x v="1"/>
    <s v="TEC-AC-10003610"/>
    <x v="2"/>
    <x v="11"/>
    <s v="Logitech Illuminated - Keyboard"/>
    <n v="179.97"/>
    <n v="3"/>
    <n v="0"/>
    <n v="86.385599999999997"/>
    <n v="4"/>
    <n v="1"/>
    <x v="3"/>
    <n v="48"/>
    <x v="9"/>
  </r>
  <r>
    <n v="735"/>
    <s v="CA-2017-131954"/>
    <d v="2017-01-21T00:00:00"/>
    <d v="2017-01-25T00:00:00"/>
    <x v="1"/>
    <s v="DS-13030"/>
    <s v="Darrin Sayre"/>
    <x v="2"/>
    <s v="United States"/>
    <s v="Seattle"/>
    <x v="4"/>
    <n v="98115"/>
    <x v="1"/>
    <s v="OFF-BI-10003982"/>
    <x v="1"/>
    <x v="8"/>
    <s v="Wilson Jones Century Plastic Molded Ring Binders"/>
    <n v="99.695999999999998"/>
    <n v="6"/>
    <n v="0.2"/>
    <n v="33.647399999999998"/>
    <n v="4"/>
    <n v="1"/>
    <x v="3"/>
    <n v="33.75"/>
    <x v="9"/>
  </r>
  <r>
    <n v="736"/>
    <s v="CA-2017-131954"/>
    <d v="2017-01-21T00:00:00"/>
    <d v="2017-01-25T00:00:00"/>
    <x v="1"/>
    <s v="DS-13030"/>
    <s v="Darrin Sayre"/>
    <x v="2"/>
    <s v="United States"/>
    <s v="Seattle"/>
    <x v="4"/>
    <n v="98115"/>
    <x v="1"/>
    <s v="OFF-BI-10003291"/>
    <x v="1"/>
    <x v="8"/>
    <s v="Wilson Jones Leather-Like Binders with DublLock Round Rings"/>
    <n v="27.936"/>
    <n v="4"/>
    <n v="0.2"/>
    <n v="9.4283999999999999"/>
    <n v="4"/>
    <n v="1"/>
    <x v="3"/>
    <n v="33.75"/>
    <x v="9"/>
  </r>
  <r>
    <n v="737"/>
    <s v="CA-2017-131954"/>
    <d v="2017-01-21T00:00:00"/>
    <d v="2017-01-25T00:00:00"/>
    <x v="1"/>
    <s v="DS-13030"/>
    <s v="Darrin Sayre"/>
    <x v="2"/>
    <s v="United States"/>
    <s v="Seattle"/>
    <x v="4"/>
    <n v="98115"/>
    <x v="1"/>
    <s v="FUR-BO-10001619"/>
    <x v="0"/>
    <x v="0"/>
    <s v="O'Sullivan Cherrywood Estates Traditional Bookcase"/>
    <n v="84.98"/>
    <n v="1"/>
    <n v="0"/>
    <n v="18.695599999999999"/>
    <n v="4"/>
    <n v="1"/>
    <x v="3"/>
    <n v="21.999999999999996"/>
    <x v="9"/>
  </r>
  <r>
    <n v="738"/>
    <s v="CA-2017-131954"/>
    <d v="2017-01-21T00:00:00"/>
    <d v="2017-01-25T00:00:00"/>
    <x v="1"/>
    <s v="DS-13030"/>
    <s v="Darrin Sayre"/>
    <x v="2"/>
    <s v="United States"/>
    <s v="Seattle"/>
    <x v="4"/>
    <n v="98115"/>
    <x v="1"/>
    <s v="OFF-BI-10000138"/>
    <x v="1"/>
    <x v="8"/>
    <s v="Acco Translucent Poly Ring Binders"/>
    <n v="18.72"/>
    <n v="5"/>
    <n v="0.2"/>
    <n v="6.5519999999999996"/>
    <n v="4"/>
    <n v="1"/>
    <x v="3"/>
    <n v="35"/>
    <x v="9"/>
  </r>
  <r>
    <n v="739"/>
    <s v="CA-2014-132500"/>
    <d v="2014-09-08T00:00:00"/>
    <d v="2014-09-12T00:00:00"/>
    <x v="1"/>
    <s v="GZ-14470"/>
    <s v="Gary Zandusky"/>
    <x v="0"/>
    <s v="United States"/>
    <s v="San Francisco"/>
    <x v="1"/>
    <n v="94110"/>
    <x v="1"/>
    <s v="TEC-AC-10001383"/>
    <x v="2"/>
    <x v="11"/>
    <s v="Logitech Wireless Touch Keyboard K400"/>
    <n v="49.98"/>
    <n v="2"/>
    <n v="0"/>
    <n v="8.4966000000000008"/>
    <n v="4"/>
    <n v="9"/>
    <x v="2"/>
    <n v="17.000000000000004"/>
    <x v="8"/>
  </r>
  <r>
    <n v="740"/>
    <s v="CA-2014-112326"/>
    <d v="2014-01-04T00:00:00"/>
    <d v="2014-01-08T00:00:00"/>
    <x v="1"/>
    <s v="PO-19195"/>
    <s v="Phillina Ober"/>
    <x v="2"/>
    <s v="United States"/>
    <s v="Naperville"/>
    <x v="10"/>
    <n v="60540"/>
    <x v="2"/>
    <s v="OFF-LA-10003223"/>
    <x v="1"/>
    <x v="2"/>
    <s v="Avery 508"/>
    <n v="11.784000000000001"/>
    <n v="3"/>
    <n v="0.2"/>
    <n v="4.2717000000000001"/>
    <n v="4"/>
    <n v="1"/>
    <x v="3"/>
    <n v="36.25"/>
    <x v="9"/>
  </r>
  <r>
    <n v="741"/>
    <s v="CA-2014-112326"/>
    <d v="2014-01-04T00:00:00"/>
    <d v="2014-01-08T00:00:00"/>
    <x v="1"/>
    <s v="PO-19195"/>
    <s v="Phillina Ober"/>
    <x v="2"/>
    <s v="United States"/>
    <s v="Naperville"/>
    <x v="10"/>
    <n v="60540"/>
    <x v="2"/>
    <s v="OFF-ST-10002743"/>
    <x v="1"/>
    <x v="4"/>
    <s v="SAFCO Boltless Steel Shelving"/>
    <n v="272.73599999999999"/>
    <n v="3"/>
    <n v="0.2"/>
    <n v="-64.774799999999999"/>
    <n v="4"/>
    <n v="1"/>
    <x v="3"/>
    <n v="-23.75"/>
    <x v="9"/>
  </r>
  <r>
    <n v="742"/>
    <s v="CA-2014-112326"/>
    <d v="2014-01-04T00:00:00"/>
    <d v="2014-01-08T00:00:00"/>
    <x v="1"/>
    <s v="PO-19195"/>
    <s v="Phillina Ober"/>
    <x v="2"/>
    <s v="United States"/>
    <s v="Naperville"/>
    <x v="10"/>
    <n v="60540"/>
    <x v="2"/>
    <s v="OFF-BI-10004094"/>
    <x v="1"/>
    <x v="8"/>
    <s v="GBC Standard Plastic Binding Systems Combs"/>
    <n v="3.54"/>
    <n v="2"/>
    <n v="0.8"/>
    <n v="-5.4870000000000001"/>
    <n v="4"/>
    <n v="1"/>
    <x v="3"/>
    <n v="-155"/>
    <x v="9"/>
  </r>
  <r>
    <n v="743"/>
    <s v="US-2016-146710"/>
    <d v="2016-08-27T00:00:00"/>
    <d v="2016-09-01T00:00:00"/>
    <x v="1"/>
    <s v="SS-20875"/>
    <s v="Sung Shariari"/>
    <x v="0"/>
    <s v="United States"/>
    <s v="Dallas"/>
    <x v="5"/>
    <n v="75220"/>
    <x v="2"/>
    <s v="OFF-SU-10004498"/>
    <x v="1"/>
    <x v="14"/>
    <s v="Martin-Yale Premier Letter Opener"/>
    <n v="51.52"/>
    <n v="5"/>
    <n v="0.2"/>
    <n v="-10.948"/>
    <n v="5"/>
    <n v="8"/>
    <x v="2"/>
    <n v="-21.25"/>
    <x v="6"/>
  </r>
  <r>
    <n v="744"/>
    <s v="US-2016-146710"/>
    <d v="2016-08-27T00:00:00"/>
    <d v="2016-09-01T00:00:00"/>
    <x v="1"/>
    <s v="SS-20875"/>
    <s v="Sung Shariari"/>
    <x v="0"/>
    <s v="United States"/>
    <s v="Dallas"/>
    <x v="5"/>
    <n v="75220"/>
    <x v="2"/>
    <s v="OFF-PA-10002615"/>
    <x v="1"/>
    <x v="10"/>
    <s v="Ampad Gold Fibre Wirebound Steno Books, 6&quot; x 9&quot;, Gregg Ruled"/>
    <n v="3.528"/>
    <n v="1"/>
    <n v="0.2"/>
    <n v="1.1466000000000001"/>
    <n v="5"/>
    <n v="8"/>
    <x v="2"/>
    <n v="32.5"/>
    <x v="6"/>
  </r>
  <r>
    <n v="745"/>
    <s v="US-2016-146710"/>
    <d v="2016-08-27T00:00:00"/>
    <d v="2016-09-01T00:00:00"/>
    <x v="1"/>
    <s v="SS-20875"/>
    <s v="Sung Shariari"/>
    <x v="0"/>
    <s v="United States"/>
    <s v="Dallas"/>
    <x v="5"/>
    <n v="75220"/>
    <x v="2"/>
    <s v="OFF-PA-10004971"/>
    <x v="1"/>
    <x v="10"/>
    <s v="Xerox 196"/>
    <n v="4.6239999999999997"/>
    <n v="1"/>
    <n v="0.2"/>
    <n v="1.6761999999999999"/>
    <n v="5"/>
    <n v="8"/>
    <x v="2"/>
    <n v="36.25"/>
    <x v="6"/>
  </r>
  <r>
    <n v="746"/>
    <s v="US-2016-146710"/>
    <d v="2016-08-27T00:00:00"/>
    <d v="2016-09-01T00:00:00"/>
    <x v="1"/>
    <s v="SS-20875"/>
    <s v="Sung Shariari"/>
    <x v="0"/>
    <s v="United States"/>
    <s v="Dallas"/>
    <x v="5"/>
    <n v="75220"/>
    <x v="2"/>
    <s v="OFF-SU-10004261"/>
    <x v="1"/>
    <x v="14"/>
    <s v="Fiskars 8&quot; Scissors, 2/Pack"/>
    <n v="55.167999999999999"/>
    <n v="4"/>
    <n v="0.2"/>
    <n v="6.2064000000000004"/>
    <n v="5"/>
    <n v="8"/>
    <x v="2"/>
    <n v="11.25"/>
    <x v="6"/>
  </r>
  <r>
    <n v="747"/>
    <s v="CA-2014-124429"/>
    <d v="2014-05-27T00:00:00"/>
    <d v="2014-05-27T00:00:00"/>
    <x v="3"/>
    <s v="MH-17785"/>
    <s v="Maya Herman"/>
    <x v="1"/>
    <s v="United States"/>
    <s v="San Diego"/>
    <x v="1"/>
    <n v="92105"/>
    <x v="1"/>
    <s v="FUR-TA-10002607"/>
    <x v="0"/>
    <x v="3"/>
    <s v="KI Conference Tables"/>
    <n v="567.12"/>
    <n v="10"/>
    <n v="0.2"/>
    <n v="-28.356000000000002"/>
    <n v="0"/>
    <n v="5"/>
    <x v="1"/>
    <n v="-5"/>
    <x v="5"/>
  </r>
  <r>
    <n v="748"/>
    <s v="CA-2014-124429"/>
    <d v="2014-05-27T00:00:00"/>
    <d v="2014-05-27T00:00:00"/>
    <x v="3"/>
    <s v="MH-17785"/>
    <s v="Maya Herman"/>
    <x v="1"/>
    <s v="United States"/>
    <s v="San Diego"/>
    <x v="1"/>
    <n v="92105"/>
    <x v="1"/>
    <s v="OFF-ST-10001809"/>
    <x v="1"/>
    <x v="4"/>
    <s v="Fellowes Officeware Wire Shelving"/>
    <n v="359.32"/>
    <n v="4"/>
    <n v="0"/>
    <n v="7.1863999999999999"/>
    <n v="0"/>
    <n v="5"/>
    <x v="1"/>
    <n v="2"/>
    <x v="5"/>
  </r>
  <r>
    <n v="749"/>
    <s v="CA-2016-150889"/>
    <d v="2016-03-20T00:00:00"/>
    <d v="2016-03-22T00:00:00"/>
    <x v="0"/>
    <s v="PB-19105"/>
    <s v="Peter Bühler"/>
    <x v="0"/>
    <s v="United States"/>
    <s v="Evanston"/>
    <x v="10"/>
    <n v="60201"/>
    <x v="2"/>
    <s v="TEC-PH-10000004"/>
    <x v="2"/>
    <x v="7"/>
    <s v="Belkin iPhone and iPad Lightning Cable"/>
    <n v="11.992000000000001"/>
    <n v="1"/>
    <n v="0.2"/>
    <n v="0.89939999999999998"/>
    <n v="2"/>
    <n v="3"/>
    <x v="3"/>
    <n v="7.5"/>
    <x v="10"/>
  </r>
  <r>
    <n v="750"/>
    <s v="CA-2017-126074"/>
    <d v="2017-10-02T00:00:00"/>
    <d v="2017-10-06T00:00:00"/>
    <x v="1"/>
    <s v="RF-19735"/>
    <s v="Roland Fjeld"/>
    <x v="0"/>
    <s v="United States"/>
    <s v="Trenton"/>
    <x v="12"/>
    <n v="48183"/>
    <x v="2"/>
    <s v="OFF-BI-10003638"/>
    <x v="1"/>
    <x v="8"/>
    <s v="GBC Durable Plastic Covers"/>
    <n v="58.05"/>
    <n v="3"/>
    <n v="0"/>
    <n v="26.702999999999999"/>
    <n v="4"/>
    <n v="10"/>
    <x v="0"/>
    <n v="46"/>
    <x v="2"/>
  </r>
  <r>
    <n v="751"/>
    <s v="CA-2017-126074"/>
    <d v="2017-10-02T00:00:00"/>
    <d v="2017-10-06T00:00:00"/>
    <x v="1"/>
    <s v="RF-19735"/>
    <s v="Roland Fjeld"/>
    <x v="0"/>
    <s v="United States"/>
    <s v="Trenton"/>
    <x v="12"/>
    <n v="48183"/>
    <x v="2"/>
    <s v="FUR-FU-10003577"/>
    <x v="0"/>
    <x v="5"/>
    <s v="Nu-Dell Leatherette Frames"/>
    <n v="157.74"/>
    <n v="11"/>
    <n v="0"/>
    <n v="56.7864"/>
    <n v="4"/>
    <n v="10"/>
    <x v="0"/>
    <n v="36"/>
    <x v="2"/>
  </r>
  <r>
    <n v="752"/>
    <s v="CA-2017-126074"/>
    <d v="2017-10-02T00:00:00"/>
    <d v="2017-10-06T00:00:00"/>
    <x v="1"/>
    <s v="RF-19735"/>
    <s v="Roland Fjeld"/>
    <x v="0"/>
    <s v="United States"/>
    <s v="Trenton"/>
    <x v="12"/>
    <n v="48183"/>
    <x v="2"/>
    <s v="OFF-AR-10003478"/>
    <x v="1"/>
    <x v="6"/>
    <s v="Avery Hi-Liter EverBold Pen Style Fluorescent Highlighters, 4/Pack"/>
    <n v="56.98"/>
    <n v="7"/>
    <n v="0"/>
    <n v="22.792000000000002"/>
    <n v="4"/>
    <n v="10"/>
    <x v="0"/>
    <n v="40"/>
    <x v="2"/>
  </r>
  <r>
    <n v="753"/>
    <s v="CA-2017-126074"/>
    <d v="2017-10-02T00:00:00"/>
    <d v="2017-10-06T00:00:00"/>
    <x v="1"/>
    <s v="RF-19735"/>
    <s v="Roland Fjeld"/>
    <x v="0"/>
    <s v="United States"/>
    <s v="Trenton"/>
    <x v="12"/>
    <n v="48183"/>
    <x v="2"/>
    <s v="OFF-BI-10000546"/>
    <x v="1"/>
    <x v="8"/>
    <s v="Avery Durable Binders"/>
    <n v="2.88"/>
    <n v="1"/>
    <n v="0"/>
    <n v="1.4112"/>
    <n v="4"/>
    <n v="10"/>
    <x v="0"/>
    <n v="49.000000000000007"/>
    <x v="2"/>
  </r>
  <r>
    <n v="754"/>
    <s v="CA-2016-110499"/>
    <d v="2016-04-07T00:00:00"/>
    <d v="2016-04-09T00:00:00"/>
    <x v="2"/>
    <s v="YC-21895"/>
    <s v="Yoseph Carroll"/>
    <x v="1"/>
    <s v="United States"/>
    <s v="San Francisco"/>
    <x v="1"/>
    <n v="94110"/>
    <x v="1"/>
    <s v="TEC-CO-10002095"/>
    <x v="2"/>
    <x v="16"/>
    <s v="Hewlett Packard 610 Color Digital Copier / Printer"/>
    <n v="1199.9760000000001"/>
    <n v="3"/>
    <n v="0.2"/>
    <n v="374.99250000000001"/>
    <n v="2"/>
    <n v="4"/>
    <x v="1"/>
    <n v="31.25"/>
    <x v="3"/>
  </r>
  <r>
    <n v="755"/>
    <s v="CA-2015-135272"/>
    <d v="2015-12-07T00:00:00"/>
    <d v="2015-12-12T00:00:00"/>
    <x v="1"/>
    <s v="MS-17830"/>
    <s v="Melanie Seite"/>
    <x v="0"/>
    <s v="United States"/>
    <s v="Los Angeles"/>
    <x v="1"/>
    <n v="90036"/>
    <x v="1"/>
    <s v="FUR-FU-10002759"/>
    <x v="0"/>
    <x v="5"/>
    <s v="12-1/2 Diameter Round Wall Clock"/>
    <n v="79.92"/>
    <n v="4"/>
    <n v="0"/>
    <n v="28.7712"/>
    <n v="5"/>
    <n v="12"/>
    <x v="0"/>
    <n v="36"/>
    <x v="4"/>
  </r>
  <r>
    <n v="756"/>
    <s v="CA-2016-140928"/>
    <d v="2016-09-18T00:00:00"/>
    <d v="2016-09-22T00:00:00"/>
    <x v="1"/>
    <s v="NB-18655"/>
    <s v="Nona Balk"/>
    <x v="1"/>
    <s v="United States"/>
    <s v="Jacksonville"/>
    <x v="2"/>
    <n v="32216"/>
    <x v="0"/>
    <s v="FUR-TA-10001095"/>
    <x v="0"/>
    <x v="3"/>
    <s v="Chromcraft Round Conference Tables"/>
    <n v="383.43799999999999"/>
    <n v="4"/>
    <n v="0.45"/>
    <n v="-167.3184"/>
    <n v="4"/>
    <n v="9"/>
    <x v="2"/>
    <n v="-43.636363636363633"/>
    <x v="8"/>
  </r>
  <r>
    <n v="757"/>
    <s v="CA-2014-106803"/>
    <d v="2014-12-29T00:00:00"/>
    <d v="2015-01-02T00:00:00"/>
    <x v="1"/>
    <s v="DC-13285"/>
    <s v="Debra Catini"/>
    <x v="0"/>
    <s v="United States"/>
    <s v="Cottage Grove"/>
    <x v="11"/>
    <n v="55016"/>
    <x v="2"/>
    <s v="OFF-ST-10002444"/>
    <x v="1"/>
    <x v="4"/>
    <s v="Recycled Eldon Regeneration Jumbo File"/>
    <n v="24.56"/>
    <n v="2"/>
    <n v="0"/>
    <n v="6.8768000000000002"/>
    <n v="4"/>
    <n v="12"/>
    <x v="0"/>
    <n v="28.000000000000004"/>
    <x v="4"/>
  </r>
  <r>
    <n v="758"/>
    <s v="CA-2014-106803"/>
    <d v="2014-12-29T00:00:00"/>
    <d v="2015-01-02T00:00:00"/>
    <x v="1"/>
    <s v="DC-13285"/>
    <s v="Debra Catini"/>
    <x v="0"/>
    <s v="United States"/>
    <s v="Cottage Grove"/>
    <x v="11"/>
    <n v="55016"/>
    <x v="2"/>
    <s v="TEC-AC-10001267"/>
    <x v="2"/>
    <x v="11"/>
    <s v="Imation 32GB Pocket Pro USB 3.0 Flash Drive - 32 GB - Black - 1 P ..."/>
    <n v="119.8"/>
    <n v="4"/>
    <n v="0"/>
    <n v="47.92"/>
    <n v="4"/>
    <n v="12"/>
    <x v="0"/>
    <n v="40"/>
    <x v="4"/>
  </r>
  <r>
    <n v="759"/>
    <s v="CA-2017-117240"/>
    <d v="2017-07-23T00:00:00"/>
    <d v="2017-07-28T00:00:00"/>
    <x v="1"/>
    <s v="CP-12340"/>
    <s v="Christine Phan"/>
    <x v="1"/>
    <s v="United States"/>
    <s v="New York City"/>
    <x v="15"/>
    <n v="10009"/>
    <x v="3"/>
    <s v="OFF-BI-10000848"/>
    <x v="1"/>
    <x v="8"/>
    <s v="Angle-D Ring Binders"/>
    <n v="13.128"/>
    <n v="3"/>
    <n v="0.2"/>
    <n v="4.2666000000000004"/>
    <n v="5"/>
    <n v="7"/>
    <x v="2"/>
    <n v="32.5"/>
    <x v="7"/>
  </r>
  <r>
    <n v="760"/>
    <s v="CA-2017-133333"/>
    <d v="2017-09-18T00:00:00"/>
    <d v="2017-09-22T00:00:00"/>
    <x v="1"/>
    <s v="BF-11020"/>
    <s v="Barry Französisch"/>
    <x v="1"/>
    <s v="United States"/>
    <s v="Green Bay"/>
    <x v="6"/>
    <n v="54302"/>
    <x v="2"/>
    <s v="OFF-PA-10002377"/>
    <x v="1"/>
    <x v="10"/>
    <s v="Adams Telephone Message Book W/Dividers/Space For Phone Numbers, 5 1/4&quot;X8 1/2&quot;, 200/Messages"/>
    <n v="22.72"/>
    <n v="4"/>
    <n v="0"/>
    <n v="10.224"/>
    <n v="4"/>
    <n v="9"/>
    <x v="2"/>
    <n v="45"/>
    <x v="8"/>
  </r>
  <r>
    <n v="761"/>
    <s v="CA-2015-112319"/>
    <d v="2015-08-31T00:00:00"/>
    <d v="2015-09-05T00:00:00"/>
    <x v="1"/>
    <s v="AR-10510"/>
    <s v="Andrew Roberts"/>
    <x v="0"/>
    <s v="United States"/>
    <s v="Los Angeles"/>
    <x v="1"/>
    <n v="90004"/>
    <x v="1"/>
    <s v="OFF-PA-10003441"/>
    <x v="1"/>
    <x v="10"/>
    <s v="Xerox 226"/>
    <n v="58.32"/>
    <n v="9"/>
    <n v="0"/>
    <n v="27.993600000000001"/>
    <n v="5"/>
    <n v="8"/>
    <x v="2"/>
    <n v="48"/>
    <x v="6"/>
  </r>
  <r>
    <n v="762"/>
    <s v="CA-2017-126046"/>
    <d v="2017-11-03T00:00:00"/>
    <d v="2017-11-07T00:00:00"/>
    <x v="1"/>
    <s v="JC-16105"/>
    <s v="Julie Creighton"/>
    <x v="1"/>
    <s v="United States"/>
    <s v="Atlanta"/>
    <x v="32"/>
    <n v="30318"/>
    <x v="0"/>
    <s v="OFF-LA-10004484"/>
    <x v="1"/>
    <x v="2"/>
    <s v="Avery 476"/>
    <n v="12.39"/>
    <n v="3"/>
    <n v="0"/>
    <n v="5.6993999999999998"/>
    <n v="4"/>
    <n v="11"/>
    <x v="0"/>
    <n v="46"/>
    <x v="0"/>
  </r>
  <r>
    <n v="763"/>
    <s v="CA-2015-114923"/>
    <d v="2015-02-08T00:00:00"/>
    <d v="2015-02-13T00:00:00"/>
    <x v="1"/>
    <s v="LH-17020"/>
    <s v="Lisa Hazard"/>
    <x v="0"/>
    <s v="United States"/>
    <s v="Columbus"/>
    <x v="24"/>
    <n v="43229"/>
    <x v="3"/>
    <s v="TEC-PH-10003931"/>
    <x v="2"/>
    <x v="7"/>
    <s v="JBL Micro Wireless Portable Bluetooth Speaker"/>
    <n v="107.982"/>
    <n v="3"/>
    <n v="0.4"/>
    <n v="-26.9955"/>
    <n v="5"/>
    <n v="2"/>
    <x v="3"/>
    <n v="-25"/>
    <x v="11"/>
  </r>
  <r>
    <n v="764"/>
    <s v="CA-2014-162775"/>
    <d v="2014-01-13T00:00:00"/>
    <d v="2014-01-15T00:00:00"/>
    <x v="0"/>
    <s v="CS-12250"/>
    <s v="Chris Selesnick"/>
    <x v="1"/>
    <s v="United States"/>
    <s v="Bossier City"/>
    <x v="28"/>
    <n v="71111"/>
    <x v="0"/>
    <s v="OFF-EN-10001990"/>
    <x v="1"/>
    <x v="12"/>
    <s v="Staple envelope"/>
    <n v="11.36"/>
    <n v="2"/>
    <n v="0"/>
    <n v="5.3391999999999999"/>
    <n v="2"/>
    <n v="1"/>
    <x v="3"/>
    <n v="47"/>
    <x v="9"/>
  </r>
  <r>
    <n v="765"/>
    <s v="CA-2014-162775"/>
    <d v="2014-01-13T00:00:00"/>
    <d v="2014-01-15T00:00:00"/>
    <x v="0"/>
    <s v="CS-12250"/>
    <s v="Chris Selesnick"/>
    <x v="1"/>
    <s v="United States"/>
    <s v="Bossier City"/>
    <x v="28"/>
    <n v="71111"/>
    <x v="0"/>
    <s v="OFF-EN-10001532"/>
    <x v="1"/>
    <x v="12"/>
    <s v="Brown Kraft Recycled Envelopes"/>
    <n v="50.94"/>
    <n v="3"/>
    <n v="0"/>
    <n v="25.47"/>
    <n v="2"/>
    <n v="1"/>
    <x v="3"/>
    <n v="50"/>
    <x v="9"/>
  </r>
  <r>
    <n v="766"/>
    <s v="CA-2014-162775"/>
    <d v="2014-01-13T00:00:00"/>
    <d v="2014-01-15T00:00:00"/>
    <x v="0"/>
    <s v="CS-12250"/>
    <s v="Chris Selesnick"/>
    <x v="1"/>
    <s v="United States"/>
    <s v="Bossier City"/>
    <x v="28"/>
    <n v="71111"/>
    <x v="0"/>
    <s v="TEC-AC-10003174"/>
    <x v="2"/>
    <x v="11"/>
    <s v="Plantronics S12 Corded Telephone Headset System"/>
    <n v="646.74"/>
    <n v="6"/>
    <n v="0"/>
    <n v="258.69600000000003"/>
    <n v="2"/>
    <n v="1"/>
    <x v="3"/>
    <n v="40"/>
    <x v="9"/>
  </r>
  <r>
    <n v="767"/>
    <s v="CA-2014-162775"/>
    <d v="2014-01-13T00:00:00"/>
    <d v="2014-01-15T00:00:00"/>
    <x v="0"/>
    <s v="CS-12250"/>
    <s v="Chris Selesnick"/>
    <x v="1"/>
    <s v="United States"/>
    <s v="Bossier City"/>
    <x v="28"/>
    <n v="71111"/>
    <x v="0"/>
    <s v="OFF-BI-10004187"/>
    <x v="1"/>
    <x v="8"/>
    <s v="3-ring staple pack"/>
    <n v="5.64"/>
    <n v="3"/>
    <n v="0"/>
    <n v="2.7071999999999998"/>
    <n v="2"/>
    <n v="1"/>
    <x v="3"/>
    <n v="48"/>
    <x v="9"/>
  </r>
  <r>
    <n v="768"/>
    <s v="CA-2014-162775"/>
    <d v="2014-01-13T00:00:00"/>
    <d v="2014-01-15T00:00:00"/>
    <x v="0"/>
    <s v="CS-12250"/>
    <s v="Chris Selesnick"/>
    <x v="1"/>
    <s v="United States"/>
    <s v="Bossier City"/>
    <x v="28"/>
    <n v="71111"/>
    <x v="0"/>
    <s v="OFF-ST-10000025"/>
    <x v="1"/>
    <x v="4"/>
    <s v="Fellowes Stor/Drawer Steel Plus Storage Drawers"/>
    <n v="572.58000000000004"/>
    <n v="6"/>
    <n v="0"/>
    <n v="34.354799999999997"/>
    <n v="2"/>
    <n v="1"/>
    <x v="3"/>
    <n v="5.9999999999999991"/>
    <x v="9"/>
  </r>
  <r>
    <n v="769"/>
    <s v="CA-2014-106810"/>
    <d v="2014-05-14T00:00:00"/>
    <d v="2014-05-20T00:00:00"/>
    <x v="1"/>
    <s v="AJ-10795"/>
    <s v="Anthony Johnson"/>
    <x v="1"/>
    <s v="United States"/>
    <s v="Saint Petersburg"/>
    <x v="2"/>
    <n v="33710"/>
    <x v="0"/>
    <s v="FUR-FU-10004306"/>
    <x v="0"/>
    <x v="5"/>
    <s v="Electrix Halogen Magnifier Lamp"/>
    <n v="310.88"/>
    <n v="2"/>
    <n v="0.2"/>
    <n v="23.315999999999999"/>
    <n v="6"/>
    <n v="5"/>
    <x v="1"/>
    <n v="7.5"/>
    <x v="5"/>
  </r>
  <r>
    <n v="770"/>
    <s v="CA-2016-157245"/>
    <d v="2016-05-19T00:00:00"/>
    <d v="2016-05-24T00:00:00"/>
    <x v="1"/>
    <s v="LE-16810"/>
    <s v="Laurel Elliston"/>
    <x v="0"/>
    <s v="United States"/>
    <s v="Arlington"/>
    <x v="17"/>
    <n v="22204"/>
    <x v="0"/>
    <s v="FUR-CH-10003746"/>
    <x v="0"/>
    <x v="1"/>
    <s v="Hon 4070 Series Pagoda Round Back Stacking Chairs"/>
    <n v="641.96"/>
    <n v="2"/>
    <n v="0"/>
    <n v="179.74879999999999"/>
    <n v="5"/>
    <n v="5"/>
    <x v="1"/>
    <n v="27.999999999999996"/>
    <x v="5"/>
  </r>
  <r>
    <n v="771"/>
    <s v="CA-2017-104220"/>
    <d v="2017-01-30T00:00:00"/>
    <d v="2017-02-05T00:00:00"/>
    <x v="1"/>
    <s v="BV-11245"/>
    <s v="Benjamin Venier"/>
    <x v="1"/>
    <s v="United States"/>
    <s v="Des Moines"/>
    <x v="23"/>
    <n v="50315"/>
    <x v="2"/>
    <s v="OFF-BI-10001036"/>
    <x v="1"/>
    <x v="8"/>
    <s v="Cardinal EasyOpen D-Ring Binders"/>
    <n v="18.28"/>
    <n v="2"/>
    <n v="0"/>
    <n v="9.14"/>
    <n v="6"/>
    <n v="1"/>
    <x v="3"/>
    <n v="50"/>
    <x v="9"/>
  </r>
  <r>
    <n v="772"/>
    <s v="CA-2017-104220"/>
    <d v="2017-01-30T00:00:00"/>
    <d v="2017-02-05T00:00:00"/>
    <x v="1"/>
    <s v="BV-11245"/>
    <s v="Benjamin Venier"/>
    <x v="1"/>
    <s v="United States"/>
    <s v="Des Moines"/>
    <x v="23"/>
    <n v="50315"/>
    <x v="2"/>
    <s v="TEC-PH-10004614"/>
    <x v="2"/>
    <x v="7"/>
    <s v="AT&amp;T 841000 Phone"/>
    <n v="207"/>
    <n v="3"/>
    <n v="0"/>
    <n v="51.75"/>
    <n v="6"/>
    <n v="1"/>
    <x v="3"/>
    <n v="25"/>
    <x v="9"/>
  </r>
  <r>
    <n v="773"/>
    <s v="CA-2017-104220"/>
    <d v="2017-01-30T00:00:00"/>
    <d v="2017-02-05T00:00:00"/>
    <x v="1"/>
    <s v="BV-11245"/>
    <s v="Benjamin Venier"/>
    <x v="1"/>
    <s v="United States"/>
    <s v="Des Moines"/>
    <x v="23"/>
    <n v="50315"/>
    <x v="2"/>
    <s v="OFF-BI-10000301"/>
    <x v="1"/>
    <x v="8"/>
    <s v="GBC Instant Report Kit"/>
    <n v="32.35"/>
    <n v="5"/>
    <n v="0"/>
    <n v="16.175000000000001"/>
    <n v="6"/>
    <n v="1"/>
    <x v="3"/>
    <n v="50"/>
    <x v="9"/>
  </r>
  <r>
    <n v="774"/>
    <s v="CA-2017-104220"/>
    <d v="2017-01-30T00:00:00"/>
    <d v="2017-02-05T00:00:00"/>
    <x v="1"/>
    <s v="BV-11245"/>
    <s v="Benjamin Venier"/>
    <x v="1"/>
    <s v="United States"/>
    <s v="Des Moines"/>
    <x v="23"/>
    <n v="50315"/>
    <x v="2"/>
    <s v="OFF-BI-10003910"/>
    <x v="1"/>
    <x v="8"/>
    <s v="DXL Angle-View Binders with Locking Rings by Samsill"/>
    <n v="7.71"/>
    <n v="1"/>
    <n v="0"/>
    <n v="3.4695"/>
    <n v="6"/>
    <n v="1"/>
    <x v="3"/>
    <n v="45"/>
    <x v="9"/>
  </r>
  <r>
    <n v="775"/>
    <s v="CA-2017-104220"/>
    <d v="2017-01-30T00:00:00"/>
    <d v="2017-02-05T00:00:00"/>
    <x v="1"/>
    <s v="BV-11245"/>
    <s v="Benjamin Venier"/>
    <x v="1"/>
    <s v="United States"/>
    <s v="Des Moines"/>
    <x v="23"/>
    <n v="50315"/>
    <x v="2"/>
    <s v="OFF-AR-10004648"/>
    <x v="1"/>
    <x v="6"/>
    <s v="Boston 19500 Mighty Mite Electric Pencil Sharpener"/>
    <n v="40.299999999999997"/>
    <n v="2"/>
    <n v="0"/>
    <n v="10.881"/>
    <n v="6"/>
    <n v="1"/>
    <x v="3"/>
    <n v="27"/>
    <x v="9"/>
  </r>
  <r>
    <n v="776"/>
    <s v="CA-2017-104220"/>
    <d v="2017-01-30T00:00:00"/>
    <d v="2017-02-05T00:00:00"/>
    <x v="1"/>
    <s v="BV-11245"/>
    <s v="Benjamin Venier"/>
    <x v="1"/>
    <s v="United States"/>
    <s v="Des Moines"/>
    <x v="23"/>
    <n v="50315"/>
    <x v="2"/>
    <s v="FUR-FU-10002597"/>
    <x v="0"/>
    <x v="5"/>
    <s v="C-Line Magnetic Cubicle Keepers, Clear Polypropylene"/>
    <n v="34.58"/>
    <n v="7"/>
    <n v="0"/>
    <n v="14.5236"/>
    <n v="6"/>
    <n v="1"/>
    <x v="3"/>
    <n v="42.000000000000007"/>
    <x v="9"/>
  </r>
  <r>
    <n v="777"/>
    <s v="CA-2014-165974"/>
    <d v="2014-06-29T00:00:00"/>
    <d v="2014-07-06T00:00:00"/>
    <x v="1"/>
    <s v="DL-12865"/>
    <s v="Dan Lawera"/>
    <x v="0"/>
    <s v="United States"/>
    <s v="Cincinnati"/>
    <x v="24"/>
    <n v="45231"/>
    <x v="3"/>
    <s v="OFF-AR-10003405"/>
    <x v="1"/>
    <x v="6"/>
    <s v="Dixon My First Ticonderoga Pencil, #2"/>
    <n v="32.76"/>
    <n v="7"/>
    <n v="0.2"/>
    <n v="3.6855000000000002"/>
    <n v="7"/>
    <n v="6"/>
    <x v="1"/>
    <n v="11.250000000000002"/>
    <x v="1"/>
  </r>
  <r>
    <n v="778"/>
    <s v="CA-2015-144267"/>
    <d v="2015-08-21T00:00:00"/>
    <d v="2015-08-23T00:00:00"/>
    <x v="2"/>
    <s v="NZ-18565"/>
    <s v="Nick Zandusky"/>
    <x v="2"/>
    <s v="United States"/>
    <s v="San Francisco"/>
    <x v="1"/>
    <n v="94110"/>
    <x v="1"/>
    <s v="FUR-CH-10002335"/>
    <x v="0"/>
    <x v="1"/>
    <s v="Hon GuestStacker Chair"/>
    <n v="544.00800000000004"/>
    <n v="3"/>
    <n v="0.2"/>
    <n v="40.800600000000003"/>
    <n v="2"/>
    <n v="8"/>
    <x v="2"/>
    <n v="7.5"/>
    <x v="6"/>
  </r>
  <r>
    <n v="779"/>
    <s v="CA-2015-144267"/>
    <d v="2015-08-21T00:00:00"/>
    <d v="2015-08-23T00:00:00"/>
    <x v="2"/>
    <s v="NZ-18565"/>
    <s v="Nick Zandusky"/>
    <x v="2"/>
    <s v="United States"/>
    <s v="San Francisco"/>
    <x v="1"/>
    <n v="94110"/>
    <x v="1"/>
    <s v="OFF-PA-10000157"/>
    <x v="1"/>
    <x v="10"/>
    <s v="Xerox 191"/>
    <n v="59.94"/>
    <n v="3"/>
    <n v="0"/>
    <n v="28.171800000000001"/>
    <n v="2"/>
    <n v="8"/>
    <x v="2"/>
    <n v="47"/>
    <x v="6"/>
  </r>
  <r>
    <n v="780"/>
    <s v="CA-2015-144267"/>
    <d v="2015-08-21T00:00:00"/>
    <d v="2015-08-23T00:00:00"/>
    <x v="2"/>
    <s v="NZ-18565"/>
    <s v="Nick Zandusky"/>
    <x v="2"/>
    <s v="United States"/>
    <s v="San Francisco"/>
    <x v="1"/>
    <n v="94110"/>
    <x v="1"/>
    <s v="OFF-PA-10001947"/>
    <x v="1"/>
    <x v="10"/>
    <s v="Xerox 1974"/>
    <n v="23.92"/>
    <n v="4"/>
    <n v="0"/>
    <n v="11.720800000000001"/>
    <n v="2"/>
    <n v="8"/>
    <x v="2"/>
    <n v="49"/>
    <x v="6"/>
  </r>
  <r>
    <n v="781"/>
    <s v="CA-2015-144267"/>
    <d v="2015-08-21T00:00:00"/>
    <d v="2015-08-23T00:00:00"/>
    <x v="2"/>
    <s v="NZ-18565"/>
    <s v="Nick Zandusky"/>
    <x v="2"/>
    <s v="United States"/>
    <s v="San Francisco"/>
    <x v="1"/>
    <n v="94110"/>
    <x v="1"/>
    <s v="OFF-PA-10003657"/>
    <x v="1"/>
    <x v="10"/>
    <s v="Xerox 1927"/>
    <n v="4.28"/>
    <n v="1"/>
    <n v="0"/>
    <n v="1.9259999999999999"/>
    <n v="2"/>
    <n v="8"/>
    <x v="2"/>
    <n v="44.999999999999993"/>
    <x v="6"/>
  </r>
  <r>
    <n v="782"/>
    <s v="US-2015-157014"/>
    <d v="2015-10-03T00:00:00"/>
    <d v="2015-10-06T00:00:00"/>
    <x v="0"/>
    <s v="BM-11785"/>
    <s v="Bryan Mills"/>
    <x v="0"/>
    <s v="United States"/>
    <s v="Columbus"/>
    <x v="24"/>
    <n v="43229"/>
    <x v="3"/>
    <s v="OFF-BI-10001098"/>
    <x v="1"/>
    <x v="8"/>
    <s v="Acco D-Ring Binder w/DublLock"/>
    <n v="32.07"/>
    <n v="5"/>
    <n v="0.7"/>
    <n v="-22.449000000000002"/>
    <n v="3"/>
    <n v="10"/>
    <x v="0"/>
    <n v="-70"/>
    <x v="2"/>
  </r>
  <r>
    <n v="783"/>
    <s v="US-2015-157014"/>
    <d v="2015-10-03T00:00:00"/>
    <d v="2015-10-06T00:00:00"/>
    <x v="0"/>
    <s v="BM-11785"/>
    <s v="Bryan Mills"/>
    <x v="0"/>
    <s v="United States"/>
    <s v="Columbus"/>
    <x v="24"/>
    <n v="43229"/>
    <x v="3"/>
    <s v="TEC-AC-10002167"/>
    <x v="2"/>
    <x v="11"/>
    <s v="Imation 8gb Micro Traveldrive Usb 2.0 Flash Drive"/>
    <n v="24"/>
    <n v="2"/>
    <n v="0.2"/>
    <n v="-2.7"/>
    <n v="3"/>
    <n v="10"/>
    <x v="0"/>
    <n v="-11.25"/>
    <x v="2"/>
  </r>
  <r>
    <n v="784"/>
    <s v="US-2015-157014"/>
    <d v="2015-10-03T00:00:00"/>
    <d v="2015-10-06T00:00:00"/>
    <x v="0"/>
    <s v="BM-11785"/>
    <s v="Bryan Mills"/>
    <x v="0"/>
    <s v="United States"/>
    <s v="Columbus"/>
    <x v="24"/>
    <n v="43229"/>
    <x v="3"/>
    <s v="FUR-BO-10004409"/>
    <x v="0"/>
    <x v="0"/>
    <s v="Safco Value Mate Series Steel Bookcases, Baked Enamel Finish on Steel, Gray"/>
    <n v="35.49"/>
    <n v="1"/>
    <n v="0.5"/>
    <n v="-15.615600000000001"/>
    <n v="3"/>
    <n v="10"/>
    <x v="0"/>
    <n v="-44"/>
    <x v="2"/>
  </r>
  <r>
    <n v="785"/>
    <s v="US-2015-157014"/>
    <d v="2015-10-03T00:00:00"/>
    <d v="2015-10-06T00:00:00"/>
    <x v="0"/>
    <s v="BM-11785"/>
    <s v="Bryan Mills"/>
    <x v="0"/>
    <s v="United States"/>
    <s v="Columbus"/>
    <x v="24"/>
    <n v="43229"/>
    <x v="3"/>
    <s v="TEC-AC-10000057"/>
    <x v="2"/>
    <x v="11"/>
    <s v="Microsoft Natural Ergonomic Keyboard 4000"/>
    <n v="47.984000000000002"/>
    <n v="2"/>
    <n v="0.2"/>
    <n v="0.5998"/>
    <n v="3"/>
    <n v="10"/>
    <x v="0"/>
    <n v="1.25"/>
    <x v="2"/>
  </r>
  <r>
    <n v="786"/>
    <s v="CA-2015-154921"/>
    <d v="2015-05-23T00:00:00"/>
    <d v="2015-05-28T00:00:00"/>
    <x v="1"/>
    <s v="EA-14035"/>
    <s v="Erin Ashbrook"/>
    <x v="1"/>
    <s v="United States"/>
    <s v="Columbia"/>
    <x v="20"/>
    <n v="29203"/>
    <x v="0"/>
    <s v="OFF-EN-10000056"/>
    <x v="1"/>
    <x v="12"/>
    <s v="Cameo Buff Policy Envelopes"/>
    <n v="186.69"/>
    <n v="3"/>
    <n v="0"/>
    <n v="87.744299999999996"/>
    <n v="5"/>
    <n v="5"/>
    <x v="1"/>
    <n v="47"/>
    <x v="5"/>
  </r>
  <r>
    <n v="787"/>
    <s v="CA-2017-129567"/>
    <d v="2017-03-17T00:00:00"/>
    <d v="2017-03-21T00:00:00"/>
    <x v="0"/>
    <s v="CL-12565"/>
    <s v="Clay Ludtke"/>
    <x v="0"/>
    <s v="United States"/>
    <s v="Lancaster"/>
    <x v="1"/>
    <n v="93534"/>
    <x v="1"/>
    <s v="OFF-BI-10000014"/>
    <x v="1"/>
    <x v="8"/>
    <s v="Heavy-Duty E-Z-D Binders"/>
    <n v="17.456"/>
    <n v="2"/>
    <n v="0.2"/>
    <n v="5.8914"/>
    <n v="4"/>
    <n v="3"/>
    <x v="3"/>
    <n v="33.75"/>
    <x v="10"/>
  </r>
  <r>
    <n v="788"/>
    <s v="CA-2015-154620"/>
    <d v="2015-12-12T00:00:00"/>
    <d v="2015-12-16T00:00:00"/>
    <x v="1"/>
    <s v="LT-17110"/>
    <s v="Liz Thompson"/>
    <x v="0"/>
    <s v="United States"/>
    <s v="Lancaster"/>
    <x v="1"/>
    <n v="93534"/>
    <x v="1"/>
    <s v="FUR-CH-10004675"/>
    <x v="0"/>
    <x v="1"/>
    <s v="Lifetime Advantage Folding Chairs, 4/Carton"/>
    <n v="348.928"/>
    <n v="2"/>
    <n v="0.2"/>
    <n v="34.892800000000001"/>
    <n v="4"/>
    <n v="12"/>
    <x v="0"/>
    <n v="10"/>
    <x v="4"/>
  </r>
  <r>
    <n v="789"/>
    <s v="CA-2015-115938"/>
    <d v="2015-06-26T00:00:00"/>
    <d v="2015-06-30T00:00:00"/>
    <x v="1"/>
    <s v="SA-20830"/>
    <s v="Sue Ann Reed"/>
    <x v="0"/>
    <s v="United States"/>
    <s v="Richmond"/>
    <x v="17"/>
    <n v="23223"/>
    <x v="0"/>
    <s v="OFF-BI-10001543"/>
    <x v="1"/>
    <x v="8"/>
    <s v="GBC VeloBinder Manual Binding System"/>
    <n v="143.96"/>
    <n v="4"/>
    <n v="0"/>
    <n v="69.100800000000007"/>
    <n v="4"/>
    <n v="6"/>
    <x v="1"/>
    <n v="48.000000000000007"/>
    <x v="1"/>
  </r>
  <r>
    <n v="790"/>
    <s v="CA-2015-115938"/>
    <d v="2015-06-26T00:00:00"/>
    <d v="2015-06-30T00:00:00"/>
    <x v="1"/>
    <s v="SA-20830"/>
    <s v="Sue Ann Reed"/>
    <x v="0"/>
    <s v="United States"/>
    <s v="Richmond"/>
    <x v="17"/>
    <n v="23223"/>
    <x v="0"/>
    <s v="OFF-ST-10001321"/>
    <x v="1"/>
    <x v="4"/>
    <s v="Decoflex Hanging Personal Folder File, Blue"/>
    <n v="15.42"/>
    <n v="1"/>
    <n v="0"/>
    <n v="4.1634000000000002"/>
    <n v="4"/>
    <n v="6"/>
    <x v="1"/>
    <n v="27"/>
    <x v="1"/>
  </r>
  <r>
    <n v="791"/>
    <s v="CA-2015-115938"/>
    <d v="2015-06-26T00:00:00"/>
    <d v="2015-06-30T00:00:00"/>
    <x v="1"/>
    <s v="SA-20830"/>
    <s v="Sue Ann Reed"/>
    <x v="0"/>
    <s v="United States"/>
    <s v="Richmond"/>
    <x v="17"/>
    <n v="23223"/>
    <x v="0"/>
    <s v="OFF-BI-10001132"/>
    <x v="1"/>
    <x v="8"/>
    <s v="Acco PRESSTEX Data Binder with Storage Hooks, Dark Blue, 9 1/2&quot; X 11&quot;"/>
    <n v="43.04"/>
    <n v="8"/>
    <n v="0"/>
    <n v="21.089600000000001"/>
    <n v="4"/>
    <n v="6"/>
    <x v="1"/>
    <n v="49.000000000000007"/>
    <x v="1"/>
  </r>
  <r>
    <n v="792"/>
    <s v="CA-2015-115938"/>
    <d v="2015-06-26T00:00:00"/>
    <d v="2015-06-30T00:00:00"/>
    <x v="1"/>
    <s v="SA-20830"/>
    <s v="Sue Ann Reed"/>
    <x v="0"/>
    <s v="United States"/>
    <s v="Richmond"/>
    <x v="17"/>
    <n v="23223"/>
    <x v="0"/>
    <s v="FUR-CH-10003199"/>
    <x v="0"/>
    <x v="1"/>
    <s v="Office Star - Contemporary Task Swivel Chair"/>
    <n v="332.94"/>
    <n v="3"/>
    <n v="0"/>
    <n v="79.905600000000007"/>
    <n v="4"/>
    <n v="6"/>
    <x v="1"/>
    <n v="24.000000000000004"/>
    <x v="1"/>
  </r>
  <r>
    <n v="793"/>
    <s v="CA-2016-105256"/>
    <d v="2016-05-20T00:00:00"/>
    <d v="2016-05-20T00:00:00"/>
    <x v="3"/>
    <s v="JK-15730"/>
    <s v="Joe Kamberova"/>
    <x v="0"/>
    <s v="United States"/>
    <s v="Asheville"/>
    <x v="3"/>
    <n v="28806"/>
    <x v="0"/>
    <s v="TEC-PH-10001530"/>
    <x v="2"/>
    <x v="7"/>
    <s v="Cisco Unified IP Phone 7945G VoIP phone"/>
    <n v="1363.96"/>
    <n v="5"/>
    <n v="0.2"/>
    <n v="85.247500000000002"/>
    <n v="0"/>
    <n v="5"/>
    <x v="1"/>
    <n v="6.25"/>
    <x v="5"/>
  </r>
  <r>
    <n v="794"/>
    <s v="CA-2014-156433"/>
    <d v="2014-09-20T00:00:00"/>
    <d v="2014-09-26T00:00:00"/>
    <x v="1"/>
    <s v="ES-14020"/>
    <s v="Erica Smith"/>
    <x v="0"/>
    <s v="United States"/>
    <s v="San Francisco"/>
    <x v="1"/>
    <n v="94110"/>
    <x v="1"/>
    <s v="OFF-LA-10001569"/>
    <x v="1"/>
    <x v="2"/>
    <s v="Avery 499"/>
    <n v="9.9600000000000009"/>
    <n v="2"/>
    <n v="0"/>
    <n v="4.5815999999999999"/>
    <n v="6"/>
    <n v="9"/>
    <x v="2"/>
    <n v="46"/>
    <x v="8"/>
  </r>
  <r>
    <n v="795"/>
    <s v="CA-2014-156433"/>
    <d v="2014-09-20T00:00:00"/>
    <d v="2014-09-26T00:00:00"/>
    <x v="1"/>
    <s v="ES-14020"/>
    <s v="Erica Smith"/>
    <x v="0"/>
    <s v="United States"/>
    <s v="San Francisco"/>
    <x v="1"/>
    <n v="94110"/>
    <x v="1"/>
    <s v="OFF-PA-10003724"/>
    <x v="1"/>
    <x v="10"/>
    <s v="Wirebound Message Book, 4 per Page"/>
    <n v="21.72"/>
    <n v="4"/>
    <n v="0"/>
    <n v="10.642799999999999"/>
    <n v="6"/>
    <n v="9"/>
    <x v="2"/>
    <n v="49"/>
    <x v="8"/>
  </r>
  <r>
    <n v="796"/>
    <s v="CA-2017-151428"/>
    <d v="2017-09-21T00:00:00"/>
    <d v="2017-09-26T00:00:00"/>
    <x v="1"/>
    <s v="RH-19495"/>
    <s v="Rick Hansen"/>
    <x v="0"/>
    <s v="United States"/>
    <s v="Rochester"/>
    <x v="11"/>
    <n v="55901"/>
    <x v="2"/>
    <s v="OFF-BI-10000546"/>
    <x v="1"/>
    <x v="8"/>
    <s v="Avery Durable Binders"/>
    <n v="20.16"/>
    <n v="7"/>
    <n v="0"/>
    <n v="9.8783999999999992"/>
    <n v="5"/>
    <n v="9"/>
    <x v="2"/>
    <n v="48.999999999999993"/>
    <x v="8"/>
  </r>
  <r>
    <n v="797"/>
    <s v="CA-2015-124653"/>
    <d v="2015-12-24T00:00:00"/>
    <d v="2015-12-26T00:00:00"/>
    <x v="2"/>
    <s v="DB-13120"/>
    <s v="David Bremer"/>
    <x v="1"/>
    <s v="United States"/>
    <s v="Rochester"/>
    <x v="15"/>
    <n v="14609"/>
    <x v="3"/>
    <s v="OFF-PA-10000176"/>
    <x v="1"/>
    <x v="10"/>
    <s v="Xerox 1887"/>
    <n v="132.79"/>
    <n v="7"/>
    <n v="0"/>
    <n v="63.739199999999997"/>
    <n v="2"/>
    <n v="12"/>
    <x v="0"/>
    <n v="48"/>
    <x v="4"/>
  </r>
  <r>
    <n v="798"/>
    <s v="CA-2015-124653"/>
    <d v="2015-12-24T00:00:00"/>
    <d v="2015-12-26T00:00:00"/>
    <x v="2"/>
    <s v="DB-13120"/>
    <s v="David Bremer"/>
    <x v="1"/>
    <s v="United States"/>
    <s v="Rochester"/>
    <x v="15"/>
    <n v="14609"/>
    <x v="3"/>
    <s v="OFF-PA-10002365"/>
    <x v="1"/>
    <x v="10"/>
    <s v="Xerox 1967"/>
    <n v="12.96"/>
    <n v="2"/>
    <n v="0"/>
    <n v="6.2207999999999997"/>
    <n v="2"/>
    <n v="12"/>
    <x v="0"/>
    <n v="47.999999999999993"/>
    <x v="4"/>
  </r>
  <r>
    <n v="799"/>
    <s v="CA-2015-124653"/>
    <d v="2015-12-24T00:00:00"/>
    <d v="2015-12-26T00:00:00"/>
    <x v="2"/>
    <s v="DB-13120"/>
    <s v="David Bremer"/>
    <x v="1"/>
    <s v="United States"/>
    <s v="Rochester"/>
    <x v="15"/>
    <n v="14609"/>
    <x v="3"/>
    <s v="OFF-LA-10002271"/>
    <x v="1"/>
    <x v="2"/>
    <s v="Smead Alpha-Z Color-Coded Second Alphabetical Labels and Starter Set"/>
    <n v="21.56"/>
    <n v="7"/>
    <n v="0"/>
    <n v="10.348800000000001"/>
    <n v="2"/>
    <n v="12"/>
    <x v="0"/>
    <n v="48.000000000000007"/>
    <x v="4"/>
  </r>
  <r>
    <n v="800"/>
    <s v="CA-2015-101910"/>
    <d v="2015-11-27T00:00:00"/>
    <d v="2015-12-03T00:00:00"/>
    <x v="1"/>
    <s v="CD-11920"/>
    <s v="Carlos Daly"/>
    <x v="0"/>
    <s v="United States"/>
    <s v="Lake Elsinore"/>
    <x v="1"/>
    <n v="92530"/>
    <x v="1"/>
    <s v="FUR-CH-10002647"/>
    <x v="0"/>
    <x v="1"/>
    <s v="Situations Contoured Folding Chairs, 4/Set"/>
    <n v="283.92"/>
    <n v="5"/>
    <n v="0.2"/>
    <n v="17.745000000000001"/>
    <n v="6"/>
    <n v="11"/>
    <x v="0"/>
    <n v="6.25"/>
    <x v="0"/>
  </r>
  <r>
    <n v="801"/>
    <s v="CA-2017-105809"/>
    <d v="2017-02-20T00:00:00"/>
    <d v="2017-02-23T00:00:00"/>
    <x v="2"/>
    <s v="HW-14935"/>
    <s v="Helen Wasserman"/>
    <x v="1"/>
    <s v="United States"/>
    <s v="San Diego"/>
    <x v="1"/>
    <n v="92105"/>
    <x v="1"/>
    <s v="FUR-FU-10004090"/>
    <x v="0"/>
    <x v="5"/>
    <s v="Executive Impressions 14&quot; Contract Wall Clock"/>
    <n v="22.23"/>
    <n v="1"/>
    <n v="0"/>
    <n v="7.3358999999999996"/>
    <n v="3"/>
    <n v="2"/>
    <x v="3"/>
    <n v="32.999999999999993"/>
    <x v="11"/>
  </r>
  <r>
    <n v="802"/>
    <s v="CA-2017-105809"/>
    <d v="2017-02-20T00:00:00"/>
    <d v="2017-02-23T00:00:00"/>
    <x v="2"/>
    <s v="HW-14935"/>
    <s v="Helen Wasserman"/>
    <x v="1"/>
    <s v="United States"/>
    <s v="San Diego"/>
    <x v="1"/>
    <n v="92105"/>
    <x v="1"/>
    <s v="TEC-PH-10001580"/>
    <x v="2"/>
    <x v="7"/>
    <s v="Logitech Mobile Speakerphone P710e - speaker phone"/>
    <n v="215.96799999999999"/>
    <n v="2"/>
    <n v="0.2"/>
    <n v="18.897200000000002"/>
    <n v="3"/>
    <n v="2"/>
    <x v="3"/>
    <n v="8.75"/>
    <x v="11"/>
  </r>
  <r>
    <n v="803"/>
    <s v="CA-2016-136133"/>
    <d v="2016-08-18T00:00:00"/>
    <d v="2016-08-23T00:00:00"/>
    <x v="0"/>
    <s v="HW-14935"/>
    <s v="Helen Wasserman"/>
    <x v="1"/>
    <s v="United States"/>
    <s v="New York City"/>
    <x v="15"/>
    <n v="10024"/>
    <x v="3"/>
    <s v="OFF-AP-10000576"/>
    <x v="1"/>
    <x v="9"/>
    <s v="Belkin 7 Outlet SurgeMaster II"/>
    <n v="355.32"/>
    <n v="9"/>
    <n v="0"/>
    <n v="99.489599999999996"/>
    <n v="5"/>
    <n v="8"/>
    <x v="2"/>
    <n v="27.999999999999996"/>
    <x v="6"/>
  </r>
  <r>
    <n v="804"/>
    <s v="CA-2016-115504"/>
    <d v="2016-03-12T00:00:00"/>
    <d v="2016-03-17T00:00:00"/>
    <x v="1"/>
    <s v="MC-18130"/>
    <s v="Mike Caudle"/>
    <x v="1"/>
    <s v="United States"/>
    <s v="Monroe"/>
    <x v="28"/>
    <n v="71203"/>
    <x v="0"/>
    <s v="OFF-PA-10003953"/>
    <x v="1"/>
    <x v="10"/>
    <s v="Xerox 218"/>
    <n v="12.96"/>
    <n v="2"/>
    <n v="0"/>
    <n v="6.2207999999999997"/>
    <n v="5"/>
    <n v="3"/>
    <x v="3"/>
    <n v="47.999999999999993"/>
    <x v="10"/>
  </r>
  <r>
    <n v="805"/>
    <s v="CA-2017-135783"/>
    <d v="2017-04-22T00:00:00"/>
    <d v="2017-04-24T00:00:00"/>
    <x v="2"/>
    <s v="GM-14440"/>
    <s v="Gary McGarr"/>
    <x v="0"/>
    <s v="United States"/>
    <s v="San Francisco"/>
    <x v="1"/>
    <n v="94122"/>
    <x v="1"/>
    <s v="FUR-FU-10000794"/>
    <x v="0"/>
    <x v="5"/>
    <s v="Eldon Stackable Tray, Side-Load, Legal, Smoke"/>
    <n v="18.28"/>
    <n v="2"/>
    <n v="0"/>
    <n v="6.2152000000000003"/>
    <n v="2"/>
    <n v="4"/>
    <x v="1"/>
    <n v="34"/>
    <x v="3"/>
  </r>
  <r>
    <n v="806"/>
    <s v="CA-2014-134313"/>
    <d v="2014-11-01T00:00:00"/>
    <d v="2014-11-07T00:00:00"/>
    <x v="1"/>
    <s v="RA-19915"/>
    <s v="Russell Applegate"/>
    <x v="0"/>
    <s v="United States"/>
    <s v="Denver"/>
    <x v="22"/>
    <n v="80219"/>
    <x v="1"/>
    <s v="OFF-AR-10001897"/>
    <x v="1"/>
    <x v="6"/>
    <s v="Model L Table or Wall-Mount Pencil Sharpener"/>
    <n v="43.176000000000002"/>
    <n v="3"/>
    <n v="0.2"/>
    <n v="4.3175999999999997"/>
    <n v="6"/>
    <n v="11"/>
    <x v="0"/>
    <n v="10"/>
    <x v="0"/>
  </r>
  <r>
    <n v="807"/>
    <s v="CA-2014-134313"/>
    <d v="2014-11-01T00:00:00"/>
    <d v="2014-11-07T00:00:00"/>
    <x v="1"/>
    <s v="RA-19915"/>
    <s v="Russell Applegate"/>
    <x v="0"/>
    <s v="United States"/>
    <s v="Denver"/>
    <x v="22"/>
    <n v="80219"/>
    <x v="1"/>
    <s v="TEC-PH-10001795"/>
    <x v="2"/>
    <x v="7"/>
    <s v="ClearOne CHATAttach 160 - speaker phone"/>
    <n v="1983.9680000000001"/>
    <n v="4"/>
    <n v="0.2"/>
    <n v="247.99600000000001"/>
    <n v="6"/>
    <n v="11"/>
    <x v="0"/>
    <n v="12.5"/>
    <x v="0"/>
  </r>
  <r>
    <n v="808"/>
    <s v="CA-2015-140921"/>
    <d v="2015-02-03T00:00:00"/>
    <d v="2015-02-05T00:00:00"/>
    <x v="2"/>
    <s v="AA-10375"/>
    <s v="Allen Armold"/>
    <x v="0"/>
    <s v="United States"/>
    <s v="Omaha"/>
    <x v="8"/>
    <n v="68104"/>
    <x v="2"/>
    <s v="FUR-FU-10003347"/>
    <x v="0"/>
    <x v="5"/>
    <s v="Coloredge Poster Frame"/>
    <n v="28.4"/>
    <n v="2"/>
    <n v="0"/>
    <n v="11.076000000000001"/>
    <n v="2"/>
    <n v="2"/>
    <x v="3"/>
    <n v="39"/>
    <x v="11"/>
  </r>
  <r>
    <n v="809"/>
    <s v="CA-2015-140921"/>
    <d v="2015-02-03T00:00:00"/>
    <d v="2015-02-05T00:00:00"/>
    <x v="2"/>
    <s v="AA-10375"/>
    <s v="Allen Armold"/>
    <x v="0"/>
    <s v="United States"/>
    <s v="Omaha"/>
    <x v="8"/>
    <n v="68104"/>
    <x v="2"/>
    <s v="TEC-AC-10004901"/>
    <x v="2"/>
    <x v="11"/>
    <s v="Kensington SlimBlade Notebook Wireless Mouse with Nano Receiver "/>
    <n v="149.97"/>
    <n v="3"/>
    <n v="0"/>
    <n v="50.989800000000002"/>
    <n v="2"/>
    <n v="2"/>
    <x v="3"/>
    <n v="34"/>
    <x v="11"/>
  </r>
  <r>
    <n v="810"/>
    <s v="CA-2014-151995"/>
    <d v="2014-10-13T00:00:00"/>
    <d v="2014-10-15T00:00:00"/>
    <x v="2"/>
    <s v="ZC-21910"/>
    <s v="Zuschuss Carroll"/>
    <x v="0"/>
    <s v="United States"/>
    <s v="Edmonds"/>
    <x v="4"/>
    <n v="98026"/>
    <x v="1"/>
    <s v="OFF-AR-10003190"/>
    <x v="1"/>
    <x v="6"/>
    <s v="Newell 32"/>
    <n v="11.52"/>
    <n v="4"/>
    <n v="0"/>
    <n v="3.2256"/>
    <n v="2"/>
    <n v="10"/>
    <x v="0"/>
    <n v="28.000000000000004"/>
    <x v="2"/>
  </r>
  <r>
    <n v="811"/>
    <s v="CA-2014-151995"/>
    <d v="2014-10-13T00:00:00"/>
    <d v="2014-10-15T00:00:00"/>
    <x v="2"/>
    <s v="ZC-21910"/>
    <s v="Zuschuss Carroll"/>
    <x v="0"/>
    <s v="United States"/>
    <s v="Edmonds"/>
    <x v="4"/>
    <n v="98026"/>
    <x v="1"/>
    <s v="FUR-TA-10002903"/>
    <x v="0"/>
    <x v="3"/>
    <s v="Bevis Round Bullnose 29&quot; High Table Top"/>
    <n v="1298.55"/>
    <n v="5"/>
    <n v="0"/>
    <n v="311.65199999999999"/>
    <n v="2"/>
    <n v="10"/>
    <x v="0"/>
    <n v="24"/>
    <x v="2"/>
  </r>
  <r>
    <n v="812"/>
    <s v="CA-2014-151995"/>
    <d v="2014-10-13T00:00:00"/>
    <d v="2014-10-15T00:00:00"/>
    <x v="2"/>
    <s v="ZC-21910"/>
    <s v="Zuschuss Carroll"/>
    <x v="0"/>
    <s v="United States"/>
    <s v="Edmonds"/>
    <x v="4"/>
    <n v="98026"/>
    <x v="1"/>
    <s v="OFF-AP-10000240"/>
    <x v="1"/>
    <x v="9"/>
    <s v="Belkin F9G930V10-GRY 9 Outlet Surge"/>
    <n v="213.92"/>
    <n v="4"/>
    <n v="0"/>
    <n v="62.036799999999999"/>
    <n v="2"/>
    <n v="10"/>
    <x v="0"/>
    <n v="29.000000000000004"/>
    <x v="2"/>
  </r>
  <r>
    <n v="813"/>
    <s v="CA-2014-151995"/>
    <d v="2014-10-13T00:00:00"/>
    <d v="2014-10-15T00:00:00"/>
    <x v="2"/>
    <s v="ZC-21910"/>
    <s v="Zuschuss Carroll"/>
    <x v="0"/>
    <s v="United States"/>
    <s v="Edmonds"/>
    <x v="4"/>
    <n v="98026"/>
    <x v="1"/>
    <s v="TEC-AC-10001101"/>
    <x v="2"/>
    <x v="11"/>
    <s v="Sony 16GB Class 10 Micro SDHC R40 Memory Card"/>
    <n v="25.78"/>
    <n v="2"/>
    <n v="0"/>
    <n v="2.5779999999999998"/>
    <n v="2"/>
    <n v="10"/>
    <x v="0"/>
    <n v="10"/>
    <x v="2"/>
  </r>
  <r>
    <n v="814"/>
    <s v="CA-2017-143686"/>
    <d v="2017-05-14T00:00:00"/>
    <d v="2017-05-14T00:00:00"/>
    <x v="3"/>
    <s v="PJ-19015"/>
    <s v="Pauline Johnson"/>
    <x v="0"/>
    <s v="United States"/>
    <s v="Santa Ana"/>
    <x v="1"/>
    <n v="92704"/>
    <x v="1"/>
    <s v="FUR-FU-10000794"/>
    <x v="0"/>
    <x v="5"/>
    <s v="Eldon Stackable Tray, Side-Load, Legal, Smoke"/>
    <n v="18.28"/>
    <n v="2"/>
    <n v="0"/>
    <n v="6.2152000000000003"/>
    <n v="0"/>
    <n v="5"/>
    <x v="1"/>
    <n v="34"/>
    <x v="5"/>
  </r>
  <r>
    <n v="815"/>
    <s v="CA-2017-143686"/>
    <d v="2017-05-14T00:00:00"/>
    <d v="2017-05-14T00:00:00"/>
    <x v="3"/>
    <s v="PJ-19015"/>
    <s v="Pauline Johnson"/>
    <x v="0"/>
    <s v="United States"/>
    <s v="Santa Ana"/>
    <x v="1"/>
    <n v="92704"/>
    <x v="1"/>
    <s v="TEC-AC-10001838"/>
    <x v="2"/>
    <x v="11"/>
    <s v="Razer Tiamat Over Ear 7.1 Surround Sound PC Gaming Headset"/>
    <n v="1399.93"/>
    <n v="7"/>
    <n v="0"/>
    <n v="601.96990000000005"/>
    <n v="0"/>
    <n v="5"/>
    <x v="1"/>
    <n v="43"/>
    <x v="5"/>
  </r>
  <r>
    <n v="816"/>
    <s v="CA-2015-106565"/>
    <d v="2015-03-20T00:00:00"/>
    <d v="2015-03-23T00:00:00"/>
    <x v="2"/>
    <s v="BW-11110"/>
    <s v="Bart Watters"/>
    <x v="1"/>
    <s v="United States"/>
    <s v="Milwaukee"/>
    <x v="6"/>
    <n v="53209"/>
    <x v="2"/>
    <s v="OFF-PA-10000061"/>
    <x v="1"/>
    <x v="10"/>
    <s v="Xerox 205"/>
    <n v="51.84"/>
    <n v="8"/>
    <n v="0"/>
    <n v="24.883199999999999"/>
    <n v="3"/>
    <n v="3"/>
    <x v="3"/>
    <n v="47.999999999999993"/>
    <x v="10"/>
  </r>
  <r>
    <n v="817"/>
    <s v="CA-2016-149370"/>
    <d v="2016-09-15T00:00:00"/>
    <d v="2016-09-19T00:00:00"/>
    <x v="1"/>
    <s v="DB-13210"/>
    <s v="Dean Braden"/>
    <x v="0"/>
    <s v="United States"/>
    <s v="Philadelphia"/>
    <x v="9"/>
    <n v="19140"/>
    <x v="3"/>
    <s v="OFF-PA-10003651"/>
    <x v="1"/>
    <x v="10"/>
    <s v="Xerox 1968"/>
    <n v="5.3440000000000003"/>
    <n v="1"/>
    <n v="0.2"/>
    <n v="1.8704000000000001"/>
    <n v="4"/>
    <n v="9"/>
    <x v="2"/>
    <n v="35"/>
    <x v="8"/>
  </r>
  <r>
    <n v="818"/>
    <s v="CA-2014-140858"/>
    <d v="2014-06-28T00:00:00"/>
    <d v="2014-07-02T00:00:00"/>
    <x v="1"/>
    <s v="CA-12775"/>
    <s v="Cynthia Arntzen"/>
    <x v="0"/>
    <s v="United States"/>
    <s v="Philadelphia"/>
    <x v="9"/>
    <n v="19140"/>
    <x v="3"/>
    <s v="OFF-PA-10000304"/>
    <x v="1"/>
    <x v="10"/>
    <s v="Xerox 1995"/>
    <n v="41.472000000000001"/>
    <n v="8"/>
    <n v="0.2"/>
    <n v="14.5152"/>
    <n v="4"/>
    <n v="6"/>
    <x v="1"/>
    <n v="35"/>
    <x v="1"/>
  </r>
  <r>
    <n v="819"/>
    <s v="CA-2014-140858"/>
    <d v="2014-06-28T00:00:00"/>
    <d v="2014-07-02T00:00:00"/>
    <x v="1"/>
    <s v="CA-12775"/>
    <s v="Cynthia Arntzen"/>
    <x v="0"/>
    <s v="United States"/>
    <s v="Philadelphia"/>
    <x v="9"/>
    <n v="19140"/>
    <x v="3"/>
    <s v="OFF-BI-10003094"/>
    <x v="1"/>
    <x v="8"/>
    <s v="Self-Adhesive Ring Binder Labels"/>
    <n v="3.1680000000000001"/>
    <n v="3"/>
    <n v="0.7"/>
    <n v="-2.4287999999999998"/>
    <n v="4"/>
    <n v="6"/>
    <x v="1"/>
    <n v="-76.666666666666657"/>
    <x v="1"/>
  </r>
  <r>
    <n v="820"/>
    <s v="CA-2014-140858"/>
    <d v="2014-06-28T00:00:00"/>
    <d v="2014-07-02T00:00:00"/>
    <x v="1"/>
    <s v="CA-12775"/>
    <s v="Cynthia Arntzen"/>
    <x v="0"/>
    <s v="United States"/>
    <s v="Philadelphia"/>
    <x v="9"/>
    <n v="19140"/>
    <x v="3"/>
    <s v="FUR-CH-10001394"/>
    <x v="0"/>
    <x v="1"/>
    <s v="Global Leather Executive Chair"/>
    <n v="1228.4649999999999"/>
    <n v="5"/>
    <n v="0.3"/>
    <n v="0"/>
    <n v="4"/>
    <n v="6"/>
    <x v="1"/>
    <n v="0"/>
    <x v="1"/>
  </r>
  <r>
    <n v="821"/>
    <s v="CA-2014-140858"/>
    <d v="2014-06-28T00:00:00"/>
    <d v="2014-07-02T00:00:00"/>
    <x v="1"/>
    <s v="CA-12775"/>
    <s v="Cynthia Arntzen"/>
    <x v="0"/>
    <s v="United States"/>
    <s v="Philadelphia"/>
    <x v="9"/>
    <n v="19140"/>
    <x v="3"/>
    <s v="OFF-BI-10004230"/>
    <x v="1"/>
    <x v="8"/>
    <s v="GBC Recycled Grain Textured Covers"/>
    <n v="31.085999999999999"/>
    <n v="3"/>
    <n v="0.7"/>
    <n v="-22.796399999999998"/>
    <n v="4"/>
    <n v="6"/>
    <x v="1"/>
    <n v="-73.333333333333329"/>
    <x v="1"/>
  </r>
  <r>
    <n v="822"/>
    <s v="CA-2014-140858"/>
    <d v="2014-06-28T00:00:00"/>
    <d v="2014-07-02T00:00:00"/>
    <x v="1"/>
    <s v="CA-12775"/>
    <s v="Cynthia Arntzen"/>
    <x v="0"/>
    <s v="United States"/>
    <s v="Philadelphia"/>
    <x v="9"/>
    <n v="19140"/>
    <x v="3"/>
    <s v="OFF-PA-10003395"/>
    <x v="1"/>
    <x v="10"/>
    <s v="Xerox 1941"/>
    <n v="335.52"/>
    <n v="4"/>
    <n v="0.2"/>
    <n v="117.432"/>
    <n v="4"/>
    <n v="6"/>
    <x v="1"/>
    <n v="35"/>
    <x v="1"/>
  </r>
  <r>
    <n v="823"/>
    <s v="CA-2017-101434"/>
    <d v="2017-06-20T00:00:00"/>
    <d v="2017-06-27T00:00:00"/>
    <x v="1"/>
    <s v="TR-21325"/>
    <s v="Toby Ritter"/>
    <x v="0"/>
    <s v="United States"/>
    <s v="Belleville"/>
    <x v="30"/>
    <n v="7109"/>
    <x v="3"/>
    <s v="TEC-AC-10002402"/>
    <x v="2"/>
    <x v="11"/>
    <s v="Razer Kraken PRO Over Ear PC and Music Headset"/>
    <n v="239.97"/>
    <n v="3"/>
    <n v="0"/>
    <n v="71.991"/>
    <n v="7"/>
    <n v="6"/>
    <x v="1"/>
    <n v="30"/>
    <x v="1"/>
  </r>
  <r>
    <n v="824"/>
    <s v="CA-2017-101434"/>
    <d v="2017-06-20T00:00:00"/>
    <d v="2017-06-27T00:00:00"/>
    <x v="1"/>
    <s v="TR-21325"/>
    <s v="Toby Ritter"/>
    <x v="0"/>
    <s v="United States"/>
    <s v="Belleville"/>
    <x v="30"/>
    <n v="7109"/>
    <x v="3"/>
    <s v="OFF-LA-10003223"/>
    <x v="1"/>
    <x v="2"/>
    <s v="Avery 508"/>
    <n v="9.82"/>
    <n v="2"/>
    <n v="0"/>
    <n v="4.8117999999999999"/>
    <n v="7"/>
    <n v="6"/>
    <x v="1"/>
    <n v="49"/>
    <x v="1"/>
  </r>
  <r>
    <n v="825"/>
    <s v="US-2014-102071"/>
    <d v="2014-05-09T00:00:00"/>
    <d v="2014-05-15T00:00:00"/>
    <x v="1"/>
    <s v="PG-18820"/>
    <s v="Patrick Gardner"/>
    <x v="0"/>
    <s v="United States"/>
    <s v="San Francisco"/>
    <x v="1"/>
    <n v="94110"/>
    <x v="1"/>
    <s v="TEC-AC-10003441"/>
    <x v="2"/>
    <x v="11"/>
    <s v="Kingston Digital DataTraveler 32GB USB 2.0"/>
    <n v="67.8"/>
    <n v="4"/>
    <n v="0"/>
    <n v="4.0679999999999996"/>
    <n v="6"/>
    <n v="5"/>
    <x v="1"/>
    <n v="6"/>
    <x v="5"/>
  </r>
  <r>
    <n v="826"/>
    <s v="US-2014-102071"/>
    <d v="2014-05-09T00:00:00"/>
    <d v="2014-05-15T00:00:00"/>
    <x v="1"/>
    <s v="PG-18820"/>
    <s v="Patrick Gardner"/>
    <x v="0"/>
    <s v="United States"/>
    <s v="San Francisco"/>
    <x v="1"/>
    <n v="94110"/>
    <x v="1"/>
    <s v="TEC-AC-10000109"/>
    <x v="2"/>
    <x v="11"/>
    <s v="Sony Micro Vault Click 16 GB USB 2.0 Flash Drive"/>
    <n v="167.97"/>
    <n v="3"/>
    <n v="0"/>
    <n v="40.312800000000003"/>
    <n v="6"/>
    <n v="5"/>
    <x v="1"/>
    <n v="24.000000000000004"/>
    <x v="5"/>
  </r>
  <r>
    <n v="827"/>
    <s v="CA-2017-126956"/>
    <d v="2017-08-21T00:00:00"/>
    <d v="2017-08-28T00:00:00"/>
    <x v="1"/>
    <s v="GT-14710"/>
    <s v="Greg Tran"/>
    <x v="0"/>
    <s v="United States"/>
    <s v="Lakeville"/>
    <x v="11"/>
    <n v="55044"/>
    <x v="2"/>
    <s v="OFF-FA-10002280"/>
    <x v="1"/>
    <x v="13"/>
    <s v="Advantus Plastic Paper Clips"/>
    <n v="35"/>
    <n v="7"/>
    <n v="0"/>
    <n v="16.8"/>
    <n v="7"/>
    <n v="8"/>
    <x v="2"/>
    <n v="48.000000000000007"/>
    <x v="6"/>
  </r>
  <r>
    <n v="828"/>
    <s v="CA-2017-126956"/>
    <d v="2017-08-21T00:00:00"/>
    <d v="2017-08-28T00:00:00"/>
    <x v="1"/>
    <s v="GT-14710"/>
    <s v="Greg Tran"/>
    <x v="0"/>
    <s v="United States"/>
    <s v="Lakeville"/>
    <x v="11"/>
    <n v="55044"/>
    <x v="2"/>
    <s v="OFF-SU-10000381"/>
    <x v="1"/>
    <x v="14"/>
    <s v="Acme Forged Steel Scissors with Black Enamel Handles"/>
    <n v="37.24"/>
    <n v="4"/>
    <n v="0"/>
    <n v="10.7996"/>
    <n v="7"/>
    <n v="8"/>
    <x v="2"/>
    <n v="28.999999999999996"/>
    <x v="6"/>
  </r>
  <r>
    <n v="829"/>
    <s v="CA-2017-126956"/>
    <d v="2017-08-21T00:00:00"/>
    <d v="2017-08-28T00:00:00"/>
    <x v="1"/>
    <s v="GT-14710"/>
    <s v="Greg Tran"/>
    <x v="0"/>
    <s v="United States"/>
    <s v="Lakeville"/>
    <x v="11"/>
    <n v="55044"/>
    <x v="2"/>
    <s v="OFF-EN-10004459"/>
    <x v="1"/>
    <x v="12"/>
    <s v="Security-Tint Envelopes"/>
    <n v="15.28"/>
    <n v="2"/>
    <n v="0"/>
    <n v="7.4871999999999996"/>
    <n v="7"/>
    <n v="8"/>
    <x v="2"/>
    <n v="49"/>
    <x v="6"/>
  </r>
  <r>
    <n v="830"/>
    <s v="CA-2017-129462"/>
    <d v="2017-06-16T00:00:00"/>
    <d v="2017-06-21T00:00:00"/>
    <x v="0"/>
    <s v="JE-15745"/>
    <s v="Joel Eaton"/>
    <x v="0"/>
    <s v="United States"/>
    <s v="Florence"/>
    <x v="0"/>
    <n v="41042"/>
    <x v="0"/>
    <s v="FUR-CH-10000665"/>
    <x v="0"/>
    <x v="1"/>
    <s v="Global Airflow Leather Mesh Back Chair, Black"/>
    <n v="301.95999999999998"/>
    <n v="2"/>
    <n v="0"/>
    <n v="90.587999999999994"/>
    <n v="5"/>
    <n v="6"/>
    <x v="1"/>
    <n v="30"/>
    <x v="1"/>
  </r>
  <r>
    <n v="831"/>
    <s v="CA-2017-129462"/>
    <d v="2017-06-16T00:00:00"/>
    <d v="2017-06-21T00:00:00"/>
    <x v="0"/>
    <s v="JE-15745"/>
    <s v="Joel Eaton"/>
    <x v="0"/>
    <s v="United States"/>
    <s v="Florence"/>
    <x v="0"/>
    <n v="41042"/>
    <x v="0"/>
    <s v="OFF-AP-10003884"/>
    <x v="1"/>
    <x v="9"/>
    <s v="Fellowes Smart Surge Ten-Outlet Protector, Platinum"/>
    <n v="180.66"/>
    <n v="3"/>
    <n v="0"/>
    <n v="50.584800000000001"/>
    <n v="5"/>
    <n v="6"/>
    <x v="1"/>
    <n v="28.000000000000004"/>
    <x v="1"/>
  </r>
  <r>
    <n v="832"/>
    <s v="CA-2017-129462"/>
    <d v="2017-06-16T00:00:00"/>
    <d v="2017-06-21T00:00:00"/>
    <x v="0"/>
    <s v="JE-15745"/>
    <s v="Joel Eaton"/>
    <x v="0"/>
    <s v="United States"/>
    <s v="Florence"/>
    <x v="0"/>
    <n v="41042"/>
    <x v="0"/>
    <s v="TEC-PH-10001557"/>
    <x v="2"/>
    <x v="7"/>
    <s v="Pyle PMP37LED"/>
    <n v="191.98"/>
    <n v="2"/>
    <n v="0"/>
    <n v="51.834600000000002"/>
    <n v="5"/>
    <n v="6"/>
    <x v="1"/>
    <n v="27"/>
    <x v="1"/>
  </r>
  <r>
    <n v="833"/>
    <s v="CA-2017-129462"/>
    <d v="2017-06-16T00:00:00"/>
    <d v="2017-06-21T00:00:00"/>
    <x v="0"/>
    <s v="JE-15745"/>
    <s v="Joel Eaton"/>
    <x v="0"/>
    <s v="United States"/>
    <s v="Florence"/>
    <x v="0"/>
    <n v="41042"/>
    <x v="0"/>
    <s v="TEC-PH-10002085"/>
    <x v="2"/>
    <x v="7"/>
    <s v="Clarity 53712"/>
    <n v="65.989999999999995"/>
    <n v="1"/>
    <n v="0"/>
    <n v="17.157399999999999"/>
    <n v="5"/>
    <n v="6"/>
    <x v="1"/>
    <n v="26"/>
    <x v="1"/>
  </r>
  <r>
    <n v="834"/>
    <s v="CA-2016-165316"/>
    <d v="2016-07-23T00:00:00"/>
    <d v="2016-07-27T00:00:00"/>
    <x v="1"/>
    <s v="JB-15400"/>
    <s v="Jennifer Braxton"/>
    <x v="1"/>
    <s v="United States"/>
    <s v="Tampa"/>
    <x v="2"/>
    <n v="33614"/>
    <x v="0"/>
    <s v="OFF-AR-10002956"/>
    <x v="1"/>
    <x v="6"/>
    <s v="Boston 16801 Nautilus Battery Pencil Sharpener"/>
    <n v="35.216000000000001"/>
    <n v="2"/>
    <n v="0.2"/>
    <n v="2.6412"/>
    <n v="4"/>
    <n v="7"/>
    <x v="2"/>
    <n v="7.5"/>
    <x v="7"/>
  </r>
  <r>
    <n v="835"/>
    <s v="CA-2016-165316"/>
    <d v="2016-07-23T00:00:00"/>
    <d v="2016-07-27T00:00:00"/>
    <x v="1"/>
    <s v="JB-15400"/>
    <s v="Jennifer Braxton"/>
    <x v="1"/>
    <s v="United States"/>
    <s v="Tampa"/>
    <x v="2"/>
    <n v="33614"/>
    <x v="0"/>
    <s v="OFF-AP-10003266"/>
    <x v="1"/>
    <x v="9"/>
    <s v="Holmes Replacement Filter for HEPA Air Cleaner, Large Room"/>
    <n v="23.696000000000002"/>
    <n v="2"/>
    <n v="0.2"/>
    <n v="6.5164"/>
    <n v="4"/>
    <n v="7"/>
    <x v="2"/>
    <n v="27.499999999999996"/>
    <x v="7"/>
  </r>
  <r>
    <n v="836"/>
    <s v="CA-2016-165316"/>
    <d v="2016-07-23T00:00:00"/>
    <d v="2016-07-27T00:00:00"/>
    <x v="1"/>
    <s v="JB-15400"/>
    <s v="Jennifer Braxton"/>
    <x v="1"/>
    <s v="United States"/>
    <s v="Tampa"/>
    <x v="2"/>
    <n v="33614"/>
    <x v="0"/>
    <s v="TEC-MA-10004002"/>
    <x v="2"/>
    <x v="15"/>
    <s v="Zebra GX420t Direct Thermal/Thermal Transfer Printer"/>
    <n v="265.47500000000002"/>
    <n v="1"/>
    <n v="0.5"/>
    <n v="-111.4995"/>
    <n v="4"/>
    <n v="7"/>
    <x v="2"/>
    <n v="-41.999999999999993"/>
    <x v="7"/>
  </r>
  <r>
    <n v="837"/>
    <s v="US-2014-115987"/>
    <d v="2014-09-08T00:00:00"/>
    <d v="2014-09-13T00:00:00"/>
    <x v="0"/>
    <s v="LH-17020"/>
    <s v="Lisa Hazard"/>
    <x v="0"/>
    <s v="United States"/>
    <s v="Tyler"/>
    <x v="5"/>
    <n v="75701"/>
    <x v="2"/>
    <s v="OFF-BI-10001071"/>
    <x v="1"/>
    <x v="8"/>
    <s v="GBC ProClick Punch Binding System"/>
    <n v="51.183999999999997"/>
    <n v="4"/>
    <n v="0.8"/>
    <n v="-79.3352"/>
    <n v="5"/>
    <n v="9"/>
    <x v="2"/>
    <n v="-155"/>
    <x v="8"/>
  </r>
  <r>
    <n v="838"/>
    <s v="US-2017-156083"/>
    <d v="2017-11-04T00:00:00"/>
    <d v="2017-11-11T00:00:00"/>
    <x v="1"/>
    <s v="JL-15175"/>
    <s v="James Lanier"/>
    <x v="2"/>
    <s v="United States"/>
    <s v="Columbia"/>
    <x v="18"/>
    <n v="38401"/>
    <x v="0"/>
    <s v="OFF-PA-10001560"/>
    <x v="1"/>
    <x v="10"/>
    <s v="Adams Telephone Message Books, 5 1/4” x 11”"/>
    <n v="9.6639999999999997"/>
    <n v="2"/>
    <n v="0.2"/>
    <n v="3.2616000000000001"/>
    <n v="7"/>
    <n v="11"/>
    <x v="0"/>
    <n v="33.75"/>
    <x v="0"/>
  </r>
  <r>
    <n v="839"/>
    <s v="US-2016-137547"/>
    <d v="2016-03-07T00:00:00"/>
    <d v="2016-03-12T00:00:00"/>
    <x v="1"/>
    <s v="EB-13705"/>
    <s v="Ed Braxton"/>
    <x v="1"/>
    <s v="United States"/>
    <s v="Fort Worth"/>
    <x v="5"/>
    <n v="76106"/>
    <x v="2"/>
    <s v="TEC-PH-10002365"/>
    <x v="2"/>
    <x v="7"/>
    <s v="Belkin Grip Candy Sheer Case / Cover for iPhone 5 and 5S"/>
    <n v="21.071999999999999"/>
    <n v="3"/>
    <n v="0.2"/>
    <n v="1.5804"/>
    <n v="5"/>
    <n v="3"/>
    <x v="3"/>
    <n v="7.5000000000000009"/>
    <x v="10"/>
  </r>
  <r>
    <n v="840"/>
    <s v="CA-2015-100454"/>
    <d v="2015-11-20T00:00:00"/>
    <d v="2015-11-25T00:00:00"/>
    <x v="1"/>
    <s v="BM-11650"/>
    <s v="Brian Moss"/>
    <x v="1"/>
    <s v="United States"/>
    <s v="New York City"/>
    <x v="15"/>
    <n v="10035"/>
    <x v="3"/>
    <s v="OFF-AR-10004648"/>
    <x v="1"/>
    <x v="6"/>
    <s v="Boston 19500 Mighty Mite Electric Pencil Sharpener"/>
    <n v="60.45"/>
    <n v="3"/>
    <n v="0"/>
    <n v="16.3215"/>
    <n v="5"/>
    <n v="11"/>
    <x v="0"/>
    <n v="27"/>
    <x v="0"/>
  </r>
  <r>
    <n v="841"/>
    <s v="CA-2015-100454"/>
    <d v="2015-11-20T00:00:00"/>
    <d v="2015-11-25T00:00:00"/>
    <x v="1"/>
    <s v="BM-11650"/>
    <s v="Brian Moss"/>
    <x v="1"/>
    <s v="United States"/>
    <s v="New York City"/>
    <x v="15"/>
    <n v="10035"/>
    <x v="3"/>
    <s v="OFF-AR-10002578"/>
    <x v="1"/>
    <x v="6"/>
    <s v="Newell 335"/>
    <n v="11.52"/>
    <n v="4"/>
    <n v="0"/>
    <n v="3.3408000000000002"/>
    <n v="5"/>
    <n v="11"/>
    <x v="0"/>
    <n v="29.000000000000004"/>
    <x v="0"/>
  </r>
  <r>
    <n v="842"/>
    <s v="CA-2015-100454"/>
    <d v="2015-11-20T00:00:00"/>
    <d v="2015-11-25T00:00:00"/>
    <x v="1"/>
    <s v="BM-11650"/>
    <s v="Brian Moss"/>
    <x v="1"/>
    <s v="United States"/>
    <s v="New York City"/>
    <x v="15"/>
    <n v="10035"/>
    <x v="3"/>
    <s v="FUR-BO-10001519"/>
    <x v="0"/>
    <x v="0"/>
    <s v="O'Sullivan 3-Shelf Heavy-Duty Bookcases"/>
    <n v="186.048"/>
    <n v="4"/>
    <n v="0.2"/>
    <n v="9.3024000000000004"/>
    <n v="5"/>
    <n v="11"/>
    <x v="0"/>
    <n v="5"/>
    <x v="0"/>
  </r>
  <r>
    <n v="843"/>
    <s v="CA-2016-161669"/>
    <d v="2016-11-07T00:00:00"/>
    <d v="2016-11-09T00:00:00"/>
    <x v="2"/>
    <s v="EM-14095"/>
    <s v="Eudokia Martin"/>
    <x v="1"/>
    <s v="United States"/>
    <s v="Los Angeles"/>
    <x v="1"/>
    <n v="90036"/>
    <x v="1"/>
    <s v="OFF-BI-10001294"/>
    <x v="1"/>
    <x v="8"/>
    <s v="Fellowes Binding Cases"/>
    <n v="37.44"/>
    <n v="4"/>
    <n v="0.2"/>
    <n v="11.7"/>
    <n v="2"/>
    <n v="11"/>
    <x v="0"/>
    <n v="31.25"/>
    <x v="0"/>
  </r>
  <r>
    <n v="844"/>
    <s v="CA-2016-161669"/>
    <d v="2016-11-07T00:00:00"/>
    <d v="2016-11-09T00:00:00"/>
    <x v="2"/>
    <s v="EM-14095"/>
    <s v="Eudokia Martin"/>
    <x v="1"/>
    <s v="United States"/>
    <s v="Los Angeles"/>
    <x v="1"/>
    <n v="90036"/>
    <x v="1"/>
    <s v="OFF-BI-10001636"/>
    <x v="1"/>
    <x v="8"/>
    <s v="Ibico Plastic and Wire Spiral Binding Combs"/>
    <n v="26.975999999999999"/>
    <n v="4"/>
    <n v="0.2"/>
    <n v="8.7672000000000008"/>
    <n v="2"/>
    <n v="11"/>
    <x v="0"/>
    <n v="32.500000000000007"/>
    <x v="0"/>
  </r>
  <r>
    <n v="845"/>
    <s v="CA-2016-161669"/>
    <d v="2016-11-07T00:00:00"/>
    <d v="2016-11-09T00:00:00"/>
    <x v="2"/>
    <s v="EM-14095"/>
    <s v="Eudokia Martin"/>
    <x v="1"/>
    <s v="United States"/>
    <s v="Los Angeles"/>
    <x v="1"/>
    <n v="90036"/>
    <x v="1"/>
    <s v="OFF-SU-10002503"/>
    <x v="1"/>
    <x v="14"/>
    <s v="Acme Preferred Stainless Steel Scissors"/>
    <n v="11.36"/>
    <n v="2"/>
    <n v="0"/>
    <n v="3.2944"/>
    <n v="2"/>
    <n v="11"/>
    <x v="0"/>
    <n v="29.000000000000004"/>
    <x v="0"/>
  </r>
  <r>
    <n v="846"/>
    <s v="CA-2016-161669"/>
    <d v="2016-11-07T00:00:00"/>
    <d v="2016-11-09T00:00:00"/>
    <x v="2"/>
    <s v="EM-14095"/>
    <s v="Eudokia Martin"/>
    <x v="1"/>
    <s v="United States"/>
    <s v="Los Angeles"/>
    <x v="1"/>
    <n v="90036"/>
    <x v="1"/>
    <s v="OFF-LA-10004093"/>
    <x v="1"/>
    <x v="2"/>
    <s v="Avery 486"/>
    <n v="14.62"/>
    <n v="2"/>
    <n v="0"/>
    <n v="6.8714000000000004"/>
    <n v="2"/>
    <n v="11"/>
    <x v="0"/>
    <n v="47"/>
    <x v="0"/>
  </r>
  <r>
    <n v="847"/>
    <s v="CA-2015-114300"/>
    <d v="2015-10-13T00:00:00"/>
    <d v="2015-10-17T00:00:00"/>
    <x v="1"/>
    <s v="AF-10885"/>
    <s v="Art Foster"/>
    <x v="0"/>
    <s v="United States"/>
    <s v="Louisville"/>
    <x v="0"/>
    <n v="40214"/>
    <x v="0"/>
    <s v="TEC-PH-10001552"/>
    <x v="2"/>
    <x v="7"/>
    <s v="I Need's 3d Hello Kitty Hybrid Silicone Case Cover for HTC One X 4g with 3d Hello Kitty Stylus Pen Green/pink"/>
    <n v="83.72"/>
    <n v="7"/>
    <n v="0"/>
    <n v="23.441600000000001"/>
    <n v="4"/>
    <n v="10"/>
    <x v="0"/>
    <n v="28.000000000000004"/>
    <x v="2"/>
  </r>
  <r>
    <n v="848"/>
    <s v="CA-2015-114300"/>
    <d v="2015-10-13T00:00:00"/>
    <d v="2015-10-17T00:00:00"/>
    <x v="1"/>
    <s v="AF-10885"/>
    <s v="Art Foster"/>
    <x v="0"/>
    <s v="United States"/>
    <s v="Louisville"/>
    <x v="0"/>
    <n v="40214"/>
    <x v="0"/>
    <s v="FUR-CH-10001891"/>
    <x v="0"/>
    <x v="1"/>
    <s v="Global Deluxe Office Fabric Chairs"/>
    <n v="287.94"/>
    <n v="3"/>
    <n v="0"/>
    <n v="77.743799999999993"/>
    <n v="4"/>
    <n v="10"/>
    <x v="0"/>
    <n v="26.999999999999996"/>
    <x v="2"/>
  </r>
  <r>
    <n v="849"/>
    <s v="CA-2017-107503"/>
    <d v="2017-01-01T00:00:00"/>
    <d v="2017-01-06T00:00:00"/>
    <x v="1"/>
    <s v="GA-14725"/>
    <s v="Guy Armstrong"/>
    <x v="0"/>
    <s v="United States"/>
    <s v="Lorain"/>
    <x v="24"/>
    <n v="44052"/>
    <x v="3"/>
    <s v="FUR-FU-10003878"/>
    <x v="0"/>
    <x v="5"/>
    <s v="Linden 10&quot; Round Wall Clock, Black"/>
    <n v="48.896000000000001"/>
    <n v="4"/>
    <n v="0.2"/>
    <n v="8.5568000000000008"/>
    <n v="5"/>
    <n v="1"/>
    <x v="3"/>
    <n v="17.5"/>
    <x v="9"/>
  </r>
  <r>
    <n v="850"/>
    <s v="CA-2014-107755"/>
    <d v="2014-02-07T00:00:00"/>
    <d v="2014-02-12T00:00:00"/>
    <x v="1"/>
    <s v="CK-12760"/>
    <s v="Cyma Kinney"/>
    <x v="1"/>
    <s v="United States"/>
    <s v="Linden"/>
    <x v="30"/>
    <n v="7036"/>
    <x v="3"/>
    <s v="TEC-AC-10000710"/>
    <x v="2"/>
    <x v="11"/>
    <s v="Maxell DVD-RAM Discs"/>
    <n v="115.36"/>
    <n v="7"/>
    <n v="0"/>
    <n v="49.604799999999997"/>
    <n v="5"/>
    <n v="2"/>
    <x v="3"/>
    <n v="43"/>
    <x v="11"/>
  </r>
  <r>
    <n v="851"/>
    <s v="CA-2016-152534"/>
    <d v="2016-06-20T00:00:00"/>
    <d v="2016-06-25T00:00:00"/>
    <x v="0"/>
    <s v="DP-13105"/>
    <s v="Dave Poirier"/>
    <x v="1"/>
    <s v="United States"/>
    <s v="Salinas"/>
    <x v="1"/>
    <n v="93905"/>
    <x v="1"/>
    <s v="OFF-AR-10002335"/>
    <x v="1"/>
    <x v="6"/>
    <s v="DIXON Oriole Pencils"/>
    <n v="5.16"/>
    <n v="2"/>
    <n v="0"/>
    <n v="1.3415999999999999"/>
    <n v="5"/>
    <n v="6"/>
    <x v="1"/>
    <n v="25.999999999999996"/>
    <x v="1"/>
  </r>
  <r>
    <n v="852"/>
    <s v="CA-2016-152534"/>
    <d v="2016-06-20T00:00:00"/>
    <d v="2016-06-25T00:00:00"/>
    <x v="0"/>
    <s v="DP-13105"/>
    <s v="Dave Poirier"/>
    <x v="1"/>
    <s v="United States"/>
    <s v="Salinas"/>
    <x v="1"/>
    <n v="93905"/>
    <x v="1"/>
    <s v="OFF-PA-10001870"/>
    <x v="1"/>
    <x v="10"/>
    <s v="Xerox 202"/>
    <n v="38.880000000000003"/>
    <n v="6"/>
    <n v="0"/>
    <n v="18.662400000000002"/>
    <n v="5"/>
    <n v="6"/>
    <x v="1"/>
    <n v="48.000000000000007"/>
    <x v="1"/>
  </r>
  <r>
    <n v="853"/>
    <s v="CA-2016-113747"/>
    <d v="2016-05-28T00:00:00"/>
    <d v="2016-06-04T00:00:00"/>
    <x v="1"/>
    <s v="VD-21670"/>
    <s v="Valerie Dominguez"/>
    <x v="0"/>
    <s v="United States"/>
    <s v="Jackson"/>
    <x v="35"/>
    <n v="39212"/>
    <x v="0"/>
    <s v="OFF-AR-10003373"/>
    <x v="1"/>
    <x v="6"/>
    <s v="Boston School Pro Electric Pencil Sharpener, 1670"/>
    <n v="185.88"/>
    <n v="6"/>
    <n v="0"/>
    <n v="50.187600000000003"/>
    <n v="7"/>
    <n v="5"/>
    <x v="1"/>
    <n v="27"/>
    <x v="5"/>
  </r>
  <r>
    <n v="854"/>
    <s v="CA-2016-123274"/>
    <d v="2016-02-19T00:00:00"/>
    <d v="2016-02-24T00:00:00"/>
    <x v="1"/>
    <s v="GT-14710"/>
    <s v="Greg Tran"/>
    <x v="0"/>
    <s v="United States"/>
    <s v="New York City"/>
    <x v="15"/>
    <n v="10035"/>
    <x v="3"/>
    <s v="FUR-FU-10004090"/>
    <x v="0"/>
    <x v="5"/>
    <s v="Executive Impressions 14&quot; Contract Wall Clock"/>
    <n v="44.46"/>
    <n v="2"/>
    <n v="0"/>
    <n v="14.671799999999999"/>
    <n v="5"/>
    <n v="2"/>
    <x v="3"/>
    <n v="32.999999999999993"/>
    <x v="11"/>
  </r>
  <r>
    <n v="855"/>
    <s v="CA-2016-123274"/>
    <d v="2016-02-19T00:00:00"/>
    <d v="2016-02-24T00:00:00"/>
    <x v="1"/>
    <s v="GT-14710"/>
    <s v="Greg Tran"/>
    <x v="0"/>
    <s v="United States"/>
    <s v="New York City"/>
    <x v="15"/>
    <n v="10035"/>
    <x v="3"/>
    <s v="OFF-ST-10000736"/>
    <x v="1"/>
    <x v="4"/>
    <s v="Carina Double Wide Media Storage Towers in Natural &amp; Black"/>
    <n v="242.94"/>
    <n v="3"/>
    <n v="0"/>
    <n v="9.7175999999999991"/>
    <n v="5"/>
    <n v="2"/>
    <x v="3"/>
    <n v="3.9999999999999996"/>
    <x v="11"/>
  </r>
  <r>
    <n v="856"/>
    <s v="CA-2014-125612"/>
    <d v="2014-08-03T00:00:00"/>
    <d v="2014-08-08T00:00:00"/>
    <x v="1"/>
    <s v="BK-11260"/>
    <s v="Berenike Kampe"/>
    <x v="0"/>
    <s v="United States"/>
    <s v="New York City"/>
    <x v="15"/>
    <n v="10035"/>
    <x v="3"/>
    <s v="OFF-PA-10001019"/>
    <x v="1"/>
    <x v="10"/>
    <s v="Xerox 1884"/>
    <n v="39.96"/>
    <n v="2"/>
    <n v="0"/>
    <n v="18.781199999999998"/>
    <n v="5"/>
    <n v="8"/>
    <x v="2"/>
    <n v="47"/>
    <x v="6"/>
  </r>
  <r>
    <n v="857"/>
    <s v="CA-2014-125612"/>
    <d v="2014-08-03T00:00:00"/>
    <d v="2014-08-08T00:00:00"/>
    <x v="1"/>
    <s v="BK-11260"/>
    <s v="Berenike Kampe"/>
    <x v="0"/>
    <s v="United States"/>
    <s v="New York City"/>
    <x v="15"/>
    <n v="10035"/>
    <x v="3"/>
    <s v="OFF-SU-10002537"/>
    <x v="1"/>
    <x v="14"/>
    <s v="Acme Box Cutter Scissors"/>
    <n v="102.3"/>
    <n v="10"/>
    <n v="0"/>
    <n v="26.597999999999999"/>
    <n v="5"/>
    <n v="8"/>
    <x v="2"/>
    <n v="26"/>
    <x v="6"/>
  </r>
  <r>
    <n v="858"/>
    <s v="CA-2014-125612"/>
    <d v="2014-08-03T00:00:00"/>
    <d v="2014-08-08T00:00:00"/>
    <x v="1"/>
    <s v="BK-11260"/>
    <s v="Berenike Kampe"/>
    <x v="0"/>
    <s v="United States"/>
    <s v="New York City"/>
    <x v="15"/>
    <n v="10035"/>
    <x v="3"/>
    <s v="OFF-ST-10003221"/>
    <x v="1"/>
    <x v="4"/>
    <s v="Staple magnet"/>
    <n v="21.36"/>
    <n v="2"/>
    <n v="0"/>
    <n v="5.7671999999999999"/>
    <n v="5"/>
    <n v="8"/>
    <x v="2"/>
    <n v="27"/>
    <x v="6"/>
  </r>
  <r>
    <n v="859"/>
    <s v="CA-2017-161984"/>
    <d v="2017-04-10T00:00:00"/>
    <d v="2017-04-15T00:00:00"/>
    <x v="1"/>
    <s v="SJ-20125"/>
    <s v="Sanjit Jacobs"/>
    <x v="2"/>
    <s v="United States"/>
    <s v="New Brunswick"/>
    <x v="30"/>
    <n v="8901"/>
    <x v="3"/>
    <s v="OFF-PA-10004569"/>
    <x v="1"/>
    <x v="10"/>
    <s v="Wirebound Message Books, Two 4 1/4&quot; x 5&quot; Forms per Page"/>
    <n v="7.61"/>
    <n v="1"/>
    <n v="0"/>
    <n v="3.5767000000000002"/>
    <n v="5"/>
    <n v="4"/>
    <x v="1"/>
    <n v="47"/>
    <x v="3"/>
  </r>
  <r>
    <n v="860"/>
    <s v="CA-2017-161984"/>
    <d v="2017-04-10T00:00:00"/>
    <d v="2017-04-15T00:00:00"/>
    <x v="1"/>
    <s v="SJ-20125"/>
    <s v="Sanjit Jacobs"/>
    <x v="2"/>
    <s v="United States"/>
    <s v="New Brunswick"/>
    <x v="30"/>
    <n v="8901"/>
    <x v="3"/>
    <s v="OFF-FA-10000624"/>
    <x v="1"/>
    <x v="13"/>
    <s v="OIC Binder Clips"/>
    <n v="7.16"/>
    <n v="2"/>
    <n v="0"/>
    <n v="3.58"/>
    <n v="5"/>
    <n v="4"/>
    <x v="1"/>
    <n v="50"/>
    <x v="3"/>
  </r>
  <r>
    <n v="861"/>
    <s v="CA-2014-133851"/>
    <d v="2014-06-09T00:00:00"/>
    <d v="2014-06-16T00:00:00"/>
    <x v="1"/>
    <s v="CM-12445"/>
    <s v="Chuck Magee"/>
    <x v="0"/>
    <s v="United States"/>
    <s v="San Francisco"/>
    <x v="1"/>
    <n v="94122"/>
    <x v="1"/>
    <s v="OFF-SU-10001225"/>
    <x v="1"/>
    <x v="14"/>
    <s v="Staple remover"/>
    <n v="7.36"/>
    <n v="2"/>
    <n v="0"/>
    <n v="0.1472"/>
    <n v="7"/>
    <n v="6"/>
    <x v="1"/>
    <n v="2"/>
    <x v="1"/>
  </r>
  <r>
    <n v="862"/>
    <s v="CA-2014-133851"/>
    <d v="2014-06-09T00:00:00"/>
    <d v="2014-06-16T00:00:00"/>
    <x v="1"/>
    <s v="CM-12445"/>
    <s v="Chuck Magee"/>
    <x v="0"/>
    <s v="United States"/>
    <s v="San Francisco"/>
    <x v="1"/>
    <n v="94122"/>
    <x v="1"/>
    <s v="OFF-AR-10003752"/>
    <x v="1"/>
    <x v="6"/>
    <s v="Deluxe Chalkboard Eraser Cleaner"/>
    <n v="23.1"/>
    <n v="2"/>
    <n v="0"/>
    <n v="10.625999999999999"/>
    <n v="7"/>
    <n v="6"/>
    <x v="1"/>
    <n v="46"/>
    <x v="1"/>
  </r>
  <r>
    <n v="863"/>
    <s v="CA-2016-134474"/>
    <d v="2016-01-05T00:00:00"/>
    <d v="2016-01-07T00:00:00"/>
    <x v="0"/>
    <s v="AJ-10795"/>
    <s v="Anthony Johnson"/>
    <x v="1"/>
    <s v="United States"/>
    <s v="Jacksonville"/>
    <x v="2"/>
    <n v="32216"/>
    <x v="0"/>
    <s v="TEC-AC-10001714"/>
    <x v="2"/>
    <x v="11"/>
    <s v="Logitech MX Performance Wireless Mouse"/>
    <n v="191.47200000000001"/>
    <n v="6"/>
    <n v="0.2"/>
    <n v="40.687800000000003"/>
    <n v="2"/>
    <n v="1"/>
    <x v="3"/>
    <n v="21.25"/>
    <x v="9"/>
  </r>
  <r>
    <n v="864"/>
    <s v="CA-2016-134474"/>
    <d v="2016-01-05T00:00:00"/>
    <d v="2016-01-07T00:00:00"/>
    <x v="0"/>
    <s v="AJ-10795"/>
    <s v="Anthony Johnson"/>
    <x v="1"/>
    <s v="United States"/>
    <s v="Jacksonville"/>
    <x v="2"/>
    <n v="32216"/>
    <x v="0"/>
    <s v="OFF-AR-10003958"/>
    <x v="1"/>
    <x v="6"/>
    <s v="Newell 337"/>
    <n v="5.2480000000000002"/>
    <n v="2"/>
    <n v="0.2"/>
    <n v="0.59040000000000004"/>
    <n v="2"/>
    <n v="1"/>
    <x v="3"/>
    <n v="11.25"/>
    <x v="9"/>
  </r>
  <r>
    <n v="865"/>
    <s v="CA-2016-134474"/>
    <d v="2016-01-05T00:00:00"/>
    <d v="2016-01-07T00:00:00"/>
    <x v="0"/>
    <s v="AJ-10795"/>
    <s v="Anthony Johnson"/>
    <x v="1"/>
    <s v="United States"/>
    <s v="Jacksonville"/>
    <x v="2"/>
    <n v="32216"/>
    <x v="0"/>
    <s v="TEC-PH-10002923"/>
    <x v="2"/>
    <x v="7"/>
    <s v="Logitech B530 USB Headset - headset - Full size, Binaural"/>
    <n v="59.183999999999997"/>
    <n v="2"/>
    <n v="0.2"/>
    <n v="5.1786000000000003"/>
    <n v="2"/>
    <n v="1"/>
    <x v="3"/>
    <n v="8.75"/>
    <x v="9"/>
  </r>
  <r>
    <n v="866"/>
    <s v="CA-2014-149020"/>
    <d v="2014-01-10T00:00:00"/>
    <d v="2014-01-15T00:00:00"/>
    <x v="1"/>
    <s v="AJ-10780"/>
    <s v="Anthony Jacobs"/>
    <x v="1"/>
    <s v="United States"/>
    <s v="Springfield"/>
    <x v="17"/>
    <n v="22153"/>
    <x v="0"/>
    <s v="OFF-LA-10004272"/>
    <x v="1"/>
    <x v="2"/>
    <s v="Avery 482"/>
    <n v="2.89"/>
    <n v="1"/>
    <n v="0"/>
    <n v="1.3583000000000001"/>
    <n v="5"/>
    <n v="1"/>
    <x v="3"/>
    <n v="47"/>
    <x v="9"/>
  </r>
  <r>
    <n v="867"/>
    <s v="CA-2014-149020"/>
    <d v="2014-01-10T00:00:00"/>
    <d v="2014-01-15T00:00:00"/>
    <x v="1"/>
    <s v="AJ-10780"/>
    <s v="Anthony Jacobs"/>
    <x v="1"/>
    <s v="United States"/>
    <s v="Springfield"/>
    <x v="17"/>
    <n v="22153"/>
    <x v="0"/>
    <s v="FUR-FU-10000965"/>
    <x v="0"/>
    <x v="5"/>
    <s v="Howard Miller 11-1/2&quot; Diameter Ridgewood Wall Clock"/>
    <n v="51.94"/>
    <n v="1"/>
    <n v="0"/>
    <n v="21.295400000000001"/>
    <n v="5"/>
    <n v="1"/>
    <x v="3"/>
    <n v="41"/>
    <x v="9"/>
  </r>
  <r>
    <n v="868"/>
    <s v="CA-2016-134362"/>
    <d v="2016-09-29T00:00:00"/>
    <d v="2016-10-02T00:00:00"/>
    <x v="2"/>
    <s v="LS-16945"/>
    <s v="Linda Southworth"/>
    <x v="1"/>
    <s v="United States"/>
    <s v="Philadelphia"/>
    <x v="9"/>
    <n v="19140"/>
    <x v="3"/>
    <s v="OFF-LA-10004853"/>
    <x v="1"/>
    <x v="2"/>
    <s v="Avery 483"/>
    <n v="15.936"/>
    <n v="4"/>
    <n v="0.2"/>
    <n v="5.1791999999999998"/>
    <n v="3"/>
    <n v="9"/>
    <x v="2"/>
    <n v="32.5"/>
    <x v="8"/>
  </r>
  <r>
    <n v="869"/>
    <s v="CA-2014-136742"/>
    <d v="2014-04-06T00:00:00"/>
    <d v="2014-04-10T00:00:00"/>
    <x v="1"/>
    <s v="GP-14740"/>
    <s v="Guy Phonely"/>
    <x v="1"/>
    <s v="United States"/>
    <s v="Lancaster"/>
    <x v="9"/>
    <n v="17602"/>
    <x v="3"/>
    <s v="OFF-BI-10003719"/>
    <x v="1"/>
    <x v="8"/>
    <s v="Large Capacity Hanging Post Binders"/>
    <n v="44.91"/>
    <n v="6"/>
    <n v="0.7"/>
    <n v="-35.927999999999997"/>
    <n v="4"/>
    <n v="4"/>
    <x v="1"/>
    <n v="-80"/>
    <x v="3"/>
  </r>
  <r>
    <n v="870"/>
    <s v="CA-2016-158099"/>
    <d v="2016-09-03T00:00:00"/>
    <d v="2016-09-05T00:00:00"/>
    <x v="2"/>
    <s v="PK-18910"/>
    <s v="Paul Knutson"/>
    <x v="2"/>
    <s v="United States"/>
    <s v="Philadelphia"/>
    <x v="9"/>
    <n v="19143"/>
    <x v="3"/>
    <s v="OFF-BI-10000545"/>
    <x v="1"/>
    <x v="8"/>
    <s v="GBC Ibimaster 500 Manual ProClick Binding System"/>
    <n v="1141.47"/>
    <n v="5"/>
    <n v="0.7"/>
    <n v="-760.98"/>
    <n v="2"/>
    <n v="9"/>
    <x v="2"/>
    <n v="-66.666666666666657"/>
    <x v="8"/>
  </r>
  <r>
    <n v="871"/>
    <s v="CA-2016-158099"/>
    <d v="2016-09-03T00:00:00"/>
    <d v="2016-09-05T00:00:00"/>
    <x v="2"/>
    <s v="PK-18910"/>
    <s v="Paul Knutson"/>
    <x v="2"/>
    <s v="United States"/>
    <s v="Philadelphia"/>
    <x v="9"/>
    <n v="19143"/>
    <x v="3"/>
    <s v="TEC-PH-10002496"/>
    <x v="2"/>
    <x v="7"/>
    <s v="Cisco SPA301"/>
    <n v="280.78199999999998"/>
    <n v="3"/>
    <n v="0.4"/>
    <n v="-46.796999999999997"/>
    <n v="2"/>
    <n v="9"/>
    <x v="2"/>
    <n v="-16.666666666666664"/>
    <x v="8"/>
  </r>
  <r>
    <n v="872"/>
    <s v="CA-2015-131128"/>
    <d v="2015-10-19T00:00:00"/>
    <d v="2015-10-20T00:00:00"/>
    <x v="2"/>
    <s v="TB-21520"/>
    <s v="Tracy Blumstein"/>
    <x v="0"/>
    <s v="United States"/>
    <s v="Concord"/>
    <x v="38"/>
    <n v="3301"/>
    <x v="3"/>
    <s v="OFF-PA-10003591"/>
    <x v="1"/>
    <x v="10"/>
    <s v="Southworth 100% Cotton The Best Paper"/>
    <n v="34.44"/>
    <n v="3"/>
    <n v="0"/>
    <n v="17.22"/>
    <n v="1"/>
    <n v="10"/>
    <x v="0"/>
    <n v="50"/>
    <x v="2"/>
  </r>
  <r>
    <n v="873"/>
    <s v="CA-2014-148488"/>
    <d v="2014-12-10T00:00:00"/>
    <d v="2014-12-15T00:00:00"/>
    <x v="1"/>
    <s v="SM-20005"/>
    <s v="Sally Matthias"/>
    <x v="0"/>
    <s v="United States"/>
    <s v="New York City"/>
    <x v="15"/>
    <n v="10009"/>
    <x v="3"/>
    <s v="OFF-PA-10004470"/>
    <x v="1"/>
    <x v="10"/>
    <s v="Adams Write n' Stick Phone Message Book, 11&quot; X 5 1/4&quot;, 200 Messages"/>
    <n v="11.36"/>
    <n v="2"/>
    <n v="0"/>
    <n v="5.2256"/>
    <n v="5"/>
    <n v="12"/>
    <x v="0"/>
    <n v="46"/>
    <x v="4"/>
  </r>
  <r>
    <n v="874"/>
    <s v="CA-2014-148488"/>
    <d v="2014-12-10T00:00:00"/>
    <d v="2014-12-15T00:00:00"/>
    <x v="1"/>
    <s v="SM-20005"/>
    <s v="Sally Matthias"/>
    <x v="0"/>
    <s v="United States"/>
    <s v="New York City"/>
    <x v="15"/>
    <n v="10009"/>
    <x v="3"/>
    <s v="OFF-BI-10000315"/>
    <x v="1"/>
    <x v="8"/>
    <s v="Poly Designer Cover &amp; Back"/>
    <n v="106.34399999999999"/>
    <n v="7"/>
    <n v="0.2"/>
    <n v="37.220399999999998"/>
    <n v="5"/>
    <n v="12"/>
    <x v="0"/>
    <n v="35"/>
    <x v="4"/>
  </r>
  <r>
    <n v="875"/>
    <s v="CA-2017-114636"/>
    <d v="2017-08-25T00:00:00"/>
    <d v="2017-08-29T00:00:00"/>
    <x v="1"/>
    <s v="GA-14725"/>
    <s v="Guy Armstrong"/>
    <x v="0"/>
    <s v="United States"/>
    <s v="Charlotte"/>
    <x v="3"/>
    <n v="28205"/>
    <x v="0"/>
    <s v="OFF-PA-10001790"/>
    <x v="1"/>
    <x v="10"/>
    <s v="Xerox 1910"/>
    <n v="192.16"/>
    <n v="5"/>
    <n v="0.2"/>
    <n v="67.256"/>
    <n v="4"/>
    <n v="8"/>
    <x v="2"/>
    <n v="35"/>
    <x v="6"/>
  </r>
  <r>
    <n v="876"/>
    <s v="CA-2016-116736"/>
    <d v="2016-01-17T00:00:00"/>
    <d v="2016-01-21T00:00:00"/>
    <x v="1"/>
    <s v="CC-12430"/>
    <s v="Chuck Clark"/>
    <x v="2"/>
    <s v="United States"/>
    <s v="Concord"/>
    <x v="38"/>
    <n v="3301"/>
    <x v="3"/>
    <s v="FUR-FU-10004017"/>
    <x v="0"/>
    <x v="5"/>
    <s v="Tenex Contemporary Contur Chairmats for Low and Medium Pile Carpet, Computer, 39&quot; x 49&quot;"/>
    <n v="322.58999999999997"/>
    <n v="3"/>
    <n v="0"/>
    <n v="64.518000000000001"/>
    <n v="4"/>
    <n v="1"/>
    <x v="3"/>
    <n v="20"/>
    <x v="9"/>
  </r>
  <r>
    <n v="877"/>
    <s v="CA-2016-116736"/>
    <d v="2016-01-17T00:00:00"/>
    <d v="2016-01-21T00:00:00"/>
    <x v="1"/>
    <s v="CC-12430"/>
    <s v="Chuck Clark"/>
    <x v="2"/>
    <s v="United States"/>
    <s v="Concord"/>
    <x v="38"/>
    <n v="3301"/>
    <x v="3"/>
    <s v="TEC-AC-10003628"/>
    <x v="2"/>
    <x v="11"/>
    <s v="Logitech 910-002974 M325 Wireless Mouse for Web Scrolling"/>
    <n v="29.99"/>
    <n v="1"/>
    <n v="0"/>
    <n v="13.195600000000001"/>
    <n v="4"/>
    <n v="1"/>
    <x v="3"/>
    <n v="44.000000000000007"/>
    <x v="9"/>
  </r>
  <r>
    <n v="878"/>
    <s v="CA-2016-116736"/>
    <d v="2016-01-17T00:00:00"/>
    <d v="2016-01-21T00:00:00"/>
    <x v="1"/>
    <s v="CC-12430"/>
    <s v="Chuck Clark"/>
    <x v="2"/>
    <s v="United States"/>
    <s v="Concord"/>
    <x v="38"/>
    <n v="3301"/>
    <x v="3"/>
    <s v="TEC-AC-10002049"/>
    <x v="2"/>
    <x v="11"/>
    <s v="Logitech G19 Programmable Gaming Keyboard"/>
    <n v="371.97"/>
    <n v="3"/>
    <n v="0"/>
    <n v="66.954599999999999"/>
    <n v="4"/>
    <n v="1"/>
    <x v="3"/>
    <n v="18"/>
    <x v="9"/>
  </r>
  <r>
    <n v="879"/>
    <s v="US-2014-158638"/>
    <d v="2014-09-17T00:00:00"/>
    <d v="2014-09-21T00:00:00"/>
    <x v="1"/>
    <s v="AG-10765"/>
    <s v="Anthony Garverick"/>
    <x v="2"/>
    <s v="United States"/>
    <s v="Philadelphia"/>
    <x v="9"/>
    <n v="19120"/>
    <x v="3"/>
    <s v="OFF-BI-10003712"/>
    <x v="1"/>
    <x v="8"/>
    <s v="Acco Pressboard Covers with Storage Hooks, 14 7/8&quot; x 11&quot;, Light Blue"/>
    <n v="5.8920000000000003"/>
    <n v="4"/>
    <n v="0.7"/>
    <n v="-4.1243999999999996"/>
    <n v="4"/>
    <n v="9"/>
    <x v="2"/>
    <n v="-69.999999999999986"/>
    <x v="8"/>
  </r>
  <r>
    <n v="880"/>
    <s v="CA-2017-111689"/>
    <d v="2017-11-30T00:00:00"/>
    <d v="2017-12-02T00:00:00"/>
    <x v="0"/>
    <s v="HP-14815"/>
    <s v="Harold Pawlan"/>
    <x v="2"/>
    <s v="United States"/>
    <s v="New York City"/>
    <x v="15"/>
    <n v="10024"/>
    <x v="3"/>
    <s v="OFF-BI-10003984"/>
    <x v="1"/>
    <x v="8"/>
    <s v="Lock-Up Easel 'Spel-Binder'"/>
    <n v="68.471999999999994"/>
    <n v="3"/>
    <n v="0.2"/>
    <n v="23.109300000000001"/>
    <n v="2"/>
    <n v="11"/>
    <x v="0"/>
    <n v="33.75"/>
    <x v="0"/>
  </r>
  <r>
    <n v="881"/>
    <s v="CA-2017-111689"/>
    <d v="2017-11-30T00:00:00"/>
    <d v="2017-12-02T00:00:00"/>
    <x v="0"/>
    <s v="HP-14815"/>
    <s v="Harold Pawlan"/>
    <x v="2"/>
    <s v="United States"/>
    <s v="New York City"/>
    <x v="15"/>
    <n v="10024"/>
    <x v="3"/>
    <s v="FUR-CH-10004287"/>
    <x v="0"/>
    <x v="1"/>
    <s v="SAFCO Arco Folding Chair"/>
    <n v="1242.9000000000001"/>
    <n v="5"/>
    <n v="0.1"/>
    <n v="262.39"/>
    <n v="2"/>
    <n v="11"/>
    <x v="0"/>
    <n v="21.111111111111107"/>
    <x v="0"/>
  </r>
  <r>
    <n v="882"/>
    <s v="CA-2015-129098"/>
    <d v="2015-10-09T00:00:00"/>
    <d v="2015-10-13T00:00:00"/>
    <x v="1"/>
    <s v="DK-13090"/>
    <s v="Dave Kipp"/>
    <x v="0"/>
    <s v="United States"/>
    <s v="Springfield"/>
    <x v="17"/>
    <n v="22153"/>
    <x v="0"/>
    <s v="OFF-ST-10001321"/>
    <x v="1"/>
    <x v="4"/>
    <s v="Decoflex Hanging Personal Folder File, Blue"/>
    <n v="30.84"/>
    <n v="2"/>
    <n v="0"/>
    <n v="8.3268000000000004"/>
    <n v="4"/>
    <n v="10"/>
    <x v="0"/>
    <n v="27"/>
    <x v="2"/>
  </r>
  <r>
    <n v="883"/>
    <s v="US-2017-123463"/>
    <d v="2017-12-23T00:00:00"/>
    <d v="2017-12-23T00:00:00"/>
    <x v="3"/>
    <s v="GZ-14470"/>
    <s v="Gary Zandusky"/>
    <x v="0"/>
    <s v="United States"/>
    <s v="San Francisco"/>
    <x v="1"/>
    <n v="94109"/>
    <x v="1"/>
    <s v="OFF-AR-10001118"/>
    <x v="1"/>
    <x v="6"/>
    <s v="Binney &amp; Smith Crayola Metallic Crayons, 16-Color Pack"/>
    <n v="13.48"/>
    <n v="4"/>
    <n v="0"/>
    <n v="5.9311999999999996"/>
    <n v="0"/>
    <n v="12"/>
    <x v="0"/>
    <n v="43.999999999999993"/>
    <x v="4"/>
  </r>
  <r>
    <n v="884"/>
    <s v="CA-2016-165148"/>
    <d v="2016-10-22T00:00:00"/>
    <d v="2016-10-24T00:00:00"/>
    <x v="2"/>
    <s v="PM-19135"/>
    <s v="Peter McVee"/>
    <x v="2"/>
    <s v="United States"/>
    <s v="Detroit"/>
    <x v="12"/>
    <n v="48227"/>
    <x v="2"/>
    <s v="FUR-FU-10000732"/>
    <x v="0"/>
    <x v="5"/>
    <s v="Eldon 200 Class Desk Accessories"/>
    <n v="31.4"/>
    <n v="5"/>
    <n v="0"/>
    <n v="10.048"/>
    <n v="2"/>
    <n v="10"/>
    <x v="0"/>
    <n v="32"/>
    <x v="2"/>
  </r>
  <r>
    <n v="885"/>
    <s v="CA-2014-134061"/>
    <d v="2014-04-29T00:00:00"/>
    <d v="2014-05-04T00:00:00"/>
    <x v="1"/>
    <s v="LL-16840"/>
    <s v="Lauren Leatherbury"/>
    <x v="0"/>
    <s v="United States"/>
    <s v="Rochester"/>
    <x v="15"/>
    <n v="14609"/>
    <x v="3"/>
    <s v="FUR-FU-10001424"/>
    <x v="0"/>
    <x v="5"/>
    <s v="Dax Clear Box Frame"/>
    <n v="17.46"/>
    <n v="2"/>
    <n v="0"/>
    <n v="5.9363999999999999"/>
    <n v="5"/>
    <n v="4"/>
    <x v="1"/>
    <n v="34"/>
    <x v="3"/>
  </r>
  <r>
    <n v="886"/>
    <s v="CA-2015-143602"/>
    <d v="2015-04-25T00:00:00"/>
    <d v="2015-04-28T00:00:00"/>
    <x v="0"/>
    <s v="JS-15595"/>
    <s v="Jill Stevenson"/>
    <x v="1"/>
    <s v="United States"/>
    <s v="Los Angeles"/>
    <x v="1"/>
    <n v="90045"/>
    <x v="1"/>
    <s v="OFF-BI-10002071"/>
    <x v="1"/>
    <x v="8"/>
    <s v="Fellowes Black Plastic Comb Bindings"/>
    <n v="13.944000000000001"/>
    <n v="3"/>
    <n v="0.2"/>
    <n v="4.5317999999999996"/>
    <n v="3"/>
    <n v="4"/>
    <x v="1"/>
    <n v="32.499999999999993"/>
    <x v="3"/>
  </r>
  <r>
    <n v="887"/>
    <s v="CA-2017-115364"/>
    <d v="2017-06-26T00:00:00"/>
    <d v="2017-07-02T00:00:00"/>
    <x v="1"/>
    <s v="OT-18730"/>
    <s v="Olvera Toch"/>
    <x v="0"/>
    <s v="United States"/>
    <s v="San Diego"/>
    <x v="1"/>
    <n v="92105"/>
    <x v="1"/>
    <s v="OFF-ST-10002486"/>
    <x v="1"/>
    <x v="4"/>
    <s v="Eldon Shelf Savers Cubes and Bins"/>
    <n v="83.76"/>
    <n v="12"/>
    <n v="0"/>
    <n v="1.6752"/>
    <n v="6"/>
    <n v="6"/>
    <x v="1"/>
    <n v="2"/>
    <x v="1"/>
  </r>
  <r>
    <n v="888"/>
    <s v="CA-2017-150707"/>
    <d v="2017-10-14T00:00:00"/>
    <d v="2017-10-19T00:00:00"/>
    <x v="1"/>
    <s v="EL-13735"/>
    <s v="Ed Ludwig"/>
    <x v="2"/>
    <s v="United States"/>
    <s v="Columbia"/>
    <x v="39"/>
    <n v="21044"/>
    <x v="3"/>
    <s v="OFF-BI-10001078"/>
    <x v="1"/>
    <x v="8"/>
    <s v="Acco PRESSTEX Data Binder with Storage Hooks, Dark Blue, 14 7/8&quot; X 11&quot;"/>
    <n v="37.659999999999997"/>
    <n v="7"/>
    <n v="0"/>
    <n v="18.453399999999998"/>
    <n v="5"/>
    <n v="10"/>
    <x v="0"/>
    <n v="49"/>
    <x v="2"/>
  </r>
  <r>
    <n v="889"/>
    <s v="CA-2014-104976"/>
    <d v="2014-12-09T00:00:00"/>
    <d v="2014-12-16T00:00:00"/>
    <x v="1"/>
    <s v="CK-12760"/>
    <s v="Cyma Kinney"/>
    <x v="1"/>
    <s v="United States"/>
    <s v="San Francisco"/>
    <x v="1"/>
    <n v="94122"/>
    <x v="1"/>
    <s v="OFF-PA-10003845"/>
    <x v="1"/>
    <x v="10"/>
    <s v="Xerox 1987"/>
    <n v="34.68"/>
    <n v="6"/>
    <n v="0"/>
    <n v="16.993200000000002"/>
    <n v="7"/>
    <n v="12"/>
    <x v="0"/>
    <n v="49.000000000000007"/>
    <x v="4"/>
  </r>
  <r>
    <n v="890"/>
    <s v="CA-2017-132934"/>
    <d v="2017-06-20T00:00:00"/>
    <d v="2017-06-26T00:00:00"/>
    <x v="1"/>
    <s v="JE-15475"/>
    <s v="Jeremy Ellison"/>
    <x v="0"/>
    <s v="United States"/>
    <s v="New Rochelle"/>
    <x v="15"/>
    <n v="10801"/>
    <x v="3"/>
    <s v="TEC-AC-10000927"/>
    <x v="2"/>
    <x v="11"/>
    <s v="Anker Ultrathin Bluetooth Wireless Keyboard Aluminum Cover with Stand "/>
    <n v="149.94999999999999"/>
    <n v="5"/>
    <n v="0"/>
    <n v="14.994999999999999"/>
    <n v="6"/>
    <n v="6"/>
    <x v="1"/>
    <n v="10"/>
    <x v="1"/>
  </r>
  <r>
    <n v="891"/>
    <s v="CA-2017-132934"/>
    <d v="2017-06-20T00:00:00"/>
    <d v="2017-06-26T00:00:00"/>
    <x v="1"/>
    <s v="JE-15475"/>
    <s v="Jeremy Ellison"/>
    <x v="0"/>
    <s v="United States"/>
    <s v="New Rochelle"/>
    <x v="15"/>
    <n v="10801"/>
    <x v="3"/>
    <s v="OFF-BI-10001098"/>
    <x v="1"/>
    <x v="8"/>
    <s v="Acco D-Ring Binder w/DublLock"/>
    <n v="51.311999999999998"/>
    <n v="3"/>
    <n v="0.2"/>
    <n v="18.6006"/>
    <n v="6"/>
    <n v="6"/>
    <x v="1"/>
    <n v="36.250000000000007"/>
    <x v="1"/>
  </r>
  <r>
    <n v="892"/>
    <s v="CA-2017-133256"/>
    <d v="2017-06-26T00:00:00"/>
    <d v="2017-06-27T00:00:00"/>
    <x v="2"/>
    <s v="TH-21550"/>
    <s v="Tracy Hopkins"/>
    <x v="2"/>
    <s v="United States"/>
    <s v="Detroit"/>
    <x v="12"/>
    <n v="48227"/>
    <x v="2"/>
    <s v="OFF-PA-10001622"/>
    <x v="1"/>
    <x v="10"/>
    <s v="Ampad Poly Cover Wirebound Steno Book, 6&quot; x 9&quot; Assorted Colors, Gregg Ruled"/>
    <n v="4.54"/>
    <n v="1"/>
    <n v="0"/>
    <n v="2.0430000000000001"/>
    <n v="1"/>
    <n v="6"/>
    <x v="1"/>
    <n v="45"/>
    <x v="1"/>
  </r>
  <r>
    <n v="893"/>
    <s v="CA-2017-133256"/>
    <d v="2017-06-26T00:00:00"/>
    <d v="2017-06-27T00:00:00"/>
    <x v="2"/>
    <s v="TH-21550"/>
    <s v="Tracy Hopkins"/>
    <x v="2"/>
    <s v="United States"/>
    <s v="Detroit"/>
    <x v="12"/>
    <n v="48227"/>
    <x v="2"/>
    <s v="OFF-AR-10003158"/>
    <x v="1"/>
    <x v="6"/>
    <s v="Fluorescent Highlighters by Dixon"/>
    <n v="15.92"/>
    <n v="4"/>
    <n v="0"/>
    <n v="5.4127999999999998"/>
    <n v="1"/>
    <n v="6"/>
    <x v="1"/>
    <n v="34"/>
    <x v="1"/>
  </r>
  <r>
    <n v="894"/>
    <s v="CA-2017-133256"/>
    <d v="2017-06-26T00:00:00"/>
    <d v="2017-06-27T00:00:00"/>
    <x v="2"/>
    <s v="TH-21550"/>
    <s v="Tracy Hopkins"/>
    <x v="2"/>
    <s v="United States"/>
    <s v="Detroit"/>
    <x v="12"/>
    <n v="48227"/>
    <x v="2"/>
    <s v="TEC-PH-10002660"/>
    <x v="2"/>
    <x v="7"/>
    <s v="Nortel Networks T7316 E Nt8 B27"/>
    <n v="543.91999999999996"/>
    <n v="8"/>
    <n v="0"/>
    <n v="135.97999999999999"/>
    <n v="1"/>
    <n v="6"/>
    <x v="1"/>
    <n v="25"/>
    <x v="1"/>
  </r>
  <r>
    <n v="895"/>
    <s v="CA-2016-105494"/>
    <d v="2016-11-10T00:00:00"/>
    <d v="2016-11-12T00:00:00"/>
    <x v="2"/>
    <s v="PC-18745"/>
    <s v="Pamela Coakley"/>
    <x v="1"/>
    <s v="United States"/>
    <s v="San Francisco"/>
    <x v="1"/>
    <n v="94122"/>
    <x v="1"/>
    <s v="OFF-ST-10002205"/>
    <x v="1"/>
    <x v="4"/>
    <s v="File Shuttle I and Handi-File"/>
    <n v="155.82"/>
    <n v="7"/>
    <n v="0"/>
    <n v="42.071399999999997"/>
    <n v="2"/>
    <n v="11"/>
    <x v="0"/>
    <n v="27"/>
    <x v="0"/>
  </r>
  <r>
    <n v="896"/>
    <s v="CA-2016-105494"/>
    <d v="2016-11-10T00:00:00"/>
    <d v="2016-11-12T00:00:00"/>
    <x v="2"/>
    <s v="PC-18745"/>
    <s v="Pamela Coakley"/>
    <x v="1"/>
    <s v="United States"/>
    <s v="San Francisco"/>
    <x v="1"/>
    <n v="94122"/>
    <x v="1"/>
    <s v="OFF-BI-10003364"/>
    <x v="1"/>
    <x v="8"/>
    <s v="Binding Machine Supplies"/>
    <n v="70.007999999999996"/>
    <n v="3"/>
    <n v="0.2"/>
    <n v="24.502800000000001"/>
    <n v="2"/>
    <n v="11"/>
    <x v="0"/>
    <n v="35"/>
    <x v="0"/>
  </r>
  <r>
    <n v="897"/>
    <s v="CA-2016-140634"/>
    <d v="2016-10-03T00:00:00"/>
    <d v="2016-10-06T00:00:00"/>
    <x v="0"/>
    <s v="HL-15040"/>
    <s v="Hunter Lopez"/>
    <x v="0"/>
    <s v="United States"/>
    <s v="Houston"/>
    <x v="5"/>
    <n v="77095"/>
    <x v="2"/>
    <s v="OFF-EN-10001099"/>
    <x v="1"/>
    <x v="12"/>
    <s v="Staple envelope"/>
    <n v="15.648"/>
    <n v="2"/>
    <n v="0.2"/>
    <n v="5.0856000000000003"/>
    <n v="3"/>
    <n v="10"/>
    <x v="0"/>
    <n v="32.5"/>
    <x v="2"/>
  </r>
  <r>
    <n v="898"/>
    <s v="CA-2014-144407"/>
    <d v="2014-09-09T00:00:00"/>
    <d v="2014-09-15T00:00:00"/>
    <x v="1"/>
    <s v="MS-17365"/>
    <s v="Maribeth Schnelling"/>
    <x v="0"/>
    <s v="United States"/>
    <s v="Detroit"/>
    <x v="12"/>
    <n v="48227"/>
    <x v="2"/>
    <s v="OFF-LA-10003923"/>
    <x v="1"/>
    <x v="2"/>
    <s v="Alphabetical Labels for Top Tab Filing"/>
    <n v="103.6"/>
    <n v="7"/>
    <n v="0"/>
    <n v="51.8"/>
    <n v="6"/>
    <n v="9"/>
    <x v="2"/>
    <n v="50"/>
    <x v="8"/>
  </r>
  <r>
    <n v="899"/>
    <s v="CA-2017-160983"/>
    <d v="2017-10-29T00:00:00"/>
    <d v="2017-10-31T00:00:00"/>
    <x v="0"/>
    <s v="GB-14530"/>
    <s v="George Bell"/>
    <x v="1"/>
    <s v="United States"/>
    <s v="Auburn"/>
    <x v="15"/>
    <n v="13021"/>
    <x v="3"/>
    <s v="OFF-PA-10002250"/>
    <x v="1"/>
    <x v="10"/>
    <s v="Things To Do Today Pad"/>
    <n v="46.96"/>
    <n v="8"/>
    <n v="0"/>
    <n v="22.540800000000001"/>
    <n v="2"/>
    <n v="10"/>
    <x v="0"/>
    <n v="48"/>
    <x v="2"/>
  </r>
  <r>
    <n v="900"/>
    <s v="US-2016-114622"/>
    <d v="2016-04-10T00:00:00"/>
    <d v="2016-04-12T00:00:00"/>
    <x v="2"/>
    <s v="JR-16210"/>
    <s v="Justin Ritter"/>
    <x v="1"/>
    <s v="United States"/>
    <s v="Springfield"/>
    <x v="24"/>
    <n v="45503"/>
    <x v="3"/>
    <s v="OFF-BI-10004716"/>
    <x v="1"/>
    <x v="8"/>
    <s v="Wilson Jones Hanging Recycled Pressboard Data Binders"/>
    <n v="8.9039999999999999"/>
    <n v="2"/>
    <n v="0.7"/>
    <n v="-6.5296000000000003"/>
    <n v="2"/>
    <n v="4"/>
    <x v="1"/>
    <n v="-73.333333333333343"/>
    <x v="3"/>
  </r>
  <r>
    <n v="901"/>
    <s v="CA-2017-150959"/>
    <d v="2017-11-11T00:00:00"/>
    <d v="2017-11-13T00:00:00"/>
    <x v="2"/>
    <s v="TD-20995"/>
    <s v="Tamara Dahlen"/>
    <x v="0"/>
    <s v="United States"/>
    <s v="Garland"/>
    <x v="5"/>
    <n v="75043"/>
    <x v="2"/>
    <s v="OFF-LA-10001045"/>
    <x v="1"/>
    <x v="2"/>
    <s v="Permanent Self-Adhesive File Folder Labels for Typewriters by Universal"/>
    <n v="10.44"/>
    <n v="5"/>
    <n v="0.2"/>
    <n v="3.3929999999999998"/>
    <n v="2"/>
    <n v="11"/>
    <x v="0"/>
    <n v="32.5"/>
    <x v="0"/>
  </r>
  <r>
    <n v="902"/>
    <s v="CA-2017-150959"/>
    <d v="2017-11-11T00:00:00"/>
    <d v="2017-11-13T00:00:00"/>
    <x v="2"/>
    <s v="TD-20995"/>
    <s v="Tamara Dahlen"/>
    <x v="0"/>
    <s v="United States"/>
    <s v="Garland"/>
    <x v="5"/>
    <n v="75043"/>
    <x v="2"/>
    <s v="OFF-BI-10001510"/>
    <x v="1"/>
    <x v="8"/>
    <s v="Deluxe Heavy-Duty Vinyl Round Ring Binder"/>
    <n v="18.335999999999999"/>
    <n v="4"/>
    <n v="0.8"/>
    <n v="-32.088000000000001"/>
    <n v="2"/>
    <n v="11"/>
    <x v="0"/>
    <n v="-175.00000000000003"/>
    <x v="0"/>
  </r>
  <r>
    <n v="903"/>
    <s v="CA-2017-132353"/>
    <d v="2017-09-15T00:00:00"/>
    <d v="2017-09-17T00:00:00"/>
    <x v="2"/>
    <s v="DB-13060"/>
    <s v="Dave Brooks"/>
    <x v="0"/>
    <s v="United States"/>
    <s v="Chicago"/>
    <x v="10"/>
    <n v="60653"/>
    <x v="2"/>
    <s v="TEC-PH-10004536"/>
    <x v="2"/>
    <x v="7"/>
    <s v="Avaya 5420 Digital phone"/>
    <n v="323.976"/>
    <n v="3"/>
    <n v="0.2"/>
    <n v="20.2485"/>
    <n v="2"/>
    <n v="9"/>
    <x v="2"/>
    <n v="6.25"/>
    <x v="8"/>
  </r>
  <r>
    <n v="904"/>
    <s v="CA-2016-130477"/>
    <d v="2016-04-08T00:00:00"/>
    <d v="2016-04-12T00:00:00"/>
    <x v="1"/>
    <s v="LC-17140"/>
    <s v="Logan Currie"/>
    <x v="0"/>
    <s v="United States"/>
    <s v="Los Angeles"/>
    <x v="1"/>
    <n v="90032"/>
    <x v="1"/>
    <s v="OFF-PA-10002947"/>
    <x v="1"/>
    <x v="10"/>
    <s v="Xerox 1923"/>
    <n v="20.04"/>
    <n v="3"/>
    <n v="0"/>
    <n v="9.6191999999999993"/>
    <n v="4"/>
    <n v="4"/>
    <x v="1"/>
    <n v="48"/>
    <x v="3"/>
  </r>
  <r>
    <n v="905"/>
    <s v="CA-2016-130477"/>
    <d v="2016-04-08T00:00:00"/>
    <d v="2016-04-12T00:00:00"/>
    <x v="1"/>
    <s v="LC-17140"/>
    <s v="Logan Currie"/>
    <x v="0"/>
    <s v="United States"/>
    <s v="Los Angeles"/>
    <x v="1"/>
    <n v="90032"/>
    <x v="1"/>
    <s v="OFF-ST-10002583"/>
    <x v="1"/>
    <x v="4"/>
    <s v="Fellowes Neat Ideas Storage Cubes"/>
    <n v="64.959999999999994"/>
    <n v="2"/>
    <n v="0"/>
    <n v="2.5983999999999998"/>
    <n v="4"/>
    <n v="4"/>
    <x v="1"/>
    <n v="4"/>
    <x v="3"/>
  </r>
  <r>
    <n v="906"/>
    <s v="CA-2016-130477"/>
    <d v="2016-04-08T00:00:00"/>
    <d v="2016-04-12T00:00:00"/>
    <x v="1"/>
    <s v="LC-17140"/>
    <s v="Logan Currie"/>
    <x v="0"/>
    <s v="United States"/>
    <s v="Los Angeles"/>
    <x v="1"/>
    <n v="90032"/>
    <x v="1"/>
    <s v="OFF-PA-10000019"/>
    <x v="1"/>
    <x v="10"/>
    <s v="Xerox 1931"/>
    <n v="12.96"/>
    <n v="2"/>
    <n v="0"/>
    <n v="6.2207999999999997"/>
    <n v="4"/>
    <n v="4"/>
    <x v="1"/>
    <n v="47.999999999999993"/>
    <x v="3"/>
  </r>
  <r>
    <n v="907"/>
    <s v="CA-2017-143259"/>
    <d v="2017-12-30T00:00:00"/>
    <d v="2018-01-03T00:00:00"/>
    <x v="1"/>
    <s v="PO-18865"/>
    <s v="Patrick O'Donnell"/>
    <x v="0"/>
    <s v="United States"/>
    <s v="New York City"/>
    <x v="15"/>
    <n v="10009"/>
    <x v="3"/>
    <s v="FUR-BO-10003441"/>
    <x v="0"/>
    <x v="0"/>
    <s v="Bush Westfield Collection Bookcases, Fully Assembled"/>
    <n v="323.13600000000002"/>
    <n v="4"/>
    <n v="0.2"/>
    <n v="12.117599999999999"/>
    <n v="4"/>
    <n v="12"/>
    <x v="0"/>
    <n v="3.75"/>
    <x v="4"/>
  </r>
  <r>
    <n v="908"/>
    <s v="CA-2017-143259"/>
    <d v="2017-12-30T00:00:00"/>
    <d v="2018-01-03T00:00:00"/>
    <x v="1"/>
    <s v="PO-18865"/>
    <s v="Patrick O'Donnell"/>
    <x v="0"/>
    <s v="United States"/>
    <s v="New York City"/>
    <x v="15"/>
    <n v="10009"/>
    <x v="3"/>
    <s v="TEC-PH-10004774"/>
    <x v="2"/>
    <x v="7"/>
    <s v="Gear Head AU3700S Headset"/>
    <n v="90.93"/>
    <n v="7"/>
    <n v="0"/>
    <n v="2.7279"/>
    <n v="4"/>
    <n v="12"/>
    <x v="0"/>
    <n v="3"/>
    <x v="4"/>
  </r>
  <r>
    <n v="909"/>
    <s v="CA-2017-143259"/>
    <d v="2017-12-30T00:00:00"/>
    <d v="2018-01-03T00:00:00"/>
    <x v="1"/>
    <s v="PO-18865"/>
    <s v="Patrick O'Donnell"/>
    <x v="0"/>
    <s v="United States"/>
    <s v="New York City"/>
    <x v="15"/>
    <n v="10009"/>
    <x v="3"/>
    <s v="OFF-BI-10003684"/>
    <x v="1"/>
    <x v="8"/>
    <s v="Wilson Jones Legal Size Ring Binders"/>
    <n v="52.776000000000003"/>
    <n v="3"/>
    <n v="0.2"/>
    <n v="19.791"/>
    <n v="4"/>
    <n v="12"/>
    <x v="0"/>
    <n v="37.5"/>
    <x v="4"/>
  </r>
  <r>
    <n v="910"/>
    <s v="CA-2017-137596"/>
    <d v="2017-09-02T00:00:00"/>
    <d v="2017-09-07T00:00:00"/>
    <x v="1"/>
    <s v="BE-11335"/>
    <s v="Bill Eplett"/>
    <x v="2"/>
    <s v="United States"/>
    <s v="Jackson"/>
    <x v="12"/>
    <n v="49201"/>
    <x v="2"/>
    <s v="TEC-PH-10001494"/>
    <x v="2"/>
    <x v="7"/>
    <s v="Polycom CX600 IP Phone VoIP phone"/>
    <n v="1199.8"/>
    <n v="4"/>
    <n v="0"/>
    <n v="323.94600000000003"/>
    <n v="5"/>
    <n v="9"/>
    <x v="2"/>
    <n v="27"/>
    <x v="8"/>
  </r>
  <r>
    <n v="911"/>
    <s v="CA-2017-137596"/>
    <d v="2017-09-02T00:00:00"/>
    <d v="2017-09-07T00:00:00"/>
    <x v="1"/>
    <s v="BE-11335"/>
    <s v="Bill Eplett"/>
    <x v="2"/>
    <s v="United States"/>
    <s v="Jackson"/>
    <x v="12"/>
    <n v="49201"/>
    <x v="2"/>
    <s v="TEC-AC-10004666"/>
    <x v="2"/>
    <x v="11"/>
    <s v="Maxell iVDR EX 500GB Cartridge"/>
    <n v="1928.78"/>
    <n v="7"/>
    <n v="0"/>
    <n v="829.37540000000001"/>
    <n v="5"/>
    <n v="9"/>
    <x v="2"/>
    <n v="43"/>
    <x v="8"/>
  </r>
  <r>
    <n v="912"/>
    <s v="CA-2017-137596"/>
    <d v="2017-09-02T00:00:00"/>
    <d v="2017-09-07T00:00:00"/>
    <x v="1"/>
    <s v="BE-11335"/>
    <s v="Bill Eplett"/>
    <x v="2"/>
    <s v="United States"/>
    <s v="Jackson"/>
    <x v="12"/>
    <n v="49201"/>
    <x v="2"/>
    <s v="OFF-ST-10003816"/>
    <x v="1"/>
    <x v="4"/>
    <s v="Fellowes High-Stak Drawer Files"/>
    <n v="352.38"/>
    <n v="2"/>
    <n v="0"/>
    <n v="81.047399999999996"/>
    <n v="5"/>
    <n v="9"/>
    <x v="2"/>
    <n v="23"/>
    <x v="8"/>
  </r>
  <r>
    <n v="913"/>
    <s v="CA-2015-133627"/>
    <d v="2015-05-31T00:00:00"/>
    <d v="2015-06-07T00:00:00"/>
    <x v="1"/>
    <s v="SC-20050"/>
    <s v="Sample Company A"/>
    <x v="2"/>
    <s v="United States"/>
    <s v="Norwich"/>
    <x v="29"/>
    <n v="6360"/>
    <x v="3"/>
    <s v="FUR-FU-10001935"/>
    <x v="0"/>
    <x v="5"/>
    <s v="3M Hangers With Command Adhesive"/>
    <n v="22.2"/>
    <n v="6"/>
    <n v="0"/>
    <n v="9.1020000000000003"/>
    <n v="7"/>
    <n v="5"/>
    <x v="1"/>
    <n v="41"/>
    <x v="5"/>
  </r>
  <r>
    <n v="914"/>
    <s v="CA-2017-102519"/>
    <d v="2017-11-27T00:00:00"/>
    <d v="2017-11-29T00:00:00"/>
    <x v="2"/>
    <s v="BM-11650"/>
    <s v="Brian Moss"/>
    <x v="1"/>
    <s v="United States"/>
    <s v="Milwaukee"/>
    <x v="6"/>
    <n v="53209"/>
    <x v="2"/>
    <s v="FUR-FU-10004091"/>
    <x v="0"/>
    <x v="5"/>
    <s v="Howard Miller 13&quot; Diameter Goldtone Round Wall Clock"/>
    <n v="46.94"/>
    <n v="1"/>
    <n v="0"/>
    <n v="19.2454"/>
    <n v="2"/>
    <n v="11"/>
    <x v="0"/>
    <n v="41"/>
    <x v="0"/>
  </r>
  <r>
    <n v="915"/>
    <s v="CA-2017-102519"/>
    <d v="2017-11-27T00:00:00"/>
    <d v="2017-11-29T00:00:00"/>
    <x v="2"/>
    <s v="BM-11650"/>
    <s v="Brian Moss"/>
    <x v="1"/>
    <s v="United States"/>
    <s v="Milwaukee"/>
    <x v="6"/>
    <n v="53209"/>
    <x v="2"/>
    <s v="TEC-AC-10001772"/>
    <x v="2"/>
    <x v="11"/>
    <s v="Memorex Mini Travel Drive 16 GB USB 2.0 Flash Drive"/>
    <n v="143.72999999999999"/>
    <n v="9"/>
    <n v="0"/>
    <n v="56.054699999999997"/>
    <n v="2"/>
    <n v="11"/>
    <x v="0"/>
    <n v="39"/>
    <x v="0"/>
  </r>
  <r>
    <n v="916"/>
    <s v="US-2014-141215"/>
    <d v="2014-06-15T00:00:00"/>
    <d v="2014-06-21T00:00:00"/>
    <x v="1"/>
    <s v="KL-16555"/>
    <s v="Kelly Lampkin"/>
    <x v="1"/>
    <s v="United States"/>
    <s v="San Antonio"/>
    <x v="5"/>
    <n v="78207"/>
    <x v="2"/>
    <s v="FUR-TA-10001520"/>
    <x v="0"/>
    <x v="3"/>
    <s v="Lesro Sheffield Collection Coffee Table, End Table, Center Table, Corner Table"/>
    <n v="99.918000000000006"/>
    <n v="2"/>
    <n v="0.3"/>
    <n v="-18.5562"/>
    <n v="6"/>
    <n v="6"/>
    <x v="1"/>
    <n v="-18.571428571428573"/>
    <x v="1"/>
  </r>
  <r>
    <n v="917"/>
    <s v="US-2014-141215"/>
    <d v="2014-06-15T00:00:00"/>
    <d v="2014-06-21T00:00:00"/>
    <x v="1"/>
    <s v="KL-16555"/>
    <s v="Kelly Lampkin"/>
    <x v="1"/>
    <s v="United States"/>
    <s v="San Antonio"/>
    <x v="5"/>
    <n v="78207"/>
    <x v="2"/>
    <s v="FUR-CH-10003379"/>
    <x v="0"/>
    <x v="1"/>
    <s v="Global Commerce Series High-Back Swivel/Tilt Chairs"/>
    <n v="797.94399999999996"/>
    <n v="4"/>
    <n v="0.3"/>
    <n v="-56.996000000000002"/>
    <n v="6"/>
    <n v="6"/>
    <x v="1"/>
    <n v="-7.1428571428571441"/>
    <x v="1"/>
  </r>
  <r>
    <n v="918"/>
    <s v="US-2014-141215"/>
    <d v="2014-06-15T00:00:00"/>
    <d v="2014-06-21T00:00:00"/>
    <x v="1"/>
    <s v="KL-16555"/>
    <s v="Kelly Lampkin"/>
    <x v="1"/>
    <s v="United States"/>
    <s v="San Antonio"/>
    <x v="5"/>
    <n v="78207"/>
    <x v="2"/>
    <s v="OFF-BI-10002706"/>
    <x v="1"/>
    <x v="8"/>
    <s v="Avery Premier Heavy-Duty Binder with Round Locking Rings"/>
    <n v="8.5679999999999996"/>
    <n v="3"/>
    <n v="0.8"/>
    <n v="-14.5656"/>
    <n v="6"/>
    <n v="6"/>
    <x v="1"/>
    <n v="-170"/>
    <x v="1"/>
  </r>
  <r>
    <n v="919"/>
    <s v="CA-2016-165218"/>
    <d v="2016-03-05T00:00:00"/>
    <d v="2016-03-11T00:00:00"/>
    <x v="1"/>
    <s v="RW-19630"/>
    <s v="Rob Williams"/>
    <x v="1"/>
    <s v="United States"/>
    <s v="Dallas"/>
    <x v="5"/>
    <n v="75220"/>
    <x v="2"/>
    <s v="OFF-EN-10000056"/>
    <x v="1"/>
    <x v="12"/>
    <s v="Cameo Buff Policy Envelopes"/>
    <n v="149.352"/>
    <n v="3"/>
    <n v="0.2"/>
    <n v="50.406300000000002"/>
    <n v="6"/>
    <n v="3"/>
    <x v="3"/>
    <n v="33.75"/>
    <x v="10"/>
  </r>
  <r>
    <n v="920"/>
    <s v="CA-2016-165218"/>
    <d v="2016-03-05T00:00:00"/>
    <d v="2016-03-11T00:00:00"/>
    <x v="1"/>
    <s v="RW-19630"/>
    <s v="Rob Williams"/>
    <x v="1"/>
    <s v="United States"/>
    <s v="Dallas"/>
    <x v="5"/>
    <n v="75220"/>
    <x v="2"/>
    <s v="OFF-ST-10001558"/>
    <x v="1"/>
    <x v="4"/>
    <s v="Acco Perma 4000 Stacking Storage Drawers"/>
    <n v="12.992000000000001"/>
    <n v="1"/>
    <n v="0.2"/>
    <n v="-0.81200000000000006"/>
    <n v="6"/>
    <n v="3"/>
    <x v="3"/>
    <n v="-6.25"/>
    <x v="10"/>
  </r>
  <r>
    <n v="921"/>
    <s v="CA-2014-138296"/>
    <d v="2014-12-05T00:00:00"/>
    <d v="2014-12-12T00:00:00"/>
    <x v="1"/>
    <s v="RC-19825"/>
    <s v="Roy Collins"/>
    <x v="0"/>
    <s v="United States"/>
    <s v="Alexandria"/>
    <x v="17"/>
    <n v="22304"/>
    <x v="0"/>
    <s v="OFF-ST-10002444"/>
    <x v="1"/>
    <x v="4"/>
    <s v="Recycled Eldon Regeneration Jumbo File"/>
    <n v="24.56"/>
    <n v="2"/>
    <n v="0"/>
    <n v="6.8768000000000002"/>
    <n v="7"/>
    <n v="12"/>
    <x v="0"/>
    <n v="28.000000000000004"/>
    <x v="4"/>
  </r>
  <r>
    <n v="922"/>
    <s v="CA-2015-111164"/>
    <d v="2015-04-11T00:00:00"/>
    <d v="2015-04-15T00:00:00"/>
    <x v="1"/>
    <s v="SE-20110"/>
    <s v="Sanjit Engle"/>
    <x v="0"/>
    <s v="United States"/>
    <s v="New York City"/>
    <x v="15"/>
    <n v="10009"/>
    <x v="3"/>
    <s v="TEC-AC-10002473"/>
    <x v="2"/>
    <x v="11"/>
    <s v="Maxell 4.7GB DVD-R"/>
    <n v="85.14"/>
    <n v="3"/>
    <n v="0"/>
    <n v="34.907400000000003"/>
    <n v="4"/>
    <n v="4"/>
    <x v="1"/>
    <n v="41"/>
    <x v="3"/>
  </r>
  <r>
    <n v="923"/>
    <s v="CA-2015-111164"/>
    <d v="2015-04-11T00:00:00"/>
    <d v="2015-04-15T00:00:00"/>
    <x v="1"/>
    <s v="SE-20110"/>
    <s v="Sanjit Engle"/>
    <x v="0"/>
    <s v="United States"/>
    <s v="New York City"/>
    <x v="15"/>
    <n v="10009"/>
    <x v="3"/>
    <s v="TEC-PH-10004531"/>
    <x v="2"/>
    <x v="7"/>
    <s v="OtterBox Commuter Series Case - iPhone 5 &amp; 5s"/>
    <n v="21.99"/>
    <n v="1"/>
    <n v="0"/>
    <n v="10.555199999999999"/>
    <n v="4"/>
    <n v="4"/>
    <x v="1"/>
    <n v="48"/>
    <x v="3"/>
  </r>
  <r>
    <n v="924"/>
    <s v="CA-2015-111164"/>
    <d v="2015-04-11T00:00:00"/>
    <d v="2015-04-15T00:00:00"/>
    <x v="1"/>
    <s v="SE-20110"/>
    <s v="Sanjit Engle"/>
    <x v="0"/>
    <s v="United States"/>
    <s v="New York City"/>
    <x v="15"/>
    <n v="10009"/>
    <x v="3"/>
    <s v="OFF-AP-10004487"/>
    <x v="1"/>
    <x v="9"/>
    <s v="Kensington 4 Outlet MasterPiece Compact Power Control Center"/>
    <n v="406.6"/>
    <n v="5"/>
    <n v="0"/>
    <n v="113.848"/>
    <n v="4"/>
    <n v="4"/>
    <x v="1"/>
    <n v="27.999999999999996"/>
    <x v="3"/>
  </r>
  <r>
    <n v="925"/>
    <s v="CA-2016-149797"/>
    <d v="2016-09-15T00:00:00"/>
    <d v="2016-09-20T00:00:00"/>
    <x v="1"/>
    <s v="AH-10075"/>
    <s v="Adam Hart"/>
    <x v="1"/>
    <s v="United States"/>
    <s v="New York City"/>
    <x v="15"/>
    <n v="10011"/>
    <x v="3"/>
    <s v="OFF-BI-10003650"/>
    <x v="1"/>
    <x v="8"/>
    <s v="GBC DocuBind 300 Electric Binding Machine"/>
    <n v="841.56799999999998"/>
    <n v="2"/>
    <n v="0.2"/>
    <n v="294.54880000000003"/>
    <n v="5"/>
    <n v="9"/>
    <x v="2"/>
    <n v="35"/>
    <x v="8"/>
  </r>
  <r>
    <n v="926"/>
    <s v="CA-2014-132962"/>
    <d v="2014-09-13T00:00:00"/>
    <d v="2014-09-16T00:00:00"/>
    <x v="2"/>
    <s v="JM-15535"/>
    <s v="Jessica Myrick"/>
    <x v="0"/>
    <s v="United States"/>
    <s v="Philadelphia"/>
    <x v="9"/>
    <n v="19143"/>
    <x v="3"/>
    <s v="OFF-PA-10003543"/>
    <x v="1"/>
    <x v="10"/>
    <s v="Xerox 1985"/>
    <n v="15.552"/>
    <n v="3"/>
    <n v="0.2"/>
    <n v="5.4432"/>
    <n v="3"/>
    <n v="9"/>
    <x v="2"/>
    <n v="35"/>
    <x v="8"/>
  </r>
  <r>
    <n v="927"/>
    <s v="CA-2014-132962"/>
    <d v="2014-09-13T00:00:00"/>
    <d v="2014-09-16T00:00:00"/>
    <x v="2"/>
    <s v="JM-15535"/>
    <s v="Jessica Myrick"/>
    <x v="0"/>
    <s v="United States"/>
    <s v="Philadelphia"/>
    <x v="9"/>
    <n v="19143"/>
    <x v="3"/>
    <s v="TEC-AC-10004353"/>
    <x v="2"/>
    <x v="11"/>
    <s v="Hypercom P1300 Pinpad"/>
    <n v="252"/>
    <n v="5"/>
    <n v="0.2"/>
    <n v="53.55"/>
    <n v="3"/>
    <n v="9"/>
    <x v="2"/>
    <n v="21.25"/>
    <x v="8"/>
  </r>
  <r>
    <n v="928"/>
    <s v="CA-2015-115091"/>
    <d v="2015-10-05T00:00:00"/>
    <d v="2015-10-09T00:00:00"/>
    <x v="1"/>
    <s v="JJ-15760"/>
    <s v="Joel Jenkins"/>
    <x v="2"/>
    <s v="United States"/>
    <s v="Springfield"/>
    <x v="17"/>
    <n v="22153"/>
    <x v="0"/>
    <s v="OFF-AR-10000658"/>
    <x v="1"/>
    <x v="6"/>
    <s v="Newell 324"/>
    <n v="46.2"/>
    <n v="4"/>
    <n v="0"/>
    <n v="12.936"/>
    <n v="4"/>
    <n v="10"/>
    <x v="0"/>
    <n v="27.999999999999996"/>
    <x v="2"/>
  </r>
  <r>
    <n v="929"/>
    <s v="CA-2015-115091"/>
    <d v="2015-10-05T00:00:00"/>
    <d v="2015-10-09T00:00:00"/>
    <x v="1"/>
    <s v="JJ-15760"/>
    <s v="Joel Jenkins"/>
    <x v="2"/>
    <s v="United States"/>
    <s v="Springfield"/>
    <x v="17"/>
    <n v="22153"/>
    <x v="0"/>
    <s v="OFF-AP-10000696"/>
    <x v="1"/>
    <x v="9"/>
    <s v="Holmes Odor Grabber"/>
    <n v="28.84"/>
    <n v="2"/>
    <n v="0"/>
    <n v="9.5172000000000008"/>
    <n v="4"/>
    <n v="10"/>
    <x v="0"/>
    <n v="33"/>
    <x v="2"/>
  </r>
  <r>
    <n v="930"/>
    <s v="CA-2017-144932"/>
    <d v="2017-04-14T00:00:00"/>
    <d v="2017-04-17T00:00:00"/>
    <x v="2"/>
    <s v="AB-10165"/>
    <s v="Alan Barnes"/>
    <x v="0"/>
    <s v="United States"/>
    <s v="Toledo"/>
    <x v="24"/>
    <n v="43615"/>
    <x v="3"/>
    <s v="OFF-AR-10003560"/>
    <x v="1"/>
    <x v="6"/>
    <s v="Zebra Zazzle Fluorescent Highlighters"/>
    <n v="14.592000000000001"/>
    <n v="3"/>
    <n v="0.2"/>
    <n v="2.5535999999999999"/>
    <n v="3"/>
    <n v="4"/>
    <x v="1"/>
    <n v="17.5"/>
    <x v="3"/>
  </r>
  <r>
    <n v="931"/>
    <s v="CA-2017-144932"/>
    <d v="2017-04-14T00:00:00"/>
    <d v="2017-04-17T00:00:00"/>
    <x v="2"/>
    <s v="AB-10165"/>
    <s v="Alan Barnes"/>
    <x v="0"/>
    <s v="United States"/>
    <s v="Toledo"/>
    <x v="24"/>
    <n v="43615"/>
    <x v="3"/>
    <s v="OFF-AR-10001468"/>
    <x v="1"/>
    <x v="6"/>
    <s v="Sanford Prismacolor Professional Thick Lead Art Pencils, 36-Color Set"/>
    <n v="89.855999999999995"/>
    <n v="3"/>
    <n v="0.2"/>
    <n v="21.340800000000002"/>
    <n v="3"/>
    <n v="4"/>
    <x v="1"/>
    <n v="23.750000000000004"/>
    <x v="3"/>
  </r>
  <r>
    <n v="932"/>
    <s v="CA-2017-144932"/>
    <d v="2017-04-14T00:00:00"/>
    <d v="2017-04-17T00:00:00"/>
    <x v="2"/>
    <s v="AB-10165"/>
    <s v="Alan Barnes"/>
    <x v="0"/>
    <s v="United States"/>
    <s v="Toledo"/>
    <x v="24"/>
    <n v="43615"/>
    <x v="3"/>
    <s v="OFF-PA-10004971"/>
    <x v="1"/>
    <x v="10"/>
    <s v="Xerox 196"/>
    <n v="13.872"/>
    <n v="3"/>
    <n v="0.2"/>
    <n v="5.0286"/>
    <n v="3"/>
    <n v="4"/>
    <x v="1"/>
    <n v="36.25"/>
    <x v="3"/>
  </r>
  <r>
    <n v="933"/>
    <s v="CA-2017-114216"/>
    <d v="2017-09-02T00:00:00"/>
    <d v="2017-09-06T00:00:00"/>
    <x v="1"/>
    <s v="RK-19300"/>
    <s v="Ralph Kennedy"/>
    <x v="0"/>
    <s v="United States"/>
    <s v="Philadelphia"/>
    <x v="9"/>
    <n v="19140"/>
    <x v="3"/>
    <s v="OFF-PA-10002195"/>
    <x v="1"/>
    <x v="10"/>
    <s v="RSVP Cards &amp; Envelopes, Blank White, 8-1/2&quot; X 11&quot;, 24 Cards/25 Envelopes/Set"/>
    <n v="12.192"/>
    <n v="3"/>
    <n v="0.2"/>
    <n v="4.1147999999999998"/>
    <n v="4"/>
    <n v="9"/>
    <x v="2"/>
    <n v="33.75"/>
    <x v="8"/>
  </r>
  <r>
    <n v="934"/>
    <s v="CA-2016-140081"/>
    <d v="2016-06-20T00:00:00"/>
    <d v="2016-06-24T00:00:00"/>
    <x v="1"/>
    <s v="CG-12040"/>
    <s v="Catherine Glotzbach"/>
    <x v="2"/>
    <s v="United States"/>
    <s v="Philadelphia"/>
    <x v="9"/>
    <n v="19120"/>
    <x v="3"/>
    <s v="OFF-PA-10001745"/>
    <x v="1"/>
    <x v="10"/>
    <s v="Wirebound Message Books, 2 7/8&quot; x 5&quot;, 3 Forms per Page"/>
    <n v="45.055999999999997"/>
    <n v="8"/>
    <n v="0.2"/>
    <n v="15.2064"/>
    <n v="4"/>
    <n v="6"/>
    <x v="1"/>
    <n v="33.75"/>
    <x v="1"/>
  </r>
  <r>
    <n v="935"/>
    <s v="CA-2016-140081"/>
    <d v="2016-06-20T00:00:00"/>
    <d v="2016-06-24T00:00:00"/>
    <x v="1"/>
    <s v="CG-12040"/>
    <s v="Catherine Glotzbach"/>
    <x v="2"/>
    <s v="United States"/>
    <s v="Philadelphia"/>
    <x v="9"/>
    <n v="19120"/>
    <x v="3"/>
    <s v="OFF-BI-10004826"/>
    <x v="1"/>
    <x v="8"/>
    <s v="JM Magazine Binder"/>
    <n v="29.718"/>
    <n v="6"/>
    <n v="0.7"/>
    <n v="-21.793199999999999"/>
    <n v="4"/>
    <n v="6"/>
    <x v="1"/>
    <n v="-73.333333333333329"/>
    <x v="1"/>
  </r>
  <r>
    <n v="936"/>
    <s v="CA-2016-140081"/>
    <d v="2016-06-20T00:00:00"/>
    <d v="2016-06-24T00:00:00"/>
    <x v="1"/>
    <s v="CG-12040"/>
    <s v="Catherine Glotzbach"/>
    <x v="2"/>
    <s v="United States"/>
    <s v="Philadelphia"/>
    <x v="9"/>
    <n v="19120"/>
    <x v="3"/>
    <s v="OFF-PA-10001870"/>
    <x v="1"/>
    <x v="10"/>
    <s v="Xerox 202"/>
    <n v="15.552"/>
    <n v="3"/>
    <n v="0.2"/>
    <n v="5.4432"/>
    <n v="4"/>
    <n v="6"/>
    <x v="1"/>
    <n v="35"/>
    <x v="1"/>
  </r>
  <r>
    <n v="937"/>
    <s v="CA-2016-140081"/>
    <d v="2016-06-20T00:00:00"/>
    <d v="2016-06-24T00:00:00"/>
    <x v="1"/>
    <s v="CG-12040"/>
    <s v="Catherine Glotzbach"/>
    <x v="2"/>
    <s v="United States"/>
    <s v="Philadelphia"/>
    <x v="9"/>
    <n v="19120"/>
    <x v="3"/>
    <s v="OFF-AP-10001058"/>
    <x v="1"/>
    <x v="9"/>
    <s v="Sanyo 2.5 Cubic Foot Mid-Size Office Refrigerators"/>
    <n v="447.69600000000003"/>
    <n v="2"/>
    <n v="0.2"/>
    <n v="33.577199999999998"/>
    <n v="4"/>
    <n v="6"/>
    <x v="1"/>
    <n v="7.5"/>
    <x v="1"/>
  </r>
  <r>
    <n v="938"/>
    <s v="US-2017-111745"/>
    <d v="2017-11-05T00:00:00"/>
    <d v="2017-11-06T00:00:00"/>
    <x v="2"/>
    <s v="RA-19885"/>
    <s v="Ruben Ausman"/>
    <x v="1"/>
    <s v="United States"/>
    <s v="Farmington"/>
    <x v="27"/>
    <n v="87401"/>
    <x v="1"/>
    <s v="TEC-AC-10003911"/>
    <x v="2"/>
    <x v="11"/>
    <s v="NETGEAR AC1750 Dual Band Gigabit Smart WiFi Router"/>
    <n v="159.99"/>
    <n v="1"/>
    <n v="0"/>
    <n v="54.396599999999999"/>
    <n v="1"/>
    <n v="11"/>
    <x v="0"/>
    <n v="34"/>
    <x v="0"/>
  </r>
  <r>
    <n v="939"/>
    <s v="CA-2015-148250"/>
    <d v="2015-12-13T00:00:00"/>
    <d v="2015-12-17T00:00:00"/>
    <x v="1"/>
    <s v="RP-19270"/>
    <s v="Rachel Payne"/>
    <x v="1"/>
    <s v="United States"/>
    <s v="Riverside"/>
    <x v="1"/>
    <n v="92503"/>
    <x v="1"/>
    <s v="OFF-PA-10000289"/>
    <x v="1"/>
    <x v="10"/>
    <s v="Xerox 213"/>
    <n v="12.96"/>
    <n v="2"/>
    <n v="0"/>
    <n v="6.2207999999999997"/>
    <n v="4"/>
    <n v="12"/>
    <x v="0"/>
    <n v="47.999999999999993"/>
    <x v="4"/>
  </r>
  <r>
    <n v="940"/>
    <s v="CA-2015-148250"/>
    <d v="2015-12-13T00:00:00"/>
    <d v="2015-12-17T00:00:00"/>
    <x v="1"/>
    <s v="RP-19270"/>
    <s v="Rachel Payne"/>
    <x v="1"/>
    <s v="United States"/>
    <s v="Riverside"/>
    <x v="1"/>
    <n v="92503"/>
    <x v="1"/>
    <s v="OFF-AP-10003040"/>
    <x v="1"/>
    <x v="9"/>
    <s v="Fellowes 8 Outlet Superior Workstation Surge Protector w/o Phone/Fax/Modem Protection"/>
    <n v="134.47999999999999"/>
    <n v="4"/>
    <n v="0"/>
    <n v="34.964799999999997"/>
    <n v="4"/>
    <n v="12"/>
    <x v="0"/>
    <n v="26"/>
    <x v="4"/>
  </r>
  <r>
    <n v="941"/>
    <s v="CA-2016-105760"/>
    <d v="2016-06-19T00:00:00"/>
    <d v="2016-06-20T00:00:00"/>
    <x v="2"/>
    <s v="KC-16255"/>
    <s v="Karen Carlisle"/>
    <x v="1"/>
    <s v="United States"/>
    <s v="San Francisco"/>
    <x v="1"/>
    <n v="94110"/>
    <x v="1"/>
    <s v="OFF-PA-10000350"/>
    <x v="1"/>
    <x v="10"/>
    <s v="Message Book, Standard Line &quot;While You Were Out&quot;, 5 1/2&quot; X 4&quot;, 200 Sets/Book"/>
    <n v="17.12"/>
    <n v="2"/>
    <n v="0"/>
    <n v="8.0464000000000002"/>
    <n v="1"/>
    <n v="6"/>
    <x v="1"/>
    <n v="47"/>
    <x v="1"/>
  </r>
  <r>
    <n v="942"/>
    <s v="CA-2016-142958"/>
    <d v="2016-12-13T00:00:00"/>
    <d v="2016-12-20T00:00:00"/>
    <x v="1"/>
    <s v="RW-19630"/>
    <s v="Rob Williams"/>
    <x v="1"/>
    <s v="United States"/>
    <s v="Torrance"/>
    <x v="1"/>
    <n v="90503"/>
    <x v="1"/>
    <s v="OFF-BI-10001759"/>
    <x v="1"/>
    <x v="8"/>
    <s v="Acco Pressboard Covers with Storage Hooks, 14 7/8&quot; x 11&quot;, Dark Blue"/>
    <n v="6.0960000000000001"/>
    <n v="2"/>
    <n v="0.2"/>
    <n v="2.2098"/>
    <n v="7"/>
    <n v="12"/>
    <x v="0"/>
    <n v="36.25"/>
    <x v="4"/>
  </r>
  <r>
    <n v="943"/>
    <s v="CA-2016-142958"/>
    <d v="2016-12-13T00:00:00"/>
    <d v="2016-12-20T00:00:00"/>
    <x v="1"/>
    <s v="RW-19630"/>
    <s v="Rob Williams"/>
    <x v="1"/>
    <s v="United States"/>
    <s v="Torrance"/>
    <x v="1"/>
    <n v="90503"/>
    <x v="1"/>
    <s v="FUR-TA-10000577"/>
    <x v="0"/>
    <x v="3"/>
    <s v="Bretford CR4500 Series Slim Rectangular Table"/>
    <n v="1114.2719999999999"/>
    <n v="4"/>
    <n v="0.2"/>
    <n v="41.785200000000003"/>
    <n v="7"/>
    <n v="12"/>
    <x v="0"/>
    <n v="3.7500000000000004"/>
    <x v="4"/>
  </r>
  <r>
    <n v="944"/>
    <s v="CA-2015-120880"/>
    <d v="2015-05-29T00:00:00"/>
    <d v="2015-06-03T00:00:00"/>
    <x v="1"/>
    <s v="JL-15850"/>
    <s v="John Lucas"/>
    <x v="0"/>
    <s v="United States"/>
    <s v="Seattle"/>
    <x v="4"/>
    <n v="98105"/>
    <x v="1"/>
    <s v="OFF-PA-10004101"/>
    <x v="1"/>
    <x v="10"/>
    <s v="Xerox 1894"/>
    <n v="32.4"/>
    <n v="5"/>
    <n v="0"/>
    <n v="15.552"/>
    <n v="5"/>
    <n v="5"/>
    <x v="1"/>
    <n v="48"/>
    <x v="5"/>
  </r>
  <r>
    <n v="945"/>
    <s v="CA-2015-120880"/>
    <d v="2015-05-29T00:00:00"/>
    <d v="2015-06-03T00:00:00"/>
    <x v="1"/>
    <s v="JL-15850"/>
    <s v="John Lucas"/>
    <x v="0"/>
    <s v="United States"/>
    <s v="Seattle"/>
    <x v="4"/>
    <n v="98105"/>
    <x v="1"/>
    <s v="OFF-ST-10001496"/>
    <x v="1"/>
    <x v="4"/>
    <s v="Standard Rollaway File with Lock"/>
    <n v="540.57000000000005"/>
    <n v="3"/>
    <n v="0"/>
    <n v="140.54820000000001"/>
    <n v="5"/>
    <n v="5"/>
    <x v="1"/>
    <n v="26"/>
    <x v="5"/>
  </r>
  <r>
    <n v="946"/>
    <s v="CA-2015-120880"/>
    <d v="2015-05-29T00:00:00"/>
    <d v="2015-06-03T00:00:00"/>
    <x v="1"/>
    <s v="JL-15850"/>
    <s v="John Lucas"/>
    <x v="0"/>
    <s v="United States"/>
    <s v="Seattle"/>
    <x v="4"/>
    <n v="98105"/>
    <x v="1"/>
    <s v="OFF-BI-10002931"/>
    <x v="1"/>
    <x v="8"/>
    <s v="Avery Trapezoid Extra Heavy Duty 4&quot; Binders"/>
    <n v="167.76"/>
    <n v="5"/>
    <n v="0.2"/>
    <n v="62.91"/>
    <n v="5"/>
    <n v="5"/>
    <x v="1"/>
    <n v="37.5"/>
    <x v="5"/>
  </r>
  <r>
    <n v="947"/>
    <s v="US-2015-140200"/>
    <d v="2015-07-26T00:00:00"/>
    <d v="2015-07-28T00:00:00"/>
    <x v="2"/>
    <s v="CA-12775"/>
    <s v="Cynthia Arntzen"/>
    <x v="0"/>
    <s v="United States"/>
    <s v="Mesa"/>
    <x v="16"/>
    <n v="85204"/>
    <x v="1"/>
    <s v="FUR-TA-10002356"/>
    <x v="0"/>
    <x v="3"/>
    <s v="Bevis Boat-Shaped Conference Table"/>
    <n v="393.16500000000002"/>
    <n v="3"/>
    <n v="0.5"/>
    <n v="-204.44579999999999"/>
    <n v="2"/>
    <n v="7"/>
    <x v="2"/>
    <n v="-51.999999999999993"/>
    <x v="7"/>
  </r>
  <r>
    <n v="948"/>
    <s v="US-2017-110576"/>
    <d v="2017-11-28T00:00:00"/>
    <d v="2017-12-02T00:00:00"/>
    <x v="1"/>
    <s v="RB-19795"/>
    <s v="Ross Baird"/>
    <x v="2"/>
    <s v="United States"/>
    <s v="Philadelphia"/>
    <x v="9"/>
    <n v="19120"/>
    <x v="3"/>
    <s v="FUR-FU-10003601"/>
    <x v="0"/>
    <x v="5"/>
    <s v="Deflect-o RollaMat Studded, Beveled Mat for Medium Pile Carpeting"/>
    <n v="516.48800000000006"/>
    <n v="7"/>
    <n v="0.2"/>
    <n v="-12.9122"/>
    <n v="4"/>
    <n v="11"/>
    <x v="0"/>
    <n v="-2.5"/>
    <x v="0"/>
  </r>
  <r>
    <n v="949"/>
    <s v="US-2017-110576"/>
    <d v="2017-11-28T00:00:00"/>
    <d v="2017-12-02T00:00:00"/>
    <x v="1"/>
    <s v="RB-19795"/>
    <s v="Ross Baird"/>
    <x v="2"/>
    <s v="United States"/>
    <s v="Philadelphia"/>
    <x v="9"/>
    <n v="19120"/>
    <x v="3"/>
    <s v="FUR-FU-10000576"/>
    <x v="0"/>
    <x v="5"/>
    <s v="Luxo Professional Fluorescent Magnifier Lamp with Clamp-Mount Base"/>
    <n v="1007.232"/>
    <n v="6"/>
    <n v="0.2"/>
    <n v="75.542400000000001"/>
    <n v="4"/>
    <n v="11"/>
    <x v="0"/>
    <n v="7.5"/>
    <x v="0"/>
  </r>
  <r>
    <n v="950"/>
    <s v="US-2017-110576"/>
    <d v="2017-11-28T00:00:00"/>
    <d v="2017-12-02T00:00:00"/>
    <x v="1"/>
    <s v="RB-19795"/>
    <s v="Ross Baird"/>
    <x v="2"/>
    <s v="United States"/>
    <s v="Philadelphia"/>
    <x v="9"/>
    <n v="19120"/>
    <x v="3"/>
    <s v="FUR-TA-10004154"/>
    <x v="0"/>
    <x v="3"/>
    <s v="Riverside Furniture Oval Coffee Table, Oval End Table, End Table with Drawer"/>
    <n v="2065.3200000000002"/>
    <n v="12"/>
    <n v="0.4"/>
    <n v="-619.596"/>
    <n v="4"/>
    <n v="11"/>
    <x v="0"/>
    <n v="-30"/>
    <x v="0"/>
  </r>
  <r>
    <n v="951"/>
    <s v="US-2017-110576"/>
    <d v="2017-11-28T00:00:00"/>
    <d v="2017-12-02T00:00:00"/>
    <x v="1"/>
    <s v="RB-19795"/>
    <s v="Ross Baird"/>
    <x v="2"/>
    <s v="United States"/>
    <s v="Philadelphia"/>
    <x v="9"/>
    <n v="19120"/>
    <x v="3"/>
    <s v="OFF-PA-10000788"/>
    <x v="1"/>
    <x v="10"/>
    <s v="Xerox 210"/>
    <n v="15.552"/>
    <n v="3"/>
    <n v="0.2"/>
    <n v="5.4432"/>
    <n v="4"/>
    <n v="11"/>
    <x v="0"/>
    <n v="35"/>
    <x v="0"/>
  </r>
  <r>
    <n v="952"/>
    <s v="US-2017-110576"/>
    <d v="2017-11-28T00:00:00"/>
    <d v="2017-12-02T00:00:00"/>
    <x v="1"/>
    <s v="RB-19795"/>
    <s v="Ross Baird"/>
    <x v="2"/>
    <s v="United States"/>
    <s v="Philadelphia"/>
    <x v="9"/>
    <n v="19120"/>
    <x v="3"/>
    <s v="OFF-PA-10002479"/>
    <x v="1"/>
    <x v="10"/>
    <s v="Xerox 4200 Series MultiUse Premium Copy Paper (20Lb. and 84 Bright)"/>
    <n v="25.344000000000001"/>
    <n v="6"/>
    <n v="0.2"/>
    <n v="7.92"/>
    <n v="4"/>
    <n v="11"/>
    <x v="0"/>
    <n v="31.25"/>
    <x v="0"/>
  </r>
  <r>
    <n v="953"/>
    <s v="CA-2017-131156"/>
    <d v="2017-04-03T00:00:00"/>
    <d v="2017-04-07T00:00:00"/>
    <x v="1"/>
    <s v="KH-16360"/>
    <s v="Katherine Hughes"/>
    <x v="0"/>
    <s v="United States"/>
    <s v="Philadelphia"/>
    <x v="9"/>
    <n v="19143"/>
    <x v="3"/>
    <s v="FUR-FU-10001940"/>
    <x v="0"/>
    <x v="5"/>
    <s v="Staple-based wall hangings"/>
    <n v="25.472000000000001"/>
    <n v="4"/>
    <n v="0.2"/>
    <n v="7.6416000000000004"/>
    <n v="4"/>
    <n v="4"/>
    <x v="1"/>
    <n v="30"/>
    <x v="3"/>
  </r>
  <r>
    <n v="954"/>
    <s v="CA-2017-136539"/>
    <d v="2017-12-28T00:00:00"/>
    <d v="2018-01-01T00:00:00"/>
    <x v="1"/>
    <s v="GH-14665"/>
    <s v="Greg Hansen"/>
    <x v="0"/>
    <s v="United States"/>
    <s v="Round Rock"/>
    <x v="5"/>
    <n v="78664"/>
    <x v="2"/>
    <s v="OFF-AR-10001958"/>
    <x v="1"/>
    <x v="6"/>
    <s v="Stanley Bostitch Contemporary Electric Pencil Sharpeners"/>
    <n v="27.167999999999999"/>
    <n v="2"/>
    <n v="0.2"/>
    <n v="2.7168000000000001"/>
    <n v="4"/>
    <n v="12"/>
    <x v="0"/>
    <n v="10"/>
    <x v="4"/>
  </r>
  <r>
    <n v="955"/>
    <s v="CA-2017-136539"/>
    <d v="2017-12-28T00:00:00"/>
    <d v="2018-01-01T00:00:00"/>
    <x v="1"/>
    <s v="GH-14665"/>
    <s v="Greg Hansen"/>
    <x v="0"/>
    <s v="United States"/>
    <s v="Round Rock"/>
    <x v="5"/>
    <n v="78664"/>
    <x v="2"/>
    <s v="FUR-BO-10004709"/>
    <x v="0"/>
    <x v="0"/>
    <s v="Bush Westfield Collection Bookcases, Medium Cherry Finish"/>
    <n v="78.852800000000002"/>
    <n v="2"/>
    <n v="0.32"/>
    <n v="-11.596"/>
    <n v="4"/>
    <n v="12"/>
    <x v="0"/>
    <n v="-14.705882352941178"/>
    <x v="4"/>
  </r>
  <r>
    <n v="956"/>
    <s v="CA-2017-119305"/>
    <d v="2017-11-30T00:00:00"/>
    <d v="2017-12-04T00:00:00"/>
    <x v="1"/>
    <s v="SW-20275"/>
    <s v="Scott Williamson"/>
    <x v="0"/>
    <s v="United States"/>
    <s v="Jackson"/>
    <x v="35"/>
    <n v="39212"/>
    <x v="0"/>
    <s v="OFF-ST-10000604"/>
    <x v="1"/>
    <x v="4"/>
    <s v="Home/Office Personal File Carts"/>
    <n v="173.8"/>
    <n v="5"/>
    <n v="0"/>
    <n v="43.45"/>
    <n v="4"/>
    <n v="11"/>
    <x v="0"/>
    <n v="25"/>
    <x v="0"/>
  </r>
  <r>
    <n v="957"/>
    <s v="CA-2017-102414"/>
    <d v="2017-05-15T00:00:00"/>
    <d v="2017-05-18T00:00:00"/>
    <x v="0"/>
    <s v="JA-15970"/>
    <s v="Joseph Airdo"/>
    <x v="0"/>
    <s v="United States"/>
    <s v="Phoenix"/>
    <x v="16"/>
    <n v="85023"/>
    <x v="1"/>
    <s v="TEC-PH-10002923"/>
    <x v="2"/>
    <x v="7"/>
    <s v="Logitech B530 USB Headset - headset - Full size, Binaural"/>
    <n v="29.591999999999999"/>
    <n v="1"/>
    <n v="0.2"/>
    <n v="2.5893000000000002"/>
    <n v="3"/>
    <n v="5"/>
    <x v="1"/>
    <n v="8.75"/>
    <x v="5"/>
  </r>
  <r>
    <n v="958"/>
    <s v="CA-2017-102414"/>
    <d v="2017-05-15T00:00:00"/>
    <d v="2017-05-18T00:00:00"/>
    <x v="0"/>
    <s v="JA-15970"/>
    <s v="Joseph Airdo"/>
    <x v="0"/>
    <s v="United States"/>
    <s v="Phoenix"/>
    <x v="16"/>
    <n v="85023"/>
    <x v="1"/>
    <s v="OFF-BI-10004465"/>
    <x v="1"/>
    <x v="8"/>
    <s v="Avery Durable Slant Ring Binders"/>
    <n v="4.7519999999999998"/>
    <n v="2"/>
    <n v="0.7"/>
    <n v="-3.1680000000000001"/>
    <n v="3"/>
    <n v="5"/>
    <x v="1"/>
    <n v="-66.666666666666671"/>
    <x v="5"/>
  </r>
  <r>
    <n v="959"/>
    <s v="CA-2017-102414"/>
    <d v="2017-05-15T00:00:00"/>
    <d v="2017-05-18T00:00:00"/>
    <x v="0"/>
    <s v="JA-15970"/>
    <s v="Joseph Airdo"/>
    <x v="0"/>
    <s v="United States"/>
    <s v="Phoenix"/>
    <x v="16"/>
    <n v="85023"/>
    <x v="1"/>
    <s v="OFF-PA-10002333"/>
    <x v="1"/>
    <x v="10"/>
    <s v="Universal Ultra Bright White Copier/Laser Paper, 8 1/2&quot; x 11&quot;, Ream"/>
    <n v="15.552"/>
    <n v="3"/>
    <n v="0.2"/>
    <n v="5.6375999999999999"/>
    <n v="3"/>
    <n v="5"/>
    <x v="1"/>
    <n v="36.25"/>
    <x v="5"/>
  </r>
  <r>
    <n v="960"/>
    <s v="CA-2015-112571"/>
    <d v="2015-09-22T00:00:00"/>
    <d v="2015-09-22T00:00:00"/>
    <x v="3"/>
    <s v="DL-12925"/>
    <s v="Daniel Lacy"/>
    <x v="0"/>
    <s v="United States"/>
    <s v="Oceanside"/>
    <x v="1"/>
    <n v="92054"/>
    <x v="1"/>
    <s v="FUR-FU-10004188"/>
    <x v="0"/>
    <x v="5"/>
    <s v="Luxo Professional Combination Clamp-On Lamps"/>
    <n v="204.6"/>
    <n v="2"/>
    <n v="0"/>
    <n v="53.195999999999998"/>
    <n v="0"/>
    <n v="9"/>
    <x v="2"/>
    <n v="26"/>
    <x v="8"/>
  </r>
  <r>
    <n v="961"/>
    <s v="CA-2017-152142"/>
    <d v="2017-11-14T00:00:00"/>
    <d v="2017-11-19T00:00:00"/>
    <x v="1"/>
    <s v="LW-16990"/>
    <s v="Lindsay Williams"/>
    <x v="1"/>
    <s v="United States"/>
    <s v="San Francisco"/>
    <x v="1"/>
    <n v="94110"/>
    <x v="1"/>
    <s v="FUR-CH-10002965"/>
    <x v="0"/>
    <x v="1"/>
    <s v="Global Leather Highback Executive Chair with Pneumatic Height Adjustment, Black"/>
    <n v="321.56799999999998"/>
    <n v="2"/>
    <n v="0.2"/>
    <n v="28.1372"/>
    <n v="5"/>
    <n v="11"/>
    <x v="0"/>
    <n v="8.75"/>
    <x v="0"/>
  </r>
  <r>
    <n v="962"/>
    <s v="CA-2015-160059"/>
    <d v="2015-11-27T00:00:00"/>
    <d v="2015-12-01T00:00:00"/>
    <x v="1"/>
    <s v="TB-21190"/>
    <s v="Thomas Brumley"/>
    <x v="2"/>
    <s v="United States"/>
    <s v="Fayetteville"/>
    <x v="36"/>
    <n v="72701"/>
    <x v="0"/>
    <s v="OFF-BI-10000145"/>
    <x v="1"/>
    <x v="8"/>
    <s v="Zipper Ring Binder Pockets"/>
    <n v="6.24"/>
    <n v="2"/>
    <n v="0"/>
    <n v="3.0575999999999999"/>
    <n v="4"/>
    <n v="11"/>
    <x v="0"/>
    <n v="48.999999999999993"/>
    <x v="0"/>
  </r>
  <r>
    <n v="963"/>
    <s v="CA-2016-120859"/>
    <d v="2016-09-01T00:00:00"/>
    <d v="2016-09-04T00:00:00"/>
    <x v="2"/>
    <s v="CV-12805"/>
    <s v="Cynthia Voltz"/>
    <x v="1"/>
    <s v="United States"/>
    <s v="San Francisco"/>
    <x v="1"/>
    <n v="94110"/>
    <x v="1"/>
    <s v="OFF-EN-10001335"/>
    <x v="1"/>
    <x v="12"/>
    <s v="White Business Envelopes with Contemporary Seam, Recycled White Business Envelopes"/>
    <n v="21.88"/>
    <n v="2"/>
    <n v="0"/>
    <n v="10.94"/>
    <n v="3"/>
    <n v="9"/>
    <x v="2"/>
    <n v="50"/>
    <x v="8"/>
  </r>
  <r>
    <n v="964"/>
    <s v="CA-2014-127488"/>
    <d v="2014-09-22T00:00:00"/>
    <d v="2014-09-24T00:00:00"/>
    <x v="0"/>
    <s v="MS-17365"/>
    <s v="Maribeth Schnelling"/>
    <x v="0"/>
    <s v="United States"/>
    <s v="Boca Raton"/>
    <x v="2"/>
    <n v="33433"/>
    <x v="0"/>
    <s v="OFF-LA-10001613"/>
    <x v="1"/>
    <x v="2"/>
    <s v="Avery File Folder Labels"/>
    <n v="4.6079999999999997"/>
    <n v="2"/>
    <n v="0.2"/>
    <n v="1.6704000000000001"/>
    <n v="2"/>
    <n v="9"/>
    <x v="2"/>
    <n v="36.250000000000007"/>
    <x v="8"/>
  </r>
  <r>
    <n v="965"/>
    <s v="CA-2017-135279"/>
    <d v="2017-04-09T00:00:00"/>
    <d v="2017-04-11T00:00:00"/>
    <x v="2"/>
    <s v="BS-11800"/>
    <s v="Bryan Spruell"/>
    <x v="2"/>
    <s v="United States"/>
    <s v="New York City"/>
    <x v="15"/>
    <n v="10011"/>
    <x v="3"/>
    <s v="OFF-LA-10004055"/>
    <x v="1"/>
    <x v="2"/>
    <s v="Color-Coded Legal Exhibit Labels"/>
    <n v="9.82"/>
    <n v="2"/>
    <n v="0"/>
    <n v="4.8117999999999999"/>
    <n v="2"/>
    <n v="4"/>
    <x v="1"/>
    <n v="49"/>
    <x v="3"/>
  </r>
  <r>
    <n v="966"/>
    <s v="CA-2017-135279"/>
    <d v="2017-04-09T00:00:00"/>
    <d v="2017-04-11T00:00:00"/>
    <x v="2"/>
    <s v="BS-11800"/>
    <s v="Bryan Spruell"/>
    <x v="2"/>
    <s v="United States"/>
    <s v="New York City"/>
    <x v="15"/>
    <n v="10011"/>
    <x v="3"/>
    <s v="OFF-AR-10004344"/>
    <x v="1"/>
    <x v="6"/>
    <s v="Bulldog Vacuum Base Pencil Sharpener"/>
    <n v="35.97"/>
    <n v="3"/>
    <n v="0"/>
    <n v="9.7119"/>
    <n v="2"/>
    <n v="4"/>
    <x v="1"/>
    <n v="27"/>
    <x v="3"/>
  </r>
  <r>
    <n v="967"/>
    <s v="CA-2017-135279"/>
    <d v="2017-04-09T00:00:00"/>
    <d v="2017-04-11T00:00:00"/>
    <x v="2"/>
    <s v="BS-11800"/>
    <s v="Bryan Spruell"/>
    <x v="2"/>
    <s v="United States"/>
    <s v="New York City"/>
    <x v="15"/>
    <n v="10011"/>
    <x v="3"/>
    <s v="OFF-PA-10004621"/>
    <x v="1"/>
    <x v="10"/>
    <s v="Xerox 212"/>
    <n v="12.96"/>
    <n v="2"/>
    <n v="0"/>
    <n v="6.2207999999999997"/>
    <n v="2"/>
    <n v="4"/>
    <x v="1"/>
    <n v="47.999999999999993"/>
    <x v="3"/>
  </r>
  <r>
    <n v="968"/>
    <s v="CA-2017-135279"/>
    <d v="2017-04-09T00:00:00"/>
    <d v="2017-04-11T00:00:00"/>
    <x v="2"/>
    <s v="BS-11800"/>
    <s v="Bryan Spruell"/>
    <x v="2"/>
    <s v="United States"/>
    <s v="New York City"/>
    <x v="15"/>
    <n v="10011"/>
    <x v="3"/>
    <s v="OFF-PA-10001281"/>
    <x v="1"/>
    <x v="10"/>
    <s v="Computer Printout Paper with Letter-Trim Fine Perforations"/>
    <n v="191.6"/>
    <n v="4"/>
    <n v="0"/>
    <n v="91.968000000000004"/>
    <n v="2"/>
    <n v="4"/>
    <x v="1"/>
    <n v="48.000000000000007"/>
    <x v="3"/>
  </r>
  <r>
    <n v="969"/>
    <s v="CA-2017-135279"/>
    <d v="2017-04-09T00:00:00"/>
    <d v="2017-04-11T00:00:00"/>
    <x v="2"/>
    <s v="BS-11800"/>
    <s v="Bryan Spruell"/>
    <x v="2"/>
    <s v="United States"/>
    <s v="New York City"/>
    <x v="15"/>
    <n v="10011"/>
    <x v="3"/>
    <s v="OFF-LA-10001613"/>
    <x v="1"/>
    <x v="2"/>
    <s v="Avery File Folder Labels"/>
    <n v="8.64"/>
    <n v="3"/>
    <n v="0"/>
    <n v="4.2336"/>
    <n v="2"/>
    <n v="4"/>
    <x v="1"/>
    <n v="49"/>
    <x v="3"/>
  </r>
  <r>
    <n v="970"/>
    <s v="CA-2017-135279"/>
    <d v="2017-04-09T00:00:00"/>
    <d v="2017-04-11T00:00:00"/>
    <x v="2"/>
    <s v="BS-11800"/>
    <s v="Bryan Spruell"/>
    <x v="2"/>
    <s v="United States"/>
    <s v="New York City"/>
    <x v="15"/>
    <n v="10011"/>
    <x v="3"/>
    <s v="OFF-ST-10001097"/>
    <x v="1"/>
    <x v="4"/>
    <s v="Office Impressions Heavy Duty Welded Shelving &amp; Multimedia Storage Drawers"/>
    <n v="501.81"/>
    <n v="3"/>
    <n v="0"/>
    <n v="0"/>
    <n v="2"/>
    <n v="4"/>
    <x v="1"/>
    <n v="0"/>
    <x v="3"/>
  </r>
  <r>
    <n v="971"/>
    <s v="CA-2014-115791"/>
    <d v="2014-01-16T00:00:00"/>
    <d v="2014-01-18T00:00:00"/>
    <x v="0"/>
    <s v="DL-13315"/>
    <s v="Delfina Latchford"/>
    <x v="0"/>
    <s v="United States"/>
    <s v="Philadelphia"/>
    <x v="9"/>
    <n v="19134"/>
    <x v="3"/>
    <s v="FUR-FU-10001095"/>
    <x v="0"/>
    <x v="5"/>
    <s v="DAX Black Cherry Wood-Tone Poster Frame"/>
    <n v="127.104"/>
    <n v="6"/>
    <n v="0.2"/>
    <n v="28.598400000000002"/>
    <n v="2"/>
    <n v="1"/>
    <x v="3"/>
    <n v="22.5"/>
    <x v="9"/>
  </r>
  <r>
    <n v="972"/>
    <s v="CA-2014-115791"/>
    <d v="2014-01-16T00:00:00"/>
    <d v="2014-01-18T00:00:00"/>
    <x v="0"/>
    <s v="DL-13315"/>
    <s v="Delfina Latchford"/>
    <x v="0"/>
    <s v="United States"/>
    <s v="Philadelphia"/>
    <x v="9"/>
    <n v="19134"/>
    <x v="3"/>
    <s v="TEC-PH-10004614"/>
    <x v="2"/>
    <x v="7"/>
    <s v="AT&amp;T 841000 Phone"/>
    <n v="124.2"/>
    <n v="3"/>
    <n v="0.4"/>
    <n v="-31.05"/>
    <n v="2"/>
    <n v="1"/>
    <x v="3"/>
    <n v="-25"/>
    <x v="9"/>
  </r>
  <r>
    <n v="973"/>
    <s v="CA-2014-115791"/>
    <d v="2014-01-16T00:00:00"/>
    <d v="2014-01-18T00:00:00"/>
    <x v="0"/>
    <s v="DL-13315"/>
    <s v="Delfina Latchford"/>
    <x v="0"/>
    <s v="United States"/>
    <s v="Philadelphia"/>
    <x v="9"/>
    <n v="19134"/>
    <x v="3"/>
    <s v="OFF-BI-10001575"/>
    <x v="1"/>
    <x v="8"/>
    <s v="GBC Linen Binding Covers"/>
    <n v="18.588000000000001"/>
    <n v="2"/>
    <n v="0.7"/>
    <n v="-13.6312"/>
    <n v="2"/>
    <n v="1"/>
    <x v="3"/>
    <n v="-73.333333333333329"/>
    <x v="9"/>
  </r>
  <r>
    <n v="974"/>
    <s v="CA-2014-115791"/>
    <d v="2014-01-16T00:00:00"/>
    <d v="2014-01-18T00:00:00"/>
    <x v="0"/>
    <s v="DL-13315"/>
    <s v="Delfina Latchford"/>
    <x v="0"/>
    <s v="United States"/>
    <s v="Philadelphia"/>
    <x v="9"/>
    <n v="19134"/>
    <x v="3"/>
    <s v="OFF-LA-10001074"/>
    <x v="1"/>
    <x v="2"/>
    <s v="Round Specialty Laser Printer Labels"/>
    <n v="30.071999999999999"/>
    <n v="3"/>
    <n v="0.2"/>
    <n v="10.1493"/>
    <n v="2"/>
    <n v="1"/>
    <x v="3"/>
    <n v="33.75"/>
    <x v="9"/>
  </r>
  <r>
    <n v="975"/>
    <s v="US-2017-103247"/>
    <d v="2017-10-05T00:00:00"/>
    <d v="2017-10-08T00:00:00"/>
    <x v="0"/>
    <s v="PO-19195"/>
    <s v="Phillina Ober"/>
    <x v="2"/>
    <s v="United States"/>
    <s v="New York City"/>
    <x v="15"/>
    <n v="10011"/>
    <x v="3"/>
    <s v="TEC-PH-10003555"/>
    <x v="2"/>
    <x v="7"/>
    <s v="Motorola HK250 Universal Bluetooth Headset"/>
    <n v="160.93"/>
    <n v="7"/>
    <n v="0"/>
    <n v="3.2185999999999999"/>
    <n v="3"/>
    <n v="10"/>
    <x v="0"/>
    <n v="1.9999999999999998"/>
    <x v="2"/>
  </r>
  <r>
    <n v="976"/>
    <s v="US-2017-103247"/>
    <d v="2017-10-05T00:00:00"/>
    <d v="2017-10-08T00:00:00"/>
    <x v="0"/>
    <s v="PO-19195"/>
    <s v="Phillina Ober"/>
    <x v="2"/>
    <s v="United States"/>
    <s v="New York City"/>
    <x v="15"/>
    <n v="10011"/>
    <x v="3"/>
    <s v="OFF-BI-10004492"/>
    <x v="1"/>
    <x v="8"/>
    <s v="Tuf-Vin Binders"/>
    <n v="75.792000000000002"/>
    <n v="3"/>
    <n v="0.2"/>
    <n v="25.579799999999999"/>
    <n v="3"/>
    <n v="10"/>
    <x v="0"/>
    <n v="33.75"/>
    <x v="2"/>
  </r>
  <r>
    <n v="977"/>
    <s v="US-2017-100209"/>
    <d v="2017-07-09T00:00:00"/>
    <d v="2017-07-15T00:00:00"/>
    <x v="1"/>
    <s v="TD-20995"/>
    <s v="Tamara Dahlen"/>
    <x v="0"/>
    <s v="United States"/>
    <s v="Portland"/>
    <x v="21"/>
    <n v="97206"/>
    <x v="1"/>
    <s v="OFF-BI-10002012"/>
    <x v="1"/>
    <x v="8"/>
    <s v="Wilson Jones Easy Flow II Sheet Lifters"/>
    <n v="1.08"/>
    <n v="2"/>
    <n v="0.7"/>
    <n v="-0.79200000000000004"/>
    <n v="6"/>
    <n v="7"/>
    <x v="2"/>
    <n v="-73.333333333333329"/>
    <x v="7"/>
  </r>
  <r>
    <n v="978"/>
    <s v="CA-2017-159366"/>
    <d v="2017-01-07T00:00:00"/>
    <d v="2017-01-10T00:00:00"/>
    <x v="2"/>
    <s v="BW-11110"/>
    <s v="Bart Watters"/>
    <x v="1"/>
    <s v="United States"/>
    <s v="Detroit"/>
    <x v="12"/>
    <n v="48205"/>
    <x v="2"/>
    <s v="TEC-MA-10000822"/>
    <x v="2"/>
    <x v="15"/>
    <s v="Lexmark MX611dhe Monochrome Laser Printer"/>
    <n v="3059.982"/>
    <n v="2"/>
    <n v="0.1"/>
    <n v="679.99599999999998"/>
    <n v="3"/>
    <n v="1"/>
    <x v="3"/>
    <n v="22.222222222222221"/>
    <x v="9"/>
  </r>
  <r>
    <n v="979"/>
    <s v="CA-2016-145499"/>
    <d v="2016-05-30T00:00:00"/>
    <d v="2016-05-31T00:00:00"/>
    <x v="2"/>
    <s v="RW-19690"/>
    <s v="Robert Waldorf"/>
    <x v="0"/>
    <s v="United States"/>
    <s v="Wilmington"/>
    <x v="3"/>
    <n v="28403"/>
    <x v="0"/>
    <s v="OFF-BI-10000848"/>
    <x v="1"/>
    <x v="8"/>
    <s v="Angle-D Ring Binders"/>
    <n v="3.282"/>
    <n v="2"/>
    <n v="0.7"/>
    <n v="-2.6255999999999999"/>
    <n v="1"/>
    <n v="5"/>
    <x v="1"/>
    <n v="-80"/>
    <x v="5"/>
  </r>
  <r>
    <n v="980"/>
    <s v="CA-2015-157035"/>
    <d v="2015-12-09T00:00:00"/>
    <d v="2015-12-12T00:00:00"/>
    <x v="2"/>
    <s v="KB-16600"/>
    <s v="Ken Brennan"/>
    <x v="1"/>
    <s v="United States"/>
    <s v="Columbus"/>
    <x v="14"/>
    <n v="47201"/>
    <x v="2"/>
    <s v="OFF-PA-10004156"/>
    <x v="1"/>
    <x v="10"/>
    <s v="Xerox 188"/>
    <n v="34.020000000000003"/>
    <n v="3"/>
    <n v="0"/>
    <n v="16.669799999999999"/>
    <n v="3"/>
    <n v="12"/>
    <x v="0"/>
    <n v="48.999999999999993"/>
    <x v="4"/>
  </r>
  <r>
    <n v="981"/>
    <s v="CA-2016-144939"/>
    <d v="2016-10-03T00:00:00"/>
    <d v="2016-10-08T00:00:00"/>
    <x v="1"/>
    <s v="EB-13870"/>
    <s v="Emily Burns"/>
    <x v="0"/>
    <s v="United States"/>
    <s v="New York City"/>
    <x v="15"/>
    <n v="10035"/>
    <x v="3"/>
    <s v="FUR-CH-10003199"/>
    <x v="0"/>
    <x v="1"/>
    <s v="Office Star - Contemporary Task Swivel Chair"/>
    <n v="599.29200000000003"/>
    <n v="6"/>
    <n v="0.1"/>
    <n v="93.223200000000006"/>
    <n v="5"/>
    <n v="10"/>
    <x v="0"/>
    <n v="15.555555555555555"/>
    <x v="2"/>
  </r>
  <r>
    <n v="982"/>
    <s v="CA-2014-163419"/>
    <d v="2014-11-11T00:00:00"/>
    <d v="2014-11-14T00:00:00"/>
    <x v="0"/>
    <s v="TZ-21580"/>
    <s v="Tracy Zic"/>
    <x v="0"/>
    <s v="United States"/>
    <s v="Louisville"/>
    <x v="22"/>
    <n v="80027"/>
    <x v="1"/>
    <s v="OFF-AR-10000034"/>
    <x v="1"/>
    <x v="6"/>
    <s v="BIC Brite Liner Grip Highlighters, Assorted, 5/Pack"/>
    <n v="3.3919999999999999"/>
    <n v="1"/>
    <n v="0.2"/>
    <n v="0.80559999999999998"/>
    <n v="3"/>
    <n v="11"/>
    <x v="0"/>
    <n v="23.75"/>
    <x v="0"/>
  </r>
  <r>
    <n v="983"/>
    <s v="CA-2014-163419"/>
    <d v="2014-11-11T00:00:00"/>
    <d v="2014-11-14T00:00:00"/>
    <x v="0"/>
    <s v="TZ-21580"/>
    <s v="Tracy Zic"/>
    <x v="0"/>
    <s v="United States"/>
    <s v="Louisville"/>
    <x v="22"/>
    <n v="80027"/>
    <x v="1"/>
    <s v="TEC-PH-10000560"/>
    <x v="2"/>
    <x v="7"/>
    <s v="Samsung Galaxy S III - 16GB - pebble blue (T-Mobile)"/>
    <n v="559.98400000000004"/>
    <n v="2"/>
    <n v="0.2"/>
    <n v="55.998399999999997"/>
    <n v="3"/>
    <n v="11"/>
    <x v="0"/>
    <n v="10"/>
    <x v="0"/>
  </r>
  <r>
    <n v="984"/>
    <s v="CA-2014-163419"/>
    <d v="2014-11-11T00:00:00"/>
    <d v="2014-11-14T00:00:00"/>
    <x v="0"/>
    <s v="TZ-21580"/>
    <s v="Tracy Zic"/>
    <x v="0"/>
    <s v="United States"/>
    <s v="Louisville"/>
    <x v="22"/>
    <n v="80027"/>
    <x v="1"/>
    <s v="FUR-CH-10000665"/>
    <x v="0"/>
    <x v="1"/>
    <s v="Global Airflow Leather Mesh Back Chair, Black"/>
    <n v="603.91999999999996"/>
    <n v="5"/>
    <n v="0.2"/>
    <n v="75.489999999999995"/>
    <n v="3"/>
    <n v="11"/>
    <x v="0"/>
    <n v="12.5"/>
    <x v="0"/>
  </r>
  <r>
    <n v="985"/>
    <s v="CA-2017-100314"/>
    <d v="2017-09-29T00:00:00"/>
    <d v="2017-10-05T00:00:00"/>
    <x v="1"/>
    <s v="AS-10630"/>
    <s v="Ann Steele"/>
    <x v="2"/>
    <s v="United States"/>
    <s v="Pasadena"/>
    <x v="5"/>
    <n v="77506"/>
    <x v="2"/>
    <s v="OFF-LA-10001569"/>
    <x v="1"/>
    <x v="2"/>
    <s v="Avery 499"/>
    <n v="7.968"/>
    <n v="2"/>
    <n v="0.2"/>
    <n v="2.5895999999999999"/>
    <n v="6"/>
    <n v="9"/>
    <x v="2"/>
    <n v="32.5"/>
    <x v="8"/>
  </r>
  <r>
    <n v="986"/>
    <s v="CA-2017-100314"/>
    <d v="2017-09-29T00:00:00"/>
    <d v="2017-10-05T00:00:00"/>
    <x v="1"/>
    <s v="AS-10630"/>
    <s v="Ann Steele"/>
    <x v="2"/>
    <s v="United States"/>
    <s v="Pasadena"/>
    <x v="5"/>
    <n v="77506"/>
    <x v="2"/>
    <s v="OFF-EN-10000461"/>
    <x v="1"/>
    <x v="12"/>
    <s v="#10- 4 1/8&quot; x 9 1/2&quot; Recycled Envelopes"/>
    <n v="27.968"/>
    <n v="4"/>
    <n v="0.2"/>
    <n v="9.4391999999999996"/>
    <n v="6"/>
    <n v="9"/>
    <x v="2"/>
    <n v="33.75"/>
    <x v="8"/>
  </r>
  <r>
    <n v="987"/>
    <s v="CA-2017-100314"/>
    <d v="2017-09-29T00:00:00"/>
    <d v="2017-10-05T00:00:00"/>
    <x v="1"/>
    <s v="AS-10630"/>
    <s v="Ann Steele"/>
    <x v="2"/>
    <s v="United States"/>
    <s v="Pasadena"/>
    <x v="5"/>
    <n v="77506"/>
    <x v="2"/>
    <s v="TEC-MA-10003066"/>
    <x v="2"/>
    <x v="15"/>
    <s v="Wasp CCD Handheld Bar Code Reader"/>
    <n v="336.51"/>
    <n v="3"/>
    <n v="0.4"/>
    <n v="44.868000000000002"/>
    <n v="6"/>
    <n v="9"/>
    <x v="2"/>
    <n v="13.333333333333334"/>
    <x v="8"/>
  </r>
  <r>
    <n v="988"/>
    <s v="CA-2015-146829"/>
    <d v="2015-03-10T00:00:00"/>
    <d v="2015-03-10T00:00:00"/>
    <x v="3"/>
    <s v="TS-21340"/>
    <s v="Toby Swindell"/>
    <x v="0"/>
    <s v="United States"/>
    <s v="Houston"/>
    <x v="5"/>
    <n v="77041"/>
    <x v="2"/>
    <s v="OFF-BI-10004022"/>
    <x v="1"/>
    <x v="8"/>
    <s v="Acco Suede Grain Vinyl Round Ring Binder"/>
    <n v="1.1120000000000001"/>
    <n v="2"/>
    <n v="0.8"/>
    <n v="-1.8904000000000001"/>
    <n v="0"/>
    <n v="3"/>
    <x v="3"/>
    <n v="-170"/>
    <x v="10"/>
  </r>
  <r>
    <n v="989"/>
    <s v="CA-2017-167899"/>
    <d v="2017-05-21T00:00:00"/>
    <d v="2017-05-26T00:00:00"/>
    <x v="1"/>
    <s v="JG-15805"/>
    <s v="John Grady"/>
    <x v="1"/>
    <s v="United States"/>
    <s v="Auburn"/>
    <x v="15"/>
    <n v="13021"/>
    <x v="3"/>
    <s v="FUR-FU-10004071"/>
    <x v="0"/>
    <x v="5"/>
    <s v="Luxo Professional Magnifying Clamp-On Fluorescent Lamps"/>
    <n v="520.04999999999995"/>
    <n v="5"/>
    <n v="0"/>
    <n v="72.807000000000002"/>
    <n v="5"/>
    <n v="5"/>
    <x v="1"/>
    <n v="14.000000000000002"/>
    <x v="5"/>
  </r>
  <r>
    <n v="990"/>
    <s v="CA-2017-167899"/>
    <d v="2017-05-21T00:00:00"/>
    <d v="2017-05-26T00:00:00"/>
    <x v="1"/>
    <s v="JG-15805"/>
    <s v="John Grady"/>
    <x v="1"/>
    <s v="United States"/>
    <s v="Auburn"/>
    <x v="15"/>
    <n v="13021"/>
    <x v="3"/>
    <s v="OFF-AR-10001988"/>
    <x v="1"/>
    <x v="6"/>
    <s v="Bulldog Table or Wall-Mount Pencil Sharpener"/>
    <n v="17.97"/>
    <n v="3"/>
    <n v="0"/>
    <n v="5.2112999999999996"/>
    <n v="5"/>
    <n v="5"/>
    <x v="1"/>
    <n v="28.999999999999996"/>
    <x v="5"/>
  </r>
  <r>
    <n v="991"/>
    <s v="CA-2015-153549"/>
    <d v="2015-03-29T00:00:00"/>
    <d v="2015-03-31T00:00:00"/>
    <x v="0"/>
    <s v="SL-20155"/>
    <s v="Sara Luxemburg"/>
    <x v="2"/>
    <s v="United States"/>
    <s v="Jacksonville"/>
    <x v="2"/>
    <n v="32216"/>
    <x v="0"/>
    <s v="FUR-CH-10004086"/>
    <x v="0"/>
    <x v="1"/>
    <s v="Hon 4070 Series Pagoda Armless Upholstered Stacking Chairs"/>
    <n v="1166.92"/>
    <n v="5"/>
    <n v="0.2"/>
    <n v="131.27850000000001"/>
    <n v="2"/>
    <n v="3"/>
    <x v="3"/>
    <n v="11.25"/>
    <x v="10"/>
  </r>
  <r>
    <n v="992"/>
    <s v="CA-2016-110023"/>
    <d v="2016-09-09T00:00:00"/>
    <d v="2016-09-11T00:00:00"/>
    <x v="2"/>
    <s v="TS-21610"/>
    <s v="Troy Staebel"/>
    <x v="0"/>
    <s v="United States"/>
    <s v="New York City"/>
    <x v="15"/>
    <n v="10024"/>
    <x v="3"/>
    <s v="OFF-BI-10001036"/>
    <x v="1"/>
    <x v="8"/>
    <s v="Cardinal EasyOpen D-Ring Binders"/>
    <n v="14.624000000000001"/>
    <n v="2"/>
    <n v="0.2"/>
    <n v="5.484"/>
    <n v="2"/>
    <n v="9"/>
    <x v="2"/>
    <n v="37.5"/>
    <x v="8"/>
  </r>
  <r>
    <n v="993"/>
    <s v="CA-2016-105585"/>
    <d v="2016-08-26T00:00:00"/>
    <d v="2016-08-27T00:00:00"/>
    <x v="2"/>
    <s v="RF-19735"/>
    <s v="Roland Fjeld"/>
    <x v="0"/>
    <s v="United States"/>
    <s v="San Jose"/>
    <x v="1"/>
    <n v="95123"/>
    <x v="1"/>
    <s v="OFF-FA-10002983"/>
    <x v="1"/>
    <x v="13"/>
    <s v="Advantus SlideClip Paper Clips"/>
    <n v="10.23"/>
    <n v="3"/>
    <n v="0"/>
    <n v="4.9104000000000001"/>
    <n v="1"/>
    <n v="8"/>
    <x v="2"/>
    <n v="48"/>
    <x v="6"/>
  </r>
  <r>
    <n v="994"/>
    <s v="CA-2016-105585"/>
    <d v="2016-08-26T00:00:00"/>
    <d v="2016-08-27T00:00:00"/>
    <x v="2"/>
    <s v="RF-19735"/>
    <s v="Roland Fjeld"/>
    <x v="0"/>
    <s v="United States"/>
    <s v="San Jose"/>
    <x v="1"/>
    <n v="95123"/>
    <x v="1"/>
    <s v="OFF-PA-10003625"/>
    <x v="1"/>
    <x v="10"/>
    <s v="Xerox 1979"/>
    <n v="154.9"/>
    <n v="5"/>
    <n v="0"/>
    <n v="69.704999999999998"/>
    <n v="1"/>
    <n v="8"/>
    <x v="2"/>
    <n v="44.999999999999993"/>
    <x v="6"/>
  </r>
  <r>
    <n v="995"/>
    <s v="CA-2014-117639"/>
    <d v="2014-05-21T00:00:00"/>
    <d v="2014-05-25T00:00:00"/>
    <x v="1"/>
    <s v="MW-18235"/>
    <s v="Mitch Willingham"/>
    <x v="1"/>
    <s v="United States"/>
    <s v="Virginia Beach"/>
    <x v="17"/>
    <n v="23464"/>
    <x v="0"/>
    <s v="OFF-BI-10003925"/>
    <x v="1"/>
    <x v="8"/>
    <s v="Fellowes PB300 Plastic Comb Binding Machine"/>
    <n v="2715.93"/>
    <n v="7"/>
    <n v="0"/>
    <n v="1276.4871000000001"/>
    <n v="4"/>
    <n v="5"/>
    <x v="1"/>
    <n v="47"/>
    <x v="5"/>
  </r>
  <r>
    <n v="996"/>
    <s v="CA-2014-117639"/>
    <d v="2014-05-21T00:00:00"/>
    <d v="2014-05-25T00:00:00"/>
    <x v="1"/>
    <s v="MW-18235"/>
    <s v="Mitch Willingham"/>
    <x v="1"/>
    <s v="United States"/>
    <s v="Virginia Beach"/>
    <x v="17"/>
    <n v="23464"/>
    <x v="0"/>
    <s v="TEC-PH-10001530"/>
    <x v="2"/>
    <x v="7"/>
    <s v="Plantronics Voyager Pro Legend"/>
    <n v="617.97"/>
    <n v="3"/>
    <n v="0"/>
    <n v="173.0316"/>
    <n v="4"/>
    <n v="5"/>
    <x v="1"/>
    <n v="27.999999999999996"/>
    <x v="5"/>
  </r>
  <r>
    <n v="997"/>
    <s v="CA-2015-162537"/>
    <d v="2015-10-28T00:00:00"/>
    <d v="2015-11-03T00:00:00"/>
    <x v="1"/>
    <s v="RD-19585"/>
    <s v="Rob Dowd"/>
    <x v="0"/>
    <s v="United States"/>
    <s v="Henderson"/>
    <x v="0"/>
    <n v="42420"/>
    <x v="0"/>
    <s v="OFF-EN-10003862"/>
    <x v="1"/>
    <x v="12"/>
    <s v="Laser &amp; Ink Jet Business Envelopes"/>
    <n v="10.67"/>
    <n v="1"/>
    <n v="0"/>
    <n v="4.9081999999999999"/>
    <n v="6"/>
    <n v="10"/>
    <x v="0"/>
    <n v="46"/>
    <x v="2"/>
  </r>
  <r>
    <n v="998"/>
    <s v="CA-2015-162537"/>
    <d v="2015-10-28T00:00:00"/>
    <d v="2015-11-03T00:00:00"/>
    <x v="1"/>
    <s v="RD-19585"/>
    <s v="Rob Dowd"/>
    <x v="0"/>
    <s v="United States"/>
    <s v="Henderson"/>
    <x v="0"/>
    <n v="42420"/>
    <x v="0"/>
    <s v="OFF-ST-10004258"/>
    <x v="1"/>
    <x v="4"/>
    <s v="Portable Personal File Box"/>
    <n v="36.630000000000003"/>
    <n v="3"/>
    <n v="0"/>
    <n v="9.8901000000000003"/>
    <n v="6"/>
    <n v="10"/>
    <x v="0"/>
    <n v="27"/>
    <x v="2"/>
  </r>
  <r>
    <n v="999"/>
    <s v="CA-2015-162537"/>
    <d v="2015-10-28T00:00:00"/>
    <d v="2015-11-03T00:00:00"/>
    <x v="1"/>
    <s v="RD-19585"/>
    <s v="Rob Dowd"/>
    <x v="0"/>
    <s v="United States"/>
    <s v="Henderson"/>
    <x v="0"/>
    <n v="42420"/>
    <x v="0"/>
    <s v="FUR-FU-10002885"/>
    <x v="0"/>
    <x v="5"/>
    <s v="Magna Visual Magnetic Picture Hangers"/>
    <n v="24.1"/>
    <n v="5"/>
    <n v="0"/>
    <n v="9.1579999999999995"/>
    <n v="6"/>
    <n v="10"/>
    <x v="0"/>
    <n v="37.999999999999993"/>
    <x v="2"/>
  </r>
  <r>
    <n v="1000"/>
    <s v="CA-2015-162537"/>
    <d v="2015-10-28T00:00:00"/>
    <d v="2015-11-03T00:00:00"/>
    <x v="1"/>
    <s v="RD-19585"/>
    <s v="Rob Dowd"/>
    <x v="0"/>
    <s v="United States"/>
    <s v="Henderson"/>
    <x v="0"/>
    <n v="42420"/>
    <x v="0"/>
    <s v="FUR-FU-10001918"/>
    <x v="0"/>
    <x v="5"/>
    <s v="C-Line Cubicle Keepers Polyproplyene Holder With Velcro Backings"/>
    <n v="33.11"/>
    <n v="7"/>
    <n v="0"/>
    <n v="12.9129"/>
    <n v="6"/>
    <n v="10"/>
    <x v="0"/>
    <n v="39"/>
    <x v="2"/>
  </r>
  <r>
    <n v="1001"/>
    <s v="CA-2016-155488"/>
    <d v="2016-11-13T00:00:00"/>
    <d v="2016-11-17T00:00:00"/>
    <x v="1"/>
    <s v="FM-14290"/>
    <s v="Frank Merwin"/>
    <x v="2"/>
    <s v="United States"/>
    <s v="Vancouver"/>
    <x v="4"/>
    <n v="98661"/>
    <x v="1"/>
    <s v="OFF-AR-10002956"/>
    <x v="1"/>
    <x v="6"/>
    <s v="Boston 16801 Nautilus Battery Pencil Sharpener"/>
    <n v="44.02"/>
    <n v="2"/>
    <n v="0"/>
    <n v="11.4452"/>
    <n v="4"/>
    <n v="11"/>
    <x v="0"/>
    <n v="25.999999999999996"/>
    <x v="0"/>
  </r>
  <r>
    <n v="1002"/>
    <s v="CA-2015-124891"/>
    <d v="2015-07-31T00:00:00"/>
    <d v="2015-07-31T00:00:00"/>
    <x v="3"/>
    <s v="RH-19495"/>
    <s v="Rick Hansen"/>
    <x v="0"/>
    <s v="United States"/>
    <s v="New York City"/>
    <x v="15"/>
    <n v="10024"/>
    <x v="3"/>
    <s v="TEC-AC-10003033"/>
    <x v="2"/>
    <x v="11"/>
    <s v="Plantronics CS510 - Over-the-Head monaural Wireless Headset System"/>
    <n v="2309.65"/>
    <n v="7"/>
    <n v="0"/>
    <n v="762.18449999999996"/>
    <n v="0"/>
    <n v="7"/>
    <x v="2"/>
    <n v="32.999999999999993"/>
    <x v="7"/>
  </r>
  <r>
    <n v="1003"/>
    <s v="CA-2015-124891"/>
    <d v="2015-07-31T00:00:00"/>
    <d v="2015-07-31T00:00:00"/>
    <x v="3"/>
    <s v="RH-19495"/>
    <s v="Rick Hansen"/>
    <x v="0"/>
    <s v="United States"/>
    <s v="New York City"/>
    <x v="15"/>
    <n v="10024"/>
    <x v="3"/>
    <s v="FUR-TA-10002903"/>
    <x v="0"/>
    <x v="3"/>
    <s v="Bevis Round Bullnose 29&quot; High Table Top"/>
    <n v="1090.7819999999999"/>
    <n v="7"/>
    <n v="0.4"/>
    <n v="-290.87520000000001"/>
    <n v="0"/>
    <n v="7"/>
    <x v="2"/>
    <n v="-26.666666666666671"/>
    <x v="7"/>
  </r>
  <r>
    <n v="1004"/>
    <s v="CA-2015-124891"/>
    <d v="2015-07-31T00:00:00"/>
    <d v="2015-07-31T00:00:00"/>
    <x v="3"/>
    <s v="RH-19495"/>
    <s v="Rick Hansen"/>
    <x v="0"/>
    <s v="United States"/>
    <s v="New York City"/>
    <x v="15"/>
    <n v="10024"/>
    <x v="3"/>
    <s v="OFF-PA-10004621"/>
    <x v="1"/>
    <x v="10"/>
    <s v="Xerox 212"/>
    <n v="19.440000000000001"/>
    <n v="3"/>
    <n v="0"/>
    <n v="9.3312000000000008"/>
    <n v="0"/>
    <n v="7"/>
    <x v="2"/>
    <n v="48.000000000000007"/>
    <x v="7"/>
  </r>
  <r>
    <n v="1005"/>
    <s v="CA-2015-126445"/>
    <d v="2015-08-27T00:00:00"/>
    <d v="2015-08-31T00:00:00"/>
    <x v="1"/>
    <s v="RA-19945"/>
    <s v="Ryan Akin"/>
    <x v="0"/>
    <s v="United States"/>
    <s v="Murrieta"/>
    <x v="1"/>
    <n v="92563"/>
    <x v="1"/>
    <s v="OFF-ST-10000046"/>
    <x v="1"/>
    <x v="4"/>
    <s v="Fellowes Super Stor/Drawer Files"/>
    <n v="484.65"/>
    <n v="3"/>
    <n v="0"/>
    <n v="92.083500000000001"/>
    <n v="4"/>
    <n v="8"/>
    <x v="2"/>
    <n v="19"/>
    <x v="6"/>
  </r>
  <r>
    <n v="1006"/>
    <s v="CA-2015-111199"/>
    <d v="2015-11-13T00:00:00"/>
    <d v="2015-11-17T00:00:00"/>
    <x v="1"/>
    <s v="JK-15730"/>
    <s v="Joe Kamberova"/>
    <x v="0"/>
    <s v="United States"/>
    <s v="Jacksonville"/>
    <x v="3"/>
    <n v="28540"/>
    <x v="0"/>
    <s v="OFF-PA-10001790"/>
    <x v="1"/>
    <x v="10"/>
    <s v="Xerox 1910"/>
    <n v="115.29600000000001"/>
    <n v="3"/>
    <n v="0.2"/>
    <n v="40.3536"/>
    <n v="4"/>
    <n v="11"/>
    <x v="0"/>
    <n v="35"/>
    <x v="0"/>
  </r>
  <r>
    <n v="1007"/>
    <s v="CA-2015-105312"/>
    <d v="2015-11-06T00:00:00"/>
    <d v="2015-11-09T00:00:00"/>
    <x v="2"/>
    <s v="MT-17815"/>
    <s v="Meg Tillman"/>
    <x v="0"/>
    <s v="United States"/>
    <s v="Scottsdale"/>
    <x v="16"/>
    <n v="85254"/>
    <x v="1"/>
    <s v="OFF-EN-10002600"/>
    <x v="1"/>
    <x v="12"/>
    <s v="Redi-Strip #10 Envelopes, 4 1/8 x 9 1/2"/>
    <n v="7.08"/>
    <n v="3"/>
    <n v="0.2"/>
    <n v="2.4780000000000002"/>
    <n v="3"/>
    <n v="11"/>
    <x v="0"/>
    <n v="35"/>
    <x v="0"/>
  </r>
  <r>
    <n v="1008"/>
    <s v="CA-2015-105312"/>
    <d v="2015-11-06T00:00:00"/>
    <d v="2015-11-09T00:00:00"/>
    <x v="2"/>
    <s v="MT-17815"/>
    <s v="Meg Tillman"/>
    <x v="0"/>
    <s v="United States"/>
    <s v="Scottsdale"/>
    <x v="16"/>
    <n v="85254"/>
    <x v="1"/>
    <s v="OFF-BI-10002049"/>
    <x v="1"/>
    <x v="8"/>
    <s v="UniKeep View Case Binders"/>
    <n v="4.4009999999999998"/>
    <n v="3"/>
    <n v="0.7"/>
    <n v="-3.5207999999999999"/>
    <n v="3"/>
    <n v="11"/>
    <x v="0"/>
    <n v="-80"/>
    <x v="0"/>
  </r>
  <r>
    <n v="1009"/>
    <s v="US-2017-106705"/>
    <d v="2017-12-26T00:00:00"/>
    <d v="2018-01-01T00:00:00"/>
    <x v="1"/>
    <s v="PO-18850"/>
    <s v="Patrick O'Brill"/>
    <x v="0"/>
    <s v="United States"/>
    <s v="Burlington"/>
    <x v="23"/>
    <n v="52601"/>
    <x v="2"/>
    <s v="OFF-PA-10001509"/>
    <x v="1"/>
    <x v="10"/>
    <s v="Recycled Desk Saver Line &quot;While You Were Out&quot; Book, 5 1/2&quot; X 4&quot;"/>
    <n v="44.75"/>
    <n v="5"/>
    <n v="0"/>
    <n v="20.585000000000001"/>
    <n v="6"/>
    <n v="12"/>
    <x v="0"/>
    <n v="46"/>
    <x v="4"/>
  </r>
  <r>
    <n v="1010"/>
    <s v="CA-2017-135034"/>
    <d v="2017-08-01T00:00:00"/>
    <d v="2017-08-03T00:00:00"/>
    <x v="2"/>
    <s v="AT-10735"/>
    <s v="Annie Thurman"/>
    <x v="0"/>
    <s v="United States"/>
    <s v="Chicago"/>
    <x v="10"/>
    <n v="60653"/>
    <x v="2"/>
    <s v="TEC-PH-10003931"/>
    <x v="2"/>
    <x v="7"/>
    <s v="JBL Micro Wireless Portable Bluetooth Speaker"/>
    <n v="95.983999999999995"/>
    <n v="2"/>
    <n v="0.2"/>
    <n v="5.9989999999999997"/>
    <n v="2"/>
    <n v="8"/>
    <x v="2"/>
    <n v="6.25"/>
    <x v="6"/>
  </r>
  <r>
    <n v="1011"/>
    <s v="CA-2014-158540"/>
    <d v="2014-11-24T00:00:00"/>
    <d v="2014-11-26T00:00:00"/>
    <x v="2"/>
    <s v="VG-21790"/>
    <s v="Vivek Gonzalez"/>
    <x v="0"/>
    <s v="United States"/>
    <s v="San Diego"/>
    <x v="1"/>
    <n v="92037"/>
    <x v="1"/>
    <s v="FUR-FU-10001602"/>
    <x v="0"/>
    <x v="5"/>
    <s v="Eldon Delta Triangular Chair Mat, 52&quot; x 58&quot;, Clear"/>
    <n v="151.72"/>
    <n v="4"/>
    <n v="0"/>
    <n v="27.3096"/>
    <n v="2"/>
    <n v="11"/>
    <x v="0"/>
    <n v="18"/>
    <x v="0"/>
  </r>
  <r>
    <n v="1012"/>
    <s v="CA-2017-118437"/>
    <d v="2017-06-17T00:00:00"/>
    <d v="2017-06-21T00:00:00"/>
    <x v="0"/>
    <s v="PF-19165"/>
    <s v="Philip Fox"/>
    <x v="0"/>
    <s v="United States"/>
    <s v="Olympia"/>
    <x v="4"/>
    <n v="98502"/>
    <x v="1"/>
    <s v="FUR-FU-10004848"/>
    <x v="0"/>
    <x v="5"/>
    <s v="Howard Miller 13-3/4&quot; Diameter Brushed Chrome Round Wall Clock"/>
    <n v="155.25"/>
    <n v="3"/>
    <n v="0"/>
    <n v="46.575000000000003"/>
    <n v="4"/>
    <n v="6"/>
    <x v="1"/>
    <n v="30.000000000000004"/>
    <x v="1"/>
  </r>
  <r>
    <n v="1013"/>
    <s v="CA-2017-118437"/>
    <d v="2017-06-17T00:00:00"/>
    <d v="2017-06-21T00:00:00"/>
    <x v="0"/>
    <s v="PF-19165"/>
    <s v="Philip Fox"/>
    <x v="0"/>
    <s v="United States"/>
    <s v="Olympia"/>
    <x v="4"/>
    <n v="98502"/>
    <x v="1"/>
    <s v="OFF-ST-10003722"/>
    <x v="1"/>
    <x v="4"/>
    <s v="Project Tote Personal File"/>
    <n v="14.03"/>
    <n v="1"/>
    <n v="0"/>
    <n v="4.0686999999999998"/>
    <n v="4"/>
    <n v="6"/>
    <x v="1"/>
    <n v="28.999999999999996"/>
    <x v="1"/>
  </r>
  <r>
    <n v="1014"/>
    <s v="US-2015-126214"/>
    <d v="2015-12-21T00:00:00"/>
    <d v="2015-12-24T00:00:00"/>
    <x v="0"/>
    <s v="JS-15880"/>
    <s v="John Stevenson"/>
    <x v="0"/>
    <s v="United States"/>
    <s v="Seattle"/>
    <x v="4"/>
    <n v="98103"/>
    <x v="1"/>
    <s v="FUR-TA-10003748"/>
    <x v="0"/>
    <x v="3"/>
    <s v="Bevis 36 x 72 Conference Tables"/>
    <n v="1618.37"/>
    <n v="13"/>
    <n v="0"/>
    <n v="356.04140000000001"/>
    <n v="3"/>
    <n v="12"/>
    <x v="0"/>
    <n v="22.000000000000004"/>
    <x v="4"/>
  </r>
  <r>
    <n v="1015"/>
    <s v="US-2015-126214"/>
    <d v="2015-12-21T00:00:00"/>
    <d v="2015-12-24T00:00:00"/>
    <x v="0"/>
    <s v="JS-15880"/>
    <s v="John Stevenson"/>
    <x v="0"/>
    <s v="United States"/>
    <s v="Seattle"/>
    <x v="4"/>
    <n v="98103"/>
    <x v="1"/>
    <s v="TEC-AC-10003198"/>
    <x v="2"/>
    <x v="11"/>
    <s v="Enermax Acrylux Wireless Keyboard"/>
    <n v="99.6"/>
    <n v="1"/>
    <n v="0"/>
    <n v="36.851999999999997"/>
    <n v="3"/>
    <n v="12"/>
    <x v="0"/>
    <n v="37"/>
    <x v="4"/>
  </r>
  <r>
    <n v="1016"/>
    <s v="CA-2015-133025"/>
    <d v="2015-09-17T00:00:00"/>
    <d v="2015-09-19T00:00:00"/>
    <x v="0"/>
    <s v="MO-17800"/>
    <s v="Meg O'Connel"/>
    <x v="2"/>
    <s v="United States"/>
    <s v="Los Angeles"/>
    <x v="1"/>
    <n v="90036"/>
    <x v="1"/>
    <s v="OFF-PA-10004100"/>
    <x v="1"/>
    <x v="10"/>
    <s v="Xerox 216"/>
    <n v="32.4"/>
    <n v="5"/>
    <n v="0"/>
    <n v="15.552"/>
    <n v="2"/>
    <n v="9"/>
    <x v="2"/>
    <n v="48"/>
    <x v="8"/>
  </r>
  <r>
    <n v="1017"/>
    <s v="CA-2015-108665"/>
    <d v="2015-07-06T00:00:00"/>
    <d v="2015-07-10T00:00:00"/>
    <x v="1"/>
    <s v="KM-16225"/>
    <s v="Kalyca Meade"/>
    <x v="1"/>
    <s v="United States"/>
    <s v="New York City"/>
    <x v="15"/>
    <n v="10011"/>
    <x v="3"/>
    <s v="FUR-FU-10002191"/>
    <x v="0"/>
    <x v="5"/>
    <s v="G.E. Halogen Desk Lamp Bulbs"/>
    <n v="13.96"/>
    <n v="2"/>
    <n v="0"/>
    <n v="6.7008000000000001"/>
    <n v="4"/>
    <n v="7"/>
    <x v="2"/>
    <n v="48"/>
    <x v="7"/>
  </r>
  <r>
    <n v="1018"/>
    <s v="CA-2015-108665"/>
    <d v="2015-07-06T00:00:00"/>
    <d v="2015-07-10T00:00:00"/>
    <x v="1"/>
    <s v="KM-16225"/>
    <s v="Kalyca Meade"/>
    <x v="1"/>
    <s v="United States"/>
    <s v="New York City"/>
    <x v="15"/>
    <n v="10011"/>
    <x v="3"/>
    <s v="FUR-FU-10000965"/>
    <x v="0"/>
    <x v="5"/>
    <s v="Howard Miller 11-1/2&quot; Diameter Ridgewood Wall Clock"/>
    <n v="155.82"/>
    <n v="3"/>
    <n v="0"/>
    <n v="63.886200000000002"/>
    <n v="4"/>
    <n v="7"/>
    <x v="2"/>
    <n v="41"/>
    <x v="7"/>
  </r>
  <r>
    <n v="1019"/>
    <s v="CA-2015-108665"/>
    <d v="2015-07-06T00:00:00"/>
    <d v="2015-07-10T00:00:00"/>
    <x v="1"/>
    <s v="KM-16225"/>
    <s v="Kalyca Meade"/>
    <x v="1"/>
    <s v="United States"/>
    <s v="New York City"/>
    <x v="15"/>
    <n v="10011"/>
    <x v="3"/>
    <s v="TEC-PH-10004188"/>
    <x v="2"/>
    <x v="7"/>
    <s v="OtterBox Commuter Series Case - Samsung Galaxy S4"/>
    <n v="124.95"/>
    <n v="5"/>
    <n v="0"/>
    <n v="2.4990000000000001"/>
    <n v="4"/>
    <n v="7"/>
    <x v="2"/>
    <n v="2"/>
    <x v="7"/>
  </r>
  <r>
    <n v="1020"/>
    <s v="CA-2015-108665"/>
    <d v="2015-07-06T00:00:00"/>
    <d v="2015-07-10T00:00:00"/>
    <x v="1"/>
    <s v="KM-16225"/>
    <s v="Kalyca Meade"/>
    <x v="1"/>
    <s v="United States"/>
    <s v="New York City"/>
    <x v="15"/>
    <n v="10011"/>
    <x v="3"/>
    <s v="OFF-ST-10001526"/>
    <x v="1"/>
    <x v="4"/>
    <s v="Iceberg Mobile Mega Data/Printer Cart "/>
    <n v="601.65"/>
    <n v="5"/>
    <n v="0"/>
    <n v="156.429"/>
    <n v="4"/>
    <n v="7"/>
    <x v="2"/>
    <n v="26"/>
    <x v="7"/>
  </r>
  <r>
    <n v="1021"/>
    <s v="CA-2015-124450"/>
    <d v="2015-04-27T00:00:00"/>
    <d v="2015-05-03T00:00:00"/>
    <x v="1"/>
    <s v="GT-14710"/>
    <s v="Greg Tran"/>
    <x v="0"/>
    <s v="United States"/>
    <s v="Washington"/>
    <x v="40"/>
    <n v="20016"/>
    <x v="3"/>
    <s v="OFF-AR-10001166"/>
    <x v="1"/>
    <x v="6"/>
    <s v="Staples in misc. colors"/>
    <n v="22.74"/>
    <n v="3"/>
    <n v="0"/>
    <n v="8.8686000000000007"/>
    <n v="6"/>
    <n v="4"/>
    <x v="1"/>
    <n v="39.000000000000007"/>
    <x v="3"/>
  </r>
  <r>
    <n v="1022"/>
    <s v="CA-2015-124450"/>
    <d v="2015-04-27T00:00:00"/>
    <d v="2015-05-03T00:00:00"/>
    <x v="1"/>
    <s v="GT-14710"/>
    <s v="Greg Tran"/>
    <x v="0"/>
    <s v="United States"/>
    <s v="Washington"/>
    <x v="40"/>
    <n v="20016"/>
    <x v="3"/>
    <s v="FUR-CH-10000309"/>
    <x v="0"/>
    <x v="1"/>
    <s v="Global Comet Stacking Arm Chair"/>
    <n v="1267.53"/>
    <n v="3"/>
    <n v="0"/>
    <n v="316.88249999999999"/>
    <n v="6"/>
    <n v="4"/>
    <x v="1"/>
    <n v="25"/>
    <x v="3"/>
  </r>
  <r>
    <n v="1023"/>
    <s v="CA-2015-124450"/>
    <d v="2015-04-27T00:00:00"/>
    <d v="2015-05-03T00:00:00"/>
    <x v="1"/>
    <s v="GT-14710"/>
    <s v="Greg Tran"/>
    <x v="0"/>
    <s v="United States"/>
    <s v="Washington"/>
    <x v="40"/>
    <n v="20016"/>
    <x v="3"/>
    <s v="TEC-MA-10004212"/>
    <x v="2"/>
    <x v="15"/>
    <s v="Cisco SPA525G2 5-Line IP Phone"/>
    <n v="1379.92"/>
    <n v="8"/>
    <n v="0"/>
    <n v="648.56240000000003"/>
    <n v="6"/>
    <n v="4"/>
    <x v="1"/>
    <n v="47"/>
    <x v="3"/>
  </r>
  <r>
    <n v="1024"/>
    <s v="CA-2015-167269"/>
    <d v="2015-06-16T00:00:00"/>
    <d v="2015-06-20T00:00:00"/>
    <x v="1"/>
    <s v="PB-19150"/>
    <s v="Philip Brown"/>
    <x v="0"/>
    <s v="United States"/>
    <s v="Philadelphia"/>
    <x v="9"/>
    <n v="19134"/>
    <x v="3"/>
    <s v="OFF-EN-10003072"/>
    <x v="1"/>
    <x v="12"/>
    <s v="Peel &amp; Seel Envelopes"/>
    <n v="6.2080000000000002"/>
    <n v="2"/>
    <n v="0.2"/>
    <n v="2.1728000000000001"/>
    <n v="4"/>
    <n v="6"/>
    <x v="1"/>
    <n v="35"/>
    <x v="1"/>
  </r>
  <r>
    <n v="1025"/>
    <s v="CA-2017-106964"/>
    <d v="2017-12-17T00:00:00"/>
    <d v="2017-12-20T00:00:00"/>
    <x v="2"/>
    <s v="HR-14770"/>
    <s v="Hallie Redmond"/>
    <x v="2"/>
    <s v="United States"/>
    <s v="Los Angeles"/>
    <x v="1"/>
    <n v="90045"/>
    <x v="1"/>
    <s v="OFF-BI-10000320"/>
    <x v="1"/>
    <x v="8"/>
    <s v="GBC Plastic Binding Combs"/>
    <n v="11.808"/>
    <n v="2"/>
    <n v="0.2"/>
    <n v="4.2804000000000002"/>
    <n v="3"/>
    <n v="12"/>
    <x v="0"/>
    <n v="36.250000000000007"/>
    <x v="4"/>
  </r>
  <r>
    <n v="1026"/>
    <s v="CA-2016-126529"/>
    <d v="2016-01-11T00:00:00"/>
    <d v="2016-01-13T00:00:00"/>
    <x v="0"/>
    <s v="DE-13255"/>
    <s v="Deanra Eno"/>
    <x v="2"/>
    <s v="United States"/>
    <s v="Springfield"/>
    <x v="24"/>
    <n v="45503"/>
    <x v="3"/>
    <s v="OFF-PA-10001166"/>
    <x v="1"/>
    <x v="10"/>
    <s v="Xerox 2"/>
    <n v="15.552"/>
    <n v="3"/>
    <n v="0.2"/>
    <n v="5.4432"/>
    <n v="2"/>
    <n v="1"/>
    <x v="3"/>
    <n v="35"/>
    <x v="9"/>
  </r>
  <r>
    <n v="1027"/>
    <s v="CA-2016-126529"/>
    <d v="2016-01-11T00:00:00"/>
    <d v="2016-01-13T00:00:00"/>
    <x v="0"/>
    <s v="DE-13255"/>
    <s v="Deanra Eno"/>
    <x v="2"/>
    <s v="United States"/>
    <s v="Springfield"/>
    <x v="24"/>
    <n v="45503"/>
    <x v="3"/>
    <s v="OFF-PA-10003656"/>
    <x v="1"/>
    <x v="10"/>
    <s v="Xerox 1935"/>
    <n v="63.311999999999998"/>
    <n v="3"/>
    <n v="0.2"/>
    <n v="20.5764"/>
    <n v="2"/>
    <n v="1"/>
    <x v="3"/>
    <n v="32.5"/>
    <x v="9"/>
  </r>
  <r>
    <n v="1028"/>
    <s v="CA-2016-126529"/>
    <d v="2016-01-11T00:00:00"/>
    <d v="2016-01-13T00:00:00"/>
    <x v="0"/>
    <s v="DE-13255"/>
    <s v="Deanra Eno"/>
    <x v="2"/>
    <s v="United States"/>
    <s v="Springfield"/>
    <x v="24"/>
    <n v="45503"/>
    <x v="3"/>
    <s v="TEC-PH-10000148"/>
    <x v="2"/>
    <x v="7"/>
    <s v="Cyber Acoustics AC-202b Speech Recognition Stereo Headset"/>
    <n v="15.587999999999999"/>
    <n v="2"/>
    <n v="0.4"/>
    <n v="-9.8724000000000007"/>
    <n v="2"/>
    <n v="1"/>
    <x v="3"/>
    <n v="-63.333333333333343"/>
    <x v="9"/>
  </r>
  <r>
    <n v="1029"/>
    <s v="CA-2014-163552"/>
    <d v="2014-07-11T00:00:00"/>
    <d v="2014-07-15T00:00:00"/>
    <x v="1"/>
    <s v="LA-16780"/>
    <s v="Laura Armstrong"/>
    <x v="1"/>
    <s v="United States"/>
    <s v="Hackensack"/>
    <x v="30"/>
    <n v="7601"/>
    <x v="3"/>
    <s v="OFF-PA-10000474"/>
    <x v="1"/>
    <x v="10"/>
    <s v="Easy-staple paper"/>
    <n v="177.2"/>
    <n v="5"/>
    <n v="0"/>
    <n v="83.284000000000006"/>
    <n v="4"/>
    <n v="7"/>
    <x v="2"/>
    <n v="47.000000000000007"/>
    <x v="7"/>
  </r>
  <r>
    <n v="1030"/>
    <s v="CA-2014-163552"/>
    <d v="2014-07-11T00:00:00"/>
    <d v="2014-07-15T00:00:00"/>
    <x v="1"/>
    <s v="LA-16780"/>
    <s v="Laura Armstrong"/>
    <x v="1"/>
    <s v="United States"/>
    <s v="Hackensack"/>
    <x v="30"/>
    <n v="7601"/>
    <x v="3"/>
    <s v="TEC-PH-10003885"/>
    <x v="2"/>
    <x v="7"/>
    <s v="Cisco SPA508G"/>
    <n v="197.97"/>
    <n v="3"/>
    <n v="0"/>
    <n v="57.411299999999997"/>
    <n v="4"/>
    <n v="7"/>
    <x v="2"/>
    <n v="28.999999999999996"/>
    <x v="7"/>
  </r>
  <r>
    <n v="1031"/>
    <s v="CA-2014-163552"/>
    <d v="2014-07-11T00:00:00"/>
    <d v="2014-07-15T00:00:00"/>
    <x v="1"/>
    <s v="LA-16780"/>
    <s v="Laura Armstrong"/>
    <x v="1"/>
    <s v="United States"/>
    <s v="Hackensack"/>
    <x v="30"/>
    <n v="7601"/>
    <x v="3"/>
    <s v="FUR-CH-10003379"/>
    <x v="0"/>
    <x v="1"/>
    <s v="Global Commerce Series High-Back Swivel/Tilt Chairs"/>
    <n v="854.94"/>
    <n v="3"/>
    <n v="0"/>
    <n v="213.73500000000001"/>
    <n v="4"/>
    <n v="7"/>
    <x v="2"/>
    <n v="25"/>
    <x v="7"/>
  </r>
  <r>
    <n v="1032"/>
    <s v="CA-2014-163552"/>
    <d v="2014-07-11T00:00:00"/>
    <d v="2014-07-15T00:00:00"/>
    <x v="1"/>
    <s v="LA-16780"/>
    <s v="Laura Armstrong"/>
    <x v="1"/>
    <s v="United States"/>
    <s v="Hackensack"/>
    <x v="30"/>
    <n v="7601"/>
    <x v="3"/>
    <s v="FUR-FU-10000629"/>
    <x v="0"/>
    <x v="5"/>
    <s v="9-3/4 Diameter Round Wall Clock"/>
    <n v="124.11"/>
    <n v="9"/>
    <n v="0"/>
    <n v="52.126199999999997"/>
    <n v="4"/>
    <n v="7"/>
    <x v="2"/>
    <n v="42"/>
    <x v="7"/>
  </r>
  <r>
    <n v="1033"/>
    <s v="CA-2014-163552"/>
    <d v="2014-07-11T00:00:00"/>
    <d v="2014-07-15T00:00:00"/>
    <x v="1"/>
    <s v="LA-16780"/>
    <s v="Laura Armstrong"/>
    <x v="1"/>
    <s v="United States"/>
    <s v="Hackensack"/>
    <x v="30"/>
    <n v="7601"/>
    <x v="3"/>
    <s v="OFF-LA-10001175"/>
    <x v="1"/>
    <x v="2"/>
    <s v="Avery 514"/>
    <n v="14.4"/>
    <n v="5"/>
    <n v="0"/>
    <n v="7.056"/>
    <n v="4"/>
    <n v="7"/>
    <x v="2"/>
    <n v="49"/>
    <x v="7"/>
  </r>
  <r>
    <n v="1034"/>
    <s v="CA-2016-109820"/>
    <d v="2016-11-20T00:00:00"/>
    <d v="2016-11-22T00:00:00"/>
    <x v="2"/>
    <s v="AG-10390"/>
    <s v="Allen Goldenen"/>
    <x v="0"/>
    <s v="United States"/>
    <s v="Cincinnati"/>
    <x v="24"/>
    <n v="45231"/>
    <x v="3"/>
    <s v="OFF-PA-10000955"/>
    <x v="1"/>
    <x v="10"/>
    <s v="Southworth 25% Cotton Granite Paper &amp; Envelopes"/>
    <n v="15.696"/>
    <n v="3"/>
    <n v="0.2"/>
    <n v="5.1012000000000004"/>
    <n v="2"/>
    <n v="11"/>
    <x v="0"/>
    <n v="32.5"/>
    <x v="0"/>
  </r>
  <r>
    <n v="1035"/>
    <s v="CA-2016-109820"/>
    <d v="2016-11-20T00:00:00"/>
    <d v="2016-11-22T00:00:00"/>
    <x v="2"/>
    <s v="AG-10390"/>
    <s v="Allen Goldenen"/>
    <x v="0"/>
    <s v="United States"/>
    <s v="Cincinnati"/>
    <x v="24"/>
    <n v="45231"/>
    <x v="3"/>
    <s v="OFF-BI-10003460"/>
    <x v="1"/>
    <x v="8"/>
    <s v="Acco 3-Hole Punch"/>
    <n v="2.6280000000000001"/>
    <n v="2"/>
    <n v="0.7"/>
    <n v="-1.9272"/>
    <n v="2"/>
    <n v="11"/>
    <x v="0"/>
    <n v="-73.333333333333329"/>
    <x v="0"/>
  </r>
  <r>
    <n v="1036"/>
    <s v="CA-2016-109820"/>
    <d v="2016-11-20T00:00:00"/>
    <d v="2016-11-22T00:00:00"/>
    <x v="2"/>
    <s v="AG-10390"/>
    <s v="Allen Goldenen"/>
    <x v="0"/>
    <s v="United States"/>
    <s v="Cincinnati"/>
    <x v="24"/>
    <n v="45231"/>
    <x v="3"/>
    <s v="OFF-BI-10000474"/>
    <x v="1"/>
    <x v="8"/>
    <s v="Avery Recycled Flexi-View Covers for Binding Systems"/>
    <n v="14.427"/>
    <n v="3"/>
    <n v="0.7"/>
    <n v="-10.579800000000001"/>
    <n v="2"/>
    <n v="11"/>
    <x v="0"/>
    <n v="-73.333333333333343"/>
    <x v="0"/>
  </r>
  <r>
    <n v="1037"/>
    <s v="CA-2016-113061"/>
    <d v="2016-04-22T00:00:00"/>
    <d v="2016-04-26T00:00:00"/>
    <x v="1"/>
    <s v="EL-13735"/>
    <s v="Ed Ludwig"/>
    <x v="2"/>
    <s v="United States"/>
    <s v="Jefferson City"/>
    <x v="25"/>
    <n v="65109"/>
    <x v="2"/>
    <s v="FUR-FU-10003975"/>
    <x v="0"/>
    <x v="5"/>
    <s v="Eldon Advantage Chair Mats for Low to Medium Pile Carpets"/>
    <n v="86.62"/>
    <n v="2"/>
    <n v="0"/>
    <n v="8.6620000000000008"/>
    <n v="4"/>
    <n v="4"/>
    <x v="1"/>
    <n v="10"/>
    <x v="3"/>
  </r>
  <r>
    <n v="1038"/>
    <s v="CA-2015-127418"/>
    <d v="2015-06-13T00:00:00"/>
    <d v="2015-06-14T00:00:00"/>
    <x v="2"/>
    <s v="JJ-15445"/>
    <s v="Jennifer Jackson"/>
    <x v="0"/>
    <s v="United States"/>
    <s v="Los Angeles"/>
    <x v="1"/>
    <n v="90004"/>
    <x v="1"/>
    <s v="OFF-BI-10003707"/>
    <x v="1"/>
    <x v="8"/>
    <s v="Aluminum Screw Posts"/>
    <n v="36.624000000000002"/>
    <n v="3"/>
    <n v="0.2"/>
    <n v="13.734"/>
    <n v="1"/>
    <n v="6"/>
    <x v="1"/>
    <n v="37.5"/>
    <x v="1"/>
  </r>
  <r>
    <n v="1039"/>
    <s v="CA-2017-121818"/>
    <d v="2017-11-20T00:00:00"/>
    <d v="2017-11-21T00:00:00"/>
    <x v="2"/>
    <s v="JH-15430"/>
    <s v="Jennifer Halladay"/>
    <x v="0"/>
    <s v="United States"/>
    <s v="Burlington"/>
    <x v="3"/>
    <n v="27217"/>
    <x v="0"/>
    <s v="OFF-AR-10000203"/>
    <x v="1"/>
    <x v="6"/>
    <s v="Newell 336"/>
    <n v="23.968"/>
    <n v="7"/>
    <n v="0.2"/>
    <n v="2.6964000000000001"/>
    <n v="1"/>
    <n v="11"/>
    <x v="0"/>
    <n v="11.25"/>
    <x v="0"/>
  </r>
  <r>
    <n v="1040"/>
    <s v="CA-2017-121818"/>
    <d v="2017-11-20T00:00:00"/>
    <d v="2017-11-21T00:00:00"/>
    <x v="2"/>
    <s v="JH-15430"/>
    <s v="Jennifer Halladay"/>
    <x v="0"/>
    <s v="United States"/>
    <s v="Burlington"/>
    <x v="3"/>
    <n v="27217"/>
    <x v="0"/>
    <s v="OFF-AR-10004790"/>
    <x v="1"/>
    <x v="6"/>
    <s v="Staples in misc. colors"/>
    <n v="28.728000000000002"/>
    <n v="3"/>
    <n v="0.2"/>
    <n v="1.7955000000000001"/>
    <n v="1"/>
    <n v="11"/>
    <x v="0"/>
    <n v="6.25"/>
    <x v="0"/>
  </r>
  <r>
    <n v="1041"/>
    <s v="CA-2016-127670"/>
    <d v="2016-03-20T00:00:00"/>
    <d v="2016-03-24T00:00:00"/>
    <x v="1"/>
    <s v="RD-19660"/>
    <s v="Robert Dilbeck"/>
    <x v="2"/>
    <s v="United States"/>
    <s v="Saint Peters"/>
    <x v="25"/>
    <n v="63376"/>
    <x v="2"/>
    <s v="FUR-TA-10001095"/>
    <x v="0"/>
    <x v="3"/>
    <s v="Chromcraft Round Conference Tables"/>
    <n v="697.16"/>
    <n v="4"/>
    <n v="0"/>
    <n v="146.40360000000001"/>
    <n v="4"/>
    <n v="3"/>
    <x v="3"/>
    <n v="21.000000000000004"/>
    <x v="10"/>
  </r>
  <r>
    <n v="1042"/>
    <s v="CA-2016-102981"/>
    <d v="2016-09-06T00:00:00"/>
    <d v="2016-09-09T00:00:00"/>
    <x v="0"/>
    <s v="MO-17500"/>
    <s v="Mary O'Rourke"/>
    <x v="0"/>
    <s v="United States"/>
    <s v="New York City"/>
    <x v="15"/>
    <n v="10035"/>
    <x v="3"/>
    <s v="TEC-AC-10004761"/>
    <x v="2"/>
    <x v="11"/>
    <s v="Maxell 4.7GB DVD+RW 3/Pack"/>
    <n v="31.86"/>
    <n v="2"/>
    <n v="0"/>
    <n v="11.151"/>
    <n v="3"/>
    <n v="9"/>
    <x v="2"/>
    <n v="35"/>
    <x v="8"/>
  </r>
  <r>
    <n v="1043"/>
    <s v="CA-2016-102981"/>
    <d v="2016-09-06T00:00:00"/>
    <d v="2016-09-09T00:00:00"/>
    <x v="0"/>
    <s v="MO-17500"/>
    <s v="Mary O'Rourke"/>
    <x v="0"/>
    <s v="United States"/>
    <s v="New York City"/>
    <x v="15"/>
    <n v="10035"/>
    <x v="3"/>
    <s v="FUR-BO-10001811"/>
    <x v="0"/>
    <x v="0"/>
    <s v="Atlantic Metals Mobile 5-Shelf Bookcases, Custom Colors"/>
    <n v="722.35199999999998"/>
    <n v="3"/>
    <n v="0.2"/>
    <n v="90.293999999999997"/>
    <n v="3"/>
    <n v="9"/>
    <x v="2"/>
    <n v="12.5"/>
    <x v="8"/>
  </r>
  <r>
    <n v="1044"/>
    <s v="CA-2017-115651"/>
    <d v="2017-07-09T00:00:00"/>
    <d v="2017-07-12T00:00:00"/>
    <x v="2"/>
    <s v="NS-18640"/>
    <s v="Noel Staavos"/>
    <x v="1"/>
    <s v="United States"/>
    <s v="Chicago"/>
    <x v="10"/>
    <n v="60610"/>
    <x v="2"/>
    <s v="OFF-AR-10001130"/>
    <x v="1"/>
    <x v="6"/>
    <s v="Quartet Alpha White Chalk, 12/Pack"/>
    <n v="8.84"/>
    <n v="5"/>
    <n v="0.2"/>
    <n v="2.9834999999999998"/>
    <n v="3"/>
    <n v="7"/>
    <x v="2"/>
    <n v="33.75"/>
    <x v="7"/>
  </r>
  <r>
    <n v="1045"/>
    <s v="CA-2017-115651"/>
    <d v="2017-07-09T00:00:00"/>
    <d v="2017-07-12T00:00:00"/>
    <x v="2"/>
    <s v="NS-18640"/>
    <s v="Noel Staavos"/>
    <x v="1"/>
    <s v="United States"/>
    <s v="Chicago"/>
    <x v="10"/>
    <n v="60610"/>
    <x v="2"/>
    <s v="OFF-AP-10000055"/>
    <x v="1"/>
    <x v="9"/>
    <s v="Belkin F9S820V06 8 Outlet Surge"/>
    <n v="58.463999999999999"/>
    <n v="9"/>
    <n v="0.8"/>
    <n v="-146.16"/>
    <n v="3"/>
    <n v="7"/>
    <x v="2"/>
    <n v="-250"/>
    <x v="7"/>
  </r>
  <r>
    <n v="1046"/>
    <s v="CA-2017-152702"/>
    <d v="2017-10-12T00:00:00"/>
    <d v="2017-10-16T00:00:00"/>
    <x v="1"/>
    <s v="SN-20710"/>
    <s v="Steve Nguyen"/>
    <x v="2"/>
    <s v="United States"/>
    <s v="Rockford"/>
    <x v="10"/>
    <n v="61107"/>
    <x v="2"/>
    <s v="FUR-CH-10002304"/>
    <x v="0"/>
    <x v="1"/>
    <s v="Global Stack Chair without Arms, Black"/>
    <n v="254.60400000000001"/>
    <n v="14"/>
    <n v="0.3"/>
    <n v="-18.186"/>
    <n v="4"/>
    <n v="10"/>
    <x v="0"/>
    <n v="-7.1428571428571423"/>
    <x v="2"/>
  </r>
  <r>
    <n v="1047"/>
    <s v="CA-2016-169103"/>
    <d v="2016-03-08T00:00:00"/>
    <d v="2016-03-13T00:00:00"/>
    <x v="1"/>
    <s v="ZC-21910"/>
    <s v="Zuschuss Carroll"/>
    <x v="0"/>
    <s v="United States"/>
    <s v="Miami"/>
    <x v="2"/>
    <n v="33142"/>
    <x v="0"/>
    <s v="TEC-PH-10001530"/>
    <x v="2"/>
    <x v="7"/>
    <s v="Cisco Unified IP Phone 7945G VoIP phone"/>
    <n v="1363.96"/>
    <n v="5"/>
    <n v="0.2"/>
    <n v="85.247500000000002"/>
    <n v="5"/>
    <n v="3"/>
    <x v="3"/>
    <n v="6.25"/>
    <x v="10"/>
  </r>
  <r>
    <n v="1048"/>
    <s v="CA-2016-169103"/>
    <d v="2016-03-08T00:00:00"/>
    <d v="2016-03-13T00:00:00"/>
    <x v="1"/>
    <s v="ZC-21910"/>
    <s v="Zuschuss Carroll"/>
    <x v="0"/>
    <s v="United States"/>
    <s v="Miami"/>
    <x v="2"/>
    <n v="33142"/>
    <x v="0"/>
    <s v="FUR-FU-10004006"/>
    <x v="0"/>
    <x v="5"/>
    <s v="Deflect-o DuraMat Lighweight, Studded, Beveled Mat for Low Pile Carpeting"/>
    <n v="102.36"/>
    <n v="3"/>
    <n v="0.2"/>
    <n v="-3.8384999999999998"/>
    <n v="5"/>
    <n v="3"/>
    <x v="3"/>
    <n v="-3.75"/>
    <x v="10"/>
  </r>
  <r>
    <n v="1049"/>
    <s v="CA-2014-139192"/>
    <d v="2014-05-27T00:00:00"/>
    <d v="2014-06-01T00:00:00"/>
    <x v="0"/>
    <s v="LC-16885"/>
    <s v="Lena Creighton"/>
    <x v="0"/>
    <s v="United States"/>
    <s v="San Francisco"/>
    <x v="1"/>
    <n v="94109"/>
    <x v="1"/>
    <s v="TEC-PH-10000486"/>
    <x v="2"/>
    <x v="7"/>
    <s v="Plantronics HL10 Handset Lifter"/>
    <n v="1113.5039999999999"/>
    <n v="12"/>
    <n v="0.2"/>
    <n v="125.2692"/>
    <n v="5"/>
    <n v="5"/>
    <x v="1"/>
    <n v="11.25"/>
    <x v="5"/>
  </r>
  <r>
    <n v="1050"/>
    <s v="CA-2014-139192"/>
    <d v="2014-05-27T00:00:00"/>
    <d v="2014-06-01T00:00:00"/>
    <x v="0"/>
    <s v="LC-16885"/>
    <s v="Lena Creighton"/>
    <x v="0"/>
    <s v="United States"/>
    <s v="San Francisco"/>
    <x v="1"/>
    <n v="94109"/>
    <x v="1"/>
    <s v="TEC-AC-10001606"/>
    <x v="2"/>
    <x v="11"/>
    <s v="Logitech Wireless Performance Mouse MX for PC and Mac"/>
    <n v="99.99"/>
    <n v="1"/>
    <n v="0"/>
    <n v="37.996200000000002"/>
    <n v="5"/>
    <n v="5"/>
    <x v="1"/>
    <n v="38.000000000000007"/>
    <x v="5"/>
  </r>
  <r>
    <n v="1051"/>
    <s v="US-2015-153500"/>
    <d v="2015-07-03T00:00:00"/>
    <d v="2015-07-05T00:00:00"/>
    <x v="2"/>
    <s v="DG-13300"/>
    <s v="Deirdre Greer"/>
    <x v="1"/>
    <s v="United States"/>
    <s v="Philadelphia"/>
    <x v="9"/>
    <n v="19134"/>
    <x v="3"/>
    <s v="FUR-FU-10000293"/>
    <x v="0"/>
    <x v="5"/>
    <s v="Eldon Antistatic Chair Mats for Low to Medium Pile Carpets"/>
    <n v="168.464"/>
    <n v="2"/>
    <n v="0.2"/>
    <n v="-29.481200000000001"/>
    <n v="2"/>
    <n v="7"/>
    <x v="2"/>
    <n v="-17.5"/>
    <x v="7"/>
  </r>
  <r>
    <n v="1052"/>
    <s v="US-2015-153500"/>
    <d v="2015-07-03T00:00:00"/>
    <d v="2015-07-05T00:00:00"/>
    <x v="2"/>
    <s v="DG-13300"/>
    <s v="Deirdre Greer"/>
    <x v="1"/>
    <s v="United States"/>
    <s v="Philadelphia"/>
    <x v="9"/>
    <n v="19134"/>
    <x v="3"/>
    <s v="OFF-PA-10001307"/>
    <x v="1"/>
    <x v="10"/>
    <s v="Important Message Pads, 50 4-1/4 x 5-1/2 Forms per Pad"/>
    <n v="6.72"/>
    <n v="2"/>
    <n v="0.2"/>
    <n v="2.4359999999999999"/>
    <n v="2"/>
    <n v="7"/>
    <x v="2"/>
    <n v="36.25"/>
    <x v="7"/>
  </r>
  <r>
    <n v="1053"/>
    <s v="US-2015-153500"/>
    <d v="2015-07-03T00:00:00"/>
    <d v="2015-07-05T00:00:00"/>
    <x v="2"/>
    <s v="DG-13300"/>
    <s v="Deirdre Greer"/>
    <x v="1"/>
    <s v="United States"/>
    <s v="Philadelphia"/>
    <x v="9"/>
    <n v="19134"/>
    <x v="3"/>
    <s v="FUR-FU-10004460"/>
    <x v="0"/>
    <x v="5"/>
    <s v="Howard Miller 12&quot; Round Wall Clock"/>
    <n v="282.88799999999998"/>
    <n v="9"/>
    <n v="0.2"/>
    <n v="56.577599999999997"/>
    <n v="2"/>
    <n v="7"/>
    <x v="2"/>
    <n v="20"/>
    <x v="7"/>
  </r>
  <r>
    <n v="1054"/>
    <s v="CA-2015-110667"/>
    <d v="2015-04-04T00:00:00"/>
    <d v="2015-04-08T00:00:00"/>
    <x v="1"/>
    <s v="NF-18595"/>
    <s v="Nicole Fjeld"/>
    <x v="2"/>
    <s v="United States"/>
    <s v="New York City"/>
    <x v="15"/>
    <n v="10009"/>
    <x v="3"/>
    <s v="OFF-AR-10000716"/>
    <x v="1"/>
    <x v="6"/>
    <s v="DIXON Ticonderoga Erasable Checking Pencils"/>
    <n v="11.16"/>
    <n v="2"/>
    <n v="0"/>
    <n v="4.3524000000000003"/>
    <n v="4"/>
    <n v="4"/>
    <x v="1"/>
    <n v="39"/>
    <x v="3"/>
  </r>
  <r>
    <n v="1055"/>
    <s v="CA-2015-110667"/>
    <d v="2015-04-04T00:00:00"/>
    <d v="2015-04-08T00:00:00"/>
    <x v="1"/>
    <s v="NF-18595"/>
    <s v="Nicole Fjeld"/>
    <x v="2"/>
    <s v="United States"/>
    <s v="New York City"/>
    <x v="15"/>
    <n v="10009"/>
    <x v="3"/>
    <s v="FUR-FU-10004622"/>
    <x v="0"/>
    <x v="5"/>
    <s v="Eldon Advantage Foldable Chair Mats for Low Pile Carpets"/>
    <n v="108.4"/>
    <n v="2"/>
    <n v="0"/>
    <n v="22.763999999999999"/>
    <n v="4"/>
    <n v="4"/>
    <x v="1"/>
    <n v="21"/>
    <x v="3"/>
  </r>
  <r>
    <n v="1056"/>
    <s v="CA-2015-110667"/>
    <d v="2015-04-04T00:00:00"/>
    <d v="2015-04-08T00:00:00"/>
    <x v="1"/>
    <s v="NF-18595"/>
    <s v="Nicole Fjeld"/>
    <x v="2"/>
    <s v="United States"/>
    <s v="New York City"/>
    <x v="15"/>
    <n v="10009"/>
    <x v="3"/>
    <s v="OFF-BI-10002735"/>
    <x v="1"/>
    <x v="8"/>
    <s v="GBC Prestige Therm-A-Bind Covers"/>
    <n v="82.343999999999994"/>
    <n v="3"/>
    <n v="0.2"/>
    <n v="27.7911"/>
    <n v="4"/>
    <n v="4"/>
    <x v="1"/>
    <n v="33.75"/>
    <x v="3"/>
  </r>
  <r>
    <n v="1057"/>
    <s v="CA-2015-110667"/>
    <d v="2015-04-04T00:00:00"/>
    <d v="2015-04-08T00:00:00"/>
    <x v="1"/>
    <s v="NF-18595"/>
    <s v="Nicole Fjeld"/>
    <x v="2"/>
    <s v="United States"/>
    <s v="New York City"/>
    <x v="15"/>
    <n v="10009"/>
    <x v="3"/>
    <s v="OFF-BI-10003529"/>
    <x v="1"/>
    <x v="8"/>
    <s v="Avery Round Ring Poly Binders"/>
    <n v="9.0879999999999992"/>
    <n v="4"/>
    <n v="0.2"/>
    <n v="3.2944"/>
    <n v="4"/>
    <n v="4"/>
    <x v="1"/>
    <n v="36.250000000000007"/>
    <x v="3"/>
  </r>
  <r>
    <n v="1058"/>
    <s v="CA-2017-167150"/>
    <d v="2017-12-10T00:00:00"/>
    <d v="2017-12-17T00:00:00"/>
    <x v="1"/>
    <s v="BP-11185"/>
    <s v="Ben Peterman"/>
    <x v="1"/>
    <s v="United States"/>
    <s v="San Diego"/>
    <x v="1"/>
    <n v="92037"/>
    <x v="1"/>
    <s v="OFF-BI-10001097"/>
    <x v="1"/>
    <x v="8"/>
    <s v="Avery Hole Reinforcements"/>
    <n v="19.936"/>
    <n v="4"/>
    <n v="0.2"/>
    <n v="7.2267999999999999"/>
    <n v="7"/>
    <n v="12"/>
    <x v="0"/>
    <n v="36.25"/>
    <x v="4"/>
  </r>
  <r>
    <n v="1059"/>
    <s v="CA-2017-167150"/>
    <d v="2017-12-10T00:00:00"/>
    <d v="2017-12-17T00:00:00"/>
    <x v="1"/>
    <s v="BP-11185"/>
    <s v="Ben Peterman"/>
    <x v="1"/>
    <s v="United States"/>
    <s v="San Diego"/>
    <x v="1"/>
    <n v="92037"/>
    <x v="1"/>
    <s v="OFF-BI-10001597"/>
    <x v="1"/>
    <x v="8"/>
    <s v="Wilson Jones Ledger-Size, Piano-Hinge Binder, 2&quot;, Blue"/>
    <n v="65.567999999999998"/>
    <n v="2"/>
    <n v="0.2"/>
    <n v="22.948799999999999"/>
    <n v="7"/>
    <n v="12"/>
    <x v="0"/>
    <n v="35"/>
    <x v="4"/>
  </r>
  <r>
    <n v="1060"/>
    <s v="CA-2016-105284"/>
    <d v="2016-11-24T00:00:00"/>
    <d v="2016-12-01T00:00:00"/>
    <x v="1"/>
    <s v="MG-17650"/>
    <s v="Matthew Grinstein"/>
    <x v="2"/>
    <s v="United States"/>
    <s v="Philadelphia"/>
    <x v="9"/>
    <n v="19143"/>
    <x v="3"/>
    <s v="OFF-FA-10001754"/>
    <x v="1"/>
    <x v="13"/>
    <s v="Stockwell Gold Paper Clips"/>
    <n v="4.4160000000000004"/>
    <n v="3"/>
    <n v="0.2"/>
    <n v="1.6008"/>
    <n v="7"/>
    <n v="11"/>
    <x v="0"/>
    <n v="36.25"/>
    <x v="0"/>
  </r>
  <r>
    <n v="1061"/>
    <s v="US-2015-125374"/>
    <d v="2015-03-23T00:00:00"/>
    <d v="2015-03-29T00:00:00"/>
    <x v="1"/>
    <s v="JD-16060"/>
    <s v="Julia Dunbar"/>
    <x v="0"/>
    <s v="United States"/>
    <s v="Houston"/>
    <x v="5"/>
    <n v="77095"/>
    <x v="2"/>
    <s v="FUR-CH-10003396"/>
    <x v="0"/>
    <x v="1"/>
    <s v="Global Deluxe Steno Chair"/>
    <n v="107.77200000000001"/>
    <n v="2"/>
    <n v="0.3"/>
    <n v="-29.252400000000002"/>
    <n v="6"/>
    <n v="3"/>
    <x v="3"/>
    <n v="-27.142857142857142"/>
    <x v="10"/>
  </r>
  <r>
    <n v="1062"/>
    <s v="CA-2015-161263"/>
    <d v="2015-04-16T00:00:00"/>
    <d v="2015-04-21T00:00:00"/>
    <x v="1"/>
    <s v="TS-21160"/>
    <s v="Theresa Swint"/>
    <x v="1"/>
    <s v="United States"/>
    <s v="Toledo"/>
    <x v="24"/>
    <n v="43615"/>
    <x v="3"/>
    <s v="OFF-AP-10002350"/>
    <x v="1"/>
    <x v="9"/>
    <s v="Belkin F9H710-06 7 Outlet SurgeMaster Surge Protector"/>
    <n v="45.216000000000001"/>
    <n v="3"/>
    <n v="0.2"/>
    <n v="4.5216000000000003"/>
    <n v="5"/>
    <n v="4"/>
    <x v="1"/>
    <n v="10"/>
    <x v="3"/>
  </r>
  <r>
    <n v="1063"/>
    <s v="CA-2015-161263"/>
    <d v="2015-04-16T00:00:00"/>
    <d v="2015-04-21T00:00:00"/>
    <x v="1"/>
    <s v="TS-21160"/>
    <s v="Theresa Swint"/>
    <x v="1"/>
    <s v="United States"/>
    <s v="Toledo"/>
    <x v="24"/>
    <n v="43615"/>
    <x v="3"/>
    <s v="OFF-FA-10004838"/>
    <x v="1"/>
    <x v="13"/>
    <s v="Super Bands, 12/Pack"/>
    <n v="10.416"/>
    <n v="7"/>
    <n v="0.2"/>
    <n v="-2.2134"/>
    <n v="5"/>
    <n v="4"/>
    <x v="1"/>
    <n v="-21.25"/>
    <x v="3"/>
  </r>
  <r>
    <n v="1064"/>
    <s v="CA-2015-161263"/>
    <d v="2015-04-16T00:00:00"/>
    <d v="2015-04-21T00:00:00"/>
    <x v="1"/>
    <s v="TS-21160"/>
    <s v="Theresa Swint"/>
    <x v="1"/>
    <s v="United States"/>
    <s v="Toledo"/>
    <x v="24"/>
    <n v="43615"/>
    <x v="3"/>
    <s v="OFF-AR-10004757"/>
    <x v="1"/>
    <x v="6"/>
    <s v="Crayola Colored Pencils"/>
    <n v="7.8719999999999999"/>
    <n v="3"/>
    <n v="0.2"/>
    <n v="1.2791999999999999"/>
    <n v="5"/>
    <n v="4"/>
    <x v="1"/>
    <n v="16.249999999999996"/>
    <x v="3"/>
  </r>
  <r>
    <n v="1065"/>
    <s v="CA-2015-161263"/>
    <d v="2015-04-16T00:00:00"/>
    <d v="2015-04-21T00:00:00"/>
    <x v="1"/>
    <s v="TS-21160"/>
    <s v="Theresa Swint"/>
    <x v="1"/>
    <s v="United States"/>
    <s v="Toledo"/>
    <x v="24"/>
    <n v="43615"/>
    <x v="3"/>
    <s v="TEC-PH-10002115"/>
    <x v="2"/>
    <x v="7"/>
    <s v="Plantronics 81402"/>
    <n v="118.782"/>
    <n v="3"/>
    <n v="0.4"/>
    <n v="-27.715800000000002"/>
    <n v="5"/>
    <n v="4"/>
    <x v="1"/>
    <n v="-23.333333333333336"/>
    <x v="3"/>
  </r>
  <r>
    <n v="1066"/>
    <s v="CA-2015-161263"/>
    <d v="2015-04-16T00:00:00"/>
    <d v="2015-04-21T00:00:00"/>
    <x v="1"/>
    <s v="TS-21160"/>
    <s v="Theresa Swint"/>
    <x v="1"/>
    <s v="United States"/>
    <s v="Toledo"/>
    <x v="24"/>
    <n v="43615"/>
    <x v="3"/>
    <s v="OFF-FA-10003059"/>
    <x v="1"/>
    <x v="13"/>
    <s v="Assorted Color Push Pins"/>
    <n v="1.448"/>
    <n v="1"/>
    <n v="0.2"/>
    <n v="0.23530000000000001"/>
    <n v="5"/>
    <n v="4"/>
    <x v="1"/>
    <n v="16.25"/>
    <x v="3"/>
  </r>
  <r>
    <n v="1067"/>
    <s v="CA-2015-161263"/>
    <d v="2015-04-16T00:00:00"/>
    <d v="2015-04-21T00:00:00"/>
    <x v="1"/>
    <s v="TS-21160"/>
    <s v="Theresa Swint"/>
    <x v="1"/>
    <s v="United States"/>
    <s v="Toledo"/>
    <x v="24"/>
    <n v="43615"/>
    <x v="3"/>
    <s v="OFF-BI-10004330"/>
    <x v="1"/>
    <x v="8"/>
    <s v="GBC Velobind Prepunched Cover Sets, Regency Series"/>
    <n v="55.47"/>
    <n v="5"/>
    <n v="0.7"/>
    <n v="-46.225000000000001"/>
    <n v="5"/>
    <n v="4"/>
    <x v="1"/>
    <n v="-83.333333333333343"/>
    <x v="3"/>
  </r>
  <r>
    <n v="1068"/>
    <s v="CA-2016-157686"/>
    <d v="2016-10-01T00:00:00"/>
    <d v="2016-10-02T00:00:00"/>
    <x v="2"/>
    <s v="BD-11620"/>
    <s v="Brian DeCherney"/>
    <x v="0"/>
    <s v="United States"/>
    <s v="San Francisco"/>
    <x v="1"/>
    <n v="94122"/>
    <x v="1"/>
    <s v="FUR-CH-10001146"/>
    <x v="0"/>
    <x v="1"/>
    <s v="Global Value Mid-Back Manager's Chair, Gray"/>
    <n v="194.84800000000001"/>
    <n v="4"/>
    <n v="0.2"/>
    <n v="12.178000000000001"/>
    <n v="1"/>
    <n v="10"/>
    <x v="0"/>
    <n v="6.25"/>
    <x v="2"/>
  </r>
  <r>
    <n v="1069"/>
    <s v="US-2017-139955"/>
    <d v="2017-09-28T00:00:00"/>
    <d v="2017-09-30T00:00:00"/>
    <x v="0"/>
    <s v="CM-12160"/>
    <s v="Charles McCrossin"/>
    <x v="0"/>
    <s v="United States"/>
    <s v="Brownsville"/>
    <x v="5"/>
    <n v="78521"/>
    <x v="2"/>
    <s v="OFF-SU-10001935"/>
    <x v="1"/>
    <x v="14"/>
    <s v="Staple remover"/>
    <n v="1.744"/>
    <n v="1"/>
    <n v="0.2"/>
    <n v="-0.3488"/>
    <n v="2"/>
    <n v="9"/>
    <x v="2"/>
    <n v="-20"/>
    <x v="8"/>
  </r>
  <r>
    <n v="1070"/>
    <s v="US-2015-150161"/>
    <d v="2015-07-25T00:00:00"/>
    <d v="2015-07-29T00:00:00"/>
    <x v="1"/>
    <s v="RB-19795"/>
    <s v="Ross Baird"/>
    <x v="2"/>
    <s v="United States"/>
    <s v="Philadelphia"/>
    <x v="9"/>
    <n v="19143"/>
    <x v="3"/>
    <s v="OFF-BI-10001524"/>
    <x v="1"/>
    <x v="8"/>
    <s v="GBC Premium Transparent Covers with Diagonal Lined Pattern"/>
    <n v="25.175999999999998"/>
    <n v="4"/>
    <n v="0.7"/>
    <n v="-18.462399999999999"/>
    <n v="4"/>
    <n v="7"/>
    <x v="2"/>
    <n v="-73.333333333333329"/>
    <x v="7"/>
  </r>
  <r>
    <n v="1071"/>
    <s v="CA-2015-144652"/>
    <d v="2015-11-20T00:00:00"/>
    <d v="2015-11-26T00:00:00"/>
    <x v="1"/>
    <s v="SN-20560"/>
    <s v="Skye Norling"/>
    <x v="2"/>
    <s v="United States"/>
    <s v="Los Angeles"/>
    <x v="1"/>
    <n v="90008"/>
    <x v="1"/>
    <s v="OFF-AR-10003732"/>
    <x v="1"/>
    <x v="6"/>
    <s v="Newell 333"/>
    <n v="19.46"/>
    <n v="7"/>
    <n v="0"/>
    <n v="5.0595999999999997"/>
    <n v="6"/>
    <n v="11"/>
    <x v="0"/>
    <n v="25.999999999999996"/>
    <x v="0"/>
  </r>
  <r>
    <n v="1072"/>
    <s v="CA-2016-152814"/>
    <d v="2016-04-28T00:00:00"/>
    <d v="2016-05-02T00:00:00"/>
    <x v="1"/>
    <s v="EH-14005"/>
    <s v="Erica Hernandez"/>
    <x v="2"/>
    <s v="United States"/>
    <s v="Denver"/>
    <x v="22"/>
    <n v="80219"/>
    <x v="1"/>
    <s v="OFF-PA-10001970"/>
    <x v="1"/>
    <x v="10"/>
    <s v="Xerox 1881"/>
    <n v="29.472000000000001"/>
    <n v="3"/>
    <n v="0.2"/>
    <n v="9.9467999999999996"/>
    <n v="4"/>
    <n v="4"/>
    <x v="1"/>
    <n v="33.75"/>
    <x v="3"/>
  </r>
  <r>
    <n v="1073"/>
    <s v="CA-2017-106943"/>
    <d v="2017-11-14T00:00:00"/>
    <d v="2017-11-19T00:00:00"/>
    <x v="1"/>
    <s v="FO-14305"/>
    <s v="Frank Olsen"/>
    <x v="0"/>
    <s v="United States"/>
    <s v="New York City"/>
    <x v="15"/>
    <n v="10035"/>
    <x v="3"/>
    <s v="OFF-BI-10003669"/>
    <x v="1"/>
    <x v="8"/>
    <s v="3M Organizer Strips"/>
    <n v="8.64"/>
    <n v="2"/>
    <n v="0.2"/>
    <n v="3.024"/>
    <n v="5"/>
    <n v="11"/>
    <x v="0"/>
    <n v="35"/>
    <x v="0"/>
  </r>
  <r>
    <n v="1074"/>
    <s v="CA-2016-134348"/>
    <d v="2016-11-12T00:00:00"/>
    <d v="2016-11-19T00:00:00"/>
    <x v="1"/>
    <s v="MS-17710"/>
    <s v="Maurice Satty"/>
    <x v="0"/>
    <s v="United States"/>
    <s v="Mesa"/>
    <x v="16"/>
    <n v="85204"/>
    <x v="1"/>
    <s v="OFF-BI-10003727"/>
    <x v="1"/>
    <x v="8"/>
    <s v="Avery Durable Slant Ring Binders With Label Holder"/>
    <n v="6.27"/>
    <n v="5"/>
    <n v="0.7"/>
    <n v="-4.5979999999999999"/>
    <n v="7"/>
    <n v="11"/>
    <x v="0"/>
    <n v="-73.333333333333343"/>
    <x v="0"/>
  </r>
  <r>
    <n v="1075"/>
    <s v="CA-2016-134348"/>
    <d v="2016-11-12T00:00:00"/>
    <d v="2016-11-19T00:00:00"/>
    <x v="1"/>
    <s v="MS-17710"/>
    <s v="Maurice Satty"/>
    <x v="0"/>
    <s v="United States"/>
    <s v="Mesa"/>
    <x v="16"/>
    <n v="85204"/>
    <x v="1"/>
    <s v="OFF-BI-10004967"/>
    <x v="1"/>
    <x v="8"/>
    <s v="Round Ring Binders"/>
    <n v="4.3680000000000003"/>
    <n v="7"/>
    <n v="0.7"/>
    <n v="-3.3488000000000002"/>
    <n v="7"/>
    <n v="11"/>
    <x v="0"/>
    <n v="-76.666666666666657"/>
    <x v="0"/>
  </r>
  <r>
    <n v="1076"/>
    <s v="CA-2016-134348"/>
    <d v="2016-11-12T00:00:00"/>
    <d v="2016-11-19T00:00:00"/>
    <x v="1"/>
    <s v="MS-17710"/>
    <s v="Maurice Satty"/>
    <x v="0"/>
    <s v="United States"/>
    <s v="Mesa"/>
    <x v="16"/>
    <n v="85204"/>
    <x v="1"/>
    <s v="TEC-AC-10003447"/>
    <x v="2"/>
    <x v="11"/>
    <s v="Micropad Numeric Keypads"/>
    <n v="31.984000000000002"/>
    <n v="2"/>
    <n v="0.2"/>
    <n v="1.9990000000000001"/>
    <n v="7"/>
    <n v="11"/>
    <x v="0"/>
    <n v="6.25"/>
    <x v="0"/>
  </r>
  <r>
    <n v="1077"/>
    <s v="CA-2016-161781"/>
    <d v="2016-09-29T00:00:00"/>
    <d v="2016-09-30T00:00:00"/>
    <x v="2"/>
    <s v="CC-12100"/>
    <s v="Chad Cunningham"/>
    <x v="2"/>
    <s v="United States"/>
    <s v="Columbus"/>
    <x v="14"/>
    <n v="47201"/>
    <x v="2"/>
    <s v="OFF-AR-10000255"/>
    <x v="1"/>
    <x v="6"/>
    <s v="Newell 328"/>
    <n v="40.880000000000003"/>
    <n v="7"/>
    <n v="0"/>
    <n v="10.6288"/>
    <n v="1"/>
    <n v="9"/>
    <x v="2"/>
    <n v="26"/>
    <x v="8"/>
  </r>
  <r>
    <n v="1078"/>
    <s v="CA-2017-132521"/>
    <d v="2017-09-23T00:00:00"/>
    <d v="2017-09-25T00:00:00"/>
    <x v="0"/>
    <s v="DW-13540"/>
    <s v="Don Weiss"/>
    <x v="0"/>
    <s v="United States"/>
    <s v="Seattle"/>
    <x v="4"/>
    <n v="98105"/>
    <x v="1"/>
    <s v="OFF-AP-10002191"/>
    <x v="1"/>
    <x v="9"/>
    <s v="Belkin 8 Outlet SurgeMaster II Gold Surge Protector"/>
    <n v="119.96"/>
    <n v="2"/>
    <n v="0"/>
    <n v="33.588799999999999"/>
    <n v="2"/>
    <n v="9"/>
    <x v="2"/>
    <n v="28.000000000000004"/>
    <x v="8"/>
  </r>
  <r>
    <n v="1079"/>
    <s v="CA-2017-132521"/>
    <d v="2017-09-23T00:00:00"/>
    <d v="2017-09-25T00:00:00"/>
    <x v="0"/>
    <s v="DW-13540"/>
    <s v="Don Weiss"/>
    <x v="0"/>
    <s v="United States"/>
    <s v="Seattle"/>
    <x v="4"/>
    <n v="98105"/>
    <x v="1"/>
    <s v="OFF-ST-10001325"/>
    <x v="1"/>
    <x v="4"/>
    <s v="Sterilite Officeware Hinged File Box"/>
    <n v="31.44"/>
    <n v="3"/>
    <n v="0"/>
    <n v="8.4887999999999995"/>
    <n v="2"/>
    <n v="9"/>
    <x v="2"/>
    <n v="26.999999999999996"/>
    <x v="8"/>
  </r>
  <r>
    <n v="1080"/>
    <s v="CA-2017-132521"/>
    <d v="2017-09-23T00:00:00"/>
    <d v="2017-09-25T00:00:00"/>
    <x v="0"/>
    <s v="DW-13540"/>
    <s v="Don Weiss"/>
    <x v="0"/>
    <s v="United States"/>
    <s v="Seattle"/>
    <x v="4"/>
    <n v="98105"/>
    <x v="1"/>
    <s v="OFF-BI-10000404"/>
    <x v="1"/>
    <x v="8"/>
    <s v="Avery Printable Repositionable Plastic Tabs"/>
    <n v="6.88"/>
    <n v="1"/>
    <n v="0.2"/>
    <n v="2.3220000000000001"/>
    <n v="2"/>
    <n v="9"/>
    <x v="2"/>
    <n v="33.75"/>
    <x v="8"/>
  </r>
  <r>
    <n v="1081"/>
    <s v="CA-2015-110016"/>
    <d v="2015-11-29T00:00:00"/>
    <d v="2015-12-04T00:00:00"/>
    <x v="1"/>
    <s v="BT-11395"/>
    <s v="Bill Tyler"/>
    <x v="1"/>
    <s v="United States"/>
    <s v="Detroit"/>
    <x v="12"/>
    <n v="48227"/>
    <x v="2"/>
    <s v="OFF-PA-10000349"/>
    <x v="1"/>
    <x v="10"/>
    <s v="Easy-staple paper"/>
    <n v="19.920000000000002"/>
    <n v="4"/>
    <n v="0"/>
    <n v="9.3623999999999992"/>
    <n v="5"/>
    <n v="11"/>
    <x v="0"/>
    <n v="46.999999999999993"/>
    <x v="0"/>
  </r>
  <r>
    <n v="1082"/>
    <s v="CA-2015-110016"/>
    <d v="2015-11-29T00:00:00"/>
    <d v="2015-12-04T00:00:00"/>
    <x v="1"/>
    <s v="BT-11395"/>
    <s v="Bill Tyler"/>
    <x v="1"/>
    <s v="United States"/>
    <s v="Detroit"/>
    <x v="12"/>
    <n v="48227"/>
    <x v="2"/>
    <s v="FUR-CH-10002880"/>
    <x v="0"/>
    <x v="1"/>
    <s v="Global High-Back Leather Tilter, Burgundy"/>
    <n v="1106.9100000000001"/>
    <n v="9"/>
    <n v="0"/>
    <n v="121.76009999999999"/>
    <n v="5"/>
    <n v="11"/>
    <x v="0"/>
    <n v="10.999999999999998"/>
    <x v="0"/>
  </r>
  <r>
    <n v="1083"/>
    <s v="US-2016-143819"/>
    <d v="2016-03-01T00:00:00"/>
    <d v="2016-03-05T00:00:00"/>
    <x v="1"/>
    <s v="KD-16270"/>
    <s v="Karen Daniels"/>
    <x v="0"/>
    <s v="United States"/>
    <s v="Yonkers"/>
    <x v="15"/>
    <n v="10701"/>
    <x v="3"/>
    <s v="FUR-TA-10001095"/>
    <x v="0"/>
    <x v="3"/>
    <s v="Chromcraft Round Conference Tables"/>
    <n v="836.59199999999998"/>
    <n v="8"/>
    <n v="0.4"/>
    <n v="-264.92079999999999"/>
    <n v="4"/>
    <n v="3"/>
    <x v="3"/>
    <n v="-31.666666666666664"/>
    <x v="10"/>
  </r>
  <r>
    <n v="1084"/>
    <s v="US-2016-143819"/>
    <d v="2016-03-01T00:00:00"/>
    <d v="2016-03-05T00:00:00"/>
    <x v="1"/>
    <s v="KD-16270"/>
    <s v="Karen Daniels"/>
    <x v="0"/>
    <s v="United States"/>
    <s v="Yonkers"/>
    <x v="15"/>
    <n v="10701"/>
    <x v="3"/>
    <s v="OFF-PA-10003127"/>
    <x v="1"/>
    <x v="10"/>
    <s v="Easy-staple paper"/>
    <n v="26.38"/>
    <n v="1"/>
    <n v="0"/>
    <n v="12.1348"/>
    <n v="4"/>
    <n v="3"/>
    <x v="3"/>
    <n v="46"/>
    <x v="10"/>
  </r>
  <r>
    <n v="1085"/>
    <s v="US-2016-143819"/>
    <d v="2016-03-01T00:00:00"/>
    <d v="2016-03-05T00:00:00"/>
    <x v="1"/>
    <s v="KD-16270"/>
    <s v="Karen Daniels"/>
    <x v="0"/>
    <s v="United States"/>
    <s v="Yonkers"/>
    <x v="15"/>
    <n v="10701"/>
    <x v="3"/>
    <s v="OFF-ST-10003208"/>
    <x v="1"/>
    <x v="4"/>
    <s v="Adjustable Depth Letter/Legal Cart"/>
    <n v="362.92"/>
    <n v="2"/>
    <n v="0"/>
    <n v="105.24679999999999"/>
    <n v="4"/>
    <n v="3"/>
    <x v="3"/>
    <n v="28.999999999999996"/>
    <x v="10"/>
  </r>
  <r>
    <n v="1086"/>
    <s v="US-2016-143819"/>
    <d v="2016-03-01T00:00:00"/>
    <d v="2016-03-05T00:00:00"/>
    <x v="1"/>
    <s v="KD-16270"/>
    <s v="Karen Daniels"/>
    <x v="0"/>
    <s v="United States"/>
    <s v="Yonkers"/>
    <x v="15"/>
    <n v="10701"/>
    <x v="3"/>
    <s v="TEC-MA-10003979"/>
    <x v="2"/>
    <x v="15"/>
    <s v="Ativa V4110MDD Micro-Cut Shredder"/>
    <n v="4899.93"/>
    <n v="7"/>
    <n v="0"/>
    <n v="2400.9657000000002"/>
    <n v="4"/>
    <n v="3"/>
    <x v="3"/>
    <n v="49"/>
    <x v="10"/>
  </r>
  <r>
    <n v="1087"/>
    <s v="CA-2016-167584"/>
    <d v="2016-08-12T00:00:00"/>
    <d v="2016-08-12T00:00:00"/>
    <x v="3"/>
    <s v="LC-16870"/>
    <s v="Lena Cacioppo"/>
    <x v="0"/>
    <s v="United States"/>
    <s v="Des Moines"/>
    <x v="23"/>
    <n v="50315"/>
    <x v="2"/>
    <s v="OFF-PA-10000029"/>
    <x v="1"/>
    <x v="10"/>
    <s v="Xerox 224"/>
    <n v="6.48"/>
    <n v="1"/>
    <n v="0"/>
    <n v="3.1103999999999998"/>
    <n v="0"/>
    <n v="8"/>
    <x v="2"/>
    <n v="47.999999999999993"/>
    <x v="6"/>
  </r>
  <r>
    <n v="1088"/>
    <s v="CA-2016-166163"/>
    <d v="2016-08-15T00:00:00"/>
    <d v="2016-08-20T00:00:00"/>
    <x v="0"/>
    <s v="CY-12745"/>
    <s v="Craig Yedwab"/>
    <x v="1"/>
    <s v="United States"/>
    <s v="Oakland"/>
    <x v="1"/>
    <n v="94601"/>
    <x v="1"/>
    <s v="TEC-PH-10004896"/>
    <x v="2"/>
    <x v="7"/>
    <s v="Nokia Lumia 521 (T-Mobile)"/>
    <n v="71.975999999999999"/>
    <n v="3"/>
    <n v="0.2"/>
    <n v="7.1976000000000004"/>
    <n v="5"/>
    <n v="8"/>
    <x v="2"/>
    <n v="10"/>
    <x v="6"/>
  </r>
  <r>
    <n v="1089"/>
    <s v="CA-2016-166163"/>
    <d v="2016-08-15T00:00:00"/>
    <d v="2016-08-20T00:00:00"/>
    <x v="0"/>
    <s v="CY-12745"/>
    <s v="Craig Yedwab"/>
    <x v="1"/>
    <s v="United States"/>
    <s v="Oakland"/>
    <x v="1"/>
    <n v="94601"/>
    <x v="1"/>
    <s v="OFF-LA-10000452"/>
    <x v="1"/>
    <x v="2"/>
    <s v="Avery 488"/>
    <n v="3.15"/>
    <n v="1"/>
    <n v="0"/>
    <n v="1.512"/>
    <n v="5"/>
    <n v="8"/>
    <x v="2"/>
    <n v="48.000000000000007"/>
    <x v="6"/>
  </r>
  <r>
    <n v="1090"/>
    <s v="CA-2017-158407"/>
    <d v="2017-06-04T00:00:00"/>
    <d v="2017-06-10T00:00:00"/>
    <x v="1"/>
    <s v="LW-16990"/>
    <s v="Lindsay Williams"/>
    <x v="1"/>
    <s v="United States"/>
    <s v="Monroe"/>
    <x v="3"/>
    <n v="28110"/>
    <x v="0"/>
    <s v="FUR-FU-10001967"/>
    <x v="0"/>
    <x v="5"/>
    <s v="Telescoping Adjustable Floor Lamp"/>
    <n v="31.984000000000002"/>
    <n v="2"/>
    <n v="0.2"/>
    <n v="1.9990000000000001"/>
    <n v="6"/>
    <n v="6"/>
    <x v="1"/>
    <n v="6.25"/>
    <x v="1"/>
  </r>
  <r>
    <n v="1091"/>
    <s v="CA-2017-158407"/>
    <d v="2017-06-04T00:00:00"/>
    <d v="2017-06-10T00:00:00"/>
    <x v="1"/>
    <s v="LW-16990"/>
    <s v="Lindsay Williams"/>
    <x v="1"/>
    <s v="United States"/>
    <s v="Monroe"/>
    <x v="3"/>
    <n v="28110"/>
    <x v="0"/>
    <s v="TEC-PH-10001819"/>
    <x v="2"/>
    <x v="7"/>
    <s v="Innergie mMini Combo Duo USB Travel Charging Kit"/>
    <n v="71.983999999999995"/>
    <n v="2"/>
    <n v="0.2"/>
    <n v="25.194400000000002"/>
    <n v="6"/>
    <n v="6"/>
    <x v="1"/>
    <n v="35"/>
    <x v="1"/>
  </r>
  <r>
    <n v="1092"/>
    <s v="CA-2015-143490"/>
    <d v="2015-12-06T00:00:00"/>
    <d v="2015-12-13T00:00:00"/>
    <x v="1"/>
    <s v="NP-18325"/>
    <s v="Naresj Patel"/>
    <x v="0"/>
    <s v="United States"/>
    <s v="San Diego"/>
    <x v="1"/>
    <n v="92105"/>
    <x v="1"/>
    <s v="OFF-AR-10002952"/>
    <x v="1"/>
    <x v="6"/>
    <s v="Stanley Contemporary Battery Pencil Sharpeners"/>
    <n v="120.15"/>
    <n v="9"/>
    <n v="0"/>
    <n v="33.642000000000003"/>
    <n v="7"/>
    <n v="12"/>
    <x v="0"/>
    <n v="28.000000000000004"/>
    <x v="4"/>
  </r>
  <r>
    <n v="1093"/>
    <s v="CA-2015-143490"/>
    <d v="2015-12-06T00:00:00"/>
    <d v="2015-12-13T00:00:00"/>
    <x v="1"/>
    <s v="NP-18325"/>
    <s v="Naresj Patel"/>
    <x v="0"/>
    <s v="United States"/>
    <s v="San Diego"/>
    <x v="1"/>
    <n v="92105"/>
    <x v="1"/>
    <s v="TEC-PH-10000576"/>
    <x v="2"/>
    <x v="7"/>
    <s v="AT&amp;T 1080 Corded phone"/>
    <n v="219.184"/>
    <n v="2"/>
    <n v="0.2"/>
    <n v="19.178599999999999"/>
    <n v="7"/>
    <n v="12"/>
    <x v="0"/>
    <n v="8.75"/>
    <x v="4"/>
  </r>
  <r>
    <n v="1094"/>
    <s v="CA-2015-165085"/>
    <d v="2015-12-27T00:00:00"/>
    <d v="2015-12-31T00:00:00"/>
    <x v="1"/>
    <s v="BT-11485"/>
    <s v="Brad Thomas"/>
    <x v="2"/>
    <s v="United States"/>
    <s v="Clinton"/>
    <x v="39"/>
    <n v="20735"/>
    <x v="3"/>
    <s v="OFF-PA-10000605"/>
    <x v="1"/>
    <x v="10"/>
    <s v="Xerox 1950"/>
    <n v="28.9"/>
    <n v="5"/>
    <n v="0"/>
    <n v="14.161"/>
    <n v="4"/>
    <n v="12"/>
    <x v="0"/>
    <n v="49"/>
    <x v="4"/>
  </r>
  <r>
    <n v="1095"/>
    <s v="CA-2015-165085"/>
    <d v="2015-12-27T00:00:00"/>
    <d v="2015-12-31T00:00:00"/>
    <x v="1"/>
    <s v="BT-11485"/>
    <s v="Brad Thomas"/>
    <x v="2"/>
    <s v="United States"/>
    <s v="Clinton"/>
    <x v="39"/>
    <n v="20735"/>
    <x v="3"/>
    <s v="OFF-AP-10002518"/>
    <x v="1"/>
    <x v="9"/>
    <s v="Kensington 7 Outlet MasterPiece Power Center"/>
    <n v="355.96"/>
    <n v="2"/>
    <n v="0"/>
    <n v="103.22839999999999"/>
    <n v="4"/>
    <n v="12"/>
    <x v="0"/>
    <n v="28.999999999999996"/>
    <x v="4"/>
  </r>
  <r>
    <n v="1096"/>
    <s v="CA-2017-160423"/>
    <d v="2017-01-21T00:00:00"/>
    <d v="2017-01-26T00:00:00"/>
    <x v="1"/>
    <s v="PS-19045"/>
    <s v="Penelope Sewall"/>
    <x v="2"/>
    <s v="United States"/>
    <s v="Charlotte"/>
    <x v="3"/>
    <n v="28205"/>
    <x v="0"/>
    <s v="OFF-ST-10004340"/>
    <x v="1"/>
    <x v="4"/>
    <s v="Fellowes Mobile File Cart, Black"/>
    <n v="348.20800000000003"/>
    <n v="7"/>
    <n v="0.2"/>
    <n v="30.4682"/>
    <n v="5"/>
    <n v="1"/>
    <x v="3"/>
    <n v="8.75"/>
    <x v="9"/>
  </r>
  <r>
    <n v="1097"/>
    <s v="CA-2017-160423"/>
    <d v="2017-01-21T00:00:00"/>
    <d v="2017-01-26T00:00:00"/>
    <x v="1"/>
    <s v="PS-19045"/>
    <s v="Penelope Sewall"/>
    <x v="2"/>
    <s v="United States"/>
    <s v="Charlotte"/>
    <x v="3"/>
    <n v="28205"/>
    <x v="0"/>
    <s v="OFF-BI-10004001"/>
    <x v="1"/>
    <x v="8"/>
    <s v="GBC Recycled VeloBinder Covers"/>
    <n v="35.783999999999999"/>
    <n v="7"/>
    <n v="0.7"/>
    <n v="-28.627199999999998"/>
    <n v="5"/>
    <n v="1"/>
    <x v="3"/>
    <n v="-80"/>
    <x v="9"/>
  </r>
  <r>
    <n v="1098"/>
    <s v="CA-2014-159338"/>
    <d v="2014-06-25T00:00:00"/>
    <d v="2014-06-28T00:00:00"/>
    <x v="2"/>
    <s v="NS-18640"/>
    <s v="Noel Staavos"/>
    <x v="1"/>
    <s v="United States"/>
    <s v="Los Angeles"/>
    <x v="1"/>
    <n v="90049"/>
    <x v="1"/>
    <s v="FUR-TA-10004147"/>
    <x v="0"/>
    <x v="3"/>
    <s v="Hon 4060 Series Tables"/>
    <n v="447.84"/>
    <n v="5"/>
    <n v="0.2"/>
    <n v="11.196"/>
    <n v="3"/>
    <n v="6"/>
    <x v="1"/>
    <n v="2.5"/>
    <x v="1"/>
  </r>
  <r>
    <n v="1099"/>
    <s v="CA-2016-107216"/>
    <d v="2016-06-14T00:00:00"/>
    <d v="2016-06-17T00:00:00"/>
    <x v="2"/>
    <s v="PV-18985"/>
    <s v="Paul Van Hugh"/>
    <x v="2"/>
    <s v="United States"/>
    <s v="San Francisco"/>
    <x v="1"/>
    <n v="94122"/>
    <x v="1"/>
    <s v="OFF-AR-10001545"/>
    <x v="1"/>
    <x v="6"/>
    <s v="Newell 326"/>
    <n v="7.04"/>
    <n v="4"/>
    <n v="0"/>
    <n v="2.0415999999999999"/>
    <n v="3"/>
    <n v="6"/>
    <x v="1"/>
    <n v="28.999999999999996"/>
    <x v="1"/>
  </r>
  <r>
    <n v="1100"/>
    <s v="CA-2016-107216"/>
    <d v="2016-06-14T00:00:00"/>
    <d v="2016-06-17T00:00:00"/>
    <x v="2"/>
    <s v="PV-18985"/>
    <s v="Paul Van Hugh"/>
    <x v="2"/>
    <s v="United States"/>
    <s v="San Francisco"/>
    <x v="1"/>
    <n v="94122"/>
    <x v="1"/>
    <s v="FUR-FU-10000206"/>
    <x v="0"/>
    <x v="5"/>
    <s v="GE General Purpose, Extra Long Life, Showcase &amp; Floodlight Incandescent Bulbs"/>
    <n v="8.73"/>
    <n v="3"/>
    <n v="0"/>
    <n v="4.1031000000000004"/>
    <n v="3"/>
    <n v="6"/>
    <x v="1"/>
    <n v="47"/>
    <x v="1"/>
  </r>
  <r>
    <n v="1101"/>
    <s v="CA-2016-107216"/>
    <d v="2016-06-14T00:00:00"/>
    <d v="2016-06-17T00:00:00"/>
    <x v="2"/>
    <s v="PV-18985"/>
    <s v="Paul Van Hugh"/>
    <x v="2"/>
    <s v="United States"/>
    <s v="San Francisco"/>
    <x v="1"/>
    <n v="94122"/>
    <x v="1"/>
    <s v="TEC-AC-10001013"/>
    <x v="2"/>
    <x v="11"/>
    <s v="Logitech ClearChat Comfort/USB Headset H390"/>
    <n v="29.29"/>
    <n v="1"/>
    <n v="0"/>
    <n v="9.6656999999999993"/>
    <n v="3"/>
    <n v="6"/>
    <x v="1"/>
    <n v="32.999999999999993"/>
    <x v="1"/>
  </r>
  <r>
    <n v="1102"/>
    <s v="CA-2016-107216"/>
    <d v="2016-06-14T00:00:00"/>
    <d v="2016-06-17T00:00:00"/>
    <x v="2"/>
    <s v="PV-18985"/>
    <s v="Paul Van Hugh"/>
    <x v="2"/>
    <s v="United States"/>
    <s v="San Francisco"/>
    <x v="1"/>
    <n v="94122"/>
    <x v="1"/>
    <s v="OFF-AR-10002255"/>
    <x v="1"/>
    <x v="6"/>
    <s v="Newell 346"/>
    <n v="8.64"/>
    <n v="3"/>
    <n v="0"/>
    <n v="2.5055999999999998"/>
    <n v="3"/>
    <n v="6"/>
    <x v="1"/>
    <n v="28.999999999999996"/>
    <x v="1"/>
  </r>
  <r>
    <n v="1103"/>
    <s v="US-2017-145863"/>
    <d v="2017-04-21T00:00:00"/>
    <d v="2017-04-27T00:00:00"/>
    <x v="1"/>
    <s v="RP-19390"/>
    <s v="Resi Pölking"/>
    <x v="0"/>
    <s v="United States"/>
    <s v="Houston"/>
    <x v="5"/>
    <n v="77041"/>
    <x v="2"/>
    <s v="OFF-BI-10004140"/>
    <x v="1"/>
    <x v="8"/>
    <s v="Avery Non-Stick Binders"/>
    <n v="2.694"/>
    <n v="3"/>
    <n v="0.8"/>
    <n v="-4.7145000000000001"/>
    <n v="6"/>
    <n v="4"/>
    <x v="1"/>
    <n v="-175"/>
    <x v="3"/>
  </r>
  <r>
    <n v="1104"/>
    <s v="US-2017-145863"/>
    <d v="2017-04-21T00:00:00"/>
    <d v="2017-04-27T00:00:00"/>
    <x v="1"/>
    <s v="RP-19390"/>
    <s v="Resi Pölking"/>
    <x v="0"/>
    <s v="United States"/>
    <s v="Houston"/>
    <x v="5"/>
    <n v="77041"/>
    <x v="2"/>
    <s v="OFF-BI-10002049"/>
    <x v="1"/>
    <x v="8"/>
    <s v="UniKeep View Case Binders"/>
    <n v="2.9340000000000002"/>
    <n v="3"/>
    <n v="0.8"/>
    <n v="-4.9878"/>
    <n v="6"/>
    <n v="4"/>
    <x v="1"/>
    <n v="-170"/>
    <x v="3"/>
  </r>
  <r>
    <n v="1105"/>
    <s v="CA-2016-112340"/>
    <d v="2016-10-21T00:00:00"/>
    <d v="2016-10-27T00:00:00"/>
    <x v="1"/>
    <s v="NM-18520"/>
    <s v="Neoma Murray"/>
    <x v="0"/>
    <s v="United States"/>
    <s v="Riverside"/>
    <x v="1"/>
    <n v="92503"/>
    <x v="1"/>
    <s v="OFF-PA-10001892"/>
    <x v="1"/>
    <x v="10"/>
    <s v="Rediform Wirebound &quot;Phone Memo&quot; Message Book, 11 x 5-3/4"/>
    <n v="22.92"/>
    <n v="3"/>
    <n v="0"/>
    <n v="11.2308"/>
    <n v="6"/>
    <n v="10"/>
    <x v="0"/>
    <n v="49"/>
    <x v="2"/>
  </r>
  <r>
    <n v="1106"/>
    <s v="US-2016-110156"/>
    <d v="2016-11-19T00:00:00"/>
    <d v="2016-11-24T00:00:00"/>
    <x v="1"/>
    <s v="EH-13945"/>
    <s v="Eric Hoffmann"/>
    <x v="0"/>
    <s v="United States"/>
    <s v="Houston"/>
    <x v="5"/>
    <n v="77041"/>
    <x v="2"/>
    <s v="OFF-ST-10000642"/>
    <x v="1"/>
    <x v="4"/>
    <s v="Tennsco Lockers, Gray"/>
    <n v="100.70399999999999"/>
    <n v="6"/>
    <n v="0.2"/>
    <n v="-16.3644"/>
    <n v="5"/>
    <n v="11"/>
    <x v="0"/>
    <n v="-16.25"/>
    <x v="0"/>
  </r>
  <r>
    <n v="1107"/>
    <s v="US-2016-110156"/>
    <d v="2016-11-19T00:00:00"/>
    <d v="2016-11-24T00:00:00"/>
    <x v="1"/>
    <s v="EH-13945"/>
    <s v="Eric Hoffmann"/>
    <x v="0"/>
    <s v="United States"/>
    <s v="Houston"/>
    <x v="5"/>
    <n v="77041"/>
    <x v="2"/>
    <s v="FUR-FU-10000206"/>
    <x v="0"/>
    <x v="5"/>
    <s v="GE General Purpose, Extra Long Life, Showcase &amp; Floodlight Incandescent Bulbs"/>
    <n v="2.3279999999999998"/>
    <n v="2"/>
    <n v="0.6"/>
    <n v="-0.75660000000000005"/>
    <n v="5"/>
    <n v="11"/>
    <x v="0"/>
    <n v="-32.500000000000007"/>
    <x v="0"/>
  </r>
  <r>
    <n v="1108"/>
    <s v="US-2016-110156"/>
    <d v="2016-11-19T00:00:00"/>
    <d v="2016-11-24T00:00:00"/>
    <x v="1"/>
    <s v="EH-13945"/>
    <s v="Eric Hoffmann"/>
    <x v="0"/>
    <s v="United States"/>
    <s v="Houston"/>
    <x v="5"/>
    <n v="77041"/>
    <x v="2"/>
    <s v="OFF-BI-10003676"/>
    <x v="1"/>
    <x v="8"/>
    <s v="GBC Standard Recycled Report Covers, Clear Plastic Sheets"/>
    <n v="10.78"/>
    <n v="5"/>
    <n v="0.8"/>
    <n v="-17.248000000000001"/>
    <n v="5"/>
    <n v="11"/>
    <x v="0"/>
    <n v="-160"/>
    <x v="0"/>
  </r>
  <r>
    <n v="1109"/>
    <s v="US-2016-110156"/>
    <d v="2016-11-19T00:00:00"/>
    <d v="2016-11-24T00:00:00"/>
    <x v="1"/>
    <s v="EH-13945"/>
    <s v="Eric Hoffmann"/>
    <x v="0"/>
    <s v="United States"/>
    <s v="Houston"/>
    <x v="5"/>
    <n v="77041"/>
    <x v="2"/>
    <s v="OFF-FA-10003495"/>
    <x v="1"/>
    <x v="13"/>
    <s v="Staples"/>
    <n v="58.368000000000002"/>
    <n v="12"/>
    <n v="0.2"/>
    <n v="21.888000000000002"/>
    <n v="5"/>
    <n v="11"/>
    <x v="0"/>
    <n v="37.5"/>
    <x v="0"/>
  </r>
  <r>
    <n v="1110"/>
    <s v="US-2016-110156"/>
    <d v="2016-11-19T00:00:00"/>
    <d v="2016-11-24T00:00:00"/>
    <x v="1"/>
    <s v="EH-13945"/>
    <s v="Eric Hoffmann"/>
    <x v="0"/>
    <s v="United States"/>
    <s v="Houston"/>
    <x v="5"/>
    <n v="77041"/>
    <x v="2"/>
    <s v="OFF-EN-10003798"/>
    <x v="1"/>
    <x v="12"/>
    <s v="Recycled Interoffice Envelopes with Re-Use-A-Seal Closure, 10 x 13"/>
    <n v="40.968000000000004"/>
    <n v="3"/>
    <n v="0.2"/>
    <n v="13.826700000000001"/>
    <n v="5"/>
    <n v="11"/>
    <x v="0"/>
    <n v="33.75"/>
    <x v="0"/>
  </r>
  <r>
    <n v="1111"/>
    <s v="US-2016-110156"/>
    <d v="2016-11-19T00:00:00"/>
    <d v="2016-11-24T00:00:00"/>
    <x v="1"/>
    <s v="EH-13945"/>
    <s v="Eric Hoffmann"/>
    <x v="0"/>
    <s v="United States"/>
    <s v="Houston"/>
    <x v="5"/>
    <n v="77041"/>
    <x v="2"/>
    <s v="TEC-PH-10003589"/>
    <x v="2"/>
    <x v="7"/>
    <s v="invisibleSHIELD by ZAGG Smudge-Free Screen Protector"/>
    <n v="71.959999999999994"/>
    <n v="5"/>
    <n v="0.2"/>
    <n v="25.186"/>
    <n v="5"/>
    <n v="11"/>
    <x v="0"/>
    <n v="35"/>
    <x v="0"/>
  </r>
  <r>
    <n v="1112"/>
    <s v="US-2016-110156"/>
    <d v="2016-11-19T00:00:00"/>
    <d v="2016-11-24T00:00:00"/>
    <x v="1"/>
    <s v="EH-13945"/>
    <s v="Eric Hoffmann"/>
    <x v="0"/>
    <s v="United States"/>
    <s v="Houston"/>
    <x v="5"/>
    <n v="77041"/>
    <x v="2"/>
    <s v="OFF-PA-10004735"/>
    <x v="1"/>
    <x v="10"/>
    <s v="Xerox 1905"/>
    <n v="10.368"/>
    <n v="2"/>
    <n v="0.2"/>
    <n v="3.6288"/>
    <n v="5"/>
    <n v="11"/>
    <x v="0"/>
    <n v="35"/>
    <x v="0"/>
  </r>
  <r>
    <n v="1113"/>
    <s v="US-2016-110156"/>
    <d v="2016-11-19T00:00:00"/>
    <d v="2016-11-24T00:00:00"/>
    <x v="1"/>
    <s v="EH-13945"/>
    <s v="Eric Hoffmann"/>
    <x v="0"/>
    <s v="United States"/>
    <s v="Houston"/>
    <x v="5"/>
    <n v="77041"/>
    <x v="2"/>
    <s v="OFF-BI-10002609"/>
    <x v="1"/>
    <x v="8"/>
    <s v="Avery Hidden Tab Dividers for Binding Systems"/>
    <n v="1.1919999999999999"/>
    <n v="2"/>
    <n v="0.8"/>
    <n v="-2.0264000000000002"/>
    <n v="5"/>
    <n v="11"/>
    <x v="0"/>
    <n v="-170.00000000000003"/>
    <x v="0"/>
  </r>
  <r>
    <n v="1114"/>
    <s v="CA-2017-140585"/>
    <d v="2017-12-18T00:00:00"/>
    <d v="2017-12-23T00:00:00"/>
    <x v="0"/>
    <s v="RA-19915"/>
    <s v="Russell Applegate"/>
    <x v="0"/>
    <s v="United States"/>
    <s v="Encinitas"/>
    <x v="1"/>
    <n v="92024"/>
    <x v="1"/>
    <s v="OFF-BI-10003364"/>
    <x v="1"/>
    <x v="8"/>
    <s v="Binding Machine Supplies"/>
    <n v="46.671999999999997"/>
    <n v="2"/>
    <n v="0.2"/>
    <n v="16.3352"/>
    <n v="5"/>
    <n v="12"/>
    <x v="0"/>
    <n v="35"/>
    <x v="4"/>
  </r>
  <r>
    <n v="1115"/>
    <s v="CA-2017-140585"/>
    <d v="2017-12-18T00:00:00"/>
    <d v="2017-12-23T00:00:00"/>
    <x v="0"/>
    <s v="RA-19915"/>
    <s v="Russell Applegate"/>
    <x v="0"/>
    <s v="United States"/>
    <s v="Encinitas"/>
    <x v="1"/>
    <n v="92024"/>
    <x v="1"/>
    <s v="FUR-BO-10002206"/>
    <x v="0"/>
    <x v="0"/>
    <s v="Bush Saratoga Collection 5-Shelf Bookcase, Hanover Cherry, *Special Order"/>
    <n v="119.833"/>
    <n v="1"/>
    <n v="0.15"/>
    <n v="-12.6882"/>
    <n v="5"/>
    <n v="12"/>
    <x v="0"/>
    <n v="-10.588235294117647"/>
    <x v="4"/>
  </r>
  <r>
    <n v="1116"/>
    <s v="CA-2017-140585"/>
    <d v="2017-12-18T00:00:00"/>
    <d v="2017-12-23T00:00:00"/>
    <x v="0"/>
    <s v="RA-19915"/>
    <s v="Russell Applegate"/>
    <x v="0"/>
    <s v="United States"/>
    <s v="Encinitas"/>
    <x v="1"/>
    <n v="92024"/>
    <x v="1"/>
    <s v="TEC-AC-10003610"/>
    <x v="2"/>
    <x v="11"/>
    <s v="Logitech Illuminated - Keyboard"/>
    <n v="119.98"/>
    <n v="2"/>
    <n v="0"/>
    <n v="57.590400000000002"/>
    <n v="5"/>
    <n v="12"/>
    <x v="0"/>
    <n v="48"/>
    <x v="4"/>
  </r>
  <r>
    <n v="1117"/>
    <s v="CA-2016-144855"/>
    <d v="2016-07-22T00:00:00"/>
    <d v="2016-07-24T00:00:00"/>
    <x v="0"/>
    <s v="DL-13495"/>
    <s v="Dionis Lloyd"/>
    <x v="1"/>
    <s v="United States"/>
    <s v="San Francisco"/>
    <x v="1"/>
    <n v="94110"/>
    <x v="1"/>
    <s v="OFF-LA-10003766"/>
    <x v="1"/>
    <x v="2"/>
    <s v="Self-Adhesive Removable Labels"/>
    <n v="6.3"/>
    <n v="2"/>
    <n v="0"/>
    <n v="3.024"/>
    <n v="2"/>
    <n v="7"/>
    <x v="2"/>
    <n v="48.000000000000007"/>
    <x v="7"/>
  </r>
  <r>
    <n v="1118"/>
    <s v="CA-2015-142755"/>
    <d v="2015-09-04T00:00:00"/>
    <d v="2015-09-08T00:00:00"/>
    <x v="1"/>
    <s v="CS-12355"/>
    <s v="Christine Sundaresam"/>
    <x v="0"/>
    <s v="United States"/>
    <s v="Roswell"/>
    <x v="32"/>
    <n v="30076"/>
    <x v="0"/>
    <s v="OFF-PA-10001970"/>
    <x v="1"/>
    <x v="10"/>
    <s v="Xerox 1908"/>
    <n v="279.89999999999998"/>
    <n v="5"/>
    <n v="0"/>
    <n v="137.15100000000001"/>
    <n v="4"/>
    <n v="9"/>
    <x v="2"/>
    <n v="49.000000000000007"/>
    <x v="8"/>
  </r>
  <r>
    <n v="1119"/>
    <s v="CA-2015-142755"/>
    <d v="2015-09-04T00:00:00"/>
    <d v="2015-09-08T00:00:00"/>
    <x v="1"/>
    <s v="CS-12355"/>
    <s v="Christine Sundaresam"/>
    <x v="0"/>
    <s v="United States"/>
    <s v="Roswell"/>
    <x v="32"/>
    <n v="30076"/>
    <x v="0"/>
    <s v="TEC-AC-10002049"/>
    <x v="2"/>
    <x v="11"/>
    <s v="Logitech G19 Programmable Gaming Keyboard"/>
    <n v="619.95000000000005"/>
    <n v="5"/>
    <n v="0"/>
    <n v="111.59099999999999"/>
    <n v="4"/>
    <n v="9"/>
    <x v="2"/>
    <n v="17.999999999999996"/>
    <x v="8"/>
  </r>
  <r>
    <n v="1120"/>
    <s v="CA-2015-142755"/>
    <d v="2015-09-04T00:00:00"/>
    <d v="2015-09-08T00:00:00"/>
    <x v="1"/>
    <s v="CS-12355"/>
    <s v="Christine Sundaresam"/>
    <x v="0"/>
    <s v="United States"/>
    <s v="Roswell"/>
    <x v="32"/>
    <n v="30076"/>
    <x v="0"/>
    <s v="OFF-PA-10000141"/>
    <x v="1"/>
    <x v="10"/>
    <s v="Ampad Evidence Wirebond Steno Books, 6&quot; x 9&quot;"/>
    <n v="4.3600000000000003"/>
    <n v="2"/>
    <n v="0"/>
    <n v="2.0491999999999999"/>
    <n v="4"/>
    <n v="9"/>
    <x v="2"/>
    <n v="46.999999999999993"/>
    <x v="8"/>
  </r>
  <r>
    <n v="1121"/>
    <s v="CA-2015-142755"/>
    <d v="2015-09-04T00:00:00"/>
    <d v="2015-09-08T00:00:00"/>
    <x v="1"/>
    <s v="CS-12355"/>
    <s v="Christine Sundaresam"/>
    <x v="0"/>
    <s v="United States"/>
    <s v="Roswell"/>
    <x v="32"/>
    <n v="30076"/>
    <x v="0"/>
    <s v="OFF-EN-10004459"/>
    <x v="1"/>
    <x v="12"/>
    <s v="Security-Tint Envelopes"/>
    <n v="15.28"/>
    <n v="2"/>
    <n v="0"/>
    <n v="7.4871999999999996"/>
    <n v="4"/>
    <n v="9"/>
    <x v="2"/>
    <n v="49"/>
    <x v="8"/>
  </r>
  <r>
    <n v="1122"/>
    <s v="US-2014-147627"/>
    <d v="2014-01-20T00:00:00"/>
    <d v="2014-01-26T00:00:00"/>
    <x v="1"/>
    <s v="HL-15040"/>
    <s v="Hunter Lopez"/>
    <x v="0"/>
    <s v="United States"/>
    <s v="Jonesboro"/>
    <x v="36"/>
    <n v="72401"/>
    <x v="0"/>
    <s v="TEC-PH-10001061"/>
    <x v="2"/>
    <x v="7"/>
    <s v="Apple iPhone 5C"/>
    <n v="699.93"/>
    <n v="7"/>
    <n v="0"/>
    <n v="181.98179999999999"/>
    <n v="6"/>
    <n v="1"/>
    <x v="3"/>
    <n v="26"/>
    <x v="9"/>
  </r>
  <r>
    <n v="1123"/>
    <s v="US-2014-147627"/>
    <d v="2014-01-20T00:00:00"/>
    <d v="2014-01-26T00:00:00"/>
    <x v="1"/>
    <s v="HL-15040"/>
    <s v="Hunter Lopez"/>
    <x v="0"/>
    <s v="United States"/>
    <s v="Jonesboro"/>
    <x v="36"/>
    <n v="72401"/>
    <x v="0"/>
    <s v="OFF-AR-10002375"/>
    <x v="1"/>
    <x v="6"/>
    <s v="Newell 351"/>
    <n v="22.96"/>
    <n v="7"/>
    <n v="0"/>
    <n v="6.6584000000000003"/>
    <n v="6"/>
    <n v="1"/>
    <x v="3"/>
    <n v="28.999999999999996"/>
    <x v="9"/>
  </r>
  <r>
    <n v="1124"/>
    <s v="US-2014-147627"/>
    <d v="2014-01-20T00:00:00"/>
    <d v="2014-01-26T00:00:00"/>
    <x v="1"/>
    <s v="HL-15040"/>
    <s v="Hunter Lopez"/>
    <x v="0"/>
    <s v="United States"/>
    <s v="Jonesboro"/>
    <x v="36"/>
    <n v="72401"/>
    <x v="0"/>
    <s v="FUR-FU-10003194"/>
    <x v="0"/>
    <x v="5"/>
    <s v="Eldon Expressions Desk Accessory, Wood Pencil Holder, Oak"/>
    <n v="38.6"/>
    <n v="4"/>
    <n v="0"/>
    <n v="11.58"/>
    <n v="6"/>
    <n v="1"/>
    <x v="3"/>
    <n v="30"/>
    <x v="9"/>
  </r>
  <r>
    <n v="1125"/>
    <s v="US-2014-147627"/>
    <d v="2014-01-20T00:00:00"/>
    <d v="2014-01-26T00:00:00"/>
    <x v="1"/>
    <s v="HL-15040"/>
    <s v="Hunter Lopez"/>
    <x v="0"/>
    <s v="United States"/>
    <s v="Jonesboro"/>
    <x v="36"/>
    <n v="72401"/>
    <x v="0"/>
    <s v="OFF-AR-10003811"/>
    <x v="1"/>
    <x v="6"/>
    <s v="Newell 327"/>
    <n v="6.63"/>
    <n v="3"/>
    <n v="0"/>
    <n v="1.7901"/>
    <n v="6"/>
    <n v="1"/>
    <x v="3"/>
    <n v="27"/>
    <x v="9"/>
  </r>
  <r>
    <n v="1126"/>
    <s v="US-2014-147627"/>
    <d v="2014-01-20T00:00:00"/>
    <d v="2014-01-26T00:00:00"/>
    <x v="1"/>
    <s v="HL-15040"/>
    <s v="Hunter Lopez"/>
    <x v="0"/>
    <s v="United States"/>
    <s v="Jonesboro"/>
    <x v="36"/>
    <n v="72401"/>
    <x v="0"/>
    <s v="OFF-EN-10001539"/>
    <x v="1"/>
    <x v="12"/>
    <s v="Staple envelope"/>
    <n v="23.34"/>
    <n v="3"/>
    <n v="0"/>
    <n v="10.969799999999999"/>
    <n v="6"/>
    <n v="1"/>
    <x v="3"/>
    <n v="47"/>
    <x v="9"/>
  </r>
  <r>
    <n v="1127"/>
    <s v="US-2014-147627"/>
    <d v="2014-01-20T00:00:00"/>
    <d v="2014-01-26T00:00:00"/>
    <x v="1"/>
    <s v="HL-15040"/>
    <s v="Hunter Lopez"/>
    <x v="0"/>
    <s v="United States"/>
    <s v="Jonesboro"/>
    <x v="36"/>
    <n v="72401"/>
    <x v="0"/>
    <s v="FUR-CH-10002331"/>
    <x v="0"/>
    <x v="1"/>
    <s v="Hon 4700 Series Mobuis Mid-Back Task Chairs with Adjustable Arms"/>
    <n v="1067.94"/>
    <n v="3"/>
    <n v="0"/>
    <n v="224.26740000000001"/>
    <n v="6"/>
    <n v="1"/>
    <x v="3"/>
    <n v="21"/>
    <x v="9"/>
  </r>
  <r>
    <n v="1128"/>
    <s v="CA-2015-105970"/>
    <d v="2015-03-02T00:00:00"/>
    <d v="2015-03-07T00:00:00"/>
    <x v="1"/>
    <s v="PA-19060"/>
    <s v="Pete Armstrong"/>
    <x v="2"/>
    <s v="United States"/>
    <s v="Richmond"/>
    <x v="14"/>
    <n v="47374"/>
    <x v="2"/>
    <s v="OFF-AR-10003156"/>
    <x v="1"/>
    <x v="6"/>
    <s v="50 Colored Long Pencils"/>
    <n v="10.16"/>
    <n v="1"/>
    <n v="0"/>
    <n v="2.6415999999999999"/>
    <n v="5"/>
    <n v="3"/>
    <x v="3"/>
    <n v="26"/>
    <x v="10"/>
  </r>
  <r>
    <n v="1129"/>
    <s v="CA-2015-105970"/>
    <d v="2015-03-02T00:00:00"/>
    <d v="2015-03-07T00:00:00"/>
    <x v="1"/>
    <s v="PA-19060"/>
    <s v="Pete Armstrong"/>
    <x v="2"/>
    <s v="United States"/>
    <s v="Richmond"/>
    <x v="14"/>
    <n v="47374"/>
    <x v="2"/>
    <s v="OFF-EN-10001532"/>
    <x v="1"/>
    <x v="12"/>
    <s v="Brown Kraft Recycled Envelopes"/>
    <n v="101.88"/>
    <n v="6"/>
    <n v="0"/>
    <n v="50.94"/>
    <n v="5"/>
    <n v="3"/>
    <x v="3"/>
    <n v="50"/>
    <x v="10"/>
  </r>
  <r>
    <n v="1130"/>
    <s v="CA-2016-112102"/>
    <d v="2016-04-12T00:00:00"/>
    <d v="2016-04-16T00:00:00"/>
    <x v="1"/>
    <s v="BD-11605"/>
    <s v="Brian Dahlen"/>
    <x v="0"/>
    <s v="United States"/>
    <s v="Springfield"/>
    <x v="17"/>
    <n v="22153"/>
    <x v="0"/>
    <s v="FUR-TA-10004086"/>
    <x v="0"/>
    <x v="3"/>
    <s v="KI Adjustable-Height Table"/>
    <n v="343.92"/>
    <n v="4"/>
    <n v="0"/>
    <n v="75.662400000000005"/>
    <n v="4"/>
    <n v="4"/>
    <x v="1"/>
    <n v="22"/>
    <x v="3"/>
  </r>
  <r>
    <n v="1131"/>
    <s v="CA-2016-112102"/>
    <d v="2016-04-12T00:00:00"/>
    <d v="2016-04-16T00:00:00"/>
    <x v="1"/>
    <s v="BD-11605"/>
    <s v="Brian Dahlen"/>
    <x v="0"/>
    <s v="United States"/>
    <s v="Springfield"/>
    <x v="17"/>
    <n v="22153"/>
    <x v="0"/>
    <s v="OFF-PA-10000100"/>
    <x v="1"/>
    <x v="10"/>
    <s v="Xerox 1945"/>
    <n v="40.99"/>
    <n v="1"/>
    <n v="0"/>
    <n v="20.085100000000001"/>
    <n v="4"/>
    <n v="4"/>
    <x v="1"/>
    <n v="49"/>
    <x v="3"/>
  </r>
  <r>
    <n v="1132"/>
    <s v="CA-2016-112102"/>
    <d v="2016-04-12T00:00:00"/>
    <d v="2016-04-16T00:00:00"/>
    <x v="1"/>
    <s v="BD-11605"/>
    <s v="Brian Dahlen"/>
    <x v="0"/>
    <s v="United States"/>
    <s v="Springfield"/>
    <x v="17"/>
    <n v="22153"/>
    <x v="0"/>
    <s v="OFF-EN-10002500"/>
    <x v="1"/>
    <x v="12"/>
    <s v="Globe Weis Peel &amp; Seel First Class Envelopes"/>
    <n v="63.9"/>
    <n v="5"/>
    <n v="0"/>
    <n v="28.754999999999999"/>
    <n v="4"/>
    <n v="4"/>
    <x v="1"/>
    <n v="45"/>
    <x v="3"/>
  </r>
  <r>
    <n v="1133"/>
    <s v="US-2016-114776"/>
    <d v="2016-12-06T00:00:00"/>
    <d v="2016-12-07T00:00:00"/>
    <x v="2"/>
    <s v="GG-14650"/>
    <s v="Greg Guthrie"/>
    <x v="1"/>
    <s v="United States"/>
    <s v="Antioch"/>
    <x v="1"/>
    <n v="94509"/>
    <x v="1"/>
    <s v="OFF-PA-10004100"/>
    <x v="1"/>
    <x v="10"/>
    <s v="Xerox 216"/>
    <n v="19.440000000000001"/>
    <n v="3"/>
    <n v="0"/>
    <n v="9.3312000000000008"/>
    <n v="1"/>
    <n v="12"/>
    <x v="0"/>
    <n v="48.000000000000007"/>
    <x v="4"/>
  </r>
  <r>
    <n v="1134"/>
    <s v="US-2016-134908"/>
    <d v="2016-06-05T00:00:00"/>
    <d v="2016-06-09T00:00:00"/>
    <x v="1"/>
    <s v="JS-15940"/>
    <s v="Joni Sundaresam"/>
    <x v="2"/>
    <s v="United States"/>
    <s v="Philadelphia"/>
    <x v="9"/>
    <n v="19134"/>
    <x v="3"/>
    <s v="OFF-ST-10003479"/>
    <x v="1"/>
    <x v="4"/>
    <s v="Eldon Base for stackable storage shelf, platinum"/>
    <n v="124.608"/>
    <n v="4"/>
    <n v="0.2"/>
    <n v="-23.364000000000001"/>
    <n v="4"/>
    <n v="6"/>
    <x v="1"/>
    <n v="-18.75"/>
    <x v="1"/>
  </r>
  <r>
    <n v="1135"/>
    <s v="US-2016-134908"/>
    <d v="2016-06-05T00:00:00"/>
    <d v="2016-06-09T00:00:00"/>
    <x v="1"/>
    <s v="JS-15940"/>
    <s v="Joni Sundaresam"/>
    <x v="2"/>
    <s v="United States"/>
    <s v="Philadelphia"/>
    <x v="9"/>
    <n v="19134"/>
    <x v="3"/>
    <s v="OFF-LA-10000973"/>
    <x v="1"/>
    <x v="2"/>
    <s v="Avery 502"/>
    <n v="7.56"/>
    <n v="3"/>
    <n v="0.2"/>
    <n v="2.6459999999999999"/>
    <n v="4"/>
    <n v="6"/>
    <x v="1"/>
    <n v="35"/>
    <x v="1"/>
  </r>
  <r>
    <n v="1136"/>
    <s v="US-2016-148803"/>
    <d v="2016-12-11T00:00:00"/>
    <d v="2016-12-11T00:00:00"/>
    <x v="3"/>
    <s v="LR-16915"/>
    <s v="Lena Radford"/>
    <x v="0"/>
    <s v="United States"/>
    <s v="Homestead"/>
    <x v="2"/>
    <n v="33030"/>
    <x v="0"/>
    <s v="OFF-ST-10001476"/>
    <x v="1"/>
    <x v="4"/>
    <s v="Steel Personal Filing/Posting Tote"/>
    <n v="85.224000000000004"/>
    <n v="3"/>
    <n v="0.2"/>
    <n v="7.4570999999999996"/>
    <n v="0"/>
    <n v="12"/>
    <x v="0"/>
    <n v="8.75"/>
    <x v="4"/>
  </r>
  <r>
    <n v="1137"/>
    <s v="CA-2016-152170"/>
    <d v="2016-11-12T00:00:00"/>
    <d v="2016-11-15T00:00:00"/>
    <x v="0"/>
    <s v="FH-14275"/>
    <s v="Frank Hawley"/>
    <x v="1"/>
    <s v="United States"/>
    <s v="La Porte"/>
    <x v="14"/>
    <n v="46350"/>
    <x v="2"/>
    <s v="OFF-EN-10002831"/>
    <x v="1"/>
    <x v="12"/>
    <s v="Tyvek  Top-Opening Peel &amp; Seel  Envelopes, Gray"/>
    <n v="287.52"/>
    <n v="8"/>
    <n v="0"/>
    <n v="129.38399999999999"/>
    <n v="3"/>
    <n v="11"/>
    <x v="0"/>
    <n v="44.999999999999993"/>
    <x v="0"/>
  </r>
  <r>
    <n v="1138"/>
    <s v="CA-2016-152170"/>
    <d v="2016-11-12T00:00:00"/>
    <d v="2016-11-15T00:00:00"/>
    <x v="0"/>
    <s v="FH-14275"/>
    <s v="Frank Hawley"/>
    <x v="1"/>
    <s v="United States"/>
    <s v="La Porte"/>
    <x v="14"/>
    <n v="46350"/>
    <x v="2"/>
    <s v="OFF-AP-10002350"/>
    <x v="1"/>
    <x v="9"/>
    <s v="Belkin F9H710-06 7 Outlet SurgeMaster Surge Protector"/>
    <n v="37.68"/>
    <n v="2"/>
    <n v="0"/>
    <n v="10.5504"/>
    <n v="3"/>
    <n v="11"/>
    <x v="0"/>
    <n v="27.999999999999996"/>
    <x v="0"/>
  </r>
  <r>
    <n v="1139"/>
    <s v="CA-2016-152170"/>
    <d v="2016-11-12T00:00:00"/>
    <d v="2016-11-15T00:00:00"/>
    <x v="0"/>
    <s v="FH-14275"/>
    <s v="Frank Hawley"/>
    <x v="1"/>
    <s v="United States"/>
    <s v="La Porte"/>
    <x v="14"/>
    <n v="46350"/>
    <x v="2"/>
    <s v="OFF-PA-10001763"/>
    <x v="1"/>
    <x v="10"/>
    <s v="Xerox 1896"/>
    <n v="19.98"/>
    <n v="2"/>
    <n v="0"/>
    <n v="8.9909999999999997"/>
    <n v="3"/>
    <n v="11"/>
    <x v="0"/>
    <n v="44.999999999999993"/>
    <x v="0"/>
  </r>
  <r>
    <n v="1140"/>
    <s v="CA-2016-152170"/>
    <d v="2016-11-12T00:00:00"/>
    <d v="2016-11-15T00:00:00"/>
    <x v="0"/>
    <s v="FH-14275"/>
    <s v="Frank Hawley"/>
    <x v="1"/>
    <s v="United States"/>
    <s v="La Porte"/>
    <x v="14"/>
    <n v="46350"/>
    <x v="2"/>
    <s v="OFF-AR-10003394"/>
    <x v="1"/>
    <x v="6"/>
    <s v="Newell 332"/>
    <n v="20.58"/>
    <n v="7"/>
    <n v="0"/>
    <n v="5.5566000000000004"/>
    <n v="3"/>
    <n v="11"/>
    <x v="0"/>
    <n v="27"/>
    <x v="0"/>
  </r>
  <r>
    <n v="1141"/>
    <s v="CA-2016-152170"/>
    <d v="2016-11-12T00:00:00"/>
    <d v="2016-11-15T00:00:00"/>
    <x v="0"/>
    <s v="FH-14275"/>
    <s v="Frank Hawley"/>
    <x v="1"/>
    <s v="United States"/>
    <s v="La Porte"/>
    <x v="14"/>
    <n v="46350"/>
    <x v="2"/>
    <s v="OFF-BI-10002072"/>
    <x v="1"/>
    <x v="8"/>
    <s v="Cardinal Slant-D Ring Binders"/>
    <n v="17.38"/>
    <n v="2"/>
    <n v="0"/>
    <n v="8.69"/>
    <n v="3"/>
    <n v="11"/>
    <x v="0"/>
    <n v="50"/>
    <x v="0"/>
  </r>
  <r>
    <n v="1142"/>
    <s v="CA-2014-146969"/>
    <d v="2014-09-29T00:00:00"/>
    <d v="2014-10-03T00:00:00"/>
    <x v="1"/>
    <s v="AP-10915"/>
    <s v="Arthur Prichep"/>
    <x v="0"/>
    <s v="United States"/>
    <s v="Los Angeles"/>
    <x v="1"/>
    <n v="90045"/>
    <x v="1"/>
    <s v="FUR-FU-10004188"/>
    <x v="0"/>
    <x v="5"/>
    <s v="Luxo Professional Combination Clamp-On Lamps"/>
    <n v="204.6"/>
    <n v="2"/>
    <n v="0"/>
    <n v="53.195999999999998"/>
    <n v="4"/>
    <n v="9"/>
    <x v="2"/>
    <n v="26"/>
    <x v="8"/>
  </r>
  <r>
    <n v="1143"/>
    <s v="CA-2014-146969"/>
    <d v="2014-09-29T00:00:00"/>
    <d v="2014-10-03T00:00:00"/>
    <x v="1"/>
    <s v="AP-10915"/>
    <s v="Arthur Prichep"/>
    <x v="0"/>
    <s v="United States"/>
    <s v="Los Angeles"/>
    <x v="1"/>
    <n v="90045"/>
    <x v="1"/>
    <s v="OFF-FA-10001561"/>
    <x v="1"/>
    <x v="13"/>
    <s v="Stockwell Push Pins"/>
    <n v="8.7200000000000006"/>
    <n v="4"/>
    <n v="0"/>
    <n v="2.8776000000000002"/>
    <n v="4"/>
    <n v="9"/>
    <x v="2"/>
    <n v="33"/>
    <x v="8"/>
  </r>
  <r>
    <n v="1144"/>
    <s v="CA-2014-146969"/>
    <d v="2014-09-29T00:00:00"/>
    <d v="2014-10-03T00:00:00"/>
    <x v="1"/>
    <s v="AP-10915"/>
    <s v="Arthur Prichep"/>
    <x v="0"/>
    <s v="United States"/>
    <s v="Los Angeles"/>
    <x v="1"/>
    <n v="90045"/>
    <x v="1"/>
    <s v="OFF-PA-10002105"/>
    <x v="1"/>
    <x v="10"/>
    <s v="Xerox 223"/>
    <n v="6.48"/>
    <n v="1"/>
    <n v="0"/>
    <n v="3.1103999999999998"/>
    <n v="4"/>
    <n v="9"/>
    <x v="2"/>
    <n v="47.999999999999993"/>
    <x v="8"/>
  </r>
  <r>
    <n v="1145"/>
    <s v="CA-2014-146969"/>
    <d v="2014-09-29T00:00:00"/>
    <d v="2014-10-03T00:00:00"/>
    <x v="1"/>
    <s v="AP-10915"/>
    <s v="Arthur Prichep"/>
    <x v="0"/>
    <s v="United States"/>
    <s v="Los Angeles"/>
    <x v="1"/>
    <n v="90045"/>
    <x v="1"/>
    <s v="TEC-MA-10004241"/>
    <x v="2"/>
    <x v="15"/>
    <s v="Star Micronics TSP800 TSP847IIU Receipt Printer"/>
    <n v="686.32"/>
    <n v="2"/>
    <n v="0.2"/>
    <n v="223.054"/>
    <n v="4"/>
    <n v="9"/>
    <x v="2"/>
    <n v="32.499999999999993"/>
    <x v="8"/>
  </r>
  <r>
    <n v="1146"/>
    <s v="CA-2014-146969"/>
    <d v="2014-09-29T00:00:00"/>
    <d v="2014-10-03T00:00:00"/>
    <x v="1"/>
    <s v="AP-10915"/>
    <s v="Arthur Prichep"/>
    <x v="0"/>
    <s v="United States"/>
    <s v="Los Angeles"/>
    <x v="1"/>
    <n v="90045"/>
    <x v="1"/>
    <s v="OFF-ST-10004340"/>
    <x v="1"/>
    <x v="4"/>
    <s v="Fellowes Mobile File Cart, Black"/>
    <n v="62.18"/>
    <n v="1"/>
    <n v="0"/>
    <n v="16.788599999999999"/>
    <n v="4"/>
    <n v="9"/>
    <x v="2"/>
    <n v="26.999999999999996"/>
    <x v="8"/>
  </r>
  <r>
    <n v="1147"/>
    <s v="CA-2015-112452"/>
    <d v="2015-04-04T00:00:00"/>
    <d v="2015-04-04T00:00:00"/>
    <x v="3"/>
    <s v="NC-18340"/>
    <s v="Nat Carroll"/>
    <x v="0"/>
    <s v="United States"/>
    <s v="Lansing"/>
    <x v="12"/>
    <n v="48911"/>
    <x v="2"/>
    <s v="OFF-AP-10003849"/>
    <x v="1"/>
    <x v="9"/>
    <s v="Hoover Shoulder Vac Commercial Portable Vacuum"/>
    <n v="644.07600000000002"/>
    <n v="2"/>
    <n v="0.1"/>
    <n v="107.346"/>
    <n v="0"/>
    <n v="4"/>
    <x v="1"/>
    <n v="16.666666666666664"/>
    <x v="3"/>
  </r>
  <r>
    <n v="1148"/>
    <s v="CA-2015-112452"/>
    <d v="2015-04-04T00:00:00"/>
    <d v="2015-04-04T00:00:00"/>
    <x v="3"/>
    <s v="NC-18340"/>
    <s v="Nat Carroll"/>
    <x v="0"/>
    <s v="United States"/>
    <s v="Lansing"/>
    <x v="12"/>
    <n v="48911"/>
    <x v="2"/>
    <s v="OFF-FA-10000735"/>
    <x v="1"/>
    <x v="13"/>
    <s v="Staples"/>
    <n v="5.84"/>
    <n v="2"/>
    <n v="0"/>
    <n v="2.6280000000000001"/>
    <n v="0"/>
    <n v="4"/>
    <x v="1"/>
    <n v="45"/>
    <x v="3"/>
  </r>
  <r>
    <n v="1149"/>
    <s v="CA-2015-112452"/>
    <d v="2015-04-04T00:00:00"/>
    <d v="2015-04-04T00:00:00"/>
    <x v="3"/>
    <s v="NC-18340"/>
    <s v="Nat Carroll"/>
    <x v="0"/>
    <s v="United States"/>
    <s v="Lansing"/>
    <x v="12"/>
    <n v="48911"/>
    <x v="2"/>
    <s v="OFF-BI-10003350"/>
    <x v="1"/>
    <x v="8"/>
    <s v="Acco Expandable Hanging Binders"/>
    <n v="12.76"/>
    <n v="2"/>
    <n v="0"/>
    <n v="5.8696000000000002"/>
    <n v="0"/>
    <n v="4"/>
    <x v="1"/>
    <n v="46"/>
    <x v="3"/>
  </r>
  <r>
    <n v="1150"/>
    <s v="CA-2015-112452"/>
    <d v="2015-04-04T00:00:00"/>
    <d v="2015-04-04T00:00:00"/>
    <x v="3"/>
    <s v="NC-18340"/>
    <s v="Nat Carroll"/>
    <x v="0"/>
    <s v="United States"/>
    <s v="Lansing"/>
    <x v="12"/>
    <n v="48911"/>
    <x v="2"/>
    <s v="TEC-PH-10000307"/>
    <x v="2"/>
    <x v="7"/>
    <s v="Shocksock Galaxy S4 Armband"/>
    <n v="10.95"/>
    <n v="1"/>
    <n v="0"/>
    <n v="0.438"/>
    <n v="0"/>
    <n v="4"/>
    <x v="1"/>
    <n v="4"/>
    <x v="3"/>
  </r>
  <r>
    <n v="1151"/>
    <s v="CA-2015-112452"/>
    <d v="2015-04-04T00:00:00"/>
    <d v="2015-04-04T00:00:00"/>
    <x v="3"/>
    <s v="NC-18340"/>
    <s v="Nat Carroll"/>
    <x v="0"/>
    <s v="United States"/>
    <s v="Lansing"/>
    <x v="12"/>
    <n v="48911"/>
    <x v="2"/>
    <s v="TEC-CO-10004202"/>
    <x v="2"/>
    <x v="16"/>
    <s v="Brother DCP1000 Digital 3 in 1 Multifunction Machine"/>
    <n v="599.98"/>
    <n v="2"/>
    <n v="0"/>
    <n v="209.99299999999999"/>
    <n v="0"/>
    <n v="4"/>
    <x v="1"/>
    <n v="35"/>
    <x v="3"/>
  </r>
  <r>
    <n v="1152"/>
    <s v="CA-2015-113971"/>
    <d v="2015-05-08T00:00:00"/>
    <d v="2015-05-14T00:00:00"/>
    <x v="1"/>
    <s v="CB-12535"/>
    <s v="Claudia Bergmann"/>
    <x v="1"/>
    <s v="United States"/>
    <s v="Cuyahoga Falls"/>
    <x v="24"/>
    <n v="44221"/>
    <x v="3"/>
    <s v="FUR-FU-10001852"/>
    <x v="0"/>
    <x v="5"/>
    <s v="Eldon Regeneration Recycled Desk Accessories, Smoke"/>
    <n v="8.3520000000000003"/>
    <n v="6"/>
    <n v="0.2"/>
    <n v="1.2527999999999999"/>
    <n v="6"/>
    <n v="5"/>
    <x v="1"/>
    <n v="15"/>
    <x v="5"/>
  </r>
  <r>
    <n v="1153"/>
    <s v="CA-2017-160395"/>
    <d v="2016-12-31T00:00:00"/>
    <d v="2017-01-06T00:00:00"/>
    <x v="1"/>
    <s v="KL-16555"/>
    <s v="Kelly Lampkin"/>
    <x v="1"/>
    <s v="United States"/>
    <s v="Reno"/>
    <x v="33"/>
    <n v="89502"/>
    <x v="1"/>
    <s v="OFF-AR-10003759"/>
    <x v="1"/>
    <x v="6"/>
    <s v="Crayola Anti Dust Chalk, 12/Pack"/>
    <n v="3.64"/>
    <n v="2"/>
    <n v="0"/>
    <n v="1.6379999999999999"/>
    <n v="6"/>
    <n v="12"/>
    <x v="0"/>
    <n v="44.999999999999993"/>
    <x v="4"/>
  </r>
  <r>
    <n v="1154"/>
    <s v="CA-2017-160395"/>
    <d v="2016-12-31T00:00:00"/>
    <d v="2017-01-06T00:00:00"/>
    <x v="1"/>
    <s v="KL-16555"/>
    <s v="Kelly Lampkin"/>
    <x v="1"/>
    <s v="United States"/>
    <s v="Reno"/>
    <x v="33"/>
    <n v="89502"/>
    <x v="1"/>
    <s v="OFF-BI-10003984"/>
    <x v="1"/>
    <x v="8"/>
    <s v="Lock-Up Easel 'Spel-Binder'"/>
    <n v="159.768"/>
    <n v="7"/>
    <n v="0.2"/>
    <n v="53.921700000000001"/>
    <n v="6"/>
    <n v="12"/>
    <x v="0"/>
    <n v="33.75"/>
    <x v="4"/>
  </r>
  <r>
    <n v="1155"/>
    <s v="CA-2014-136567"/>
    <d v="2014-12-20T00:00:00"/>
    <d v="2014-12-21T00:00:00"/>
    <x v="2"/>
    <s v="PS-19045"/>
    <s v="Penelope Sewall"/>
    <x v="2"/>
    <s v="United States"/>
    <s v="Harrisonburg"/>
    <x v="17"/>
    <n v="22801"/>
    <x v="0"/>
    <s v="OFF-ST-10004337"/>
    <x v="1"/>
    <x v="4"/>
    <s v="SAFCO Commercial Wire Shelving, 72h"/>
    <n v="122.48"/>
    <n v="2"/>
    <n v="0"/>
    <n v="0"/>
    <n v="1"/>
    <n v="12"/>
    <x v="0"/>
    <n v="0"/>
    <x v="4"/>
  </r>
  <r>
    <n v="1156"/>
    <s v="CA-2014-136567"/>
    <d v="2014-12-20T00:00:00"/>
    <d v="2014-12-21T00:00:00"/>
    <x v="2"/>
    <s v="PS-19045"/>
    <s v="Penelope Sewall"/>
    <x v="2"/>
    <s v="United States"/>
    <s v="Harrisonburg"/>
    <x v="17"/>
    <n v="22801"/>
    <x v="0"/>
    <s v="FUR-TA-10001932"/>
    <x v="0"/>
    <x v="3"/>
    <s v="Chromcraft 48&quot; x 96&quot; Racetrack Double Pedestal Table"/>
    <n v="2244.48"/>
    <n v="7"/>
    <n v="0"/>
    <n v="493.78559999999999"/>
    <n v="1"/>
    <n v="12"/>
    <x v="0"/>
    <n v="22"/>
    <x v="4"/>
  </r>
  <r>
    <n v="1157"/>
    <s v="CA-2014-136567"/>
    <d v="2014-12-20T00:00:00"/>
    <d v="2014-12-21T00:00:00"/>
    <x v="2"/>
    <s v="PS-19045"/>
    <s v="Penelope Sewall"/>
    <x v="2"/>
    <s v="United States"/>
    <s v="Harrisonburg"/>
    <x v="17"/>
    <n v="22801"/>
    <x v="0"/>
    <s v="OFF-BI-10003982"/>
    <x v="1"/>
    <x v="8"/>
    <s v="Wilson Jones Century Plastic Molded Ring Binders"/>
    <n v="62.31"/>
    <n v="3"/>
    <n v="0"/>
    <n v="29.285699999999999"/>
    <n v="1"/>
    <n v="12"/>
    <x v="0"/>
    <n v="47"/>
    <x v="4"/>
  </r>
  <r>
    <n v="1158"/>
    <s v="CA-2014-136567"/>
    <d v="2014-12-20T00:00:00"/>
    <d v="2014-12-21T00:00:00"/>
    <x v="2"/>
    <s v="PS-19045"/>
    <s v="Penelope Sewall"/>
    <x v="2"/>
    <s v="United States"/>
    <s v="Harrisonburg"/>
    <x v="17"/>
    <n v="22801"/>
    <x v="0"/>
    <s v="FUR-TA-10000617"/>
    <x v="0"/>
    <x v="3"/>
    <s v="Hon Practical Foundations 30 x 60 Training Table, Light Gray/Charcoal"/>
    <n v="455.1"/>
    <n v="2"/>
    <n v="0"/>
    <n v="100.122"/>
    <n v="1"/>
    <n v="12"/>
    <x v="0"/>
    <n v="22"/>
    <x v="4"/>
  </r>
  <r>
    <n v="1159"/>
    <s v="CA-2016-149314"/>
    <d v="2016-07-02T00:00:00"/>
    <d v="2016-07-07T00:00:00"/>
    <x v="0"/>
    <s v="GB-14530"/>
    <s v="George Bell"/>
    <x v="1"/>
    <s v="United States"/>
    <s v="Los Angeles"/>
    <x v="1"/>
    <n v="90004"/>
    <x v="1"/>
    <s v="FUR-CH-10002126"/>
    <x v="0"/>
    <x v="1"/>
    <s v="Hon Deluxe Fabric Upholstered Stacking Chairs"/>
    <n v="195.184"/>
    <n v="1"/>
    <n v="0.2"/>
    <n v="19.5184"/>
    <n v="5"/>
    <n v="7"/>
    <x v="2"/>
    <n v="10"/>
    <x v="7"/>
  </r>
  <r>
    <n v="1160"/>
    <s v="CA-2017-147039"/>
    <d v="2017-06-29T00:00:00"/>
    <d v="2017-07-04T00:00:00"/>
    <x v="1"/>
    <s v="AA-10315"/>
    <s v="Alex Avila"/>
    <x v="0"/>
    <s v="United States"/>
    <s v="Minneapolis"/>
    <x v="11"/>
    <n v="55407"/>
    <x v="2"/>
    <s v="OFF-AP-10000576"/>
    <x v="1"/>
    <x v="9"/>
    <s v="Belkin 325VA UPS Surge Protector, 6'"/>
    <n v="362.94"/>
    <n v="3"/>
    <n v="0"/>
    <n v="90.734999999999999"/>
    <n v="5"/>
    <n v="6"/>
    <x v="1"/>
    <n v="25"/>
    <x v="1"/>
  </r>
  <r>
    <n v="1161"/>
    <s v="CA-2017-147039"/>
    <d v="2017-06-29T00:00:00"/>
    <d v="2017-07-04T00:00:00"/>
    <x v="1"/>
    <s v="AA-10315"/>
    <s v="Alex Avila"/>
    <x v="0"/>
    <s v="United States"/>
    <s v="Minneapolis"/>
    <x v="11"/>
    <n v="55407"/>
    <x v="2"/>
    <s v="OFF-BI-10004654"/>
    <x v="1"/>
    <x v="8"/>
    <s v="Avery Binding System Hidden Tab Executive Style Index Sets"/>
    <n v="11.54"/>
    <n v="2"/>
    <n v="0"/>
    <n v="5.77"/>
    <n v="5"/>
    <n v="6"/>
    <x v="1"/>
    <n v="50"/>
    <x v="1"/>
  </r>
  <r>
    <n v="1162"/>
    <s v="CA-2014-126522"/>
    <d v="2014-09-01T00:00:00"/>
    <d v="2014-09-05T00:00:00"/>
    <x v="0"/>
    <s v="LT-16765"/>
    <s v="Larry Tron"/>
    <x v="0"/>
    <s v="United States"/>
    <s v="Escondido"/>
    <x v="1"/>
    <n v="92025"/>
    <x v="1"/>
    <s v="OFF-AR-10004042"/>
    <x v="1"/>
    <x v="6"/>
    <s v="BOSTON Model 1800 Electric Pencil Sharpeners, Putty/Woodgrain"/>
    <n v="53.94"/>
    <n v="3"/>
    <n v="0"/>
    <n v="15.6426"/>
    <n v="4"/>
    <n v="9"/>
    <x v="2"/>
    <n v="29.000000000000004"/>
    <x v="8"/>
  </r>
  <r>
    <n v="1163"/>
    <s v="CA-2014-127964"/>
    <d v="2014-03-03T00:00:00"/>
    <d v="2014-03-08T00:00:00"/>
    <x v="1"/>
    <s v="AP-10720"/>
    <s v="Anne Pryor"/>
    <x v="2"/>
    <s v="United States"/>
    <s v="New York City"/>
    <x v="15"/>
    <n v="10035"/>
    <x v="3"/>
    <s v="TEC-PH-10004700"/>
    <x v="2"/>
    <x v="7"/>
    <s v="PowerGen Dual USB Car Charger"/>
    <n v="9.99"/>
    <n v="1"/>
    <n v="0"/>
    <n v="4.5953999999999997"/>
    <n v="5"/>
    <n v="3"/>
    <x v="3"/>
    <n v="46"/>
    <x v="10"/>
  </r>
  <r>
    <n v="1164"/>
    <s v="CA-2014-127964"/>
    <d v="2014-03-03T00:00:00"/>
    <d v="2014-03-08T00:00:00"/>
    <x v="1"/>
    <s v="AP-10720"/>
    <s v="Anne Pryor"/>
    <x v="2"/>
    <s v="United States"/>
    <s v="New York City"/>
    <x v="15"/>
    <n v="10035"/>
    <x v="3"/>
    <s v="OFF-BI-10004593"/>
    <x v="1"/>
    <x v="8"/>
    <s v="Ibico Laser Imprintable Binding System Covers"/>
    <n v="125.76"/>
    <n v="3"/>
    <n v="0.2"/>
    <n v="40.872"/>
    <n v="5"/>
    <n v="3"/>
    <x v="3"/>
    <n v="32.5"/>
    <x v="10"/>
  </r>
  <r>
    <n v="1165"/>
    <s v="CA-2014-127964"/>
    <d v="2014-03-03T00:00:00"/>
    <d v="2014-03-08T00:00:00"/>
    <x v="1"/>
    <s v="AP-10720"/>
    <s v="Anne Pryor"/>
    <x v="2"/>
    <s v="United States"/>
    <s v="New York City"/>
    <x v="15"/>
    <n v="10035"/>
    <x v="3"/>
    <s v="OFF-BI-10003429"/>
    <x v="1"/>
    <x v="8"/>
    <s v="Cardinal HOLDit! Binder Insert Strips,Extra Strips"/>
    <n v="25.32"/>
    <n v="5"/>
    <n v="0.2"/>
    <n v="9.1784999999999997"/>
    <n v="5"/>
    <n v="3"/>
    <x v="3"/>
    <n v="36.25"/>
    <x v="10"/>
  </r>
  <r>
    <n v="1166"/>
    <s v="CA-2014-117709"/>
    <d v="2014-05-04T00:00:00"/>
    <d v="2014-05-08T00:00:00"/>
    <x v="1"/>
    <s v="PM-18940"/>
    <s v="Paul MacIntyre"/>
    <x v="0"/>
    <s v="United States"/>
    <s v="Jackson"/>
    <x v="12"/>
    <n v="49201"/>
    <x v="2"/>
    <s v="OFF-BI-10001294"/>
    <x v="1"/>
    <x v="8"/>
    <s v="Fellowes Binding Cases"/>
    <n v="46.8"/>
    <n v="4"/>
    <n v="0"/>
    <n v="21.06"/>
    <n v="4"/>
    <n v="5"/>
    <x v="1"/>
    <n v="45"/>
    <x v="5"/>
  </r>
  <r>
    <n v="1167"/>
    <s v="CA-2015-125416"/>
    <d v="2015-11-02T00:00:00"/>
    <d v="2015-11-02T00:00:00"/>
    <x v="3"/>
    <s v="KC-16540"/>
    <s v="Kelly Collister"/>
    <x v="0"/>
    <s v="United States"/>
    <s v="Seattle"/>
    <x v="4"/>
    <n v="98115"/>
    <x v="1"/>
    <s v="TEC-AC-10001552"/>
    <x v="2"/>
    <x v="11"/>
    <s v="Logitech K350 2.4Ghz Wireless Keyboard"/>
    <n v="447.93"/>
    <n v="9"/>
    <n v="0"/>
    <n v="49.272300000000001"/>
    <n v="0"/>
    <n v="11"/>
    <x v="0"/>
    <n v="11"/>
    <x v="0"/>
  </r>
  <r>
    <n v="1168"/>
    <s v="CA-2017-145226"/>
    <d v="2017-12-08T00:00:00"/>
    <d v="2017-12-10T00:00:00"/>
    <x v="0"/>
    <s v="DL-13315"/>
    <s v="Delfina Latchford"/>
    <x v="0"/>
    <s v="United States"/>
    <s v="New York City"/>
    <x v="15"/>
    <n v="10035"/>
    <x v="3"/>
    <s v="FUR-FU-10004952"/>
    <x v="0"/>
    <x v="5"/>
    <s v="C-Line Cubicle Keepers Polyproplyene Holder w/Velcro Back, 8-1/2x11, 25/Bx"/>
    <n v="109.48"/>
    <n v="2"/>
    <n v="0"/>
    <n v="33.938800000000001"/>
    <n v="2"/>
    <n v="12"/>
    <x v="0"/>
    <n v="31"/>
    <x v="4"/>
  </r>
  <r>
    <n v="1169"/>
    <s v="CA-2017-145226"/>
    <d v="2017-12-08T00:00:00"/>
    <d v="2017-12-10T00:00:00"/>
    <x v="0"/>
    <s v="DL-13315"/>
    <s v="Delfina Latchford"/>
    <x v="0"/>
    <s v="United States"/>
    <s v="New York City"/>
    <x v="15"/>
    <n v="10035"/>
    <x v="3"/>
    <s v="OFF-ST-10004123"/>
    <x v="1"/>
    <x v="4"/>
    <s v="Safco Industrial Wire Shelving System"/>
    <n v="272.94"/>
    <n v="3"/>
    <n v="0"/>
    <n v="0"/>
    <n v="2"/>
    <n v="12"/>
    <x v="0"/>
    <n v="0"/>
    <x v="4"/>
  </r>
  <r>
    <n v="1170"/>
    <s v="CA-2017-145226"/>
    <d v="2017-12-08T00:00:00"/>
    <d v="2017-12-10T00:00:00"/>
    <x v="0"/>
    <s v="DL-13315"/>
    <s v="Delfina Latchford"/>
    <x v="0"/>
    <s v="United States"/>
    <s v="New York City"/>
    <x v="15"/>
    <n v="10035"/>
    <x v="3"/>
    <s v="OFF-PA-10003172"/>
    <x v="1"/>
    <x v="10"/>
    <s v="Xerox 1996"/>
    <n v="19.440000000000001"/>
    <n v="3"/>
    <n v="0"/>
    <n v="9.3312000000000008"/>
    <n v="2"/>
    <n v="12"/>
    <x v="0"/>
    <n v="48.000000000000007"/>
    <x v="4"/>
  </r>
  <r>
    <n v="1171"/>
    <s v="CA-2017-145226"/>
    <d v="2017-12-08T00:00:00"/>
    <d v="2017-12-10T00:00:00"/>
    <x v="0"/>
    <s v="DL-13315"/>
    <s v="Delfina Latchford"/>
    <x v="0"/>
    <s v="United States"/>
    <s v="New York City"/>
    <x v="15"/>
    <n v="10035"/>
    <x v="3"/>
    <s v="OFF-ST-10002352"/>
    <x v="1"/>
    <x v="4"/>
    <s v="Iris Project Case"/>
    <n v="31.92"/>
    <n v="4"/>
    <n v="0"/>
    <n v="8.2992000000000008"/>
    <n v="2"/>
    <n v="12"/>
    <x v="0"/>
    <n v="26"/>
    <x v="4"/>
  </r>
  <r>
    <n v="1172"/>
    <s v="US-2014-100279"/>
    <d v="2014-03-10T00:00:00"/>
    <d v="2014-03-14T00:00:00"/>
    <x v="1"/>
    <s v="SW-20275"/>
    <s v="Scott Williamson"/>
    <x v="0"/>
    <s v="United States"/>
    <s v="Royal Oak"/>
    <x v="12"/>
    <n v="48073"/>
    <x v="2"/>
    <s v="OFF-PA-10002259"/>
    <x v="1"/>
    <x v="10"/>
    <s v="Geographics Note Cards, Blank, White, 8 1/2&quot; x 11&quot;"/>
    <n v="22.38"/>
    <n v="2"/>
    <n v="0"/>
    <n v="10.7424"/>
    <n v="4"/>
    <n v="3"/>
    <x v="3"/>
    <n v="48.000000000000007"/>
    <x v="10"/>
  </r>
  <r>
    <n v="1173"/>
    <s v="CA-2014-158064"/>
    <d v="2014-04-21T00:00:00"/>
    <d v="2014-04-25T00:00:00"/>
    <x v="1"/>
    <s v="AA-10375"/>
    <s v="Allen Armold"/>
    <x v="0"/>
    <s v="United States"/>
    <s v="Los Angeles"/>
    <x v="1"/>
    <n v="90008"/>
    <x v="1"/>
    <s v="OFF-BI-10002976"/>
    <x v="1"/>
    <x v="8"/>
    <s v="ACCOHIDE Binder by Acco"/>
    <n v="16.52"/>
    <n v="5"/>
    <n v="0.2"/>
    <n v="5.5754999999999999"/>
    <n v="4"/>
    <n v="4"/>
    <x v="1"/>
    <n v="33.75"/>
    <x v="3"/>
  </r>
  <r>
    <n v="1174"/>
    <s v="US-2015-104430"/>
    <d v="2015-10-22T00:00:00"/>
    <d v="2015-10-26T00:00:00"/>
    <x v="1"/>
    <s v="LT-17110"/>
    <s v="Liz Thompson"/>
    <x v="0"/>
    <s v="United States"/>
    <s v="Bloomington"/>
    <x v="10"/>
    <n v="61701"/>
    <x v="2"/>
    <s v="OFF-BI-10000301"/>
    <x v="1"/>
    <x v="8"/>
    <s v="GBC Instant Report Kit"/>
    <n v="5.1760000000000002"/>
    <n v="4"/>
    <n v="0.8"/>
    <n v="-7.7640000000000002"/>
    <n v="4"/>
    <n v="10"/>
    <x v="0"/>
    <n v="-150"/>
    <x v="2"/>
  </r>
  <r>
    <n v="1175"/>
    <s v="CA-2015-132080"/>
    <d v="2015-08-22T00:00:00"/>
    <d v="2015-08-25T00:00:00"/>
    <x v="2"/>
    <s v="DP-13105"/>
    <s v="Dave Poirier"/>
    <x v="1"/>
    <s v="United States"/>
    <s v="New York City"/>
    <x v="15"/>
    <n v="10035"/>
    <x v="3"/>
    <s v="OFF-BI-10003694"/>
    <x v="1"/>
    <x v="8"/>
    <s v="Avery 3 1/2&quot; Diskette Storage Pages, 10/Pack"/>
    <n v="50.112000000000002"/>
    <n v="6"/>
    <n v="0.2"/>
    <n v="16.2864"/>
    <n v="3"/>
    <n v="8"/>
    <x v="2"/>
    <n v="32.5"/>
    <x v="6"/>
  </r>
  <r>
    <n v="1176"/>
    <s v="CA-2016-161207"/>
    <d v="2016-08-29T00:00:00"/>
    <d v="2016-09-03T00:00:00"/>
    <x v="1"/>
    <s v="AB-10060"/>
    <s v="Adam Bellavance"/>
    <x v="2"/>
    <s v="United States"/>
    <s v="Concord"/>
    <x v="38"/>
    <n v="3301"/>
    <x v="3"/>
    <s v="OFF-SU-10000381"/>
    <x v="1"/>
    <x v="14"/>
    <s v="Acme Forged Steel Scissors with Black Enamel Handles"/>
    <n v="27.93"/>
    <n v="3"/>
    <n v="0"/>
    <n v="8.0997000000000003"/>
    <n v="5"/>
    <n v="8"/>
    <x v="2"/>
    <n v="29.000000000000004"/>
    <x v="6"/>
  </r>
  <r>
    <n v="1177"/>
    <s v="CA-2014-120243"/>
    <d v="2014-12-27T00:00:00"/>
    <d v="2014-12-30T00:00:00"/>
    <x v="0"/>
    <s v="AT-10435"/>
    <s v="Alyssa Tate"/>
    <x v="2"/>
    <s v="United States"/>
    <s v="Los Angeles"/>
    <x v="1"/>
    <n v="90004"/>
    <x v="1"/>
    <s v="OFF-LA-10004425"/>
    <x v="1"/>
    <x v="2"/>
    <s v="Staple-on labels"/>
    <n v="11.56"/>
    <n v="4"/>
    <n v="0"/>
    <n v="5.4332000000000003"/>
    <n v="3"/>
    <n v="12"/>
    <x v="0"/>
    <n v="47"/>
    <x v="4"/>
  </r>
  <r>
    <n v="1178"/>
    <s v="CA-2016-113621"/>
    <d v="2016-12-01T00:00:00"/>
    <d v="2016-12-05T00:00:00"/>
    <x v="1"/>
    <s v="JE-15745"/>
    <s v="Joel Eaton"/>
    <x v="0"/>
    <s v="United States"/>
    <s v="Rockville"/>
    <x v="39"/>
    <n v="20852"/>
    <x v="3"/>
    <s v="FUR-CH-10001270"/>
    <x v="0"/>
    <x v="1"/>
    <s v="Harbour Creations Steel Folding Chair"/>
    <n v="172.5"/>
    <n v="2"/>
    <n v="0"/>
    <n v="51.75"/>
    <n v="4"/>
    <n v="12"/>
    <x v="0"/>
    <n v="30"/>
    <x v="4"/>
  </r>
  <r>
    <n v="1179"/>
    <s v="CA-2016-113621"/>
    <d v="2016-12-01T00:00:00"/>
    <d v="2016-12-05T00:00:00"/>
    <x v="1"/>
    <s v="JE-15745"/>
    <s v="Joel Eaton"/>
    <x v="0"/>
    <s v="United States"/>
    <s v="Rockville"/>
    <x v="39"/>
    <n v="20852"/>
    <x v="3"/>
    <s v="TEC-PH-10003931"/>
    <x v="2"/>
    <x v="7"/>
    <s v="JBL Micro Wireless Portable Bluetooth Speaker"/>
    <n v="179.97"/>
    <n v="3"/>
    <n v="0"/>
    <n v="44.9925"/>
    <n v="4"/>
    <n v="12"/>
    <x v="0"/>
    <n v="25"/>
    <x v="4"/>
  </r>
  <r>
    <n v="1180"/>
    <s v="CA-2016-168081"/>
    <d v="2016-04-24T00:00:00"/>
    <d v="2016-04-27T00:00:00"/>
    <x v="0"/>
    <s v="CA-12055"/>
    <s v="Cathy Armstrong"/>
    <x v="2"/>
    <s v="United States"/>
    <s v="Houston"/>
    <x v="5"/>
    <n v="77070"/>
    <x v="2"/>
    <s v="TEC-AC-10003174"/>
    <x v="2"/>
    <x v="11"/>
    <s v="Plantronics S12 Corded Telephone Headset System"/>
    <n v="258.69600000000003"/>
    <n v="3"/>
    <n v="0.2"/>
    <n v="64.674000000000007"/>
    <n v="3"/>
    <n v="4"/>
    <x v="1"/>
    <n v="25"/>
    <x v="3"/>
  </r>
  <r>
    <n v="1181"/>
    <s v="CA-2014-128146"/>
    <d v="2014-06-21T00:00:00"/>
    <d v="2014-06-25T00:00:00"/>
    <x v="1"/>
    <s v="DB-13060"/>
    <s v="Dave Brooks"/>
    <x v="0"/>
    <s v="United States"/>
    <s v="Lakewood"/>
    <x v="30"/>
    <n v="8701"/>
    <x v="3"/>
    <s v="TEC-PH-10004539"/>
    <x v="2"/>
    <x v="7"/>
    <s v="Wireless Extenders zBoost YX545 SOHO Signal Booster"/>
    <n v="1322.93"/>
    <n v="7"/>
    <n v="0"/>
    <n v="357.19110000000001"/>
    <n v="4"/>
    <n v="6"/>
    <x v="1"/>
    <n v="27"/>
    <x v="1"/>
  </r>
  <r>
    <n v="1182"/>
    <s v="CA-2014-128146"/>
    <d v="2014-06-21T00:00:00"/>
    <d v="2014-06-25T00:00:00"/>
    <x v="1"/>
    <s v="DB-13060"/>
    <s v="Dave Brooks"/>
    <x v="0"/>
    <s v="United States"/>
    <s v="Lakewood"/>
    <x v="30"/>
    <n v="8701"/>
    <x v="3"/>
    <s v="OFF-AR-10001919"/>
    <x v="1"/>
    <x v="6"/>
    <s v="OIC #2 Pencils, Medium Soft"/>
    <n v="3.76"/>
    <n v="2"/>
    <n v="0"/>
    <n v="1.0904"/>
    <n v="4"/>
    <n v="6"/>
    <x v="1"/>
    <n v="29.000000000000004"/>
    <x v="1"/>
  </r>
  <r>
    <n v="1183"/>
    <s v="CA-2017-138779"/>
    <d v="2017-01-14T00:00:00"/>
    <d v="2017-01-15T00:00:00"/>
    <x v="2"/>
    <s v="RB-19570"/>
    <s v="Rob Beeghly"/>
    <x v="0"/>
    <s v="United States"/>
    <s v="Jacksonville"/>
    <x v="3"/>
    <n v="28540"/>
    <x v="0"/>
    <s v="OFF-EN-10002504"/>
    <x v="1"/>
    <x v="12"/>
    <s v="Tyvek  Top-Opening Peel &amp; Seel Envelopes, Plain White"/>
    <n v="21.744"/>
    <n v="1"/>
    <n v="0.2"/>
    <n v="7.3385999999999996"/>
    <n v="1"/>
    <n v="1"/>
    <x v="3"/>
    <n v="33.75"/>
    <x v="9"/>
  </r>
  <r>
    <n v="1184"/>
    <s v="CA-2017-138779"/>
    <d v="2017-01-14T00:00:00"/>
    <d v="2017-01-15T00:00:00"/>
    <x v="2"/>
    <s v="RB-19570"/>
    <s v="Rob Beeghly"/>
    <x v="0"/>
    <s v="United States"/>
    <s v="Jacksonville"/>
    <x v="3"/>
    <n v="28540"/>
    <x v="0"/>
    <s v="TEC-PH-10003655"/>
    <x v="2"/>
    <x v="7"/>
    <s v="Sannysis Cute Owl Design Soft Skin Case Cover for Samsung Galaxy S4"/>
    <n v="7.92"/>
    <n v="5"/>
    <n v="0.2"/>
    <n v="0.69299999999999995"/>
    <n v="1"/>
    <n v="1"/>
    <x v="3"/>
    <n v="8.75"/>
    <x v="9"/>
  </r>
  <r>
    <n v="1185"/>
    <s v="CA-2014-127131"/>
    <d v="2014-11-24T00:00:00"/>
    <d v="2014-11-30T00:00:00"/>
    <x v="1"/>
    <s v="HR-14830"/>
    <s v="Harold Ryan"/>
    <x v="1"/>
    <s v="United States"/>
    <s v="Seattle"/>
    <x v="4"/>
    <n v="98103"/>
    <x v="1"/>
    <s v="OFF-BI-10004656"/>
    <x v="1"/>
    <x v="8"/>
    <s v="Peel &amp; Stick Add-On Corner Pockets"/>
    <n v="12.096"/>
    <n v="7"/>
    <n v="0.2"/>
    <n v="4.2336"/>
    <n v="6"/>
    <n v="11"/>
    <x v="0"/>
    <n v="35"/>
    <x v="0"/>
  </r>
  <r>
    <n v="1186"/>
    <s v="CA-2014-127131"/>
    <d v="2014-11-24T00:00:00"/>
    <d v="2014-11-30T00:00:00"/>
    <x v="1"/>
    <s v="HR-14830"/>
    <s v="Harold Ryan"/>
    <x v="1"/>
    <s v="United States"/>
    <s v="Seattle"/>
    <x v="4"/>
    <n v="98103"/>
    <x v="1"/>
    <s v="OFF-ST-10002344"/>
    <x v="1"/>
    <x v="4"/>
    <s v="Carina 42&quot;Hx23 3/4&quot;W Media Storage Unit"/>
    <n v="485.88"/>
    <n v="6"/>
    <n v="0"/>
    <n v="9.7175999999999991"/>
    <n v="6"/>
    <n v="11"/>
    <x v="0"/>
    <n v="1.9999999999999998"/>
    <x v="0"/>
  </r>
  <r>
    <n v="1187"/>
    <s v="CA-2014-127131"/>
    <d v="2014-11-24T00:00:00"/>
    <d v="2014-11-30T00:00:00"/>
    <x v="1"/>
    <s v="HR-14830"/>
    <s v="Harold Ryan"/>
    <x v="1"/>
    <s v="United States"/>
    <s v="Seattle"/>
    <x v="4"/>
    <n v="98103"/>
    <x v="1"/>
    <s v="OFF-PA-10001800"/>
    <x v="1"/>
    <x v="10"/>
    <s v="Xerox 220"/>
    <n v="25.92"/>
    <n v="4"/>
    <n v="0"/>
    <n v="12.441599999999999"/>
    <n v="6"/>
    <n v="11"/>
    <x v="0"/>
    <n v="47.999999999999993"/>
    <x v="0"/>
  </r>
  <r>
    <n v="1188"/>
    <s v="CA-2014-127131"/>
    <d v="2014-11-24T00:00:00"/>
    <d v="2014-11-30T00:00:00"/>
    <x v="1"/>
    <s v="HR-14830"/>
    <s v="Harold Ryan"/>
    <x v="1"/>
    <s v="United States"/>
    <s v="Seattle"/>
    <x v="4"/>
    <n v="98103"/>
    <x v="1"/>
    <s v="OFF-ST-10000036"/>
    <x v="1"/>
    <x v="4"/>
    <s v="Recycled Data-Pak for Archival Bound Computer Printouts, 12-1/2 x 12-1/2 x 16"/>
    <n v="197.58"/>
    <n v="2"/>
    <n v="0"/>
    <n v="53.346600000000002"/>
    <n v="6"/>
    <n v="11"/>
    <x v="0"/>
    <n v="27"/>
    <x v="0"/>
  </r>
  <r>
    <n v="1189"/>
    <s v="CA-2017-117212"/>
    <d v="2017-02-26T00:00:00"/>
    <d v="2017-02-28T00:00:00"/>
    <x v="0"/>
    <s v="BT-11530"/>
    <s v="Bradley Talbott"/>
    <x v="2"/>
    <s v="United States"/>
    <s v="Los Angeles"/>
    <x v="1"/>
    <n v="90036"/>
    <x v="1"/>
    <s v="OFF-AP-10004532"/>
    <x v="1"/>
    <x v="9"/>
    <s v="Kensington 6 Outlet Guardian Standard Surge Protector"/>
    <n v="81.92"/>
    <n v="4"/>
    <n v="0"/>
    <n v="22.118400000000001"/>
    <n v="2"/>
    <n v="2"/>
    <x v="3"/>
    <n v="27"/>
    <x v="11"/>
  </r>
  <r>
    <n v="1190"/>
    <s v="CA-2017-117212"/>
    <d v="2017-02-26T00:00:00"/>
    <d v="2017-02-28T00:00:00"/>
    <x v="0"/>
    <s v="BT-11530"/>
    <s v="Bradley Talbott"/>
    <x v="2"/>
    <s v="United States"/>
    <s v="Los Angeles"/>
    <x v="1"/>
    <n v="90036"/>
    <x v="1"/>
    <s v="TEC-PH-10004447"/>
    <x v="2"/>
    <x v="7"/>
    <s v="Toshiba IPT2010-SD IP Telephone"/>
    <n v="889.53599999999994"/>
    <n v="8"/>
    <n v="0.2"/>
    <n v="66.715199999999996"/>
    <n v="2"/>
    <n v="2"/>
    <x v="3"/>
    <n v="7.5"/>
    <x v="11"/>
  </r>
  <r>
    <n v="1191"/>
    <s v="CA-2017-117212"/>
    <d v="2017-02-26T00:00:00"/>
    <d v="2017-02-28T00:00:00"/>
    <x v="0"/>
    <s v="BT-11530"/>
    <s v="Bradley Talbott"/>
    <x v="2"/>
    <s v="United States"/>
    <s v="Los Angeles"/>
    <x v="1"/>
    <n v="90036"/>
    <x v="1"/>
    <s v="FUR-CH-10003973"/>
    <x v="0"/>
    <x v="1"/>
    <s v="GuestStacker Chair with Chrome Finish Legs"/>
    <n v="892.22400000000005"/>
    <n v="3"/>
    <n v="0.2"/>
    <n v="89.222399999999993"/>
    <n v="2"/>
    <n v="2"/>
    <x v="3"/>
    <n v="10"/>
    <x v="11"/>
  </r>
  <r>
    <n v="1192"/>
    <s v="CA-2017-117212"/>
    <d v="2017-02-26T00:00:00"/>
    <d v="2017-02-28T00:00:00"/>
    <x v="0"/>
    <s v="BT-11530"/>
    <s v="Bradley Talbott"/>
    <x v="2"/>
    <s v="United States"/>
    <s v="Los Angeles"/>
    <x v="1"/>
    <n v="90036"/>
    <x v="1"/>
    <s v="OFF-PA-10001970"/>
    <x v="1"/>
    <x v="10"/>
    <s v="Xerox 1908"/>
    <n v="223.92"/>
    <n v="4"/>
    <n v="0"/>
    <n v="109.7208"/>
    <n v="2"/>
    <n v="2"/>
    <x v="3"/>
    <n v="49"/>
    <x v="11"/>
  </r>
  <r>
    <n v="1193"/>
    <s v="CA-2017-117212"/>
    <d v="2017-02-26T00:00:00"/>
    <d v="2017-02-28T00:00:00"/>
    <x v="0"/>
    <s v="BT-11530"/>
    <s v="Bradley Talbott"/>
    <x v="2"/>
    <s v="United States"/>
    <s v="Los Angeles"/>
    <x v="1"/>
    <n v="90036"/>
    <x v="1"/>
    <s v="OFF-PA-10000682"/>
    <x v="1"/>
    <x v="10"/>
    <s v="Xerox 1924"/>
    <n v="23.12"/>
    <n v="4"/>
    <n v="0"/>
    <n v="11.328799999999999"/>
    <n v="2"/>
    <n v="2"/>
    <x v="3"/>
    <n v="48.999999999999993"/>
    <x v="11"/>
  </r>
  <r>
    <n v="1194"/>
    <s v="US-2015-130519"/>
    <d v="2015-09-15T00:00:00"/>
    <d v="2015-09-15T00:00:00"/>
    <x v="3"/>
    <s v="NG-18355"/>
    <s v="Nat Gilpin"/>
    <x v="1"/>
    <s v="United States"/>
    <s v="Coral Springs"/>
    <x v="2"/>
    <n v="33065"/>
    <x v="0"/>
    <s v="OFF-PA-10001937"/>
    <x v="1"/>
    <x v="10"/>
    <s v="Xerox 21"/>
    <n v="15.552"/>
    <n v="3"/>
    <n v="0.2"/>
    <n v="5.4432"/>
    <n v="0"/>
    <n v="9"/>
    <x v="2"/>
    <n v="35"/>
    <x v="8"/>
  </r>
  <r>
    <n v="1195"/>
    <s v="US-2015-130519"/>
    <d v="2015-09-15T00:00:00"/>
    <d v="2015-09-15T00:00:00"/>
    <x v="3"/>
    <s v="NG-18355"/>
    <s v="Nat Gilpin"/>
    <x v="1"/>
    <s v="United States"/>
    <s v="Coral Springs"/>
    <x v="2"/>
    <n v="33065"/>
    <x v="0"/>
    <s v="FUR-FU-10002268"/>
    <x v="0"/>
    <x v="5"/>
    <s v="Ultra Door Push Plate"/>
    <n v="15.712"/>
    <n v="4"/>
    <n v="0.2"/>
    <n v="2.5531999999999999"/>
    <n v="0"/>
    <n v="9"/>
    <x v="2"/>
    <n v="16.25"/>
    <x v="8"/>
  </r>
  <r>
    <n v="1196"/>
    <s v="US-2015-130519"/>
    <d v="2015-09-15T00:00:00"/>
    <d v="2015-09-15T00:00:00"/>
    <x v="3"/>
    <s v="NG-18355"/>
    <s v="Nat Gilpin"/>
    <x v="1"/>
    <s v="United States"/>
    <s v="Coral Springs"/>
    <x v="2"/>
    <n v="33065"/>
    <x v="0"/>
    <s v="OFF-ST-10001321"/>
    <x v="1"/>
    <x v="4"/>
    <s v="Decoflex Hanging Personal Folder File, Blue"/>
    <n v="24.672000000000001"/>
    <n v="2"/>
    <n v="0.2"/>
    <n v="2.1587999999999998"/>
    <n v="0"/>
    <n v="9"/>
    <x v="2"/>
    <n v="8.75"/>
    <x v="8"/>
  </r>
  <r>
    <n v="1197"/>
    <s v="US-2015-130519"/>
    <d v="2015-09-15T00:00:00"/>
    <d v="2015-09-15T00:00:00"/>
    <x v="3"/>
    <s v="NG-18355"/>
    <s v="Nat Gilpin"/>
    <x v="1"/>
    <s v="United States"/>
    <s v="Coral Springs"/>
    <x v="2"/>
    <n v="33065"/>
    <x v="0"/>
    <s v="FUR-FU-10003394"/>
    <x v="0"/>
    <x v="5"/>
    <s v="Tenex &quot;The Solids&quot; Textured Chair Mats"/>
    <n v="55.968000000000004"/>
    <n v="1"/>
    <n v="0.2"/>
    <n v="-2.0988000000000002"/>
    <n v="0"/>
    <n v="9"/>
    <x v="2"/>
    <n v="-3.75"/>
    <x v="8"/>
  </r>
  <r>
    <n v="1198"/>
    <s v="CA-2016-130946"/>
    <d v="2016-04-08T00:00:00"/>
    <d v="2016-04-12T00:00:00"/>
    <x v="1"/>
    <s v="ZC-21910"/>
    <s v="Zuschuss Carroll"/>
    <x v="0"/>
    <s v="United States"/>
    <s v="Houston"/>
    <x v="5"/>
    <n v="77041"/>
    <x v="2"/>
    <s v="TEC-AC-10001990"/>
    <x v="2"/>
    <x v="11"/>
    <s v="Kensington Orbit Wireless Mobile Trackball for PC and Mac"/>
    <n v="431.928"/>
    <n v="9"/>
    <n v="0.2"/>
    <n v="64.789199999999994"/>
    <n v="4"/>
    <n v="4"/>
    <x v="1"/>
    <n v="15"/>
    <x v="3"/>
  </r>
  <r>
    <n v="1199"/>
    <s v="CA-2016-130946"/>
    <d v="2016-04-08T00:00:00"/>
    <d v="2016-04-12T00:00:00"/>
    <x v="1"/>
    <s v="ZC-21910"/>
    <s v="Zuschuss Carroll"/>
    <x v="0"/>
    <s v="United States"/>
    <s v="Houston"/>
    <x v="5"/>
    <n v="77041"/>
    <x v="2"/>
    <s v="FUR-CH-10004540"/>
    <x v="0"/>
    <x v="1"/>
    <s v="Global Chrome Stack Chair"/>
    <n v="95.983999999999995"/>
    <n v="4"/>
    <n v="0.3"/>
    <n v="-4.1135999999999999"/>
    <n v="4"/>
    <n v="4"/>
    <x v="1"/>
    <n v="-4.2857142857142856"/>
    <x v="3"/>
  </r>
  <r>
    <n v="1200"/>
    <s v="CA-2016-130946"/>
    <d v="2016-04-08T00:00:00"/>
    <d v="2016-04-12T00:00:00"/>
    <x v="1"/>
    <s v="ZC-21910"/>
    <s v="Zuschuss Carroll"/>
    <x v="0"/>
    <s v="United States"/>
    <s v="Houston"/>
    <x v="5"/>
    <n v="77041"/>
    <x v="2"/>
    <s v="OFF-BI-10004995"/>
    <x v="1"/>
    <x v="8"/>
    <s v="GBC DocuBind P400 Electric Binding System"/>
    <n v="1088.7919999999999"/>
    <n v="4"/>
    <n v="0.8"/>
    <n v="-1850.9464"/>
    <n v="4"/>
    <n v="4"/>
    <x v="1"/>
    <n v="-170.00000000000003"/>
    <x v="3"/>
  </r>
  <r>
    <n v="1201"/>
    <s v="CA-2016-114727"/>
    <d v="2016-07-18T00:00:00"/>
    <d v="2016-07-24T00:00:00"/>
    <x v="1"/>
    <s v="LS-16945"/>
    <s v="Linda Southworth"/>
    <x v="1"/>
    <s v="United States"/>
    <s v="Denver"/>
    <x v="22"/>
    <n v="80219"/>
    <x v="1"/>
    <s v="FUR-CH-10002335"/>
    <x v="0"/>
    <x v="1"/>
    <s v="Hon GuestStacker Chair"/>
    <n v="544.00800000000004"/>
    <n v="3"/>
    <n v="0.2"/>
    <n v="40.800600000000003"/>
    <n v="6"/>
    <n v="7"/>
    <x v="2"/>
    <n v="7.5"/>
    <x v="7"/>
  </r>
  <r>
    <n v="1202"/>
    <s v="CA-2016-114727"/>
    <d v="2016-07-18T00:00:00"/>
    <d v="2016-07-24T00:00:00"/>
    <x v="1"/>
    <s v="LS-16945"/>
    <s v="Linda Southworth"/>
    <x v="1"/>
    <s v="United States"/>
    <s v="Denver"/>
    <x v="22"/>
    <n v="80219"/>
    <x v="1"/>
    <s v="OFF-BI-10004967"/>
    <x v="1"/>
    <x v="8"/>
    <s v="Round Ring Binders"/>
    <n v="1.8720000000000001"/>
    <n v="3"/>
    <n v="0.7"/>
    <n v="-1.4352"/>
    <n v="6"/>
    <n v="7"/>
    <x v="2"/>
    <n v="-76.666666666666657"/>
    <x v="7"/>
  </r>
  <r>
    <n v="1203"/>
    <s v="CA-2016-114727"/>
    <d v="2016-07-18T00:00:00"/>
    <d v="2016-07-24T00:00:00"/>
    <x v="1"/>
    <s v="LS-16945"/>
    <s v="Linda Southworth"/>
    <x v="1"/>
    <s v="United States"/>
    <s v="Denver"/>
    <x v="22"/>
    <n v="80219"/>
    <x v="1"/>
    <s v="FUR-CH-10002331"/>
    <x v="0"/>
    <x v="1"/>
    <s v="Hon 4700 Series Mobuis Mid-Back Task Chairs with Adjustable Arms"/>
    <n v="854.35199999999998"/>
    <n v="3"/>
    <n v="0.2"/>
    <n v="10.679399999999999"/>
    <n v="6"/>
    <n v="7"/>
    <x v="2"/>
    <n v="1.25"/>
    <x v="7"/>
  </r>
  <r>
    <n v="1204"/>
    <s v="CA-2016-114727"/>
    <d v="2016-07-18T00:00:00"/>
    <d v="2016-07-24T00:00:00"/>
    <x v="1"/>
    <s v="LS-16945"/>
    <s v="Linda Southworth"/>
    <x v="1"/>
    <s v="United States"/>
    <s v="Denver"/>
    <x v="22"/>
    <n v="80219"/>
    <x v="1"/>
    <s v="OFF-ST-10002292"/>
    <x v="1"/>
    <x v="4"/>
    <s v="Sauder Facets Collection Locker/File Cabinet, Sky Alder Finish"/>
    <n v="593.56799999999998"/>
    <n v="2"/>
    <n v="0.2"/>
    <n v="0"/>
    <n v="6"/>
    <n v="7"/>
    <x v="2"/>
    <n v="0"/>
    <x v="7"/>
  </r>
  <r>
    <n v="1205"/>
    <s v="CA-2016-114727"/>
    <d v="2016-07-18T00:00:00"/>
    <d v="2016-07-24T00:00:00"/>
    <x v="1"/>
    <s v="LS-16945"/>
    <s v="Linda Southworth"/>
    <x v="1"/>
    <s v="United States"/>
    <s v="Denver"/>
    <x v="22"/>
    <n v="80219"/>
    <x v="1"/>
    <s v="OFF-ST-10000689"/>
    <x v="1"/>
    <x v="4"/>
    <s v="Fellowes Strictly Business Drawer File, Letter/Legal Size"/>
    <n v="338.04"/>
    <n v="3"/>
    <n v="0.2"/>
    <n v="-33.804000000000002"/>
    <n v="6"/>
    <n v="7"/>
    <x v="2"/>
    <n v="-10"/>
    <x v="7"/>
  </r>
  <r>
    <n v="1206"/>
    <s v="CA-2017-133235"/>
    <d v="2017-08-01T00:00:00"/>
    <d v="2017-08-04T00:00:00"/>
    <x v="2"/>
    <s v="LH-16750"/>
    <s v="Larry Hughes"/>
    <x v="0"/>
    <s v="United States"/>
    <s v="Charlotte"/>
    <x v="3"/>
    <n v="28205"/>
    <x v="0"/>
    <s v="TEC-PH-10002660"/>
    <x v="2"/>
    <x v="7"/>
    <s v="Nortel Networks T7316 E Nt8 B27"/>
    <n v="271.95999999999998"/>
    <n v="5"/>
    <n v="0.2"/>
    <n v="16.997499999999999"/>
    <n v="3"/>
    <n v="8"/>
    <x v="2"/>
    <n v="6.25"/>
    <x v="6"/>
  </r>
  <r>
    <n v="1207"/>
    <s v="CA-2016-137050"/>
    <d v="2016-07-14T00:00:00"/>
    <d v="2016-07-18T00:00:00"/>
    <x v="0"/>
    <s v="SW-20755"/>
    <s v="Steven Ward"/>
    <x v="1"/>
    <s v="United States"/>
    <s v="New York City"/>
    <x v="15"/>
    <n v="10009"/>
    <x v="3"/>
    <s v="OFF-ST-10004634"/>
    <x v="1"/>
    <x v="4"/>
    <s v="Personal Folder Holder, Ebony"/>
    <n v="11.21"/>
    <n v="1"/>
    <n v="0"/>
    <n v="3.363"/>
    <n v="4"/>
    <n v="7"/>
    <x v="2"/>
    <n v="30"/>
    <x v="7"/>
  </r>
  <r>
    <n v="1208"/>
    <s v="CA-2016-137050"/>
    <d v="2016-07-14T00:00:00"/>
    <d v="2016-07-18T00:00:00"/>
    <x v="0"/>
    <s v="SW-20755"/>
    <s v="Steven Ward"/>
    <x v="1"/>
    <s v="United States"/>
    <s v="New York City"/>
    <x v="15"/>
    <n v="10009"/>
    <x v="3"/>
    <s v="OFF-BI-10002160"/>
    <x v="1"/>
    <x v="8"/>
    <s v="Acco Hanging Data Binders"/>
    <n v="9.1440000000000001"/>
    <n v="3"/>
    <n v="0.2"/>
    <n v="3.2004000000000001"/>
    <n v="4"/>
    <n v="7"/>
    <x v="2"/>
    <n v="35"/>
    <x v="7"/>
  </r>
  <r>
    <n v="1209"/>
    <s v="CA-2016-137050"/>
    <d v="2016-07-14T00:00:00"/>
    <d v="2016-07-18T00:00:00"/>
    <x v="0"/>
    <s v="SW-20755"/>
    <s v="Steven Ward"/>
    <x v="1"/>
    <s v="United States"/>
    <s v="New York City"/>
    <x v="15"/>
    <n v="10009"/>
    <x v="3"/>
    <s v="OFF-FA-10002988"/>
    <x v="1"/>
    <x v="13"/>
    <s v="Ideal Clamps"/>
    <n v="14.07"/>
    <n v="7"/>
    <n v="0"/>
    <n v="6.8943000000000003"/>
    <n v="4"/>
    <n v="7"/>
    <x v="2"/>
    <n v="49"/>
    <x v="7"/>
  </r>
  <r>
    <n v="1210"/>
    <s v="CA-2016-137050"/>
    <d v="2016-07-14T00:00:00"/>
    <d v="2016-07-18T00:00:00"/>
    <x v="0"/>
    <s v="SW-20755"/>
    <s v="Steven Ward"/>
    <x v="1"/>
    <s v="United States"/>
    <s v="New York City"/>
    <x v="15"/>
    <n v="10009"/>
    <x v="3"/>
    <s v="OFF-AR-10004999"/>
    <x v="1"/>
    <x v="6"/>
    <s v="Newell 315"/>
    <n v="41.86"/>
    <n v="7"/>
    <n v="0"/>
    <n v="10.465"/>
    <n v="4"/>
    <n v="7"/>
    <x v="2"/>
    <n v="25"/>
    <x v="7"/>
  </r>
  <r>
    <n v="1211"/>
    <s v="CA-2016-137050"/>
    <d v="2016-07-14T00:00:00"/>
    <d v="2016-07-18T00:00:00"/>
    <x v="0"/>
    <s v="SW-20755"/>
    <s v="Steven Ward"/>
    <x v="1"/>
    <s v="United States"/>
    <s v="New York City"/>
    <x v="15"/>
    <n v="10009"/>
    <x v="3"/>
    <s v="OFF-BI-10001031"/>
    <x v="1"/>
    <x v="8"/>
    <s v="Pressboard Data Binders by Wilson Jones"/>
    <n v="8.5440000000000005"/>
    <n v="2"/>
    <n v="0.2"/>
    <n v="2.8835999999999999"/>
    <n v="4"/>
    <n v="7"/>
    <x v="2"/>
    <n v="33.75"/>
    <x v="7"/>
  </r>
  <r>
    <n v="1212"/>
    <s v="CA-2016-137050"/>
    <d v="2016-07-14T00:00:00"/>
    <d v="2016-07-18T00:00:00"/>
    <x v="0"/>
    <s v="SW-20755"/>
    <s v="Steven Ward"/>
    <x v="1"/>
    <s v="United States"/>
    <s v="New York City"/>
    <x v="15"/>
    <n v="10009"/>
    <x v="3"/>
    <s v="FUR-BO-10004695"/>
    <x v="0"/>
    <x v="0"/>
    <s v="O'Sullivan 2-Door Barrister Bookcase in Odessa Pine"/>
    <n v="579.13599999999997"/>
    <n v="4"/>
    <n v="0.2"/>
    <n v="21.717600000000001"/>
    <n v="4"/>
    <n v="7"/>
    <x v="2"/>
    <n v="3.7500000000000004"/>
    <x v="7"/>
  </r>
  <r>
    <n v="1213"/>
    <s v="US-2017-118087"/>
    <d v="2017-09-09T00:00:00"/>
    <d v="2017-09-13T00:00:00"/>
    <x v="1"/>
    <s v="SP-20620"/>
    <s v="Stefania Perrino"/>
    <x v="1"/>
    <s v="United States"/>
    <s v="Philadelphia"/>
    <x v="9"/>
    <n v="19134"/>
    <x v="3"/>
    <s v="FUR-CH-10004860"/>
    <x v="0"/>
    <x v="1"/>
    <s v="Global Low Back Tilter Chair"/>
    <n v="141.37200000000001"/>
    <n v="2"/>
    <n v="0.3"/>
    <n v="-48.470399999999998"/>
    <n v="4"/>
    <n v="9"/>
    <x v="2"/>
    <n v="-34.285714285714278"/>
    <x v="8"/>
  </r>
  <r>
    <n v="1214"/>
    <s v="US-2017-118087"/>
    <d v="2017-09-09T00:00:00"/>
    <d v="2017-09-13T00:00:00"/>
    <x v="1"/>
    <s v="SP-20620"/>
    <s v="Stefania Perrino"/>
    <x v="1"/>
    <s v="United States"/>
    <s v="Philadelphia"/>
    <x v="9"/>
    <n v="19134"/>
    <x v="3"/>
    <s v="OFF-BI-10002432"/>
    <x v="1"/>
    <x v="8"/>
    <s v="Wilson Jones Standard D-Ring Binders"/>
    <n v="3.036"/>
    <n v="2"/>
    <n v="0.7"/>
    <n v="-2.3275999999999999"/>
    <n v="4"/>
    <n v="9"/>
    <x v="2"/>
    <n v="-76.666666666666657"/>
    <x v="8"/>
  </r>
  <r>
    <n v="1215"/>
    <s v="US-2017-118087"/>
    <d v="2017-09-09T00:00:00"/>
    <d v="2017-09-13T00:00:00"/>
    <x v="1"/>
    <s v="SP-20620"/>
    <s v="Stefania Perrino"/>
    <x v="1"/>
    <s v="United States"/>
    <s v="Philadelphia"/>
    <x v="9"/>
    <n v="19134"/>
    <x v="3"/>
    <s v="OFF-BI-10000069"/>
    <x v="1"/>
    <x v="8"/>
    <s v="GBC Prepunched Paper, 19-Hole, for Binding Systems, 24-lb"/>
    <n v="4.5030000000000001"/>
    <n v="1"/>
    <n v="0.7"/>
    <n v="-3.6023999999999998"/>
    <n v="4"/>
    <n v="9"/>
    <x v="2"/>
    <n v="-80"/>
    <x v="8"/>
  </r>
  <r>
    <n v="1216"/>
    <s v="US-2017-118087"/>
    <d v="2017-09-09T00:00:00"/>
    <d v="2017-09-13T00:00:00"/>
    <x v="1"/>
    <s v="SP-20620"/>
    <s v="Stefania Perrino"/>
    <x v="1"/>
    <s v="United States"/>
    <s v="Philadelphia"/>
    <x v="9"/>
    <n v="19134"/>
    <x v="3"/>
    <s v="OFF-AR-10003602"/>
    <x v="1"/>
    <x v="6"/>
    <s v="Quartet Omega Colored Chalk, 12/Pack"/>
    <n v="4.6719999999999997"/>
    <n v="1"/>
    <n v="0.2"/>
    <n v="1.5768"/>
    <n v="4"/>
    <n v="9"/>
    <x v="2"/>
    <n v="33.75"/>
    <x v="8"/>
  </r>
  <r>
    <n v="1217"/>
    <s v="US-2017-118087"/>
    <d v="2017-09-09T00:00:00"/>
    <d v="2017-09-13T00:00:00"/>
    <x v="1"/>
    <s v="SP-20620"/>
    <s v="Stefania Perrino"/>
    <x v="1"/>
    <s v="United States"/>
    <s v="Philadelphia"/>
    <x v="9"/>
    <n v="19134"/>
    <x v="3"/>
    <s v="TEC-AC-10004469"/>
    <x v="2"/>
    <x v="11"/>
    <s v="Microsoft Sculpt Comfort Mouse"/>
    <n v="95.88"/>
    <n v="3"/>
    <n v="0.2"/>
    <n v="28.763999999999999"/>
    <n v="4"/>
    <n v="9"/>
    <x v="2"/>
    <n v="30"/>
    <x v="8"/>
  </r>
  <r>
    <n v="1218"/>
    <s v="US-2017-118087"/>
    <d v="2017-09-09T00:00:00"/>
    <d v="2017-09-13T00:00:00"/>
    <x v="1"/>
    <s v="SP-20620"/>
    <s v="Stefania Perrino"/>
    <x v="1"/>
    <s v="United States"/>
    <s v="Philadelphia"/>
    <x v="9"/>
    <n v="19134"/>
    <x v="3"/>
    <s v="FUR-FU-10001867"/>
    <x v="0"/>
    <x v="5"/>
    <s v="Eldon Expressions Punched Metal &amp; Wood Desk Accessories, Pewter &amp; Cherry"/>
    <n v="17.024000000000001"/>
    <n v="2"/>
    <n v="0.2"/>
    <n v="1.7023999999999999"/>
    <n v="4"/>
    <n v="9"/>
    <x v="2"/>
    <n v="10"/>
    <x v="8"/>
  </r>
  <r>
    <n v="1219"/>
    <s v="US-2017-118087"/>
    <d v="2017-09-09T00:00:00"/>
    <d v="2017-09-13T00:00:00"/>
    <x v="1"/>
    <s v="SP-20620"/>
    <s v="Stefania Perrino"/>
    <x v="1"/>
    <s v="United States"/>
    <s v="Philadelphia"/>
    <x v="9"/>
    <n v="19134"/>
    <x v="3"/>
    <s v="TEC-AC-10003174"/>
    <x v="2"/>
    <x v="11"/>
    <s v="Plantronics S12 Corded Telephone Headset System"/>
    <n v="258.69600000000003"/>
    <n v="3"/>
    <n v="0.2"/>
    <n v="64.674000000000007"/>
    <n v="4"/>
    <n v="9"/>
    <x v="2"/>
    <n v="25"/>
    <x v="8"/>
  </r>
  <r>
    <n v="1220"/>
    <s v="US-2017-118087"/>
    <d v="2017-09-09T00:00:00"/>
    <d v="2017-09-13T00:00:00"/>
    <x v="1"/>
    <s v="SP-20620"/>
    <s v="Stefania Perrino"/>
    <x v="1"/>
    <s v="United States"/>
    <s v="Philadelphia"/>
    <x v="9"/>
    <n v="19134"/>
    <x v="3"/>
    <s v="TEC-PH-10002200"/>
    <x v="2"/>
    <x v="7"/>
    <s v="Samsung Galaxy Note 2"/>
    <n v="1931.9580000000001"/>
    <n v="7"/>
    <n v="0.4"/>
    <n v="-386.39159999999998"/>
    <n v="4"/>
    <n v="9"/>
    <x v="2"/>
    <n v="-20"/>
    <x v="8"/>
  </r>
  <r>
    <n v="1221"/>
    <s v="CA-2014-110184"/>
    <d v="2014-07-12T00:00:00"/>
    <d v="2014-07-16T00:00:00"/>
    <x v="1"/>
    <s v="BF-11170"/>
    <s v="Ben Ferrer"/>
    <x v="2"/>
    <s v="United States"/>
    <s v="Los Angeles"/>
    <x v="1"/>
    <n v="90036"/>
    <x v="1"/>
    <s v="OFF-ST-10000107"/>
    <x v="1"/>
    <x v="4"/>
    <s v="Fellowes Super Stor/Drawer"/>
    <n v="249.75"/>
    <n v="9"/>
    <n v="0"/>
    <n v="44.954999999999998"/>
    <n v="4"/>
    <n v="7"/>
    <x v="2"/>
    <n v="18"/>
    <x v="7"/>
  </r>
  <r>
    <n v="1222"/>
    <s v="CA-2014-110184"/>
    <d v="2014-07-12T00:00:00"/>
    <d v="2014-07-16T00:00:00"/>
    <x v="1"/>
    <s v="BF-11170"/>
    <s v="Ben Ferrer"/>
    <x v="2"/>
    <s v="United States"/>
    <s v="Los Angeles"/>
    <x v="1"/>
    <n v="90036"/>
    <x v="1"/>
    <s v="TEC-PH-10000439"/>
    <x v="2"/>
    <x v="7"/>
    <s v="GE DSL Phone Line Filter"/>
    <n v="255.93600000000001"/>
    <n v="8"/>
    <n v="0.2"/>
    <n v="28.7928"/>
    <n v="4"/>
    <n v="7"/>
    <x v="2"/>
    <n v="11.249999999999998"/>
    <x v="7"/>
  </r>
  <r>
    <n v="1223"/>
    <s v="CA-2016-126004"/>
    <d v="2016-12-04T00:00:00"/>
    <d v="2016-12-05T00:00:00"/>
    <x v="2"/>
    <s v="BM-11140"/>
    <s v="Becky Martin"/>
    <x v="0"/>
    <s v="United States"/>
    <s v="New York City"/>
    <x v="15"/>
    <n v="10024"/>
    <x v="3"/>
    <s v="FUR-FU-10001602"/>
    <x v="0"/>
    <x v="5"/>
    <s v="Eldon Delta Triangular Chair Mat, 52&quot; x 58&quot;, Clear"/>
    <n v="113.79"/>
    <n v="3"/>
    <n v="0"/>
    <n v="20.482199999999999"/>
    <n v="1"/>
    <n v="12"/>
    <x v="0"/>
    <n v="18"/>
    <x v="4"/>
  </r>
  <r>
    <n v="1224"/>
    <s v="CA-2016-126004"/>
    <d v="2016-12-04T00:00:00"/>
    <d v="2016-12-05T00:00:00"/>
    <x v="2"/>
    <s v="BM-11140"/>
    <s v="Becky Martin"/>
    <x v="0"/>
    <s v="United States"/>
    <s v="New York City"/>
    <x v="15"/>
    <n v="10024"/>
    <x v="3"/>
    <s v="TEC-AC-10001432"/>
    <x v="2"/>
    <x v="11"/>
    <s v="Enermax Aurora Lite Keyboard"/>
    <n v="78.150000000000006"/>
    <n v="1"/>
    <n v="0"/>
    <n v="34.386000000000003"/>
    <n v="1"/>
    <n v="12"/>
    <x v="0"/>
    <n v="44"/>
    <x v="4"/>
  </r>
  <r>
    <n v="1225"/>
    <s v="CA-2016-126004"/>
    <d v="2016-12-04T00:00:00"/>
    <d v="2016-12-05T00:00:00"/>
    <x v="2"/>
    <s v="BM-11140"/>
    <s v="Becky Martin"/>
    <x v="0"/>
    <s v="United States"/>
    <s v="New York City"/>
    <x v="15"/>
    <n v="10024"/>
    <x v="3"/>
    <s v="OFF-BI-10004656"/>
    <x v="1"/>
    <x v="8"/>
    <s v="Peel &amp; Stick Add-On Corner Pockets"/>
    <n v="1.728"/>
    <n v="1"/>
    <n v="0.2"/>
    <n v="0.6048"/>
    <n v="1"/>
    <n v="12"/>
    <x v="0"/>
    <n v="35"/>
    <x v="4"/>
  </r>
  <r>
    <n v="1226"/>
    <s v="CA-2016-126004"/>
    <d v="2016-12-04T00:00:00"/>
    <d v="2016-12-05T00:00:00"/>
    <x v="2"/>
    <s v="BM-11140"/>
    <s v="Becky Martin"/>
    <x v="0"/>
    <s v="United States"/>
    <s v="New York City"/>
    <x v="15"/>
    <n v="10024"/>
    <x v="3"/>
    <s v="OFF-PA-10001685"/>
    <x v="1"/>
    <x v="10"/>
    <s v="Easy-staple paper"/>
    <n v="40.56"/>
    <n v="4"/>
    <n v="0"/>
    <n v="19.874400000000001"/>
    <n v="1"/>
    <n v="12"/>
    <x v="0"/>
    <n v="49"/>
    <x v="4"/>
  </r>
  <r>
    <n v="1227"/>
    <s v="CA-2016-126004"/>
    <d v="2016-12-04T00:00:00"/>
    <d v="2016-12-05T00:00:00"/>
    <x v="2"/>
    <s v="BM-11140"/>
    <s v="Becky Martin"/>
    <x v="0"/>
    <s v="United States"/>
    <s v="New York City"/>
    <x v="15"/>
    <n v="10024"/>
    <x v="3"/>
    <s v="OFF-ST-10001418"/>
    <x v="1"/>
    <x v="4"/>
    <s v="Carina Media Storage Towers in Natural &amp; Black"/>
    <n v="182.94"/>
    <n v="3"/>
    <n v="0"/>
    <n v="3.6587999999999998"/>
    <n v="1"/>
    <n v="12"/>
    <x v="0"/>
    <n v="2"/>
    <x v="4"/>
  </r>
  <r>
    <n v="1228"/>
    <s v="CA-2016-126004"/>
    <d v="2016-12-04T00:00:00"/>
    <d v="2016-12-05T00:00:00"/>
    <x v="2"/>
    <s v="BM-11140"/>
    <s v="Becky Martin"/>
    <x v="0"/>
    <s v="United States"/>
    <s v="New York City"/>
    <x v="15"/>
    <n v="10024"/>
    <x v="3"/>
    <s v="OFF-ST-10000676"/>
    <x v="1"/>
    <x v="4"/>
    <s v="Fellowes Econo/Stor Drawers"/>
    <n v="193.86"/>
    <n v="2"/>
    <n v="0"/>
    <n v="11.631600000000001"/>
    <n v="1"/>
    <n v="12"/>
    <x v="0"/>
    <n v="6"/>
    <x v="4"/>
  </r>
  <r>
    <n v="1229"/>
    <s v="CA-2017-100013"/>
    <d v="2017-11-06T00:00:00"/>
    <d v="2017-11-11T00:00:00"/>
    <x v="1"/>
    <s v="ZC-21910"/>
    <s v="Zuschuss Carroll"/>
    <x v="0"/>
    <s v="United States"/>
    <s v="Los Angeles"/>
    <x v="1"/>
    <n v="90045"/>
    <x v="1"/>
    <s v="OFF-EN-10001219"/>
    <x v="1"/>
    <x v="12"/>
    <s v="#10- 4 1/8&quot; x 9 1/2&quot; Security-Tint Envelopes"/>
    <n v="15.28"/>
    <n v="2"/>
    <n v="0"/>
    <n v="7.4871999999999996"/>
    <n v="5"/>
    <n v="11"/>
    <x v="0"/>
    <n v="49"/>
    <x v="0"/>
  </r>
  <r>
    <n v="1230"/>
    <s v="CA-2017-100013"/>
    <d v="2017-11-06T00:00:00"/>
    <d v="2017-11-11T00:00:00"/>
    <x v="1"/>
    <s v="ZC-21910"/>
    <s v="Zuschuss Carroll"/>
    <x v="0"/>
    <s v="United States"/>
    <s v="Los Angeles"/>
    <x v="1"/>
    <n v="90045"/>
    <x v="1"/>
    <s v="FUR-FU-10001424"/>
    <x v="0"/>
    <x v="5"/>
    <s v="Dax Clear Box Frame"/>
    <n v="8.73"/>
    <n v="1"/>
    <n v="0"/>
    <n v="2.9681999999999999"/>
    <n v="5"/>
    <n v="11"/>
    <x v="0"/>
    <n v="34"/>
    <x v="0"/>
  </r>
  <r>
    <n v="1231"/>
    <s v="CA-2017-100013"/>
    <d v="2017-11-06T00:00:00"/>
    <d v="2017-11-11T00:00:00"/>
    <x v="1"/>
    <s v="ZC-21910"/>
    <s v="Zuschuss Carroll"/>
    <x v="0"/>
    <s v="United States"/>
    <s v="Los Angeles"/>
    <x v="1"/>
    <n v="90045"/>
    <x v="1"/>
    <s v="OFF-AR-10001022"/>
    <x v="1"/>
    <x v="6"/>
    <s v="SANFORD Liquid Accent Tank-Style Highlighters"/>
    <n v="5.68"/>
    <n v="2"/>
    <n v="0"/>
    <n v="1.7607999999999999"/>
    <n v="5"/>
    <n v="11"/>
    <x v="0"/>
    <n v="31"/>
    <x v="0"/>
  </r>
  <r>
    <n v="1232"/>
    <s v="CA-2015-132570"/>
    <d v="2015-10-31T00:00:00"/>
    <d v="2015-11-02T00:00:00"/>
    <x v="0"/>
    <s v="KT-16480"/>
    <s v="Kean Thornton"/>
    <x v="0"/>
    <s v="United States"/>
    <s v="Buffalo"/>
    <x v="15"/>
    <n v="14215"/>
    <x v="3"/>
    <s v="OFF-AR-10000369"/>
    <x v="1"/>
    <x v="6"/>
    <s v="Design Ebony Sketching Pencil"/>
    <n v="2.78"/>
    <n v="2"/>
    <n v="0"/>
    <n v="0.7228"/>
    <n v="2"/>
    <n v="10"/>
    <x v="0"/>
    <n v="26"/>
    <x v="2"/>
  </r>
  <r>
    <n v="1233"/>
    <s v="CA-2015-132570"/>
    <d v="2015-10-31T00:00:00"/>
    <d v="2015-11-02T00:00:00"/>
    <x v="0"/>
    <s v="KT-16480"/>
    <s v="Kean Thornton"/>
    <x v="0"/>
    <s v="United States"/>
    <s v="Buffalo"/>
    <x v="15"/>
    <n v="14215"/>
    <x v="3"/>
    <s v="OFF-EN-10003055"/>
    <x v="1"/>
    <x v="12"/>
    <s v="Blue String-Tie &amp; Button Interoffice Envelopes, 10 x 13"/>
    <n v="79.959999999999994"/>
    <n v="2"/>
    <n v="0"/>
    <n v="35.981999999999999"/>
    <n v="2"/>
    <n v="10"/>
    <x v="0"/>
    <n v="45"/>
    <x v="2"/>
  </r>
  <r>
    <n v="1234"/>
    <s v="CA-2016-153682"/>
    <d v="2016-05-30T00:00:00"/>
    <d v="2016-06-01T00:00:00"/>
    <x v="2"/>
    <s v="BG-11695"/>
    <s v="Brooke Gillingham"/>
    <x v="1"/>
    <s v="United States"/>
    <s v="Cincinnati"/>
    <x v="24"/>
    <n v="45231"/>
    <x v="3"/>
    <s v="TEC-CO-10001046"/>
    <x v="2"/>
    <x v="16"/>
    <s v="Canon Imageclass D680 Copier / Fax"/>
    <n v="839.98800000000006"/>
    <n v="2"/>
    <n v="0.4"/>
    <n v="69.998999999999995"/>
    <n v="2"/>
    <n v="5"/>
    <x v="1"/>
    <n v="8.3333333333333321"/>
    <x v="5"/>
  </r>
  <r>
    <n v="1235"/>
    <s v="CA-2016-144344"/>
    <d v="2016-10-28T00:00:00"/>
    <d v="2016-10-28T00:00:00"/>
    <x v="3"/>
    <s v="PG-18820"/>
    <s v="Patrick Gardner"/>
    <x v="0"/>
    <s v="United States"/>
    <s v="Boynton Beach"/>
    <x v="2"/>
    <n v="33437"/>
    <x v="0"/>
    <s v="FUR-FU-10000076"/>
    <x v="0"/>
    <x v="5"/>
    <s v="24-Hour Round Wall Clock"/>
    <n v="47.951999999999998"/>
    <n v="3"/>
    <n v="0.2"/>
    <n v="13.786199999999999"/>
    <n v="0"/>
    <n v="10"/>
    <x v="0"/>
    <n v="28.749999999999996"/>
    <x v="2"/>
  </r>
  <r>
    <n v="1236"/>
    <s v="CA-2016-144344"/>
    <d v="2016-10-28T00:00:00"/>
    <d v="2016-10-28T00:00:00"/>
    <x v="3"/>
    <s v="PG-18820"/>
    <s v="Patrick Gardner"/>
    <x v="0"/>
    <s v="United States"/>
    <s v="Boynton Beach"/>
    <x v="2"/>
    <n v="33437"/>
    <x v="0"/>
    <s v="OFF-BI-10003719"/>
    <x v="1"/>
    <x v="8"/>
    <s v="Large Capacity Hanging Post Binders"/>
    <n v="37.424999999999997"/>
    <n v="5"/>
    <n v="0.7"/>
    <n v="-29.94"/>
    <n v="0"/>
    <n v="10"/>
    <x v="0"/>
    <n v="-80"/>
    <x v="2"/>
  </r>
  <r>
    <n v="1237"/>
    <s v="CA-2016-144344"/>
    <d v="2016-10-28T00:00:00"/>
    <d v="2016-10-28T00:00:00"/>
    <x v="3"/>
    <s v="PG-18820"/>
    <s v="Patrick Gardner"/>
    <x v="0"/>
    <s v="United States"/>
    <s v="Boynton Beach"/>
    <x v="2"/>
    <n v="33437"/>
    <x v="0"/>
    <s v="FUR-FU-10003268"/>
    <x v="0"/>
    <x v="5"/>
    <s v="Eldon Radial Chair Mat for Low to Medium Pile Carpets"/>
    <n v="63.968000000000004"/>
    <n v="2"/>
    <n v="0.2"/>
    <n v="0"/>
    <n v="0"/>
    <n v="10"/>
    <x v="0"/>
    <n v="0"/>
    <x v="2"/>
  </r>
  <r>
    <n v="1238"/>
    <s v="CA-2016-144344"/>
    <d v="2016-10-28T00:00:00"/>
    <d v="2016-10-28T00:00:00"/>
    <x v="3"/>
    <s v="PG-18820"/>
    <s v="Patrick Gardner"/>
    <x v="0"/>
    <s v="United States"/>
    <s v="Boynton Beach"/>
    <x v="2"/>
    <n v="33437"/>
    <x v="0"/>
    <s v="FUR-FU-10003553"/>
    <x v="0"/>
    <x v="5"/>
    <s v="Howard Miller 13-1/2&quot; Diameter Rosebrook Wall Clock"/>
    <n v="165.048"/>
    <n v="3"/>
    <n v="0.2"/>
    <n v="41.262"/>
    <n v="0"/>
    <n v="10"/>
    <x v="0"/>
    <n v="25"/>
    <x v="2"/>
  </r>
  <r>
    <n v="1239"/>
    <s v="CA-2014-127012"/>
    <d v="2014-08-11T00:00:00"/>
    <d v="2014-08-15T00:00:00"/>
    <x v="1"/>
    <s v="GM-14680"/>
    <s v="Greg Matthias"/>
    <x v="0"/>
    <s v="United States"/>
    <s v="Seattle"/>
    <x v="4"/>
    <n v="98105"/>
    <x v="1"/>
    <s v="FUR-FU-10003691"/>
    <x v="0"/>
    <x v="5"/>
    <s v="Eldon Image Series Desk Accessories, Ebony"/>
    <n v="12.35"/>
    <n v="1"/>
    <n v="0"/>
    <n v="5.4340000000000002"/>
    <n v="4"/>
    <n v="8"/>
    <x v="2"/>
    <n v="44"/>
    <x v="6"/>
  </r>
  <r>
    <n v="1240"/>
    <s v="CA-2014-127012"/>
    <d v="2014-08-11T00:00:00"/>
    <d v="2014-08-15T00:00:00"/>
    <x v="1"/>
    <s v="GM-14680"/>
    <s v="Greg Matthias"/>
    <x v="0"/>
    <s v="United States"/>
    <s v="Seattle"/>
    <x v="4"/>
    <n v="98105"/>
    <x v="1"/>
    <s v="OFF-AR-10003903"/>
    <x v="1"/>
    <x v="6"/>
    <s v="Sanford 52201 APSCO Electric Pencil Sharpener"/>
    <n v="40.97"/>
    <n v="1"/>
    <n v="0"/>
    <n v="10.652200000000001"/>
    <n v="4"/>
    <n v="8"/>
    <x v="2"/>
    <n v="26"/>
    <x v="6"/>
  </r>
  <r>
    <n v="1241"/>
    <s v="CA-2014-127012"/>
    <d v="2014-08-11T00:00:00"/>
    <d v="2014-08-15T00:00:00"/>
    <x v="1"/>
    <s v="GM-14680"/>
    <s v="Greg Matthias"/>
    <x v="0"/>
    <s v="United States"/>
    <s v="Seattle"/>
    <x v="4"/>
    <n v="98105"/>
    <x v="1"/>
    <s v="OFF-FA-10004854"/>
    <x v="1"/>
    <x v="13"/>
    <s v="Vinyl Coated Wire Paper Clips in Organizer Box, 800/Box"/>
    <n v="22.96"/>
    <n v="2"/>
    <n v="0"/>
    <n v="10.7912"/>
    <n v="4"/>
    <n v="8"/>
    <x v="2"/>
    <n v="47"/>
    <x v="6"/>
  </r>
  <r>
    <n v="1242"/>
    <s v="CA-2016-128727"/>
    <d v="2016-08-29T00:00:00"/>
    <d v="2016-09-04T00:00:00"/>
    <x v="1"/>
    <s v="MO-17800"/>
    <s v="Meg O'Connel"/>
    <x v="2"/>
    <s v="United States"/>
    <s v="New York City"/>
    <x v="15"/>
    <n v="10024"/>
    <x v="3"/>
    <s v="TEC-PH-10003442"/>
    <x v="2"/>
    <x v="7"/>
    <s v="Samsung Replacement EH64AVFWE Premium Headset"/>
    <n v="22"/>
    <n v="4"/>
    <n v="0"/>
    <n v="5.5"/>
    <n v="6"/>
    <n v="8"/>
    <x v="2"/>
    <n v="25"/>
    <x v="6"/>
  </r>
  <r>
    <n v="1243"/>
    <s v="US-2016-162859"/>
    <d v="2016-02-15T00:00:00"/>
    <d v="2016-02-22T00:00:00"/>
    <x v="1"/>
    <s v="PG-18820"/>
    <s v="Patrick Gardner"/>
    <x v="0"/>
    <s v="United States"/>
    <s v="New York City"/>
    <x v="15"/>
    <n v="10009"/>
    <x v="3"/>
    <s v="OFF-BI-10004519"/>
    <x v="1"/>
    <x v="8"/>
    <s v="GBC DocuBind P100 Manual Binding Machine"/>
    <n v="398.35199999999998"/>
    <n v="3"/>
    <n v="0.2"/>
    <n v="124.485"/>
    <n v="7"/>
    <n v="2"/>
    <x v="3"/>
    <n v="31.25"/>
    <x v="11"/>
  </r>
  <r>
    <n v="1244"/>
    <s v="US-2016-162859"/>
    <d v="2016-02-15T00:00:00"/>
    <d v="2016-02-22T00:00:00"/>
    <x v="1"/>
    <s v="PG-18820"/>
    <s v="Patrick Gardner"/>
    <x v="0"/>
    <s v="United States"/>
    <s v="New York City"/>
    <x v="15"/>
    <n v="10009"/>
    <x v="3"/>
    <s v="OFF-FA-10000304"/>
    <x v="1"/>
    <x v="13"/>
    <s v="Advantus Push Pins"/>
    <n v="8.7200000000000006"/>
    <n v="4"/>
    <n v="0"/>
    <n v="3.5752000000000002"/>
    <n v="7"/>
    <n v="2"/>
    <x v="3"/>
    <n v="41"/>
    <x v="11"/>
  </r>
  <r>
    <n v="1245"/>
    <s v="CA-2017-133641"/>
    <d v="2017-05-14T00:00:00"/>
    <d v="2017-05-21T00:00:00"/>
    <x v="1"/>
    <s v="EJ-14155"/>
    <s v="Eva Jacobs"/>
    <x v="0"/>
    <s v="United States"/>
    <s v="Gulfport"/>
    <x v="35"/>
    <n v="39503"/>
    <x v="0"/>
    <s v="OFF-EN-10004955"/>
    <x v="1"/>
    <x v="12"/>
    <s v="Fashion Color Clasp Envelopes"/>
    <n v="48.69"/>
    <n v="9"/>
    <n v="0"/>
    <n v="23.8581"/>
    <n v="7"/>
    <n v="5"/>
    <x v="1"/>
    <n v="49.000000000000007"/>
    <x v="5"/>
  </r>
  <r>
    <n v="1246"/>
    <s v="CA-2014-168494"/>
    <d v="2014-12-12T00:00:00"/>
    <d v="2014-12-14T00:00:00"/>
    <x v="0"/>
    <s v="NP-18700"/>
    <s v="Nora Preis"/>
    <x v="0"/>
    <s v="United States"/>
    <s v="Fresno"/>
    <x v="1"/>
    <n v="93727"/>
    <x v="1"/>
    <s v="FUR-TA-10004619"/>
    <x v="0"/>
    <x v="3"/>
    <s v="Hon Non-Folding Utility Tables"/>
    <n v="764.68799999999999"/>
    <n v="6"/>
    <n v="0.2"/>
    <n v="95.585999999999999"/>
    <n v="2"/>
    <n v="12"/>
    <x v="0"/>
    <n v="12.5"/>
    <x v="4"/>
  </r>
  <r>
    <n v="1247"/>
    <s v="CA-2014-168494"/>
    <d v="2014-12-12T00:00:00"/>
    <d v="2014-12-14T00:00:00"/>
    <x v="0"/>
    <s v="NP-18700"/>
    <s v="Nora Preis"/>
    <x v="0"/>
    <s v="United States"/>
    <s v="Fresno"/>
    <x v="1"/>
    <n v="93727"/>
    <x v="1"/>
    <s v="FUR-TA-10003473"/>
    <x v="0"/>
    <x v="3"/>
    <s v="Bretford Rectangular Conference Table Tops"/>
    <n v="3610.848"/>
    <n v="12"/>
    <n v="0.2"/>
    <n v="135.4068"/>
    <n v="2"/>
    <n v="12"/>
    <x v="0"/>
    <n v="3.75"/>
    <x v="4"/>
  </r>
  <r>
    <n v="1248"/>
    <s v="CA-2014-168494"/>
    <d v="2014-12-12T00:00:00"/>
    <d v="2014-12-14T00:00:00"/>
    <x v="0"/>
    <s v="NP-18700"/>
    <s v="Nora Preis"/>
    <x v="0"/>
    <s v="United States"/>
    <s v="Fresno"/>
    <x v="1"/>
    <n v="93727"/>
    <x v="1"/>
    <s v="FUR-BO-10004467"/>
    <x v="0"/>
    <x v="0"/>
    <s v="Bestar Classic Bookcase"/>
    <n v="254.97450000000001"/>
    <n v="3"/>
    <n v="0.15"/>
    <n v="11.998799999999999"/>
    <n v="2"/>
    <n v="12"/>
    <x v="0"/>
    <n v="4.7058823529411766"/>
    <x v="4"/>
  </r>
  <r>
    <n v="1249"/>
    <s v="CA-2017-115602"/>
    <d v="2017-12-18T00:00:00"/>
    <d v="2017-12-24T00:00:00"/>
    <x v="1"/>
    <s v="DJ-13630"/>
    <s v="Doug Jacobs"/>
    <x v="0"/>
    <s v="United States"/>
    <s v="New York City"/>
    <x v="15"/>
    <n v="10009"/>
    <x v="3"/>
    <s v="OFF-AR-10002280"/>
    <x v="1"/>
    <x v="6"/>
    <s v="Staples in misc. colors"/>
    <n v="38.82"/>
    <n v="6"/>
    <n v="0"/>
    <n v="17.469000000000001"/>
    <n v="6"/>
    <n v="12"/>
    <x v="0"/>
    <n v="45"/>
    <x v="4"/>
  </r>
  <r>
    <n v="1250"/>
    <s v="CA-2017-115602"/>
    <d v="2017-12-18T00:00:00"/>
    <d v="2017-12-24T00:00:00"/>
    <x v="1"/>
    <s v="DJ-13630"/>
    <s v="Doug Jacobs"/>
    <x v="0"/>
    <s v="United States"/>
    <s v="New York City"/>
    <x v="15"/>
    <n v="10009"/>
    <x v="3"/>
    <s v="FUR-CH-10001708"/>
    <x v="0"/>
    <x v="1"/>
    <s v="Office Star - Contemporary Swivel Chair with Padded Adjustable Arms and Flex Back"/>
    <n v="1141.9380000000001"/>
    <n v="9"/>
    <n v="0.1"/>
    <n v="139.5702"/>
    <n v="6"/>
    <n v="12"/>
    <x v="0"/>
    <n v="12.22222222222222"/>
    <x v="4"/>
  </r>
  <r>
    <n v="1251"/>
    <s v="CA-2017-115602"/>
    <d v="2017-12-18T00:00:00"/>
    <d v="2017-12-24T00:00:00"/>
    <x v="1"/>
    <s v="DJ-13630"/>
    <s v="Doug Jacobs"/>
    <x v="0"/>
    <s v="United States"/>
    <s v="New York City"/>
    <x v="15"/>
    <n v="10009"/>
    <x v="3"/>
    <s v="OFF-AP-10000891"/>
    <x v="1"/>
    <x v="9"/>
    <s v="Kensington 7 Outlet MasterPiece HOMEOFFICE Power Control Center"/>
    <n v="1704.56"/>
    <n v="13"/>
    <n v="0"/>
    <n v="511.36799999999999"/>
    <n v="6"/>
    <n v="12"/>
    <x v="0"/>
    <n v="30"/>
    <x v="4"/>
  </r>
  <r>
    <n v="1252"/>
    <s v="CA-2017-115602"/>
    <d v="2017-12-18T00:00:00"/>
    <d v="2017-12-24T00:00:00"/>
    <x v="1"/>
    <s v="DJ-13630"/>
    <s v="Doug Jacobs"/>
    <x v="0"/>
    <s v="United States"/>
    <s v="New York City"/>
    <x v="15"/>
    <n v="10009"/>
    <x v="3"/>
    <s v="OFF-AR-10000462"/>
    <x v="1"/>
    <x v="6"/>
    <s v="Sanford Pocket Accent Highlighters"/>
    <n v="3.2"/>
    <n v="2"/>
    <n v="0"/>
    <n v="1.3759999999999999"/>
    <n v="6"/>
    <n v="12"/>
    <x v="0"/>
    <n v="42.999999999999993"/>
    <x v="4"/>
  </r>
  <r>
    <n v="1253"/>
    <s v="CA-2015-154956"/>
    <d v="2015-07-04T00:00:00"/>
    <d v="2015-07-09T00:00:00"/>
    <x v="1"/>
    <s v="IM-15070"/>
    <s v="Irene Maddox"/>
    <x v="0"/>
    <s v="United States"/>
    <s v="Milwaukee"/>
    <x v="6"/>
    <n v="53209"/>
    <x v="2"/>
    <s v="TEC-PH-10004165"/>
    <x v="2"/>
    <x v="7"/>
    <s v="Mitel MiVoice 5330e IP Phone"/>
    <n v="1099.96"/>
    <n v="4"/>
    <n v="0"/>
    <n v="285.9896"/>
    <n v="5"/>
    <n v="7"/>
    <x v="2"/>
    <n v="26"/>
    <x v="7"/>
  </r>
  <r>
    <n v="1254"/>
    <s v="CA-2017-144638"/>
    <d v="2017-03-10T00:00:00"/>
    <d v="2017-03-14T00:00:00"/>
    <x v="1"/>
    <s v="MH-18115"/>
    <s v="Mick Hernandez"/>
    <x v="2"/>
    <s v="United States"/>
    <s v="Chester"/>
    <x v="9"/>
    <n v="19013"/>
    <x v="3"/>
    <s v="OFF-AR-10003958"/>
    <x v="1"/>
    <x v="6"/>
    <s v="Newell 337"/>
    <n v="5.2480000000000002"/>
    <n v="2"/>
    <n v="0.2"/>
    <n v="0.59040000000000004"/>
    <n v="4"/>
    <n v="3"/>
    <x v="3"/>
    <n v="11.25"/>
    <x v="10"/>
  </r>
  <r>
    <n v="1255"/>
    <s v="CA-2017-144638"/>
    <d v="2017-03-10T00:00:00"/>
    <d v="2017-03-14T00:00:00"/>
    <x v="1"/>
    <s v="MH-18115"/>
    <s v="Mick Hernandez"/>
    <x v="2"/>
    <s v="United States"/>
    <s v="Chester"/>
    <x v="9"/>
    <n v="19013"/>
    <x v="3"/>
    <s v="TEC-PH-10000149"/>
    <x v="2"/>
    <x v="7"/>
    <s v="Cisco SPA525G2 IP Phone - Wireless"/>
    <n v="35.909999999999997"/>
    <n v="3"/>
    <n v="0.4"/>
    <n v="-8.3789999999999996"/>
    <n v="4"/>
    <n v="3"/>
    <x v="3"/>
    <n v="-23.333333333333332"/>
    <x v="10"/>
  </r>
  <r>
    <n v="1256"/>
    <s v="CA-2017-144638"/>
    <d v="2017-03-10T00:00:00"/>
    <d v="2017-03-14T00:00:00"/>
    <x v="1"/>
    <s v="MH-18115"/>
    <s v="Mick Hernandez"/>
    <x v="2"/>
    <s v="United States"/>
    <s v="Chester"/>
    <x v="9"/>
    <n v="19013"/>
    <x v="3"/>
    <s v="FUR-FU-10003724"/>
    <x v="0"/>
    <x v="5"/>
    <s v="Westinghouse Clip-On Gooseneck Lamps"/>
    <n v="6.6959999999999997"/>
    <n v="1"/>
    <n v="0.2"/>
    <n v="0.50219999999999998"/>
    <n v="4"/>
    <n v="3"/>
    <x v="3"/>
    <n v="7.5"/>
    <x v="10"/>
  </r>
  <r>
    <n v="1257"/>
    <s v="CA-2017-144638"/>
    <d v="2017-03-10T00:00:00"/>
    <d v="2017-03-14T00:00:00"/>
    <x v="1"/>
    <s v="MH-18115"/>
    <s v="Mick Hernandez"/>
    <x v="2"/>
    <s v="United States"/>
    <s v="Chester"/>
    <x v="9"/>
    <n v="19013"/>
    <x v="3"/>
    <s v="FUR-FU-10003535"/>
    <x v="0"/>
    <x v="5"/>
    <s v="Howard Miller Distant Time Traveler Alarm Clock"/>
    <n v="43.872"/>
    <n v="2"/>
    <n v="0.2"/>
    <n v="11.516400000000001"/>
    <n v="4"/>
    <n v="3"/>
    <x v="3"/>
    <n v="26.25"/>
    <x v="10"/>
  </r>
  <r>
    <n v="1258"/>
    <s v="US-2016-168620"/>
    <d v="2016-12-24T00:00:00"/>
    <d v="2016-12-28T00:00:00"/>
    <x v="0"/>
    <s v="RB-19795"/>
    <s v="Ross Baird"/>
    <x v="2"/>
    <s v="United States"/>
    <s v="Charlotte"/>
    <x v="3"/>
    <n v="28205"/>
    <x v="0"/>
    <s v="OFF-BI-10001575"/>
    <x v="1"/>
    <x v="8"/>
    <s v="GBC Linen Binding Covers"/>
    <n v="27.882000000000001"/>
    <n v="3"/>
    <n v="0.7"/>
    <n v="-20.4468"/>
    <n v="4"/>
    <n v="12"/>
    <x v="0"/>
    <n v="-73.333333333333329"/>
    <x v="4"/>
  </r>
  <r>
    <n v="1259"/>
    <s v="US-2016-168620"/>
    <d v="2016-12-24T00:00:00"/>
    <d v="2016-12-28T00:00:00"/>
    <x v="0"/>
    <s v="RB-19795"/>
    <s v="Ross Baird"/>
    <x v="2"/>
    <s v="United States"/>
    <s v="Charlotte"/>
    <x v="3"/>
    <n v="28205"/>
    <x v="0"/>
    <s v="OFF-ST-10003716"/>
    <x v="1"/>
    <x v="4"/>
    <s v="Tennsco Double-Tier Lockers"/>
    <n v="540.048"/>
    <n v="3"/>
    <n v="0.2"/>
    <n v="-47.254199999999997"/>
    <n v="4"/>
    <n v="12"/>
    <x v="0"/>
    <n v="-8.75"/>
    <x v="4"/>
  </r>
  <r>
    <n v="1260"/>
    <s v="US-2016-168620"/>
    <d v="2016-12-24T00:00:00"/>
    <d v="2016-12-28T00:00:00"/>
    <x v="0"/>
    <s v="RB-19795"/>
    <s v="Ross Baird"/>
    <x v="2"/>
    <s v="United States"/>
    <s v="Charlotte"/>
    <x v="3"/>
    <n v="28205"/>
    <x v="0"/>
    <s v="TEC-AC-10004469"/>
    <x v="2"/>
    <x v="11"/>
    <s v="Microsoft Sculpt Comfort Mouse"/>
    <n v="255.68"/>
    <n v="8"/>
    <n v="0.2"/>
    <n v="76.703999999999994"/>
    <n v="4"/>
    <n v="12"/>
    <x v="0"/>
    <n v="30"/>
    <x v="4"/>
  </r>
  <r>
    <n v="1261"/>
    <s v="CA-2017-117079"/>
    <d v="2017-10-23T00:00:00"/>
    <d v="2017-10-27T00:00:00"/>
    <x v="1"/>
    <s v="JR-15700"/>
    <s v="Jocasta Rupert"/>
    <x v="0"/>
    <s v="United States"/>
    <s v="Jacksonville"/>
    <x v="2"/>
    <n v="32216"/>
    <x v="0"/>
    <s v="TEC-PH-10004586"/>
    <x v="2"/>
    <x v="7"/>
    <s v="Wilson SignalBoost 841262 DB PRO Amplifier Kit"/>
    <n v="863.88"/>
    <n v="3"/>
    <n v="0.2"/>
    <n v="107.985"/>
    <n v="4"/>
    <n v="10"/>
    <x v="0"/>
    <n v="12.5"/>
    <x v="2"/>
  </r>
  <r>
    <n v="1262"/>
    <s v="US-2016-144393"/>
    <d v="2016-10-28T00:00:00"/>
    <d v="2016-11-04T00:00:00"/>
    <x v="1"/>
    <s v="SM-20950"/>
    <s v="Suzanne McNair"/>
    <x v="1"/>
    <s v="United States"/>
    <s v="Greenville"/>
    <x v="3"/>
    <n v="27834"/>
    <x v="0"/>
    <s v="OFF-BI-10004236"/>
    <x v="1"/>
    <x v="8"/>
    <s v="XtraLife ClearVue Slant-D Ring Binder, White, 3&quot;"/>
    <n v="17.616"/>
    <n v="4"/>
    <n v="0.7"/>
    <n v="-14.0928"/>
    <n v="7"/>
    <n v="10"/>
    <x v="0"/>
    <n v="-80"/>
    <x v="2"/>
  </r>
  <r>
    <n v="1263"/>
    <s v="CA-2017-105053"/>
    <d v="2017-07-07T00:00:00"/>
    <d v="2017-07-09T00:00:00"/>
    <x v="0"/>
    <s v="CS-12355"/>
    <s v="Christine Sundaresam"/>
    <x v="0"/>
    <s v="United States"/>
    <s v="Long Beach"/>
    <x v="15"/>
    <n v="11561"/>
    <x v="3"/>
    <s v="OFF-BI-10001634"/>
    <x v="1"/>
    <x v="8"/>
    <s v="Wilson Jones Active Use Binders"/>
    <n v="17.472000000000001"/>
    <n v="3"/>
    <n v="0.2"/>
    <n v="6.3335999999999997"/>
    <n v="2"/>
    <n v="7"/>
    <x v="2"/>
    <n v="36.249999999999993"/>
    <x v="7"/>
  </r>
  <r>
    <n v="1264"/>
    <s v="CA-2016-155992"/>
    <d v="2016-10-01T00:00:00"/>
    <d v="2016-10-02T00:00:00"/>
    <x v="2"/>
    <s v="CC-12220"/>
    <s v="Chris Cortes"/>
    <x v="0"/>
    <s v="United States"/>
    <s v="La Porte"/>
    <x v="14"/>
    <n v="46350"/>
    <x v="2"/>
    <s v="TEC-PH-10000215"/>
    <x v="2"/>
    <x v="7"/>
    <s v="Plantronics Cordless Phone Headset with In-line Volume - M214C"/>
    <n v="69.900000000000006"/>
    <n v="2"/>
    <n v="0"/>
    <n v="18.873000000000001"/>
    <n v="1"/>
    <n v="10"/>
    <x v="0"/>
    <n v="27"/>
    <x v="2"/>
  </r>
  <r>
    <n v="1265"/>
    <s v="CA-2016-155992"/>
    <d v="2016-10-01T00:00:00"/>
    <d v="2016-10-02T00:00:00"/>
    <x v="2"/>
    <s v="CC-12220"/>
    <s v="Chris Cortes"/>
    <x v="0"/>
    <s v="United States"/>
    <s v="La Porte"/>
    <x v="14"/>
    <n v="46350"/>
    <x v="2"/>
    <s v="FUR-FU-10003724"/>
    <x v="0"/>
    <x v="5"/>
    <s v="Westinghouse Clip-On Gooseneck Lamps"/>
    <n v="41.85"/>
    <n v="5"/>
    <n v="0"/>
    <n v="10.881"/>
    <n v="1"/>
    <n v="10"/>
    <x v="0"/>
    <n v="26"/>
    <x v="2"/>
  </r>
  <r>
    <n v="1266"/>
    <s v="CA-2017-110380"/>
    <d v="2017-09-02T00:00:00"/>
    <d v="2017-09-07T00:00:00"/>
    <x v="1"/>
    <s v="PF-19225"/>
    <s v="Phillip Flathmann"/>
    <x v="0"/>
    <s v="United States"/>
    <s v="San Francisco"/>
    <x v="1"/>
    <n v="94122"/>
    <x v="1"/>
    <s v="OFF-AR-10000422"/>
    <x v="1"/>
    <x v="6"/>
    <s v="Pencil and Crayon Sharpener"/>
    <n v="6.57"/>
    <n v="3"/>
    <n v="0"/>
    <n v="1.7739"/>
    <n v="5"/>
    <n v="9"/>
    <x v="2"/>
    <n v="27"/>
    <x v="8"/>
  </r>
  <r>
    <n v="1267"/>
    <s v="US-2014-167738"/>
    <d v="2014-12-24T00:00:00"/>
    <d v="2014-12-29T00:00:00"/>
    <x v="1"/>
    <s v="JC-16105"/>
    <s v="Julie Creighton"/>
    <x v="1"/>
    <s v="United States"/>
    <s v="Los Angeles"/>
    <x v="1"/>
    <n v="90045"/>
    <x v="1"/>
    <s v="OFF-ST-10003306"/>
    <x v="1"/>
    <x v="4"/>
    <s v="Letter Size Cart"/>
    <n v="142.86000000000001"/>
    <n v="1"/>
    <n v="0"/>
    <n v="41.429400000000001"/>
    <n v="5"/>
    <n v="12"/>
    <x v="0"/>
    <n v="28.999999999999996"/>
    <x v="4"/>
  </r>
  <r>
    <n v="1268"/>
    <s v="US-2014-167738"/>
    <d v="2014-12-24T00:00:00"/>
    <d v="2014-12-29T00:00:00"/>
    <x v="1"/>
    <s v="JC-16105"/>
    <s v="Julie Creighton"/>
    <x v="1"/>
    <s v="United States"/>
    <s v="Los Angeles"/>
    <x v="1"/>
    <n v="90045"/>
    <x v="1"/>
    <s v="FUR-CH-10001146"/>
    <x v="0"/>
    <x v="1"/>
    <s v="Global Value Mid-Back Manager's Chair, Gray"/>
    <n v="292.27199999999999"/>
    <n v="6"/>
    <n v="0.2"/>
    <n v="18.266999999999999"/>
    <n v="5"/>
    <n v="12"/>
    <x v="0"/>
    <n v="6.25"/>
    <x v="4"/>
  </r>
  <r>
    <n v="1269"/>
    <s v="CA-2017-121412"/>
    <d v="2017-09-23T00:00:00"/>
    <d v="2017-09-27T00:00:00"/>
    <x v="1"/>
    <s v="BG-11695"/>
    <s v="Brooke Gillingham"/>
    <x v="1"/>
    <s v="United States"/>
    <s v="Louisville"/>
    <x v="22"/>
    <n v="80027"/>
    <x v="1"/>
    <s v="FUR-FU-10000246"/>
    <x v="0"/>
    <x v="5"/>
    <s v="Aluminum Document Frame"/>
    <n v="29.327999999999999"/>
    <n v="3"/>
    <n v="0.2"/>
    <n v="3.6659999999999999"/>
    <n v="4"/>
    <n v="9"/>
    <x v="2"/>
    <n v="12.5"/>
    <x v="8"/>
  </r>
  <r>
    <n v="1270"/>
    <s v="CA-2017-100426"/>
    <d v="2017-06-04T00:00:00"/>
    <d v="2017-06-08T00:00:00"/>
    <x v="1"/>
    <s v="DC-12850"/>
    <s v="Dan Campbell"/>
    <x v="0"/>
    <s v="United States"/>
    <s v="Florence"/>
    <x v="19"/>
    <n v="35630"/>
    <x v="0"/>
    <s v="OFF-PA-10002870"/>
    <x v="1"/>
    <x v="10"/>
    <s v="Ampad Phone Message Book, Recycled, 400 Message Capacity, 5 ¾” x 11”"/>
    <n v="12.48"/>
    <n v="2"/>
    <n v="0"/>
    <n v="5.6159999999999997"/>
    <n v="4"/>
    <n v="6"/>
    <x v="1"/>
    <n v="44.999999999999993"/>
    <x v="1"/>
  </r>
  <r>
    <n v="1271"/>
    <s v="US-2016-103646"/>
    <d v="2016-04-21T00:00:00"/>
    <d v="2016-04-26T00:00:00"/>
    <x v="1"/>
    <s v="SP-20545"/>
    <s v="Sibella Parks"/>
    <x v="1"/>
    <s v="United States"/>
    <s v="Chicago"/>
    <x v="10"/>
    <n v="60623"/>
    <x v="2"/>
    <s v="OFF-ST-10000563"/>
    <x v="1"/>
    <x v="4"/>
    <s v="Fellowes Bankers Box Stor/Drawer Steel Plus"/>
    <n v="102.336"/>
    <n v="4"/>
    <n v="0.2"/>
    <n v="-12.792"/>
    <n v="5"/>
    <n v="4"/>
    <x v="1"/>
    <n v="-12.5"/>
    <x v="3"/>
  </r>
  <r>
    <n v="1272"/>
    <s v="US-2016-103646"/>
    <d v="2016-04-21T00:00:00"/>
    <d v="2016-04-26T00:00:00"/>
    <x v="1"/>
    <s v="SP-20545"/>
    <s v="Sibella Parks"/>
    <x v="1"/>
    <s v="United States"/>
    <s v="Chicago"/>
    <x v="10"/>
    <n v="60623"/>
    <x v="2"/>
    <s v="OFF-AP-10004487"/>
    <x v="1"/>
    <x v="9"/>
    <s v="Kensington 4 Outlet MasterPiece Compact Power Control Center"/>
    <n v="48.792000000000002"/>
    <n v="3"/>
    <n v="0.8"/>
    <n v="-126.8592"/>
    <n v="5"/>
    <n v="4"/>
    <x v="1"/>
    <n v="-260"/>
    <x v="3"/>
  </r>
  <r>
    <n v="1273"/>
    <s v="US-2016-103646"/>
    <d v="2016-04-21T00:00:00"/>
    <d v="2016-04-26T00:00:00"/>
    <x v="1"/>
    <s v="SP-20545"/>
    <s v="Sibella Parks"/>
    <x v="1"/>
    <s v="United States"/>
    <s v="Chicago"/>
    <x v="10"/>
    <n v="60623"/>
    <x v="2"/>
    <s v="OFF-BI-10002854"/>
    <x v="1"/>
    <x v="8"/>
    <s v="Performers Binder/Pad Holder, Black"/>
    <n v="44.847999999999999"/>
    <n v="8"/>
    <n v="0.8"/>
    <n v="-67.272000000000006"/>
    <n v="5"/>
    <n v="4"/>
    <x v="1"/>
    <n v="-150.00000000000003"/>
    <x v="3"/>
  </r>
  <r>
    <n v="1274"/>
    <s v="CA-2016-119186"/>
    <d v="2016-05-26T00:00:00"/>
    <d v="2016-05-26T00:00:00"/>
    <x v="3"/>
    <s v="MS-17710"/>
    <s v="Maurice Satty"/>
    <x v="0"/>
    <s v="United States"/>
    <s v="Fort Worth"/>
    <x v="5"/>
    <n v="76106"/>
    <x v="2"/>
    <s v="OFF-PA-10004621"/>
    <x v="1"/>
    <x v="10"/>
    <s v="Xerox 212"/>
    <n v="10.368"/>
    <n v="2"/>
    <n v="0.2"/>
    <n v="3.6288"/>
    <n v="0"/>
    <n v="5"/>
    <x v="1"/>
    <n v="35"/>
    <x v="5"/>
  </r>
  <r>
    <n v="1275"/>
    <s v="CA-2016-119186"/>
    <d v="2016-05-26T00:00:00"/>
    <d v="2016-05-26T00:00:00"/>
    <x v="3"/>
    <s v="MS-17710"/>
    <s v="Maurice Satty"/>
    <x v="0"/>
    <s v="United States"/>
    <s v="Fort Worth"/>
    <x v="5"/>
    <n v="76106"/>
    <x v="2"/>
    <s v="FUR-CH-10001973"/>
    <x v="0"/>
    <x v="1"/>
    <s v="Office Star Flex Back Scooter Chair with White Frame"/>
    <n v="388.43"/>
    <n v="5"/>
    <n v="0.3"/>
    <n v="-88.784000000000006"/>
    <n v="0"/>
    <n v="5"/>
    <x v="1"/>
    <n v="-22.857142857142858"/>
    <x v="5"/>
  </r>
  <r>
    <n v="1276"/>
    <s v="CA-2016-119186"/>
    <d v="2016-05-26T00:00:00"/>
    <d v="2016-05-26T00:00:00"/>
    <x v="3"/>
    <s v="MS-17710"/>
    <s v="Maurice Satty"/>
    <x v="0"/>
    <s v="United States"/>
    <s v="Fort Worth"/>
    <x v="5"/>
    <n v="76106"/>
    <x v="2"/>
    <s v="OFF-PA-10004040"/>
    <x v="1"/>
    <x v="10"/>
    <s v="Universal Premium White Copier/Laser Paper (20Lb. and 87 Bright)"/>
    <n v="14.352"/>
    <n v="3"/>
    <n v="0.2"/>
    <n v="5.2026000000000003"/>
    <n v="0"/>
    <n v="5"/>
    <x v="1"/>
    <n v="36.25"/>
    <x v="5"/>
  </r>
  <r>
    <n v="1277"/>
    <s v="CA-2016-119186"/>
    <d v="2016-05-26T00:00:00"/>
    <d v="2016-05-26T00:00:00"/>
    <x v="3"/>
    <s v="MS-17710"/>
    <s v="Maurice Satty"/>
    <x v="0"/>
    <s v="United States"/>
    <s v="Fort Worth"/>
    <x v="5"/>
    <n v="76106"/>
    <x v="2"/>
    <s v="TEC-AC-10000580"/>
    <x v="2"/>
    <x v="11"/>
    <s v="Logitech G13 Programmable Gameboard with LCD Display"/>
    <n v="63.991999999999997"/>
    <n v="1"/>
    <n v="0.2"/>
    <n v="-7.1990999999999996"/>
    <n v="0"/>
    <n v="5"/>
    <x v="1"/>
    <n v="-11.25"/>
    <x v="5"/>
  </r>
  <r>
    <n v="1278"/>
    <s v="CA-2016-148698"/>
    <d v="2016-05-02T00:00:00"/>
    <d v="2016-05-07T00:00:00"/>
    <x v="1"/>
    <s v="BD-11770"/>
    <s v="Bryan Davis"/>
    <x v="0"/>
    <s v="United States"/>
    <s v="Houston"/>
    <x v="5"/>
    <n v="77070"/>
    <x v="2"/>
    <s v="OFF-AR-10004022"/>
    <x v="1"/>
    <x v="6"/>
    <s v="Panasonic KP-380BK Classic Electric Pencil Sharpener"/>
    <n v="86.352000000000004"/>
    <n v="3"/>
    <n v="0.2"/>
    <n v="5.3970000000000002"/>
    <n v="5"/>
    <n v="5"/>
    <x v="1"/>
    <n v="6.25"/>
    <x v="5"/>
  </r>
  <r>
    <n v="1279"/>
    <s v="CA-2014-163293"/>
    <d v="2014-09-08T00:00:00"/>
    <d v="2014-09-11T00:00:00"/>
    <x v="2"/>
    <s v="KC-16255"/>
    <s v="Karen Carlisle"/>
    <x v="1"/>
    <s v="United States"/>
    <s v="Macon"/>
    <x v="32"/>
    <n v="31204"/>
    <x v="0"/>
    <s v="TEC-AC-10004209"/>
    <x v="2"/>
    <x v="11"/>
    <s v="Memorex Froggy Flash Drive 4 GB"/>
    <n v="32.97"/>
    <n v="3"/>
    <n v="0"/>
    <n v="12.8583"/>
    <n v="3"/>
    <n v="9"/>
    <x v="2"/>
    <n v="39"/>
    <x v="8"/>
  </r>
  <r>
    <n v="1280"/>
    <s v="CA-2014-163293"/>
    <d v="2014-09-08T00:00:00"/>
    <d v="2014-09-11T00:00:00"/>
    <x v="2"/>
    <s v="KC-16255"/>
    <s v="Karen Carlisle"/>
    <x v="1"/>
    <s v="United States"/>
    <s v="Macon"/>
    <x v="32"/>
    <n v="31204"/>
    <x v="0"/>
    <s v="TEC-AC-10000023"/>
    <x v="2"/>
    <x v="11"/>
    <s v="Maxell 74 Minute CD-R Spindle, 50/Pack"/>
    <n v="83.88"/>
    <n v="4"/>
    <n v="0"/>
    <n v="30.1968"/>
    <n v="3"/>
    <n v="9"/>
    <x v="2"/>
    <n v="36.000000000000007"/>
    <x v="8"/>
  </r>
  <r>
    <n v="1281"/>
    <s v="CA-2016-160815"/>
    <d v="2016-09-05T00:00:00"/>
    <d v="2016-09-06T00:00:00"/>
    <x v="2"/>
    <s v="TR-21325"/>
    <s v="Toby Ritter"/>
    <x v="0"/>
    <s v="United States"/>
    <s v="Cedar Rapids"/>
    <x v="23"/>
    <n v="52402"/>
    <x v="2"/>
    <s v="TEC-PH-10003505"/>
    <x v="2"/>
    <x v="7"/>
    <s v="Geemarc AmpliPOWER60"/>
    <n v="278.39999999999998"/>
    <n v="3"/>
    <n v="0"/>
    <n v="80.736000000000004"/>
    <n v="1"/>
    <n v="9"/>
    <x v="2"/>
    <n v="29.000000000000004"/>
    <x v="8"/>
  </r>
  <r>
    <n v="1282"/>
    <s v="CA-2017-122154"/>
    <d v="2017-04-09T00:00:00"/>
    <d v="2017-04-11T00:00:00"/>
    <x v="2"/>
    <s v="SA-20830"/>
    <s v="Sue Ann Reed"/>
    <x v="0"/>
    <s v="United States"/>
    <s v="Jacksonville"/>
    <x v="2"/>
    <n v="32216"/>
    <x v="0"/>
    <s v="OFF-LA-10000121"/>
    <x v="1"/>
    <x v="2"/>
    <s v="Avery 48"/>
    <n v="15.12"/>
    <n v="3"/>
    <n v="0.2"/>
    <n v="4.9139999999999997"/>
    <n v="2"/>
    <n v="4"/>
    <x v="1"/>
    <n v="32.5"/>
    <x v="3"/>
  </r>
  <r>
    <n v="1283"/>
    <s v="CA-2017-122154"/>
    <d v="2017-04-09T00:00:00"/>
    <d v="2017-04-11T00:00:00"/>
    <x v="2"/>
    <s v="SA-20830"/>
    <s v="Sue Ann Reed"/>
    <x v="0"/>
    <s v="United States"/>
    <s v="Jacksonville"/>
    <x v="2"/>
    <n v="32216"/>
    <x v="0"/>
    <s v="OFF-BI-10002026"/>
    <x v="1"/>
    <x v="8"/>
    <s v="Avery Arch Ring Binders"/>
    <n v="17.43"/>
    <n v="1"/>
    <n v="0.7"/>
    <n v="-13.363"/>
    <n v="2"/>
    <n v="4"/>
    <x v="1"/>
    <n v="-76.666666666666657"/>
    <x v="3"/>
  </r>
  <r>
    <n v="1284"/>
    <s v="CA-2017-122154"/>
    <d v="2017-04-09T00:00:00"/>
    <d v="2017-04-11T00:00:00"/>
    <x v="2"/>
    <s v="SA-20830"/>
    <s v="Sue Ann Reed"/>
    <x v="0"/>
    <s v="United States"/>
    <s v="Jacksonville"/>
    <x v="2"/>
    <n v="32216"/>
    <x v="0"/>
    <s v="OFF-PA-10000994"/>
    <x v="1"/>
    <x v="10"/>
    <s v="Xerox 1915"/>
    <n v="251.64"/>
    <n v="3"/>
    <n v="0.2"/>
    <n v="88.073999999999998"/>
    <n v="2"/>
    <n v="4"/>
    <x v="1"/>
    <n v="35"/>
    <x v="3"/>
  </r>
  <r>
    <n v="1285"/>
    <s v="US-2015-149692"/>
    <d v="2015-12-06T00:00:00"/>
    <d v="2015-12-12T00:00:00"/>
    <x v="1"/>
    <s v="KW-16435"/>
    <s v="Katrina Willman"/>
    <x v="0"/>
    <s v="United States"/>
    <s v="Austin"/>
    <x v="5"/>
    <n v="78745"/>
    <x v="2"/>
    <s v="OFF-BI-10002813"/>
    <x v="1"/>
    <x v="8"/>
    <s v="Avery Reinforcements for Hole-Punch Pages"/>
    <n v="2.7719999999999998"/>
    <n v="7"/>
    <n v="0.8"/>
    <n v="-4.851"/>
    <n v="6"/>
    <n v="12"/>
    <x v="0"/>
    <n v="-175.00000000000003"/>
    <x v="4"/>
  </r>
  <r>
    <n v="1286"/>
    <s v="CA-2016-119445"/>
    <d v="2016-06-26T00:00:00"/>
    <d v="2016-07-03T00:00:00"/>
    <x v="1"/>
    <s v="GM-14500"/>
    <s v="Gene McClure"/>
    <x v="0"/>
    <s v="United States"/>
    <s v="Providence"/>
    <x v="34"/>
    <n v="2908"/>
    <x v="3"/>
    <s v="OFF-ST-10000617"/>
    <x v="1"/>
    <x v="4"/>
    <s v="Woodgrain Magazine Files by Perma"/>
    <n v="14.9"/>
    <n v="5"/>
    <n v="0"/>
    <n v="1.0429999999999999"/>
    <n v="7"/>
    <n v="6"/>
    <x v="1"/>
    <n v="6.9999999999999991"/>
    <x v="1"/>
  </r>
  <r>
    <n v="1287"/>
    <s v="CA-2015-124268"/>
    <d v="2015-07-04T00:00:00"/>
    <d v="2015-07-08T00:00:00"/>
    <x v="1"/>
    <s v="AD-10180"/>
    <s v="Alan Dominguez"/>
    <x v="2"/>
    <s v="United States"/>
    <s v="New York City"/>
    <x v="15"/>
    <n v="10035"/>
    <x v="3"/>
    <s v="OFF-AR-10004817"/>
    <x v="1"/>
    <x v="6"/>
    <s v="Colorific Watercolor Pencils"/>
    <n v="15.48"/>
    <n v="3"/>
    <n v="0"/>
    <n v="4.4892000000000003"/>
    <n v="4"/>
    <n v="7"/>
    <x v="2"/>
    <n v="29.000000000000004"/>
    <x v="7"/>
  </r>
  <r>
    <n v="1288"/>
    <s v="CA-2016-154711"/>
    <d v="2016-11-22T00:00:00"/>
    <d v="2016-11-26T00:00:00"/>
    <x v="1"/>
    <s v="TB-21355"/>
    <s v="Todd Boyes"/>
    <x v="1"/>
    <s v="United States"/>
    <s v="New York City"/>
    <x v="15"/>
    <n v="10009"/>
    <x v="3"/>
    <s v="FUR-FU-10000397"/>
    <x v="0"/>
    <x v="5"/>
    <s v="Luxo Economy Swing Arm Lamp"/>
    <n v="39.880000000000003"/>
    <n v="2"/>
    <n v="0"/>
    <n v="11.166399999999999"/>
    <n v="4"/>
    <n v="11"/>
    <x v="0"/>
    <n v="27.999999999999996"/>
    <x v="0"/>
  </r>
  <r>
    <n v="1289"/>
    <s v="CA-2016-154711"/>
    <d v="2016-11-22T00:00:00"/>
    <d v="2016-11-26T00:00:00"/>
    <x v="1"/>
    <s v="TB-21355"/>
    <s v="Todd Boyes"/>
    <x v="1"/>
    <s v="United States"/>
    <s v="New York City"/>
    <x v="15"/>
    <n v="10009"/>
    <x v="3"/>
    <s v="OFF-BI-10000605"/>
    <x v="1"/>
    <x v="8"/>
    <s v="Acco Pressboard Covers with Storage Hooks, 9 1/2&quot; x 11&quot;, Executive Red"/>
    <n v="12.192"/>
    <n v="4"/>
    <n v="0.2"/>
    <n v="4.1147999999999998"/>
    <n v="4"/>
    <n v="11"/>
    <x v="0"/>
    <n v="33.75"/>
    <x v="0"/>
  </r>
  <r>
    <n v="1290"/>
    <s v="CA-2016-154711"/>
    <d v="2016-11-22T00:00:00"/>
    <d v="2016-11-26T00:00:00"/>
    <x v="1"/>
    <s v="TB-21355"/>
    <s v="Todd Boyes"/>
    <x v="1"/>
    <s v="United States"/>
    <s v="New York City"/>
    <x v="15"/>
    <n v="10009"/>
    <x v="3"/>
    <s v="OFF-AR-10001860"/>
    <x v="1"/>
    <x v="6"/>
    <s v="BIC Liqua Brite Liner"/>
    <n v="20.82"/>
    <n v="3"/>
    <n v="0"/>
    <n v="7.4951999999999996"/>
    <n v="4"/>
    <n v="11"/>
    <x v="0"/>
    <n v="36"/>
    <x v="0"/>
  </r>
  <r>
    <n v="1291"/>
    <s v="CA-2016-163384"/>
    <d v="2016-11-10T00:00:00"/>
    <d v="2016-11-12T00:00:00"/>
    <x v="2"/>
    <s v="CC-12430"/>
    <s v="Chuck Clark"/>
    <x v="2"/>
    <s v="United States"/>
    <s v="San Francisco"/>
    <x v="1"/>
    <n v="94122"/>
    <x v="1"/>
    <s v="OFF-BI-10004970"/>
    <x v="1"/>
    <x v="8"/>
    <s v="ACCOHIDE 3-Ring Binder, Blue, 1&quot;"/>
    <n v="13.215999999999999"/>
    <n v="4"/>
    <n v="0.2"/>
    <n v="4.4603999999999999"/>
    <n v="2"/>
    <n v="11"/>
    <x v="0"/>
    <n v="33.75"/>
    <x v="0"/>
  </r>
  <r>
    <n v="1292"/>
    <s v="CA-2016-163384"/>
    <d v="2016-11-10T00:00:00"/>
    <d v="2016-11-12T00:00:00"/>
    <x v="2"/>
    <s v="CC-12430"/>
    <s v="Chuck Clark"/>
    <x v="2"/>
    <s v="United States"/>
    <s v="San Francisco"/>
    <x v="1"/>
    <n v="94122"/>
    <x v="1"/>
    <s v="OFF-PA-10003172"/>
    <x v="1"/>
    <x v="10"/>
    <s v="Xerox 1996"/>
    <n v="32.4"/>
    <n v="5"/>
    <n v="0"/>
    <n v="15.552"/>
    <n v="2"/>
    <n v="11"/>
    <x v="0"/>
    <n v="48"/>
    <x v="0"/>
  </r>
  <r>
    <n v="1293"/>
    <s v="CA-2015-101707"/>
    <d v="2015-08-27T00:00:00"/>
    <d v="2015-09-01T00:00:00"/>
    <x v="1"/>
    <s v="PF-19165"/>
    <s v="Philip Fox"/>
    <x v="0"/>
    <s v="United States"/>
    <s v="San Diego"/>
    <x v="1"/>
    <n v="92105"/>
    <x v="1"/>
    <s v="OFF-SU-10001218"/>
    <x v="1"/>
    <x v="14"/>
    <s v="Fiskars Softgrip Scissors"/>
    <n v="32.94"/>
    <n v="3"/>
    <n v="0"/>
    <n v="9.2232000000000003"/>
    <n v="5"/>
    <n v="8"/>
    <x v="2"/>
    <n v="28.000000000000004"/>
    <x v="6"/>
  </r>
  <r>
    <n v="1294"/>
    <s v="CA-2015-101707"/>
    <d v="2015-08-27T00:00:00"/>
    <d v="2015-09-01T00:00:00"/>
    <x v="1"/>
    <s v="PF-19165"/>
    <s v="Philip Fox"/>
    <x v="0"/>
    <s v="United States"/>
    <s v="San Diego"/>
    <x v="1"/>
    <n v="92105"/>
    <x v="1"/>
    <s v="OFF-PA-10002968"/>
    <x v="1"/>
    <x v="10"/>
    <s v="Xerox 1973"/>
    <n v="114.2"/>
    <n v="5"/>
    <n v="0"/>
    <n v="52.531999999999996"/>
    <n v="5"/>
    <n v="8"/>
    <x v="2"/>
    <n v="46"/>
    <x v="6"/>
  </r>
  <r>
    <n v="1295"/>
    <s v="CA-2015-101707"/>
    <d v="2015-08-27T00:00:00"/>
    <d v="2015-09-01T00:00:00"/>
    <x v="1"/>
    <s v="PF-19165"/>
    <s v="Philip Fox"/>
    <x v="0"/>
    <s v="United States"/>
    <s v="San Diego"/>
    <x v="1"/>
    <n v="92105"/>
    <x v="1"/>
    <s v="OFF-LA-10000134"/>
    <x v="1"/>
    <x v="2"/>
    <s v="Avery 511"/>
    <n v="3.08"/>
    <n v="1"/>
    <n v="0"/>
    <n v="1.4783999999999999"/>
    <n v="5"/>
    <n v="8"/>
    <x v="2"/>
    <n v="48"/>
    <x v="6"/>
  </r>
  <r>
    <n v="1296"/>
    <s v="CA-2015-138898"/>
    <d v="2015-05-25T00:00:00"/>
    <d v="2015-05-29T00:00:00"/>
    <x v="1"/>
    <s v="JH-16180"/>
    <s v="Justin Hirsh"/>
    <x v="0"/>
    <s v="United States"/>
    <s v="Pueblo"/>
    <x v="22"/>
    <n v="81001"/>
    <x v="1"/>
    <s v="OFF-AP-10004487"/>
    <x v="1"/>
    <x v="9"/>
    <s v="Kensington 4 Outlet MasterPiece Compact Power Control Center"/>
    <n v="845.72799999999995"/>
    <n v="13"/>
    <n v="0.2"/>
    <n v="84.572800000000001"/>
    <n v="4"/>
    <n v="5"/>
    <x v="1"/>
    <n v="10"/>
    <x v="5"/>
  </r>
  <r>
    <n v="1297"/>
    <s v="CA-2017-115427"/>
    <d v="2017-12-30T00:00:00"/>
    <d v="2018-01-03T00:00:00"/>
    <x v="1"/>
    <s v="EB-13975"/>
    <s v="Erica Bern"/>
    <x v="1"/>
    <s v="United States"/>
    <s v="Fairfield"/>
    <x v="1"/>
    <n v="94533"/>
    <x v="1"/>
    <s v="OFF-BI-10002103"/>
    <x v="1"/>
    <x v="8"/>
    <s v="Cardinal Slant-D Ring Binder, Heavy Gauge Vinyl"/>
    <n v="13.904"/>
    <n v="2"/>
    <n v="0.2"/>
    <n v="4.5187999999999997"/>
    <n v="4"/>
    <n v="12"/>
    <x v="0"/>
    <n v="32.499999999999993"/>
    <x v="4"/>
  </r>
  <r>
    <n v="1298"/>
    <s v="CA-2017-115427"/>
    <d v="2017-12-30T00:00:00"/>
    <d v="2018-01-03T00:00:00"/>
    <x v="1"/>
    <s v="EB-13975"/>
    <s v="Erica Bern"/>
    <x v="1"/>
    <s v="United States"/>
    <s v="Fairfield"/>
    <x v="1"/>
    <n v="94533"/>
    <x v="1"/>
    <s v="OFF-BI-10004632"/>
    <x v="1"/>
    <x v="8"/>
    <s v="GBC Binding covers"/>
    <n v="20.72"/>
    <n v="2"/>
    <n v="0.2"/>
    <n v="6.4749999999999996"/>
    <n v="4"/>
    <n v="12"/>
    <x v="0"/>
    <n v="31.25"/>
    <x v="4"/>
  </r>
  <r>
    <n v="1299"/>
    <s v="CA-2016-134425"/>
    <d v="2016-12-08T00:00:00"/>
    <d v="2016-12-12T00:00:00"/>
    <x v="0"/>
    <s v="QJ-19255"/>
    <s v="Quincy Jones"/>
    <x v="1"/>
    <s v="United States"/>
    <s v="Saint Paul"/>
    <x v="11"/>
    <n v="55106"/>
    <x v="2"/>
    <s v="TEC-PH-10003555"/>
    <x v="2"/>
    <x v="7"/>
    <s v="Motorola HK250 Universal Bluetooth Headset"/>
    <n v="114.95"/>
    <n v="5"/>
    <n v="0"/>
    <n v="2.2989999999999999"/>
    <n v="4"/>
    <n v="12"/>
    <x v="0"/>
    <n v="2"/>
    <x v="4"/>
  </r>
  <r>
    <n v="1300"/>
    <s v="CA-2015-121391"/>
    <d v="2015-10-04T00:00:00"/>
    <d v="2015-10-07T00:00:00"/>
    <x v="2"/>
    <s v="AA-10315"/>
    <s v="Alex Avila"/>
    <x v="0"/>
    <s v="United States"/>
    <s v="San Francisco"/>
    <x v="1"/>
    <n v="94109"/>
    <x v="1"/>
    <s v="OFF-ST-10001590"/>
    <x v="1"/>
    <x v="4"/>
    <s v="Tenex Personal Project File with Scoop Front Design, Black"/>
    <n v="26.96"/>
    <n v="2"/>
    <n v="0"/>
    <n v="7.0095999999999998"/>
    <n v="3"/>
    <n v="10"/>
    <x v="0"/>
    <n v="26"/>
    <x v="2"/>
  </r>
  <r>
    <n v="1301"/>
    <s v="CA-2016-137043"/>
    <d v="2016-12-23T00:00:00"/>
    <d v="2016-12-25T00:00:00"/>
    <x v="0"/>
    <s v="LC-17140"/>
    <s v="Logan Currie"/>
    <x v="0"/>
    <s v="United States"/>
    <s v="Springfield"/>
    <x v="17"/>
    <n v="22153"/>
    <x v="0"/>
    <s v="FUR-FU-10003664"/>
    <x v="0"/>
    <x v="5"/>
    <s v="Electrix Architect's Clamp-On Swing Arm Lamp, Black"/>
    <n v="572.76"/>
    <n v="6"/>
    <n v="0"/>
    <n v="166.10040000000001"/>
    <n v="2"/>
    <n v="12"/>
    <x v="0"/>
    <n v="29.000000000000004"/>
    <x v="4"/>
  </r>
  <r>
    <n v="1302"/>
    <s v="CA-2016-137043"/>
    <d v="2016-12-23T00:00:00"/>
    <d v="2016-12-25T00:00:00"/>
    <x v="0"/>
    <s v="LC-17140"/>
    <s v="Logan Currie"/>
    <x v="0"/>
    <s v="United States"/>
    <s v="Springfield"/>
    <x v="17"/>
    <n v="22153"/>
    <x v="0"/>
    <s v="FUR-FU-10003664"/>
    <x v="0"/>
    <x v="5"/>
    <s v="Electrix Architect's Clamp-On Swing Arm Lamp, Black"/>
    <n v="286.38"/>
    <n v="3"/>
    <n v="0"/>
    <n v="83.050200000000004"/>
    <n v="2"/>
    <n v="12"/>
    <x v="0"/>
    <n v="29.000000000000004"/>
    <x v="4"/>
  </r>
  <r>
    <n v="1303"/>
    <s v="CA-2015-115847"/>
    <d v="2015-09-19T00:00:00"/>
    <d v="2015-09-24T00:00:00"/>
    <x v="0"/>
    <s v="TC-21535"/>
    <s v="Tracy Collins"/>
    <x v="2"/>
    <s v="United States"/>
    <s v="Arlington"/>
    <x v="17"/>
    <n v="22204"/>
    <x v="0"/>
    <s v="FUR-BO-10003433"/>
    <x v="0"/>
    <x v="0"/>
    <s v="Sauder Cornerstone Collection Library"/>
    <n v="61.96"/>
    <n v="2"/>
    <n v="0"/>
    <n v="4.3372000000000002"/>
    <n v="5"/>
    <n v="9"/>
    <x v="2"/>
    <n v="7.0000000000000009"/>
    <x v="8"/>
  </r>
  <r>
    <n v="1304"/>
    <s v="US-2017-126179"/>
    <d v="2017-07-03T00:00:00"/>
    <d v="2017-07-07T00:00:00"/>
    <x v="1"/>
    <s v="CS-12460"/>
    <s v="Chuck Sachs"/>
    <x v="0"/>
    <s v="United States"/>
    <s v="Columbus"/>
    <x v="32"/>
    <n v="31907"/>
    <x v="0"/>
    <s v="FUR-FU-10002554"/>
    <x v="0"/>
    <x v="5"/>
    <s v="Westinghouse Floor Lamp with Metal Mesh Shade, Black"/>
    <n v="23.99"/>
    <n v="1"/>
    <n v="0"/>
    <n v="5.5176999999999996"/>
    <n v="4"/>
    <n v="7"/>
    <x v="2"/>
    <n v="23"/>
    <x v="7"/>
  </r>
  <r>
    <n v="1305"/>
    <s v="US-2017-126179"/>
    <d v="2017-07-03T00:00:00"/>
    <d v="2017-07-07T00:00:00"/>
    <x v="1"/>
    <s v="CS-12460"/>
    <s v="Chuck Sachs"/>
    <x v="0"/>
    <s v="United States"/>
    <s v="Columbus"/>
    <x v="32"/>
    <n v="31907"/>
    <x v="0"/>
    <s v="TEC-PH-10001557"/>
    <x v="2"/>
    <x v="7"/>
    <s v="Pyle PMP37LED"/>
    <n v="287.97000000000003"/>
    <n v="3"/>
    <n v="0"/>
    <n v="77.751900000000006"/>
    <n v="4"/>
    <n v="7"/>
    <x v="2"/>
    <n v="27"/>
    <x v="7"/>
  </r>
  <r>
    <n v="1306"/>
    <s v="CA-2016-101966"/>
    <d v="2016-07-14T00:00:00"/>
    <d v="2016-07-16T00:00:00"/>
    <x v="0"/>
    <s v="BM-11785"/>
    <s v="Bryan Mills"/>
    <x v="0"/>
    <s v="United States"/>
    <s v="Houston"/>
    <x v="5"/>
    <n v="77036"/>
    <x v="2"/>
    <s v="TEC-PH-10003437"/>
    <x v="2"/>
    <x v="7"/>
    <s v="Blue Parrot B250XT Professional Grade Wireless Bluetooth Headset with"/>
    <n v="419.94400000000002"/>
    <n v="7"/>
    <n v="0.2"/>
    <n v="52.493000000000002"/>
    <n v="2"/>
    <n v="7"/>
    <x v="2"/>
    <n v="12.5"/>
    <x v="7"/>
  </r>
  <r>
    <n v="1307"/>
    <s v="CA-2016-141397"/>
    <d v="2016-06-20T00:00:00"/>
    <d v="2016-06-21T00:00:00"/>
    <x v="2"/>
    <s v="RC-19825"/>
    <s v="Roy Collins"/>
    <x v="0"/>
    <s v="United States"/>
    <s v="Pasadena"/>
    <x v="1"/>
    <n v="91104"/>
    <x v="1"/>
    <s v="OFF-PA-10002986"/>
    <x v="1"/>
    <x v="10"/>
    <s v="Xerox 1898"/>
    <n v="46.76"/>
    <n v="7"/>
    <n v="0"/>
    <n v="22.444800000000001"/>
    <n v="1"/>
    <n v="6"/>
    <x v="1"/>
    <n v="48.000000000000007"/>
    <x v="1"/>
  </r>
  <r>
    <n v="1308"/>
    <s v="CA-2016-141397"/>
    <d v="2016-06-20T00:00:00"/>
    <d v="2016-06-21T00:00:00"/>
    <x v="2"/>
    <s v="RC-19825"/>
    <s v="Roy Collins"/>
    <x v="0"/>
    <s v="United States"/>
    <s v="Pasadena"/>
    <x v="1"/>
    <n v="91104"/>
    <x v="1"/>
    <s v="OFF-BI-10000320"/>
    <x v="1"/>
    <x v="8"/>
    <s v="GBC Plastic Binding Combs"/>
    <n v="17.712"/>
    <n v="3"/>
    <n v="0.2"/>
    <n v="6.4206000000000003"/>
    <n v="1"/>
    <n v="6"/>
    <x v="1"/>
    <n v="36.250000000000007"/>
    <x v="1"/>
  </r>
  <r>
    <n v="1309"/>
    <s v="CA-2016-141397"/>
    <d v="2016-06-20T00:00:00"/>
    <d v="2016-06-21T00:00:00"/>
    <x v="2"/>
    <s v="RC-19825"/>
    <s v="Roy Collins"/>
    <x v="0"/>
    <s v="United States"/>
    <s v="Pasadena"/>
    <x v="1"/>
    <n v="91104"/>
    <x v="1"/>
    <s v="OFF-AP-10003971"/>
    <x v="1"/>
    <x v="9"/>
    <s v="Belkin 6 Outlet Metallic Surge Strip"/>
    <n v="21.78"/>
    <n v="2"/>
    <n v="0"/>
    <n v="5.6627999999999998"/>
    <n v="1"/>
    <n v="6"/>
    <x v="1"/>
    <n v="25.999999999999996"/>
    <x v="1"/>
  </r>
  <r>
    <n v="1310"/>
    <s v="CA-2016-141397"/>
    <d v="2016-06-20T00:00:00"/>
    <d v="2016-06-21T00:00:00"/>
    <x v="2"/>
    <s v="RC-19825"/>
    <s v="Roy Collins"/>
    <x v="0"/>
    <s v="United States"/>
    <s v="Pasadena"/>
    <x v="1"/>
    <n v="91104"/>
    <x v="1"/>
    <s v="OFF-ST-10001469"/>
    <x v="1"/>
    <x v="4"/>
    <s v="Fellowes Bankers Box Recycled Super Stor/Drawer"/>
    <n v="161.94"/>
    <n v="3"/>
    <n v="0"/>
    <n v="9.7164000000000001"/>
    <n v="1"/>
    <n v="6"/>
    <x v="1"/>
    <n v="6.0000000000000009"/>
    <x v="1"/>
  </r>
  <r>
    <n v="1311"/>
    <s v="CA-2016-141397"/>
    <d v="2016-06-20T00:00:00"/>
    <d v="2016-06-21T00:00:00"/>
    <x v="2"/>
    <s v="RC-19825"/>
    <s v="Roy Collins"/>
    <x v="0"/>
    <s v="United States"/>
    <s v="Pasadena"/>
    <x v="1"/>
    <n v="91104"/>
    <x v="1"/>
    <s v="FUR-CH-10003846"/>
    <x v="0"/>
    <x v="1"/>
    <s v="Hon Valutask Swivel Chairs"/>
    <n v="161.56800000000001"/>
    <n v="2"/>
    <n v="0.2"/>
    <n v="-8.0784000000000002"/>
    <n v="1"/>
    <n v="6"/>
    <x v="1"/>
    <n v="-5"/>
    <x v="1"/>
  </r>
  <r>
    <n v="1312"/>
    <s v="CA-2016-141082"/>
    <d v="2016-12-09T00:00:00"/>
    <d v="2016-12-13T00:00:00"/>
    <x v="1"/>
    <s v="FM-14380"/>
    <s v="Fred McMath"/>
    <x v="0"/>
    <s v="United States"/>
    <s v="Lawrence"/>
    <x v="31"/>
    <n v="1841"/>
    <x v="3"/>
    <s v="OFF-LA-10001404"/>
    <x v="1"/>
    <x v="2"/>
    <s v="Avery 517"/>
    <n v="3.69"/>
    <n v="1"/>
    <n v="0"/>
    <n v="1.7343"/>
    <n v="4"/>
    <n v="12"/>
    <x v="0"/>
    <n v="47"/>
    <x v="4"/>
  </r>
  <r>
    <n v="1313"/>
    <s v="CA-2016-141082"/>
    <d v="2016-12-09T00:00:00"/>
    <d v="2016-12-13T00:00:00"/>
    <x v="1"/>
    <s v="FM-14380"/>
    <s v="Fred McMath"/>
    <x v="0"/>
    <s v="United States"/>
    <s v="Lawrence"/>
    <x v="31"/>
    <n v="1841"/>
    <x v="3"/>
    <s v="OFF-LA-10001474"/>
    <x v="1"/>
    <x v="2"/>
    <s v="Avery 477"/>
    <n v="122.12"/>
    <n v="4"/>
    <n v="0"/>
    <n v="56.175199999999997"/>
    <n v="4"/>
    <n v="12"/>
    <x v="0"/>
    <n v="46"/>
    <x v="4"/>
  </r>
  <r>
    <n v="1314"/>
    <s v="US-2016-134488"/>
    <d v="2016-09-24T00:00:00"/>
    <d v="2016-10-01T00:00:00"/>
    <x v="1"/>
    <s v="PK-19075"/>
    <s v="Pete Kriz"/>
    <x v="0"/>
    <s v="United States"/>
    <s v="Columbus"/>
    <x v="24"/>
    <n v="43229"/>
    <x v="3"/>
    <s v="FUR-CH-10003199"/>
    <x v="0"/>
    <x v="1"/>
    <s v="Office Star - Contemporary Task Swivel Chair"/>
    <n v="155.37200000000001"/>
    <n v="2"/>
    <n v="0.3"/>
    <n v="-13.317600000000001"/>
    <n v="7"/>
    <n v="9"/>
    <x v="2"/>
    <n v="-8.5714285714285712"/>
    <x v="8"/>
  </r>
  <r>
    <n v="1315"/>
    <s v="CA-2016-145919"/>
    <d v="2016-12-18T00:00:00"/>
    <d v="2016-12-23T00:00:00"/>
    <x v="1"/>
    <s v="HG-14965"/>
    <s v="Henry Goldwyn"/>
    <x v="1"/>
    <s v="United States"/>
    <s v="Los Angeles"/>
    <x v="1"/>
    <n v="90032"/>
    <x v="1"/>
    <s v="OFF-PA-10003072"/>
    <x v="1"/>
    <x v="10"/>
    <s v="Eureka Recycled Copy Paper 8 1/2&quot; x 11&quot;, Ream"/>
    <n v="38.880000000000003"/>
    <n v="6"/>
    <n v="0"/>
    <n v="18.662400000000002"/>
    <n v="5"/>
    <n v="12"/>
    <x v="0"/>
    <n v="48.000000000000007"/>
    <x v="4"/>
  </r>
  <r>
    <n v="1316"/>
    <s v="CA-2016-145919"/>
    <d v="2016-12-18T00:00:00"/>
    <d v="2016-12-23T00:00:00"/>
    <x v="1"/>
    <s v="HG-14965"/>
    <s v="Henry Goldwyn"/>
    <x v="1"/>
    <s v="United States"/>
    <s v="Los Angeles"/>
    <x v="1"/>
    <n v="90032"/>
    <x v="1"/>
    <s v="FUR-FU-10004960"/>
    <x v="0"/>
    <x v="5"/>
    <s v="Seth Thomas 12&quot; Clock w/ Goldtone Case"/>
    <n v="183.84"/>
    <n v="8"/>
    <n v="0"/>
    <n v="62.505600000000001"/>
    <n v="5"/>
    <n v="12"/>
    <x v="0"/>
    <n v="34"/>
    <x v="4"/>
  </r>
  <r>
    <n v="1317"/>
    <s v="CA-2016-145919"/>
    <d v="2016-12-18T00:00:00"/>
    <d v="2016-12-23T00:00:00"/>
    <x v="1"/>
    <s v="HG-14965"/>
    <s v="Henry Goldwyn"/>
    <x v="1"/>
    <s v="United States"/>
    <s v="Los Angeles"/>
    <x v="1"/>
    <n v="90032"/>
    <x v="1"/>
    <s v="OFF-SU-10003505"/>
    <x v="1"/>
    <x v="14"/>
    <s v="Premier Electric Letter Opener"/>
    <n v="579.29999999999995"/>
    <n v="5"/>
    <n v="0"/>
    <n v="28.965"/>
    <n v="5"/>
    <n v="12"/>
    <x v="0"/>
    <n v="5"/>
    <x v="4"/>
  </r>
  <r>
    <n v="1318"/>
    <s v="CA-2017-157651"/>
    <d v="2017-12-10T00:00:00"/>
    <d v="2017-12-14T00:00:00"/>
    <x v="1"/>
    <s v="HA-14920"/>
    <s v="Helen Andreada"/>
    <x v="0"/>
    <s v="United States"/>
    <s v="Philadelphia"/>
    <x v="9"/>
    <n v="19120"/>
    <x v="3"/>
    <s v="TEC-AC-10003116"/>
    <x v="2"/>
    <x v="11"/>
    <s v="Memorex Froggy Flash Drive 8 GB"/>
    <n v="14.2"/>
    <n v="1"/>
    <n v="0.2"/>
    <n v="3.3725000000000001"/>
    <n v="4"/>
    <n v="12"/>
    <x v="0"/>
    <n v="23.75"/>
    <x v="4"/>
  </r>
  <r>
    <n v="1319"/>
    <s v="CA-2014-160773"/>
    <d v="2014-07-01T00:00:00"/>
    <d v="2014-07-05T00:00:00"/>
    <x v="1"/>
    <s v="LW-16825"/>
    <s v="Laurel Workman"/>
    <x v="1"/>
    <s v="United States"/>
    <s v="Deltona"/>
    <x v="2"/>
    <n v="32725"/>
    <x v="0"/>
    <s v="TEC-PH-10004586"/>
    <x v="2"/>
    <x v="7"/>
    <s v="Wilson SignalBoost 841262 DB PRO Amplifier Kit"/>
    <n v="575.91999999999996"/>
    <n v="2"/>
    <n v="0.2"/>
    <n v="71.989999999999995"/>
    <n v="4"/>
    <n v="7"/>
    <x v="2"/>
    <n v="12.5"/>
    <x v="7"/>
  </r>
  <r>
    <n v="1320"/>
    <s v="CA-2014-160773"/>
    <d v="2014-07-01T00:00:00"/>
    <d v="2014-07-05T00:00:00"/>
    <x v="1"/>
    <s v="LW-16825"/>
    <s v="Laurel Workman"/>
    <x v="1"/>
    <s v="United States"/>
    <s v="Deltona"/>
    <x v="2"/>
    <n v="32725"/>
    <x v="0"/>
    <s v="OFF-BI-10000546"/>
    <x v="1"/>
    <x v="8"/>
    <s v="Avery Durable Binders"/>
    <n v="5.1840000000000002"/>
    <n v="6"/>
    <n v="0.7"/>
    <n v="-3.6288"/>
    <n v="4"/>
    <n v="7"/>
    <x v="2"/>
    <n v="-70"/>
    <x v="7"/>
  </r>
  <r>
    <n v="1321"/>
    <s v="CA-2017-167703"/>
    <d v="2017-02-03T00:00:00"/>
    <d v="2017-02-08T00:00:00"/>
    <x v="1"/>
    <s v="MC-17575"/>
    <s v="Matt Collins"/>
    <x v="0"/>
    <s v="United States"/>
    <s v="Cincinnati"/>
    <x v="24"/>
    <n v="45231"/>
    <x v="3"/>
    <s v="OFF-BI-10002071"/>
    <x v="1"/>
    <x v="8"/>
    <s v="Fellowes Black Plastic Comb Bindings"/>
    <n v="5.2290000000000001"/>
    <n v="3"/>
    <n v="0.7"/>
    <n v="-4.1832000000000003"/>
    <n v="5"/>
    <n v="2"/>
    <x v="3"/>
    <n v="-80"/>
    <x v="11"/>
  </r>
  <r>
    <n v="1322"/>
    <s v="CA-2017-167703"/>
    <d v="2017-02-03T00:00:00"/>
    <d v="2017-02-08T00:00:00"/>
    <x v="1"/>
    <s v="MC-17575"/>
    <s v="Matt Collins"/>
    <x v="0"/>
    <s v="United States"/>
    <s v="Cincinnati"/>
    <x v="24"/>
    <n v="45231"/>
    <x v="3"/>
    <s v="OFF-ST-10001490"/>
    <x v="1"/>
    <x v="4"/>
    <s v="Hot File 7-Pocket, Floor Stand"/>
    <n v="285.55200000000002"/>
    <n v="2"/>
    <n v="0.2"/>
    <n v="35.694000000000003"/>
    <n v="5"/>
    <n v="2"/>
    <x v="3"/>
    <n v="12.5"/>
    <x v="11"/>
  </r>
  <r>
    <n v="1323"/>
    <s v="CA-2017-121804"/>
    <d v="2017-03-03T00:00:00"/>
    <d v="2017-03-08T00:00:00"/>
    <x v="1"/>
    <s v="LP-17095"/>
    <s v="Liz Preis"/>
    <x v="0"/>
    <s v="United States"/>
    <s v="Murray"/>
    <x v="0"/>
    <n v="42071"/>
    <x v="0"/>
    <s v="OFF-AP-10004859"/>
    <x v="1"/>
    <x v="9"/>
    <s v="Acco 6 Outlet Guardian Premium Surge Suppressor"/>
    <n v="72.8"/>
    <n v="5"/>
    <n v="0"/>
    <n v="19.655999999999999"/>
    <n v="5"/>
    <n v="3"/>
    <x v="3"/>
    <n v="27"/>
    <x v="10"/>
  </r>
  <r>
    <n v="1324"/>
    <s v="CA-2017-162635"/>
    <d v="2017-10-09T00:00:00"/>
    <d v="2017-10-10T00:00:00"/>
    <x v="2"/>
    <s v="EB-14170"/>
    <s v="Evan Bailliet"/>
    <x v="0"/>
    <s v="United States"/>
    <s v="Wilmington"/>
    <x v="3"/>
    <n v="28403"/>
    <x v="0"/>
    <s v="OFF-PA-10002659"/>
    <x v="1"/>
    <x v="10"/>
    <s v="Avoid Verbal Orders Carbonless Minifold Book"/>
    <n v="10.816000000000001"/>
    <n v="4"/>
    <n v="0.2"/>
    <n v="3.5152000000000001"/>
    <n v="1"/>
    <n v="10"/>
    <x v="0"/>
    <n v="32.5"/>
    <x v="2"/>
  </r>
  <r>
    <n v="1325"/>
    <s v="CA-2014-107153"/>
    <d v="2014-09-28T00:00:00"/>
    <d v="2014-10-03T00:00:00"/>
    <x v="1"/>
    <s v="GZ-14545"/>
    <s v="George Zrebassa"/>
    <x v="1"/>
    <s v="United States"/>
    <s v="Lawrence"/>
    <x v="31"/>
    <n v="1841"/>
    <x v="3"/>
    <s v="OFF-ST-10001321"/>
    <x v="1"/>
    <x v="4"/>
    <s v="Decoflex Hanging Personal Folder File, Blue"/>
    <n v="46.26"/>
    <n v="3"/>
    <n v="0"/>
    <n v="12.4902"/>
    <n v="5"/>
    <n v="9"/>
    <x v="2"/>
    <n v="27"/>
    <x v="8"/>
  </r>
  <r>
    <n v="1326"/>
    <s v="US-2014-117058"/>
    <d v="2014-05-27T00:00:00"/>
    <d v="2014-05-30T00:00:00"/>
    <x v="2"/>
    <s v="LE-16810"/>
    <s v="Laurel Elliston"/>
    <x v="0"/>
    <s v="United States"/>
    <s v="Chicago"/>
    <x v="10"/>
    <n v="60653"/>
    <x v="2"/>
    <s v="OFF-BI-10004139"/>
    <x v="1"/>
    <x v="8"/>
    <s v="Fellowes Presentation Covers for Comb Binding Machines"/>
    <n v="17.46"/>
    <n v="6"/>
    <n v="0.8"/>
    <n v="-30.555"/>
    <n v="3"/>
    <n v="5"/>
    <x v="1"/>
    <n v="-175"/>
    <x v="5"/>
  </r>
  <r>
    <n v="1327"/>
    <s v="CA-2015-120439"/>
    <d v="2015-06-14T00:00:00"/>
    <d v="2015-06-18T00:00:00"/>
    <x v="1"/>
    <s v="AD-10180"/>
    <s v="Alan Dominguez"/>
    <x v="2"/>
    <s v="United States"/>
    <s v="Philadelphia"/>
    <x v="9"/>
    <n v="19120"/>
    <x v="3"/>
    <s v="FUR-FU-10001867"/>
    <x v="0"/>
    <x v="5"/>
    <s v="Eldon Expressions Punched Metal &amp; Wood Desk Accessories, Pewter &amp; Cherry"/>
    <n v="51.072000000000003"/>
    <n v="6"/>
    <n v="0.2"/>
    <n v="5.1071999999999997"/>
    <n v="4"/>
    <n v="6"/>
    <x v="1"/>
    <n v="10"/>
    <x v="1"/>
  </r>
  <r>
    <n v="1328"/>
    <s v="CA-2016-128258"/>
    <d v="2016-03-30T00:00:00"/>
    <d v="2016-04-01T00:00:00"/>
    <x v="2"/>
    <s v="CP-12085"/>
    <s v="Cathy Prescott"/>
    <x v="1"/>
    <s v="United States"/>
    <s v="Norwich"/>
    <x v="29"/>
    <n v="6360"/>
    <x v="3"/>
    <s v="OFF-PA-10004156"/>
    <x v="1"/>
    <x v="10"/>
    <s v="Xerox 188"/>
    <n v="11.34"/>
    <n v="1"/>
    <n v="0"/>
    <n v="5.5566000000000004"/>
    <n v="2"/>
    <n v="3"/>
    <x v="3"/>
    <n v="49.000000000000007"/>
    <x v="10"/>
  </r>
  <r>
    <n v="1329"/>
    <s v="CA-2017-106033"/>
    <d v="2017-10-15T00:00:00"/>
    <d v="2017-10-18T00:00:00"/>
    <x v="0"/>
    <s v="FG-14260"/>
    <s v="Frank Gastineau"/>
    <x v="2"/>
    <s v="United States"/>
    <s v="San Francisco"/>
    <x v="1"/>
    <n v="94110"/>
    <x v="1"/>
    <s v="OFF-AR-10002818"/>
    <x v="1"/>
    <x v="6"/>
    <s v="Panasonic KP-310 Heavy-Duty Electric Pencil Sharpener"/>
    <n v="87.92"/>
    <n v="4"/>
    <n v="0"/>
    <n v="26.376000000000001"/>
    <n v="3"/>
    <n v="10"/>
    <x v="0"/>
    <n v="30"/>
    <x v="2"/>
  </r>
  <r>
    <n v="1330"/>
    <s v="CA-2016-142762"/>
    <d v="2016-05-23T00:00:00"/>
    <d v="2016-05-27T00:00:00"/>
    <x v="1"/>
    <s v="LD-17005"/>
    <s v="Lisa DeCherney"/>
    <x v="0"/>
    <s v="United States"/>
    <s v="San Francisco"/>
    <x v="1"/>
    <n v="94109"/>
    <x v="1"/>
    <s v="FUR-FU-10003691"/>
    <x v="0"/>
    <x v="5"/>
    <s v="Eldon Image Series Desk Accessories, Ebony"/>
    <n v="37.049999999999997"/>
    <n v="3"/>
    <n v="0"/>
    <n v="16.302"/>
    <n v="4"/>
    <n v="5"/>
    <x v="1"/>
    <n v="44"/>
    <x v="5"/>
  </r>
  <r>
    <n v="1331"/>
    <s v="CA-2017-127705"/>
    <d v="2017-06-02T00:00:00"/>
    <d v="2017-06-06T00:00:00"/>
    <x v="1"/>
    <s v="AB-10255"/>
    <s v="Alejandro Ballentine"/>
    <x v="2"/>
    <s v="United States"/>
    <s v="Lorain"/>
    <x v="24"/>
    <n v="44052"/>
    <x v="3"/>
    <s v="TEC-PH-10000347"/>
    <x v="2"/>
    <x v="7"/>
    <s v="Cush Cases Heavy Duty Rugged Cover Case for Samsung Galaxy S5 - Purple"/>
    <n v="2.97"/>
    <n v="1"/>
    <n v="0.4"/>
    <n v="-0.64349999999999996"/>
    <n v="4"/>
    <n v="6"/>
    <x v="1"/>
    <n v="-21.666666666666664"/>
    <x v="1"/>
  </r>
  <r>
    <n v="1332"/>
    <s v="CA-2017-127705"/>
    <d v="2017-06-02T00:00:00"/>
    <d v="2017-06-06T00:00:00"/>
    <x v="1"/>
    <s v="AB-10255"/>
    <s v="Alejandro Ballentine"/>
    <x v="2"/>
    <s v="United States"/>
    <s v="Lorain"/>
    <x v="24"/>
    <n v="44052"/>
    <x v="3"/>
    <s v="OFF-ST-10004507"/>
    <x v="1"/>
    <x v="4"/>
    <s v="Advantus Rolling Storage Box"/>
    <n v="27.44"/>
    <n v="2"/>
    <n v="0.2"/>
    <n v="2.4009999999999998"/>
    <n v="4"/>
    <n v="6"/>
    <x v="1"/>
    <n v="8.75"/>
    <x v="1"/>
  </r>
  <r>
    <n v="1333"/>
    <s v="CA-2014-122567"/>
    <d v="2014-02-16T00:00:00"/>
    <d v="2014-02-21T00:00:00"/>
    <x v="1"/>
    <s v="MN-17935"/>
    <s v="Michael Nguyen"/>
    <x v="0"/>
    <s v="United States"/>
    <s v="Dallas"/>
    <x v="5"/>
    <n v="75220"/>
    <x v="2"/>
    <s v="OFF-BI-10002012"/>
    <x v="1"/>
    <x v="8"/>
    <s v="Wilson Jones Easy Flow II Sheet Lifters"/>
    <n v="1.08"/>
    <n v="3"/>
    <n v="0.8"/>
    <n v="-1.728"/>
    <n v="5"/>
    <n v="2"/>
    <x v="3"/>
    <n v="-160"/>
    <x v="11"/>
  </r>
  <r>
    <n v="1334"/>
    <s v="CA-2014-122567"/>
    <d v="2014-02-16T00:00:00"/>
    <d v="2014-02-21T00:00:00"/>
    <x v="1"/>
    <s v="MN-17935"/>
    <s v="Michael Nguyen"/>
    <x v="0"/>
    <s v="United States"/>
    <s v="Dallas"/>
    <x v="5"/>
    <n v="75220"/>
    <x v="2"/>
    <s v="OFF-AP-10001303"/>
    <x v="1"/>
    <x v="9"/>
    <s v="Holmes Cool Mist Humidifier for the Whole House with 8-Gallon Output per Day, Extended Life Filter"/>
    <n v="7.96"/>
    <n v="2"/>
    <n v="0.8"/>
    <n v="-13.93"/>
    <n v="5"/>
    <n v="2"/>
    <x v="3"/>
    <n v="-175"/>
    <x v="11"/>
  </r>
  <r>
    <n v="1335"/>
    <s v="CA-2014-121664"/>
    <d v="2014-05-06T00:00:00"/>
    <d v="2014-05-10T00:00:00"/>
    <x v="1"/>
    <s v="HP-14815"/>
    <s v="Harold Pawlan"/>
    <x v="2"/>
    <s v="United States"/>
    <s v="Los Angeles"/>
    <x v="1"/>
    <n v="90049"/>
    <x v="1"/>
    <s v="OFF-BI-10003684"/>
    <x v="1"/>
    <x v="8"/>
    <s v="Wilson Jones Legal Size Ring Binders"/>
    <n v="140.73599999999999"/>
    <n v="8"/>
    <n v="0.2"/>
    <n v="52.776000000000003"/>
    <n v="4"/>
    <n v="5"/>
    <x v="1"/>
    <n v="37.500000000000007"/>
    <x v="5"/>
  </r>
  <r>
    <n v="1336"/>
    <s v="CA-2016-122133"/>
    <d v="2016-05-16T00:00:00"/>
    <d v="2016-05-23T00:00:00"/>
    <x v="1"/>
    <s v="JR-15670"/>
    <s v="Jim Radford"/>
    <x v="0"/>
    <s v="United States"/>
    <s v="Middletown"/>
    <x v="29"/>
    <n v="6457"/>
    <x v="3"/>
    <s v="OFF-ST-10002574"/>
    <x v="1"/>
    <x v="4"/>
    <s v="SAFCO Commercial Wire Shelving, Black"/>
    <n v="552.55999999999995"/>
    <n v="4"/>
    <n v="0"/>
    <n v="0"/>
    <n v="7"/>
    <n v="5"/>
    <x v="1"/>
    <n v="0"/>
    <x v="5"/>
  </r>
  <r>
    <n v="1337"/>
    <s v="US-2017-123281"/>
    <d v="2017-04-02T00:00:00"/>
    <d v="2017-04-07T00:00:00"/>
    <x v="1"/>
    <s v="JF-15190"/>
    <s v="Jamie Frazer"/>
    <x v="0"/>
    <s v="United States"/>
    <s v="Los Angeles"/>
    <x v="1"/>
    <n v="90008"/>
    <x v="1"/>
    <s v="FUR-FU-10003724"/>
    <x v="0"/>
    <x v="5"/>
    <s v="Westinghouse Clip-On Gooseneck Lamps"/>
    <n v="25.11"/>
    <n v="3"/>
    <n v="0"/>
    <n v="6.5286"/>
    <n v="5"/>
    <n v="4"/>
    <x v="1"/>
    <n v="26"/>
    <x v="3"/>
  </r>
  <r>
    <n v="1338"/>
    <s v="CA-2017-100524"/>
    <d v="2017-03-31T00:00:00"/>
    <d v="2017-04-02T00:00:00"/>
    <x v="0"/>
    <s v="CM-12115"/>
    <s v="Chad McGuire"/>
    <x v="0"/>
    <s v="United States"/>
    <s v="New York City"/>
    <x v="15"/>
    <n v="10011"/>
    <x v="3"/>
    <s v="FUR-FU-10004018"/>
    <x v="0"/>
    <x v="5"/>
    <s v="Tensor Computer Mounted Lamp"/>
    <n v="29.78"/>
    <n v="2"/>
    <n v="0"/>
    <n v="8.0405999999999995"/>
    <n v="2"/>
    <n v="3"/>
    <x v="3"/>
    <n v="26.999999999999996"/>
    <x v="10"/>
  </r>
  <r>
    <n v="1339"/>
    <s v="CA-2017-100524"/>
    <d v="2017-03-31T00:00:00"/>
    <d v="2017-04-02T00:00:00"/>
    <x v="0"/>
    <s v="CM-12115"/>
    <s v="Chad McGuire"/>
    <x v="0"/>
    <s v="United States"/>
    <s v="New York City"/>
    <x v="15"/>
    <n v="10011"/>
    <x v="3"/>
    <s v="TEC-PH-10002549"/>
    <x v="2"/>
    <x v="7"/>
    <s v="Polycom SoundPoint IP 450 VoIP phone"/>
    <n v="677.58"/>
    <n v="3"/>
    <n v="0"/>
    <n v="176.17080000000001"/>
    <n v="2"/>
    <n v="3"/>
    <x v="3"/>
    <n v="26"/>
    <x v="10"/>
  </r>
  <r>
    <n v="1340"/>
    <s v="CA-2017-100524"/>
    <d v="2017-03-31T00:00:00"/>
    <d v="2017-04-02T00:00:00"/>
    <x v="0"/>
    <s v="CM-12115"/>
    <s v="Chad McGuire"/>
    <x v="0"/>
    <s v="United States"/>
    <s v="New York City"/>
    <x v="15"/>
    <n v="10011"/>
    <x v="3"/>
    <s v="OFF-PA-10004911"/>
    <x v="1"/>
    <x v="10"/>
    <s v="Rediform S.O.S. 1-Up Phone Message Bk, 4-1/4x3-1/16 Bk, 1 Form/Pg, 40 Messages/Bk, 3/Pk"/>
    <n v="75.040000000000006"/>
    <n v="8"/>
    <n v="0"/>
    <n v="36.019199999999998"/>
    <n v="2"/>
    <n v="3"/>
    <x v="3"/>
    <n v="47.999999999999993"/>
    <x v="10"/>
  </r>
  <r>
    <n v="1341"/>
    <s v="CA-2017-113481"/>
    <d v="2017-01-02T00:00:00"/>
    <d v="2017-01-04T00:00:00"/>
    <x v="2"/>
    <s v="AS-10045"/>
    <s v="Aaron Smayling"/>
    <x v="1"/>
    <s v="United States"/>
    <s v="Jacksonville"/>
    <x v="3"/>
    <n v="28540"/>
    <x v="0"/>
    <s v="TEC-MA-10002178"/>
    <x v="2"/>
    <x v="15"/>
    <s v="Cisco CP-7937G Unified IP Conference Station Phone"/>
    <n v="695.7"/>
    <n v="2"/>
    <n v="0.5"/>
    <n v="-27.827999999999999"/>
    <n v="2"/>
    <n v="1"/>
    <x v="3"/>
    <n v="-3.9999999999999996"/>
    <x v="9"/>
  </r>
  <r>
    <n v="1342"/>
    <s v="CA-2017-113481"/>
    <d v="2017-01-02T00:00:00"/>
    <d v="2017-01-04T00:00:00"/>
    <x v="2"/>
    <s v="AS-10045"/>
    <s v="Aaron Smayling"/>
    <x v="1"/>
    <s v="United States"/>
    <s v="Jacksonville"/>
    <x v="3"/>
    <n v="28540"/>
    <x v="0"/>
    <s v="OFF-BI-10003694"/>
    <x v="1"/>
    <x v="8"/>
    <s v="Avery 3 1/2&quot; Diskette Storage Pages, 10/Pack"/>
    <n v="15.66"/>
    <n v="5"/>
    <n v="0.7"/>
    <n v="-12.528"/>
    <n v="2"/>
    <n v="1"/>
    <x v="3"/>
    <n v="-80"/>
    <x v="9"/>
  </r>
  <r>
    <n v="1343"/>
    <s v="CA-2017-113481"/>
    <d v="2017-01-02T00:00:00"/>
    <d v="2017-01-04T00:00:00"/>
    <x v="2"/>
    <s v="AS-10045"/>
    <s v="Aaron Smayling"/>
    <x v="1"/>
    <s v="United States"/>
    <s v="Jacksonville"/>
    <x v="3"/>
    <n v="28540"/>
    <x v="0"/>
    <s v="OFF-BI-10000474"/>
    <x v="1"/>
    <x v="8"/>
    <s v="Avery Recycled Flexi-View Covers for Binding Systems"/>
    <n v="28.853999999999999"/>
    <n v="6"/>
    <n v="0.7"/>
    <n v="-21.159600000000001"/>
    <n v="2"/>
    <n v="1"/>
    <x v="3"/>
    <n v="-73.333333333333343"/>
    <x v="9"/>
  </r>
  <r>
    <n v="1344"/>
    <s v="CA-2015-131758"/>
    <d v="2015-05-28T00:00:00"/>
    <d v="2015-06-01T00:00:00"/>
    <x v="1"/>
    <s v="KB-16315"/>
    <s v="Karl Braun"/>
    <x v="0"/>
    <s v="United States"/>
    <s v="Freeport"/>
    <x v="15"/>
    <n v="11520"/>
    <x v="3"/>
    <s v="OFF-AR-10000411"/>
    <x v="1"/>
    <x v="6"/>
    <s v="Boston 16701 Slimline Battery Pencil Sharpener"/>
    <n v="47.82"/>
    <n v="3"/>
    <n v="0"/>
    <n v="14.346"/>
    <n v="4"/>
    <n v="5"/>
    <x v="1"/>
    <n v="30"/>
    <x v="5"/>
  </r>
  <r>
    <n v="1345"/>
    <s v="CA-2015-131758"/>
    <d v="2015-05-28T00:00:00"/>
    <d v="2015-06-01T00:00:00"/>
    <x v="1"/>
    <s v="KB-16315"/>
    <s v="Karl Braun"/>
    <x v="0"/>
    <s v="United States"/>
    <s v="Freeport"/>
    <x v="15"/>
    <n v="11520"/>
    <x v="3"/>
    <s v="OFF-LA-10000262"/>
    <x v="1"/>
    <x v="2"/>
    <s v="Avery 494"/>
    <n v="13.05"/>
    <n v="5"/>
    <n v="0"/>
    <n v="6.0030000000000001"/>
    <n v="4"/>
    <n v="5"/>
    <x v="1"/>
    <n v="46"/>
    <x v="5"/>
  </r>
  <r>
    <n v="1346"/>
    <s v="CA-2014-118339"/>
    <d v="2014-03-17T00:00:00"/>
    <d v="2014-03-24T00:00:00"/>
    <x v="1"/>
    <s v="BN-11515"/>
    <s v="Bradley Nguyen"/>
    <x v="0"/>
    <s v="United States"/>
    <s v="Lakeville"/>
    <x v="11"/>
    <n v="55044"/>
    <x v="2"/>
    <s v="OFF-AP-10001154"/>
    <x v="1"/>
    <x v="9"/>
    <s v="Bionaire Personal Warm Mist Humidifier/Vaporizer"/>
    <n v="93.78"/>
    <n v="2"/>
    <n v="0"/>
    <n v="36.574199999999998"/>
    <n v="7"/>
    <n v="3"/>
    <x v="3"/>
    <n v="38.999999999999993"/>
    <x v="10"/>
  </r>
  <r>
    <n v="1347"/>
    <s v="CA-2014-118339"/>
    <d v="2014-03-17T00:00:00"/>
    <d v="2014-03-24T00:00:00"/>
    <x v="1"/>
    <s v="BN-11515"/>
    <s v="Bradley Nguyen"/>
    <x v="0"/>
    <s v="United States"/>
    <s v="Lakeville"/>
    <x v="11"/>
    <n v="55044"/>
    <x v="2"/>
    <s v="OFF-PA-10000466"/>
    <x v="1"/>
    <x v="10"/>
    <s v="Memo Book, 100 Message Capacity, 5 3/8” x 11”"/>
    <n v="47.18"/>
    <n v="7"/>
    <n v="0"/>
    <n v="23.59"/>
    <n v="7"/>
    <n v="3"/>
    <x v="3"/>
    <n v="50"/>
    <x v="10"/>
  </r>
  <r>
    <n v="1348"/>
    <s v="CA-2014-118339"/>
    <d v="2014-03-17T00:00:00"/>
    <d v="2014-03-24T00:00:00"/>
    <x v="1"/>
    <s v="BN-11515"/>
    <s v="Bradley Nguyen"/>
    <x v="0"/>
    <s v="United States"/>
    <s v="Lakeville"/>
    <x v="11"/>
    <n v="55044"/>
    <x v="2"/>
    <s v="OFF-AR-10003829"/>
    <x v="1"/>
    <x v="6"/>
    <s v="Newell 35"/>
    <n v="19.68"/>
    <n v="6"/>
    <n v="0"/>
    <n v="5.7072000000000003"/>
    <n v="7"/>
    <n v="3"/>
    <x v="3"/>
    <n v="29.000000000000004"/>
    <x v="10"/>
  </r>
  <r>
    <n v="1349"/>
    <s v="CA-2014-118339"/>
    <d v="2014-03-17T00:00:00"/>
    <d v="2014-03-24T00:00:00"/>
    <x v="1"/>
    <s v="BN-11515"/>
    <s v="Bradley Nguyen"/>
    <x v="0"/>
    <s v="United States"/>
    <s v="Lakeville"/>
    <x v="11"/>
    <n v="55044"/>
    <x v="2"/>
    <s v="OFF-BI-10001758"/>
    <x v="1"/>
    <x v="8"/>
    <s v="Wilson Jones 14 Line Acrylic Coated Pressboard Data Binders"/>
    <n v="53.4"/>
    <n v="10"/>
    <n v="0"/>
    <n v="25.097999999999999"/>
    <n v="7"/>
    <n v="3"/>
    <x v="3"/>
    <n v="47"/>
    <x v="10"/>
  </r>
  <r>
    <n v="1350"/>
    <s v="CA-2014-118339"/>
    <d v="2014-03-17T00:00:00"/>
    <d v="2014-03-24T00:00:00"/>
    <x v="1"/>
    <s v="BN-11515"/>
    <s v="Bradley Nguyen"/>
    <x v="0"/>
    <s v="United States"/>
    <s v="Lakeville"/>
    <x v="11"/>
    <n v="55044"/>
    <x v="2"/>
    <s v="OFF-BI-10000136"/>
    <x v="1"/>
    <x v="8"/>
    <s v="Avery Non-Stick Heavy Duty View Round Locking Ring Binders"/>
    <n v="35.880000000000003"/>
    <n v="6"/>
    <n v="0"/>
    <n v="17.2224"/>
    <n v="7"/>
    <n v="3"/>
    <x v="3"/>
    <n v="48"/>
    <x v="10"/>
  </r>
  <r>
    <n v="1351"/>
    <s v="CA-2014-153976"/>
    <d v="2014-10-03T00:00:00"/>
    <d v="2014-10-08T00:00:00"/>
    <x v="0"/>
    <s v="BP-11290"/>
    <s v="Beth Paige"/>
    <x v="0"/>
    <s v="United States"/>
    <s v="Evanston"/>
    <x v="10"/>
    <n v="60201"/>
    <x v="2"/>
    <s v="FUR-CH-10002880"/>
    <x v="0"/>
    <x v="1"/>
    <s v="Global High-Back Leather Tilter, Burgundy"/>
    <n v="258.279"/>
    <n v="3"/>
    <n v="0.3"/>
    <n v="-70.104299999999995"/>
    <n v="5"/>
    <n v="10"/>
    <x v="0"/>
    <n v="-27.142857142857142"/>
    <x v="2"/>
  </r>
  <r>
    <n v="1352"/>
    <s v="CA-2016-162901"/>
    <d v="2016-03-28T00:00:00"/>
    <d v="2016-03-31T00:00:00"/>
    <x v="2"/>
    <s v="AS-10045"/>
    <s v="Aaron Smayling"/>
    <x v="1"/>
    <s v="United States"/>
    <s v="Arlington"/>
    <x v="17"/>
    <n v="22204"/>
    <x v="0"/>
    <s v="OFF-ST-10000649"/>
    <x v="1"/>
    <x v="4"/>
    <s v="Hanging Personal Folder File"/>
    <n v="31.4"/>
    <n v="2"/>
    <n v="0"/>
    <n v="7.85"/>
    <n v="3"/>
    <n v="3"/>
    <x v="3"/>
    <n v="25"/>
    <x v="10"/>
  </r>
  <r>
    <n v="1353"/>
    <s v="CA-2017-162978"/>
    <d v="2017-05-04T00:00:00"/>
    <d v="2017-05-09T00:00:00"/>
    <x v="1"/>
    <s v="LW-16990"/>
    <s v="Lindsay Williams"/>
    <x v="1"/>
    <s v="United States"/>
    <s v="San Francisco"/>
    <x v="1"/>
    <n v="94109"/>
    <x v="1"/>
    <s v="TEC-PH-10003092"/>
    <x v="2"/>
    <x v="7"/>
    <s v="Motorola L804"/>
    <n v="183.96"/>
    <n v="5"/>
    <n v="0.2"/>
    <n v="20.695499999999999"/>
    <n v="5"/>
    <n v="5"/>
    <x v="1"/>
    <n v="11.249999999999998"/>
    <x v="5"/>
  </r>
  <r>
    <n v="1354"/>
    <s v="CA-2017-162978"/>
    <d v="2017-05-04T00:00:00"/>
    <d v="2017-05-09T00:00:00"/>
    <x v="1"/>
    <s v="LW-16990"/>
    <s v="Lindsay Williams"/>
    <x v="1"/>
    <s v="United States"/>
    <s v="San Francisco"/>
    <x v="1"/>
    <n v="94109"/>
    <x v="1"/>
    <s v="OFF-PA-10002250"/>
    <x v="1"/>
    <x v="10"/>
    <s v="Things To Do Today Pad"/>
    <n v="17.61"/>
    <n v="3"/>
    <n v="0"/>
    <n v="8.4527999999999999"/>
    <n v="5"/>
    <n v="5"/>
    <x v="1"/>
    <n v="48"/>
    <x v="5"/>
  </r>
  <r>
    <n v="1355"/>
    <s v="CA-2017-162978"/>
    <d v="2017-05-04T00:00:00"/>
    <d v="2017-05-09T00:00:00"/>
    <x v="1"/>
    <s v="LW-16990"/>
    <s v="Lindsay Williams"/>
    <x v="1"/>
    <s v="United States"/>
    <s v="San Francisco"/>
    <x v="1"/>
    <n v="94109"/>
    <x v="1"/>
    <s v="FUR-TA-10003473"/>
    <x v="0"/>
    <x v="3"/>
    <s v="Bretford Rectangular Conference Table Tops"/>
    <n v="300.904"/>
    <n v="1"/>
    <n v="0.2"/>
    <n v="11.283899999999999"/>
    <n v="5"/>
    <n v="5"/>
    <x v="1"/>
    <n v="3.75"/>
    <x v="5"/>
  </r>
  <r>
    <n v="1356"/>
    <s v="US-2014-160444"/>
    <d v="2014-07-05T00:00:00"/>
    <d v="2014-07-05T00:00:00"/>
    <x v="3"/>
    <s v="DC-12850"/>
    <s v="Dan Campbell"/>
    <x v="0"/>
    <s v="United States"/>
    <s v="Houston"/>
    <x v="5"/>
    <n v="77036"/>
    <x v="2"/>
    <s v="OFF-ST-10001522"/>
    <x v="1"/>
    <x v="4"/>
    <s v="Gould Plastics 18-Pocket Panel Bin, 34w x 5-1/4d x 20-1/2h"/>
    <n v="220.77600000000001"/>
    <n v="3"/>
    <n v="0.2"/>
    <n v="-44.155200000000001"/>
    <n v="0"/>
    <n v="7"/>
    <x v="2"/>
    <n v="-20"/>
    <x v="7"/>
  </r>
  <r>
    <n v="1357"/>
    <s v="US-2014-160444"/>
    <d v="2014-07-05T00:00:00"/>
    <d v="2014-07-05T00:00:00"/>
    <x v="3"/>
    <s v="DC-12850"/>
    <s v="Dan Campbell"/>
    <x v="0"/>
    <s v="United States"/>
    <s v="Houston"/>
    <x v="5"/>
    <n v="77036"/>
    <x v="2"/>
    <s v="OFF-ST-10000563"/>
    <x v="1"/>
    <x v="4"/>
    <s v="Fellowes Bankers Box Stor/Drawer Steel Plus"/>
    <n v="281.42399999999998"/>
    <n v="11"/>
    <n v="0.2"/>
    <n v="-35.177999999999997"/>
    <n v="0"/>
    <n v="7"/>
    <x v="2"/>
    <n v="-12.5"/>
    <x v="7"/>
  </r>
  <r>
    <n v="1358"/>
    <s v="CA-2016-145247"/>
    <d v="2016-05-05T00:00:00"/>
    <d v="2016-05-07T00:00:00"/>
    <x v="2"/>
    <s v="ND-18370"/>
    <s v="Natalie DeCherney"/>
    <x v="0"/>
    <s v="United States"/>
    <s v="Louisville"/>
    <x v="0"/>
    <n v="40214"/>
    <x v="0"/>
    <s v="OFF-PA-10003641"/>
    <x v="1"/>
    <x v="10"/>
    <s v="Xerox 1909"/>
    <n v="79.14"/>
    <n v="3"/>
    <n v="0"/>
    <n v="36.404400000000003"/>
    <n v="2"/>
    <n v="5"/>
    <x v="1"/>
    <n v="46"/>
    <x v="5"/>
  </r>
  <r>
    <n v="1359"/>
    <s v="CA-2017-160045"/>
    <d v="2017-04-26T00:00:00"/>
    <d v="2017-04-27T00:00:00"/>
    <x v="2"/>
    <s v="LB-16735"/>
    <s v="Larry Blacks"/>
    <x v="0"/>
    <s v="United States"/>
    <s v="Fort Worth"/>
    <x v="5"/>
    <n v="76106"/>
    <x v="2"/>
    <s v="FUR-FU-10000010"/>
    <x v="0"/>
    <x v="5"/>
    <s v="DAX Value U-Channel Document Frames, Easel Back"/>
    <n v="1.988"/>
    <n v="1"/>
    <n v="0.6"/>
    <n v="-1.4413"/>
    <n v="1"/>
    <n v="4"/>
    <x v="1"/>
    <n v="-72.5"/>
    <x v="3"/>
  </r>
  <r>
    <n v="1360"/>
    <s v="US-2014-151925"/>
    <d v="2014-09-26T00:00:00"/>
    <d v="2014-10-01T00:00:00"/>
    <x v="0"/>
    <s v="KT-16465"/>
    <s v="Kean Takahito"/>
    <x v="0"/>
    <s v="United States"/>
    <s v="Los Angeles"/>
    <x v="1"/>
    <n v="90049"/>
    <x v="1"/>
    <s v="FUR-CH-10002961"/>
    <x v="0"/>
    <x v="1"/>
    <s v="Leather Task Chair, Black"/>
    <n v="145.56800000000001"/>
    <n v="2"/>
    <n v="0.2"/>
    <n v="0"/>
    <n v="5"/>
    <n v="9"/>
    <x v="2"/>
    <n v="0"/>
    <x v="8"/>
  </r>
  <r>
    <n v="1361"/>
    <s v="CA-2017-125199"/>
    <d v="2017-10-19T00:00:00"/>
    <d v="2017-10-25T00:00:00"/>
    <x v="1"/>
    <s v="HM-14860"/>
    <s v="Harry Marie"/>
    <x v="1"/>
    <s v="United States"/>
    <s v="Philadelphia"/>
    <x v="9"/>
    <n v="19120"/>
    <x v="3"/>
    <s v="OFF-AR-10002956"/>
    <x v="1"/>
    <x v="6"/>
    <s v="Boston 16801 Nautilus Battery Pencil Sharpener"/>
    <n v="123.256"/>
    <n v="7"/>
    <n v="0.2"/>
    <n v="9.2441999999999993"/>
    <n v="6"/>
    <n v="10"/>
    <x v="0"/>
    <n v="7.5"/>
    <x v="2"/>
  </r>
  <r>
    <n v="1362"/>
    <s v="CA-2017-125199"/>
    <d v="2017-10-19T00:00:00"/>
    <d v="2017-10-25T00:00:00"/>
    <x v="1"/>
    <s v="HM-14860"/>
    <s v="Harry Marie"/>
    <x v="1"/>
    <s v="United States"/>
    <s v="Philadelphia"/>
    <x v="9"/>
    <n v="19120"/>
    <x v="3"/>
    <s v="OFF-PA-10004041"/>
    <x v="1"/>
    <x v="10"/>
    <s v="It's Hot Message Books with Stickers, 2 3/4&quot; x 5&quot;"/>
    <n v="23.68"/>
    <n v="4"/>
    <n v="0.2"/>
    <n v="7.4"/>
    <n v="6"/>
    <n v="10"/>
    <x v="0"/>
    <n v="31.25"/>
    <x v="2"/>
  </r>
  <r>
    <n v="1363"/>
    <s v="CA-2017-125199"/>
    <d v="2017-10-19T00:00:00"/>
    <d v="2017-10-25T00:00:00"/>
    <x v="1"/>
    <s v="HM-14860"/>
    <s v="Harry Marie"/>
    <x v="1"/>
    <s v="United States"/>
    <s v="Philadelphia"/>
    <x v="9"/>
    <n v="19120"/>
    <x v="3"/>
    <s v="TEC-PH-10001336"/>
    <x v="2"/>
    <x v="7"/>
    <s v="Digium D40 VoIP phone"/>
    <n v="309.57600000000002"/>
    <n v="4"/>
    <n v="0.4"/>
    <n v="-56.755600000000001"/>
    <n v="6"/>
    <n v="10"/>
    <x v="0"/>
    <n v="-18.333333333333332"/>
    <x v="2"/>
  </r>
  <r>
    <n v="1364"/>
    <s v="US-2017-155425"/>
    <d v="2017-11-10T00:00:00"/>
    <d v="2017-11-11T00:00:00"/>
    <x v="2"/>
    <s v="AB-10600"/>
    <s v="Ann Blume"/>
    <x v="1"/>
    <s v="United States"/>
    <s v="Tucson"/>
    <x v="16"/>
    <n v="85705"/>
    <x v="1"/>
    <s v="OFF-BI-10001036"/>
    <x v="1"/>
    <x v="8"/>
    <s v="Cardinal EasyOpen D-Ring Binders"/>
    <n v="38.387999999999998"/>
    <n v="14"/>
    <n v="0.7"/>
    <n v="-25.591999999999999"/>
    <n v="1"/>
    <n v="11"/>
    <x v="0"/>
    <n v="-66.666666666666657"/>
    <x v="0"/>
  </r>
  <r>
    <n v="1365"/>
    <s v="US-2017-155425"/>
    <d v="2017-11-10T00:00:00"/>
    <d v="2017-11-11T00:00:00"/>
    <x v="2"/>
    <s v="AB-10600"/>
    <s v="Ann Blume"/>
    <x v="1"/>
    <s v="United States"/>
    <s v="Tucson"/>
    <x v="16"/>
    <n v="85705"/>
    <x v="1"/>
    <s v="TEC-MA-10003183"/>
    <x v="2"/>
    <x v="15"/>
    <s v="DYMO CardScan Personal V9 Business Card Scanner"/>
    <n v="95.994"/>
    <n v="2"/>
    <n v="0.7"/>
    <n v="-63.996000000000002"/>
    <n v="1"/>
    <n v="11"/>
    <x v="0"/>
    <n v="-66.666666666666671"/>
    <x v="0"/>
  </r>
  <r>
    <n v="1366"/>
    <s v="US-2017-155425"/>
    <d v="2017-11-10T00:00:00"/>
    <d v="2017-11-11T00:00:00"/>
    <x v="2"/>
    <s v="AB-10600"/>
    <s v="Ann Blume"/>
    <x v="1"/>
    <s v="United States"/>
    <s v="Tucson"/>
    <x v="16"/>
    <n v="85705"/>
    <x v="1"/>
    <s v="TEC-AC-10001314"/>
    <x v="2"/>
    <x v="11"/>
    <s v="Case Logic 2.4GHz Wireless Keyboard"/>
    <n v="239.952"/>
    <n v="6"/>
    <n v="0.2"/>
    <n v="-35.992800000000003"/>
    <n v="1"/>
    <n v="11"/>
    <x v="0"/>
    <n v="-15.000000000000002"/>
    <x v="0"/>
  </r>
  <r>
    <n v="1367"/>
    <s v="US-2017-155425"/>
    <d v="2017-11-10T00:00:00"/>
    <d v="2017-11-11T00:00:00"/>
    <x v="2"/>
    <s v="AB-10600"/>
    <s v="Ann Blume"/>
    <x v="1"/>
    <s v="United States"/>
    <s v="Tucson"/>
    <x v="16"/>
    <n v="85705"/>
    <x v="1"/>
    <s v="TEC-PH-10002563"/>
    <x v="2"/>
    <x v="7"/>
    <s v="Adtran 1202752G1"/>
    <n v="201.584"/>
    <n v="2"/>
    <n v="0.2"/>
    <n v="15.1188"/>
    <n v="1"/>
    <n v="11"/>
    <x v="0"/>
    <n v="7.5"/>
    <x v="0"/>
  </r>
  <r>
    <n v="1368"/>
    <s v="US-2017-155425"/>
    <d v="2017-11-10T00:00:00"/>
    <d v="2017-11-11T00:00:00"/>
    <x v="2"/>
    <s v="AB-10600"/>
    <s v="Ann Blume"/>
    <x v="1"/>
    <s v="United States"/>
    <s v="Tucson"/>
    <x v="16"/>
    <n v="85705"/>
    <x v="1"/>
    <s v="FUR-CH-10003312"/>
    <x v="0"/>
    <x v="1"/>
    <s v="Hon 2090 “Pillow Soft” Series Mid Back Swivel/Tilt Chairs"/>
    <n v="899.13599999999997"/>
    <n v="4"/>
    <n v="0.2"/>
    <n v="-146.1096"/>
    <n v="1"/>
    <n v="11"/>
    <x v="0"/>
    <n v="-16.25"/>
    <x v="0"/>
  </r>
  <r>
    <n v="1369"/>
    <s v="CA-2017-133249"/>
    <d v="2017-07-08T00:00:00"/>
    <d v="2017-07-11T00:00:00"/>
    <x v="2"/>
    <s v="SZ-20035"/>
    <s v="Sam Zeldin"/>
    <x v="2"/>
    <s v="United States"/>
    <s v="Pico Rivera"/>
    <x v="1"/>
    <n v="90660"/>
    <x v="1"/>
    <s v="FUR-FU-10001588"/>
    <x v="0"/>
    <x v="5"/>
    <s v="Deflect-o SuperTray Unbreakable Stackable Tray, Letter, Black"/>
    <n v="145.9"/>
    <n v="5"/>
    <n v="0"/>
    <n v="62.737000000000002"/>
    <n v="3"/>
    <n v="7"/>
    <x v="2"/>
    <n v="43"/>
    <x v="7"/>
  </r>
  <r>
    <n v="1370"/>
    <s v="US-2015-103471"/>
    <d v="2015-12-24T00:00:00"/>
    <d v="2015-12-28T00:00:00"/>
    <x v="1"/>
    <s v="JR-15670"/>
    <s v="Jim Radford"/>
    <x v="0"/>
    <s v="United States"/>
    <s v="Colorado Springs"/>
    <x v="22"/>
    <n v="80906"/>
    <x v="1"/>
    <s v="FUR-BO-10002613"/>
    <x v="0"/>
    <x v="0"/>
    <s v="Atlantic Metals Mobile 4-Shelf Bookcases, Custom Colors"/>
    <n v="590.05799999999999"/>
    <n v="7"/>
    <n v="0.7"/>
    <n v="-786.74400000000003"/>
    <n v="4"/>
    <n v="12"/>
    <x v="0"/>
    <n v="-133.33333333333334"/>
    <x v="4"/>
  </r>
  <r>
    <n v="1371"/>
    <s v="US-2015-103471"/>
    <d v="2015-12-24T00:00:00"/>
    <d v="2015-12-28T00:00:00"/>
    <x v="1"/>
    <s v="JR-15670"/>
    <s v="Jim Radford"/>
    <x v="0"/>
    <s v="United States"/>
    <s v="Colorado Springs"/>
    <x v="22"/>
    <n v="80906"/>
    <x v="1"/>
    <s v="OFF-AR-10003405"/>
    <x v="1"/>
    <x v="6"/>
    <s v="Dixon My First Ticonderoga Pencil, #2"/>
    <n v="14.04"/>
    <n v="3"/>
    <n v="0.2"/>
    <n v="1.5794999999999999"/>
    <n v="4"/>
    <n v="12"/>
    <x v="0"/>
    <n v="11.25"/>
    <x v="4"/>
  </r>
  <r>
    <n v="1372"/>
    <s v="CA-2017-136672"/>
    <d v="2017-03-07T00:00:00"/>
    <d v="2017-03-12T00:00:00"/>
    <x v="1"/>
    <s v="MG-17890"/>
    <s v="Michael Granlund"/>
    <x v="2"/>
    <s v="United States"/>
    <s v="Clinton"/>
    <x v="39"/>
    <n v="20735"/>
    <x v="3"/>
    <s v="TEC-AC-10004510"/>
    <x v="2"/>
    <x v="11"/>
    <s v="Logitech Desktop MK120 Mouse and keyboard Combo"/>
    <n v="49.08"/>
    <n v="3"/>
    <n v="0"/>
    <n v="4.9080000000000004"/>
    <n v="5"/>
    <n v="3"/>
    <x v="3"/>
    <n v="10"/>
    <x v="10"/>
  </r>
  <r>
    <n v="1373"/>
    <s v="US-2014-157021"/>
    <d v="2014-04-01T00:00:00"/>
    <d v="2014-04-06T00:00:00"/>
    <x v="0"/>
    <s v="KM-16720"/>
    <s v="Kunst Miller"/>
    <x v="0"/>
    <s v="United States"/>
    <s v="Vallejo"/>
    <x v="1"/>
    <n v="94591"/>
    <x v="1"/>
    <s v="OFF-LA-10002312"/>
    <x v="1"/>
    <x v="2"/>
    <s v="Avery 490"/>
    <n v="29.6"/>
    <n v="2"/>
    <n v="0"/>
    <n v="14.8"/>
    <n v="5"/>
    <n v="4"/>
    <x v="1"/>
    <n v="50"/>
    <x v="3"/>
  </r>
  <r>
    <n v="1374"/>
    <s v="US-2014-157021"/>
    <d v="2014-04-01T00:00:00"/>
    <d v="2014-04-06T00:00:00"/>
    <x v="0"/>
    <s v="KM-16720"/>
    <s v="Kunst Miller"/>
    <x v="0"/>
    <s v="United States"/>
    <s v="Vallejo"/>
    <x v="1"/>
    <n v="94591"/>
    <x v="1"/>
    <s v="OFF-BI-10000042"/>
    <x v="1"/>
    <x v="8"/>
    <s v="Pressboard Data Binder, Crimson, 12&quot; X 8 1/2&quot;"/>
    <n v="17.088000000000001"/>
    <n v="4"/>
    <n v="0.2"/>
    <n v="5.5536000000000003"/>
    <n v="5"/>
    <n v="4"/>
    <x v="1"/>
    <n v="32.5"/>
    <x v="3"/>
  </r>
  <r>
    <n v="1375"/>
    <s v="CA-2015-120362"/>
    <d v="2015-09-14T00:00:00"/>
    <d v="2015-09-19T00:00:00"/>
    <x v="1"/>
    <s v="CA-12265"/>
    <s v="Christina Anderson"/>
    <x v="0"/>
    <s v="United States"/>
    <s v="Provo"/>
    <x v="7"/>
    <n v="84604"/>
    <x v="1"/>
    <s v="FUR-TA-10003008"/>
    <x v="0"/>
    <x v="3"/>
    <s v="Lesro Round Back Collection Coffee Table, End Table"/>
    <n v="912.75"/>
    <n v="5"/>
    <n v="0"/>
    <n v="118.6575"/>
    <n v="5"/>
    <n v="9"/>
    <x v="2"/>
    <n v="13"/>
    <x v="8"/>
  </r>
  <r>
    <n v="1376"/>
    <s v="CA-2014-126361"/>
    <d v="2014-08-04T00:00:00"/>
    <d v="2014-08-09T00:00:00"/>
    <x v="0"/>
    <s v="VD-21670"/>
    <s v="Valerie Dominguez"/>
    <x v="0"/>
    <s v="United States"/>
    <s v="Pleasant Grove"/>
    <x v="7"/>
    <n v="84062"/>
    <x v="1"/>
    <s v="OFF-AP-10003590"/>
    <x v="1"/>
    <x v="9"/>
    <s v="Hoover WindTunnel Plus Canister Vacuum"/>
    <n v="1089.75"/>
    <n v="3"/>
    <n v="0"/>
    <n v="305.13"/>
    <n v="5"/>
    <n v="8"/>
    <x v="2"/>
    <n v="27.999999999999996"/>
    <x v="6"/>
  </r>
  <r>
    <n v="1377"/>
    <s v="CA-2014-126361"/>
    <d v="2014-08-04T00:00:00"/>
    <d v="2014-08-09T00:00:00"/>
    <x v="0"/>
    <s v="VD-21670"/>
    <s v="Valerie Dominguez"/>
    <x v="0"/>
    <s v="United States"/>
    <s v="Pleasant Grove"/>
    <x v="7"/>
    <n v="84062"/>
    <x v="1"/>
    <s v="OFF-PA-10000806"/>
    <x v="1"/>
    <x v="10"/>
    <s v="Xerox 1934"/>
    <n v="447.84"/>
    <n v="8"/>
    <n v="0"/>
    <n v="219.44159999999999"/>
    <n v="5"/>
    <n v="8"/>
    <x v="2"/>
    <n v="49"/>
    <x v="6"/>
  </r>
  <r>
    <n v="1378"/>
    <s v="CA-2014-126361"/>
    <d v="2014-08-04T00:00:00"/>
    <d v="2014-08-09T00:00:00"/>
    <x v="0"/>
    <s v="VD-21670"/>
    <s v="Valerie Dominguez"/>
    <x v="0"/>
    <s v="United States"/>
    <s v="Pleasant Grove"/>
    <x v="7"/>
    <n v="84062"/>
    <x v="1"/>
    <s v="OFF-AR-10000896"/>
    <x v="1"/>
    <x v="6"/>
    <s v="Newell 329"/>
    <n v="16.399999999999999"/>
    <n v="5"/>
    <n v="0"/>
    <n v="4.2640000000000002"/>
    <n v="5"/>
    <n v="8"/>
    <x v="2"/>
    <n v="26.000000000000007"/>
    <x v="6"/>
  </r>
  <r>
    <n v="1379"/>
    <s v="CA-2014-126361"/>
    <d v="2014-08-04T00:00:00"/>
    <d v="2014-08-09T00:00:00"/>
    <x v="0"/>
    <s v="VD-21670"/>
    <s v="Valerie Dominguez"/>
    <x v="0"/>
    <s v="United States"/>
    <s v="Pleasant Grove"/>
    <x v="7"/>
    <n v="84062"/>
    <x v="1"/>
    <s v="TEC-PH-10002310"/>
    <x v="2"/>
    <x v="7"/>
    <s v="Panasonic KX T7731-B Digital phone"/>
    <n v="399.96"/>
    <n v="5"/>
    <n v="0.2"/>
    <n v="34.996499999999997"/>
    <n v="5"/>
    <n v="8"/>
    <x v="2"/>
    <n v="8.75"/>
    <x v="6"/>
  </r>
  <r>
    <n v="1380"/>
    <s v="CA-2014-126361"/>
    <d v="2014-08-04T00:00:00"/>
    <d v="2014-08-09T00:00:00"/>
    <x v="0"/>
    <s v="VD-21670"/>
    <s v="Valerie Dominguez"/>
    <x v="0"/>
    <s v="United States"/>
    <s v="Pleasant Grove"/>
    <x v="7"/>
    <n v="84062"/>
    <x v="1"/>
    <s v="OFF-ST-10002289"/>
    <x v="1"/>
    <x v="4"/>
    <s v="Safco Wire Cube Shelving System, For Use as 4 or 5 14&quot; Cubes, Black"/>
    <n v="158.9"/>
    <n v="5"/>
    <n v="0"/>
    <n v="7.9450000000000003"/>
    <n v="5"/>
    <n v="8"/>
    <x v="2"/>
    <n v="5"/>
    <x v="6"/>
  </r>
  <r>
    <n v="1381"/>
    <s v="CA-2014-126361"/>
    <d v="2014-08-04T00:00:00"/>
    <d v="2014-08-09T00:00:00"/>
    <x v="0"/>
    <s v="VD-21670"/>
    <s v="Valerie Dominguez"/>
    <x v="0"/>
    <s v="United States"/>
    <s v="Pleasant Grove"/>
    <x v="7"/>
    <n v="84062"/>
    <x v="1"/>
    <s v="OFF-BI-10002852"/>
    <x v="1"/>
    <x v="8"/>
    <s v="Ibico Standard Transparent Covers"/>
    <n v="13.183999999999999"/>
    <n v="1"/>
    <n v="0.2"/>
    <n v="4.7792000000000003"/>
    <n v="5"/>
    <n v="8"/>
    <x v="2"/>
    <n v="36.250000000000007"/>
    <x v="6"/>
  </r>
  <r>
    <n v="1382"/>
    <s v="US-2016-100566"/>
    <d v="2016-09-03T00:00:00"/>
    <d v="2016-09-09T00:00:00"/>
    <x v="1"/>
    <s v="JK-16120"/>
    <s v="Julie Kriz"/>
    <x v="2"/>
    <s v="United States"/>
    <s v="Aurora"/>
    <x v="10"/>
    <n v="60505"/>
    <x v="2"/>
    <s v="FUR-FU-10003394"/>
    <x v="0"/>
    <x v="5"/>
    <s v="Tenex &quot;The Solids&quot; Textured Chair Mats"/>
    <n v="83.951999999999998"/>
    <n v="3"/>
    <n v="0.6"/>
    <n v="-90.248400000000004"/>
    <n v="6"/>
    <n v="9"/>
    <x v="2"/>
    <n v="-107.50000000000001"/>
    <x v="8"/>
  </r>
  <r>
    <n v="1383"/>
    <s v="US-2016-108504"/>
    <d v="2016-02-05T00:00:00"/>
    <d v="2016-02-05T00:00:00"/>
    <x v="3"/>
    <s v="PP-18955"/>
    <s v="Paul Prost"/>
    <x v="2"/>
    <s v="United States"/>
    <s v="Smyrna"/>
    <x v="32"/>
    <n v="30080"/>
    <x v="0"/>
    <s v="OFF-ST-10002344"/>
    <x v="1"/>
    <x v="4"/>
    <s v="Carina 42&quot;Hx23 3/4&quot;W Media Storage Unit"/>
    <n v="80.98"/>
    <n v="1"/>
    <n v="0"/>
    <n v="1.6195999999999999"/>
    <n v="0"/>
    <n v="2"/>
    <x v="3"/>
    <n v="1.9999999999999998"/>
    <x v="11"/>
  </r>
  <r>
    <n v="1384"/>
    <s v="US-2016-108504"/>
    <d v="2016-02-05T00:00:00"/>
    <d v="2016-02-05T00:00:00"/>
    <x v="3"/>
    <s v="PP-18955"/>
    <s v="Paul Prost"/>
    <x v="2"/>
    <s v="United States"/>
    <s v="Smyrna"/>
    <x v="32"/>
    <n v="30080"/>
    <x v="0"/>
    <s v="OFF-PA-10001289"/>
    <x v="1"/>
    <x v="10"/>
    <s v="White Computer Printout Paper by Universal"/>
    <n v="348.84"/>
    <n v="9"/>
    <n v="0"/>
    <n v="170.9316"/>
    <n v="0"/>
    <n v="2"/>
    <x v="3"/>
    <n v="49.000000000000007"/>
    <x v="11"/>
  </r>
  <r>
    <n v="1385"/>
    <s v="US-2016-108504"/>
    <d v="2016-02-05T00:00:00"/>
    <d v="2016-02-05T00:00:00"/>
    <x v="3"/>
    <s v="PP-18955"/>
    <s v="Paul Prost"/>
    <x v="2"/>
    <s v="United States"/>
    <s v="Smyrna"/>
    <x v="32"/>
    <n v="30080"/>
    <x v="0"/>
    <s v="OFF-FA-10000053"/>
    <x v="1"/>
    <x v="13"/>
    <s v="Revere Boxed Rubber Bands by Revere"/>
    <n v="9.4499999999999993"/>
    <n v="5"/>
    <n v="0"/>
    <n v="0.189"/>
    <n v="0"/>
    <n v="2"/>
    <x v="3"/>
    <n v="2"/>
    <x v="11"/>
  </r>
  <r>
    <n v="1386"/>
    <s v="US-2016-108504"/>
    <d v="2016-02-05T00:00:00"/>
    <d v="2016-02-05T00:00:00"/>
    <x v="3"/>
    <s v="PP-18955"/>
    <s v="Paul Prost"/>
    <x v="2"/>
    <s v="United States"/>
    <s v="Smyrna"/>
    <x v="32"/>
    <n v="30080"/>
    <x v="0"/>
    <s v="FUR-FU-10004091"/>
    <x v="0"/>
    <x v="5"/>
    <s v="Eldon 200 Class Desk Accessories, Black"/>
    <n v="18.84"/>
    <n v="3"/>
    <n v="0"/>
    <n v="7.1592000000000002"/>
    <n v="0"/>
    <n v="2"/>
    <x v="3"/>
    <n v="38"/>
    <x v="11"/>
  </r>
  <r>
    <n v="1387"/>
    <s v="US-2016-108504"/>
    <d v="2016-02-05T00:00:00"/>
    <d v="2016-02-05T00:00:00"/>
    <x v="3"/>
    <s v="PP-18955"/>
    <s v="Paul Prost"/>
    <x v="2"/>
    <s v="United States"/>
    <s v="Smyrna"/>
    <x v="32"/>
    <n v="30080"/>
    <x v="0"/>
    <s v="FUR-BO-10004015"/>
    <x v="0"/>
    <x v="0"/>
    <s v="Bush Andora Bookcase, Maple/Graphite Gray Finish"/>
    <n v="239.98"/>
    <n v="2"/>
    <n v="0"/>
    <n v="52.7956"/>
    <n v="0"/>
    <n v="2"/>
    <x v="3"/>
    <n v="22"/>
    <x v="11"/>
  </r>
  <r>
    <n v="1388"/>
    <s v="US-2016-108504"/>
    <d v="2016-02-05T00:00:00"/>
    <d v="2016-02-05T00:00:00"/>
    <x v="3"/>
    <s v="PP-18955"/>
    <s v="Paul Prost"/>
    <x v="2"/>
    <s v="United States"/>
    <s v="Smyrna"/>
    <x v="32"/>
    <n v="30080"/>
    <x v="0"/>
    <s v="OFF-EN-10003001"/>
    <x v="1"/>
    <x v="12"/>
    <s v="Ames Color-File Green Diamond Border X-ray Mailers"/>
    <n v="167.96"/>
    <n v="2"/>
    <n v="0"/>
    <n v="78.941199999999995"/>
    <n v="0"/>
    <n v="2"/>
    <x v="3"/>
    <n v="47"/>
    <x v="11"/>
  </r>
  <r>
    <n v="1389"/>
    <s v="US-2016-108504"/>
    <d v="2016-02-05T00:00:00"/>
    <d v="2016-02-05T00:00:00"/>
    <x v="3"/>
    <s v="PP-18955"/>
    <s v="Paul Prost"/>
    <x v="2"/>
    <s v="United States"/>
    <s v="Smyrna"/>
    <x v="32"/>
    <n v="30080"/>
    <x v="0"/>
    <s v="TEC-PH-10000215"/>
    <x v="2"/>
    <x v="7"/>
    <s v="Plantronics Cordless Phone Headset with In-line Volume - M214C"/>
    <n v="104.85"/>
    <n v="3"/>
    <n v="0"/>
    <n v="28.3095"/>
    <n v="0"/>
    <n v="2"/>
    <x v="3"/>
    <n v="27"/>
    <x v="11"/>
  </r>
  <r>
    <n v="1390"/>
    <s v="US-2016-108504"/>
    <d v="2016-02-05T00:00:00"/>
    <d v="2016-02-05T00:00:00"/>
    <x v="3"/>
    <s v="PP-18955"/>
    <s v="Paul Prost"/>
    <x v="2"/>
    <s v="United States"/>
    <s v="Smyrna"/>
    <x v="32"/>
    <n v="30080"/>
    <x v="0"/>
    <s v="TEC-PH-10003645"/>
    <x v="2"/>
    <x v="7"/>
    <s v="Aastra 57i VoIP phone"/>
    <n v="484.83"/>
    <n v="3"/>
    <n v="0"/>
    <n v="126.0558"/>
    <n v="0"/>
    <n v="2"/>
    <x v="3"/>
    <n v="26"/>
    <x v="11"/>
  </r>
  <r>
    <n v="1391"/>
    <s v="US-2016-108504"/>
    <d v="2016-02-05T00:00:00"/>
    <d v="2016-02-05T00:00:00"/>
    <x v="3"/>
    <s v="PP-18955"/>
    <s v="Paul Prost"/>
    <x v="2"/>
    <s v="United States"/>
    <s v="Smyrna"/>
    <x v="32"/>
    <n v="30080"/>
    <x v="0"/>
    <s v="OFF-PA-10000357"/>
    <x v="1"/>
    <x v="10"/>
    <s v="White Dual Perf Computer Printout Paper, 2700 Sheets, 1 Part, Heavyweight, 20 lbs., 14 7/8 x 11"/>
    <n v="122.97"/>
    <n v="3"/>
    <n v="0"/>
    <n v="60.255299999999998"/>
    <n v="0"/>
    <n v="2"/>
    <x v="3"/>
    <n v="49"/>
    <x v="11"/>
  </r>
  <r>
    <n v="1392"/>
    <s v="US-2016-108504"/>
    <d v="2016-02-05T00:00:00"/>
    <d v="2016-02-05T00:00:00"/>
    <x v="3"/>
    <s v="PP-18955"/>
    <s v="Paul Prost"/>
    <x v="2"/>
    <s v="United States"/>
    <s v="Smyrna"/>
    <x v="32"/>
    <n v="30080"/>
    <x v="0"/>
    <s v="OFF-ST-10004804"/>
    <x v="1"/>
    <x v="4"/>
    <s v="Belkin 19&quot; Vented Equipment Shelf, Black"/>
    <n v="154.44"/>
    <n v="3"/>
    <n v="0"/>
    <n v="1.5444"/>
    <n v="0"/>
    <n v="2"/>
    <x v="3"/>
    <n v="1"/>
    <x v="11"/>
  </r>
  <r>
    <n v="1393"/>
    <s v="US-2016-108504"/>
    <d v="2016-02-05T00:00:00"/>
    <d v="2016-02-05T00:00:00"/>
    <x v="3"/>
    <s v="PP-18955"/>
    <s v="Paul Prost"/>
    <x v="2"/>
    <s v="United States"/>
    <s v="Smyrna"/>
    <x v="32"/>
    <n v="30080"/>
    <x v="0"/>
    <s v="OFF-PA-10003892"/>
    <x v="1"/>
    <x v="10"/>
    <s v="Xerox 1943"/>
    <n v="342.37"/>
    <n v="7"/>
    <n v="0"/>
    <n v="160.91390000000001"/>
    <n v="0"/>
    <n v="2"/>
    <x v="3"/>
    <n v="47"/>
    <x v="11"/>
  </r>
  <r>
    <n v="1394"/>
    <s v="CA-2017-124828"/>
    <d v="2017-07-03T00:00:00"/>
    <d v="2017-07-04T00:00:00"/>
    <x v="2"/>
    <s v="YS-21880"/>
    <s v="Yana Sorensen"/>
    <x v="1"/>
    <s v="United States"/>
    <s v="Burlington"/>
    <x v="3"/>
    <n v="27217"/>
    <x v="0"/>
    <s v="OFF-AR-10003514"/>
    <x v="1"/>
    <x v="6"/>
    <s v="4009 Highlighters by Sanford"/>
    <n v="9.5519999999999996"/>
    <n v="3"/>
    <n v="0.2"/>
    <n v="1.5522"/>
    <n v="1"/>
    <n v="7"/>
    <x v="2"/>
    <n v="16.25"/>
    <x v="7"/>
  </r>
  <r>
    <n v="1395"/>
    <s v="US-2017-117247"/>
    <d v="2017-10-09T00:00:00"/>
    <d v="2017-10-14T00:00:00"/>
    <x v="1"/>
    <s v="CK-12760"/>
    <s v="Cyma Kinney"/>
    <x v="1"/>
    <s v="United States"/>
    <s v="Aurora"/>
    <x v="10"/>
    <n v="60505"/>
    <x v="2"/>
    <s v="FUR-TA-10002958"/>
    <x v="0"/>
    <x v="3"/>
    <s v="Bevis Oval Conference Table, Walnut"/>
    <n v="652.45000000000005"/>
    <n v="5"/>
    <n v="0.5"/>
    <n v="-430.61700000000002"/>
    <n v="5"/>
    <n v="10"/>
    <x v="0"/>
    <n v="-66"/>
    <x v="2"/>
  </r>
  <r>
    <n v="1396"/>
    <s v="US-2017-117247"/>
    <d v="2017-10-09T00:00:00"/>
    <d v="2017-10-14T00:00:00"/>
    <x v="1"/>
    <s v="CK-12760"/>
    <s v="Cyma Kinney"/>
    <x v="1"/>
    <s v="United States"/>
    <s v="Aurora"/>
    <x v="10"/>
    <n v="60505"/>
    <x v="2"/>
    <s v="FUR-TA-10001676"/>
    <x v="0"/>
    <x v="3"/>
    <s v="Hon 61000 Series Interactive Training Tables"/>
    <n v="66.644999999999996"/>
    <n v="3"/>
    <n v="0.5"/>
    <n v="-42.652799999999999"/>
    <n v="5"/>
    <n v="10"/>
    <x v="0"/>
    <n v="-64"/>
    <x v="2"/>
  </r>
  <r>
    <n v="1397"/>
    <s v="CA-2016-124485"/>
    <d v="2016-11-24T00:00:00"/>
    <d v="2016-11-26T00:00:00"/>
    <x v="2"/>
    <s v="NC-18340"/>
    <s v="Nat Carroll"/>
    <x v="0"/>
    <s v="United States"/>
    <s v="New York City"/>
    <x v="15"/>
    <n v="10035"/>
    <x v="3"/>
    <s v="OFF-BI-10000822"/>
    <x v="1"/>
    <x v="8"/>
    <s v="Acco PRESSTEX Data Binder with Storage Hooks, Light Blue, 9 1/2&quot; X 11&quot;"/>
    <n v="17.216000000000001"/>
    <n v="4"/>
    <n v="0.2"/>
    <n v="6.0255999999999998"/>
    <n v="2"/>
    <n v="11"/>
    <x v="0"/>
    <n v="35"/>
    <x v="0"/>
  </r>
  <r>
    <n v="1398"/>
    <s v="CA-2016-124485"/>
    <d v="2016-11-24T00:00:00"/>
    <d v="2016-11-26T00:00:00"/>
    <x v="2"/>
    <s v="NC-18340"/>
    <s v="Nat Carroll"/>
    <x v="0"/>
    <s v="United States"/>
    <s v="New York City"/>
    <x v="15"/>
    <n v="10035"/>
    <x v="3"/>
    <s v="OFF-PA-10004971"/>
    <x v="1"/>
    <x v="10"/>
    <s v="Xerox 196"/>
    <n v="11.56"/>
    <n v="2"/>
    <n v="0"/>
    <n v="5.6643999999999997"/>
    <n v="2"/>
    <n v="11"/>
    <x v="0"/>
    <n v="48.999999999999993"/>
    <x v="0"/>
  </r>
  <r>
    <n v="1399"/>
    <s v="CA-2016-124485"/>
    <d v="2016-11-24T00:00:00"/>
    <d v="2016-11-26T00:00:00"/>
    <x v="2"/>
    <s v="NC-18340"/>
    <s v="Nat Carroll"/>
    <x v="0"/>
    <s v="United States"/>
    <s v="New York City"/>
    <x v="15"/>
    <n v="10035"/>
    <x v="3"/>
    <s v="TEC-AC-10002323"/>
    <x v="2"/>
    <x v="11"/>
    <s v="SanDisk Ultra 32 GB MicroSDHC Class 10 Memory Card"/>
    <n v="88.4"/>
    <n v="4"/>
    <n v="0"/>
    <n v="11.492000000000001"/>
    <n v="2"/>
    <n v="11"/>
    <x v="0"/>
    <n v="13"/>
    <x v="0"/>
  </r>
  <r>
    <n v="1400"/>
    <s v="CA-2016-124485"/>
    <d v="2016-11-24T00:00:00"/>
    <d v="2016-11-26T00:00:00"/>
    <x v="2"/>
    <s v="NC-18340"/>
    <s v="Nat Carroll"/>
    <x v="0"/>
    <s v="United States"/>
    <s v="New York City"/>
    <x v="15"/>
    <n v="10035"/>
    <x v="3"/>
    <s v="OFF-PA-10004888"/>
    <x v="1"/>
    <x v="10"/>
    <s v="Xerox 217"/>
    <n v="6.48"/>
    <n v="1"/>
    <n v="0"/>
    <n v="3.1103999999999998"/>
    <n v="2"/>
    <n v="11"/>
    <x v="0"/>
    <n v="47.999999999999993"/>
    <x v="0"/>
  </r>
  <r>
    <n v="1401"/>
    <s v="CA-2016-159212"/>
    <d v="2016-11-01T00:00:00"/>
    <d v="2016-11-05T00:00:00"/>
    <x v="1"/>
    <s v="KM-16375"/>
    <s v="Katherine Murray"/>
    <x v="2"/>
    <s v="United States"/>
    <s v="Salem"/>
    <x v="17"/>
    <n v="24153"/>
    <x v="0"/>
    <s v="TEC-PH-10003988"/>
    <x v="2"/>
    <x v="7"/>
    <s v="LF Elite 3D Dazzle Designer Hard Case Cover, Lf Stylus Pen and Wiper For Apple Iphone 5c Mini Lite"/>
    <n v="21.8"/>
    <n v="2"/>
    <n v="0"/>
    <n v="6.1040000000000001"/>
    <n v="4"/>
    <n v="11"/>
    <x v="0"/>
    <n v="27.999999999999996"/>
    <x v="0"/>
  </r>
  <r>
    <n v="1402"/>
    <s v="CA-2016-159212"/>
    <d v="2016-11-01T00:00:00"/>
    <d v="2016-11-05T00:00:00"/>
    <x v="1"/>
    <s v="KM-16375"/>
    <s v="Katherine Murray"/>
    <x v="2"/>
    <s v="United States"/>
    <s v="Salem"/>
    <x v="17"/>
    <n v="24153"/>
    <x v="0"/>
    <s v="OFF-EN-10002230"/>
    <x v="1"/>
    <x v="12"/>
    <s v="Airmail Envelopes"/>
    <n v="251.79"/>
    <n v="3"/>
    <n v="0"/>
    <n v="118.3413"/>
    <n v="4"/>
    <n v="11"/>
    <x v="0"/>
    <n v="47"/>
    <x v="0"/>
  </r>
  <r>
    <n v="1403"/>
    <s v="US-2016-161396"/>
    <d v="2016-04-19T00:00:00"/>
    <d v="2016-04-25T00:00:00"/>
    <x v="1"/>
    <s v="GM-14455"/>
    <s v="Gary Mitchum"/>
    <x v="2"/>
    <s v="United States"/>
    <s v="Columbus"/>
    <x v="24"/>
    <n v="43229"/>
    <x v="3"/>
    <s v="FUR-TA-10002622"/>
    <x v="0"/>
    <x v="3"/>
    <s v="Bush Andora Conference Table, Maple/Graphite Gray Finish"/>
    <n v="205.17599999999999"/>
    <n v="2"/>
    <n v="0.4"/>
    <n v="-58.133200000000002"/>
    <n v="6"/>
    <n v="4"/>
    <x v="1"/>
    <n v="-28.333333333333339"/>
    <x v="3"/>
  </r>
  <r>
    <n v="1404"/>
    <s v="US-2016-161396"/>
    <d v="2016-04-19T00:00:00"/>
    <d v="2016-04-25T00:00:00"/>
    <x v="1"/>
    <s v="GM-14455"/>
    <s v="Gary Mitchum"/>
    <x v="2"/>
    <s v="United States"/>
    <s v="Columbus"/>
    <x v="24"/>
    <n v="43229"/>
    <x v="3"/>
    <s v="OFF-PA-10000418"/>
    <x v="1"/>
    <x v="10"/>
    <s v="Xerox 189"/>
    <n v="419.4"/>
    <n v="5"/>
    <n v="0.2"/>
    <n v="146.79"/>
    <n v="6"/>
    <n v="4"/>
    <x v="1"/>
    <n v="35"/>
    <x v="3"/>
  </r>
  <r>
    <n v="1405"/>
    <s v="US-2014-118486"/>
    <d v="2014-04-06T00:00:00"/>
    <d v="2014-04-08T00:00:00"/>
    <x v="2"/>
    <s v="SD-20485"/>
    <s v="Shirley Daniels"/>
    <x v="2"/>
    <s v="United States"/>
    <s v="Philadelphia"/>
    <x v="9"/>
    <n v="19143"/>
    <x v="3"/>
    <s v="OFF-SU-10004498"/>
    <x v="1"/>
    <x v="14"/>
    <s v="Martin-Yale Premier Letter Opener"/>
    <n v="10.304"/>
    <n v="1"/>
    <n v="0.2"/>
    <n v="-2.1896"/>
    <n v="2"/>
    <n v="4"/>
    <x v="1"/>
    <n v="-21.25"/>
    <x v="3"/>
  </r>
  <r>
    <n v="1406"/>
    <s v="US-2014-118486"/>
    <d v="2014-04-06T00:00:00"/>
    <d v="2014-04-08T00:00:00"/>
    <x v="2"/>
    <s v="SD-20485"/>
    <s v="Shirley Daniels"/>
    <x v="2"/>
    <s v="United States"/>
    <s v="Philadelphia"/>
    <x v="9"/>
    <n v="19143"/>
    <x v="3"/>
    <s v="FUR-TA-10001039"/>
    <x v="0"/>
    <x v="3"/>
    <s v="KI Adjustable-Height Table"/>
    <n v="154.76400000000001"/>
    <n v="3"/>
    <n v="0.4"/>
    <n v="-36.111600000000003"/>
    <n v="2"/>
    <n v="4"/>
    <x v="1"/>
    <n v="-23.333333333333332"/>
    <x v="3"/>
  </r>
  <r>
    <n v="1407"/>
    <s v="US-2014-118486"/>
    <d v="2014-04-06T00:00:00"/>
    <d v="2014-04-08T00:00:00"/>
    <x v="2"/>
    <s v="SD-20485"/>
    <s v="Shirley Daniels"/>
    <x v="2"/>
    <s v="United States"/>
    <s v="Philadelphia"/>
    <x v="9"/>
    <n v="19143"/>
    <x v="3"/>
    <s v="TEC-AC-10004659"/>
    <x v="2"/>
    <x v="11"/>
    <s v="Imation Secure+ Hardware Encrypted USB 2.0 Flash Drive; 16GB"/>
    <n v="116.78400000000001"/>
    <n v="2"/>
    <n v="0.2"/>
    <n v="21.896999999999998"/>
    <n v="2"/>
    <n v="4"/>
    <x v="1"/>
    <n v="18.749999999999996"/>
    <x v="3"/>
  </r>
  <r>
    <n v="1408"/>
    <s v="CA-2016-130407"/>
    <d v="2016-09-02T00:00:00"/>
    <d v="2016-09-06T00:00:00"/>
    <x v="1"/>
    <s v="KD-16270"/>
    <s v="Karen Daniels"/>
    <x v="0"/>
    <s v="United States"/>
    <s v="New York City"/>
    <x v="15"/>
    <n v="10024"/>
    <x v="3"/>
    <s v="OFF-AR-10002240"/>
    <x v="1"/>
    <x v="6"/>
    <s v="Panasonic KP-150 Electric Pencil Sharpener"/>
    <n v="75.48"/>
    <n v="2"/>
    <n v="0"/>
    <n v="19.6248"/>
    <n v="4"/>
    <n v="9"/>
    <x v="2"/>
    <n v="26"/>
    <x v="8"/>
  </r>
  <r>
    <n v="1409"/>
    <s v="CA-2016-130407"/>
    <d v="2016-09-02T00:00:00"/>
    <d v="2016-09-06T00:00:00"/>
    <x v="1"/>
    <s v="KD-16270"/>
    <s v="Karen Daniels"/>
    <x v="0"/>
    <s v="United States"/>
    <s v="New York City"/>
    <x v="15"/>
    <n v="10024"/>
    <x v="3"/>
    <s v="FUR-FU-10001967"/>
    <x v="0"/>
    <x v="5"/>
    <s v="Telescoping Adjustable Floor Lamp"/>
    <n v="39.979999999999997"/>
    <n v="2"/>
    <n v="0"/>
    <n v="9.9949999999999992"/>
    <n v="4"/>
    <n v="9"/>
    <x v="2"/>
    <n v="25"/>
    <x v="8"/>
  </r>
  <r>
    <n v="1410"/>
    <s v="US-2016-122245"/>
    <d v="2016-09-25T00:00:00"/>
    <d v="2016-09-30T00:00:00"/>
    <x v="1"/>
    <s v="AB-10105"/>
    <s v="Adrian Barton"/>
    <x v="0"/>
    <s v="United States"/>
    <s v="Phoenix"/>
    <x v="16"/>
    <n v="85023"/>
    <x v="1"/>
    <s v="FUR-TA-10002356"/>
    <x v="0"/>
    <x v="3"/>
    <s v="Bevis Boat-Shaped Conference Table"/>
    <n v="393.16500000000002"/>
    <n v="3"/>
    <n v="0.5"/>
    <n v="-204.44579999999999"/>
    <n v="5"/>
    <n v="9"/>
    <x v="2"/>
    <n v="-51.999999999999993"/>
    <x v="8"/>
  </r>
  <r>
    <n v="1411"/>
    <s v="CA-2017-105144"/>
    <d v="2017-11-04T00:00:00"/>
    <d v="2017-11-11T00:00:00"/>
    <x v="1"/>
    <s v="SZ-20035"/>
    <s v="Sam Zeldin"/>
    <x v="2"/>
    <s v="United States"/>
    <s v="Grand Prairie"/>
    <x v="5"/>
    <n v="75051"/>
    <x v="2"/>
    <s v="OFF-LA-10003923"/>
    <x v="1"/>
    <x v="2"/>
    <s v="Alphabetical Labels for Top Tab Filing"/>
    <n v="23.68"/>
    <n v="2"/>
    <n v="0.2"/>
    <n v="8.8800000000000008"/>
    <n v="7"/>
    <n v="11"/>
    <x v="0"/>
    <n v="37.500000000000007"/>
    <x v="0"/>
  </r>
  <r>
    <n v="1412"/>
    <s v="CA-2016-136329"/>
    <d v="2016-07-09T00:00:00"/>
    <d v="2016-07-13T00:00:00"/>
    <x v="1"/>
    <s v="JD-15895"/>
    <s v="Jonathan Doherty"/>
    <x v="1"/>
    <s v="United States"/>
    <s v="New York City"/>
    <x v="15"/>
    <n v="10035"/>
    <x v="3"/>
    <s v="FUR-CH-10002335"/>
    <x v="0"/>
    <x v="1"/>
    <s v="Hon GuestStacker Chair"/>
    <n v="408.00599999999997"/>
    <n v="2"/>
    <n v="0.1"/>
    <n v="72.534400000000005"/>
    <n v="4"/>
    <n v="7"/>
    <x v="2"/>
    <n v="17.777777777777782"/>
    <x v="7"/>
  </r>
  <r>
    <n v="1413"/>
    <s v="CA-2016-136329"/>
    <d v="2016-07-09T00:00:00"/>
    <d v="2016-07-13T00:00:00"/>
    <x v="1"/>
    <s v="JD-15895"/>
    <s v="Jonathan Doherty"/>
    <x v="1"/>
    <s v="United States"/>
    <s v="New York City"/>
    <x v="15"/>
    <n v="10035"/>
    <x v="3"/>
    <s v="FUR-FU-10000723"/>
    <x v="0"/>
    <x v="5"/>
    <s v="Deflect-o EconoMat Studded, No Bevel Mat for Low Pile Carpeting"/>
    <n v="165.28"/>
    <n v="4"/>
    <n v="0"/>
    <n v="14.8752"/>
    <n v="4"/>
    <n v="7"/>
    <x v="2"/>
    <n v="9"/>
    <x v="7"/>
  </r>
  <r>
    <n v="1414"/>
    <s v="CA-2014-146640"/>
    <d v="2014-06-30T00:00:00"/>
    <d v="2014-07-05T00:00:00"/>
    <x v="1"/>
    <s v="HA-14905"/>
    <s v="Helen Abelman"/>
    <x v="0"/>
    <s v="United States"/>
    <s v="New York City"/>
    <x v="15"/>
    <n v="10024"/>
    <x v="3"/>
    <s v="OFF-BI-10002867"/>
    <x v="1"/>
    <x v="8"/>
    <s v="GBC Recycled Regency Composition Covers"/>
    <n v="334.76799999999997"/>
    <n v="7"/>
    <n v="0.2"/>
    <n v="108.7996"/>
    <n v="5"/>
    <n v="6"/>
    <x v="1"/>
    <n v="32.5"/>
    <x v="1"/>
  </r>
  <r>
    <n v="1415"/>
    <s v="CA-2017-115994"/>
    <d v="2017-01-28T00:00:00"/>
    <d v="2017-01-31T00:00:00"/>
    <x v="0"/>
    <s v="BT-11305"/>
    <s v="Beth Thompson"/>
    <x v="2"/>
    <s v="United States"/>
    <s v="Costa Mesa"/>
    <x v="1"/>
    <n v="92627"/>
    <x v="1"/>
    <s v="TEC-AC-10000580"/>
    <x v="2"/>
    <x v="11"/>
    <s v="Logitech G13 Programmable Gameboard with LCD Display"/>
    <n v="239.97"/>
    <n v="3"/>
    <n v="0"/>
    <n v="26.396699999999999"/>
    <n v="3"/>
    <n v="1"/>
    <x v="3"/>
    <n v="11"/>
    <x v="9"/>
  </r>
  <r>
    <n v="1416"/>
    <s v="CA-2017-115994"/>
    <d v="2017-01-28T00:00:00"/>
    <d v="2017-01-31T00:00:00"/>
    <x v="0"/>
    <s v="BT-11305"/>
    <s v="Beth Thompson"/>
    <x v="2"/>
    <s v="United States"/>
    <s v="Costa Mesa"/>
    <x v="1"/>
    <n v="92627"/>
    <x v="1"/>
    <s v="FUR-FU-10003976"/>
    <x v="0"/>
    <x v="5"/>
    <s v="DAX Executive Solid Wood Document Frame, Desktop or Hang, Mahogany, 5 x 7"/>
    <n v="37.74"/>
    <n v="3"/>
    <n v="0"/>
    <n v="12.8316"/>
    <n v="3"/>
    <n v="1"/>
    <x v="3"/>
    <n v="34"/>
    <x v="9"/>
  </r>
  <r>
    <n v="1417"/>
    <s v="CA-2015-126697"/>
    <d v="2015-09-21T00:00:00"/>
    <d v="2015-09-24T00:00:00"/>
    <x v="2"/>
    <s v="SV-20815"/>
    <s v="Stuart Van"/>
    <x v="1"/>
    <s v="United States"/>
    <s v="Houston"/>
    <x v="5"/>
    <n v="77041"/>
    <x v="2"/>
    <s v="TEC-PH-10002922"/>
    <x v="2"/>
    <x v="7"/>
    <s v="ShoreTel ShorePhone IP 230 VoIP phone"/>
    <n v="946.34400000000005"/>
    <n v="7"/>
    <n v="0.2"/>
    <n v="118.29300000000001"/>
    <n v="3"/>
    <n v="9"/>
    <x v="2"/>
    <n v="12.5"/>
    <x v="8"/>
  </r>
  <r>
    <n v="1418"/>
    <s v="CA-2015-126697"/>
    <d v="2015-09-21T00:00:00"/>
    <d v="2015-09-24T00:00:00"/>
    <x v="2"/>
    <s v="SV-20815"/>
    <s v="Stuart Van"/>
    <x v="1"/>
    <s v="United States"/>
    <s v="Houston"/>
    <x v="5"/>
    <n v="77041"/>
    <x v="2"/>
    <s v="TEC-AC-10004353"/>
    <x v="2"/>
    <x v="11"/>
    <s v="Hypercom P1300 Pinpad"/>
    <n v="151.19999999999999"/>
    <n v="3"/>
    <n v="0.2"/>
    <n v="32.130000000000003"/>
    <n v="3"/>
    <n v="9"/>
    <x v="2"/>
    <n v="21.250000000000004"/>
    <x v="8"/>
  </r>
  <r>
    <n v="1419"/>
    <s v="CA-2015-126697"/>
    <d v="2015-09-21T00:00:00"/>
    <d v="2015-09-24T00:00:00"/>
    <x v="2"/>
    <s v="SV-20815"/>
    <s v="Stuart Van"/>
    <x v="1"/>
    <s v="United States"/>
    <s v="Houston"/>
    <x v="5"/>
    <n v="77041"/>
    <x v="2"/>
    <s v="FUR-FU-10001706"/>
    <x v="0"/>
    <x v="5"/>
    <s v="Longer-Life Soft White Bulbs"/>
    <n v="4.9279999999999999"/>
    <n v="4"/>
    <n v="0.6"/>
    <n v="-1.4783999999999999"/>
    <n v="3"/>
    <n v="9"/>
    <x v="2"/>
    <n v="-30"/>
    <x v="8"/>
  </r>
  <r>
    <n v="1420"/>
    <s v="CA-2015-124800"/>
    <d v="2015-09-26T00:00:00"/>
    <d v="2015-09-30T00:00:00"/>
    <x v="1"/>
    <s v="RW-19540"/>
    <s v="Rick Wilson"/>
    <x v="1"/>
    <s v="United States"/>
    <s v="Mesa"/>
    <x v="16"/>
    <n v="85204"/>
    <x v="1"/>
    <s v="OFF-PA-10000501"/>
    <x v="1"/>
    <x v="10"/>
    <s v="Petty Cash Envelope"/>
    <n v="86.272000000000006"/>
    <n v="4"/>
    <n v="0.2"/>
    <n v="31.273599999999998"/>
    <n v="4"/>
    <n v="9"/>
    <x v="2"/>
    <n v="36.249999999999993"/>
    <x v="8"/>
  </r>
  <r>
    <n v="1421"/>
    <s v="CA-2015-124800"/>
    <d v="2015-09-26T00:00:00"/>
    <d v="2015-09-30T00:00:00"/>
    <x v="1"/>
    <s v="RW-19540"/>
    <s v="Rick Wilson"/>
    <x v="1"/>
    <s v="United States"/>
    <s v="Mesa"/>
    <x v="16"/>
    <n v="85204"/>
    <x v="1"/>
    <s v="OFF-BI-10000778"/>
    <x v="1"/>
    <x v="8"/>
    <s v="GBC VeloBinder Electric Binding Machine"/>
    <n v="72.587999999999994"/>
    <n v="2"/>
    <n v="0.7"/>
    <n v="-48.392000000000003"/>
    <n v="4"/>
    <n v="9"/>
    <x v="2"/>
    <n v="-66.666666666666671"/>
    <x v="8"/>
  </r>
  <r>
    <n v="1422"/>
    <s v="CA-2015-124800"/>
    <d v="2015-09-26T00:00:00"/>
    <d v="2015-09-30T00:00:00"/>
    <x v="1"/>
    <s v="RW-19540"/>
    <s v="Rick Wilson"/>
    <x v="1"/>
    <s v="United States"/>
    <s v="Mesa"/>
    <x v="16"/>
    <n v="85204"/>
    <x v="1"/>
    <s v="OFF-AP-10004980"/>
    <x v="1"/>
    <x v="9"/>
    <s v="3M Replacement Filter for Office Air Cleaner for 20' x 33' Room"/>
    <n v="60.671999999999997"/>
    <n v="2"/>
    <n v="0.2"/>
    <n v="14.409599999999999"/>
    <n v="4"/>
    <n v="9"/>
    <x v="2"/>
    <n v="23.75"/>
    <x v="8"/>
  </r>
  <r>
    <n v="1423"/>
    <s v="CA-2015-124800"/>
    <d v="2015-09-26T00:00:00"/>
    <d v="2015-09-30T00:00:00"/>
    <x v="1"/>
    <s v="RW-19540"/>
    <s v="Rick Wilson"/>
    <x v="1"/>
    <s v="United States"/>
    <s v="Mesa"/>
    <x v="16"/>
    <n v="85204"/>
    <x v="1"/>
    <s v="OFF-BI-10003984"/>
    <x v="1"/>
    <x v="8"/>
    <s v="Lock-Up Easel 'Spel-Binder'"/>
    <n v="77.031000000000006"/>
    <n v="9"/>
    <n v="0.7"/>
    <n v="-59.057099999999998"/>
    <n v="4"/>
    <n v="9"/>
    <x v="2"/>
    <n v="-76.666666666666657"/>
    <x v="8"/>
  </r>
  <r>
    <n v="1424"/>
    <s v="CA-2015-124800"/>
    <d v="2015-09-26T00:00:00"/>
    <d v="2015-09-30T00:00:00"/>
    <x v="1"/>
    <s v="RW-19540"/>
    <s v="Rick Wilson"/>
    <x v="1"/>
    <s v="United States"/>
    <s v="Mesa"/>
    <x v="16"/>
    <n v="85204"/>
    <x v="1"/>
    <s v="OFF-ST-10000798"/>
    <x v="1"/>
    <x v="4"/>
    <s v="2300 Heavy-Duty Transfer File Systems by Perma"/>
    <n v="119.904"/>
    <n v="6"/>
    <n v="0.2"/>
    <n v="-1.4987999999999999"/>
    <n v="4"/>
    <n v="9"/>
    <x v="2"/>
    <n v="-1.25"/>
    <x v="8"/>
  </r>
  <r>
    <n v="1425"/>
    <s v="CA-2015-124800"/>
    <d v="2015-09-26T00:00:00"/>
    <d v="2015-09-30T00:00:00"/>
    <x v="1"/>
    <s v="RW-19540"/>
    <s v="Rick Wilson"/>
    <x v="1"/>
    <s v="United States"/>
    <s v="Mesa"/>
    <x v="16"/>
    <n v="85204"/>
    <x v="1"/>
    <s v="TEC-PH-10001750"/>
    <x v="2"/>
    <x v="7"/>
    <s v="Samsung Rugby III"/>
    <n v="263.95999999999998"/>
    <n v="5"/>
    <n v="0.2"/>
    <n v="23.096499999999999"/>
    <n v="4"/>
    <n v="9"/>
    <x v="2"/>
    <n v="8.75"/>
    <x v="8"/>
  </r>
  <r>
    <n v="1426"/>
    <s v="CA-2015-124800"/>
    <d v="2015-09-26T00:00:00"/>
    <d v="2015-09-30T00:00:00"/>
    <x v="1"/>
    <s v="RW-19540"/>
    <s v="Rick Wilson"/>
    <x v="1"/>
    <s v="United States"/>
    <s v="Mesa"/>
    <x v="16"/>
    <n v="85204"/>
    <x v="1"/>
    <s v="OFF-ST-10002743"/>
    <x v="1"/>
    <x v="4"/>
    <s v="SAFCO Boltless Steel Shelving"/>
    <n v="363.64800000000002"/>
    <n v="4"/>
    <n v="0.2"/>
    <n v="-86.366399999999999"/>
    <n v="4"/>
    <n v="9"/>
    <x v="2"/>
    <n v="-23.75"/>
    <x v="8"/>
  </r>
  <r>
    <n v="1427"/>
    <s v="US-2015-164448"/>
    <d v="2015-10-31T00:00:00"/>
    <d v="2015-11-04T00:00:00"/>
    <x v="0"/>
    <s v="DK-12835"/>
    <s v="Damala Kotsonis"/>
    <x v="1"/>
    <s v="United States"/>
    <s v="Salinas"/>
    <x v="1"/>
    <n v="93905"/>
    <x v="1"/>
    <s v="OFF-BI-10002949"/>
    <x v="1"/>
    <x v="8"/>
    <s v="Prestige Round Ring Binders"/>
    <n v="9.7279999999999998"/>
    <n v="2"/>
    <n v="0.2"/>
    <n v="3.2831999999999999"/>
    <n v="4"/>
    <n v="10"/>
    <x v="0"/>
    <n v="33.75"/>
    <x v="2"/>
  </r>
  <r>
    <n v="1428"/>
    <s v="US-2015-164448"/>
    <d v="2015-10-31T00:00:00"/>
    <d v="2015-11-04T00:00:00"/>
    <x v="0"/>
    <s v="DK-12835"/>
    <s v="Damala Kotsonis"/>
    <x v="1"/>
    <s v="United States"/>
    <s v="Salinas"/>
    <x v="1"/>
    <n v="93905"/>
    <x v="1"/>
    <s v="OFF-EN-10002600"/>
    <x v="1"/>
    <x v="12"/>
    <s v="Redi-Strip #10 Envelopes, 4 1/8 x 9 1/2"/>
    <n v="14.75"/>
    <n v="5"/>
    <n v="0"/>
    <n v="7.08"/>
    <n v="4"/>
    <n v="10"/>
    <x v="0"/>
    <n v="48"/>
    <x v="2"/>
  </r>
  <r>
    <n v="1429"/>
    <s v="US-2015-164448"/>
    <d v="2015-10-31T00:00:00"/>
    <d v="2015-11-04T00:00:00"/>
    <x v="0"/>
    <s v="DK-12835"/>
    <s v="Damala Kotsonis"/>
    <x v="1"/>
    <s v="United States"/>
    <s v="Salinas"/>
    <x v="1"/>
    <n v="93905"/>
    <x v="1"/>
    <s v="OFF-BI-10003708"/>
    <x v="1"/>
    <x v="8"/>
    <s v="Acco Four Pocket Poly Ring Binder with Label Holder, Smoke, 1&quot;"/>
    <n v="29.8"/>
    <n v="5"/>
    <n v="0.2"/>
    <n v="9.3125"/>
    <n v="4"/>
    <n v="10"/>
    <x v="0"/>
    <n v="31.25"/>
    <x v="2"/>
  </r>
  <r>
    <n v="1430"/>
    <s v="US-2015-164448"/>
    <d v="2015-10-31T00:00:00"/>
    <d v="2015-11-04T00:00:00"/>
    <x v="0"/>
    <s v="DK-12835"/>
    <s v="Damala Kotsonis"/>
    <x v="1"/>
    <s v="United States"/>
    <s v="Salinas"/>
    <x v="1"/>
    <n v="93905"/>
    <x v="1"/>
    <s v="OFF-LA-10003510"/>
    <x v="1"/>
    <x v="2"/>
    <s v="Avery 4027 File Folder Labels for Dot Matrix Printers, 5000 Labels per Box, White"/>
    <n v="427.42"/>
    <n v="14"/>
    <n v="0"/>
    <n v="196.61320000000001"/>
    <n v="4"/>
    <n v="10"/>
    <x v="0"/>
    <n v="46"/>
    <x v="2"/>
  </r>
  <r>
    <n v="1431"/>
    <s v="CA-2017-122700"/>
    <d v="2017-11-26T00:00:00"/>
    <d v="2017-11-30T00:00:00"/>
    <x v="1"/>
    <s v="LT-17110"/>
    <s v="Liz Thompson"/>
    <x v="0"/>
    <s v="United States"/>
    <s v="Columbus"/>
    <x v="24"/>
    <n v="43229"/>
    <x v="3"/>
    <s v="TEC-PH-10003092"/>
    <x v="2"/>
    <x v="7"/>
    <s v="Motorola L804"/>
    <n v="220.75200000000001"/>
    <n v="8"/>
    <n v="0.4"/>
    <n v="-40.471200000000003"/>
    <n v="4"/>
    <n v="11"/>
    <x v="0"/>
    <n v="-18.333333333333336"/>
    <x v="0"/>
  </r>
  <r>
    <n v="1432"/>
    <s v="CA-2014-120768"/>
    <d v="2014-12-19T00:00:00"/>
    <d v="2014-12-21T00:00:00"/>
    <x v="0"/>
    <s v="IM-15070"/>
    <s v="Irene Maddox"/>
    <x v="0"/>
    <s v="United States"/>
    <s v="Florence"/>
    <x v="19"/>
    <n v="35630"/>
    <x v="0"/>
    <s v="OFF-BI-10001191"/>
    <x v="1"/>
    <x v="8"/>
    <s v="Canvas Sectional Post Binders"/>
    <n v="152.76"/>
    <n v="6"/>
    <n v="0"/>
    <n v="74.852400000000003"/>
    <n v="2"/>
    <n v="12"/>
    <x v="0"/>
    <n v="49.000000000000007"/>
    <x v="4"/>
  </r>
  <r>
    <n v="1433"/>
    <s v="CA-2014-120768"/>
    <d v="2014-12-19T00:00:00"/>
    <d v="2014-12-21T00:00:00"/>
    <x v="0"/>
    <s v="IM-15070"/>
    <s v="Irene Maddox"/>
    <x v="0"/>
    <s v="United States"/>
    <s v="Florence"/>
    <x v="19"/>
    <n v="35630"/>
    <x v="0"/>
    <s v="OFF-SU-10004115"/>
    <x v="1"/>
    <x v="14"/>
    <s v="Acme Stainless Steel Office Snips"/>
    <n v="7.27"/>
    <n v="1"/>
    <n v="0"/>
    <n v="1.9629000000000001"/>
    <n v="2"/>
    <n v="12"/>
    <x v="0"/>
    <n v="27"/>
    <x v="4"/>
  </r>
  <r>
    <n v="1434"/>
    <s v="CA-2014-120768"/>
    <d v="2014-12-19T00:00:00"/>
    <d v="2014-12-21T00:00:00"/>
    <x v="0"/>
    <s v="IM-15070"/>
    <s v="Irene Maddox"/>
    <x v="0"/>
    <s v="United States"/>
    <s v="Florence"/>
    <x v="19"/>
    <n v="35630"/>
    <x v="0"/>
    <s v="FUR-CH-10000513"/>
    <x v="0"/>
    <x v="1"/>
    <s v="High-Back Leather Manager's Chair"/>
    <n v="1819.86"/>
    <n v="14"/>
    <n v="0"/>
    <n v="163.78739999999999"/>
    <n v="2"/>
    <n v="12"/>
    <x v="0"/>
    <n v="9"/>
    <x v="4"/>
  </r>
  <r>
    <n v="1435"/>
    <s v="US-2016-153129"/>
    <d v="2016-12-26T00:00:00"/>
    <d v="2016-12-30T00:00:00"/>
    <x v="1"/>
    <s v="FP-14320"/>
    <s v="Frank Preis"/>
    <x v="0"/>
    <s v="United States"/>
    <s v="Seattle"/>
    <x v="4"/>
    <n v="98105"/>
    <x v="1"/>
    <s v="OFF-PA-10003673"/>
    <x v="1"/>
    <x v="10"/>
    <s v="Strathmore Photo Mount Cards"/>
    <n v="33.9"/>
    <n v="5"/>
    <n v="0"/>
    <n v="15.593999999999999"/>
    <n v="4"/>
    <n v="12"/>
    <x v="0"/>
    <n v="46"/>
    <x v="4"/>
  </r>
  <r>
    <n v="1436"/>
    <s v="CA-2017-106852"/>
    <d v="2017-06-20T00:00:00"/>
    <d v="2017-06-27T00:00:00"/>
    <x v="1"/>
    <s v="ST-20530"/>
    <s v="Shui Tom"/>
    <x v="0"/>
    <s v="United States"/>
    <s v="Parma"/>
    <x v="24"/>
    <n v="44134"/>
    <x v="3"/>
    <s v="OFF-PA-10001639"/>
    <x v="1"/>
    <x v="10"/>
    <s v="Xerox 203"/>
    <n v="31.103999999999999"/>
    <n v="6"/>
    <n v="0.2"/>
    <n v="10.8864"/>
    <n v="7"/>
    <n v="6"/>
    <x v="1"/>
    <n v="35"/>
    <x v="1"/>
  </r>
  <r>
    <n v="1437"/>
    <s v="CA-2017-106852"/>
    <d v="2017-06-20T00:00:00"/>
    <d v="2017-06-27T00:00:00"/>
    <x v="1"/>
    <s v="ST-20530"/>
    <s v="Shui Tom"/>
    <x v="0"/>
    <s v="United States"/>
    <s v="Parma"/>
    <x v="24"/>
    <n v="44134"/>
    <x v="3"/>
    <s v="OFF-AR-10003829"/>
    <x v="1"/>
    <x v="6"/>
    <s v="Newell 35"/>
    <n v="5.2480000000000002"/>
    <n v="2"/>
    <n v="0.2"/>
    <n v="0.59040000000000004"/>
    <n v="7"/>
    <n v="6"/>
    <x v="1"/>
    <n v="11.25"/>
    <x v="1"/>
  </r>
  <r>
    <n v="1438"/>
    <s v="CA-2015-139731"/>
    <d v="2015-10-15T00:00:00"/>
    <d v="2015-10-15T00:00:00"/>
    <x v="3"/>
    <s v="JE-15745"/>
    <s v="Joel Eaton"/>
    <x v="0"/>
    <s v="United States"/>
    <s v="Amarillo"/>
    <x v="5"/>
    <n v="79109"/>
    <x v="2"/>
    <s v="TEC-AC-10004975"/>
    <x v="2"/>
    <x v="11"/>
    <s v="Plantronics Audio 995 Wireless Stereo Headset"/>
    <n v="263.88"/>
    <n v="3"/>
    <n v="0.2"/>
    <n v="42.880499999999998"/>
    <n v="0"/>
    <n v="10"/>
    <x v="0"/>
    <n v="16.25"/>
    <x v="2"/>
  </r>
  <r>
    <n v="1439"/>
    <s v="CA-2015-139731"/>
    <d v="2015-10-15T00:00:00"/>
    <d v="2015-10-15T00:00:00"/>
    <x v="3"/>
    <s v="JE-15745"/>
    <s v="Joel Eaton"/>
    <x v="0"/>
    <s v="United States"/>
    <s v="Amarillo"/>
    <x v="5"/>
    <n v="79109"/>
    <x v="2"/>
    <s v="FUR-CH-10002024"/>
    <x v="0"/>
    <x v="1"/>
    <s v="HON 5400 Series Task Chairs for Big and Tall"/>
    <n v="2453.4299999999998"/>
    <n v="5"/>
    <n v="0.3"/>
    <n v="-350.49"/>
    <n v="0"/>
    <n v="10"/>
    <x v="0"/>
    <n v="-14.285714285714288"/>
    <x v="2"/>
  </r>
  <r>
    <n v="1440"/>
    <s v="CA-2017-122735"/>
    <d v="2017-04-12T00:00:00"/>
    <d v="2017-04-15T00:00:00"/>
    <x v="0"/>
    <s v="BD-11320"/>
    <s v="Bill Donatelli"/>
    <x v="0"/>
    <s v="United States"/>
    <s v="Providence"/>
    <x v="34"/>
    <n v="2908"/>
    <x v="3"/>
    <s v="OFF-BI-10004364"/>
    <x v="1"/>
    <x v="8"/>
    <s v="Storex Dura Pro Binders"/>
    <n v="29.7"/>
    <n v="5"/>
    <n v="0"/>
    <n v="13.365"/>
    <n v="3"/>
    <n v="4"/>
    <x v="1"/>
    <n v="45"/>
    <x v="3"/>
  </r>
  <r>
    <n v="1441"/>
    <s v="CA-2017-122735"/>
    <d v="2017-04-12T00:00:00"/>
    <d v="2017-04-15T00:00:00"/>
    <x v="0"/>
    <s v="BD-11320"/>
    <s v="Bill Donatelli"/>
    <x v="0"/>
    <s v="United States"/>
    <s v="Providence"/>
    <x v="34"/>
    <n v="2908"/>
    <x v="3"/>
    <s v="OFF-PA-10001712"/>
    <x v="1"/>
    <x v="10"/>
    <s v="Xerox 1948"/>
    <n v="39.96"/>
    <n v="4"/>
    <n v="0"/>
    <n v="17.981999999999999"/>
    <n v="3"/>
    <n v="4"/>
    <x v="1"/>
    <n v="44.999999999999993"/>
    <x v="3"/>
  </r>
  <r>
    <n v="1442"/>
    <s v="CA-2017-128160"/>
    <d v="2017-12-19T00:00:00"/>
    <d v="2017-12-24T00:00:00"/>
    <x v="0"/>
    <s v="MM-17920"/>
    <s v="Michael Moore"/>
    <x v="0"/>
    <s v="United States"/>
    <s v="San Francisco"/>
    <x v="1"/>
    <n v="94110"/>
    <x v="1"/>
    <s v="OFF-BI-10001510"/>
    <x v="1"/>
    <x v="8"/>
    <s v="Deluxe Heavy-Duty Vinyl Round Ring Binder"/>
    <n v="36.671999999999997"/>
    <n v="2"/>
    <n v="0.2"/>
    <n v="11.46"/>
    <n v="5"/>
    <n v="12"/>
    <x v="0"/>
    <n v="31.250000000000007"/>
    <x v="4"/>
  </r>
  <r>
    <n v="1443"/>
    <s v="CA-2017-117695"/>
    <d v="2017-08-05T00:00:00"/>
    <d v="2017-08-08T00:00:00"/>
    <x v="2"/>
    <s v="PW-19030"/>
    <s v="Pauline Webber"/>
    <x v="1"/>
    <s v="United States"/>
    <s v="Richmond"/>
    <x v="0"/>
    <n v="40475"/>
    <x v="0"/>
    <s v="OFF-PA-10002713"/>
    <x v="1"/>
    <x v="10"/>
    <s v="Adams Phone Message Book, 200 Message Capacity, 8 1/16” x 11”"/>
    <n v="13.76"/>
    <n v="2"/>
    <n v="0"/>
    <n v="6.3296000000000001"/>
    <n v="3"/>
    <n v="8"/>
    <x v="2"/>
    <n v="46"/>
    <x v="6"/>
  </r>
  <r>
    <n v="1444"/>
    <s v="CA-2015-166135"/>
    <d v="2015-10-01T00:00:00"/>
    <d v="2015-10-06T00:00:00"/>
    <x v="1"/>
    <s v="SC-20440"/>
    <s v="Shaun Chance"/>
    <x v="1"/>
    <s v="United States"/>
    <s v="Aurora"/>
    <x v="22"/>
    <n v="80013"/>
    <x v="1"/>
    <s v="OFF-ST-10002974"/>
    <x v="1"/>
    <x v="4"/>
    <s v="Trav-L-File Heavy-Duty Shuttle II, Black"/>
    <n v="139.42400000000001"/>
    <n v="4"/>
    <n v="0.2"/>
    <n v="17.428000000000001"/>
    <n v="5"/>
    <n v="10"/>
    <x v="0"/>
    <n v="12.5"/>
    <x v="2"/>
  </r>
  <r>
    <n v="1445"/>
    <s v="CA-2016-133725"/>
    <d v="2016-05-23T00:00:00"/>
    <d v="2016-05-28T00:00:00"/>
    <x v="1"/>
    <s v="KL-16645"/>
    <s v="Ken Lonsdale"/>
    <x v="0"/>
    <s v="United States"/>
    <s v="Chicago"/>
    <x v="10"/>
    <n v="60623"/>
    <x v="2"/>
    <s v="TEC-PH-10004165"/>
    <x v="2"/>
    <x v="7"/>
    <s v="Mitel MiVoice 5330e IP Phone"/>
    <n v="1979.9280000000001"/>
    <n v="9"/>
    <n v="0.2"/>
    <n v="148.49459999999999"/>
    <n v="5"/>
    <n v="5"/>
    <x v="1"/>
    <n v="7.5"/>
    <x v="5"/>
  </r>
  <r>
    <n v="1446"/>
    <s v="CA-2017-102337"/>
    <d v="2017-06-13T00:00:00"/>
    <d v="2017-06-16T00:00:00"/>
    <x v="2"/>
    <s v="SD-20485"/>
    <s v="Shirley Daniels"/>
    <x v="2"/>
    <s v="United States"/>
    <s v="Chicago"/>
    <x v="10"/>
    <n v="60653"/>
    <x v="2"/>
    <s v="OFF-ST-10004804"/>
    <x v="1"/>
    <x v="4"/>
    <s v="Belkin 19&quot; Vented Equipment Shelf, Black"/>
    <n v="164.73599999999999"/>
    <n v="4"/>
    <n v="0.2"/>
    <n v="-39.1248"/>
    <n v="3"/>
    <n v="6"/>
    <x v="1"/>
    <n v="-23.75"/>
    <x v="1"/>
  </r>
  <r>
    <n v="1447"/>
    <s v="CA-2017-102337"/>
    <d v="2017-06-13T00:00:00"/>
    <d v="2017-06-16T00:00:00"/>
    <x v="2"/>
    <s v="SD-20485"/>
    <s v="Shirley Daniels"/>
    <x v="2"/>
    <s v="United States"/>
    <s v="Chicago"/>
    <x v="10"/>
    <n v="60653"/>
    <x v="2"/>
    <s v="FUR-CH-10004289"/>
    <x v="0"/>
    <x v="1"/>
    <s v="Global Super Steno Chair"/>
    <n v="470.30200000000002"/>
    <n v="7"/>
    <n v="0.3"/>
    <n v="-87.341800000000006"/>
    <n v="3"/>
    <n v="6"/>
    <x v="1"/>
    <n v="-18.571428571428573"/>
    <x v="1"/>
  </r>
  <r>
    <n v="1448"/>
    <s v="CA-2017-102337"/>
    <d v="2017-06-13T00:00:00"/>
    <d v="2017-06-16T00:00:00"/>
    <x v="2"/>
    <s v="SD-20485"/>
    <s v="Shirley Daniels"/>
    <x v="2"/>
    <s v="United States"/>
    <s v="Chicago"/>
    <x v="10"/>
    <n v="60653"/>
    <x v="2"/>
    <s v="TEC-PH-10002564"/>
    <x v="2"/>
    <x v="7"/>
    <s v="OtterBox Defender Series Case - Samsung Galaxy S4"/>
    <n v="47.984000000000002"/>
    <n v="2"/>
    <n v="0.2"/>
    <n v="5.9980000000000002"/>
    <n v="3"/>
    <n v="6"/>
    <x v="1"/>
    <n v="12.5"/>
    <x v="1"/>
  </r>
  <r>
    <n v="1449"/>
    <s v="US-2014-112564"/>
    <d v="2014-04-23T00:00:00"/>
    <d v="2014-04-24T00:00:00"/>
    <x v="2"/>
    <s v="TS-21160"/>
    <s v="Theresa Swint"/>
    <x v="1"/>
    <s v="United States"/>
    <s v="Philadelphia"/>
    <x v="9"/>
    <n v="19134"/>
    <x v="3"/>
    <s v="OFF-BI-10004876"/>
    <x v="1"/>
    <x v="8"/>
    <s v="Wilson Jones Suede Grain Vinyl Binders"/>
    <n v="2.5019999999999998"/>
    <n v="3"/>
    <n v="0.7"/>
    <n v="-1.7514000000000001"/>
    <n v="1"/>
    <n v="4"/>
    <x v="1"/>
    <n v="-70"/>
    <x v="3"/>
  </r>
  <r>
    <n v="1450"/>
    <s v="CA-2015-145821"/>
    <d v="2015-05-01T00:00:00"/>
    <d v="2015-05-07T00:00:00"/>
    <x v="1"/>
    <s v="JB-15400"/>
    <s v="Jennifer Braxton"/>
    <x v="1"/>
    <s v="United States"/>
    <s v="Los Angeles"/>
    <x v="1"/>
    <n v="90008"/>
    <x v="1"/>
    <s v="TEC-PH-10004348"/>
    <x v="2"/>
    <x v="7"/>
    <s v="OtterBox Defender Series Case - iPhone 5c"/>
    <n v="88.751999999999995"/>
    <n v="3"/>
    <n v="0.2"/>
    <n v="11.093999999999999"/>
    <n v="6"/>
    <n v="5"/>
    <x v="1"/>
    <n v="12.5"/>
    <x v="5"/>
  </r>
  <r>
    <n v="1451"/>
    <s v="US-2015-160150"/>
    <d v="2015-07-19T00:00:00"/>
    <d v="2015-07-20T00:00:00"/>
    <x v="2"/>
    <s v="TS-21085"/>
    <s v="Thais Sissman"/>
    <x v="0"/>
    <s v="United States"/>
    <s v="Phoenix"/>
    <x v="16"/>
    <n v="85023"/>
    <x v="1"/>
    <s v="OFF-BI-10004352"/>
    <x v="1"/>
    <x v="8"/>
    <s v="Wilson Jones DublLock D-Ring Binders"/>
    <n v="2.0249999999999999"/>
    <n v="1"/>
    <n v="0.7"/>
    <n v="-1.35"/>
    <n v="1"/>
    <n v="7"/>
    <x v="2"/>
    <n v="-66.666666666666671"/>
    <x v="7"/>
  </r>
  <r>
    <n v="1452"/>
    <s v="CA-2016-133711"/>
    <d v="2016-11-26T00:00:00"/>
    <d v="2016-11-29T00:00:00"/>
    <x v="2"/>
    <s v="MC-17425"/>
    <s v="Mark Cousins"/>
    <x v="1"/>
    <s v="United States"/>
    <s v="Mobile"/>
    <x v="19"/>
    <n v="36608"/>
    <x v="0"/>
    <s v="OFF-PA-10001685"/>
    <x v="1"/>
    <x v="10"/>
    <s v="Easy-staple paper"/>
    <n v="70.98"/>
    <n v="7"/>
    <n v="0"/>
    <n v="34.780200000000001"/>
    <n v="3"/>
    <n v="11"/>
    <x v="0"/>
    <n v="49"/>
    <x v="0"/>
  </r>
  <r>
    <n v="1453"/>
    <s v="CA-2016-133711"/>
    <d v="2016-11-26T00:00:00"/>
    <d v="2016-11-29T00:00:00"/>
    <x v="2"/>
    <s v="MC-17425"/>
    <s v="Mark Cousins"/>
    <x v="1"/>
    <s v="United States"/>
    <s v="Mobile"/>
    <x v="19"/>
    <n v="36608"/>
    <x v="0"/>
    <s v="OFF-BI-10000666"/>
    <x v="1"/>
    <x v="8"/>
    <s v="Surelock Post Binders"/>
    <n v="91.68"/>
    <n v="3"/>
    <n v="0"/>
    <n v="45.84"/>
    <n v="3"/>
    <n v="11"/>
    <x v="0"/>
    <n v="50"/>
    <x v="0"/>
  </r>
  <r>
    <n v="1454"/>
    <s v="CA-2016-133711"/>
    <d v="2016-11-26T00:00:00"/>
    <d v="2016-11-29T00:00:00"/>
    <x v="2"/>
    <s v="MC-17425"/>
    <s v="Mark Cousins"/>
    <x v="1"/>
    <s v="United States"/>
    <s v="Mobile"/>
    <x v="19"/>
    <n v="36608"/>
    <x v="0"/>
    <s v="OFF-BI-10004352"/>
    <x v="1"/>
    <x v="8"/>
    <s v="Wilson Jones DublLock D-Ring Binders"/>
    <n v="33.75"/>
    <n v="5"/>
    <n v="0"/>
    <n v="16.875"/>
    <n v="3"/>
    <n v="11"/>
    <x v="0"/>
    <n v="50"/>
    <x v="0"/>
  </r>
  <r>
    <n v="1455"/>
    <s v="CA-2016-133711"/>
    <d v="2016-11-26T00:00:00"/>
    <d v="2016-11-29T00:00:00"/>
    <x v="2"/>
    <s v="MC-17425"/>
    <s v="Mark Cousins"/>
    <x v="1"/>
    <s v="United States"/>
    <s v="Mobile"/>
    <x v="19"/>
    <n v="36608"/>
    <x v="0"/>
    <s v="TEC-MA-10000010"/>
    <x v="2"/>
    <x v="15"/>
    <s v="Hewlett-Packard Deskjet 3050a All-in-One Color Inkjet Printer"/>
    <n v="3040"/>
    <n v="8"/>
    <n v="0"/>
    <n v="1459.2"/>
    <n v="3"/>
    <n v="11"/>
    <x v="0"/>
    <n v="48.000000000000007"/>
    <x v="0"/>
  </r>
  <r>
    <n v="1456"/>
    <s v="CA-2017-148474"/>
    <d v="2017-06-12T00:00:00"/>
    <d v="2017-06-19T00:00:00"/>
    <x v="1"/>
    <s v="ME-17320"/>
    <s v="Maria Etezadi"/>
    <x v="2"/>
    <s v="United States"/>
    <s v="Columbus"/>
    <x v="32"/>
    <n v="31907"/>
    <x v="0"/>
    <s v="OFF-BI-10000977"/>
    <x v="1"/>
    <x v="8"/>
    <s v="Ibico Plastic Spiral Binding Combs"/>
    <n v="91.2"/>
    <n v="3"/>
    <n v="0"/>
    <n v="41.951999999999998"/>
    <n v="7"/>
    <n v="6"/>
    <x v="1"/>
    <n v="46"/>
    <x v="1"/>
  </r>
  <r>
    <n v="1457"/>
    <s v="CA-2017-148474"/>
    <d v="2017-06-12T00:00:00"/>
    <d v="2017-06-19T00:00:00"/>
    <x v="1"/>
    <s v="ME-17320"/>
    <s v="Maria Etezadi"/>
    <x v="2"/>
    <s v="United States"/>
    <s v="Columbus"/>
    <x v="32"/>
    <n v="31907"/>
    <x v="0"/>
    <s v="FUR-TA-10002530"/>
    <x v="0"/>
    <x v="3"/>
    <s v="Iceberg OfficeWorks 42&quot; Round Tables"/>
    <n v="452.94"/>
    <n v="3"/>
    <n v="0"/>
    <n v="67.941000000000003"/>
    <n v="7"/>
    <n v="6"/>
    <x v="1"/>
    <n v="15"/>
    <x v="1"/>
  </r>
  <r>
    <n v="1458"/>
    <s v="CA-2015-111297"/>
    <d v="2015-08-17T00:00:00"/>
    <d v="2015-08-21T00:00:00"/>
    <x v="1"/>
    <s v="SC-20440"/>
    <s v="Shaun Chance"/>
    <x v="1"/>
    <s v="United States"/>
    <s v="New Bedford"/>
    <x v="31"/>
    <n v="2740"/>
    <x v="3"/>
    <s v="OFF-BI-10002412"/>
    <x v="1"/>
    <x v="8"/>
    <s v="Wilson Jones “Snap” Scratch Pad Binder Tool for Ring Binders"/>
    <n v="52.2"/>
    <n v="9"/>
    <n v="0"/>
    <n v="23.49"/>
    <n v="4"/>
    <n v="8"/>
    <x v="2"/>
    <n v="44.999999999999993"/>
    <x v="6"/>
  </r>
  <r>
    <n v="1459"/>
    <s v="CA-2016-123722"/>
    <d v="2016-09-25T00:00:00"/>
    <d v="2016-10-01T00:00:00"/>
    <x v="1"/>
    <s v="NH-18610"/>
    <s v="Nicole Hansen"/>
    <x v="1"/>
    <s v="United States"/>
    <s v="Irving"/>
    <x v="5"/>
    <n v="75061"/>
    <x v="2"/>
    <s v="OFF-LA-10001569"/>
    <x v="1"/>
    <x v="2"/>
    <s v="Avery 499"/>
    <n v="15.936"/>
    <n v="4"/>
    <n v="0.2"/>
    <n v="5.1791999999999998"/>
    <n v="6"/>
    <n v="9"/>
    <x v="2"/>
    <n v="32.5"/>
    <x v="8"/>
  </r>
  <r>
    <n v="1460"/>
    <s v="CA-2014-155271"/>
    <d v="2014-05-04T00:00:00"/>
    <d v="2014-05-04T00:00:00"/>
    <x v="3"/>
    <s v="AA-10480"/>
    <s v="Andrew Allen"/>
    <x v="0"/>
    <s v="United States"/>
    <s v="Middletown"/>
    <x v="29"/>
    <n v="6457"/>
    <x v="3"/>
    <s v="FUR-FU-10001473"/>
    <x v="0"/>
    <x v="5"/>
    <s v="DAX Wood Document Frame"/>
    <n v="27.46"/>
    <n v="2"/>
    <n v="0"/>
    <n v="9.8856000000000002"/>
    <n v="0"/>
    <n v="5"/>
    <x v="1"/>
    <n v="36"/>
    <x v="5"/>
  </r>
  <r>
    <n v="1461"/>
    <s v="CA-2015-119907"/>
    <d v="2015-12-01T00:00:00"/>
    <d v="2015-12-08T00:00:00"/>
    <x v="1"/>
    <s v="LC-17140"/>
    <s v="Logan Currie"/>
    <x v="0"/>
    <s v="United States"/>
    <s v="Seattle"/>
    <x v="4"/>
    <n v="98103"/>
    <x v="1"/>
    <s v="OFF-BI-10001765"/>
    <x v="1"/>
    <x v="8"/>
    <s v="Wilson Jones Heavy-Duty Casebound Ring Binders with Metal Hinges"/>
    <n v="55.423999999999999"/>
    <n v="2"/>
    <n v="0.2"/>
    <n v="19.398399999999999"/>
    <n v="7"/>
    <n v="12"/>
    <x v="0"/>
    <n v="35"/>
    <x v="4"/>
  </r>
  <r>
    <n v="1462"/>
    <s v="US-2016-128902"/>
    <d v="2016-03-11T00:00:00"/>
    <d v="2016-03-15T00:00:00"/>
    <x v="1"/>
    <s v="MB-18085"/>
    <s v="Mick Brown"/>
    <x v="0"/>
    <s v="United States"/>
    <s v="Vineland"/>
    <x v="30"/>
    <n v="8360"/>
    <x v="3"/>
    <s v="FUR-TA-10001095"/>
    <x v="0"/>
    <x v="3"/>
    <s v="Chromcraft Round Conference Tables"/>
    <n v="244.006"/>
    <n v="2"/>
    <n v="0.3"/>
    <n v="-31.372199999999999"/>
    <n v="4"/>
    <n v="3"/>
    <x v="3"/>
    <n v="-12.857142857142856"/>
    <x v="10"/>
  </r>
  <r>
    <n v="1463"/>
    <s v="CA-2016-152289"/>
    <d v="2016-08-26T00:00:00"/>
    <d v="2016-08-28T00:00:00"/>
    <x v="2"/>
    <s v="LC-16930"/>
    <s v="Linda Cazamias"/>
    <x v="1"/>
    <s v="United States"/>
    <s v="Pasadena"/>
    <x v="5"/>
    <n v="77506"/>
    <x v="2"/>
    <s v="TEC-AC-10004571"/>
    <x v="2"/>
    <x v="11"/>
    <s v="Logitech G700s Rechargeable Gaming Mouse"/>
    <n v="159.98400000000001"/>
    <n v="2"/>
    <n v="0.2"/>
    <n v="43.995600000000003"/>
    <n v="2"/>
    <n v="8"/>
    <x v="2"/>
    <n v="27.500000000000004"/>
    <x v="6"/>
  </r>
  <r>
    <n v="1464"/>
    <s v="CA-2016-152289"/>
    <d v="2016-08-26T00:00:00"/>
    <d v="2016-08-28T00:00:00"/>
    <x v="2"/>
    <s v="LC-16930"/>
    <s v="Linda Cazamias"/>
    <x v="1"/>
    <s v="United States"/>
    <s v="Pasadena"/>
    <x v="5"/>
    <n v="77506"/>
    <x v="2"/>
    <s v="FUR-CH-10002126"/>
    <x v="0"/>
    <x v="1"/>
    <s v="Hon Deluxe Fabric Upholstered Stacking Chairs"/>
    <n v="1024.7159999999999"/>
    <n v="6"/>
    <n v="0.3"/>
    <n v="-29.2776"/>
    <n v="2"/>
    <n v="8"/>
    <x v="2"/>
    <n v="-2.8571428571428572"/>
    <x v="6"/>
  </r>
  <r>
    <n v="1465"/>
    <s v="US-2016-104794"/>
    <d v="2016-12-16T00:00:00"/>
    <d v="2016-12-19T00:00:00"/>
    <x v="2"/>
    <s v="KD-16495"/>
    <s v="Keith Dawkins"/>
    <x v="1"/>
    <s v="United States"/>
    <s v="New York City"/>
    <x v="15"/>
    <n v="10009"/>
    <x v="3"/>
    <s v="OFF-FA-10001754"/>
    <x v="1"/>
    <x v="13"/>
    <s v="Stockwell Gold Paper Clips"/>
    <n v="3.68"/>
    <n v="2"/>
    <n v="0"/>
    <n v="1.8031999999999999"/>
    <n v="3"/>
    <n v="12"/>
    <x v="0"/>
    <n v="48.999999999999993"/>
    <x v="4"/>
  </r>
  <r>
    <n v="1466"/>
    <s v="CA-2014-151708"/>
    <d v="2014-08-08T00:00:00"/>
    <d v="2014-08-14T00:00:00"/>
    <x v="1"/>
    <s v="MB-17305"/>
    <s v="Maria Bertelson"/>
    <x v="0"/>
    <s v="United States"/>
    <s v="Glendale"/>
    <x v="16"/>
    <n v="85301"/>
    <x v="1"/>
    <s v="FUR-FU-10001602"/>
    <x v="0"/>
    <x v="5"/>
    <s v="Eldon Delta Triangular Chair Mat, 52&quot; x 58&quot;, Clear"/>
    <n v="121.376"/>
    <n v="4"/>
    <n v="0.2"/>
    <n v="-3.0344000000000002"/>
    <n v="6"/>
    <n v="8"/>
    <x v="2"/>
    <n v="-2.5"/>
    <x v="6"/>
  </r>
  <r>
    <n v="1467"/>
    <s v="CA-2014-151708"/>
    <d v="2014-08-08T00:00:00"/>
    <d v="2014-08-14T00:00:00"/>
    <x v="1"/>
    <s v="MB-17305"/>
    <s v="Maria Bertelson"/>
    <x v="0"/>
    <s v="United States"/>
    <s v="Glendale"/>
    <x v="16"/>
    <n v="85301"/>
    <x v="1"/>
    <s v="TEC-AC-10001767"/>
    <x v="2"/>
    <x v="11"/>
    <s v="SanDisk Ultra 64 GB MicroSDHC Class 10 Memory Card"/>
    <n v="95.975999999999999"/>
    <n v="3"/>
    <n v="0.2"/>
    <n v="-10.7973"/>
    <n v="6"/>
    <n v="8"/>
    <x v="2"/>
    <n v="-11.25"/>
    <x v="6"/>
  </r>
  <r>
    <n v="1468"/>
    <s v="CA-2015-100769"/>
    <d v="2015-05-16T00:00:00"/>
    <d v="2015-05-16T00:00:00"/>
    <x v="3"/>
    <s v="TH-21550"/>
    <s v="Tracy Hopkins"/>
    <x v="2"/>
    <s v="United States"/>
    <s v="Jacksonville"/>
    <x v="2"/>
    <n v="32216"/>
    <x v="0"/>
    <s v="TEC-AC-10002402"/>
    <x v="2"/>
    <x v="11"/>
    <s v="Razer Kraken PRO Over Ear PC and Music Headset"/>
    <n v="255.96799999999999"/>
    <n v="4"/>
    <n v="0.2"/>
    <n v="31.995999999999999"/>
    <n v="0"/>
    <n v="5"/>
    <x v="1"/>
    <n v="12.5"/>
    <x v="5"/>
  </r>
  <r>
    <n v="1469"/>
    <s v="CA-2017-139199"/>
    <d v="2017-12-09T00:00:00"/>
    <d v="2017-12-13T00:00:00"/>
    <x v="1"/>
    <s v="DK-12835"/>
    <s v="Damala Kotsonis"/>
    <x v="1"/>
    <s v="United States"/>
    <s v="Detroit"/>
    <x v="12"/>
    <n v="48234"/>
    <x v="2"/>
    <s v="FUR-CH-10000847"/>
    <x v="0"/>
    <x v="1"/>
    <s v="Global Executive Mid-Back Manager's Chair"/>
    <n v="872.94"/>
    <n v="3"/>
    <n v="0"/>
    <n v="226.96440000000001"/>
    <n v="4"/>
    <n v="12"/>
    <x v="0"/>
    <n v="26"/>
    <x v="4"/>
  </r>
  <r>
    <n v="1470"/>
    <s v="CA-2017-139199"/>
    <d v="2017-12-09T00:00:00"/>
    <d v="2017-12-13T00:00:00"/>
    <x v="1"/>
    <s v="DK-12835"/>
    <s v="Damala Kotsonis"/>
    <x v="1"/>
    <s v="United States"/>
    <s v="Detroit"/>
    <x v="12"/>
    <n v="48234"/>
    <x v="2"/>
    <s v="OFF-BI-10003982"/>
    <x v="1"/>
    <x v="8"/>
    <s v="Wilson Jones Century Plastic Molded Ring Binders"/>
    <n v="41.54"/>
    <n v="2"/>
    <n v="0"/>
    <n v="19.523800000000001"/>
    <n v="4"/>
    <n v="12"/>
    <x v="0"/>
    <n v="47"/>
    <x v="4"/>
  </r>
  <r>
    <n v="1471"/>
    <s v="CA-2017-139199"/>
    <d v="2017-12-09T00:00:00"/>
    <d v="2017-12-13T00:00:00"/>
    <x v="1"/>
    <s v="DK-12835"/>
    <s v="Damala Kotsonis"/>
    <x v="1"/>
    <s v="United States"/>
    <s v="Detroit"/>
    <x v="12"/>
    <n v="48234"/>
    <x v="2"/>
    <s v="OFF-PA-10001293"/>
    <x v="1"/>
    <x v="10"/>
    <s v="Xerox 1946"/>
    <n v="12.96"/>
    <n v="2"/>
    <n v="0"/>
    <n v="6.2207999999999997"/>
    <n v="4"/>
    <n v="12"/>
    <x v="0"/>
    <n v="47.999999999999993"/>
    <x v="4"/>
  </r>
  <r>
    <n v="1472"/>
    <s v="US-2015-161466"/>
    <d v="2015-09-24T00:00:00"/>
    <d v="2015-09-27T00:00:00"/>
    <x v="0"/>
    <s v="ON-18715"/>
    <s v="Odella Nelson"/>
    <x v="1"/>
    <s v="United States"/>
    <s v="Philadelphia"/>
    <x v="9"/>
    <n v="19120"/>
    <x v="3"/>
    <s v="OFF-AR-10000634"/>
    <x v="1"/>
    <x v="6"/>
    <s v="Newell 320"/>
    <n v="6.8479999999999999"/>
    <n v="2"/>
    <n v="0.2"/>
    <n v="0.59919999999999995"/>
    <n v="3"/>
    <n v="9"/>
    <x v="2"/>
    <n v="8.75"/>
    <x v="8"/>
  </r>
  <r>
    <n v="1473"/>
    <s v="CA-2017-164959"/>
    <d v="2017-07-11T00:00:00"/>
    <d v="2017-07-15T00:00:00"/>
    <x v="1"/>
    <s v="KN-16390"/>
    <s v="Katherine Nockton"/>
    <x v="1"/>
    <s v="United States"/>
    <s v="Los Angeles"/>
    <x v="1"/>
    <n v="90004"/>
    <x v="1"/>
    <s v="OFF-LA-10004272"/>
    <x v="1"/>
    <x v="2"/>
    <s v="Avery 482"/>
    <n v="8.67"/>
    <n v="3"/>
    <n v="0"/>
    <n v="4.0749000000000004"/>
    <n v="4"/>
    <n v="7"/>
    <x v="2"/>
    <n v="47"/>
    <x v="7"/>
  </r>
  <r>
    <n v="1474"/>
    <s v="US-2015-105676"/>
    <d v="2015-12-01T00:00:00"/>
    <d v="2015-12-02T00:00:00"/>
    <x v="3"/>
    <s v="NM-18520"/>
    <s v="Neoma Murray"/>
    <x v="0"/>
    <s v="United States"/>
    <s v="Houston"/>
    <x v="5"/>
    <n v="77036"/>
    <x v="2"/>
    <s v="FUR-FU-10004270"/>
    <x v="0"/>
    <x v="5"/>
    <s v="Eldon Image Series Desk Accessories, Burgundy"/>
    <n v="6.6879999999999997"/>
    <n v="4"/>
    <n v="0.6"/>
    <n v="-4.0128000000000004"/>
    <n v="1"/>
    <n v="12"/>
    <x v="0"/>
    <n v="-60.000000000000007"/>
    <x v="4"/>
  </r>
  <r>
    <n v="1475"/>
    <s v="CA-2016-113138"/>
    <d v="2016-11-19T00:00:00"/>
    <d v="2016-11-25T00:00:00"/>
    <x v="1"/>
    <s v="NP-18685"/>
    <s v="Nora Pelletier"/>
    <x v="2"/>
    <s v="United States"/>
    <s v="Niagara Falls"/>
    <x v="15"/>
    <n v="14304"/>
    <x v="3"/>
    <s v="OFF-AR-10003770"/>
    <x v="1"/>
    <x v="6"/>
    <s v="Newell 340"/>
    <n v="17.28"/>
    <n v="6"/>
    <n v="0"/>
    <n v="5.0111999999999997"/>
    <n v="6"/>
    <n v="11"/>
    <x v="0"/>
    <n v="28.999999999999996"/>
    <x v="0"/>
  </r>
  <r>
    <n v="1476"/>
    <s v="CA-2016-113138"/>
    <d v="2016-11-19T00:00:00"/>
    <d v="2016-11-25T00:00:00"/>
    <x v="1"/>
    <s v="NP-18685"/>
    <s v="Nora Pelletier"/>
    <x v="2"/>
    <s v="United States"/>
    <s v="Niagara Falls"/>
    <x v="15"/>
    <n v="14304"/>
    <x v="3"/>
    <s v="OFF-BI-10000320"/>
    <x v="1"/>
    <x v="8"/>
    <s v="GBC Plastic Binding Combs"/>
    <n v="17.712"/>
    <n v="3"/>
    <n v="0.2"/>
    <n v="6.4206000000000003"/>
    <n v="6"/>
    <n v="11"/>
    <x v="0"/>
    <n v="36.250000000000007"/>
    <x v="0"/>
  </r>
  <r>
    <n v="1477"/>
    <s v="US-2017-104955"/>
    <d v="2017-03-19T00:00:00"/>
    <d v="2017-03-24T00:00:00"/>
    <x v="1"/>
    <s v="CG-12040"/>
    <s v="Catherine Glotzbach"/>
    <x v="2"/>
    <s v="United States"/>
    <s v="New York City"/>
    <x v="15"/>
    <n v="10024"/>
    <x v="3"/>
    <s v="OFF-LA-10003121"/>
    <x v="1"/>
    <x v="2"/>
    <s v="Avery 506"/>
    <n v="28.91"/>
    <n v="7"/>
    <n v="0"/>
    <n v="13.2986"/>
    <n v="5"/>
    <n v="3"/>
    <x v="3"/>
    <n v="46"/>
    <x v="10"/>
  </r>
  <r>
    <n v="1478"/>
    <s v="CA-2016-121958"/>
    <d v="2016-11-13T00:00:00"/>
    <d v="2016-11-17T00:00:00"/>
    <x v="1"/>
    <s v="CS-12505"/>
    <s v="Cindy Stewart"/>
    <x v="0"/>
    <s v="United States"/>
    <s v="Thomasville"/>
    <x v="3"/>
    <n v="27360"/>
    <x v="0"/>
    <s v="OFF-SU-10000381"/>
    <x v="1"/>
    <x v="14"/>
    <s v="Acme Forged Steel Scissors with Black Enamel Handles"/>
    <n v="52.136000000000003"/>
    <n v="7"/>
    <n v="0.2"/>
    <n v="5.8653000000000004"/>
    <n v="4"/>
    <n v="11"/>
    <x v="0"/>
    <n v="11.25"/>
    <x v="0"/>
  </r>
  <r>
    <n v="1479"/>
    <s v="CA-2017-121468"/>
    <d v="2017-11-19T00:00:00"/>
    <d v="2017-11-20T00:00:00"/>
    <x v="2"/>
    <s v="KD-16345"/>
    <s v="Katherine Ducich"/>
    <x v="0"/>
    <s v="United States"/>
    <s v="Westminster"/>
    <x v="1"/>
    <n v="92683"/>
    <x v="1"/>
    <s v="TEC-PH-10000376"/>
    <x v="2"/>
    <x v="7"/>
    <s v="Square Credit Card Reader"/>
    <n v="31.968"/>
    <n v="4"/>
    <n v="0.2"/>
    <n v="2.3976000000000002"/>
    <n v="1"/>
    <n v="11"/>
    <x v="0"/>
    <n v="7.5000000000000009"/>
    <x v="0"/>
  </r>
  <r>
    <n v="1480"/>
    <s v="US-2016-108455"/>
    <d v="2016-12-02T00:00:00"/>
    <d v="2016-12-08T00:00:00"/>
    <x v="1"/>
    <s v="MK-18160"/>
    <s v="Mike Kennedy"/>
    <x v="0"/>
    <s v="United States"/>
    <s v="San Francisco"/>
    <x v="1"/>
    <n v="94122"/>
    <x v="1"/>
    <s v="OFF-PA-10002262"/>
    <x v="1"/>
    <x v="10"/>
    <s v="Xerox 192"/>
    <n v="25.92"/>
    <n v="4"/>
    <n v="0"/>
    <n v="12.441599999999999"/>
    <n v="6"/>
    <n v="12"/>
    <x v="0"/>
    <n v="47.999999999999993"/>
    <x v="4"/>
  </r>
  <r>
    <n v="1481"/>
    <s v="US-2016-108455"/>
    <d v="2016-12-02T00:00:00"/>
    <d v="2016-12-08T00:00:00"/>
    <x v="1"/>
    <s v="MK-18160"/>
    <s v="Mike Kennedy"/>
    <x v="0"/>
    <s v="United States"/>
    <s v="San Francisco"/>
    <x v="1"/>
    <n v="94122"/>
    <x v="1"/>
    <s v="OFF-PA-10002464"/>
    <x v="1"/>
    <x v="10"/>
    <s v="HP Office Recycled Paper (20Lb. and 87 Bright)"/>
    <n v="40.46"/>
    <n v="7"/>
    <n v="0"/>
    <n v="19.825399999999998"/>
    <n v="6"/>
    <n v="12"/>
    <x v="0"/>
    <n v="48.999999999999993"/>
    <x v="4"/>
  </r>
  <r>
    <n v="1482"/>
    <s v="US-2016-108455"/>
    <d v="2016-12-02T00:00:00"/>
    <d v="2016-12-08T00:00:00"/>
    <x v="1"/>
    <s v="MK-18160"/>
    <s v="Mike Kennedy"/>
    <x v="0"/>
    <s v="United States"/>
    <s v="San Francisco"/>
    <x v="1"/>
    <n v="94122"/>
    <x v="1"/>
    <s v="OFF-ST-10002214"/>
    <x v="1"/>
    <x v="4"/>
    <s v="X-Rack File for Hanging Folders"/>
    <n v="33.869999999999997"/>
    <n v="3"/>
    <n v="0"/>
    <n v="8.8062000000000005"/>
    <n v="6"/>
    <n v="12"/>
    <x v="0"/>
    <n v="26"/>
    <x v="4"/>
  </r>
  <r>
    <n v="1483"/>
    <s v="CA-2017-101210"/>
    <d v="2017-08-25T00:00:00"/>
    <d v="2017-08-28T00:00:00"/>
    <x v="0"/>
    <s v="DW-13540"/>
    <s v="Don Weiss"/>
    <x v="0"/>
    <s v="United States"/>
    <s v="Jackson"/>
    <x v="18"/>
    <n v="38301"/>
    <x v="0"/>
    <s v="OFF-AR-10003560"/>
    <x v="1"/>
    <x v="6"/>
    <s v="Zebra Zazzle Fluorescent Highlighters"/>
    <n v="9.7279999999999998"/>
    <n v="2"/>
    <n v="0.2"/>
    <n v="1.7023999999999999"/>
    <n v="3"/>
    <n v="8"/>
    <x v="2"/>
    <n v="17.5"/>
    <x v="6"/>
  </r>
  <r>
    <n v="1484"/>
    <s v="CA-2017-101210"/>
    <d v="2017-08-25T00:00:00"/>
    <d v="2017-08-28T00:00:00"/>
    <x v="0"/>
    <s v="DW-13540"/>
    <s v="Don Weiss"/>
    <x v="0"/>
    <s v="United States"/>
    <s v="Jackson"/>
    <x v="18"/>
    <n v="38301"/>
    <x v="0"/>
    <s v="OFF-PA-10000130"/>
    <x v="1"/>
    <x v="10"/>
    <s v="Xerox 199"/>
    <n v="3.4239999999999999"/>
    <n v="1"/>
    <n v="0.2"/>
    <n v="1.07"/>
    <n v="3"/>
    <n v="8"/>
    <x v="2"/>
    <n v="31.25"/>
    <x v="6"/>
  </r>
  <r>
    <n v="1485"/>
    <s v="US-2016-108098"/>
    <d v="2016-10-14T00:00:00"/>
    <d v="2016-10-18T00:00:00"/>
    <x v="1"/>
    <s v="CP-12340"/>
    <s v="Christine Phan"/>
    <x v="1"/>
    <s v="United States"/>
    <s v="Seattle"/>
    <x v="4"/>
    <n v="98115"/>
    <x v="1"/>
    <s v="TEC-AC-10000865"/>
    <x v="2"/>
    <x v="11"/>
    <s v="WD My Passport Ultra 500GB Portable External Hard Drive"/>
    <n v="177"/>
    <n v="3"/>
    <n v="0"/>
    <n v="30.09"/>
    <n v="4"/>
    <n v="10"/>
    <x v="0"/>
    <n v="17"/>
    <x v="2"/>
  </r>
  <r>
    <n v="1486"/>
    <s v="CA-2014-119032"/>
    <d v="2014-11-27T00:00:00"/>
    <d v="2014-12-03T00:00:00"/>
    <x v="1"/>
    <s v="MS-17770"/>
    <s v="Maxwell Schwartz"/>
    <x v="0"/>
    <s v="United States"/>
    <s v="New York City"/>
    <x v="15"/>
    <n v="10035"/>
    <x v="3"/>
    <s v="OFF-FA-10003021"/>
    <x v="1"/>
    <x v="13"/>
    <s v="Staples"/>
    <n v="3.76"/>
    <n v="2"/>
    <n v="0"/>
    <n v="1.3160000000000001"/>
    <n v="6"/>
    <n v="11"/>
    <x v="0"/>
    <n v="35"/>
    <x v="0"/>
  </r>
  <r>
    <n v="1487"/>
    <s v="CA-2015-140410"/>
    <d v="2015-11-03T00:00:00"/>
    <d v="2015-11-07T00:00:00"/>
    <x v="1"/>
    <s v="CM-12655"/>
    <s v="Corinna Mitchell"/>
    <x v="2"/>
    <s v="United States"/>
    <s v="Los Angeles"/>
    <x v="1"/>
    <n v="90008"/>
    <x v="1"/>
    <s v="TEC-PH-10003580"/>
    <x v="2"/>
    <x v="7"/>
    <s v="Cisco IP Phone 7961G-GE VoIP phone"/>
    <n v="1212.848"/>
    <n v="7"/>
    <n v="0.2"/>
    <n v="106.1242"/>
    <n v="4"/>
    <n v="11"/>
    <x v="0"/>
    <n v="8.75"/>
    <x v="0"/>
  </r>
  <r>
    <n v="1488"/>
    <s v="CA-2015-140410"/>
    <d v="2015-11-03T00:00:00"/>
    <d v="2015-11-07T00:00:00"/>
    <x v="1"/>
    <s v="CM-12655"/>
    <s v="Corinna Mitchell"/>
    <x v="2"/>
    <s v="United States"/>
    <s v="Los Angeles"/>
    <x v="1"/>
    <n v="90008"/>
    <x v="1"/>
    <s v="TEC-AC-10001109"/>
    <x v="2"/>
    <x v="11"/>
    <s v="Logitech Trackman Marble Mouse"/>
    <n v="89.97"/>
    <n v="3"/>
    <n v="0"/>
    <n v="37.787399999999998"/>
    <n v="4"/>
    <n v="11"/>
    <x v="0"/>
    <n v="42"/>
    <x v="0"/>
  </r>
  <r>
    <n v="1489"/>
    <s v="CA-2015-140410"/>
    <d v="2015-11-03T00:00:00"/>
    <d v="2015-11-07T00:00:00"/>
    <x v="1"/>
    <s v="CM-12655"/>
    <s v="Corinna Mitchell"/>
    <x v="2"/>
    <s v="United States"/>
    <s v="Los Angeles"/>
    <x v="1"/>
    <n v="90008"/>
    <x v="1"/>
    <s v="FUR-FU-10003347"/>
    <x v="0"/>
    <x v="5"/>
    <s v="Coloredge Poster Frame"/>
    <n v="42.6"/>
    <n v="3"/>
    <n v="0"/>
    <n v="16.614000000000001"/>
    <n v="4"/>
    <n v="11"/>
    <x v="0"/>
    <n v="39"/>
    <x v="0"/>
  </r>
  <r>
    <n v="1490"/>
    <s v="CA-2014-136280"/>
    <d v="2014-11-29T00:00:00"/>
    <d v="2014-12-06T00:00:00"/>
    <x v="1"/>
    <s v="Co-12640"/>
    <s v="Corey-Lock"/>
    <x v="0"/>
    <s v="United States"/>
    <s v="Philadelphia"/>
    <x v="9"/>
    <n v="19143"/>
    <x v="3"/>
    <s v="OFF-LA-10000452"/>
    <x v="1"/>
    <x v="2"/>
    <s v="Avery 488"/>
    <n v="5.04"/>
    <n v="2"/>
    <n v="0.2"/>
    <n v="1.764"/>
    <n v="7"/>
    <n v="11"/>
    <x v="0"/>
    <n v="35"/>
    <x v="0"/>
  </r>
  <r>
    <n v="1491"/>
    <s v="CA-2017-151911"/>
    <d v="2017-04-30T00:00:00"/>
    <d v="2017-05-05T00:00:00"/>
    <x v="0"/>
    <s v="DL-13495"/>
    <s v="Dionis Lloyd"/>
    <x v="1"/>
    <s v="United States"/>
    <s v="New York City"/>
    <x v="15"/>
    <n v="10024"/>
    <x v="3"/>
    <s v="OFF-EN-10002986"/>
    <x v="1"/>
    <x v="12"/>
    <s v="#10-4 1/8&quot; x 9 1/2&quot; Premium Diagonal Seam Envelopes"/>
    <n v="62.96"/>
    <n v="4"/>
    <n v="0"/>
    <n v="28.332000000000001"/>
    <n v="5"/>
    <n v="4"/>
    <x v="1"/>
    <n v="45"/>
    <x v="3"/>
  </r>
  <r>
    <n v="1492"/>
    <s v="CA-2017-166436"/>
    <d v="2017-11-24T00:00:00"/>
    <d v="2017-11-28T00:00:00"/>
    <x v="1"/>
    <s v="TS-21370"/>
    <s v="Todd Sumrall"/>
    <x v="1"/>
    <s v="United States"/>
    <s v="New York City"/>
    <x v="15"/>
    <n v="10035"/>
    <x v="3"/>
    <s v="OFF-PA-10001838"/>
    <x v="1"/>
    <x v="10"/>
    <s v="Adams Telephone Message Book W/Dividers/Space For Phone Numbers, 5 1/4&quot;X8 1/2&quot;, 300/Messages"/>
    <n v="5.88"/>
    <n v="1"/>
    <n v="0"/>
    <n v="2.8812000000000002"/>
    <n v="4"/>
    <n v="11"/>
    <x v="0"/>
    <n v="49.000000000000007"/>
    <x v="0"/>
  </r>
  <r>
    <n v="1493"/>
    <s v="CA-2017-166436"/>
    <d v="2017-11-24T00:00:00"/>
    <d v="2017-11-28T00:00:00"/>
    <x v="1"/>
    <s v="TS-21370"/>
    <s v="Todd Sumrall"/>
    <x v="1"/>
    <s v="United States"/>
    <s v="New York City"/>
    <x v="15"/>
    <n v="10035"/>
    <x v="3"/>
    <s v="FUR-CH-10000785"/>
    <x v="0"/>
    <x v="1"/>
    <s v="Global Ergonomic Managers Chair"/>
    <n v="977.29200000000003"/>
    <n v="6"/>
    <n v="0.1"/>
    <n v="173.74080000000001"/>
    <n v="4"/>
    <n v="11"/>
    <x v="0"/>
    <n v="17.777777777777779"/>
    <x v="0"/>
  </r>
  <r>
    <n v="1494"/>
    <s v="CA-2017-139661"/>
    <d v="2017-10-30T00:00:00"/>
    <d v="2017-11-03T00:00:00"/>
    <x v="1"/>
    <s v="JW-15220"/>
    <s v="Jane Waco"/>
    <x v="1"/>
    <s v="United States"/>
    <s v="Vancouver"/>
    <x v="4"/>
    <n v="98661"/>
    <x v="1"/>
    <s v="FUR-FU-10002885"/>
    <x v="0"/>
    <x v="5"/>
    <s v="Magna Visual Magnetic Picture Hangers"/>
    <n v="9.64"/>
    <n v="2"/>
    <n v="0"/>
    <n v="3.6631999999999998"/>
    <n v="4"/>
    <n v="10"/>
    <x v="0"/>
    <n v="37.999999999999993"/>
    <x v="2"/>
  </r>
  <r>
    <n v="1495"/>
    <s v="CA-2014-123925"/>
    <d v="2014-12-17T00:00:00"/>
    <d v="2014-12-19T00:00:00"/>
    <x v="0"/>
    <s v="RF-19840"/>
    <s v="Roy Französisch"/>
    <x v="0"/>
    <s v="United States"/>
    <s v="Columbus"/>
    <x v="32"/>
    <n v="31907"/>
    <x v="0"/>
    <s v="OFF-AR-10002952"/>
    <x v="1"/>
    <x v="6"/>
    <s v="Stanley Contemporary Battery Pencil Sharpeners"/>
    <n v="40.049999999999997"/>
    <n v="3"/>
    <n v="0"/>
    <n v="11.214"/>
    <n v="2"/>
    <n v="12"/>
    <x v="0"/>
    <n v="28.000000000000004"/>
    <x v="4"/>
  </r>
  <r>
    <n v="1496"/>
    <s v="CA-2017-152485"/>
    <d v="2017-09-04T00:00:00"/>
    <d v="2017-09-08T00:00:00"/>
    <x v="1"/>
    <s v="JD-15790"/>
    <s v="John Dryer"/>
    <x v="0"/>
    <s v="United States"/>
    <s v="Coppell"/>
    <x v="5"/>
    <n v="75019"/>
    <x v="2"/>
    <s v="OFF-AR-10003759"/>
    <x v="1"/>
    <x v="6"/>
    <s v="Crayola Anti Dust Chalk, 12/Pack"/>
    <n v="10.192"/>
    <n v="7"/>
    <n v="0.2"/>
    <n v="3.1850000000000001"/>
    <n v="4"/>
    <n v="9"/>
    <x v="2"/>
    <n v="31.25"/>
    <x v="8"/>
  </r>
  <r>
    <n v="1497"/>
    <s v="CA-2017-152485"/>
    <d v="2017-09-04T00:00:00"/>
    <d v="2017-09-08T00:00:00"/>
    <x v="1"/>
    <s v="JD-15790"/>
    <s v="John Dryer"/>
    <x v="0"/>
    <s v="United States"/>
    <s v="Coppell"/>
    <x v="5"/>
    <n v="75019"/>
    <x v="2"/>
    <s v="OFF-ST-10004950"/>
    <x v="1"/>
    <x v="4"/>
    <s v="Acco Perma 3000 Stacking Storage Drawers"/>
    <n v="16.783999999999999"/>
    <n v="1"/>
    <n v="0.2"/>
    <n v="-0.20979999999999999"/>
    <n v="4"/>
    <n v="9"/>
    <x v="2"/>
    <n v="-1.25"/>
    <x v="8"/>
  </r>
  <r>
    <n v="1498"/>
    <s v="CA-2017-152485"/>
    <d v="2017-09-04T00:00:00"/>
    <d v="2017-09-08T00:00:00"/>
    <x v="1"/>
    <s v="JD-15790"/>
    <s v="John Dryer"/>
    <x v="0"/>
    <s v="United States"/>
    <s v="Coppell"/>
    <x v="5"/>
    <n v="75019"/>
    <x v="2"/>
    <s v="OFF-AR-10001940"/>
    <x v="1"/>
    <x v="6"/>
    <s v="Sanford Colorific Eraseable Coloring Pencils, 12 Count"/>
    <n v="13.12"/>
    <n v="5"/>
    <n v="0.2"/>
    <n v="3.7719999999999998"/>
    <n v="4"/>
    <n v="9"/>
    <x v="2"/>
    <n v="28.749999999999996"/>
    <x v="8"/>
  </r>
  <r>
    <n v="1499"/>
    <s v="CA-2016-141586"/>
    <d v="2016-10-17T00:00:00"/>
    <d v="2016-10-20T00:00:00"/>
    <x v="2"/>
    <s v="NK-18490"/>
    <s v="Neil Knudson"/>
    <x v="2"/>
    <s v="United States"/>
    <s v="San Francisco"/>
    <x v="1"/>
    <n v="94122"/>
    <x v="1"/>
    <s v="OFF-BI-10003981"/>
    <x v="1"/>
    <x v="8"/>
    <s v="Avery Durable Plastic 1&quot; Binders"/>
    <n v="18.16"/>
    <n v="5"/>
    <n v="0.2"/>
    <n v="6.5830000000000002"/>
    <n v="3"/>
    <n v="10"/>
    <x v="0"/>
    <n v="36.25"/>
    <x v="2"/>
  </r>
  <r>
    <n v="1500"/>
    <s v="CA-2017-130386"/>
    <d v="2017-11-12T00:00:00"/>
    <d v="2017-11-18T00:00:00"/>
    <x v="1"/>
    <s v="NG-18430"/>
    <s v="Nathan Gelder"/>
    <x v="0"/>
    <s v="United States"/>
    <s v="Austin"/>
    <x v="5"/>
    <n v="78745"/>
    <x v="2"/>
    <s v="OFF-PA-10002749"/>
    <x v="1"/>
    <x v="10"/>
    <s v="Wirebound Message Books, 5-1/2 x 4 Forms, 2 or 4 Forms per Page"/>
    <n v="16.056000000000001"/>
    <n v="3"/>
    <n v="0.2"/>
    <n v="5.8202999999999996"/>
    <n v="6"/>
    <n v="11"/>
    <x v="0"/>
    <n v="36.249999999999993"/>
    <x v="0"/>
  </r>
  <r>
    <n v="1501"/>
    <s v="CA-2017-130386"/>
    <d v="2017-11-12T00:00:00"/>
    <d v="2017-11-18T00:00:00"/>
    <x v="1"/>
    <s v="NG-18430"/>
    <s v="Nathan Gelder"/>
    <x v="0"/>
    <s v="United States"/>
    <s v="Austin"/>
    <x v="5"/>
    <n v="78745"/>
    <x v="2"/>
    <s v="OFF-PA-10003823"/>
    <x v="1"/>
    <x v="10"/>
    <s v="Xerox 197"/>
    <n v="223.05600000000001"/>
    <n v="9"/>
    <n v="0.2"/>
    <n v="69.704999999999998"/>
    <n v="6"/>
    <n v="11"/>
    <x v="0"/>
    <n v="31.25"/>
    <x v="0"/>
  </r>
  <r>
    <n v="1502"/>
    <s v="CA-2017-130386"/>
    <d v="2017-11-12T00:00:00"/>
    <d v="2017-11-18T00:00:00"/>
    <x v="1"/>
    <s v="NG-18430"/>
    <s v="Nathan Gelder"/>
    <x v="0"/>
    <s v="United States"/>
    <s v="Austin"/>
    <x v="5"/>
    <n v="78745"/>
    <x v="2"/>
    <s v="OFF-ST-10003716"/>
    <x v="1"/>
    <x v="4"/>
    <s v="Tennsco Double-Tier Lockers"/>
    <n v="540.048"/>
    <n v="3"/>
    <n v="0.2"/>
    <n v="-47.254199999999997"/>
    <n v="6"/>
    <n v="11"/>
    <x v="0"/>
    <n v="-8.75"/>
    <x v="0"/>
  </r>
  <r>
    <n v="1503"/>
    <s v="CA-2016-100468"/>
    <d v="2016-11-24T00:00:00"/>
    <d v="2016-12-01T00:00:00"/>
    <x v="1"/>
    <s v="AT-10435"/>
    <s v="Alyssa Tate"/>
    <x v="2"/>
    <s v="United States"/>
    <s v="Los Angeles"/>
    <x v="1"/>
    <n v="90045"/>
    <x v="1"/>
    <s v="TEC-PH-10001300"/>
    <x v="2"/>
    <x v="7"/>
    <s v="iKross Bluetooth Portable Keyboard + Cell Phone Stand Holder + Brush for Apple iPhone 5S 5C 5, 4S 4"/>
    <n v="33.520000000000003"/>
    <n v="2"/>
    <n v="0.2"/>
    <n v="3.3519999999999999"/>
    <n v="7"/>
    <n v="11"/>
    <x v="0"/>
    <n v="10"/>
    <x v="0"/>
  </r>
  <r>
    <n v="1504"/>
    <s v="CA-2016-100468"/>
    <d v="2016-11-24T00:00:00"/>
    <d v="2016-12-01T00:00:00"/>
    <x v="1"/>
    <s v="AT-10435"/>
    <s v="Alyssa Tate"/>
    <x v="2"/>
    <s v="United States"/>
    <s v="Los Angeles"/>
    <x v="1"/>
    <n v="90045"/>
    <x v="1"/>
    <s v="FUR-FU-10000010"/>
    <x v="0"/>
    <x v="5"/>
    <s v="DAX Value U-Channel Document Frames, Easel Back"/>
    <n v="9.94"/>
    <n v="2"/>
    <n v="0"/>
    <n v="3.0813999999999999"/>
    <n v="7"/>
    <n v="11"/>
    <x v="0"/>
    <n v="31"/>
    <x v="0"/>
  </r>
  <r>
    <n v="1505"/>
    <s v="CA-2015-153388"/>
    <d v="2015-08-01T00:00:00"/>
    <d v="2015-08-07T00:00:00"/>
    <x v="1"/>
    <s v="PC-19000"/>
    <s v="Pauline Chand"/>
    <x v="2"/>
    <s v="United States"/>
    <s v="Los Angeles"/>
    <x v="1"/>
    <n v="90004"/>
    <x v="1"/>
    <s v="OFF-AR-10001868"/>
    <x v="1"/>
    <x v="6"/>
    <s v="Prang Dustless Chalk Sticks"/>
    <n v="6.72"/>
    <n v="4"/>
    <n v="0"/>
    <n v="3.36"/>
    <n v="6"/>
    <n v="8"/>
    <x v="2"/>
    <n v="50"/>
    <x v="6"/>
  </r>
  <r>
    <n v="1506"/>
    <s v="CA-2015-153388"/>
    <d v="2015-08-01T00:00:00"/>
    <d v="2015-08-07T00:00:00"/>
    <x v="1"/>
    <s v="PC-19000"/>
    <s v="Pauline Chand"/>
    <x v="2"/>
    <s v="United States"/>
    <s v="Los Angeles"/>
    <x v="1"/>
    <n v="90004"/>
    <x v="1"/>
    <s v="FUR-TA-10003715"/>
    <x v="0"/>
    <x v="3"/>
    <s v="Hon 2111 Invitation Series Corner Table"/>
    <n v="1004.976"/>
    <n v="6"/>
    <n v="0.2"/>
    <n v="-175.8708"/>
    <n v="6"/>
    <n v="8"/>
    <x v="2"/>
    <n v="-17.5"/>
    <x v="6"/>
  </r>
  <r>
    <n v="1507"/>
    <s v="CA-2017-154935"/>
    <d v="2017-12-24T00:00:00"/>
    <d v="2017-12-29T00:00:00"/>
    <x v="1"/>
    <s v="AR-10540"/>
    <s v="Andy Reiter"/>
    <x v="0"/>
    <s v="United States"/>
    <s v="New York City"/>
    <x v="15"/>
    <n v="10024"/>
    <x v="3"/>
    <s v="OFF-BI-10003708"/>
    <x v="1"/>
    <x v="8"/>
    <s v="Acco Four Pocket Poly Ring Binder with Label Holder, Smoke, 1&quot;"/>
    <n v="17.88"/>
    <n v="3"/>
    <n v="0.2"/>
    <n v="5.5875000000000004"/>
    <n v="5"/>
    <n v="12"/>
    <x v="0"/>
    <n v="31.250000000000007"/>
    <x v="4"/>
  </r>
  <r>
    <n v="1508"/>
    <s v="CA-2016-134208"/>
    <d v="2016-09-17T00:00:00"/>
    <d v="2016-09-23T00:00:00"/>
    <x v="1"/>
    <s v="CS-12505"/>
    <s v="Cindy Stewart"/>
    <x v="0"/>
    <s v="United States"/>
    <s v="Columbus"/>
    <x v="32"/>
    <n v="31907"/>
    <x v="0"/>
    <s v="TEC-MA-10004458"/>
    <x v="2"/>
    <x v="15"/>
    <s v="Lexmark X 9575 Professional All-in-One Color Printer"/>
    <n v="396"/>
    <n v="4"/>
    <n v="0"/>
    <n v="190.08"/>
    <n v="6"/>
    <n v="9"/>
    <x v="2"/>
    <n v="48.000000000000007"/>
    <x v="8"/>
  </r>
  <r>
    <n v="1509"/>
    <s v="CA-2017-108294"/>
    <d v="2017-12-10T00:00:00"/>
    <d v="2017-12-10T00:00:00"/>
    <x v="3"/>
    <s v="LS-16975"/>
    <s v="Lindsay Shagiari"/>
    <x v="2"/>
    <s v="United States"/>
    <s v="Omaha"/>
    <x v="8"/>
    <n v="68104"/>
    <x v="2"/>
    <s v="OFF-BI-10004965"/>
    <x v="1"/>
    <x v="8"/>
    <s v="Ibico Covers for Plastic or Wire Binding Elements"/>
    <n v="34.5"/>
    <n v="3"/>
    <n v="0"/>
    <n v="15.525"/>
    <n v="0"/>
    <n v="12"/>
    <x v="0"/>
    <n v="45"/>
    <x v="4"/>
  </r>
  <r>
    <n v="1510"/>
    <s v="CA-2017-103611"/>
    <d v="2017-09-12T00:00:00"/>
    <d v="2017-09-15T00:00:00"/>
    <x v="2"/>
    <s v="JM-15535"/>
    <s v="Jessica Myrick"/>
    <x v="0"/>
    <s v="United States"/>
    <s v="Los Angeles"/>
    <x v="1"/>
    <n v="90036"/>
    <x v="1"/>
    <s v="FUR-FU-10004270"/>
    <x v="0"/>
    <x v="5"/>
    <s v="Eldon Image Series Desk Accessories, Burgundy"/>
    <n v="8.36"/>
    <n v="2"/>
    <n v="0"/>
    <n v="3.0095999999999998"/>
    <n v="3"/>
    <n v="9"/>
    <x v="2"/>
    <n v="36"/>
    <x v="8"/>
  </r>
  <r>
    <n v="1511"/>
    <s v="CA-2017-100384"/>
    <d v="2017-06-24T00:00:00"/>
    <d v="2017-07-01T00:00:00"/>
    <x v="1"/>
    <s v="NH-18610"/>
    <s v="Nicole Hansen"/>
    <x v="1"/>
    <s v="United States"/>
    <s v="Pomona"/>
    <x v="1"/>
    <n v="91767"/>
    <x v="1"/>
    <s v="OFF-AR-10002135"/>
    <x v="1"/>
    <x v="6"/>
    <s v="Boston Heavy-Duty Trimline Electric Pencil Sharpeners"/>
    <n v="385.6"/>
    <n v="8"/>
    <n v="0"/>
    <n v="111.824"/>
    <n v="7"/>
    <n v="6"/>
    <x v="1"/>
    <n v="28.999999999999996"/>
    <x v="1"/>
  </r>
  <r>
    <n v="1512"/>
    <s v="CA-2017-100384"/>
    <d v="2017-06-24T00:00:00"/>
    <d v="2017-07-01T00:00:00"/>
    <x v="1"/>
    <s v="NH-18610"/>
    <s v="Nicole Hansen"/>
    <x v="1"/>
    <s v="United States"/>
    <s v="Pomona"/>
    <x v="1"/>
    <n v="91767"/>
    <x v="1"/>
    <s v="OFF-AR-10003514"/>
    <x v="1"/>
    <x v="6"/>
    <s v="4009 Highlighters by Sanford"/>
    <n v="35.82"/>
    <n v="9"/>
    <n v="0"/>
    <n v="11.820600000000001"/>
    <n v="7"/>
    <n v="6"/>
    <x v="1"/>
    <n v="33"/>
    <x v="1"/>
  </r>
  <r>
    <n v="1513"/>
    <s v="CA-2017-112809"/>
    <d v="2017-08-18T00:00:00"/>
    <d v="2017-08-22T00:00:00"/>
    <x v="1"/>
    <s v="RA-19915"/>
    <s v="Russell Applegate"/>
    <x v="0"/>
    <s v="United States"/>
    <s v="Dallas"/>
    <x v="5"/>
    <n v="75220"/>
    <x v="2"/>
    <s v="OFF-ST-10002276"/>
    <x v="1"/>
    <x v="4"/>
    <s v="Safco Steel Mobile File Cart"/>
    <n v="200.06399999999999"/>
    <n v="3"/>
    <n v="0.2"/>
    <n v="12.504"/>
    <n v="4"/>
    <n v="8"/>
    <x v="2"/>
    <n v="6.25"/>
    <x v="6"/>
  </r>
  <r>
    <n v="1514"/>
    <s v="CA-2017-112809"/>
    <d v="2017-08-18T00:00:00"/>
    <d v="2017-08-22T00:00:00"/>
    <x v="1"/>
    <s v="RA-19915"/>
    <s v="Russell Applegate"/>
    <x v="0"/>
    <s v="United States"/>
    <s v="Dallas"/>
    <x v="5"/>
    <n v="75220"/>
    <x v="2"/>
    <s v="OFF-BI-10001098"/>
    <x v="1"/>
    <x v="8"/>
    <s v="Acco D-Ring Binder w/DublLock"/>
    <n v="21.38"/>
    <n v="5"/>
    <n v="0.8"/>
    <n v="-33.139000000000003"/>
    <n v="4"/>
    <n v="8"/>
    <x v="2"/>
    <n v="-155.00000000000003"/>
    <x v="6"/>
  </r>
  <r>
    <n v="1515"/>
    <s v="CA-2017-112809"/>
    <d v="2017-08-18T00:00:00"/>
    <d v="2017-08-22T00:00:00"/>
    <x v="1"/>
    <s v="RA-19915"/>
    <s v="Russell Applegate"/>
    <x v="0"/>
    <s v="United States"/>
    <s v="Dallas"/>
    <x v="5"/>
    <n v="75220"/>
    <x v="2"/>
    <s v="OFF-BI-10001636"/>
    <x v="1"/>
    <x v="8"/>
    <s v="Ibico Plastic and Wire Spiral Binding Combs"/>
    <n v="6.7439999999999998"/>
    <n v="4"/>
    <n v="0.8"/>
    <n v="-11.4648"/>
    <n v="4"/>
    <n v="8"/>
    <x v="2"/>
    <n v="-170.00000000000003"/>
    <x v="6"/>
  </r>
  <r>
    <n v="1516"/>
    <s v="US-2017-160759"/>
    <d v="2017-12-11T00:00:00"/>
    <d v="2017-12-17T00:00:00"/>
    <x v="1"/>
    <s v="AI-10855"/>
    <s v="Arianne Irving"/>
    <x v="0"/>
    <s v="United States"/>
    <s v="Philadelphia"/>
    <x v="9"/>
    <n v="19120"/>
    <x v="3"/>
    <s v="FUR-CH-10002961"/>
    <x v="0"/>
    <x v="1"/>
    <s v="Leather Task Chair, Black"/>
    <n v="63.686"/>
    <n v="1"/>
    <n v="0.3"/>
    <n v="-9.0980000000000008"/>
    <n v="6"/>
    <n v="12"/>
    <x v="0"/>
    <n v="-14.285714285714288"/>
    <x v="4"/>
  </r>
  <r>
    <n v="1517"/>
    <s v="CA-2017-148446"/>
    <d v="2017-12-10T00:00:00"/>
    <d v="2017-12-14T00:00:00"/>
    <x v="0"/>
    <s v="MC-17845"/>
    <s v="Michael Chen"/>
    <x v="0"/>
    <s v="United States"/>
    <s v="North Las Vegas"/>
    <x v="33"/>
    <n v="89031"/>
    <x v="1"/>
    <s v="FUR-TA-10004256"/>
    <x v="0"/>
    <x v="3"/>
    <s v="Bretford “Just In Time” Height-Adjustable Multi-Task Work Tables"/>
    <n v="1669.6"/>
    <n v="4"/>
    <n v="0"/>
    <n v="116.872"/>
    <n v="4"/>
    <n v="12"/>
    <x v="0"/>
    <n v="7.0000000000000009"/>
    <x v="4"/>
  </r>
  <r>
    <n v="1518"/>
    <s v="CA-2014-111059"/>
    <d v="2014-02-03T00:00:00"/>
    <d v="2014-02-06T00:00:00"/>
    <x v="0"/>
    <s v="TB-21400"/>
    <s v="Tom Boeckenhauer"/>
    <x v="0"/>
    <s v="United States"/>
    <s v="Seattle"/>
    <x v="4"/>
    <n v="98105"/>
    <x v="1"/>
    <s v="OFF-BI-10004593"/>
    <x v="1"/>
    <x v="8"/>
    <s v="Ibico Laser Imprintable Binding System Covers"/>
    <n v="83.84"/>
    <n v="2"/>
    <n v="0.2"/>
    <n v="27.248000000000001"/>
    <n v="3"/>
    <n v="2"/>
    <x v="3"/>
    <n v="32.5"/>
    <x v="11"/>
  </r>
  <r>
    <n v="1519"/>
    <s v="CA-2014-111059"/>
    <d v="2014-02-03T00:00:00"/>
    <d v="2014-02-06T00:00:00"/>
    <x v="0"/>
    <s v="TB-21400"/>
    <s v="Tom Boeckenhauer"/>
    <x v="0"/>
    <s v="United States"/>
    <s v="Seattle"/>
    <x v="4"/>
    <n v="98105"/>
    <x v="1"/>
    <s v="OFF-BI-10002827"/>
    <x v="1"/>
    <x v="8"/>
    <s v="Avery Durable Poly Binders"/>
    <n v="13.272"/>
    <n v="3"/>
    <n v="0.2"/>
    <n v="4.3133999999999997"/>
    <n v="3"/>
    <n v="2"/>
    <x v="3"/>
    <n v="32.499999999999993"/>
    <x v="11"/>
  </r>
  <r>
    <n v="1520"/>
    <s v="CA-2017-116204"/>
    <d v="2017-02-11T00:00:00"/>
    <d v="2017-02-14T00:00:00"/>
    <x v="0"/>
    <s v="VW-21775"/>
    <s v="Victoria Wilson"/>
    <x v="1"/>
    <s v="United States"/>
    <s v="San Francisco"/>
    <x v="1"/>
    <n v="94110"/>
    <x v="1"/>
    <s v="OFF-BI-10001759"/>
    <x v="1"/>
    <x v="8"/>
    <s v="Acco Pressboard Covers with Storage Hooks, 14 7/8&quot; x 11&quot;, Dark Blue"/>
    <n v="21.335999999999999"/>
    <n v="7"/>
    <n v="0.2"/>
    <n v="7.7343000000000002"/>
    <n v="3"/>
    <n v="2"/>
    <x v="3"/>
    <n v="36.250000000000007"/>
    <x v="11"/>
  </r>
  <r>
    <n v="1521"/>
    <s v="CA-2017-109946"/>
    <d v="2017-04-16T00:00:00"/>
    <d v="2017-04-21T00:00:00"/>
    <x v="1"/>
    <s v="PL-18925"/>
    <s v="Paul Lucas"/>
    <x v="2"/>
    <s v="United States"/>
    <s v="Chicago"/>
    <x v="10"/>
    <n v="60610"/>
    <x v="2"/>
    <s v="OFF-AR-10001419"/>
    <x v="1"/>
    <x v="6"/>
    <s v="Newell 325"/>
    <n v="16.52"/>
    <n v="5"/>
    <n v="0.2"/>
    <n v="2.0649999999999999"/>
    <n v="5"/>
    <n v="4"/>
    <x v="1"/>
    <n v="12.5"/>
    <x v="3"/>
  </r>
  <r>
    <n v="1522"/>
    <s v="CA-2015-144806"/>
    <d v="2015-12-06T00:00:00"/>
    <d v="2015-12-11T00:00:00"/>
    <x v="1"/>
    <s v="GH-14425"/>
    <s v="Gary Hwang"/>
    <x v="0"/>
    <s v="United States"/>
    <s v="Tucson"/>
    <x v="16"/>
    <n v="85705"/>
    <x v="1"/>
    <s v="FUR-FU-10002253"/>
    <x v="0"/>
    <x v="5"/>
    <s v="Howard Miller 13&quot; Diameter Pewter Finish Round Wall Clock"/>
    <n v="206.11199999999999"/>
    <n v="6"/>
    <n v="0.2"/>
    <n v="48.951599999999999"/>
    <n v="5"/>
    <n v="12"/>
    <x v="0"/>
    <n v="23.75"/>
    <x v="4"/>
  </r>
  <r>
    <n v="1523"/>
    <s v="CA-2015-144806"/>
    <d v="2015-12-06T00:00:00"/>
    <d v="2015-12-11T00:00:00"/>
    <x v="1"/>
    <s v="GH-14425"/>
    <s v="Gary Hwang"/>
    <x v="0"/>
    <s v="United States"/>
    <s v="Tucson"/>
    <x v="16"/>
    <n v="85705"/>
    <x v="1"/>
    <s v="OFF-PA-10002586"/>
    <x v="1"/>
    <x v="10"/>
    <s v="Xerox 1970"/>
    <n v="19.920000000000002"/>
    <n v="5"/>
    <n v="0.2"/>
    <n v="6.7229999999999999"/>
    <n v="5"/>
    <n v="12"/>
    <x v="0"/>
    <n v="33.75"/>
    <x v="4"/>
  </r>
  <r>
    <n v="1524"/>
    <s v="CA-2015-144806"/>
    <d v="2015-12-06T00:00:00"/>
    <d v="2015-12-11T00:00:00"/>
    <x v="1"/>
    <s v="GH-14425"/>
    <s v="Gary Hwang"/>
    <x v="0"/>
    <s v="United States"/>
    <s v="Tucson"/>
    <x v="16"/>
    <n v="85705"/>
    <x v="1"/>
    <s v="OFF-PA-10003039"/>
    <x v="1"/>
    <x v="10"/>
    <s v="Xerox 1960"/>
    <n v="198.27199999999999"/>
    <n v="8"/>
    <n v="0.2"/>
    <n v="61.96"/>
    <n v="5"/>
    <n v="12"/>
    <x v="0"/>
    <n v="31.25"/>
    <x v="4"/>
  </r>
  <r>
    <n v="1525"/>
    <s v="CA-2015-144806"/>
    <d v="2015-12-06T00:00:00"/>
    <d v="2015-12-11T00:00:00"/>
    <x v="1"/>
    <s v="GH-14425"/>
    <s v="Gary Hwang"/>
    <x v="0"/>
    <s v="United States"/>
    <s v="Tucson"/>
    <x v="16"/>
    <n v="85705"/>
    <x v="1"/>
    <s v="OFF-ST-10004804"/>
    <x v="1"/>
    <x v="4"/>
    <s v="Belkin 19&quot; Vented Equipment Shelf, Black"/>
    <n v="247.10400000000001"/>
    <n v="6"/>
    <n v="0.2"/>
    <n v="-58.687199999999997"/>
    <n v="5"/>
    <n v="12"/>
    <x v="0"/>
    <n v="-23.75"/>
    <x v="4"/>
  </r>
  <r>
    <n v="1526"/>
    <s v="CA-2015-144806"/>
    <d v="2015-12-06T00:00:00"/>
    <d v="2015-12-11T00:00:00"/>
    <x v="1"/>
    <s v="GH-14425"/>
    <s v="Gary Hwang"/>
    <x v="0"/>
    <s v="United States"/>
    <s v="Tucson"/>
    <x v="16"/>
    <n v="85705"/>
    <x v="1"/>
    <s v="OFF-AR-10004042"/>
    <x v="1"/>
    <x v="6"/>
    <s v="BOSTON Model 1800 Electric Pencil Sharpeners, Putty/Woodgrain"/>
    <n v="86.304000000000002"/>
    <n v="6"/>
    <n v="0.2"/>
    <n v="9.7091999999999992"/>
    <n v="5"/>
    <n v="12"/>
    <x v="0"/>
    <n v="11.249999999999998"/>
    <x v="4"/>
  </r>
  <r>
    <n v="1527"/>
    <s v="CA-2016-122392"/>
    <d v="2016-07-22T00:00:00"/>
    <d v="2016-07-27T00:00:00"/>
    <x v="1"/>
    <s v="CJ-12010"/>
    <s v="Caroline Jumper"/>
    <x v="0"/>
    <s v="United States"/>
    <s v="Allentown"/>
    <x v="9"/>
    <n v="18103"/>
    <x v="3"/>
    <s v="OFF-AR-10002221"/>
    <x v="1"/>
    <x v="6"/>
    <s v="12 Colored Short Pencils"/>
    <n v="4.16"/>
    <n v="2"/>
    <n v="0.2"/>
    <n v="0.36399999999999999"/>
    <n v="5"/>
    <n v="7"/>
    <x v="2"/>
    <n v="8.75"/>
    <x v="7"/>
  </r>
  <r>
    <n v="1528"/>
    <s v="CA-2016-122392"/>
    <d v="2016-07-22T00:00:00"/>
    <d v="2016-07-27T00:00:00"/>
    <x v="1"/>
    <s v="CJ-12010"/>
    <s v="Caroline Jumper"/>
    <x v="0"/>
    <s v="United States"/>
    <s v="Allentown"/>
    <x v="9"/>
    <n v="18103"/>
    <x v="3"/>
    <s v="FUR-FU-10002456"/>
    <x v="0"/>
    <x v="5"/>
    <s v="Master Caster Door Stop, Large Neon Orange"/>
    <n v="11.648"/>
    <n v="2"/>
    <n v="0.2"/>
    <n v="3.3488000000000002"/>
    <n v="5"/>
    <n v="7"/>
    <x v="2"/>
    <n v="28.750000000000004"/>
    <x v="7"/>
  </r>
  <r>
    <n v="1529"/>
    <s v="CA-2015-148432"/>
    <d v="2015-11-07T00:00:00"/>
    <d v="2015-11-10T00:00:00"/>
    <x v="0"/>
    <s v="MC-18130"/>
    <s v="Mike Caudle"/>
    <x v="1"/>
    <s v="United States"/>
    <s v="Newark"/>
    <x v="13"/>
    <n v="19711"/>
    <x v="3"/>
    <s v="OFF-FA-10004968"/>
    <x v="1"/>
    <x v="13"/>
    <s v="Rubber Band Ball"/>
    <n v="26.18"/>
    <n v="7"/>
    <n v="0"/>
    <n v="0.52359999999999995"/>
    <n v="3"/>
    <n v="11"/>
    <x v="0"/>
    <n v="1.9999999999999998"/>
    <x v="0"/>
  </r>
  <r>
    <n v="1530"/>
    <s v="CA-2015-148432"/>
    <d v="2015-11-07T00:00:00"/>
    <d v="2015-11-10T00:00:00"/>
    <x v="0"/>
    <s v="MC-18130"/>
    <s v="Mike Caudle"/>
    <x v="1"/>
    <s v="United States"/>
    <s v="Newark"/>
    <x v="13"/>
    <n v="19711"/>
    <x v="3"/>
    <s v="OFF-PA-10001274"/>
    <x v="1"/>
    <x v="10"/>
    <s v="Loose Memo Sheets"/>
    <n v="7.3"/>
    <n v="2"/>
    <n v="0"/>
    <n v="3.431"/>
    <n v="3"/>
    <n v="11"/>
    <x v="0"/>
    <n v="47"/>
    <x v="0"/>
  </r>
  <r>
    <n v="1531"/>
    <s v="CA-2015-103793"/>
    <d v="2015-03-26T00:00:00"/>
    <d v="2015-03-31T00:00:00"/>
    <x v="1"/>
    <s v="BV-11245"/>
    <s v="Benjamin Venier"/>
    <x v="1"/>
    <s v="United States"/>
    <s v="Miami"/>
    <x v="2"/>
    <n v="33142"/>
    <x v="0"/>
    <s v="OFF-PA-10001125"/>
    <x v="1"/>
    <x v="10"/>
    <s v="Xerox 1988"/>
    <n v="74.352000000000004"/>
    <n v="3"/>
    <n v="0.2"/>
    <n v="23.234999999999999"/>
    <n v="5"/>
    <n v="3"/>
    <x v="3"/>
    <n v="31.25"/>
    <x v="10"/>
  </r>
  <r>
    <n v="1532"/>
    <s v="CA-2017-159884"/>
    <d v="2017-08-31T00:00:00"/>
    <d v="2017-09-05T00:00:00"/>
    <x v="1"/>
    <s v="JF-15490"/>
    <s v="Jeremy Farry"/>
    <x v="0"/>
    <s v="United States"/>
    <s v="Tempe"/>
    <x v="16"/>
    <n v="85281"/>
    <x v="1"/>
    <s v="OFF-ST-10000344"/>
    <x v="1"/>
    <x v="4"/>
    <s v="Neat Ideas Personal Hanging Folder Files, Black"/>
    <n v="10.744"/>
    <n v="1"/>
    <n v="0.2"/>
    <n v="0.80579999999999996"/>
    <n v="5"/>
    <n v="8"/>
    <x v="2"/>
    <n v="7.5"/>
    <x v="6"/>
  </r>
  <r>
    <n v="1533"/>
    <s v="CA-2017-159884"/>
    <d v="2017-08-31T00:00:00"/>
    <d v="2017-09-05T00:00:00"/>
    <x v="1"/>
    <s v="JF-15490"/>
    <s v="Jeremy Farry"/>
    <x v="0"/>
    <s v="United States"/>
    <s v="Tempe"/>
    <x v="16"/>
    <n v="85281"/>
    <x v="1"/>
    <s v="OFF-FA-10000585"/>
    <x v="1"/>
    <x v="13"/>
    <s v="OIC Bulk Pack Metal Binder Clips"/>
    <n v="8.3759999999999994"/>
    <n v="3"/>
    <n v="0.2"/>
    <n v="2.7222"/>
    <n v="5"/>
    <n v="8"/>
    <x v="2"/>
    <n v="32.5"/>
    <x v="6"/>
  </r>
  <r>
    <n v="1534"/>
    <s v="CA-2016-139885"/>
    <d v="2016-12-04T00:00:00"/>
    <d v="2016-12-08T00:00:00"/>
    <x v="1"/>
    <s v="EB-13840"/>
    <s v="Ellis Ballard"/>
    <x v="1"/>
    <s v="United States"/>
    <s v="New York City"/>
    <x v="15"/>
    <n v="10035"/>
    <x v="3"/>
    <s v="OFF-ST-10003324"/>
    <x v="1"/>
    <x v="4"/>
    <s v="Belkin OmniView SE Rackmount Kit"/>
    <n v="212.88"/>
    <n v="6"/>
    <n v="0"/>
    <n v="0"/>
    <n v="4"/>
    <n v="12"/>
    <x v="0"/>
    <n v="0"/>
    <x v="4"/>
  </r>
  <r>
    <n v="1535"/>
    <s v="CA-2017-124086"/>
    <d v="2017-02-10T00:00:00"/>
    <d v="2017-02-14T00:00:00"/>
    <x v="1"/>
    <s v="MP-18175"/>
    <s v="Mike Pelletier"/>
    <x v="2"/>
    <s v="United States"/>
    <s v="Laguna Niguel"/>
    <x v="1"/>
    <n v="92677"/>
    <x v="1"/>
    <s v="FUR-BO-10004015"/>
    <x v="0"/>
    <x v="0"/>
    <s v="Bush Andora Bookcase, Maple/Graphite Gray Finish"/>
    <n v="203.983"/>
    <n v="2"/>
    <n v="0.15"/>
    <n v="16.7986"/>
    <n v="4"/>
    <n v="2"/>
    <x v="3"/>
    <n v="8.235294117647058"/>
    <x v="11"/>
  </r>
  <r>
    <n v="1536"/>
    <s v="CA-2016-112389"/>
    <d v="2016-10-29T00:00:00"/>
    <d v="2016-11-02T00:00:00"/>
    <x v="1"/>
    <s v="JM-15655"/>
    <s v="Jim Mitchum"/>
    <x v="1"/>
    <s v="United States"/>
    <s v="Bridgeton"/>
    <x v="30"/>
    <n v="8302"/>
    <x v="3"/>
    <s v="OFF-ST-10000419"/>
    <x v="1"/>
    <x v="4"/>
    <s v="Rogers Jumbo File, Granite"/>
    <n v="40.74"/>
    <n v="3"/>
    <n v="0"/>
    <n v="0.40739999999999998"/>
    <n v="4"/>
    <n v="10"/>
    <x v="0"/>
    <n v="0.99999999999999989"/>
    <x v="2"/>
  </r>
  <r>
    <n v="1537"/>
    <s v="CA-2016-112389"/>
    <d v="2016-10-29T00:00:00"/>
    <d v="2016-11-02T00:00:00"/>
    <x v="1"/>
    <s v="JM-15655"/>
    <s v="Jim Mitchum"/>
    <x v="1"/>
    <s v="United States"/>
    <s v="Bridgeton"/>
    <x v="30"/>
    <n v="8302"/>
    <x v="3"/>
    <s v="OFF-AP-10001626"/>
    <x v="1"/>
    <x v="9"/>
    <s v="Commercial WindTunnel Clean Air Upright Vacuum, Replacement Belts, Filtration Bags"/>
    <n v="11.67"/>
    <n v="3"/>
    <n v="0"/>
    <n v="3.0341999999999998"/>
    <n v="4"/>
    <n v="10"/>
    <x v="0"/>
    <n v="26"/>
    <x v="2"/>
  </r>
  <r>
    <n v="1538"/>
    <s v="CA-2017-121888"/>
    <d v="2017-09-15T00:00:00"/>
    <d v="2017-09-17T00:00:00"/>
    <x v="0"/>
    <s v="CL-11890"/>
    <s v="Carl Ludwig"/>
    <x v="0"/>
    <s v="United States"/>
    <s v="Everett"/>
    <x v="31"/>
    <n v="2149"/>
    <x v="3"/>
    <s v="TEC-PH-10000439"/>
    <x v="2"/>
    <x v="7"/>
    <s v="GE DSL Phone Line Filter"/>
    <n v="39.99"/>
    <n v="1"/>
    <n v="0"/>
    <n v="11.597099999999999"/>
    <n v="2"/>
    <n v="9"/>
    <x v="2"/>
    <n v="28.999999999999996"/>
    <x v="8"/>
  </r>
  <r>
    <n v="1539"/>
    <s v="CA-2017-121888"/>
    <d v="2017-09-15T00:00:00"/>
    <d v="2017-09-17T00:00:00"/>
    <x v="0"/>
    <s v="CL-11890"/>
    <s v="Carl Ludwig"/>
    <x v="0"/>
    <s v="United States"/>
    <s v="Everett"/>
    <x v="31"/>
    <n v="2149"/>
    <x v="3"/>
    <s v="OFF-AR-10003478"/>
    <x v="1"/>
    <x v="6"/>
    <s v="Avery Hi-Liter EverBold Pen Style Fluorescent Highlighters, 4/Pack"/>
    <n v="16.28"/>
    <n v="2"/>
    <n v="0"/>
    <n v="6.5119999999999996"/>
    <n v="2"/>
    <n v="9"/>
    <x v="2"/>
    <n v="40"/>
    <x v="8"/>
  </r>
  <r>
    <n v="1540"/>
    <s v="CA-2017-121888"/>
    <d v="2017-09-15T00:00:00"/>
    <d v="2017-09-17T00:00:00"/>
    <x v="0"/>
    <s v="CL-11890"/>
    <s v="Carl Ludwig"/>
    <x v="0"/>
    <s v="United States"/>
    <s v="Everett"/>
    <x v="31"/>
    <n v="2149"/>
    <x v="3"/>
    <s v="FUR-BO-10002545"/>
    <x v="0"/>
    <x v="0"/>
    <s v="Atlantic Metals Mobile 3-Shelf Bookcases, Custom Colors"/>
    <n v="782.94"/>
    <n v="3"/>
    <n v="0"/>
    <n v="203.56440000000001"/>
    <n v="2"/>
    <n v="9"/>
    <x v="2"/>
    <n v="26"/>
    <x v="8"/>
  </r>
  <r>
    <n v="1541"/>
    <s v="CA-2017-121888"/>
    <d v="2017-09-15T00:00:00"/>
    <d v="2017-09-17T00:00:00"/>
    <x v="0"/>
    <s v="CL-11890"/>
    <s v="Carl Ludwig"/>
    <x v="0"/>
    <s v="United States"/>
    <s v="Everett"/>
    <x v="31"/>
    <n v="2149"/>
    <x v="3"/>
    <s v="OFF-BI-10001765"/>
    <x v="1"/>
    <x v="8"/>
    <s v="Wilson Jones Heavy-Duty Casebound Ring Binders with Metal Hinges"/>
    <n v="242.48"/>
    <n v="7"/>
    <n v="0"/>
    <n v="116.3904"/>
    <n v="2"/>
    <n v="9"/>
    <x v="2"/>
    <n v="48.000000000000007"/>
    <x v="8"/>
  </r>
  <r>
    <n v="1542"/>
    <s v="CA-2014-166884"/>
    <d v="2014-03-11T00:00:00"/>
    <d v="2014-03-16T00:00:00"/>
    <x v="0"/>
    <s v="CK-12205"/>
    <s v="Chloris Kastensmidt"/>
    <x v="0"/>
    <s v="United States"/>
    <s v="Columbus"/>
    <x v="24"/>
    <n v="43229"/>
    <x v="3"/>
    <s v="FUR-FU-10003981"/>
    <x v="0"/>
    <x v="5"/>
    <s v="Eldon Wave Desk Accessories"/>
    <n v="8.32"/>
    <n v="5"/>
    <n v="0.2"/>
    <n v="2.2879999999999998"/>
    <n v="5"/>
    <n v="3"/>
    <x v="3"/>
    <n v="27.499999999999996"/>
    <x v="10"/>
  </r>
  <r>
    <n v="1543"/>
    <s v="CA-2014-166884"/>
    <d v="2014-03-11T00:00:00"/>
    <d v="2014-03-16T00:00:00"/>
    <x v="0"/>
    <s v="CK-12205"/>
    <s v="Chloris Kastensmidt"/>
    <x v="0"/>
    <s v="United States"/>
    <s v="Columbus"/>
    <x v="24"/>
    <n v="43229"/>
    <x v="3"/>
    <s v="OFF-FA-10001561"/>
    <x v="1"/>
    <x v="13"/>
    <s v="Stockwell Push Pins"/>
    <n v="10.464"/>
    <n v="6"/>
    <n v="0.2"/>
    <n v="1.7003999999999999"/>
    <n v="5"/>
    <n v="3"/>
    <x v="3"/>
    <n v="16.249999999999996"/>
    <x v="10"/>
  </r>
  <r>
    <n v="1544"/>
    <s v="CA-2014-107181"/>
    <d v="2014-02-04T00:00:00"/>
    <d v="2014-02-08T00:00:00"/>
    <x v="1"/>
    <s v="DB-13270"/>
    <s v="Deborah Brumfield"/>
    <x v="2"/>
    <s v="United States"/>
    <s v="San Diego"/>
    <x v="1"/>
    <n v="92024"/>
    <x v="1"/>
    <s v="OFF-BI-10004230"/>
    <x v="1"/>
    <x v="8"/>
    <s v="GBC Recycled Grain Textured Covers"/>
    <n v="82.896000000000001"/>
    <n v="3"/>
    <n v="0.2"/>
    <n v="29.0136"/>
    <n v="4"/>
    <n v="2"/>
    <x v="3"/>
    <n v="35"/>
    <x v="11"/>
  </r>
  <r>
    <n v="1545"/>
    <s v="CA-2014-107181"/>
    <d v="2014-02-04T00:00:00"/>
    <d v="2014-02-08T00:00:00"/>
    <x v="1"/>
    <s v="DB-13270"/>
    <s v="Deborah Brumfield"/>
    <x v="2"/>
    <s v="United States"/>
    <s v="San Diego"/>
    <x v="1"/>
    <n v="92024"/>
    <x v="1"/>
    <s v="OFF-PA-10000350"/>
    <x v="1"/>
    <x v="10"/>
    <s v="Message Book, Standard Line &quot;While You Were Out&quot;, 5 1/2&quot; X 4&quot;, 200 Sets/Book"/>
    <n v="34.24"/>
    <n v="4"/>
    <n v="0"/>
    <n v="16.0928"/>
    <n v="4"/>
    <n v="2"/>
    <x v="3"/>
    <n v="47"/>
    <x v="11"/>
  </r>
  <r>
    <n v="1546"/>
    <s v="CA-2014-150245"/>
    <d v="2014-12-31T00:00:00"/>
    <d v="2015-01-04T00:00:00"/>
    <x v="0"/>
    <s v="PC-18745"/>
    <s v="Pamela Coakley"/>
    <x v="1"/>
    <s v="United States"/>
    <s v="Watertown"/>
    <x v="15"/>
    <n v="13601"/>
    <x v="3"/>
    <s v="FUR-BO-10002613"/>
    <x v="0"/>
    <x v="0"/>
    <s v="Atlantic Metals Mobile 4-Shelf Bookcases, Custom Colors"/>
    <n v="1573.4880000000001"/>
    <n v="7"/>
    <n v="0.2"/>
    <n v="196.68600000000001"/>
    <n v="4"/>
    <n v="12"/>
    <x v="0"/>
    <n v="12.5"/>
    <x v="4"/>
  </r>
  <r>
    <n v="1547"/>
    <s v="CA-2015-111395"/>
    <d v="2015-11-23T00:00:00"/>
    <d v="2015-11-27T00:00:00"/>
    <x v="1"/>
    <s v="VB-21745"/>
    <s v="Victoria Brennan"/>
    <x v="1"/>
    <s v="United States"/>
    <s v="San Antonio"/>
    <x v="5"/>
    <n v="78207"/>
    <x v="2"/>
    <s v="OFF-PA-10000994"/>
    <x v="1"/>
    <x v="10"/>
    <s v="Xerox 1915"/>
    <n v="335.52"/>
    <n v="4"/>
    <n v="0.2"/>
    <n v="117.432"/>
    <n v="4"/>
    <n v="11"/>
    <x v="0"/>
    <n v="35"/>
    <x v="0"/>
  </r>
  <r>
    <n v="1548"/>
    <s v="CA-2015-111395"/>
    <d v="2015-11-23T00:00:00"/>
    <d v="2015-11-27T00:00:00"/>
    <x v="1"/>
    <s v="VB-21745"/>
    <s v="Victoria Brennan"/>
    <x v="1"/>
    <s v="United States"/>
    <s v="San Antonio"/>
    <x v="5"/>
    <n v="78207"/>
    <x v="2"/>
    <s v="OFF-BI-10002867"/>
    <x v="1"/>
    <x v="8"/>
    <s v="GBC Recycled Regency Composition Covers"/>
    <n v="23.911999999999999"/>
    <n v="2"/>
    <n v="0.8"/>
    <n v="-40.650399999999998"/>
    <n v="4"/>
    <n v="11"/>
    <x v="0"/>
    <n v="-170"/>
    <x v="0"/>
  </r>
  <r>
    <n v="1549"/>
    <s v="CA-2015-111395"/>
    <d v="2015-11-23T00:00:00"/>
    <d v="2015-11-27T00:00:00"/>
    <x v="1"/>
    <s v="VB-21745"/>
    <s v="Victoria Brennan"/>
    <x v="1"/>
    <s v="United States"/>
    <s v="San Antonio"/>
    <x v="5"/>
    <n v="78207"/>
    <x v="2"/>
    <s v="OFF-ST-10001291"/>
    <x v="1"/>
    <x v="4"/>
    <s v="Tenex Personal Self-Stacking Standard File Box, Black/Gray"/>
    <n v="27.056000000000001"/>
    <n v="2"/>
    <n v="0.2"/>
    <n v="2.3673999999999999"/>
    <n v="4"/>
    <n v="11"/>
    <x v="0"/>
    <n v="8.75"/>
    <x v="0"/>
  </r>
  <r>
    <n v="1550"/>
    <s v="CA-2014-134278"/>
    <d v="2014-07-06T00:00:00"/>
    <d v="2014-07-08T00:00:00"/>
    <x v="2"/>
    <s v="EP-13915"/>
    <s v="Emily Phan"/>
    <x v="0"/>
    <s v="United States"/>
    <s v="New York City"/>
    <x v="15"/>
    <n v="10011"/>
    <x v="3"/>
    <s v="TEC-CO-10001046"/>
    <x v="2"/>
    <x v="16"/>
    <s v="Canon Imageclass D680 Copier / Fax"/>
    <n v="559.99199999999996"/>
    <n v="1"/>
    <n v="0.2"/>
    <n v="174.9975"/>
    <n v="2"/>
    <n v="7"/>
    <x v="2"/>
    <n v="31.25"/>
    <x v="7"/>
  </r>
  <r>
    <n v="1551"/>
    <s v="US-2017-124926"/>
    <d v="2017-11-13T00:00:00"/>
    <d v="2017-11-18T00:00:00"/>
    <x v="0"/>
    <s v="ME-17320"/>
    <s v="Maria Etezadi"/>
    <x v="2"/>
    <s v="United States"/>
    <s v="Houston"/>
    <x v="5"/>
    <n v="77095"/>
    <x v="2"/>
    <s v="OFF-AP-10004868"/>
    <x v="1"/>
    <x v="9"/>
    <s v="Hoover Commercial Soft Guard Upright Vacuum And Disposable Filtration Bags"/>
    <n v="9.3239999999999998"/>
    <n v="6"/>
    <n v="0.8"/>
    <n v="-24.708600000000001"/>
    <n v="5"/>
    <n v="11"/>
    <x v="0"/>
    <n v="-265"/>
    <x v="0"/>
  </r>
  <r>
    <n v="1552"/>
    <s v="CA-2016-159345"/>
    <d v="2016-06-17T00:00:00"/>
    <d v="2016-06-22T00:00:00"/>
    <x v="1"/>
    <s v="IG-15085"/>
    <s v="Ivan Gibson"/>
    <x v="0"/>
    <s v="United States"/>
    <s v="San Diego"/>
    <x v="1"/>
    <n v="92024"/>
    <x v="1"/>
    <s v="OFF-PA-10000806"/>
    <x v="1"/>
    <x v="10"/>
    <s v="Xerox 1934"/>
    <n v="111.96"/>
    <n v="2"/>
    <n v="0"/>
    <n v="54.860399999999998"/>
    <n v="5"/>
    <n v="6"/>
    <x v="1"/>
    <n v="49"/>
    <x v="1"/>
  </r>
  <r>
    <n v="1553"/>
    <s v="CA-2014-130274"/>
    <d v="2014-05-03T00:00:00"/>
    <d v="2014-05-05T00:00:00"/>
    <x v="2"/>
    <s v="JS-15940"/>
    <s v="Joni Sundaresam"/>
    <x v="2"/>
    <s v="United States"/>
    <s v="Appleton"/>
    <x v="6"/>
    <n v="54915"/>
    <x v="2"/>
    <s v="OFF-LA-10002195"/>
    <x v="1"/>
    <x v="2"/>
    <s v="Avery 481"/>
    <n v="21.56"/>
    <n v="7"/>
    <n v="0"/>
    <n v="10.348800000000001"/>
    <n v="2"/>
    <n v="5"/>
    <x v="1"/>
    <n v="48.000000000000007"/>
    <x v="5"/>
  </r>
  <r>
    <n v="1554"/>
    <s v="CA-2017-158386"/>
    <d v="2017-10-16T00:00:00"/>
    <d v="2017-10-21T00:00:00"/>
    <x v="1"/>
    <s v="BO-11425"/>
    <s v="Bobby Odegard"/>
    <x v="0"/>
    <s v="United States"/>
    <s v="Richmond"/>
    <x v="0"/>
    <n v="40475"/>
    <x v="0"/>
    <s v="OFF-BI-10003719"/>
    <x v="1"/>
    <x v="8"/>
    <s v="Large Capacity Hanging Post Binders"/>
    <n v="124.75"/>
    <n v="5"/>
    <n v="0"/>
    <n v="57.384999999999998"/>
    <n v="5"/>
    <n v="10"/>
    <x v="0"/>
    <n v="46"/>
    <x v="2"/>
  </r>
  <r>
    <n v="1555"/>
    <s v="CA-2015-111507"/>
    <d v="2015-02-06T00:00:00"/>
    <d v="2015-02-13T00:00:00"/>
    <x v="1"/>
    <s v="VW-21775"/>
    <s v="Victoria Wilson"/>
    <x v="1"/>
    <s v="United States"/>
    <s v="Bellevue"/>
    <x v="4"/>
    <n v="98006"/>
    <x v="1"/>
    <s v="OFF-AR-10001315"/>
    <x v="1"/>
    <x v="6"/>
    <s v="Newell 310"/>
    <n v="5.28"/>
    <n v="3"/>
    <n v="0"/>
    <n v="1.5311999999999999"/>
    <n v="7"/>
    <n v="2"/>
    <x v="3"/>
    <n v="28.999999999999996"/>
    <x v="11"/>
  </r>
  <r>
    <n v="1556"/>
    <s v="CA-2017-120761"/>
    <d v="2017-09-04T00:00:00"/>
    <d v="2017-09-08T00:00:00"/>
    <x v="1"/>
    <s v="AB-10150"/>
    <s v="Aimee Bixby"/>
    <x v="0"/>
    <s v="United States"/>
    <s v="Long Beach"/>
    <x v="15"/>
    <n v="11561"/>
    <x v="3"/>
    <s v="TEC-AC-10000171"/>
    <x v="2"/>
    <x v="11"/>
    <s v="Verbatim 25 GB 6x Blu-ray Single Layer Recordable Disc, 25/Pack"/>
    <n v="91.96"/>
    <n v="4"/>
    <n v="0"/>
    <n v="39.5428"/>
    <n v="4"/>
    <n v="9"/>
    <x v="2"/>
    <n v="43.000000000000007"/>
    <x v="8"/>
  </r>
  <r>
    <n v="1557"/>
    <s v="CA-2016-109176"/>
    <d v="2016-05-09T00:00:00"/>
    <d v="2016-05-15T00:00:00"/>
    <x v="1"/>
    <s v="JW-16075"/>
    <s v="Julia West"/>
    <x v="0"/>
    <s v="United States"/>
    <s v="Philadelphia"/>
    <x v="9"/>
    <n v="19140"/>
    <x v="3"/>
    <s v="OFF-EN-10003134"/>
    <x v="1"/>
    <x v="12"/>
    <s v="Staple envelope"/>
    <n v="9.3439999999999994"/>
    <n v="1"/>
    <n v="0.2"/>
    <n v="3.504"/>
    <n v="6"/>
    <n v="5"/>
    <x v="1"/>
    <n v="37.5"/>
    <x v="5"/>
  </r>
  <r>
    <n v="1558"/>
    <s v="CA-2016-109176"/>
    <d v="2016-05-09T00:00:00"/>
    <d v="2016-05-15T00:00:00"/>
    <x v="1"/>
    <s v="JW-16075"/>
    <s v="Julia West"/>
    <x v="0"/>
    <s v="United States"/>
    <s v="Philadelphia"/>
    <x v="9"/>
    <n v="19140"/>
    <x v="3"/>
    <s v="OFF-AR-10001955"/>
    <x v="1"/>
    <x v="6"/>
    <s v="Newell 319"/>
    <n v="79.36"/>
    <n v="5"/>
    <n v="0.2"/>
    <n v="9.92"/>
    <n v="6"/>
    <n v="5"/>
    <x v="1"/>
    <n v="12.5"/>
    <x v="5"/>
  </r>
  <r>
    <n v="1559"/>
    <s v="CA-2015-112116"/>
    <d v="2015-03-16T00:00:00"/>
    <d v="2015-03-18T00:00:00"/>
    <x v="0"/>
    <s v="JE-15475"/>
    <s v="Jeremy Ellison"/>
    <x v="0"/>
    <s v="United States"/>
    <s v="Seattle"/>
    <x v="4"/>
    <n v="98103"/>
    <x v="1"/>
    <s v="FUR-TA-10001039"/>
    <x v="0"/>
    <x v="3"/>
    <s v="KI Adjustable-Height Table"/>
    <n v="171.96"/>
    <n v="2"/>
    <n v="0"/>
    <n v="44.709600000000002"/>
    <n v="2"/>
    <n v="3"/>
    <x v="3"/>
    <n v="26"/>
    <x v="10"/>
  </r>
  <r>
    <n v="1560"/>
    <s v="CA-2016-126809"/>
    <d v="2016-04-09T00:00:00"/>
    <d v="2016-04-13T00:00:00"/>
    <x v="1"/>
    <s v="EB-13750"/>
    <s v="Edward Becker"/>
    <x v="1"/>
    <s v="United States"/>
    <s v="Seattle"/>
    <x v="4"/>
    <n v="98103"/>
    <x v="1"/>
    <s v="OFF-BI-10003712"/>
    <x v="1"/>
    <x v="8"/>
    <s v="Acco Pressboard Covers with Storage Hooks, 14 7/8&quot; x 11&quot;, Light Blue"/>
    <n v="35.351999999999997"/>
    <n v="9"/>
    <n v="0.2"/>
    <n v="12.815099999999999"/>
    <n v="4"/>
    <n v="4"/>
    <x v="1"/>
    <n v="36.25"/>
    <x v="3"/>
  </r>
  <r>
    <n v="1561"/>
    <s v="CA-2014-105172"/>
    <d v="2014-04-04T00:00:00"/>
    <d v="2014-04-09T00:00:00"/>
    <x v="1"/>
    <s v="PK-18910"/>
    <s v="Paul Knutson"/>
    <x v="2"/>
    <s v="United States"/>
    <s v="San Francisco"/>
    <x v="1"/>
    <n v="94109"/>
    <x v="1"/>
    <s v="OFF-LA-10001641"/>
    <x v="1"/>
    <x v="2"/>
    <s v="Avery 518"/>
    <n v="18.899999999999999"/>
    <n v="6"/>
    <n v="0"/>
    <n v="9.0719999999999992"/>
    <n v="5"/>
    <n v="4"/>
    <x v="1"/>
    <n v="48"/>
    <x v="3"/>
  </r>
  <r>
    <n v="1562"/>
    <s v="CA-2017-107293"/>
    <d v="2017-09-05T00:00:00"/>
    <d v="2017-09-06T00:00:00"/>
    <x v="2"/>
    <s v="CS-12400"/>
    <s v="Christopher Schild"/>
    <x v="2"/>
    <s v="United States"/>
    <s v="Seattle"/>
    <x v="4"/>
    <n v="98115"/>
    <x v="1"/>
    <s v="OFF-AR-10003732"/>
    <x v="1"/>
    <x v="6"/>
    <s v="Newell 333"/>
    <n v="2.78"/>
    <n v="1"/>
    <n v="0"/>
    <n v="0.7228"/>
    <n v="1"/>
    <n v="9"/>
    <x v="2"/>
    <n v="26"/>
    <x v="8"/>
  </r>
  <r>
    <n v="1563"/>
    <s v="US-2017-102890"/>
    <d v="2017-06-30T00:00:00"/>
    <d v="2017-06-30T00:00:00"/>
    <x v="3"/>
    <s v="SG-20470"/>
    <s v="Sheri Gordon"/>
    <x v="0"/>
    <s v="United States"/>
    <s v="New York City"/>
    <x v="15"/>
    <n v="10011"/>
    <x v="3"/>
    <s v="FUR-TA-10000577"/>
    <x v="0"/>
    <x v="3"/>
    <s v="Bretford CR4500 Series Slim Rectangular Table"/>
    <n v="1044.6300000000001"/>
    <n v="5"/>
    <n v="0.4"/>
    <n v="-295.9785"/>
    <n v="0"/>
    <n v="6"/>
    <x v="1"/>
    <n v="-28.333333333333332"/>
    <x v="1"/>
  </r>
  <r>
    <n v="1564"/>
    <s v="CA-2015-158554"/>
    <d v="2015-11-09T00:00:00"/>
    <d v="2015-11-09T00:00:00"/>
    <x v="3"/>
    <s v="CM-12190"/>
    <s v="Charlotte Melton"/>
    <x v="0"/>
    <s v="United States"/>
    <s v="Philadelphia"/>
    <x v="9"/>
    <n v="19134"/>
    <x v="3"/>
    <s v="OFF-PA-10004000"/>
    <x v="1"/>
    <x v="10"/>
    <s v="While You Were Out Pads, 50 per Pad, 4 x 5 1/4, Green Cycle"/>
    <n v="11.352"/>
    <n v="3"/>
    <n v="0.2"/>
    <n v="4.1151"/>
    <n v="0"/>
    <n v="11"/>
    <x v="0"/>
    <n v="36.25"/>
    <x v="0"/>
  </r>
  <r>
    <n v="1565"/>
    <s v="CA-2014-116239"/>
    <d v="2014-03-04T00:00:00"/>
    <d v="2014-03-04T00:00:00"/>
    <x v="3"/>
    <s v="CL-12565"/>
    <s v="Clay Ludtke"/>
    <x v="0"/>
    <s v="United States"/>
    <s v="Columbia"/>
    <x v="20"/>
    <n v="29203"/>
    <x v="0"/>
    <s v="OFF-ST-10001370"/>
    <x v="1"/>
    <x v="4"/>
    <s v="Sensible Storage WireTech Storage Systems"/>
    <n v="354.9"/>
    <n v="5"/>
    <n v="0"/>
    <n v="17.745000000000001"/>
    <n v="0"/>
    <n v="3"/>
    <x v="3"/>
    <n v="5"/>
    <x v="10"/>
  </r>
  <r>
    <n v="1566"/>
    <s v="CA-2015-132101"/>
    <d v="2015-03-19T00:00:00"/>
    <d v="2015-03-25T00:00:00"/>
    <x v="1"/>
    <s v="JO-15550"/>
    <s v="Jesus Ocampo"/>
    <x v="2"/>
    <s v="United States"/>
    <s v="Seattle"/>
    <x v="4"/>
    <n v="98105"/>
    <x v="1"/>
    <s v="TEC-PH-10004539"/>
    <x v="2"/>
    <x v="7"/>
    <s v="Wireless Extenders zBoost YX545 SOHO Signal Booster"/>
    <n v="453.57600000000002"/>
    <n v="3"/>
    <n v="0.2"/>
    <n v="39.687899999999999"/>
    <n v="6"/>
    <n v="3"/>
    <x v="3"/>
    <n v="8.75"/>
    <x v="10"/>
  </r>
  <r>
    <n v="1567"/>
    <s v="CA-2015-129112"/>
    <d v="2015-11-29T00:00:00"/>
    <d v="2015-11-30T00:00:00"/>
    <x v="2"/>
    <s v="AW-10840"/>
    <s v="Anthony Witt"/>
    <x v="0"/>
    <s v="United States"/>
    <s v="Allen"/>
    <x v="5"/>
    <n v="75002"/>
    <x v="2"/>
    <s v="TEC-AC-10003038"/>
    <x v="2"/>
    <x v="11"/>
    <s v="Kingston Digital DataTraveler 16GB USB 2.0"/>
    <n v="21.48"/>
    <n v="3"/>
    <n v="0.2"/>
    <n v="-0.26850000000000002"/>
    <n v="1"/>
    <n v="11"/>
    <x v="0"/>
    <n v="-1.25"/>
    <x v="0"/>
  </r>
  <r>
    <n v="1568"/>
    <s v="CA-2015-129112"/>
    <d v="2015-11-29T00:00:00"/>
    <d v="2015-11-30T00:00:00"/>
    <x v="2"/>
    <s v="AW-10840"/>
    <s v="Anthony Witt"/>
    <x v="0"/>
    <s v="United States"/>
    <s v="Allen"/>
    <x v="5"/>
    <n v="75002"/>
    <x v="2"/>
    <s v="OFF-BI-10000088"/>
    <x v="1"/>
    <x v="8"/>
    <s v="GBC Imprintable Covers"/>
    <n v="8.7840000000000007"/>
    <n v="4"/>
    <n v="0.8"/>
    <n v="-13.6152"/>
    <n v="1"/>
    <n v="11"/>
    <x v="0"/>
    <n v="-154.99999999999997"/>
    <x v="0"/>
  </r>
  <r>
    <n v="1569"/>
    <s v="US-2017-152002"/>
    <d v="2017-06-11T00:00:00"/>
    <d v="2017-06-11T00:00:00"/>
    <x v="3"/>
    <s v="DV-13465"/>
    <s v="Dianna Vittorini"/>
    <x v="0"/>
    <s v="United States"/>
    <s v="Los Angeles"/>
    <x v="1"/>
    <n v="90004"/>
    <x v="1"/>
    <s v="OFF-PA-10000357"/>
    <x v="1"/>
    <x v="10"/>
    <s v="White Dual Perf Computer Printout Paper, 2700 Sheets, 1 Part, Heavyweight, 20 lbs., 14 7/8 x 11"/>
    <n v="122.97"/>
    <n v="3"/>
    <n v="0"/>
    <n v="60.255299999999998"/>
    <n v="0"/>
    <n v="6"/>
    <x v="1"/>
    <n v="49"/>
    <x v="1"/>
  </r>
  <r>
    <n v="1570"/>
    <s v="CA-2017-165029"/>
    <d v="2017-11-26T00:00:00"/>
    <d v="2017-11-30T00:00:00"/>
    <x v="1"/>
    <s v="AH-10075"/>
    <s v="Adam Hart"/>
    <x v="1"/>
    <s v="United States"/>
    <s v="Atlanta"/>
    <x v="32"/>
    <n v="30318"/>
    <x v="0"/>
    <s v="OFF-AR-10003504"/>
    <x v="1"/>
    <x v="6"/>
    <s v="Newell 347"/>
    <n v="12.84"/>
    <n v="3"/>
    <n v="0"/>
    <n v="3.7235999999999998"/>
    <n v="4"/>
    <n v="11"/>
    <x v="0"/>
    <n v="28.999999999999996"/>
    <x v="0"/>
  </r>
  <r>
    <n v="1571"/>
    <s v="US-2014-157385"/>
    <d v="2014-11-23T00:00:00"/>
    <d v="2014-11-25T00:00:00"/>
    <x v="2"/>
    <s v="SC-20095"/>
    <s v="Sanjit Chand"/>
    <x v="0"/>
    <s v="United States"/>
    <s v="Los Angeles"/>
    <x v="1"/>
    <n v="90004"/>
    <x v="1"/>
    <s v="FUR-CH-10000863"/>
    <x v="0"/>
    <x v="1"/>
    <s v="Novimex Swivel Fabric Task Chair"/>
    <n v="603.91999999999996"/>
    <n v="5"/>
    <n v="0.2"/>
    <n v="-67.941000000000003"/>
    <n v="2"/>
    <n v="11"/>
    <x v="0"/>
    <n v="-11.250000000000002"/>
    <x v="0"/>
  </r>
  <r>
    <n v="1572"/>
    <s v="US-2014-157385"/>
    <d v="2014-11-23T00:00:00"/>
    <d v="2014-11-25T00:00:00"/>
    <x v="2"/>
    <s v="SC-20095"/>
    <s v="Sanjit Chand"/>
    <x v="0"/>
    <s v="United States"/>
    <s v="Los Angeles"/>
    <x v="1"/>
    <n v="90004"/>
    <x v="1"/>
    <s v="OFF-EN-10003160"/>
    <x v="1"/>
    <x v="12"/>
    <s v="Pastel Pink Envelopes"/>
    <n v="21.84"/>
    <n v="3"/>
    <n v="0"/>
    <n v="10.4832"/>
    <n v="2"/>
    <n v="11"/>
    <x v="0"/>
    <n v="48"/>
    <x v="0"/>
  </r>
  <r>
    <n v="1573"/>
    <s v="US-2014-157385"/>
    <d v="2014-11-23T00:00:00"/>
    <d v="2014-11-25T00:00:00"/>
    <x v="2"/>
    <s v="SC-20095"/>
    <s v="Sanjit Chand"/>
    <x v="0"/>
    <s v="United States"/>
    <s v="Los Angeles"/>
    <x v="1"/>
    <n v="90004"/>
    <x v="1"/>
    <s v="TEC-AC-10003280"/>
    <x v="2"/>
    <x v="11"/>
    <s v="Belkin F8E887 USB Wired Ergonomic Keyboard"/>
    <n v="29.99"/>
    <n v="1"/>
    <n v="0"/>
    <n v="6.2979000000000003"/>
    <n v="2"/>
    <n v="11"/>
    <x v="0"/>
    <n v="21.000000000000004"/>
    <x v="0"/>
  </r>
  <r>
    <n v="1574"/>
    <s v="US-2014-157385"/>
    <d v="2014-11-23T00:00:00"/>
    <d v="2014-11-25T00:00:00"/>
    <x v="2"/>
    <s v="SC-20095"/>
    <s v="Sanjit Chand"/>
    <x v="0"/>
    <s v="United States"/>
    <s v="Los Angeles"/>
    <x v="1"/>
    <n v="90004"/>
    <x v="1"/>
    <s v="FUR-CH-10000595"/>
    <x v="0"/>
    <x v="1"/>
    <s v="Safco Contoured Stacking Chairs"/>
    <n v="381.44"/>
    <n v="2"/>
    <n v="0.2"/>
    <n v="23.84"/>
    <n v="2"/>
    <n v="11"/>
    <x v="0"/>
    <n v="6.25"/>
    <x v="0"/>
  </r>
  <r>
    <n v="1575"/>
    <s v="CA-2014-101602"/>
    <d v="2014-12-15T00:00:00"/>
    <d v="2014-12-18T00:00:00"/>
    <x v="2"/>
    <s v="MC-18100"/>
    <s v="Mick Crebagga"/>
    <x v="0"/>
    <s v="United States"/>
    <s v="El Paso"/>
    <x v="5"/>
    <n v="79907"/>
    <x v="2"/>
    <s v="TEC-PH-10000169"/>
    <x v="2"/>
    <x v="7"/>
    <s v="ARKON Windshield Dashboard Air Vent Car Mount Holder"/>
    <n v="40.68"/>
    <n v="3"/>
    <n v="0.2"/>
    <n v="-9.1530000000000005"/>
    <n v="3"/>
    <n v="12"/>
    <x v="0"/>
    <n v="-22.5"/>
    <x v="4"/>
  </r>
  <r>
    <n v="1576"/>
    <s v="CA-2014-101602"/>
    <d v="2014-12-15T00:00:00"/>
    <d v="2014-12-18T00:00:00"/>
    <x v="2"/>
    <s v="MC-18100"/>
    <s v="Mick Crebagga"/>
    <x v="0"/>
    <s v="United States"/>
    <s v="El Paso"/>
    <x v="5"/>
    <n v="79907"/>
    <x v="2"/>
    <s v="FUR-CH-10004675"/>
    <x v="0"/>
    <x v="1"/>
    <s v="Lifetime Advantage Folding Chairs, 4/Carton"/>
    <n v="763.28"/>
    <n v="5"/>
    <n v="0.3"/>
    <n v="-21.808"/>
    <n v="3"/>
    <n v="12"/>
    <x v="0"/>
    <n v="-2.8571428571428572"/>
    <x v="4"/>
  </r>
  <r>
    <n v="1577"/>
    <s v="CA-2016-109057"/>
    <d v="2016-04-22T00:00:00"/>
    <d v="2016-04-27T00:00:00"/>
    <x v="1"/>
    <s v="TT-21460"/>
    <s v="Tonja Turnell"/>
    <x v="2"/>
    <s v="United States"/>
    <s v="Aurora"/>
    <x v="10"/>
    <n v="60505"/>
    <x v="2"/>
    <s v="OFF-ST-10002406"/>
    <x v="1"/>
    <x v="4"/>
    <s v="Pizazz Global Quick File"/>
    <n v="23.952000000000002"/>
    <n v="2"/>
    <n v="0.2"/>
    <n v="2.3952"/>
    <n v="5"/>
    <n v="4"/>
    <x v="1"/>
    <n v="10"/>
    <x v="3"/>
  </r>
  <r>
    <n v="1578"/>
    <s v="CA-2016-154403"/>
    <d v="2016-05-23T00:00:00"/>
    <d v="2016-05-27T00:00:00"/>
    <x v="1"/>
    <s v="AP-10720"/>
    <s v="Anne Pryor"/>
    <x v="2"/>
    <s v="United States"/>
    <s v="Florence"/>
    <x v="19"/>
    <n v="35630"/>
    <x v="0"/>
    <s v="OFF-PA-10001526"/>
    <x v="1"/>
    <x v="10"/>
    <s v="Xerox 1949"/>
    <n v="4.9800000000000004"/>
    <n v="1"/>
    <n v="0"/>
    <n v="2.4401999999999999"/>
    <n v="4"/>
    <n v="5"/>
    <x v="1"/>
    <n v="48.999999999999993"/>
    <x v="5"/>
  </r>
  <r>
    <n v="1579"/>
    <s v="CA-2016-102456"/>
    <d v="2016-02-27T00:00:00"/>
    <d v="2016-03-01T00:00:00"/>
    <x v="2"/>
    <s v="DL-12865"/>
    <s v="Dan Lawera"/>
    <x v="0"/>
    <s v="United States"/>
    <s v="New York City"/>
    <x v="15"/>
    <n v="10011"/>
    <x v="3"/>
    <s v="OFF-AP-10004336"/>
    <x v="1"/>
    <x v="9"/>
    <s v="Conquest 14 Commercial Heavy-Duty Upright Vacuum, Collection System, Accessory Kit"/>
    <n v="170.88"/>
    <n v="3"/>
    <n v="0"/>
    <n v="49.555199999999999"/>
    <n v="3"/>
    <n v="2"/>
    <x v="3"/>
    <n v="28.999999999999996"/>
    <x v="11"/>
  </r>
  <r>
    <n v="1580"/>
    <s v="CA-2015-131338"/>
    <d v="2015-08-09T00:00:00"/>
    <d v="2015-08-12T00:00:00"/>
    <x v="2"/>
    <s v="NP-18325"/>
    <s v="Naresj Patel"/>
    <x v="0"/>
    <s v="United States"/>
    <s v="New York City"/>
    <x v="15"/>
    <n v="10024"/>
    <x v="3"/>
    <s v="TEC-PH-10003012"/>
    <x v="2"/>
    <x v="7"/>
    <s v="Nortel Meridian M3904 Professional Digital phone"/>
    <n v="307.98"/>
    <n v="2"/>
    <n v="0"/>
    <n v="89.3142"/>
    <n v="3"/>
    <n v="8"/>
    <x v="2"/>
    <n v="28.999999999999996"/>
    <x v="6"/>
  </r>
  <r>
    <n v="1581"/>
    <s v="CA-2015-131338"/>
    <d v="2015-08-09T00:00:00"/>
    <d v="2015-08-12T00:00:00"/>
    <x v="2"/>
    <s v="NP-18325"/>
    <s v="Naresj Patel"/>
    <x v="0"/>
    <s v="United States"/>
    <s v="New York City"/>
    <x v="15"/>
    <n v="10024"/>
    <x v="3"/>
    <s v="FUR-TA-10002607"/>
    <x v="0"/>
    <x v="3"/>
    <s v="KI Conference Tables"/>
    <n v="382.80599999999998"/>
    <n v="9"/>
    <n v="0.4"/>
    <n v="-153.1224"/>
    <n v="3"/>
    <n v="8"/>
    <x v="2"/>
    <n v="-40"/>
    <x v="6"/>
  </r>
  <r>
    <n v="1582"/>
    <s v="CA-2015-131338"/>
    <d v="2015-08-09T00:00:00"/>
    <d v="2015-08-12T00:00:00"/>
    <x v="2"/>
    <s v="NP-18325"/>
    <s v="Naresj Patel"/>
    <x v="0"/>
    <s v="United States"/>
    <s v="New York City"/>
    <x v="15"/>
    <n v="10024"/>
    <x v="3"/>
    <s v="OFF-ST-10000642"/>
    <x v="1"/>
    <x v="4"/>
    <s v="Tennsco Lockers, Gray"/>
    <n v="41.96"/>
    <n v="2"/>
    <n v="0"/>
    <n v="2.9371999999999998"/>
    <n v="3"/>
    <n v="8"/>
    <x v="2"/>
    <n v="6.9999999999999991"/>
    <x v="6"/>
  </r>
  <r>
    <n v="1583"/>
    <s v="CA-2015-131338"/>
    <d v="2015-08-09T00:00:00"/>
    <d v="2015-08-12T00:00:00"/>
    <x v="2"/>
    <s v="NP-18325"/>
    <s v="Naresj Patel"/>
    <x v="0"/>
    <s v="United States"/>
    <s v="New York City"/>
    <x v="15"/>
    <n v="10024"/>
    <x v="3"/>
    <s v="OFF-BI-10000545"/>
    <x v="1"/>
    <x v="8"/>
    <s v="GBC Ibimaster 500 Manual ProClick Binding System"/>
    <n v="1217.568"/>
    <n v="2"/>
    <n v="0.2"/>
    <n v="456.58800000000002"/>
    <n v="3"/>
    <n v="8"/>
    <x v="2"/>
    <n v="37.5"/>
    <x v="6"/>
  </r>
  <r>
    <n v="1584"/>
    <s v="CA-2015-131338"/>
    <d v="2015-08-09T00:00:00"/>
    <d v="2015-08-12T00:00:00"/>
    <x v="2"/>
    <s v="NP-18325"/>
    <s v="Naresj Patel"/>
    <x v="0"/>
    <s v="United States"/>
    <s v="New York City"/>
    <x v="15"/>
    <n v="10024"/>
    <x v="3"/>
    <s v="FUR-FU-10002157"/>
    <x v="0"/>
    <x v="5"/>
    <s v="Artistic Insta-Plaque"/>
    <n v="47.04"/>
    <n v="3"/>
    <n v="0"/>
    <n v="18.345600000000001"/>
    <n v="3"/>
    <n v="8"/>
    <x v="2"/>
    <n v="39"/>
    <x v="6"/>
  </r>
  <r>
    <n v="1585"/>
    <s v="CA-2015-131338"/>
    <d v="2015-08-09T00:00:00"/>
    <d v="2015-08-12T00:00:00"/>
    <x v="2"/>
    <s v="NP-18325"/>
    <s v="Naresj Patel"/>
    <x v="0"/>
    <s v="United States"/>
    <s v="New York City"/>
    <x v="15"/>
    <n v="10024"/>
    <x v="3"/>
    <s v="FUR-FU-10001706"/>
    <x v="0"/>
    <x v="5"/>
    <s v="Longer-Life Soft White Bulbs"/>
    <n v="6.16"/>
    <n v="2"/>
    <n v="0"/>
    <n v="2.9567999999999999"/>
    <n v="3"/>
    <n v="8"/>
    <x v="2"/>
    <n v="48"/>
    <x v="6"/>
  </r>
  <r>
    <n v="1586"/>
    <s v="CA-2015-131338"/>
    <d v="2015-08-09T00:00:00"/>
    <d v="2015-08-12T00:00:00"/>
    <x v="2"/>
    <s v="NP-18325"/>
    <s v="Naresj Patel"/>
    <x v="0"/>
    <s v="United States"/>
    <s v="New York City"/>
    <x v="15"/>
    <n v="10024"/>
    <x v="3"/>
    <s v="TEC-PH-10000984"/>
    <x v="2"/>
    <x v="7"/>
    <s v="Panasonic KX-TG9471B"/>
    <n v="979.95"/>
    <n v="5"/>
    <n v="0"/>
    <n v="274.38600000000002"/>
    <n v="3"/>
    <n v="8"/>
    <x v="2"/>
    <n v="28.000000000000004"/>
    <x v="6"/>
  </r>
  <r>
    <n v="1587"/>
    <s v="CA-2015-131338"/>
    <d v="2015-08-09T00:00:00"/>
    <d v="2015-08-12T00:00:00"/>
    <x v="2"/>
    <s v="NP-18325"/>
    <s v="Naresj Patel"/>
    <x v="0"/>
    <s v="United States"/>
    <s v="New York City"/>
    <x v="15"/>
    <n v="10024"/>
    <x v="3"/>
    <s v="OFF-PA-10001357"/>
    <x v="1"/>
    <x v="10"/>
    <s v="Xerox 1886"/>
    <n v="143.69999999999999"/>
    <n v="3"/>
    <n v="0"/>
    <n v="68.975999999999999"/>
    <n v="3"/>
    <n v="8"/>
    <x v="2"/>
    <n v="48.000000000000007"/>
    <x v="6"/>
  </r>
  <r>
    <n v="1588"/>
    <s v="CA-2015-131338"/>
    <d v="2015-08-09T00:00:00"/>
    <d v="2015-08-12T00:00:00"/>
    <x v="2"/>
    <s v="NP-18325"/>
    <s v="Naresj Patel"/>
    <x v="0"/>
    <s v="United States"/>
    <s v="New York City"/>
    <x v="15"/>
    <n v="10024"/>
    <x v="3"/>
    <s v="OFF-FA-10000992"/>
    <x v="1"/>
    <x v="13"/>
    <s v="Acco Clips to Go Binder Clips, 24 Clips in Two Sizes"/>
    <n v="10.65"/>
    <n v="3"/>
    <n v="0"/>
    <n v="5.0054999999999996"/>
    <n v="3"/>
    <n v="8"/>
    <x v="2"/>
    <n v="47"/>
    <x v="6"/>
  </r>
  <r>
    <n v="1589"/>
    <s v="CA-2015-131338"/>
    <d v="2015-08-09T00:00:00"/>
    <d v="2015-08-12T00:00:00"/>
    <x v="2"/>
    <s v="NP-18325"/>
    <s v="Naresj Patel"/>
    <x v="0"/>
    <s v="United States"/>
    <s v="New York City"/>
    <x v="15"/>
    <n v="10024"/>
    <x v="3"/>
    <s v="TEC-AC-10002600"/>
    <x v="2"/>
    <x v="11"/>
    <s v="Belkin QODE FastFit Bluetooth Keyboard"/>
    <n v="247.8"/>
    <n v="4"/>
    <n v="0"/>
    <n v="34.692"/>
    <n v="3"/>
    <n v="8"/>
    <x v="2"/>
    <n v="13.999999999999998"/>
    <x v="6"/>
  </r>
  <r>
    <n v="1590"/>
    <s v="CA-2016-109911"/>
    <d v="2016-05-12T00:00:00"/>
    <d v="2016-05-16T00:00:00"/>
    <x v="1"/>
    <s v="VG-21805"/>
    <s v="Vivek Grady"/>
    <x v="1"/>
    <s v="United States"/>
    <s v="Virginia Beach"/>
    <x v="17"/>
    <n v="23464"/>
    <x v="0"/>
    <s v="OFF-AR-10001662"/>
    <x v="1"/>
    <x v="6"/>
    <s v="Rogers Handheld Barrel Pencil Sharpener"/>
    <n v="10.96"/>
    <n v="4"/>
    <n v="0"/>
    <n v="2.9592000000000001"/>
    <n v="4"/>
    <n v="5"/>
    <x v="1"/>
    <n v="26.999999999999996"/>
    <x v="5"/>
  </r>
  <r>
    <n v="1591"/>
    <s v="US-2016-132423"/>
    <d v="2016-04-15T00:00:00"/>
    <d v="2016-04-19T00:00:00"/>
    <x v="1"/>
    <s v="MY-18295"/>
    <s v="Muhammed Yedwab"/>
    <x v="1"/>
    <s v="United States"/>
    <s v="Grapevine"/>
    <x v="5"/>
    <n v="76051"/>
    <x v="2"/>
    <s v="OFF-AR-10001221"/>
    <x v="1"/>
    <x v="6"/>
    <s v="Dixon Ticonderoga Erasable Colored Pencil Set, 12-Color"/>
    <n v="33.488"/>
    <n v="7"/>
    <n v="0.2"/>
    <n v="5.8604000000000003"/>
    <n v="4"/>
    <n v="4"/>
    <x v="1"/>
    <n v="17.5"/>
    <x v="3"/>
  </r>
  <r>
    <n v="1592"/>
    <s v="US-2016-132423"/>
    <d v="2016-04-15T00:00:00"/>
    <d v="2016-04-19T00:00:00"/>
    <x v="1"/>
    <s v="MY-18295"/>
    <s v="Muhammed Yedwab"/>
    <x v="1"/>
    <s v="United States"/>
    <s v="Grapevine"/>
    <x v="5"/>
    <n v="76051"/>
    <x v="2"/>
    <s v="OFF-FA-10002988"/>
    <x v="1"/>
    <x v="13"/>
    <s v="Ideal Clamps"/>
    <n v="8.0399999999999991"/>
    <n v="5"/>
    <n v="0.2"/>
    <n v="2.9144999999999999"/>
    <n v="4"/>
    <n v="4"/>
    <x v="1"/>
    <n v="36.250000000000007"/>
    <x v="3"/>
  </r>
  <r>
    <n v="1593"/>
    <s v="CA-2015-122826"/>
    <d v="2015-06-23T00:00:00"/>
    <d v="2015-06-25T00:00:00"/>
    <x v="0"/>
    <s v="RD-19480"/>
    <s v="Rick Duston"/>
    <x v="0"/>
    <s v="United States"/>
    <s v="Olympia"/>
    <x v="4"/>
    <n v="98502"/>
    <x v="1"/>
    <s v="TEC-PH-10004830"/>
    <x v="2"/>
    <x v="7"/>
    <s v="Pyle PRT45 Retro Home Telephone"/>
    <n v="201.56800000000001"/>
    <n v="4"/>
    <n v="0.2"/>
    <n v="22.676400000000001"/>
    <n v="2"/>
    <n v="6"/>
    <x v="1"/>
    <n v="11.25"/>
    <x v="1"/>
  </r>
  <r>
    <n v="1594"/>
    <s v="CA-2014-117317"/>
    <d v="2014-10-19T00:00:00"/>
    <d v="2014-10-19T00:00:00"/>
    <x v="3"/>
    <s v="JF-15490"/>
    <s v="Jeremy Farry"/>
    <x v="0"/>
    <s v="United States"/>
    <s v="Los Angeles"/>
    <x v="1"/>
    <n v="90032"/>
    <x v="1"/>
    <s v="OFF-PA-10004519"/>
    <x v="1"/>
    <x v="10"/>
    <s v="Spiral Phone Message Books with Labels by Adams"/>
    <n v="13.44"/>
    <n v="3"/>
    <n v="0"/>
    <n v="6.5856000000000003"/>
    <n v="0"/>
    <n v="10"/>
    <x v="0"/>
    <n v="49.000000000000007"/>
    <x v="2"/>
  </r>
  <r>
    <n v="1595"/>
    <s v="CA-2015-118423"/>
    <d v="2015-03-24T00:00:00"/>
    <d v="2015-03-27T00:00:00"/>
    <x v="2"/>
    <s v="DP-13390"/>
    <s v="Dennis Pardue"/>
    <x v="2"/>
    <s v="United States"/>
    <s v="Peoria"/>
    <x v="10"/>
    <n v="61604"/>
    <x v="2"/>
    <s v="FUR-BO-10000362"/>
    <x v="0"/>
    <x v="0"/>
    <s v="Sauder Inglewood Library Bookcases"/>
    <n v="359.05799999999999"/>
    <n v="3"/>
    <n v="0.3"/>
    <n v="-35.905799999999999"/>
    <n v="3"/>
    <n v="3"/>
    <x v="3"/>
    <n v="-10"/>
    <x v="10"/>
  </r>
  <r>
    <n v="1596"/>
    <s v="CA-2017-149181"/>
    <d v="2017-05-08T00:00:00"/>
    <d v="2017-05-12T00:00:00"/>
    <x v="1"/>
    <s v="MD-17350"/>
    <s v="Maribeth Dona"/>
    <x v="0"/>
    <s v="United States"/>
    <s v="Columbus"/>
    <x v="24"/>
    <n v="43229"/>
    <x v="3"/>
    <s v="FUR-CH-10004540"/>
    <x v="0"/>
    <x v="1"/>
    <s v="Global Chrome Stack Chair"/>
    <n v="47.991999999999997"/>
    <n v="2"/>
    <n v="0.3"/>
    <n v="-2.0568"/>
    <n v="4"/>
    <n v="5"/>
    <x v="1"/>
    <n v="-4.2857142857142856"/>
    <x v="5"/>
  </r>
  <r>
    <n v="1597"/>
    <s v="CA-2017-132234"/>
    <d v="2017-10-16T00:00:00"/>
    <d v="2017-10-18T00:00:00"/>
    <x v="2"/>
    <s v="MY-17380"/>
    <s v="Maribeth Yedwab"/>
    <x v="1"/>
    <s v="United States"/>
    <s v="New York City"/>
    <x v="15"/>
    <n v="10011"/>
    <x v="3"/>
    <s v="FUR-FU-10001290"/>
    <x v="0"/>
    <x v="5"/>
    <s v="Executive Impressions Supervisor Wall Clock"/>
    <n v="547.29999999999995"/>
    <n v="13"/>
    <n v="0"/>
    <n v="175.136"/>
    <n v="2"/>
    <n v="10"/>
    <x v="0"/>
    <n v="32"/>
    <x v="2"/>
  </r>
  <r>
    <n v="1598"/>
    <s v="CA-2017-158876"/>
    <d v="2017-11-19T00:00:00"/>
    <d v="2017-11-21T00:00:00"/>
    <x v="0"/>
    <s v="AB-10150"/>
    <s v="Aimee Bixby"/>
    <x v="0"/>
    <s v="United States"/>
    <s v="Carrollton"/>
    <x v="5"/>
    <n v="75007"/>
    <x v="2"/>
    <s v="OFF-PA-10000308"/>
    <x v="1"/>
    <x v="10"/>
    <s v="Xerox 1901"/>
    <n v="16.896000000000001"/>
    <n v="4"/>
    <n v="0.2"/>
    <n v="5.28"/>
    <n v="2"/>
    <n v="11"/>
    <x v="0"/>
    <n v="31.25"/>
    <x v="0"/>
  </r>
  <r>
    <n v="1599"/>
    <s v="CA-2017-158876"/>
    <d v="2017-11-19T00:00:00"/>
    <d v="2017-11-21T00:00:00"/>
    <x v="0"/>
    <s v="AB-10150"/>
    <s v="Aimee Bixby"/>
    <x v="0"/>
    <s v="United States"/>
    <s v="Carrollton"/>
    <x v="5"/>
    <n v="75007"/>
    <x v="2"/>
    <s v="OFF-SU-10001165"/>
    <x v="1"/>
    <x v="14"/>
    <s v="Acme Elite Stainless Steel Scissors"/>
    <n v="6.6719999999999997"/>
    <n v="1"/>
    <n v="0.2"/>
    <n v="0.50039999999999996"/>
    <n v="2"/>
    <n v="11"/>
    <x v="0"/>
    <n v="7.5"/>
    <x v="0"/>
  </r>
  <r>
    <n v="1600"/>
    <s v="CA-2017-158876"/>
    <d v="2017-11-19T00:00:00"/>
    <d v="2017-11-21T00:00:00"/>
    <x v="0"/>
    <s v="AB-10150"/>
    <s v="Aimee Bixby"/>
    <x v="0"/>
    <s v="United States"/>
    <s v="Carrollton"/>
    <x v="5"/>
    <n v="75007"/>
    <x v="2"/>
    <s v="OFF-AR-10003373"/>
    <x v="1"/>
    <x v="6"/>
    <s v="Boston School Pro Electric Pencil Sharpener, 1670"/>
    <n v="99.135999999999996"/>
    <n v="4"/>
    <n v="0.2"/>
    <n v="8.6744000000000003"/>
    <n v="2"/>
    <n v="11"/>
    <x v="0"/>
    <n v="8.75"/>
    <x v="0"/>
  </r>
  <r>
    <n v="1601"/>
    <s v="CA-2017-158876"/>
    <d v="2017-11-19T00:00:00"/>
    <d v="2017-11-21T00:00:00"/>
    <x v="0"/>
    <s v="AB-10150"/>
    <s v="Aimee Bixby"/>
    <x v="0"/>
    <s v="United States"/>
    <s v="Carrollton"/>
    <x v="5"/>
    <n v="75007"/>
    <x v="2"/>
    <s v="FUR-FU-10001967"/>
    <x v="0"/>
    <x v="5"/>
    <s v="Telescoping Adjustable Floor Lamp"/>
    <n v="15.992000000000001"/>
    <n v="2"/>
    <n v="0.6"/>
    <n v="-13.993"/>
    <n v="2"/>
    <n v="11"/>
    <x v="0"/>
    <n v="-87.5"/>
    <x v="0"/>
  </r>
  <r>
    <n v="1602"/>
    <s v="CA-2016-164672"/>
    <d v="2016-05-08T00:00:00"/>
    <d v="2016-05-13T00:00:00"/>
    <x v="0"/>
    <s v="GB-14530"/>
    <s v="George Bell"/>
    <x v="1"/>
    <s v="United States"/>
    <s v="Dover"/>
    <x v="13"/>
    <n v="19901"/>
    <x v="3"/>
    <s v="FUR-FU-10001488"/>
    <x v="0"/>
    <x v="5"/>
    <s v="Tenex 46&quot; x 60&quot; Computer Anti-Static Chairmat, Rectangular Shaped"/>
    <n v="211.96"/>
    <n v="2"/>
    <n v="0"/>
    <n v="42.392000000000003"/>
    <n v="5"/>
    <n v="5"/>
    <x v="1"/>
    <n v="20"/>
    <x v="5"/>
  </r>
  <r>
    <n v="1603"/>
    <s v="US-2016-132857"/>
    <d v="2016-12-11T00:00:00"/>
    <d v="2016-12-17T00:00:00"/>
    <x v="1"/>
    <s v="CA-12775"/>
    <s v="Cynthia Arntzen"/>
    <x v="0"/>
    <s v="United States"/>
    <s v="Smyrna"/>
    <x v="18"/>
    <n v="37167"/>
    <x v="0"/>
    <s v="OFF-AR-10003251"/>
    <x v="1"/>
    <x v="6"/>
    <s v="Prang Drawing Pencil Set"/>
    <n v="6.6719999999999997"/>
    <n v="3"/>
    <n v="0.2"/>
    <n v="1.6679999999999999"/>
    <n v="6"/>
    <n v="12"/>
    <x v="0"/>
    <n v="25"/>
    <x v="4"/>
  </r>
  <r>
    <n v="1604"/>
    <s v="CA-2017-116645"/>
    <d v="2017-11-30T00:00:00"/>
    <d v="2017-12-04T00:00:00"/>
    <x v="1"/>
    <s v="ME-17725"/>
    <s v="Max Engle"/>
    <x v="0"/>
    <s v="United States"/>
    <s v="Newark"/>
    <x v="13"/>
    <n v="19711"/>
    <x v="3"/>
    <s v="OFF-AR-10001044"/>
    <x v="1"/>
    <x v="6"/>
    <s v="BOSTON Ranger #55 Pencil Sharpener, Black"/>
    <n v="155.94"/>
    <n v="6"/>
    <n v="0"/>
    <n v="45.2226"/>
    <n v="4"/>
    <n v="11"/>
    <x v="0"/>
    <n v="28.999999999999996"/>
    <x v="0"/>
  </r>
  <r>
    <n v="1605"/>
    <s v="US-2016-115819"/>
    <d v="2016-04-19T00:00:00"/>
    <d v="2016-04-24T00:00:00"/>
    <x v="0"/>
    <s v="JO-15280"/>
    <s v="Jas O'Carroll"/>
    <x v="0"/>
    <s v="United States"/>
    <s v="Los Angeles"/>
    <x v="1"/>
    <n v="90049"/>
    <x v="1"/>
    <s v="TEC-PH-10004700"/>
    <x v="2"/>
    <x v="7"/>
    <s v="PowerGen Dual USB Car Charger"/>
    <n v="39.96"/>
    <n v="5"/>
    <n v="0.2"/>
    <n v="12.987"/>
    <n v="5"/>
    <n v="4"/>
    <x v="1"/>
    <n v="32.5"/>
    <x v="3"/>
  </r>
  <r>
    <n v="1606"/>
    <s v="US-2016-115819"/>
    <d v="2016-04-19T00:00:00"/>
    <d v="2016-04-24T00:00:00"/>
    <x v="0"/>
    <s v="JO-15280"/>
    <s v="Jas O'Carroll"/>
    <x v="0"/>
    <s v="United States"/>
    <s v="Los Angeles"/>
    <x v="1"/>
    <n v="90049"/>
    <x v="1"/>
    <s v="OFF-AR-10000823"/>
    <x v="1"/>
    <x v="6"/>
    <s v="Newell 307"/>
    <n v="5.46"/>
    <n v="3"/>
    <n v="0"/>
    <n v="1.5287999999999999"/>
    <n v="5"/>
    <n v="4"/>
    <x v="1"/>
    <n v="27.999999999999996"/>
    <x v="3"/>
  </r>
  <r>
    <n v="1607"/>
    <s v="US-2016-115819"/>
    <d v="2016-04-19T00:00:00"/>
    <d v="2016-04-24T00:00:00"/>
    <x v="0"/>
    <s v="JO-15280"/>
    <s v="Jas O'Carroll"/>
    <x v="0"/>
    <s v="United States"/>
    <s v="Los Angeles"/>
    <x v="1"/>
    <n v="90049"/>
    <x v="1"/>
    <s v="OFF-AR-10004456"/>
    <x v="1"/>
    <x v="6"/>
    <s v="Panasonic KP-4ABK Battery-Operated Pencil Sharpener"/>
    <n v="73.2"/>
    <n v="5"/>
    <n v="0"/>
    <n v="21.228000000000002"/>
    <n v="5"/>
    <n v="4"/>
    <x v="1"/>
    <n v="29.000000000000004"/>
    <x v="3"/>
  </r>
  <r>
    <n v="1608"/>
    <s v="US-2016-115819"/>
    <d v="2016-04-19T00:00:00"/>
    <d v="2016-04-24T00:00:00"/>
    <x v="0"/>
    <s v="JO-15280"/>
    <s v="Jas O'Carroll"/>
    <x v="0"/>
    <s v="United States"/>
    <s v="Los Angeles"/>
    <x v="1"/>
    <n v="90049"/>
    <x v="1"/>
    <s v="OFF-BI-10000050"/>
    <x v="1"/>
    <x v="8"/>
    <s v="Angle-D Binders with Locking Rings, Label Holders"/>
    <n v="5.84"/>
    <n v="1"/>
    <n v="0.2"/>
    <n v="1.9710000000000001"/>
    <n v="5"/>
    <n v="4"/>
    <x v="1"/>
    <n v="33.75"/>
    <x v="3"/>
  </r>
  <r>
    <n v="1609"/>
    <s v="US-2016-115819"/>
    <d v="2016-04-19T00:00:00"/>
    <d v="2016-04-24T00:00:00"/>
    <x v="0"/>
    <s v="JO-15280"/>
    <s v="Jas O'Carroll"/>
    <x v="0"/>
    <s v="United States"/>
    <s v="Los Angeles"/>
    <x v="1"/>
    <n v="90049"/>
    <x v="1"/>
    <s v="OFF-PA-10002377"/>
    <x v="1"/>
    <x v="10"/>
    <s v="Adams Telephone Message Book W/Dividers/Space For Phone Numbers, 5 1/4&quot;X8 1/2&quot;, 200/Messages"/>
    <n v="22.72"/>
    <n v="4"/>
    <n v="0"/>
    <n v="10.224"/>
    <n v="5"/>
    <n v="4"/>
    <x v="1"/>
    <n v="45"/>
    <x v="3"/>
  </r>
  <r>
    <n v="1610"/>
    <s v="US-2016-115819"/>
    <d v="2016-04-19T00:00:00"/>
    <d v="2016-04-24T00:00:00"/>
    <x v="0"/>
    <s v="JO-15280"/>
    <s v="Jas O'Carroll"/>
    <x v="0"/>
    <s v="United States"/>
    <s v="Los Angeles"/>
    <x v="1"/>
    <n v="90049"/>
    <x v="1"/>
    <s v="OFF-BI-10000591"/>
    <x v="1"/>
    <x v="8"/>
    <s v="Avery Binder Labels"/>
    <n v="9.3360000000000003"/>
    <n v="3"/>
    <n v="0.2"/>
    <n v="3.2675999999999998"/>
    <n v="5"/>
    <n v="4"/>
    <x v="1"/>
    <n v="35"/>
    <x v="3"/>
  </r>
  <r>
    <n v="1611"/>
    <s v="CA-2014-156349"/>
    <d v="2014-05-26T00:00:00"/>
    <d v="2014-05-30T00:00:00"/>
    <x v="1"/>
    <s v="ML-17395"/>
    <s v="Marina Lichtenstein"/>
    <x v="1"/>
    <s v="United States"/>
    <s v="Los Angeles"/>
    <x v="1"/>
    <n v="90008"/>
    <x v="1"/>
    <s v="FUR-BO-10000362"/>
    <x v="0"/>
    <x v="0"/>
    <s v="Sauder Inglewood Library Bookcases"/>
    <n v="290.666"/>
    <n v="2"/>
    <n v="0.15"/>
    <n v="27.3568"/>
    <n v="4"/>
    <n v="5"/>
    <x v="1"/>
    <n v="9.4117647058823533"/>
    <x v="5"/>
  </r>
  <r>
    <n v="1612"/>
    <s v="CA-2014-156349"/>
    <d v="2014-05-26T00:00:00"/>
    <d v="2014-05-30T00:00:00"/>
    <x v="1"/>
    <s v="ML-17395"/>
    <s v="Marina Lichtenstein"/>
    <x v="1"/>
    <s v="United States"/>
    <s v="Los Angeles"/>
    <x v="1"/>
    <n v="90008"/>
    <x v="1"/>
    <s v="TEC-PH-10000441"/>
    <x v="2"/>
    <x v="7"/>
    <s v="VTech DS6151"/>
    <n v="201.584"/>
    <n v="2"/>
    <n v="0.2"/>
    <n v="20.1584"/>
    <n v="4"/>
    <n v="5"/>
    <x v="1"/>
    <n v="10"/>
    <x v="5"/>
  </r>
  <r>
    <n v="1613"/>
    <s v="CA-2014-156349"/>
    <d v="2014-05-26T00:00:00"/>
    <d v="2014-05-30T00:00:00"/>
    <x v="1"/>
    <s v="ML-17395"/>
    <s v="Marina Lichtenstein"/>
    <x v="1"/>
    <s v="United States"/>
    <s v="Los Angeles"/>
    <x v="1"/>
    <n v="90008"/>
    <x v="1"/>
    <s v="TEC-PH-10002726"/>
    <x v="2"/>
    <x v="7"/>
    <s v="netTALK DUO VoIP Telephone Service"/>
    <n v="83.983999999999995"/>
    <n v="2"/>
    <n v="0.2"/>
    <n v="31.494"/>
    <n v="4"/>
    <n v="5"/>
    <x v="1"/>
    <n v="37.5"/>
    <x v="5"/>
  </r>
  <r>
    <n v="1614"/>
    <s v="CA-2017-138380"/>
    <d v="2017-12-21T00:00:00"/>
    <d v="2017-12-25T00:00:00"/>
    <x v="1"/>
    <s v="YS-21880"/>
    <s v="Yana Sorensen"/>
    <x v="1"/>
    <s v="United States"/>
    <s v="Oakland"/>
    <x v="1"/>
    <n v="94601"/>
    <x v="1"/>
    <s v="OFF-ST-10003306"/>
    <x v="1"/>
    <x v="4"/>
    <s v="Letter Size Cart"/>
    <n v="1000.02"/>
    <n v="7"/>
    <n v="0"/>
    <n v="290.00580000000002"/>
    <n v="4"/>
    <n v="12"/>
    <x v="0"/>
    <n v="29.000000000000004"/>
    <x v="4"/>
  </r>
  <r>
    <n v="1615"/>
    <s v="US-2016-113509"/>
    <d v="2016-03-15T00:00:00"/>
    <d v="2016-03-19T00:00:00"/>
    <x v="1"/>
    <s v="PL-18925"/>
    <s v="Paul Lucas"/>
    <x v="2"/>
    <s v="United States"/>
    <s v="Philadelphia"/>
    <x v="9"/>
    <n v="19143"/>
    <x v="3"/>
    <s v="TEC-AC-10004855"/>
    <x v="2"/>
    <x v="11"/>
    <s v="V7 USB Numeric Keypad"/>
    <n v="83.975999999999999"/>
    <n v="3"/>
    <n v="0.2"/>
    <n v="-13.646100000000001"/>
    <n v="4"/>
    <n v="3"/>
    <x v="3"/>
    <n v="-16.25"/>
    <x v="10"/>
  </r>
  <r>
    <n v="1616"/>
    <s v="CA-2015-130022"/>
    <d v="2015-08-10T00:00:00"/>
    <d v="2015-08-16T00:00:00"/>
    <x v="1"/>
    <s v="JK-16120"/>
    <s v="Julie Kriz"/>
    <x v="2"/>
    <s v="United States"/>
    <s v="Eagan"/>
    <x v="11"/>
    <n v="55122"/>
    <x v="2"/>
    <s v="OFF-LA-10002787"/>
    <x v="1"/>
    <x v="2"/>
    <s v="Avery 480"/>
    <n v="3.75"/>
    <n v="1"/>
    <n v="0"/>
    <n v="1.8"/>
    <n v="6"/>
    <n v="8"/>
    <x v="2"/>
    <n v="48.000000000000007"/>
    <x v="6"/>
  </r>
  <r>
    <n v="1617"/>
    <s v="CA-2015-130022"/>
    <d v="2015-08-10T00:00:00"/>
    <d v="2015-08-16T00:00:00"/>
    <x v="1"/>
    <s v="JK-16120"/>
    <s v="Julie Kriz"/>
    <x v="2"/>
    <s v="United States"/>
    <s v="Eagan"/>
    <x v="11"/>
    <n v="55122"/>
    <x v="2"/>
    <s v="OFF-LA-10002043"/>
    <x v="1"/>
    <x v="2"/>
    <s v="Avery 489"/>
    <n v="41.4"/>
    <n v="4"/>
    <n v="0"/>
    <n v="19.872"/>
    <n v="6"/>
    <n v="8"/>
    <x v="2"/>
    <n v="48.000000000000007"/>
    <x v="6"/>
  </r>
  <r>
    <n v="1618"/>
    <s v="CA-2015-130022"/>
    <d v="2015-08-10T00:00:00"/>
    <d v="2015-08-16T00:00:00"/>
    <x v="1"/>
    <s v="JK-16120"/>
    <s v="Julie Kriz"/>
    <x v="2"/>
    <s v="United States"/>
    <s v="Eagan"/>
    <x v="11"/>
    <n v="55122"/>
    <x v="2"/>
    <s v="OFF-AR-10001915"/>
    <x v="1"/>
    <x v="6"/>
    <s v="Peel-Off China Markers"/>
    <n v="29.79"/>
    <n v="3"/>
    <n v="0"/>
    <n v="12.511799999999999"/>
    <n v="6"/>
    <n v="8"/>
    <x v="2"/>
    <n v="42"/>
    <x v="6"/>
  </r>
  <r>
    <n v="1619"/>
    <s v="US-2016-118780"/>
    <d v="2016-09-10T00:00:00"/>
    <d v="2016-09-14T00:00:00"/>
    <x v="0"/>
    <s v="PN-18775"/>
    <s v="Parhena Norris"/>
    <x v="2"/>
    <s v="United States"/>
    <s v="New York City"/>
    <x v="15"/>
    <n v="10011"/>
    <x v="3"/>
    <s v="OFF-ST-10000352"/>
    <x v="1"/>
    <x v="4"/>
    <s v="Acco Perma 2700 Stacking Storage Drawers"/>
    <n v="59.48"/>
    <n v="2"/>
    <n v="0"/>
    <n v="8.9220000000000006"/>
    <n v="4"/>
    <n v="9"/>
    <x v="2"/>
    <n v="15.000000000000002"/>
    <x v="8"/>
  </r>
  <r>
    <n v="1620"/>
    <s v="US-2016-118780"/>
    <d v="2016-09-10T00:00:00"/>
    <d v="2016-09-14T00:00:00"/>
    <x v="0"/>
    <s v="PN-18775"/>
    <s v="Parhena Norris"/>
    <x v="2"/>
    <s v="United States"/>
    <s v="New York City"/>
    <x v="15"/>
    <n v="10011"/>
    <x v="3"/>
    <s v="OFF-PA-10000575"/>
    <x v="1"/>
    <x v="10"/>
    <s v="Wirebound Message Books, Four 2 3/4 x 5 White Forms per Page"/>
    <n v="6.69"/>
    <n v="1"/>
    <n v="0"/>
    <n v="3.0773999999999999"/>
    <n v="4"/>
    <n v="9"/>
    <x v="2"/>
    <n v="46"/>
    <x v="8"/>
  </r>
  <r>
    <n v="1621"/>
    <s v="CA-2017-108560"/>
    <d v="2017-07-08T00:00:00"/>
    <d v="2017-07-15T00:00:00"/>
    <x v="1"/>
    <s v="JC-15385"/>
    <s v="Jenna Caffey"/>
    <x v="0"/>
    <s v="United States"/>
    <s v="Kent"/>
    <x v="4"/>
    <n v="98031"/>
    <x v="1"/>
    <s v="FUR-FU-10002937"/>
    <x v="0"/>
    <x v="5"/>
    <s v="GE 48&quot; Fluorescent Tube, Cool White Energy Saver, 34 Watts, 30/Box"/>
    <n v="198.46"/>
    <n v="2"/>
    <n v="0"/>
    <n v="99.23"/>
    <n v="7"/>
    <n v="7"/>
    <x v="2"/>
    <n v="50"/>
    <x v="7"/>
  </r>
  <r>
    <n v="1622"/>
    <s v="CA-2017-108560"/>
    <d v="2017-07-08T00:00:00"/>
    <d v="2017-07-15T00:00:00"/>
    <x v="1"/>
    <s v="JC-15385"/>
    <s v="Jenna Caffey"/>
    <x v="0"/>
    <s v="United States"/>
    <s v="Kent"/>
    <x v="4"/>
    <n v="98031"/>
    <x v="1"/>
    <s v="OFF-LA-10003930"/>
    <x v="1"/>
    <x v="2"/>
    <s v="Dot Matrix Printer Tape Reel Labels, White, 5000/Box"/>
    <n v="786.48"/>
    <n v="8"/>
    <n v="0"/>
    <n v="385.37520000000001"/>
    <n v="7"/>
    <n v="7"/>
    <x v="2"/>
    <n v="49"/>
    <x v="7"/>
  </r>
  <r>
    <n v="1623"/>
    <s v="CA-2017-108560"/>
    <d v="2017-07-08T00:00:00"/>
    <d v="2017-07-15T00:00:00"/>
    <x v="1"/>
    <s v="JC-15385"/>
    <s v="Jenna Caffey"/>
    <x v="0"/>
    <s v="United States"/>
    <s v="Kent"/>
    <x v="4"/>
    <n v="98031"/>
    <x v="1"/>
    <s v="OFF-BI-10001107"/>
    <x v="1"/>
    <x v="8"/>
    <s v="GBC White Gloss Covers, Plain Front"/>
    <n v="23.167999999999999"/>
    <n v="2"/>
    <n v="0.2"/>
    <n v="7.8192000000000004"/>
    <n v="7"/>
    <n v="7"/>
    <x v="2"/>
    <n v="33.75"/>
    <x v="7"/>
  </r>
  <r>
    <n v="1624"/>
    <s v="CA-2017-108560"/>
    <d v="2017-07-08T00:00:00"/>
    <d v="2017-07-15T00:00:00"/>
    <x v="1"/>
    <s v="JC-15385"/>
    <s v="Jenna Caffey"/>
    <x v="0"/>
    <s v="United States"/>
    <s v="Kent"/>
    <x v="4"/>
    <n v="98031"/>
    <x v="1"/>
    <s v="TEC-AC-10003063"/>
    <x v="2"/>
    <x v="11"/>
    <s v="Micro Innovations USB RF Wireless Keyboard with Mouse"/>
    <n v="50"/>
    <n v="2"/>
    <n v="0"/>
    <n v="10.5"/>
    <n v="7"/>
    <n v="7"/>
    <x v="2"/>
    <n v="21"/>
    <x v="7"/>
  </r>
  <r>
    <n v="1625"/>
    <s v="CA-2015-157084"/>
    <d v="2015-12-19T00:00:00"/>
    <d v="2015-12-24T00:00:00"/>
    <x v="1"/>
    <s v="JG-15160"/>
    <s v="James Galang"/>
    <x v="0"/>
    <s v="United States"/>
    <s v="Los Angeles"/>
    <x v="1"/>
    <n v="90049"/>
    <x v="1"/>
    <s v="TEC-PH-10002922"/>
    <x v="2"/>
    <x v="7"/>
    <s v="ShoreTel ShorePhone IP 230 VoIP phone"/>
    <n v="675.96"/>
    <n v="5"/>
    <n v="0.2"/>
    <n v="84.495000000000005"/>
    <n v="5"/>
    <n v="12"/>
    <x v="0"/>
    <n v="12.5"/>
    <x v="4"/>
  </r>
  <r>
    <n v="1626"/>
    <s v="CA-2015-157084"/>
    <d v="2015-12-19T00:00:00"/>
    <d v="2015-12-24T00:00:00"/>
    <x v="1"/>
    <s v="JG-15160"/>
    <s v="James Galang"/>
    <x v="0"/>
    <s v="United States"/>
    <s v="Los Angeles"/>
    <x v="1"/>
    <n v="90049"/>
    <x v="1"/>
    <s v="TEC-AC-10002049"/>
    <x v="2"/>
    <x v="11"/>
    <s v="Plantronics Savi W720 Multi-Device Wireless Headset System"/>
    <n v="1265.8499999999999"/>
    <n v="3"/>
    <n v="0"/>
    <n v="556.97400000000005"/>
    <n v="5"/>
    <n v="12"/>
    <x v="0"/>
    <n v="44.000000000000007"/>
    <x v="4"/>
  </r>
  <r>
    <n v="1627"/>
    <s v="CA-2015-164539"/>
    <d v="2015-11-16T00:00:00"/>
    <d v="2015-11-22T00:00:00"/>
    <x v="1"/>
    <s v="PO-19180"/>
    <s v="Philisse Overcash"/>
    <x v="2"/>
    <s v="United States"/>
    <s v="New York City"/>
    <x v="15"/>
    <n v="10011"/>
    <x v="3"/>
    <s v="OFF-AP-10002457"/>
    <x v="1"/>
    <x v="9"/>
    <s v="Eureka The Boss Plus 12-Amp Hard Box Upright Vacuum, Red"/>
    <n v="523.25"/>
    <n v="5"/>
    <n v="0"/>
    <n v="141.2775"/>
    <n v="6"/>
    <n v="11"/>
    <x v="0"/>
    <n v="27"/>
    <x v="0"/>
  </r>
  <r>
    <n v="1628"/>
    <s v="CA-2015-143119"/>
    <d v="2015-09-24T00:00:00"/>
    <d v="2015-09-30T00:00:00"/>
    <x v="1"/>
    <s v="MC-17275"/>
    <s v="Marc Crier"/>
    <x v="0"/>
    <s v="United States"/>
    <s v="Lafayette"/>
    <x v="28"/>
    <n v="70506"/>
    <x v="0"/>
    <s v="FUR-CH-10001270"/>
    <x v="0"/>
    <x v="1"/>
    <s v="Harbour Creations Steel Folding Chair"/>
    <n v="517.5"/>
    <n v="6"/>
    <n v="0"/>
    <n v="155.25"/>
    <n v="6"/>
    <n v="9"/>
    <x v="2"/>
    <n v="30"/>
    <x v="8"/>
  </r>
  <r>
    <n v="1629"/>
    <s v="CA-2017-101049"/>
    <d v="2017-06-21T00:00:00"/>
    <d v="2017-06-25T00:00:00"/>
    <x v="0"/>
    <s v="AS-10240"/>
    <s v="Alan Shonely"/>
    <x v="0"/>
    <s v="United States"/>
    <s v="Cleveland"/>
    <x v="24"/>
    <n v="44105"/>
    <x v="3"/>
    <s v="FUR-FU-10004415"/>
    <x v="0"/>
    <x v="5"/>
    <s v="Stacking Tray, Side-Loading, Legal, Smoke"/>
    <n v="17.920000000000002"/>
    <n v="5"/>
    <n v="0.2"/>
    <n v="2.464"/>
    <n v="4"/>
    <n v="6"/>
    <x v="1"/>
    <n v="13.749999999999998"/>
    <x v="1"/>
  </r>
  <r>
    <n v="1630"/>
    <s v="CA-2017-101049"/>
    <d v="2017-06-21T00:00:00"/>
    <d v="2017-06-25T00:00:00"/>
    <x v="0"/>
    <s v="AS-10240"/>
    <s v="Alan Shonely"/>
    <x v="0"/>
    <s v="United States"/>
    <s v="Cleveland"/>
    <x v="24"/>
    <n v="44105"/>
    <x v="3"/>
    <s v="OFF-BI-10001510"/>
    <x v="1"/>
    <x v="8"/>
    <s v="Deluxe Heavy-Duty Vinyl Round Ring Binder"/>
    <n v="41.256"/>
    <n v="6"/>
    <n v="0.7"/>
    <n v="-34.380000000000003"/>
    <n v="4"/>
    <n v="6"/>
    <x v="1"/>
    <n v="-83.333333333333343"/>
    <x v="1"/>
  </r>
  <r>
    <n v="1631"/>
    <s v="CA-2016-106530"/>
    <d v="2016-05-08T00:00:00"/>
    <d v="2016-05-08T00:00:00"/>
    <x v="3"/>
    <s v="CL-12565"/>
    <s v="Clay Ludtke"/>
    <x v="0"/>
    <s v="United States"/>
    <s v="Cleveland"/>
    <x v="24"/>
    <n v="44105"/>
    <x v="3"/>
    <s v="OFF-ST-10002011"/>
    <x v="1"/>
    <x v="4"/>
    <s v="Smead Adjustable Mobile File Trolley with Lockable Top"/>
    <n v="1006.056"/>
    <n v="3"/>
    <n v="0.2"/>
    <n v="88.029899999999998"/>
    <n v="0"/>
    <n v="5"/>
    <x v="1"/>
    <n v="8.75"/>
    <x v="5"/>
  </r>
  <r>
    <n v="1632"/>
    <s v="CA-2016-106530"/>
    <d v="2016-05-08T00:00:00"/>
    <d v="2016-05-08T00:00:00"/>
    <x v="3"/>
    <s v="CL-12565"/>
    <s v="Clay Ludtke"/>
    <x v="0"/>
    <s v="United States"/>
    <s v="Cleveland"/>
    <x v="24"/>
    <n v="44105"/>
    <x v="3"/>
    <s v="OFF-PA-10002986"/>
    <x v="1"/>
    <x v="10"/>
    <s v="Xerox 1898"/>
    <n v="10.688000000000001"/>
    <n v="2"/>
    <n v="0.2"/>
    <n v="3.7408000000000001"/>
    <n v="0"/>
    <n v="5"/>
    <x v="1"/>
    <n v="35"/>
    <x v="5"/>
  </r>
  <r>
    <n v="1633"/>
    <s v="CA-2016-106530"/>
    <d v="2016-05-08T00:00:00"/>
    <d v="2016-05-08T00:00:00"/>
    <x v="3"/>
    <s v="CL-12565"/>
    <s v="Clay Ludtke"/>
    <x v="0"/>
    <s v="United States"/>
    <s v="Cleveland"/>
    <x v="24"/>
    <n v="44105"/>
    <x v="3"/>
    <s v="OFF-PA-10004451"/>
    <x v="1"/>
    <x v="10"/>
    <s v="Xerox 222"/>
    <n v="10.368"/>
    <n v="2"/>
    <n v="0.2"/>
    <n v="3.6288"/>
    <n v="0"/>
    <n v="5"/>
    <x v="1"/>
    <n v="35"/>
    <x v="5"/>
  </r>
  <r>
    <n v="1634"/>
    <s v="CA-2016-106530"/>
    <d v="2016-05-08T00:00:00"/>
    <d v="2016-05-08T00:00:00"/>
    <x v="3"/>
    <s v="CL-12565"/>
    <s v="Clay Ludtke"/>
    <x v="0"/>
    <s v="United States"/>
    <s v="Cleveland"/>
    <x v="24"/>
    <n v="44105"/>
    <x v="3"/>
    <s v="OFF-ST-10000649"/>
    <x v="1"/>
    <x v="4"/>
    <s v="Hanging Personal Folder File"/>
    <n v="25.12"/>
    <n v="2"/>
    <n v="0.2"/>
    <n v="1.57"/>
    <n v="0"/>
    <n v="5"/>
    <x v="1"/>
    <n v="6.25"/>
    <x v="5"/>
  </r>
  <r>
    <n v="1635"/>
    <s v="CA-2016-106530"/>
    <d v="2016-05-08T00:00:00"/>
    <d v="2016-05-08T00:00:00"/>
    <x v="3"/>
    <s v="CL-12565"/>
    <s v="Clay Ludtke"/>
    <x v="0"/>
    <s v="United States"/>
    <s v="Cleveland"/>
    <x v="24"/>
    <n v="44105"/>
    <x v="3"/>
    <s v="TEC-AC-10001465"/>
    <x v="2"/>
    <x v="11"/>
    <s v="SanDisk Cruzer 64 GB USB Flash Drive"/>
    <n v="58.112000000000002"/>
    <n v="2"/>
    <n v="0.2"/>
    <n v="7.2640000000000002"/>
    <n v="0"/>
    <n v="5"/>
    <x v="1"/>
    <n v="12.5"/>
    <x v="5"/>
  </r>
  <r>
    <n v="1636"/>
    <s v="CA-2014-168984"/>
    <d v="2014-11-26T00:00:00"/>
    <d v="2014-12-02T00:00:00"/>
    <x v="1"/>
    <s v="NW-18400"/>
    <s v="Natalie Webber"/>
    <x v="0"/>
    <s v="United States"/>
    <s v="Tigard"/>
    <x v="21"/>
    <n v="97224"/>
    <x v="1"/>
    <s v="OFF-PA-10001166"/>
    <x v="1"/>
    <x v="10"/>
    <s v="Xerox 2"/>
    <n v="15.552"/>
    <n v="3"/>
    <n v="0.2"/>
    <n v="5.4432"/>
    <n v="6"/>
    <n v="11"/>
    <x v="0"/>
    <n v="35"/>
    <x v="0"/>
  </r>
  <r>
    <n v="1637"/>
    <s v="CA-2014-168984"/>
    <d v="2014-11-26T00:00:00"/>
    <d v="2014-12-02T00:00:00"/>
    <x v="1"/>
    <s v="NW-18400"/>
    <s v="Natalie Webber"/>
    <x v="0"/>
    <s v="United States"/>
    <s v="Tigard"/>
    <x v="21"/>
    <n v="97224"/>
    <x v="1"/>
    <s v="OFF-ST-10001097"/>
    <x v="1"/>
    <x v="4"/>
    <s v="Office Impressions Heavy Duty Welded Shelving &amp; Multimedia Storage Drawers"/>
    <n v="669.08"/>
    <n v="5"/>
    <n v="0.2"/>
    <n v="-167.27"/>
    <n v="6"/>
    <n v="11"/>
    <x v="0"/>
    <n v="-25"/>
    <x v="0"/>
  </r>
  <r>
    <n v="1638"/>
    <s v="CA-2014-168984"/>
    <d v="2014-11-26T00:00:00"/>
    <d v="2014-12-02T00:00:00"/>
    <x v="1"/>
    <s v="NW-18400"/>
    <s v="Natalie Webber"/>
    <x v="0"/>
    <s v="United States"/>
    <s v="Tigard"/>
    <x v="21"/>
    <n v="97224"/>
    <x v="1"/>
    <s v="TEC-PH-10000038"/>
    <x v="2"/>
    <x v="7"/>
    <s v="Jawbone MINI JAMBOX Wireless Bluetooth Speaker"/>
    <n v="438.33600000000001"/>
    <n v="4"/>
    <n v="0.2"/>
    <n v="-87.667199999999994"/>
    <n v="6"/>
    <n v="11"/>
    <x v="0"/>
    <n v="-20"/>
    <x v="0"/>
  </r>
  <r>
    <n v="1639"/>
    <s v="CA-2016-157266"/>
    <d v="2016-05-26T00:00:00"/>
    <d v="2016-06-01T00:00:00"/>
    <x v="1"/>
    <s v="TB-21280"/>
    <s v="Toby Braunhardt"/>
    <x v="0"/>
    <s v="United States"/>
    <s v="Washington"/>
    <x v="40"/>
    <n v="20016"/>
    <x v="3"/>
    <s v="OFF-PA-10002689"/>
    <x v="1"/>
    <x v="10"/>
    <s v="Weyerhaeuser First Choice Laser/Copy Paper (20Lb. and 88 Bright)"/>
    <n v="19.440000000000001"/>
    <n v="3"/>
    <n v="0"/>
    <n v="9.3312000000000008"/>
    <n v="6"/>
    <n v="5"/>
    <x v="1"/>
    <n v="48.000000000000007"/>
    <x v="5"/>
  </r>
  <r>
    <n v="1640"/>
    <s v="CA-2016-157266"/>
    <d v="2016-05-26T00:00:00"/>
    <d v="2016-06-01T00:00:00"/>
    <x v="1"/>
    <s v="TB-21280"/>
    <s v="Toby Braunhardt"/>
    <x v="0"/>
    <s v="United States"/>
    <s v="Washington"/>
    <x v="40"/>
    <n v="20016"/>
    <x v="3"/>
    <s v="OFF-BI-10004728"/>
    <x v="1"/>
    <x v="8"/>
    <s v="Wilson Jones Turn Tabs Binder Tool for Ring Binders"/>
    <n v="9.64"/>
    <n v="2"/>
    <n v="0"/>
    <n v="4.4344000000000001"/>
    <n v="6"/>
    <n v="5"/>
    <x v="1"/>
    <n v="46"/>
    <x v="5"/>
  </r>
  <r>
    <n v="1641"/>
    <s v="CA-2016-157266"/>
    <d v="2016-05-26T00:00:00"/>
    <d v="2016-06-01T00:00:00"/>
    <x v="1"/>
    <s v="TB-21280"/>
    <s v="Toby Braunhardt"/>
    <x v="0"/>
    <s v="United States"/>
    <s v="Washington"/>
    <x v="40"/>
    <n v="20016"/>
    <x v="3"/>
    <s v="OFF-PA-10004675"/>
    <x v="1"/>
    <x v="10"/>
    <s v="Telephone Message Books with Fax/Mobile Section, 5 1/2&quot; x 3 3/16&quot;"/>
    <n v="12.7"/>
    <n v="2"/>
    <n v="0"/>
    <n v="5.8419999999999996"/>
    <n v="6"/>
    <n v="5"/>
    <x v="1"/>
    <n v="46"/>
    <x v="5"/>
  </r>
  <r>
    <n v="1642"/>
    <s v="CA-2016-157266"/>
    <d v="2016-05-26T00:00:00"/>
    <d v="2016-06-01T00:00:00"/>
    <x v="1"/>
    <s v="TB-21280"/>
    <s v="Toby Braunhardt"/>
    <x v="0"/>
    <s v="United States"/>
    <s v="Washington"/>
    <x v="40"/>
    <n v="20016"/>
    <x v="3"/>
    <s v="FUR-FU-10000629"/>
    <x v="0"/>
    <x v="5"/>
    <s v="9-3/4 Diameter Round Wall Clock"/>
    <n v="41.37"/>
    <n v="3"/>
    <n v="0"/>
    <n v="17.375399999999999"/>
    <n v="6"/>
    <n v="5"/>
    <x v="1"/>
    <n v="42"/>
    <x v="5"/>
  </r>
  <r>
    <n v="1643"/>
    <s v="US-2014-134712"/>
    <d v="2014-11-29T00:00:00"/>
    <d v="2014-12-04T00:00:00"/>
    <x v="1"/>
    <s v="BS-11380"/>
    <s v="Bill Stewart"/>
    <x v="1"/>
    <s v="United States"/>
    <s v="Skokie"/>
    <x v="10"/>
    <n v="60076"/>
    <x v="2"/>
    <s v="OFF-FA-10003112"/>
    <x v="1"/>
    <x v="13"/>
    <s v="Staples"/>
    <n v="12.624000000000001"/>
    <n v="2"/>
    <n v="0.2"/>
    <n v="3.9449999999999998"/>
    <n v="5"/>
    <n v="11"/>
    <x v="0"/>
    <n v="31.25"/>
    <x v="0"/>
  </r>
  <r>
    <n v="1644"/>
    <s v="CA-2015-111829"/>
    <d v="2015-03-19T00:00:00"/>
    <d v="2015-03-20T00:00:00"/>
    <x v="2"/>
    <s v="FH-14365"/>
    <s v="Fred Hopkins"/>
    <x v="1"/>
    <s v="United States"/>
    <s v="Seattle"/>
    <x v="4"/>
    <n v="98115"/>
    <x v="1"/>
    <s v="OFF-ST-10000142"/>
    <x v="1"/>
    <x v="4"/>
    <s v="Deluxe Rollaway Locking File with Drawer"/>
    <n v="1247.6400000000001"/>
    <n v="3"/>
    <n v="0"/>
    <n v="349.33920000000001"/>
    <n v="1"/>
    <n v="3"/>
    <x v="3"/>
    <n v="27.999999999999996"/>
    <x v="10"/>
  </r>
  <r>
    <n v="1645"/>
    <s v="CA-2015-111829"/>
    <d v="2015-03-19T00:00:00"/>
    <d v="2015-03-20T00:00:00"/>
    <x v="2"/>
    <s v="FH-14365"/>
    <s v="Fred Hopkins"/>
    <x v="1"/>
    <s v="United States"/>
    <s v="Seattle"/>
    <x v="4"/>
    <n v="98115"/>
    <x v="1"/>
    <s v="TEC-CO-10001766"/>
    <x v="2"/>
    <x v="16"/>
    <s v="Canon PC940 Copier"/>
    <n v="3149.93"/>
    <n v="7"/>
    <n v="0"/>
    <n v="1480.4671000000001"/>
    <n v="1"/>
    <n v="3"/>
    <x v="3"/>
    <n v="47"/>
    <x v="10"/>
  </r>
  <r>
    <n v="1646"/>
    <s v="CA-2015-111829"/>
    <d v="2015-03-19T00:00:00"/>
    <d v="2015-03-20T00:00:00"/>
    <x v="2"/>
    <s v="FH-14365"/>
    <s v="Fred Hopkins"/>
    <x v="1"/>
    <s v="United States"/>
    <s v="Seattle"/>
    <x v="4"/>
    <n v="98115"/>
    <x v="1"/>
    <s v="OFF-PA-10004359"/>
    <x v="1"/>
    <x v="10"/>
    <s v="Multicolor Computer Printout Paper"/>
    <n v="209.7"/>
    <n v="2"/>
    <n v="0"/>
    <n v="100.65600000000001"/>
    <n v="1"/>
    <n v="3"/>
    <x v="3"/>
    <n v="48.000000000000007"/>
    <x v="10"/>
  </r>
  <r>
    <n v="1647"/>
    <s v="CA-2015-105221"/>
    <d v="2015-11-01T00:00:00"/>
    <d v="2015-11-03T00:00:00"/>
    <x v="2"/>
    <s v="VM-21685"/>
    <s v="Valerie Mitchum"/>
    <x v="2"/>
    <s v="United States"/>
    <s v="Philadelphia"/>
    <x v="9"/>
    <n v="19140"/>
    <x v="3"/>
    <s v="TEC-AC-10002323"/>
    <x v="2"/>
    <x v="11"/>
    <s v="SanDisk Ultra 32 GB MicroSDHC Class 10 Memory Card"/>
    <n v="35.36"/>
    <n v="2"/>
    <n v="0.2"/>
    <n v="-3.0939999999999999"/>
    <n v="2"/>
    <n v="11"/>
    <x v="0"/>
    <n v="-8.75"/>
    <x v="0"/>
  </r>
  <r>
    <n v="1648"/>
    <s v="CA-2015-105221"/>
    <d v="2015-11-01T00:00:00"/>
    <d v="2015-11-03T00:00:00"/>
    <x v="2"/>
    <s v="VM-21685"/>
    <s v="Valerie Mitchum"/>
    <x v="2"/>
    <s v="United States"/>
    <s v="Philadelphia"/>
    <x v="9"/>
    <n v="19140"/>
    <x v="3"/>
    <s v="OFF-FA-10001135"/>
    <x v="1"/>
    <x v="13"/>
    <s v="Brites Rubber Bands, 1 1/2 oz. Box"/>
    <n v="3.1680000000000001"/>
    <n v="2"/>
    <n v="0.2"/>
    <n v="-0.71279999999999999"/>
    <n v="2"/>
    <n v="11"/>
    <x v="0"/>
    <n v="-22.499999999999996"/>
    <x v="0"/>
  </r>
  <r>
    <n v="1649"/>
    <s v="CA-2015-120341"/>
    <d v="2015-09-26T00:00:00"/>
    <d v="2015-09-29T00:00:00"/>
    <x v="0"/>
    <s v="SF-20200"/>
    <s v="Sarah Foster"/>
    <x v="0"/>
    <s v="United States"/>
    <s v="Philadelphia"/>
    <x v="9"/>
    <n v="19143"/>
    <x v="3"/>
    <s v="OFF-BI-10004224"/>
    <x v="1"/>
    <x v="8"/>
    <s v="Catalog Binders with Expanding Posts"/>
    <n v="121.104"/>
    <n v="6"/>
    <n v="0.7"/>
    <n v="-100.92"/>
    <n v="3"/>
    <n v="9"/>
    <x v="2"/>
    <n v="-83.333333333333343"/>
    <x v="8"/>
  </r>
  <r>
    <n v="1650"/>
    <s v="CA-2015-120341"/>
    <d v="2015-09-26T00:00:00"/>
    <d v="2015-09-29T00:00:00"/>
    <x v="0"/>
    <s v="SF-20200"/>
    <s v="Sarah Foster"/>
    <x v="0"/>
    <s v="United States"/>
    <s v="Philadelphia"/>
    <x v="9"/>
    <n v="19143"/>
    <x v="3"/>
    <s v="TEC-PH-10003357"/>
    <x v="2"/>
    <x v="7"/>
    <s v="Grandstream GXP2100 Mainstream Business Phone"/>
    <n v="45.893999999999998"/>
    <n v="1"/>
    <n v="0.4"/>
    <n v="-9.1788000000000007"/>
    <n v="3"/>
    <n v="9"/>
    <x v="2"/>
    <n v="-20"/>
    <x v="8"/>
  </r>
  <r>
    <n v="1651"/>
    <s v="CA-2014-135699"/>
    <d v="2014-08-29T00:00:00"/>
    <d v="2014-08-29T00:00:00"/>
    <x v="3"/>
    <s v="HH-15010"/>
    <s v="Hilary Holden"/>
    <x v="1"/>
    <s v="United States"/>
    <s v="San Francisco"/>
    <x v="1"/>
    <n v="94110"/>
    <x v="1"/>
    <s v="OFF-PA-10004475"/>
    <x v="1"/>
    <x v="10"/>
    <s v="Xerox 1940"/>
    <n v="109.92"/>
    <n v="2"/>
    <n v="0"/>
    <n v="53.860799999999998"/>
    <n v="0"/>
    <n v="8"/>
    <x v="2"/>
    <n v="49"/>
    <x v="6"/>
  </r>
  <r>
    <n v="1652"/>
    <s v="CA-2014-135699"/>
    <d v="2014-08-29T00:00:00"/>
    <d v="2014-08-29T00:00:00"/>
    <x v="3"/>
    <s v="HH-15010"/>
    <s v="Hilary Holden"/>
    <x v="1"/>
    <s v="United States"/>
    <s v="San Francisco"/>
    <x v="1"/>
    <n v="94110"/>
    <x v="1"/>
    <s v="OFF-PA-10003001"/>
    <x v="1"/>
    <x v="10"/>
    <s v="Xerox 1986"/>
    <n v="13.36"/>
    <n v="2"/>
    <n v="0"/>
    <n v="6.4127999999999998"/>
    <n v="0"/>
    <n v="8"/>
    <x v="2"/>
    <n v="48"/>
    <x v="6"/>
  </r>
  <r>
    <n v="1653"/>
    <s v="US-2017-132444"/>
    <d v="2017-11-18T00:00:00"/>
    <d v="2017-11-21T00:00:00"/>
    <x v="2"/>
    <s v="CD-12280"/>
    <s v="Christina DeMoss"/>
    <x v="0"/>
    <s v="United States"/>
    <s v="Seattle"/>
    <x v="4"/>
    <n v="98105"/>
    <x v="1"/>
    <s v="OFF-ST-10003442"/>
    <x v="1"/>
    <x v="4"/>
    <s v="Eldon Portable Mobile Manager"/>
    <n v="169.68"/>
    <n v="6"/>
    <n v="0"/>
    <n v="45.813600000000001"/>
    <n v="3"/>
    <n v="11"/>
    <x v="0"/>
    <n v="27"/>
    <x v="0"/>
  </r>
  <r>
    <n v="1654"/>
    <s v="US-2017-132444"/>
    <d v="2017-11-18T00:00:00"/>
    <d v="2017-11-21T00:00:00"/>
    <x v="2"/>
    <s v="CD-12280"/>
    <s v="Christina DeMoss"/>
    <x v="0"/>
    <s v="United States"/>
    <s v="Seattle"/>
    <x v="4"/>
    <n v="98105"/>
    <x v="1"/>
    <s v="TEC-AC-10003832"/>
    <x v="2"/>
    <x v="11"/>
    <s v="Imation 16GB Mini TravelDrive USB 2.0 Flash Drive"/>
    <n v="132.52000000000001"/>
    <n v="4"/>
    <n v="0"/>
    <n v="54.333199999999998"/>
    <n v="3"/>
    <n v="11"/>
    <x v="0"/>
    <n v="41"/>
    <x v="0"/>
  </r>
  <r>
    <n v="1655"/>
    <s v="US-2017-132444"/>
    <d v="2017-11-18T00:00:00"/>
    <d v="2017-11-21T00:00:00"/>
    <x v="2"/>
    <s v="CD-12280"/>
    <s v="Christina DeMoss"/>
    <x v="0"/>
    <s v="United States"/>
    <s v="Seattle"/>
    <x v="4"/>
    <n v="98105"/>
    <x v="1"/>
    <s v="OFF-FA-10000611"/>
    <x v="1"/>
    <x v="13"/>
    <s v="Binder Clips by OIC"/>
    <n v="2.96"/>
    <n v="2"/>
    <n v="0"/>
    <n v="1.4208000000000001"/>
    <n v="3"/>
    <n v="11"/>
    <x v="0"/>
    <n v="48.000000000000007"/>
    <x v="0"/>
  </r>
  <r>
    <n v="1656"/>
    <s v="US-2017-132444"/>
    <d v="2017-11-18T00:00:00"/>
    <d v="2017-11-21T00:00:00"/>
    <x v="2"/>
    <s v="CD-12280"/>
    <s v="Christina DeMoss"/>
    <x v="0"/>
    <s v="United States"/>
    <s v="Seattle"/>
    <x v="4"/>
    <n v="98105"/>
    <x v="1"/>
    <s v="OFF-BI-10001116"/>
    <x v="1"/>
    <x v="8"/>
    <s v="Wilson Jones 1&quot; Hanging DublLock Ring Binders"/>
    <n v="8.4480000000000004"/>
    <n v="2"/>
    <n v="0.2"/>
    <n v="2.9567999999999999"/>
    <n v="3"/>
    <n v="11"/>
    <x v="0"/>
    <n v="35"/>
    <x v="0"/>
  </r>
  <r>
    <n v="1657"/>
    <s v="US-2017-132444"/>
    <d v="2017-11-18T00:00:00"/>
    <d v="2017-11-21T00:00:00"/>
    <x v="2"/>
    <s v="CD-12280"/>
    <s v="Christina DeMoss"/>
    <x v="0"/>
    <s v="United States"/>
    <s v="Seattle"/>
    <x v="4"/>
    <n v="98105"/>
    <x v="1"/>
    <s v="OFF-ST-10000563"/>
    <x v="1"/>
    <x v="4"/>
    <s v="Fellowes Bankers Box Stor/Drawer Steel Plus"/>
    <n v="95.94"/>
    <n v="3"/>
    <n v="0"/>
    <n v="9.5939999999999994"/>
    <n v="3"/>
    <n v="11"/>
    <x v="0"/>
    <n v="10"/>
    <x v="0"/>
  </r>
  <r>
    <n v="1658"/>
    <s v="CA-2014-127159"/>
    <d v="2014-05-12T00:00:00"/>
    <d v="2014-05-15T00:00:00"/>
    <x v="2"/>
    <s v="HL-15040"/>
    <s v="Hunter Lopez"/>
    <x v="0"/>
    <s v="United States"/>
    <s v="Milwaukee"/>
    <x v="6"/>
    <n v="53209"/>
    <x v="2"/>
    <s v="FUR-FU-10000010"/>
    <x v="0"/>
    <x v="5"/>
    <s v="DAX Value U-Channel Document Frames, Easel Back"/>
    <n v="34.79"/>
    <n v="7"/>
    <n v="0"/>
    <n v="10.7849"/>
    <n v="3"/>
    <n v="5"/>
    <x v="1"/>
    <n v="31"/>
    <x v="5"/>
  </r>
  <r>
    <n v="1659"/>
    <s v="CA-2017-161809"/>
    <d v="2017-01-20T00:00:00"/>
    <d v="2017-01-26T00:00:00"/>
    <x v="1"/>
    <s v="TH-21100"/>
    <s v="Thea Hendricks"/>
    <x v="0"/>
    <s v="United States"/>
    <s v="Los Angeles"/>
    <x v="1"/>
    <n v="90045"/>
    <x v="1"/>
    <s v="TEC-PH-10004922"/>
    <x v="2"/>
    <x v="7"/>
    <s v="RCA Visys Integrated PBX 8-Line Router"/>
    <n v="160.77600000000001"/>
    <n v="3"/>
    <n v="0.2"/>
    <n v="10.048500000000001"/>
    <n v="6"/>
    <n v="1"/>
    <x v="3"/>
    <n v="6.25"/>
    <x v="9"/>
  </r>
  <r>
    <n v="1660"/>
    <s v="CA-2017-127285"/>
    <d v="2017-10-30T00:00:00"/>
    <d v="2017-11-06T00:00:00"/>
    <x v="1"/>
    <s v="MM-18055"/>
    <s v="Michelle Moray"/>
    <x v="0"/>
    <s v="United States"/>
    <s v="Seattle"/>
    <x v="4"/>
    <n v="98115"/>
    <x v="1"/>
    <s v="OFF-BI-10004330"/>
    <x v="1"/>
    <x v="8"/>
    <s v="GBC Velobind Prepunched Cover Sets, Regency Series"/>
    <n v="88.751999999999995"/>
    <n v="3"/>
    <n v="0.2"/>
    <n v="27.734999999999999"/>
    <n v="7"/>
    <n v="10"/>
    <x v="0"/>
    <n v="31.25"/>
    <x v="2"/>
  </r>
  <r>
    <n v="1661"/>
    <s v="CA-2017-127285"/>
    <d v="2017-10-30T00:00:00"/>
    <d v="2017-11-06T00:00:00"/>
    <x v="1"/>
    <s v="MM-18055"/>
    <s v="Michelle Moray"/>
    <x v="0"/>
    <s v="United States"/>
    <s v="Seattle"/>
    <x v="4"/>
    <n v="98115"/>
    <x v="1"/>
    <s v="OFF-BI-10002072"/>
    <x v="1"/>
    <x v="8"/>
    <s v="Cardinal Slant-D Ring Binders"/>
    <n v="13.904"/>
    <n v="2"/>
    <n v="0.2"/>
    <n v="5.2140000000000004"/>
    <n v="7"/>
    <n v="10"/>
    <x v="0"/>
    <n v="37.500000000000007"/>
    <x v="2"/>
  </r>
  <r>
    <n v="1662"/>
    <s v="CA-2017-144526"/>
    <d v="2017-04-30T00:00:00"/>
    <d v="2017-05-06T00:00:00"/>
    <x v="1"/>
    <s v="QJ-19255"/>
    <s v="Quincy Jones"/>
    <x v="1"/>
    <s v="United States"/>
    <s v="Philadelphia"/>
    <x v="9"/>
    <n v="19143"/>
    <x v="3"/>
    <s v="TEC-PH-10002549"/>
    <x v="2"/>
    <x v="7"/>
    <s v="Polycom SoundPoint IP 450 VoIP phone"/>
    <n v="677.58"/>
    <n v="5"/>
    <n v="0.4"/>
    <n v="-158.102"/>
    <n v="6"/>
    <n v="4"/>
    <x v="1"/>
    <n v="-23.333333333333332"/>
    <x v="3"/>
  </r>
  <r>
    <n v="1663"/>
    <s v="CA-2017-144526"/>
    <d v="2017-04-30T00:00:00"/>
    <d v="2017-05-06T00:00:00"/>
    <x v="1"/>
    <s v="QJ-19255"/>
    <s v="Quincy Jones"/>
    <x v="1"/>
    <s v="United States"/>
    <s v="Philadelphia"/>
    <x v="9"/>
    <n v="19143"/>
    <x v="3"/>
    <s v="OFF-BI-10002353"/>
    <x v="1"/>
    <x v="8"/>
    <s v="GBC VeloBind Cover Sets"/>
    <n v="13.896000000000001"/>
    <n v="3"/>
    <n v="0.7"/>
    <n v="-9.2639999999999993"/>
    <n v="6"/>
    <n v="4"/>
    <x v="1"/>
    <n v="-66.666666666666657"/>
    <x v="3"/>
  </r>
  <r>
    <n v="1664"/>
    <s v="CA-2016-128531"/>
    <d v="2016-11-24T00:00:00"/>
    <d v="2016-11-26T00:00:00"/>
    <x v="0"/>
    <s v="NS-18505"/>
    <s v="Neola Schneider"/>
    <x v="0"/>
    <s v="United States"/>
    <s v="Dallas"/>
    <x v="5"/>
    <n v="75217"/>
    <x v="2"/>
    <s v="OFF-ST-10001325"/>
    <x v="1"/>
    <x v="4"/>
    <s v="Sterilite Officeware Hinged File Box"/>
    <n v="41.92"/>
    <n v="5"/>
    <n v="0.2"/>
    <n v="3.6680000000000001"/>
    <n v="2"/>
    <n v="11"/>
    <x v="0"/>
    <n v="8.75"/>
    <x v="0"/>
  </r>
  <r>
    <n v="1665"/>
    <s v="CA-2016-128531"/>
    <d v="2016-11-24T00:00:00"/>
    <d v="2016-11-26T00:00:00"/>
    <x v="0"/>
    <s v="NS-18505"/>
    <s v="Neola Schneider"/>
    <x v="0"/>
    <s v="United States"/>
    <s v="Dallas"/>
    <x v="5"/>
    <n v="75217"/>
    <x v="2"/>
    <s v="TEC-AC-10002049"/>
    <x v="2"/>
    <x v="11"/>
    <s v="Logitech G19 Programmable Gaming Keyboard"/>
    <n v="297.57600000000002"/>
    <n v="3"/>
    <n v="0.2"/>
    <n v="-7.4394"/>
    <n v="2"/>
    <n v="11"/>
    <x v="0"/>
    <n v="-2.5"/>
    <x v="0"/>
  </r>
  <r>
    <n v="1666"/>
    <s v="CA-2016-128531"/>
    <d v="2016-11-24T00:00:00"/>
    <d v="2016-11-26T00:00:00"/>
    <x v="0"/>
    <s v="NS-18505"/>
    <s v="Neola Schneider"/>
    <x v="0"/>
    <s v="United States"/>
    <s v="Dallas"/>
    <x v="5"/>
    <n v="75217"/>
    <x v="2"/>
    <s v="OFF-FA-10002676"/>
    <x v="1"/>
    <x v="13"/>
    <s v="Colored Push Pins"/>
    <n v="4.3440000000000003"/>
    <n v="3"/>
    <n v="0.2"/>
    <n v="0.86880000000000002"/>
    <n v="2"/>
    <n v="11"/>
    <x v="0"/>
    <n v="20"/>
    <x v="0"/>
  </r>
  <r>
    <n v="1667"/>
    <s v="CA-2016-128531"/>
    <d v="2016-11-24T00:00:00"/>
    <d v="2016-11-26T00:00:00"/>
    <x v="0"/>
    <s v="NS-18505"/>
    <s v="Neola Schneider"/>
    <x v="0"/>
    <s v="United States"/>
    <s v="Dallas"/>
    <x v="5"/>
    <n v="75217"/>
    <x v="2"/>
    <s v="TEC-AC-10003023"/>
    <x v="2"/>
    <x v="11"/>
    <s v="Logitech G105 Gaming Keyboard"/>
    <n v="94.992000000000004"/>
    <n v="2"/>
    <n v="0.2"/>
    <n v="-2.3748"/>
    <n v="2"/>
    <n v="11"/>
    <x v="0"/>
    <n v="-2.5"/>
    <x v="0"/>
  </r>
  <r>
    <n v="1668"/>
    <s v="CA-2016-128531"/>
    <d v="2016-11-24T00:00:00"/>
    <d v="2016-11-26T00:00:00"/>
    <x v="0"/>
    <s v="NS-18505"/>
    <s v="Neola Schneider"/>
    <x v="0"/>
    <s v="United States"/>
    <s v="Dallas"/>
    <x v="5"/>
    <n v="75217"/>
    <x v="2"/>
    <s v="OFF-PA-10000167"/>
    <x v="1"/>
    <x v="10"/>
    <s v="Xerox 1925"/>
    <n v="74.352000000000004"/>
    <n v="3"/>
    <n v="0.2"/>
    <n v="23.234999999999999"/>
    <n v="2"/>
    <n v="11"/>
    <x v="0"/>
    <n v="31.25"/>
    <x v="0"/>
  </r>
  <r>
    <n v="1669"/>
    <s v="CA-2016-128531"/>
    <d v="2016-11-24T00:00:00"/>
    <d v="2016-11-26T00:00:00"/>
    <x v="0"/>
    <s v="NS-18505"/>
    <s v="Neola Schneider"/>
    <x v="0"/>
    <s v="United States"/>
    <s v="Dallas"/>
    <x v="5"/>
    <n v="75217"/>
    <x v="2"/>
    <s v="OFF-AR-10003405"/>
    <x v="1"/>
    <x v="6"/>
    <s v="Dixon My First Ticonderoga Pencil, #2"/>
    <n v="14.04"/>
    <n v="3"/>
    <n v="0.2"/>
    <n v="1.5794999999999999"/>
    <n v="2"/>
    <n v="11"/>
    <x v="0"/>
    <n v="11.25"/>
    <x v="0"/>
  </r>
  <r>
    <n v="1670"/>
    <s v="US-2015-157154"/>
    <d v="2015-01-10T00:00:00"/>
    <d v="2015-01-15T00:00:00"/>
    <x v="1"/>
    <s v="MM-17920"/>
    <s v="Michael Moore"/>
    <x v="0"/>
    <s v="United States"/>
    <s v="New York City"/>
    <x v="15"/>
    <n v="10011"/>
    <x v="3"/>
    <s v="FUR-TA-10001889"/>
    <x v="0"/>
    <x v="3"/>
    <s v="Bush Advantage Collection Racetrack Conference Table"/>
    <n v="1018.104"/>
    <n v="4"/>
    <n v="0.4"/>
    <n v="-373.3048"/>
    <n v="5"/>
    <n v="1"/>
    <x v="3"/>
    <n v="-36.666666666666664"/>
    <x v="9"/>
  </r>
  <r>
    <n v="1671"/>
    <s v="CA-2017-159457"/>
    <d v="2017-10-19T00:00:00"/>
    <d v="2017-10-26T00:00:00"/>
    <x v="1"/>
    <s v="RD-19480"/>
    <s v="Rick Duston"/>
    <x v="0"/>
    <s v="United States"/>
    <s v="Houston"/>
    <x v="5"/>
    <n v="77095"/>
    <x v="2"/>
    <s v="TEC-PH-10002185"/>
    <x v="2"/>
    <x v="7"/>
    <s v="QVS USB Car Charger 2-Port 2.1Amp for iPod/iPhone/iPad/iPad 2/iPad 3"/>
    <n v="16.68"/>
    <n v="3"/>
    <n v="0.2"/>
    <n v="5.2125000000000004"/>
    <n v="7"/>
    <n v="10"/>
    <x v="0"/>
    <n v="31.25"/>
    <x v="2"/>
  </r>
  <r>
    <n v="1672"/>
    <s v="CA-2016-107615"/>
    <d v="2016-03-22T00:00:00"/>
    <d v="2016-03-25T00:00:00"/>
    <x v="2"/>
    <s v="RB-19645"/>
    <s v="Robert Barroso"/>
    <x v="1"/>
    <s v="United States"/>
    <s v="North Las Vegas"/>
    <x v="33"/>
    <n v="89031"/>
    <x v="1"/>
    <s v="TEC-AC-10001013"/>
    <x v="2"/>
    <x v="11"/>
    <s v="Logitech ClearChat Comfort/USB Headset H390"/>
    <n v="58.58"/>
    <n v="2"/>
    <n v="0"/>
    <n v="19.331399999999999"/>
    <n v="3"/>
    <n v="3"/>
    <x v="3"/>
    <n v="32.999999999999993"/>
    <x v="10"/>
  </r>
  <r>
    <n v="1673"/>
    <s v="CA-2017-111647"/>
    <d v="2017-07-03T00:00:00"/>
    <d v="2017-07-07T00:00:00"/>
    <x v="1"/>
    <s v="RD-19585"/>
    <s v="Rob Dowd"/>
    <x v="0"/>
    <s v="United States"/>
    <s v="Plano"/>
    <x v="5"/>
    <n v="75023"/>
    <x v="2"/>
    <s v="TEC-PH-10002726"/>
    <x v="2"/>
    <x v="7"/>
    <s v="netTALK DUO VoIP Telephone Service"/>
    <n v="167.96799999999999"/>
    <n v="4"/>
    <n v="0.2"/>
    <n v="62.988"/>
    <n v="4"/>
    <n v="7"/>
    <x v="2"/>
    <n v="37.5"/>
    <x v="7"/>
  </r>
  <r>
    <n v="1674"/>
    <s v="CA-2015-150560"/>
    <d v="2015-12-11T00:00:00"/>
    <d v="2015-12-12T00:00:00"/>
    <x v="2"/>
    <s v="SW-20455"/>
    <s v="Shaun Weien"/>
    <x v="0"/>
    <s v="United States"/>
    <s v="Suffolk"/>
    <x v="17"/>
    <n v="23434"/>
    <x v="0"/>
    <s v="OFF-LA-10003930"/>
    <x v="1"/>
    <x v="2"/>
    <s v="Dot Matrix Printer Tape Reel Labels, White, 5000/Box"/>
    <n v="196.62"/>
    <n v="2"/>
    <n v="0"/>
    <n v="96.343800000000002"/>
    <n v="1"/>
    <n v="12"/>
    <x v="0"/>
    <n v="49"/>
    <x v="4"/>
  </r>
  <r>
    <n v="1675"/>
    <s v="CA-2015-143077"/>
    <d v="2015-09-17T00:00:00"/>
    <d v="2015-09-21T00:00:00"/>
    <x v="1"/>
    <s v="SF-20965"/>
    <s v="Sylvia Foulston"/>
    <x v="1"/>
    <s v="United States"/>
    <s v="Houston"/>
    <x v="5"/>
    <n v="77041"/>
    <x v="2"/>
    <s v="FUR-FU-10003535"/>
    <x v="0"/>
    <x v="5"/>
    <s v="Howard Miller Distant Time Traveler Alarm Clock"/>
    <n v="21.936"/>
    <n v="2"/>
    <n v="0.6"/>
    <n v="-10.419600000000001"/>
    <n v="4"/>
    <n v="9"/>
    <x v="2"/>
    <n v="-47.5"/>
    <x v="8"/>
  </r>
  <r>
    <n v="1676"/>
    <s v="CA-2015-143077"/>
    <d v="2015-09-17T00:00:00"/>
    <d v="2015-09-21T00:00:00"/>
    <x v="1"/>
    <s v="SF-20965"/>
    <s v="Sylvia Foulston"/>
    <x v="1"/>
    <s v="United States"/>
    <s v="Houston"/>
    <x v="5"/>
    <n v="77041"/>
    <x v="2"/>
    <s v="OFF-BI-10000088"/>
    <x v="1"/>
    <x v="8"/>
    <s v="GBC Imprintable Covers"/>
    <n v="6.5880000000000001"/>
    <n v="3"/>
    <n v="0.8"/>
    <n v="-10.211399999999999"/>
    <n v="4"/>
    <n v="9"/>
    <x v="2"/>
    <n v="-154.99999999999997"/>
    <x v="8"/>
  </r>
  <r>
    <n v="1677"/>
    <s v="CA-2016-122728"/>
    <d v="2016-05-18T00:00:00"/>
    <d v="2016-05-24T00:00:00"/>
    <x v="1"/>
    <s v="EB-13930"/>
    <s v="Eric Barreto"/>
    <x v="0"/>
    <s v="United States"/>
    <s v="San Francisco"/>
    <x v="1"/>
    <n v="94110"/>
    <x v="1"/>
    <s v="OFF-ST-10000604"/>
    <x v="1"/>
    <x v="4"/>
    <s v="Home/Office Personal File Carts"/>
    <n v="104.28"/>
    <n v="3"/>
    <n v="0"/>
    <n v="26.07"/>
    <n v="6"/>
    <n v="5"/>
    <x v="1"/>
    <n v="25"/>
    <x v="5"/>
  </r>
  <r>
    <n v="1678"/>
    <s v="CA-2016-122728"/>
    <d v="2016-05-18T00:00:00"/>
    <d v="2016-05-24T00:00:00"/>
    <x v="1"/>
    <s v="EB-13930"/>
    <s v="Eric Barreto"/>
    <x v="0"/>
    <s v="United States"/>
    <s v="San Francisco"/>
    <x v="1"/>
    <n v="94110"/>
    <x v="1"/>
    <s v="OFF-PA-10004040"/>
    <x v="1"/>
    <x v="10"/>
    <s v="Universal Premium White Copier/Laser Paper (20Lb. and 87 Bright)"/>
    <n v="17.940000000000001"/>
    <n v="3"/>
    <n v="0"/>
    <n v="8.7905999999999995"/>
    <n v="6"/>
    <n v="5"/>
    <x v="1"/>
    <n v="48.999999999999993"/>
    <x v="5"/>
  </r>
  <r>
    <n v="1679"/>
    <s v="CA-2014-122882"/>
    <d v="2014-09-07T00:00:00"/>
    <d v="2014-09-13T00:00:00"/>
    <x v="1"/>
    <s v="SB-20290"/>
    <s v="Sean Braxton"/>
    <x v="1"/>
    <s v="United States"/>
    <s v="Philadelphia"/>
    <x v="9"/>
    <n v="19134"/>
    <x v="3"/>
    <s v="OFF-ST-10002344"/>
    <x v="1"/>
    <x v="4"/>
    <s v="Carina 42&quot;Hx23 3/4&quot;W Media Storage Unit"/>
    <n v="64.784000000000006"/>
    <n v="1"/>
    <n v="0.2"/>
    <n v="-14.5764"/>
    <n v="6"/>
    <n v="9"/>
    <x v="2"/>
    <n v="-22.499999999999996"/>
    <x v="8"/>
  </r>
  <r>
    <n v="1680"/>
    <s v="CA-2014-122882"/>
    <d v="2014-09-07T00:00:00"/>
    <d v="2014-09-13T00:00:00"/>
    <x v="1"/>
    <s v="SB-20290"/>
    <s v="Sean Braxton"/>
    <x v="1"/>
    <s v="United States"/>
    <s v="Philadelphia"/>
    <x v="9"/>
    <n v="19134"/>
    <x v="3"/>
    <s v="TEC-PH-10003589"/>
    <x v="2"/>
    <x v="7"/>
    <s v="invisibleSHIELD by ZAGG Smudge-Free Screen Protector"/>
    <n v="32.381999999999998"/>
    <n v="3"/>
    <n v="0.4"/>
    <n v="4.3175999999999997"/>
    <n v="6"/>
    <n v="9"/>
    <x v="2"/>
    <n v="13.333333333333334"/>
    <x v="8"/>
  </r>
  <r>
    <n v="1681"/>
    <s v="CA-2014-122882"/>
    <d v="2014-09-07T00:00:00"/>
    <d v="2014-09-13T00:00:00"/>
    <x v="1"/>
    <s v="SB-20290"/>
    <s v="Sean Braxton"/>
    <x v="1"/>
    <s v="United States"/>
    <s v="Philadelphia"/>
    <x v="9"/>
    <n v="19134"/>
    <x v="3"/>
    <s v="FUR-FU-10000758"/>
    <x v="0"/>
    <x v="5"/>
    <s v="DAX Natural Wood-Tone Poster Frame"/>
    <n v="42.368000000000002"/>
    <n v="2"/>
    <n v="0.2"/>
    <n v="8.4735999999999994"/>
    <n v="6"/>
    <n v="9"/>
    <x v="2"/>
    <n v="20"/>
    <x v="8"/>
  </r>
  <r>
    <n v="1682"/>
    <s v="CA-2014-122882"/>
    <d v="2014-09-07T00:00:00"/>
    <d v="2014-09-13T00:00:00"/>
    <x v="1"/>
    <s v="SB-20290"/>
    <s v="Sean Braxton"/>
    <x v="1"/>
    <s v="United States"/>
    <s v="Philadelphia"/>
    <x v="9"/>
    <n v="19134"/>
    <x v="3"/>
    <s v="TEC-MA-10004679"/>
    <x v="2"/>
    <x v="15"/>
    <s v="StarTech.com 10/100 VDSL2 Ethernet Extender Kit"/>
    <n v="399.54"/>
    <n v="4"/>
    <n v="0.7"/>
    <n v="-559.35599999999999"/>
    <n v="6"/>
    <n v="9"/>
    <x v="2"/>
    <n v="-140"/>
    <x v="8"/>
  </r>
  <r>
    <n v="1683"/>
    <s v="US-2016-101497"/>
    <d v="2016-09-29T00:00:00"/>
    <d v="2016-10-01T00:00:00"/>
    <x v="0"/>
    <s v="PS-18760"/>
    <s v="Pamela Stobb"/>
    <x v="0"/>
    <s v="United States"/>
    <s v="Los Angeles"/>
    <x v="1"/>
    <n v="90008"/>
    <x v="1"/>
    <s v="OFF-PA-10000176"/>
    <x v="1"/>
    <x v="10"/>
    <s v="Xerox 1887"/>
    <n v="18.97"/>
    <n v="1"/>
    <n v="0"/>
    <n v="9.1056000000000008"/>
    <n v="2"/>
    <n v="9"/>
    <x v="2"/>
    <n v="48.000000000000007"/>
    <x v="8"/>
  </r>
  <r>
    <n v="1684"/>
    <s v="CA-2016-147585"/>
    <d v="2016-11-07T00:00:00"/>
    <d v="2016-11-12T00:00:00"/>
    <x v="1"/>
    <s v="CB-12535"/>
    <s v="Claudia Bergmann"/>
    <x v="1"/>
    <s v="United States"/>
    <s v="San Francisco"/>
    <x v="1"/>
    <n v="94110"/>
    <x v="1"/>
    <s v="FUR-FU-10002597"/>
    <x v="0"/>
    <x v="5"/>
    <s v="C-Line Magnetic Cubicle Keepers, Clear Polypropylene"/>
    <n v="14.82"/>
    <n v="3"/>
    <n v="0"/>
    <n v="6.2244000000000002"/>
    <n v="5"/>
    <n v="11"/>
    <x v="0"/>
    <n v="42"/>
    <x v="0"/>
  </r>
  <r>
    <n v="1685"/>
    <s v="CA-2017-149489"/>
    <d v="2017-04-24T00:00:00"/>
    <d v="2017-04-27T00:00:00"/>
    <x v="2"/>
    <s v="DK-12835"/>
    <s v="Damala Kotsonis"/>
    <x v="1"/>
    <s v="United States"/>
    <s v="Philadelphia"/>
    <x v="9"/>
    <n v="19143"/>
    <x v="3"/>
    <s v="OFF-AP-10002495"/>
    <x v="1"/>
    <x v="9"/>
    <s v="Acco Smartsocket Table Surge Protector, 6 Color-Coded Adapter Outlets"/>
    <n v="99.28"/>
    <n v="2"/>
    <n v="0.2"/>
    <n v="12.41"/>
    <n v="3"/>
    <n v="4"/>
    <x v="1"/>
    <n v="12.5"/>
    <x v="3"/>
  </r>
  <r>
    <n v="1686"/>
    <s v="CA-2017-149489"/>
    <d v="2017-04-24T00:00:00"/>
    <d v="2017-04-27T00:00:00"/>
    <x v="2"/>
    <s v="DK-12835"/>
    <s v="Damala Kotsonis"/>
    <x v="1"/>
    <s v="United States"/>
    <s v="Philadelphia"/>
    <x v="9"/>
    <n v="19143"/>
    <x v="3"/>
    <s v="OFF-BI-10002813"/>
    <x v="1"/>
    <x v="8"/>
    <s v="Avery Reinforcements for Hole-Punch Pages"/>
    <n v="1.1879999999999999"/>
    <n v="2"/>
    <n v="0.7"/>
    <n v="-0.99"/>
    <n v="3"/>
    <n v="4"/>
    <x v="1"/>
    <n v="-83.333333333333343"/>
    <x v="3"/>
  </r>
  <r>
    <n v="1687"/>
    <s v="CA-2017-149489"/>
    <d v="2017-04-24T00:00:00"/>
    <d v="2017-04-27T00:00:00"/>
    <x v="2"/>
    <s v="DK-12835"/>
    <s v="Damala Kotsonis"/>
    <x v="1"/>
    <s v="United States"/>
    <s v="Philadelphia"/>
    <x v="9"/>
    <n v="19143"/>
    <x v="3"/>
    <s v="OFF-BI-10002414"/>
    <x v="1"/>
    <x v="8"/>
    <s v="GBC ProClick Spines for 32-Hole Punch"/>
    <n v="7.5179999999999998"/>
    <n v="2"/>
    <n v="0.7"/>
    <n v="-5.7637999999999998"/>
    <n v="3"/>
    <n v="4"/>
    <x v="1"/>
    <n v="-76.666666666666657"/>
    <x v="3"/>
  </r>
  <r>
    <n v="1688"/>
    <s v="CA-2017-143798"/>
    <d v="2017-12-10T00:00:00"/>
    <d v="2017-12-12T00:00:00"/>
    <x v="2"/>
    <s v="AW-10840"/>
    <s v="Anthony Witt"/>
    <x v="0"/>
    <s v="United States"/>
    <s v="Philadelphia"/>
    <x v="9"/>
    <n v="19140"/>
    <x v="3"/>
    <s v="OFF-PA-10000788"/>
    <x v="1"/>
    <x v="10"/>
    <s v="Xerox 210"/>
    <n v="10.368"/>
    <n v="2"/>
    <n v="0.2"/>
    <n v="3.6288"/>
    <n v="2"/>
    <n v="12"/>
    <x v="0"/>
    <n v="35"/>
    <x v="4"/>
  </r>
  <r>
    <n v="1689"/>
    <s v="CA-2017-143798"/>
    <d v="2017-12-10T00:00:00"/>
    <d v="2017-12-12T00:00:00"/>
    <x v="2"/>
    <s v="AW-10840"/>
    <s v="Anthony Witt"/>
    <x v="0"/>
    <s v="United States"/>
    <s v="Philadelphia"/>
    <x v="9"/>
    <n v="19140"/>
    <x v="3"/>
    <s v="FUR-FU-10004306"/>
    <x v="0"/>
    <x v="5"/>
    <s v="Electrix Halogen Magnifier Lamp"/>
    <n v="310.88"/>
    <n v="2"/>
    <n v="0.2"/>
    <n v="23.315999999999999"/>
    <n v="2"/>
    <n v="12"/>
    <x v="0"/>
    <n v="7.5"/>
    <x v="4"/>
  </r>
  <r>
    <n v="1690"/>
    <s v="CA-2014-142839"/>
    <d v="2014-08-16T00:00:00"/>
    <d v="2014-08-20T00:00:00"/>
    <x v="1"/>
    <s v="TS-21610"/>
    <s v="Troy Staebel"/>
    <x v="0"/>
    <s v="United States"/>
    <s v="Philadelphia"/>
    <x v="9"/>
    <n v="19143"/>
    <x v="3"/>
    <s v="FUR-TA-10001539"/>
    <x v="0"/>
    <x v="3"/>
    <s v="Chromcraft Rectangular Conference Tables"/>
    <n v="853.09199999999998"/>
    <n v="6"/>
    <n v="0.4"/>
    <n v="-227.49119999999999"/>
    <n v="4"/>
    <n v="8"/>
    <x v="2"/>
    <n v="-26.666666666666668"/>
    <x v="6"/>
  </r>
  <r>
    <n v="1691"/>
    <s v="CA-2017-129833"/>
    <d v="2017-12-09T00:00:00"/>
    <d v="2017-12-15T00:00:00"/>
    <x v="1"/>
    <s v="HF-14995"/>
    <s v="Herbert Flentye"/>
    <x v="0"/>
    <s v="United States"/>
    <s v="Indianapolis"/>
    <x v="14"/>
    <n v="46203"/>
    <x v="2"/>
    <s v="OFF-PA-10000575"/>
    <x v="1"/>
    <x v="10"/>
    <s v="Wirebound Message Books, Four 2 3/4 x 5 White Forms per Page"/>
    <n v="33.450000000000003"/>
    <n v="5"/>
    <n v="0"/>
    <n v="15.387"/>
    <n v="6"/>
    <n v="12"/>
    <x v="0"/>
    <n v="46"/>
    <x v="4"/>
  </r>
  <r>
    <n v="1692"/>
    <s v="CA-2017-129833"/>
    <d v="2017-12-09T00:00:00"/>
    <d v="2017-12-15T00:00:00"/>
    <x v="1"/>
    <s v="HF-14995"/>
    <s v="Herbert Flentye"/>
    <x v="0"/>
    <s v="United States"/>
    <s v="Indianapolis"/>
    <x v="14"/>
    <n v="46203"/>
    <x v="2"/>
    <s v="OFF-BI-10004182"/>
    <x v="1"/>
    <x v="8"/>
    <s v="Economy Binders"/>
    <n v="10.4"/>
    <n v="5"/>
    <n v="0"/>
    <n v="5.0960000000000001"/>
    <n v="6"/>
    <n v="12"/>
    <x v="0"/>
    <n v="49"/>
    <x v="4"/>
  </r>
  <r>
    <n v="1693"/>
    <s v="US-2016-154361"/>
    <d v="2016-03-14T00:00:00"/>
    <d v="2016-03-19T00:00:00"/>
    <x v="1"/>
    <s v="HZ-14950"/>
    <s v="Henia Zydlo"/>
    <x v="0"/>
    <s v="United States"/>
    <s v="Columbus"/>
    <x v="24"/>
    <n v="43229"/>
    <x v="3"/>
    <s v="FUR-FU-10004020"/>
    <x v="0"/>
    <x v="5"/>
    <s v="Advantus Panel Wall Acrylic Frame"/>
    <n v="21.88"/>
    <n v="5"/>
    <n v="0.2"/>
    <n v="6.2904999999999998"/>
    <n v="5"/>
    <n v="3"/>
    <x v="3"/>
    <n v="28.749999999999996"/>
    <x v="10"/>
  </r>
  <r>
    <n v="1694"/>
    <s v="US-2016-158708"/>
    <d v="2016-06-26T00:00:00"/>
    <d v="2016-06-29T00:00:00"/>
    <x v="0"/>
    <s v="AB-10255"/>
    <s v="Alejandro Ballentine"/>
    <x v="2"/>
    <s v="United States"/>
    <s v="Plano"/>
    <x v="5"/>
    <n v="75023"/>
    <x v="2"/>
    <s v="TEC-AC-10003133"/>
    <x v="2"/>
    <x v="11"/>
    <s v="Memorex Mini Travel Drive 4 GB USB 2.0 Flash Drive"/>
    <n v="13.616"/>
    <n v="2"/>
    <n v="0.2"/>
    <n v="3.5741999999999998"/>
    <n v="3"/>
    <n v="6"/>
    <x v="1"/>
    <n v="26.25"/>
    <x v="1"/>
  </r>
  <r>
    <n v="1695"/>
    <s v="CA-2015-156335"/>
    <d v="2015-09-25T00:00:00"/>
    <d v="2015-09-28T00:00:00"/>
    <x v="0"/>
    <s v="PO-19195"/>
    <s v="Phillina Ober"/>
    <x v="2"/>
    <s v="United States"/>
    <s v="Bayonne"/>
    <x v="30"/>
    <n v="7002"/>
    <x v="3"/>
    <s v="TEC-AC-10002006"/>
    <x v="2"/>
    <x v="11"/>
    <s v="Memorex Micro Travel Drive 16 GB"/>
    <n v="63.96"/>
    <n v="4"/>
    <n v="0"/>
    <n v="19.8276"/>
    <n v="3"/>
    <n v="9"/>
    <x v="2"/>
    <n v="31"/>
    <x v="8"/>
  </r>
  <r>
    <n v="1696"/>
    <s v="CA-2015-156335"/>
    <d v="2015-09-25T00:00:00"/>
    <d v="2015-09-28T00:00:00"/>
    <x v="0"/>
    <s v="PO-19195"/>
    <s v="Phillina Ober"/>
    <x v="2"/>
    <s v="United States"/>
    <s v="Bayonne"/>
    <x v="30"/>
    <n v="7002"/>
    <x v="3"/>
    <s v="OFF-BI-10003314"/>
    <x v="1"/>
    <x v="8"/>
    <s v="Tuff Stuff Recycled Round Ring Binders"/>
    <n v="14.46"/>
    <n v="3"/>
    <n v="0"/>
    <n v="7.0853999999999999"/>
    <n v="3"/>
    <n v="9"/>
    <x v="2"/>
    <n v="49"/>
    <x v="8"/>
  </r>
  <r>
    <n v="1697"/>
    <s v="CA-2015-156335"/>
    <d v="2015-09-25T00:00:00"/>
    <d v="2015-09-28T00:00:00"/>
    <x v="0"/>
    <s v="PO-19195"/>
    <s v="Phillina Ober"/>
    <x v="2"/>
    <s v="United States"/>
    <s v="Bayonne"/>
    <x v="30"/>
    <n v="7002"/>
    <x v="3"/>
    <s v="TEC-PH-10002726"/>
    <x v="2"/>
    <x v="7"/>
    <s v="netTALK DUO VoIP Telephone Service"/>
    <n v="104.98"/>
    <n v="2"/>
    <n v="0"/>
    <n v="52.49"/>
    <n v="3"/>
    <n v="9"/>
    <x v="2"/>
    <n v="50"/>
    <x v="8"/>
  </r>
  <r>
    <n v="1698"/>
    <s v="CA-2015-148376"/>
    <d v="2015-12-27T00:00:00"/>
    <d v="2015-12-31T00:00:00"/>
    <x v="1"/>
    <s v="AG-10900"/>
    <s v="Arthur Gainer"/>
    <x v="0"/>
    <s v="United States"/>
    <s v="Los Angeles"/>
    <x v="1"/>
    <n v="90008"/>
    <x v="1"/>
    <s v="OFF-AP-10000240"/>
    <x v="1"/>
    <x v="9"/>
    <s v="Belkin F9G930V10-GRY 9 Outlet Surge"/>
    <n v="106.96"/>
    <n v="2"/>
    <n v="0"/>
    <n v="31.0184"/>
    <n v="4"/>
    <n v="12"/>
    <x v="0"/>
    <n v="29.000000000000004"/>
    <x v="4"/>
  </r>
  <r>
    <n v="1699"/>
    <s v="CA-2015-148376"/>
    <d v="2015-12-27T00:00:00"/>
    <d v="2015-12-31T00:00:00"/>
    <x v="1"/>
    <s v="AG-10900"/>
    <s v="Arthur Gainer"/>
    <x v="0"/>
    <s v="United States"/>
    <s v="Los Angeles"/>
    <x v="1"/>
    <n v="90008"/>
    <x v="1"/>
    <s v="OFF-LA-10002381"/>
    <x v="1"/>
    <x v="2"/>
    <s v="Avery 497"/>
    <n v="21.56"/>
    <n v="7"/>
    <n v="0"/>
    <n v="10.348800000000001"/>
    <n v="4"/>
    <n v="12"/>
    <x v="0"/>
    <n v="48.000000000000007"/>
    <x v="4"/>
  </r>
  <r>
    <n v="1700"/>
    <s v="CA-2014-135657"/>
    <d v="2014-06-03T00:00:00"/>
    <d v="2014-06-07T00:00:00"/>
    <x v="0"/>
    <s v="SC-20725"/>
    <s v="Steven Cartwright"/>
    <x v="0"/>
    <s v="United States"/>
    <s v="Seattle"/>
    <x v="4"/>
    <n v="98115"/>
    <x v="1"/>
    <s v="FUR-TA-10004086"/>
    <x v="0"/>
    <x v="3"/>
    <s v="KI Adjustable-Height Table"/>
    <n v="515.88"/>
    <n v="6"/>
    <n v="0"/>
    <n v="113.4936"/>
    <n v="4"/>
    <n v="6"/>
    <x v="1"/>
    <n v="22"/>
    <x v="1"/>
  </r>
  <r>
    <n v="1701"/>
    <s v="CA-2015-114069"/>
    <d v="2015-07-13T00:00:00"/>
    <d v="2015-07-15T00:00:00"/>
    <x v="0"/>
    <s v="ND-18370"/>
    <s v="Natalie DeCherney"/>
    <x v="0"/>
    <s v="United States"/>
    <s v="New York City"/>
    <x v="15"/>
    <n v="10035"/>
    <x v="3"/>
    <s v="OFF-BI-10000320"/>
    <x v="1"/>
    <x v="8"/>
    <s v="GBC Plastic Binding Combs"/>
    <n v="11.808"/>
    <n v="2"/>
    <n v="0.2"/>
    <n v="4.2804000000000002"/>
    <n v="2"/>
    <n v="7"/>
    <x v="2"/>
    <n v="36.250000000000007"/>
    <x v="7"/>
  </r>
  <r>
    <n v="1702"/>
    <s v="CA-2015-114069"/>
    <d v="2015-07-13T00:00:00"/>
    <d v="2015-07-15T00:00:00"/>
    <x v="0"/>
    <s v="ND-18370"/>
    <s v="Natalie DeCherney"/>
    <x v="0"/>
    <s v="United States"/>
    <s v="New York City"/>
    <x v="15"/>
    <n v="10035"/>
    <x v="3"/>
    <s v="FUR-CH-10000595"/>
    <x v="0"/>
    <x v="1"/>
    <s v="Safco Contoured Stacking Chairs"/>
    <n v="1931.04"/>
    <n v="9"/>
    <n v="0.1"/>
    <n v="321.83999999999997"/>
    <n v="2"/>
    <n v="7"/>
    <x v="2"/>
    <n v="16.666666666666664"/>
    <x v="7"/>
  </r>
  <r>
    <n v="1703"/>
    <s v="CA-2015-114069"/>
    <d v="2015-07-13T00:00:00"/>
    <d v="2015-07-15T00:00:00"/>
    <x v="0"/>
    <s v="ND-18370"/>
    <s v="Natalie DeCherney"/>
    <x v="0"/>
    <s v="United States"/>
    <s v="New York City"/>
    <x v="15"/>
    <n v="10035"/>
    <x v="3"/>
    <s v="OFF-PA-10000349"/>
    <x v="1"/>
    <x v="10"/>
    <s v="Easy-staple paper"/>
    <n v="9.9600000000000009"/>
    <n v="2"/>
    <n v="0"/>
    <n v="4.6811999999999996"/>
    <n v="2"/>
    <n v="7"/>
    <x v="2"/>
    <n v="46.999999999999993"/>
    <x v="7"/>
  </r>
  <r>
    <n v="1704"/>
    <s v="CA-2014-139857"/>
    <d v="2014-02-02T00:00:00"/>
    <d v="2014-02-06T00:00:00"/>
    <x v="1"/>
    <s v="CD-12790"/>
    <s v="Cynthia Delaney"/>
    <x v="2"/>
    <s v="United States"/>
    <s v="San Diego"/>
    <x v="1"/>
    <n v="92037"/>
    <x v="1"/>
    <s v="OFF-FA-10001843"/>
    <x v="1"/>
    <x v="13"/>
    <s v="Staples"/>
    <n v="12.35"/>
    <n v="5"/>
    <n v="0"/>
    <n v="5.8045"/>
    <n v="4"/>
    <n v="2"/>
    <x v="3"/>
    <n v="47"/>
    <x v="11"/>
  </r>
  <r>
    <n v="1705"/>
    <s v="CA-2016-106306"/>
    <d v="2016-03-08T00:00:00"/>
    <d v="2016-03-08T00:00:00"/>
    <x v="3"/>
    <s v="PG-18820"/>
    <s v="Patrick Gardner"/>
    <x v="0"/>
    <s v="United States"/>
    <s v="Glendale"/>
    <x v="16"/>
    <n v="85301"/>
    <x v="1"/>
    <s v="OFF-BI-10003676"/>
    <x v="1"/>
    <x v="8"/>
    <s v="GBC Standard Recycled Report Covers, Clear Plastic Sheets"/>
    <n v="9.702"/>
    <n v="3"/>
    <n v="0.7"/>
    <n v="-7.1147999999999998"/>
    <n v="0"/>
    <n v="3"/>
    <x v="3"/>
    <n v="-73.333333333333329"/>
    <x v="10"/>
  </r>
  <r>
    <n v="1706"/>
    <s v="CA-2015-100545"/>
    <d v="2015-11-22T00:00:00"/>
    <d v="2015-11-26T00:00:00"/>
    <x v="1"/>
    <s v="IM-15070"/>
    <s v="Irene Maddox"/>
    <x v="0"/>
    <s v="United States"/>
    <s v="Philadelphia"/>
    <x v="9"/>
    <n v="19120"/>
    <x v="3"/>
    <s v="OFF-BI-10003638"/>
    <x v="1"/>
    <x v="8"/>
    <s v="GBC Durable Plastic Covers"/>
    <n v="11.61"/>
    <n v="2"/>
    <n v="0.7"/>
    <n v="-9.2880000000000003"/>
    <n v="4"/>
    <n v="11"/>
    <x v="0"/>
    <n v="-80"/>
    <x v="0"/>
  </r>
  <r>
    <n v="1707"/>
    <s v="CA-2017-123491"/>
    <d v="2017-10-30T00:00:00"/>
    <d v="2017-11-05T00:00:00"/>
    <x v="1"/>
    <s v="JK-15205"/>
    <s v="Jamie Kunitz"/>
    <x v="0"/>
    <s v="United States"/>
    <s v="San Francisco"/>
    <x v="1"/>
    <n v="94122"/>
    <x v="1"/>
    <s v="OFF-LA-10003077"/>
    <x v="1"/>
    <x v="2"/>
    <s v="Avery 500"/>
    <n v="43.86"/>
    <n v="6"/>
    <n v="0"/>
    <n v="20.6142"/>
    <n v="6"/>
    <n v="10"/>
    <x v="0"/>
    <n v="47"/>
    <x v="2"/>
  </r>
  <r>
    <n v="1708"/>
    <s v="CA-2017-123491"/>
    <d v="2017-10-30T00:00:00"/>
    <d v="2017-11-05T00:00:00"/>
    <x v="1"/>
    <s v="JK-15205"/>
    <s v="Jamie Kunitz"/>
    <x v="0"/>
    <s v="United States"/>
    <s v="San Francisco"/>
    <x v="1"/>
    <n v="94122"/>
    <x v="1"/>
    <s v="TEC-PH-10003505"/>
    <x v="2"/>
    <x v="7"/>
    <s v="Geemarc AmpliPOWER60"/>
    <n v="148.47999999999999"/>
    <n v="2"/>
    <n v="0.2"/>
    <n v="16.704000000000001"/>
    <n v="6"/>
    <n v="10"/>
    <x v="0"/>
    <n v="11.250000000000002"/>
    <x v="2"/>
  </r>
  <r>
    <n v="1709"/>
    <s v="CA-2017-123491"/>
    <d v="2017-10-30T00:00:00"/>
    <d v="2017-11-05T00:00:00"/>
    <x v="1"/>
    <s v="JK-15205"/>
    <s v="Jamie Kunitz"/>
    <x v="0"/>
    <s v="United States"/>
    <s v="San Francisco"/>
    <x v="1"/>
    <n v="94122"/>
    <x v="1"/>
    <s v="OFF-PA-10003424"/>
    <x v="1"/>
    <x v="10"/>
    <s v="&quot;While you Were Out&quot; Message Book, One Form per Page"/>
    <n v="7.42"/>
    <n v="2"/>
    <n v="0"/>
    <n v="3.71"/>
    <n v="6"/>
    <n v="10"/>
    <x v="0"/>
    <n v="50"/>
    <x v="2"/>
  </r>
  <r>
    <n v="1710"/>
    <s v="CA-2017-123491"/>
    <d v="2017-10-30T00:00:00"/>
    <d v="2017-11-05T00:00:00"/>
    <x v="1"/>
    <s v="JK-15205"/>
    <s v="Jamie Kunitz"/>
    <x v="0"/>
    <s v="United States"/>
    <s v="San Francisco"/>
    <x v="1"/>
    <n v="94122"/>
    <x v="1"/>
    <s v="FUR-CH-10003061"/>
    <x v="0"/>
    <x v="1"/>
    <s v="Global Leather Task Chair, Black"/>
    <n v="71.992000000000004"/>
    <n v="1"/>
    <n v="0.2"/>
    <n v="-0.89990000000000003"/>
    <n v="6"/>
    <n v="10"/>
    <x v="0"/>
    <n v="-1.25"/>
    <x v="2"/>
  </r>
  <r>
    <n v="1711"/>
    <s v="CA-2017-123491"/>
    <d v="2017-10-30T00:00:00"/>
    <d v="2017-11-05T00:00:00"/>
    <x v="1"/>
    <s v="JK-15205"/>
    <s v="Jamie Kunitz"/>
    <x v="0"/>
    <s v="United States"/>
    <s v="San Francisco"/>
    <x v="1"/>
    <n v="94122"/>
    <x v="1"/>
    <s v="OFF-AR-10003514"/>
    <x v="1"/>
    <x v="6"/>
    <s v="4009 Highlighters by Sanford"/>
    <n v="19.899999999999999"/>
    <n v="5"/>
    <n v="0"/>
    <n v="6.5670000000000002"/>
    <n v="6"/>
    <n v="10"/>
    <x v="0"/>
    <n v="33"/>
    <x v="2"/>
  </r>
  <r>
    <n v="1712"/>
    <s v="CA-2017-123491"/>
    <d v="2017-10-30T00:00:00"/>
    <d v="2017-11-05T00:00:00"/>
    <x v="1"/>
    <s v="JK-15205"/>
    <s v="Jamie Kunitz"/>
    <x v="0"/>
    <s v="United States"/>
    <s v="San Francisco"/>
    <x v="1"/>
    <n v="94122"/>
    <x v="1"/>
    <s v="OFF-AP-10002684"/>
    <x v="1"/>
    <x v="9"/>
    <s v="Acco 7-Outlet Masterpiece Power Center, Wihtout Fax/Phone Line Protection"/>
    <n v="1702.12"/>
    <n v="14"/>
    <n v="0"/>
    <n v="510.63600000000002"/>
    <n v="6"/>
    <n v="10"/>
    <x v="0"/>
    <n v="30.000000000000004"/>
    <x v="2"/>
  </r>
  <r>
    <n v="1713"/>
    <s v="CA-2015-145401"/>
    <d v="2015-01-30T00:00:00"/>
    <d v="2015-02-04T00:00:00"/>
    <x v="1"/>
    <s v="JP-15520"/>
    <s v="Jeremy Pistek"/>
    <x v="0"/>
    <s v="United States"/>
    <s v="Houston"/>
    <x v="5"/>
    <n v="77070"/>
    <x v="2"/>
    <s v="OFF-PA-10004405"/>
    <x v="1"/>
    <x v="10"/>
    <s v="Rediform Voice Mail Log Books"/>
    <n v="14.304"/>
    <n v="6"/>
    <n v="0.2"/>
    <n v="5.0064000000000002"/>
    <n v="5"/>
    <n v="1"/>
    <x v="3"/>
    <n v="35"/>
    <x v="9"/>
  </r>
  <r>
    <n v="1714"/>
    <s v="US-2017-124968"/>
    <d v="2017-09-08T00:00:00"/>
    <d v="2017-09-13T00:00:00"/>
    <x v="0"/>
    <s v="MM-18055"/>
    <s v="Michelle Moray"/>
    <x v="0"/>
    <s v="United States"/>
    <s v="Chicago"/>
    <x v="10"/>
    <n v="60610"/>
    <x v="2"/>
    <s v="FUR-TA-10004289"/>
    <x v="0"/>
    <x v="3"/>
    <s v="BoxOffice By Design Rectangular and Half-Moon Meeting Room Tables"/>
    <n v="765.625"/>
    <n v="7"/>
    <n v="0.5"/>
    <n v="-566.5625"/>
    <n v="5"/>
    <n v="9"/>
    <x v="2"/>
    <n v="-74"/>
    <x v="8"/>
  </r>
  <r>
    <n v="1715"/>
    <s v="CA-2017-104003"/>
    <d v="2017-10-07T00:00:00"/>
    <d v="2017-10-13T00:00:00"/>
    <x v="1"/>
    <s v="DC-13285"/>
    <s v="Debra Catini"/>
    <x v="0"/>
    <s v="United States"/>
    <s v="San Francisco"/>
    <x v="1"/>
    <n v="94110"/>
    <x v="1"/>
    <s v="FUR-BO-10003965"/>
    <x v="0"/>
    <x v="0"/>
    <s v="O'Sullivan Manor Hill 2-Door Library in Brianna Oak"/>
    <n v="307.666"/>
    <n v="2"/>
    <n v="0.15"/>
    <n v="-14.478400000000001"/>
    <n v="6"/>
    <n v="10"/>
    <x v="0"/>
    <n v="-4.7058823529411766"/>
    <x v="2"/>
  </r>
  <r>
    <n v="1716"/>
    <s v="CA-2016-154788"/>
    <d v="2016-04-30T00:00:00"/>
    <d v="2016-05-04T00:00:00"/>
    <x v="1"/>
    <s v="JL-15835"/>
    <s v="John Lee"/>
    <x v="0"/>
    <s v="United States"/>
    <s v="New York City"/>
    <x v="15"/>
    <n v="10011"/>
    <x v="3"/>
    <s v="OFF-BI-10003314"/>
    <x v="1"/>
    <x v="8"/>
    <s v="Tuff Stuff Recycled Round Ring Binders"/>
    <n v="7.7119999999999997"/>
    <n v="2"/>
    <n v="0.2"/>
    <n v="2.7955999999999999"/>
    <n v="4"/>
    <n v="4"/>
    <x v="1"/>
    <n v="36.25"/>
    <x v="3"/>
  </r>
  <r>
    <n v="1717"/>
    <s v="CA-2016-169943"/>
    <d v="2016-05-19T00:00:00"/>
    <d v="2016-05-24T00:00:00"/>
    <x v="1"/>
    <s v="BN-11515"/>
    <s v="Bradley Nguyen"/>
    <x v="0"/>
    <s v="United States"/>
    <s v="New York City"/>
    <x v="15"/>
    <n v="10011"/>
    <x v="3"/>
    <s v="OFF-AP-10001563"/>
    <x v="1"/>
    <x v="9"/>
    <s v="Belkin Premiere Surge Master II 8-outlet surge protector"/>
    <n v="242.9"/>
    <n v="5"/>
    <n v="0"/>
    <n v="70.441000000000003"/>
    <n v="5"/>
    <n v="5"/>
    <x v="1"/>
    <n v="28.999999999999996"/>
    <x v="5"/>
  </r>
  <r>
    <n v="1718"/>
    <s v="CA-2016-169943"/>
    <d v="2016-05-19T00:00:00"/>
    <d v="2016-05-24T00:00:00"/>
    <x v="1"/>
    <s v="BN-11515"/>
    <s v="Bradley Nguyen"/>
    <x v="0"/>
    <s v="United States"/>
    <s v="New York City"/>
    <x v="15"/>
    <n v="10011"/>
    <x v="3"/>
    <s v="OFF-ST-10004123"/>
    <x v="1"/>
    <x v="4"/>
    <s v="Safco Industrial Wire Shelving System"/>
    <n v="454.9"/>
    <n v="5"/>
    <n v="0"/>
    <n v="0"/>
    <n v="5"/>
    <n v="5"/>
    <x v="1"/>
    <n v="0"/>
    <x v="5"/>
  </r>
  <r>
    <n v="1719"/>
    <s v="CA-2016-169943"/>
    <d v="2016-05-19T00:00:00"/>
    <d v="2016-05-24T00:00:00"/>
    <x v="1"/>
    <s v="BN-11515"/>
    <s v="Bradley Nguyen"/>
    <x v="0"/>
    <s v="United States"/>
    <s v="New York City"/>
    <x v="15"/>
    <n v="10011"/>
    <x v="3"/>
    <s v="FUR-FU-10002088"/>
    <x v="0"/>
    <x v="5"/>
    <s v="Nu-Dell Float Frame 11 x 14 1/2"/>
    <n v="35.92"/>
    <n v="4"/>
    <n v="0"/>
    <n v="15.086399999999999"/>
    <n v="5"/>
    <n v="5"/>
    <x v="1"/>
    <n v="42"/>
    <x v="5"/>
  </r>
  <r>
    <n v="1720"/>
    <s v="CA-2016-169943"/>
    <d v="2016-05-19T00:00:00"/>
    <d v="2016-05-24T00:00:00"/>
    <x v="1"/>
    <s v="BN-11515"/>
    <s v="Bradley Nguyen"/>
    <x v="0"/>
    <s v="United States"/>
    <s v="New York City"/>
    <x v="15"/>
    <n v="10011"/>
    <x v="3"/>
    <s v="FUR-FU-10000010"/>
    <x v="0"/>
    <x v="5"/>
    <s v="DAX Value U-Channel Document Frames, Easel Back"/>
    <n v="39.76"/>
    <n v="8"/>
    <n v="0"/>
    <n v="12.3256"/>
    <n v="5"/>
    <n v="5"/>
    <x v="1"/>
    <n v="31"/>
    <x v="5"/>
  </r>
  <r>
    <n v="1721"/>
    <s v="CA-2016-169943"/>
    <d v="2016-05-19T00:00:00"/>
    <d v="2016-05-24T00:00:00"/>
    <x v="1"/>
    <s v="BN-11515"/>
    <s v="Bradley Nguyen"/>
    <x v="0"/>
    <s v="United States"/>
    <s v="New York City"/>
    <x v="15"/>
    <n v="10011"/>
    <x v="3"/>
    <s v="OFF-BI-10002824"/>
    <x v="1"/>
    <x v="8"/>
    <s v="Recycled Easel Ring Binders"/>
    <n v="47.744"/>
    <n v="4"/>
    <n v="0.2"/>
    <n v="14.92"/>
    <n v="5"/>
    <n v="5"/>
    <x v="1"/>
    <n v="31.25"/>
    <x v="5"/>
  </r>
  <r>
    <n v="1722"/>
    <s v="US-2015-123218"/>
    <d v="2015-12-20T00:00:00"/>
    <d v="2015-12-25T00:00:00"/>
    <x v="1"/>
    <s v="KD-16345"/>
    <s v="Katherine Ducich"/>
    <x v="0"/>
    <s v="United States"/>
    <s v="Chicago"/>
    <x v="10"/>
    <n v="60623"/>
    <x v="2"/>
    <s v="TEC-PH-10001061"/>
    <x v="2"/>
    <x v="7"/>
    <s v="Apple iPhone 5C"/>
    <n v="159.98400000000001"/>
    <n v="2"/>
    <n v="0.2"/>
    <n v="11.998799999999999"/>
    <n v="5"/>
    <n v="12"/>
    <x v="0"/>
    <n v="7.5"/>
    <x v="4"/>
  </r>
  <r>
    <n v="1723"/>
    <s v="US-2015-123218"/>
    <d v="2015-12-20T00:00:00"/>
    <d v="2015-12-25T00:00:00"/>
    <x v="1"/>
    <s v="KD-16345"/>
    <s v="Katherine Ducich"/>
    <x v="0"/>
    <s v="United States"/>
    <s v="Chicago"/>
    <x v="10"/>
    <n v="60623"/>
    <x v="2"/>
    <s v="TEC-AC-10000736"/>
    <x v="2"/>
    <x v="11"/>
    <s v="Logitech G600 MMO Gaming Mouse"/>
    <n v="255.96799999999999"/>
    <n v="4"/>
    <n v="0.2"/>
    <n v="51.193600000000004"/>
    <n v="5"/>
    <n v="12"/>
    <x v="0"/>
    <n v="20"/>
    <x v="4"/>
  </r>
  <r>
    <n v="1724"/>
    <s v="US-2015-123218"/>
    <d v="2015-12-20T00:00:00"/>
    <d v="2015-12-25T00:00:00"/>
    <x v="1"/>
    <s v="KD-16345"/>
    <s v="Katherine Ducich"/>
    <x v="0"/>
    <s v="United States"/>
    <s v="Chicago"/>
    <x v="10"/>
    <n v="60623"/>
    <x v="2"/>
    <s v="FUR-BO-10003966"/>
    <x v="0"/>
    <x v="0"/>
    <s v="Sauder Facets Collection Library, Sky Alder Finish"/>
    <n v="359.05799999999999"/>
    <n v="3"/>
    <n v="0.3"/>
    <n v="-71.811599999999999"/>
    <n v="5"/>
    <n v="12"/>
    <x v="0"/>
    <n v="-20"/>
    <x v="4"/>
  </r>
  <r>
    <n v="1725"/>
    <s v="CA-2015-127453"/>
    <d v="2015-12-19T00:00:00"/>
    <d v="2015-12-20T00:00:00"/>
    <x v="2"/>
    <s v="JK-15370"/>
    <s v="Jay Kimmel"/>
    <x v="0"/>
    <s v="United States"/>
    <s v="Philadelphia"/>
    <x v="9"/>
    <n v="19143"/>
    <x v="3"/>
    <s v="OFF-AP-10000828"/>
    <x v="1"/>
    <x v="9"/>
    <s v="Avanti 4.4 Cu. Ft. Refrigerator"/>
    <n v="434.35199999999998"/>
    <n v="3"/>
    <n v="0.2"/>
    <n v="43.435200000000002"/>
    <n v="1"/>
    <n v="12"/>
    <x v="0"/>
    <n v="10"/>
    <x v="4"/>
  </r>
  <r>
    <n v="1726"/>
    <s v="CA-2015-127453"/>
    <d v="2015-12-19T00:00:00"/>
    <d v="2015-12-20T00:00:00"/>
    <x v="2"/>
    <s v="JK-15370"/>
    <s v="Jay Kimmel"/>
    <x v="0"/>
    <s v="United States"/>
    <s v="Philadelphia"/>
    <x v="9"/>
    <n v="19143"/>
    <x v="3"/>
    <s v="OFF-AP-10002906"/>
    <x v="1"/>
    <x v="9"/>
    <s v="Hoover Replacement Belt for Commercial Guardsman Heavy-Duty Upright Vacuum"/>
    <n v="3.552"/>
    <n v="2"/>
    <n v="0.2"/>
    <n v="0.44400000000000001"/>
    <n v="1"/>
    <n v="12"/>
    <x v="0"/>
    <n v="12.5"/>
    <x v="4"/>
  </r>
  <r>
    <n v="1727"/>
    <s v="CA-2015-127453"/>
    <d v="2015-12-19T00:00:00"/>
    <d v="2015-12-20T00:00:00"/>
    <x v="2"/>
    <s v="JK-15370"/>
    <s v="Jay Kimmel"/>
    <x v="0"/>
    <s v="United States"/>
    <s v="Philadelphia"/>
    <x v="9"/>
    <n v="19143"/>
    <x v="3"/>
    <s v="OFF-AP-10003860"/>
    <x v="1"/>
    <x v="9"/>
    <s v="Fellowes Advanced 8 Outlet Surge Suppressor with Phone/Fax Protection"/>
    <n v="88.831999999999994"/>
    <n v="4"/>
    <n v="0.2"/>
    <n v="7.7728000000000002"/>
    <n v="1"/>
    <n v="12"/>
    <x v="0"/>
    <n v="8.75"/>
    <x v="4"/>
  </r>
  <r>
    <n v="1728"/>
    <s v="US-2017-164056"/>
    <d v="2017-04-29T00:00:00"/>
    <d v="2017-05-04T00:00:00"/>
    <x v="0"/>
    <s v="FM-14215"/>
    <s v="Filia McAdams"/>
    <x v="1"/>
    <s v="United States"/>
    <s v="Dublin"/>
    <x v="24"/>
    <n v="43017"/>
    <x v="3"/>
    <s v="FUR-TA-10001307"/>
    <x v="0"/>
    <x v="3"/>
    <s v="SAFCO PlanMaster Heigh-Adjustable Drafting Table Base, 43w x 30d x 30-37h, Black"/>
    <n v="1048.3499999999999"/>
    <n v="5"/>
    <n v="0.4"/>
    <n v="-69.89"/>
    <n v="5"/>
    <n v="4"/>
    <x v="1"/>
    <n v="-6.6666666666666679"/>
    <x v="3"/>
  </r>
  <r>
    <n v="1729"/>
    <s v="CA-2016-106894"/>
    <d v="2016-02-07T00:00:00"/>
    <d v="2016-02-07T00:00:00"/>
    <x v="3"/>
    <s v="CA-12265"/>
    <s v="Christina Anderson"/>
    <x v="0"/>
    <s v="United States"/>
    <s v="Springfield"/>
    <x v="17"/>
    <n v="22153"/>
    <x v="0"/>
    <s v="TEC-AC-10003063"/>
    <x v="2"/>
    <x v="11"/>
    <s v="Micro Innovations USB RF Wireless Keyboard with Mouse"/>
    <n v="100"/>
    <n v="4"/>
    <n v="0"/>
    <n v="21"/>
    <n v="0"/>
    <n v="2"/>
    <x v="3"/>
    <n v="21"/>
    <x v="11"/>
  </r>
  <r>
    <n v="1730"/>
    <s v="CA-2016-106894"/>
    <d v="2016-02-07T00:00:00"/>
    <d v="2016-02-07T00:00:00"/>
    <x v="3"/>
    <s v="CA-12265"/>
    <s v="Christina Anderson"/>
    <x v="0"/>
    <s v="United States"/>
    <s v="Springfield"/>
    <x v="17"/>
    <n v="22153"/>
    <x v="0"/>
    <s v="OFF-LA-10001045"/>
    <x v="1"/>
    <x v="2"/>
    <s v="Permanent Self-Adhesive File Folder Labels for Typewriters by Universal"/>
    <n v="7.83"/>
    <n v="3"/>
    <n v="0"/>
    <n v="3.6017999999999999"/>
    <n v="0"/>
    <n v="2"/>
    <x v="3"/>
    <n v="46"/>
    <x v="11"/>
  </r>
  <r>
    <n v="1731"/>
    <s v="CA-2014-125136"/>
    <d v="2014-09-28T00:00:00"/>
    <d v="2014-10-03T00:00:00"/>
    <x v="1"/>
    <s v="KD-16495"/>
    <s v="Keith Dawkins"/>
    <x v="1"/>
    <s v="United States"/>
    <s v="Fayetteville"/>
    <x v="3"/>
    <n v="28314"/>
    <x v="0"/>
    <s v="OFF-PA-10001457"/>
    <x v="1"/>
    <x v="10"/>
    <s v="White GlueTop Scratch Pads"/>
    <n v="96.256"/>
    <n v="8"/>
    <n v="0.2"/>
    <n v="31.283200000000001"/>
    <n v="5"/>
    <n v="9"/>
    <x v="2"/>
    <n v="32.5"/>
    <x v="8"/>
  </r>
  <r>
    <n v="1732"/>
    <s v="CA-2014-125136"/>
    <d v="2014-09-28T00:00:00"/>
    <d v="2014-10-03T00:00:00"/>
    <x v="1"/>
    <s v="KD-16495"/>
    <s v="Keith Dawkins"/>
    <x v="1"/>
    <s v="United States"/>
    <s v="Fayetteville"/>
    <x v="3"/>
    <n v="28314"/>
    <x v="0"/>
    <s v="OFF-PA-10001804"/>
    <x v="1"/>
    <x v="10"/>
    <s v="Xerox 195"/>
    <n v="10.688000000000001"/>
    <n v="2"/>
    <n v="0.2"/>
    <n v="3.7408000000000001"/>
    <n v="5"/>
    <n v="9"/>
    <x v="2"/>
    <n v="35"/>
    <x v="8"/>
  </r>
  <r>
    <n v="1733"/>
    <s v="US-2016-131149"/>
    <d v="2016-07-10T00:00:00"/>
    <d v="2016-07-14T00:00:00"/>
    <x v="1"/>
    <s v="LH-17155"/>
    <s v="Logan Haushalter"/>
    <x v="0"/>
    <s v="United States"/>
    <s v="Dallas"/>
    <x v="5"/>
    <n v="75081"/>
    <x v="2"/>
    <s v="OFF-ST-10000689"/>
    <x v="1"/>
    <x v="4"/>
    <s v="Fellowes Strictly Business Drawer File, Letter/Legal Size"/>
    <n v="338.04"/>
    <n v="3"/>
    <n v="0.2"/>
    <n v="-33.804000000000002"/>
    <n v="4"/>
    <n v="7"/>
    <x v="2"/>
    <n v="-10"/>
    <x v="7"/>
  </r>
  <r>
    <n v="1734"/>
    <s v="US-2016-131149"/>
    <d v="2016-07-10T00:00:00"/>
    <d v="2016-07-14T00:00:00"/>
    <x v="1"/>
    <s v="LH-17155"/>
    <s v="Logan Haushalter"/>
    <x v="0"/>
    <s v="United States"/>
    <s v="Dallas"/>
    <x v="5"/>
    <n v="75081"/>
    <x v="2"/>
    <s v="OFF-AR-10002135"/>
    <x v="1"/>
    <x v="6"/>
    <s v="Boston Heavy-Duty Trimline Electric Pencil Sharpeners"/>
    <n v="154.24"/>
    <n v="4"/>
    <n v="0.2"/>
    <n v="17.352"/>
    <n v="4"/>
    <n v="7"/>
    <x v="2"/>
    <n v="11.249999999999998"/>
    <x v="7"/>
  </r>
  <r>
    <n v="1735"/>
    <s v="CA-2017-101483"/>
    <d v="2017-07-29T00:00:00"/>
    <d v="2017-08-01T00:00:00"/>
    <x v="0"/>
    <s v="AG-10675"/>
    <s v="Anna Gayman"/>
    <x v="0"/>
    <s v="United States"/>
    <s v="Jacksonville"/>
    <x v="3"/>
    <n v="28540"/>
    <x v="0"/>
    <s v="OFF-AP-10002082"/>
    <x v="1"/>
    <x v="9"/>
    <s v="Holmes HEPA Air Purifier"/>
    <n v="34.847999999999999"/>
    <n v="2"/>
    <n v="0.2"/>
    <n v="6.5339999999999998"/>
    <n v="3"/>
    <n v="7"/>
    <x v="2"/>
    <n v="18.75"/>
    <x v="7"/>
  </r>
  <r>
    <n v="1736"/>
    <s v="CA-2017-101483"/>
    <d v="2017-07-29T00:00:00"/>
    <d v="2017-08-01T00:00:00"/>
    <x v="0"/>
    <s v="AG-10675"/>
    <s v="Anna Gayman"/>
    <x v="0"/>
    <s v="United States"/>
    <s v="Jacksonville"/>
    <x v="3"/>
    <n v="28540"/>
    <x v="0"/>
    <s v="TEC-PH-10003442"/>
    <x v="2"/>
    <x v="7"/>
    <s v="Samsung Replacement EH64AVFWE Premium Headset"/>
    <n v="22"/>
    <n v="5"/>
    <n v="0.2"/>
    <n v="1.375"/>
    <n v="3"/>
    <n v="7"/>
    <x v="2"/>
    <n v="6.25"/>
    <x v="7"/>
  </r>
  <r>
    <n v="1737"/>
    <s v="CA-2017-101483"/>
    <d v="2017-07-29T00:00:00"/>
    <d v="2017-08-01T00:00:00"/>
    <x v="0"/>
    <s v="AG-10675"/>
    <s v="Anna Gayman"/>
    <x v="0"/>
    <s v="United States"/>
    <s v="Jacksonville"/>
    <x v="3"/>
    <n v="28540"/>
    <x v="0"/>
    <s v="OFF-AR-10002833"/>
    <x v="1"/>
    <x v="6"/>
    <s v="Newell 322"/>
    <n v="4.3680000000000003"/>
    <n v="3"/>
    <n v="0.2"/>
    <n v="0.38219999999999998"/>
    <n v="3"/>
    <n v="7"/>
    <x v="2"/>
    <n v="8.75"/>
    <x v="7"/>
  </r>
  <r>
    <n v="1738"/>
    <s v="CA-2015-130204"/>
    <d v="2015-09-03T00:00:00"/>
    <d v="2015-09-09T00:00:00"/>
    <x v="1"/>
    <s v="DB-13120"/>
    <s v="David Bremer"/>
    <x v="1"/>
    <s v="United States"/>
    <s v="San Francisco"/>
    <x v="1"/>
    <n v="94122"/>
    <x v="1"/>
    <s v="OFF-ST-10001325"/>
    <x v="1"/>
    <x v="4"/>
    <s v="Sterilite Officeware Hinged File Box"/>
    <n v="31.44"/>
    <n v="3"/>
    <n v="0"/>
    <n v="8.4887999999999995"/>
    <n v="6"/>
    <n v="9"/>
    <x v="2"/>
    <n v="26.999999999999996"/>
    <x v="8"/>
  </r>
  <r>
    <n v="1739"/>
    <s v="CA-2015-130204"/>
    <d v="2015-09-03T00:00:00"/>
    <d v="2015-09-09T00:00:00"/>
    <x v="1"/>
    <s v="DB-13120"/>
    <s v="David Bremer"/>
    <x v="1"/>
    <s v="United States"/>
    <s v="San Francisco"/>
    <x v="1"/>
    <n v="94122"/>
    <x v="1"/>
    <s v="TEC-AC-10003038"/>
    <x v="2"/>
    <x v="11"/>
    <s v="Kingston Digital DataTraveler 16GB USB 2.0"/>
    <n v="17.899999999999999"/>
    <n v="2"/>
    <n v="0"/>
    <n v="3.4009999999999998"/>
    <n v="6"/>
    <n v="9"/>
    <x v="2"/>
    <n v="19"/>
    <x v="8"/>
  </r>
  <r>
    <n v="1740"/>
    <s v="CA-2015-130204"/>
    <d v="2015-09-03T00:00:00"/>
    <d v="2015-09-09T00:00:00"/>
    <x v="1"/>
    <s v="DB-13120"/>
    <s v="David Bremer"/>
    <x v="1"/>
    <s v="United States"/>
    <s v="San Francisco"/>
    <x v="1"/>
    <n v="94122"/>
    <x v="1"/>
    <s v="TEC-AC-10003590"/>
    <x v="2"/>
    <x v="11"/>
    <s v="TRENDnet 56K USB 2.0 Phone, Internet and Fax Modem"/>
    <n v="129.44999999999999"/>
    <n v="5"/>
    <n v="0"/>
    <n v="46.601999999999997"/>
    <n v="6"/>
    <n v="9"/>
    <x v="2"/>
    <n v="36"/>
    <x v="8"/>
  </r>
  <r>
    <n v="1741"/>
    <s v="CA-2014-110527"/>
    <d v="2014-08-09T00:00:00"/>
    <d v="2014-08-16T00:00:00"/>
    <x v="1"/>
    <s v="ED-13885"/>
    <s v="Emily Ducich"/>
    <x v="2"/>
    <s v="United States"/>
    <s v="San Diego"/>
    <x v="1"/>
    <n v="92037"/>
    <x v="1"/>
    <s v="OFF-LA-10000262"/>
    <x v="1"/>
    <x v="2"/>
    <s v="Avery 494"/>
    <n v="20.88"/>
    <n v="8"/>
    <n v="0"/>
    <n v="9.6047999999999991"/>
    <n v="7"/>
    <n v="8"/>
    <x v="2"/>
    <n v="46"/>
    <x v="6"/>
  </r>
  <r>
    <n v="1742"/>
    <s v="CA-2017-152807"/>
    <d v="2017-10-30T00:00:00"/>
    <d v="2017-11-03T00:00:00"/>
    <x v="1"/>
    <s v="MC-18100"/>
    <s v="Mick Crebagga"/>
    <x v="0"/>
    <s v="United States"/>
    <s v="Philadelphia"/>
    <x v="9"/>
    <n v="19140"/>
    <x v="3"/>
    <s v="OFF-PA-10004355"/>
    <x v="1"/>
    <x v="10"/>
    <s v="Xerox 231"/>
    <n v="20.736000000000001"/>
    <n v="4"/>
    <n v="0.2"/>
    <n v="7.2576000000000001"/>
    <n v="4"/>
    <n v="10"/>
    <x v="0"/>
    <n v="35"/>
    <x v="2"/>
  </r>
  <r>
    <n v="1743"/>
    <s v="CA-2017-152807"/>
    <d v="2017-10-30T00:00:00"/>
    <d v="2017-11-03T00:00:00"/>
    <x v="1"/>
    <s v="MC-18100"/>
    <s v="Mick Crebagga"/>
    <x v="0"/>
    <s v="United States"/>
    <s v="Philadelphia"/>
    <x v="9"/>
    <n v="19140"/>
    <x v="3"/>
    <s v="FUR-FU-10004415"/>
    <x v="0"/>
    <x v="5"/>
    <s v="Stacking Tray, Side-Loading, Legal, Smoke"/>
    <n v="7.1680000000000001"/>
    <n v="2"/>
    <n v="0.2"/>
    <n v="0.98560000000000003"/>
    <n v="4"/>
    <n v="10"/>
    <x v="0"/>
    <n v="13.750000000000002"/>
    <x v="2"/>
  </r>
  <r>
    <n v="1744"/>
    <s v="CA-2017-152807"/>
    <d v="2017-10-30T00:00:00"/>
    <d v="2017-11-03T00:00:00"/>
    <x v="1"/>
    <s v="MC-18100"/>
    <s v="Mick Crebagga"/>
    <x v="0"/>
    <s v="United States"/>
    <s v="Philadelphia"/>
    <x v="9"/>
    <n v="19140"/>
    <x v="3"/>
    <s v="OFF-ST-10002486"/>
    <x v="1"/>
    <x v="4"/>
    <s v="Eldon Shelf Savers Cubes and Bins"/>
    <n v="11.167999999999999"/>
    <n v="2"/>
    <n v="0.2"/>
    <n v="-2.5127999999999999"/>
    <n v="4"/>
    <n v="10"/>
    <x v="0"/>
    <n v="-22.5"/>
    <x v="2"/>
  </r>
  <r>
    <n v="1745"/>
    <s v="CA-2017-152807"/>
    <d v="2017-10-30T00:00:00"/>
    <d v="2017-11-03T00:00:00"/>
    <x v="1"/>
    <s v="MC-18100"/>
    <s v="Mick Crebagga"/>
    <x v="0"/>
    <s v="United States"/>
    <s v="Philadelphia"/>
    <x v="9"/>
    <n v="19140"/>
    <x v="3"/>
    <s v="TEC-AC-10001142"/>
    <x v="2"/>
    <x v="11"/>
    <s v="First Data FD10 PIN Pad"/>
    <n v="442.4"/>
    <n v="7"/>
    <n v="0.2"/>
    <n v="-55.3"/>
    <n v="4"/>
    <n v="10"/>
    <x v="0"/>
    <n v="-12.5"/>
    <x v="2"/>
  </r>
  <r>
    <n v="1746"/>
    <s v="CA-2014-133270"/>
    <d v="2014-06-06T00:00:00"/>
    <d v="2014-06-09T00:00:00"/>
    <x v="2"/>
    <s v="BM-11785"/>
    <s v="Bryan Mills"/>
    <x v="0"/>
    <s v="United States"/>
    <s v="Rochester"/>
    <x v="15"/>
    <n v="14609"/>
    <x v="3"/>
    <s v="OFF-AR-10002656"/>
    <x v="1"/>
    <x v="6"/>
    <s v="Sanford Liquid Accent Highlighters"/>
    <n v="13.36"/>
    <n v="2"/>
    <n v="0"/>
    <n v="4.9432"/>
    <n v="3"/>
    <n v="6"/>
    <x v="1"/>
    <n v="37"/>
    <x v="1"/>
  </r>
  <r>
    <n v="1747"/>
    <s v="CA-2016-155670"/>
    <d v="2016-08-13T00:00:00"/>
    <d v="2016-08-17T00:00:00"/>
    <x v="0"/>
    <s v="EM-14065"/>
    <s v="Erin Mull"/>
    <x v="0"/>
    <s v="United States"/>
    <s v="Jacksonville"/>
    <x v="3"/>
    <n v="28540"/>
    <x v="0"/>
    <s v="OFF-BI-10000138"/>
    <x v="1"/>
    <x v="8"/>
    <s v="Acco Translucent Poly Ring Binders"/>
    <n v="11.231999999999999"/>
    <n v="8"/>
    <n v="0.7"/>
    <n v="-8.2368000000000006"/>
    <n v="4"/>
    <n v="8"/>
    <x v="2"/>
    <n v="-73.333333333333343"/>
    <x v="6"/>
  </r>
  <r>
    <n v="1748"/>
    <s v="CA-2016-155670"/>
    <d v="2016-08-13T00:00:00"/>
    <d v="2016-08-17T00:00:00"/>
    <x v="0"/>
    <s v="EM-14065"/>
    <s v="Erin Mull"/>
    <x v="0"/>
    <s v="United States"/>
    <s v="Jacksonville"/>
    <x v="3"/>
    <n v="28540"/>
    <x v="0"/>
    <s v="OFF-PA-10004947"/>
    <x v="1"/>
    <x v="10"/>
    <s v="Easy-staple paper"/>
    <n v="10.272"/>
    <n v="3"/>
    <n v="0.2"/>
    <n v="3.21"/>
    <n v="4"/>
    <n v="8"/>
    <x v="2"/>
    <n v="31.25"/>
    <x v="6"/>
  </r>
  <r>
    <n v="1749"/>
    <s v="US-2014-157406"/>
    <d v="2014-04-25T00:00:00"/>
    <d v="2014-04-29T00:00:00"/>
    <x v="1"/>
    <s v="DA-13450"/>
    <s v="Dianna Arnett"/>
    <x v="2"/>
    <s v="United States"/>
    <s v="Houston"/>
    <x v="5"/>
    <n v="77095"/>
    <x v="2"/>
    <s v="OFF-PA-10003543"/>
    <x v="1"/>
    <x v="10"/>
    <s v="Xerox 1985"/>
    <n v="10.368"/>
    <n v="2"/>
    <n v="0.2"/>
    <n v="3.6288"/>
    <n v="4"/>
    <n v="4"/>
    <x v="1"/>
    <n v="35"/>
    <x v="3"/>
  </r>
  <r>
    <n v="1750"/>
    <s v="US-2014-157406"/>
    <d v="2014-04-25T00:00:00"/>
    <d v="2014-04-29T00:00:00"/>
    <x v="1"/>
    <s v="DA-13450"/>
    <s v="Dianna Arnett"/>
    <x v="2"/>
    <s v="United States"/>
    <s v="Houston"/>
    <x v="5"/>
    <n v="77095"/>
    <x v="2"/>
    <s v="OFF-AR-10002221"/>
    <x v="1"/>
    <x v="6"/>
    <s v="12 Colored Short Pencils"/>
    <n v="6.24"/>
    <n v="3"/>
    <n v="0.2"/>
    <n v="0.54600000000000004"/>
    <n v="4"/>
    <n v="4"/>
    <x v="1"/>
    <n v="8.75"/>
    <x v="3"/>
  </r>
  <r>
    <n v="1751"/>
    <s v="CA-2015-139094"/>
    <d v="2015-11-22T00:00:00"/>
    <d v="2015-11-27T00:00:00"/>
    <x v="1"/>
    <s v="MO-17800"/>
    <s v="Meg O'Connel"/>
    <x v="2"/>
    <s v="United States"/>
    <s v="San Antonio"/>
    <x v="5"/>
    <n v="78207"/>
    <x v="2"/>
    <s v="FUR-TA-10004607"/>
    <x v="0"/>
    <x v="3"/>
    <s v="Hon 2111 Invitation Series Straight Table"/>
    <n v="206.96199999999999"/>
    <n v="2"/>
    <n v="0.3"/>
    <n v="-32.522599999999997"/>
    <n v="5"/>
    <n v="11"/>
    <x v="0"/>
    <n v="-15.714285714285714"/>
    <x v="0"/>
  </r>
  <r>
    <n v="1752"/>
    <s v="CA-2017-168837"/>
    <d v="2017-10-14T00:00:00"/>
    <d v="2017-10-17T00:00:00"/>
    <x v="2"/>
    <s v="JW-15955"/>
    <s v="Joni Wasserman"/>
    <x v="0"/>
    <s v="United States"/>
    <s v="Oakland"/>
    <x v="1"/>
    <n v="94601"/>
    <x v="1"/>
    <s v="FUR-FU-10001918"/>
    <x v="0"/>
    <x v="5"/>
    <s v="C-Line Cubicle Keepers Polyproplyene Holder With Velcro Backings"/>
    <n v="9.4600000000000009"/>
    <n v="2"/>
    <n v="0"/>
    <n v="3.6894"/>
    <n v="3"/>
    <n v="10"/>
    <x v="0"/>
    <n v="38.999999999999993"/>
    <x v="2"/>
  </r>
  <r>
    <n v="1753"/>
    <s v="CA-2017-116715"/>
    <d v="2017-12-02T00:00:00"/>
    <d v="2017-12-05T00:00:00"/>
    <x v="2"/>
    <s v="VW-21775"/>
    <s v="Victoria Wilson"/>
    <x v="1"/>
    <s v="United States"/>
    <s v="San Francisco"/>
    <x v="1"/>
    <n v="94122"/>
    <x v="1"/>
    <s v="OFF-ST-10004340"/>
    <x v="1"/>
    <x v="4"/>
    <s v="Fellowes Mobile File Cart, Black"/>
    <n v="559.62"/>
    <n v="9"/>
    <n v="0"/>
    <n v="151.09739999999999"/>
    <n v="3"/>
    <n v="12"/>
    <x v="0"/>
    <n v="26.999999999999996"/>
    <x v="4"/>
  </r>
  <r>
    <n v="1754"/>
    <s v="CA-2017-116715"/>
    <d v="2017-12-02T00:00:00"/>
    <d v="2017-12-05T00:00:00"/>
    <x v="2"/>
    <s v="VW-21775"/>
    <s v="Victoria Wilson"/>
    <x v="1"/>
    <s v="United States"/>
    <s v="San Francisco"/>
    <x v="1"/>
    <n v="94122"/>
    <x v="1"/>
    <s v="OFF-PA-10004475"/>
    <x v="1"/>
    <x v="10"/>
    <s v="Xerox 1940"/>
    <n v="109.92"/>
    <n v="2"/>
    <n v="0"/>
    <n v="53.860799999999998"/>
    <n v="3"/>
    <n v="12"/>
    <x v="0"/>
    <n v="49"/>
    <x v="4"/>
  </r>
  <r>
    <n v="1755"/>
    <s v="CA-2017-116715"/>
    <d v="2017-12-02T00:00:00"/>
    <d v="2017-12-05T00:00:00"/>
    <x v="2"/>
    <s v="VW-21775"/>
    <s v="Victoria Wilson"/>
    <x v="1"/>
    <s v="United States"/>
    <s v="San Francisco"/>
    <x v="1"/>
    <n v="94122"/>
    <x v="1"/>
    <s v="OFF-PA-10003893"/>
    <x v="1"/>
    <x v="10"/>
    <s v="Xerox 1962"/>
    <n v="8.56"/>
    <n v="2"/>
    <n v="0"/>
    <n v="3.8519999999999999"/>
    <n v="3"/>
    <n v="12"/>
    <x v="0"/>
    <n v="44.999999999999993"/>
    <x v="4"/>
  </r>
  <r>
    <n v="1756"/>
    <s v="CA-2015-135622"/>
    <d v="2015-12-08T00:00:00"/>
    <d v="2015-12-11T00:00:00"/>
    <x v="0"/>
    <s v="TT-21460"/>
    <s v="Tonja Turnell"/>
    <x v="2"/>
    <s v="United States"/>
    <s v="Fort Worth"/>
    <x v="5"/>
    <n v="76106"/>
    <x v="2"/>
    <s v="OFF-PA-10000100"/>
    <x v="1"/>
    <x v="10"/>
    <s v="Xerox 1945"/>
    <n v="360.71199999999999"/>
    <n v="11"/>
    <n v="0.2"/>
    <n v="130.75810000000001"/>
    <n v="3"/>
    <n v="12"/>
    <x v="0"/>
    <n v="36.250000000000007"/>
    <x v="4"/>
  </r>
  <r>
    <n v="1757"/>
    <s v="CA-2015-135622"/>
    <d v="2015-12-08T00:00:00"/>
    <d v="2015-12-11T00:00:00"/>
    <x v="0"/>
    <s v="TT-21460"/>
    <s v="Tonja Turnell"/>
    <x v="2"/>
    <s v="United States"/>
    <s v="Fort Worth"/>
    <x v="5"/>
    <n v="76106"/>
    <x v="2"/>
    <s v="TEC-PH-10001817"/>
    <x v="2"/>
    <x v="7"/>
    <s v="Wilson Electronics DB Pro Signal Booster"/>
    <n v="1718.4"/>
    <n v="6"/>
    <n v="0.2"/>
    <n v="150.36000000000001"/>
    <n v="3"/>
    <n v="12"/>
    <x v="0"/>
    <n v="8.75"/>
    <x v="4"/>
  </r>
  <r>
    <n v="1758"/>
    <s v="US-2015-107349"/>
    <d v="2015-07-13T00:00:00"/>
    <d v="2015-07-15T00:00:00"/>
    <x v="2"/>
    <s v="SL-20155"/>
    <s v="Sara Luxemburg"/>
    <x v="2"/>
    <s v="United States"/>
    <s v="Houston"/>
    <x v="5"/>
    <n v="77095"/>
    <x v="2"/>
    <s v="OFF-BI-10001765"/>
    <x v="1"/>
    <x v="8"/>
    <s v="Wilson Jones Heavy-Duty Casebound Ring Binders with Metal Hinges"/>
    <n v="41.567999999999998"/>
    <n v="6"/>
    <n v="0.8"/>
    <n v="-66.508799999999994"/>
    <n v="2"/>
    <n v="7"/>
    <x v="2"/>
    <n v="-160"/>
    <x v="7"/>
  </r>
  <r>
    <n v="1759"/>
    <s v="CA-2014-139017"/>
    <d v="2014-05-11T00:00:00"/>
    <d v="2014-05-17T00:00:00"/>
    <x v="1"/>
    <s v="RM-19375"/>
    <s v="Raymond Messe"/>
    <x v="0"/>
    <s v="United States"/>
    <s v="Houston"/>
    <x v="5"/>
    <n v="77095"/>
    <x v="2"/>
    <s v="TEC-AC-10001013"/>
    <x v="2"/>
    <x v="11"/>
    <s v="Logitech ClearChat Comfort/USB Headset H390"/>
    <n v="46.863999999999997"/>
    <n v="2"/>
    <n v="0.2"/>
    <n v="7.6154000000000002"/>
    <n v="6"/>
    <n v="5"/>
    <x v="1"/>
    <n v="16.25"/>
    <x v="5"/>
  </r>
  <r>
    <n v="1760"/>
    <s v="CA-2014-141817"/>
    <d v="2014-01-05T00:00:00"/>
    <d v="2014-01-12T00:00:00"/>
    <x v="1"/>
    <s v="MB-18085"/>
    <s v="Mick Brown"/>
    <x v="0"/>
    <s v="United States"/>
    <s v="Philadelphia"/>
    <x v="9"/>
    <n v="19143"/>
    <x v="3"/>
    <s v="OFF-AR-10003478"/>
    <x v="1"/>
    <x v="6"/>
    <s v="Avery Hi-Liter EverBold Pen Style Fluorescent Highlighters, 4/Pack"/>
    <n v="19.536000000000001"/>
    <n v="3"/>
    <n v="0.2"/>
    <n v="4.8840000000000003"/>
    <n v="7"/>
    <n v="1"/>
    <x v="3"/>
    <n v="25"/>
    <x v="9"/>
  </r>
  <r>
    <n v="1761"/>
    <s v="CA-2015-130785"/>
    <d v="2015-09-05T00:00:00"/>
    <d v="2015-09-09T00:00:00"/>
    <x v="1"/>
    <s v="AG-10900"/>
    <s v="Arthur Gainer"/>
    <x v="0"/>
    <s v="United States"/>
    <s v="San Diego"/>
    <x v="1"/>
    <n v="92105"/>
    <x v="1"/>
    <s v="FUR-BO-10000330"/>
    <x v="0"/>
    <x v="0"/>
    <s v="Sauder Camden County Barrister Bookcase, Planked Cherry Finish"/>
    <n v="411.33199999999999"/>
    <n v="4"/>
    <n v="0.15"/>
    <n v="-4.8391999999999999"/>
    <n v="4"/>
    <n v="9"/>
    <x v="2"/>
    <n v="-1.1764705882352942"/>
    <x v="8"/>
  </r>
  <r>
    <n v="1762"/>
    <s v="CA-2015-130785"/>
    <d v="2015-09-05T00:00:00"/>
    <d v="2015-09-09T00:00:00"/>
    <x v="1"/>
    <s v="AG-10900"/>
    <s v="Arthur Gainer"/>
    <x v="0"/>
    <s v="United States"/>
    <s v="San Diego"/>
    <x v="1"/>
    <n v="92105"/>
    <x v="1"/>
    <s v="OFF-BI-10001900"/>
    <x v="1"/>
    <x v="8"/>
    <s v="DXL Angle-View Binders with Locking Rings, Black"/>
    <n v="28.751999999999999"/>
    <n v="6"/>
    <n v="0.2"/>
    <n v="9.7037999999999993"/>
    <n v="4"/>
    <n v="9"/>
    <x v="2"/>
    <n v="33.75"/>
    <x v="8"/>
  </r>
  <r>
    <n v="1763"/>
    <s v="CA-2015-130785"/>
    <d v="2015-09-05T00:00:00"/>
    <d v="2015-09-09T00:00:00"/>
    <x v="1"/>
    <s v="AG-10900"/>
    <s v="Arthur Gainer"/>
    <x v="0"/>
    <s v="United States"/>
    <s v="San Diego"/>
    <x v="1"/>
    <n v="92105"/>
    <x v="1"/>
    <s v="FUR-BO-10003159"/>
    <x v="0"/>
    <x v="0"/>
    <s v="Sauder Camden County Collection Libraries, Planked Cherry Finish"/>
    <n v="293.19900000000001"/>
    <n v="3"/>
    <n v="0.15"/>
    <n v="-20.696400000000001"/>
    <n v="4"/>
    <n v="9"/>
    <x v="2"/>
    <n v="-7.0588235294117645"/>
    <x v="8"/>
  </r>
  <r>
    <n v="1764"/>
    <s v="CA-2016-110254"/>
    <d v="2016-08-04T00:00:00"/>
    <d v="2016-08-08T00:00:00"/>
    <x v="1"/>
    <s v="ML-17755"/>
    <s v="Max Ludwig"/>
    <x v="2"/>
    <s v="United States"/>
    <s v="Suffolk"/>
    <x v="17"/>
    <n v="23434"/>
    <x v="0"/>
    <s v="OFF-SU-10002573"/>
    <x v="1"/>
    <x v="14"/>
    <s v="Acme 10&quot; Easy Grip Assistive Scissors"/>
    <n v="35.06"/>
    <n v="2"/>
    <n v="0"/>
    <n v="10.518000000000001"/>
    <n v="4"/>
    <n v="8"/>
    <x v="2"/>
    <n v="30"/>
    <x v="6"/>
  </r>
  <r>
    <n v="1765"/>
    <s v="CA-2016-110254"/>
    <d v="2016-08-04T00:00:00"/>
    <d v="2016-08-08T00:00:00"/>
    <x v="1"/>
    <s v="ML-17755"/>
    <s v="Max Ludwig"/>
    <x v="2"/>
    <s v="United States"/>
    <s v="Suffolk"/>
    <x v="17"/>
    <n v="23434"/>
    <x v="0"/>
    <s v="OFF-LA-10004484"/>
    <x v="1"/>
    <x v="2"/>
    <s v="Avery 476"/>
    <n v="4.13"/>
    <n v="1"/>
    <n v="0"/>
    <n v="1.8997999999999999"/>
    <n v="4"/>
    <n v="8"/>
    <x v="2"/>
    <n v="46"/>
    <x v="6"/>
  </r>
  <r>
    <n v="1766"/>
    <s v="CA-2016-110254"/>
    <d v="2016-08-04T00:00:00"/>
    <d v="2016-08-08T00:00:00"/>
    <x v="1"/>
    <s v="ML-17755"/>
    <s v="Max Ludwig"/>
    <x v="2"/>
    <s v="United States"/>
    <s v="Suffolk"/>
    <x v="17"/>
    <n v="23434"/>
    <x v="0"/>
    <s v="FUR-FU-10001591"/>
    <x v="0"/>
    <x v="5"/>
    <s v="Advantus Panel Wall Certificate Holder - 8.5x11"/>
    <n v="109.8"/>
    <n v="9"/>
    <n v="0"/>
    <n v="46.116"/>
    <n v="4"/>
    <n v="8"/>
    <x v="2"/>
    <n v="42"/>
    <x v="6"/>
  </r>
  <r>
    <n v="1767"/>
    <s v="CA-2016-110254"/>
    <d v="2016-08-04T00:00:00"/>
    <d v="2016-08-08T00:00:00"/>
    <x v="1"/>
    <s v="ML-17755"/>
    <s v="Max Ludwig"/>
    <x v="2"/>
    <s v="United States"/>
    <s v="Suffolk"/>
    <x v="17"/>
    <n v="23434"/>
    <x v="0"/>
    <s v="OFF-LA-10002034"/>
    <x v="1"/>
    <x v="2"/>
    <s v="Avery 478"/>
    <n v="9.82"/>
    <n v="2"/>
    <n v="0"/>
    <n v="4.8117999999999999"/>
    <n v="4"/>
    <n v="8"/>
    <x v="2"/>
    <n v="49"/>
    <x v="6"/>
  </r>
  <r>
    <n v="1768"/>
    <s v="US-2014-158057"/>
    <d v="2014-03-22T00:00:00"/>
    <d v="2014-03-26T00:00:00"/>
    <x v="1"/>
    <s v="CC-12685"/>
    <s v="Craig Carroll"/>
    <x v="0"/>
    <s v="United States"/>
    <s v="Greensboro"/>
    <x v="3"/>
    <n v="27405"/>
    <x v="0"/>
    <s v="OFF-BI-10004410"/>
    <x v="1"/>
    <x v="8"/>
    <s v="C-Line Peel &amp; Stick Add-On Filing Pockets, 8-3/4 x 5-1/8, 10/Pack"/>
    <n v="7.6440000000000001"/>
    <n v="4"/>
    <n v="0.7"/>
    <n v="-5.8604000000000003"/>
    <n v="4"/>
    <n v="3"/>
    <x v="3"/>
    <n v="-76.666666666666671"/>
    <x v="10"/>
  </r>
  <r>
    <n v="1769"/>
    <s v="US-2014-158057"/>
    <d v="2014-03-22T00:00:00"/>
    <d v="2014-03-26T00:00:00"/>
    <x v="1"/>
    <s v="CC-12685"/>
    <s v="Craig Carroll"/>
    <x v="0"/>
    <s v="United States"/>
    <s v="Greensboro"/>
    <x v="3"/>
    <n v="27405"/>
    <x v="0"/>
    <s v="OFF-BI-10002735"/>
    <x v="1"/>
    <x v="8"/>
    <s v="GBC Prestige Therm-A-Bind Covers"/>
    <n v="51.465000000000003"/>
    <n v="5"/>
    <n v="0.7"/>
    <n v="-39.456499999999998"/>
    <n v="4"/>
    <n v="3"/>
    <x v="3"/>
    <n v="-76.666666666666657"/>
    <x v="10"/>
  </r>
  <r>
    <n v="1770"/>
    <s v="CA-2017-146024"/>
    <d v="2017-03-02T00:00:00"/>
    <d v="2017-03-08T00:00:00"/>
    <x v="1"/>
    <s v="SC-20770"/>
    <s v="Stewart Carmichael"/>
    <x v="1"/>
    <s v="United States"/>
    <s v="Dallas"/>
    <x v="5"/>
    <n v="75081"/>
    <x v="2"/>
    <s v="OFF-SU-10001935"/>
    <x v="1"/>
    <x v="14"/>
    <s v="Staple remover"/>
    <n v="6.976"/>
    <n v="4"/>
    <n v="0.2"/>
    <n v="-1.3952"/>
    <n v="6"/>
    <n v="3"/>
    <x v="3"/>
    <n v="-20"/>
    <x v="10"/>
  </r>
  <r>
    <n v="1771"/>
    <s v="CA-2017-146024"/>
    <d v="2017-03-02T00:00:00"/>
    <d v="2017-03-08T00:00:00"/>
    <x v="1"/>
    <s v="SC-20770"/>
    <s v="Stewart Carmichael"/>
    <x v="1"/>
    <s v="United States"/>
    <s v="Dallas"/>
    <x v="5"/>
    <n v="75081"/>
    <x v="2"/>
    <s v="OFF-BI-10003291"/>
    <x v="1"/>
    <x v="8"/>
    <s v="Wilson Jones Leather-Like Binders with DublLock Round Rings"/>
    <n v="12.222"/>
    <n v="7"/>
    <n v="0.8"/>
    <n v="-20.1663"/>
    <n v="6"/>
    <n v="3"/>
    <x v="3"/>
    <n v="-165"/>
    <x v="10"/>
  </r>
  <r>
    <n v="1772"/>
    <s v="CA-2016-129686"/>
    <d v="2016-11-27T00:00:00"/>
    <d v="2016-11-29T00:00:00"/>
    <x v="0"/>
    <s v="GG-14650"/>
    <s v="Greg Guthrie"/>
    <x v="1"/>
    <s v="United States"/>
    <s v="Chicago"/>
    <x v="10"/>
    <n v="60623"/>
    <x v="2"/>
    <s v="OFF-ST-10004337"/>
    <x v="1"/>
    <x v="4"/>
    <s v="SAFCO Commercial Wire Shelving, 72h"/>
    <n v="97.983999999999995"/>
    <n v="2"/>
    <n v="0.2"/>
    <n v="-24.495999999999999"/>
    <n v="2"/>
    <n v="11"/>
    <x v="0"/>
    <n v="-25"/>
    <x v="0"/>
  </r>
  <r>
    <n v="1773"/>
    <s v="CA-2016-129686"/>
    <d v="2016-11-27T00:00:00"/>
    <d v="2016-11-29T00:00:00"/>
    <x v="0"/>
    <s v="GG-14650"/>
    <s v="Greg Guthrie"/>
    <x v="1"/>
    <s v="United States"/>
    <s v="Chicago"/>
    <x v="10"/>
    <n v="60623"/>
    <x v="2"/>
    <s v="TEC-AC-10001266"/>
    <x v="2"/>
    <x v="11"/>
    <s v="Memorex Micro Travel Drive 8 GB"/>
    <n v="62.4"/>
    <n v="6"/>
    <n v="0.2"/>
    <n v="19.5"/>
    <n v="2"/>
    <n v="11"/>
    <x v="0"/>
    <n v="31.25"/>
    <x v="0"/>
  </r>
  <r>
    <n v="1774"/>
    <s v="CA-2014-118976"/>
    <d v="2014-04-28T00:00:00"/>
    <d v="2014-05-03T00:00:00"/>
    <x v="1"/>
    <s v="MY-18295"/>
    <s v="Muhammed Yedwab"/>
    <x v="1"/>
    <s v="United States"/>
    <s v="Baltimore"/>
    <x v="39"/>
    <n v="21215"/>
    <x v="3"/>
    <s v="OFF-BI-10001628"/>
    <x v="1"/>
    <x v="8"/>
    <s v="Acco Data Flex Cable Posts For Top &amp; Bottom Load Binders, 6&quot; Capacity"/>
    <n v="20.86"/>
    <n v="2"/>
    <n v="0"/>
    <n v="9.3870000000000005"/>
    <n v="5"/>
    <n v="4"/>
    <x v="1"/>
    <n v="45"/>
    <x v="3"/>
  </r>
  <r>
    <n v="1775"/>
    <s v="CA-2014-118976"/>
    <d v="2014-04-28T00:00:00"/>
    <d v="2014-05-03T00:00:00"/>
    <x v="1"/>
    <s v="MY-18295"/>
    <s v="Muhammed Yedwab"/>
    <x v="1"/>
    <s v="United States"/>
    <s v="Baltimore"/>
    <x v="39"/>
    <n v="21215"/>
    <x v="3"/>
    <s v="OFF-ST-10000877"/>
    <x v="1"/>
    <x v="4"/>
    <s v="Recycled Steel Personal File for Standard File Folders"/>
    <n v="497.61"/>
    <n v="9"/>
    <n v="0"/>
    <n v="129.37860000000001"/>
    <n v="5"/>
    <n v="4"/>
    <x v="1"/>
    <n v="26"/>
    <x v="3"/>
  </r>
  <r>
    <n v="1776"/>
    <s v="CA-2014-118976"/>
    <d v="2014-04-28T00:00:00"/>
    <d v="2014-05-03T00:00:00"/>
    <x v="1"/>
    <s v="MY-18295"/>
    <s v="Muhammed Yedwab"/>
    <x v="1"/>
    <s v="United States"/>
    <s v="Baltimore"/>
    <x v="39"/>
    <n v="21215"/>
    <x v="3"/>
    <s v="OFF-AR-10004752"/>
    <x v="1"/>
    <x v="6"/>
    <s v="Blackstonian Pencils"/>
    <n v="5.34"/>
    <n v="2"/>
    <n v="0"/>
    <n v="1.4952000000000001"/>
    <n v="5"/>
    <n v="4"/>
    <x v="1"/>
    <n v="28.000000000000004"/>
    <x v="3"/>
  </r>
  <r>
    <n v="1777"/>
    <s v="CA-2014-118976"/>
    <d v="2014-04-28T00:00:00"/>
    <d v="2014-05-03T00:00:00"/>
    <x v="1"/>
    <s v="MY-18295"/>
    <s v="Muhammed Yedwab"/>
    <x v="1"/>
    <s v="United States"/>
    <s v="Baltimore"/>
    <x v="39"/>
    <n v="21215"/>
    <x v="3"/>
    <s v="OFF-LA-10000452"/>
    <x v="1"/>
    <x v="2"/>
    <s v="Avery 488"/>
    <n v="3.15"/>
    <n v="1"/>
    <n v="0"/>
    <n v="1.512"/>
    <n v="5"/>
    <n v="4"/>
    <x v="1"/>
    <n v="48.000000000000007"/>
    <x v="3"/>
  </r>
  <r>
    <n v="1778"/>
    <s v="CA-2015-105347"/>
    <d v="2015-11-24T00:00:00"/>
    <d v="2015-11-28T00:00:00"/>
    <x v="1"/>
    <s v="DP-13000"/>
    <s v="Darren Powers"/>
    <x v="0"/>
    <s v="United States"/>
    <s v="Los Angeles"/>
    <x v="1"/>
    <n v="90004"/>
    <x v="1"/>
    <s v="OFF-PA-10000675"/>
    <x v="1"/>
    <x v="10"/>
    <s v="Xerox 1919"/>
    <n v="368.91"/>
    <n v="9"/>
    <n v="0"/>
    <n v="180.76589999999999"/>
    <n v="4"/>
    <n v="11"/>
    <x v="0"/>
    <n v="48.999999999999993"/>
    <x v="0"/>
  </r>
  <r>
    <n v="1779"/>
    <s v="CA-2015-105347"/>
    <d v="2015-11-24T00:00:00"/>
    <d v="2015-11-28T00:00:00"/>
    <x v="1"/>
    <s v="DP-13000"/>
    <s v="Darren Powers"/>
    <x v="0"/>
    <s v="United States"/>
    <s v="Los Angeles"/>
    <x v="1"/>
    <n v="90004"/>
    <x v="1"/>
    <s v="OFF-AR-10003045"/>
    <x v="1"/>
    <x v="6"/>
    <s v="Prang Colored Pencils"/>
    <n v="14.7"/>
    <n v="5"/>
    <n v="0"/>
    <n v="6.6150000000000002"/>
    <n v="4"/>
    <n v="11"/>
    <x v="0"/>
    <n v="45"/>
    <x v="0"/>
  </r>
  <r>
    <n v="1780"/>
    <s v="CA-2016-124667"/>
    <d v="2016-11-11T00:00:00"/>
    <d v="2016-11-16T00:00:00"/>
    <x v="1"/>
    <s v="BD-11770"/>
    <s v="Bryan Davis"/>
    <x v="0"/>
    <s v="United States"/>
    <s v="New York City"/>
    <x v="15"/>
    <n v="10011"/>
    <x v="3"/>
    <s v="TEC-AC-10003447"/>
    <x v="2"/>
    <x v="11"/>
    <s v="Micropad Numeric Keypads"/>
    <n v="59.97"/>
    <n v="3"/>
    <n v="0"/>
    <n v="14.9925"/>
    <n v="5"/>
    <n v="11"/>
    <x v="0"/>
    <n v="25"/>
    <x v="0"/>
  </r>
  <r>
    <n v="1781"/>
    <s v="CA-2016-124667"/>
    <d v="2016-11-11T00:00:00"/>
    <d v="2016-11-16T00:00:00"/>
    <x v="1"/>
    <s v="BD-11770"/>
    <s v="Bryan Davis"/>
    <x v="0"/>
    <s v="United States"/>
    <s v="New York City"/>
    <x v="15"/>
    <n v="10011"/>
    <x v="3"/>
    <s v="OFF-ST-10002276"/>
    <x v="1"/>
    <x v="4"/>
    <s v="Safco Steel Mobile File Cart"/>
    <n v="83.36"/>
    <n v="1"/>
    <n v="0"/>
    <n v="20.84"/>
    <n v="5"/>
    <n v="11"/>
    <x v="0"/>
    <n v="25"/>
    <x v="0"/>
  </r>
  <r>
    <n v="1782"/>
    <s v="CA-2015-111094"/>
    <d v="2015-07-09T00:00:00"/>
    <d v="2015-07-13T00:00:00"/>
    <x v="1"/>
    <s v="CB-12535"/>
    <s v="Claudia Bergmann"/>
    <x v="1"/>
    <s v="United States"/>
    <s v="Franklin"/>
    <x v="31"/>
    <n v="2038"/>
    <x v="3"/>
    <s v="OFF-PA-10001609"/>
    <x v="1"/>
    <x v="10"/>
    <s v="Tops Wirebound Message Log Books"/>
    <n v="6.58"/>
    <n v="2"/>
    <n v="0"/>
    <n v="3.0268000000000002"/>
    <n v="4"/>
    <n v="7"/>
    <x v="2"/>
    <n v="46"/>
    <x v="7"/>
  </r>
  <r>
    <n v="1783"/>
    <s v="CA-2015-111094"/>
    <d v="2015-07-09T00:00:00"/>
    <d v="2015-07-13T00:00:00"/>
    <x v="1"/>
    <s v="CB-12535"/>
    <s v="Claudia Bergmann"/>
    <x v="1"/>
    <s v="United States"/>
    <s v="Franklin"/>
    <x v="31"/>
    <n v="2038"/>
    <x v="3"/>
    <s v="OFF-BI-10001597"/>
    <x v="1"/>
    <x v="8"/>
    <s v="Wilson Jones Ledger-Size, Piano-Hinge Binder, 2&quot;, Blue"/>
    <n v="122.94"/>
    <n v="3"/>
    <n v="0"/>
    <n v="59.011200000000002"/>
    <n v="4"/>
    <n v="7"/>
    <x v="2"/>
    <n v="48.000000000000007"/>
    <x v="7"/>
  </r>
  <r>
    <n v="1784"/>
    <s v="CA-2017-166317"/>
    <d v="2017-09-22T00:00:00"/>
    <d v="2017-09-26T00:00:00"/>
    <x v="1"/>
    <s v="JE-15610"/>
    <s v="Jim Epp"/>
    <x v="1"/>
    <s v="United States"/>
    <s v="Milwaukee"/>
    <x v="6"/>
    <n v="53209"/>
    <x v="2"/>
    <s v="OFF-PA-10004475"/>
    <x v="1"/>
    <x v="10"/>
    <s v="Xerox 1940"/>
    <n v="219.84"/>
    <n v="4"/>
    <n v="0"/>
    <n v="107.7216"/>
    <n v="4"/>
    <n v="9"/>
    <x v="2"/>
    <n v="49"/>
    <x v="8"/>
  </r>
  <r>
    <n v="1785"/>
    <s v="CA-2017-166317"/>
    <d v="2017-09-22T00:00:00"/>
    <d v="2017-09-26T00:00:00"/>
    <x v="1"/>
    <s v="JE-15610"/>
    <s v="Jim Epp"/>
    <x v="1"/>
    <s v="United States"/>
    <s v="Milwaukee"/>
    <x v="6"/>
    <n v="53209"/>
    <x v="2"/>
    <s v="TEC-AC-10004510"/>
    <x v="2"/>
    <x v="11"/>
    <s v="Logitech Desktop MK120 Mouse and keyboard Combo"/>
    <n v="98.16"/>
    <n v="6"/>
    <n v="0"/>
    <n v="9.8160000000000007"/>
    <n v="4"/>
    <n v="9"/>
    <x v="2"/>
    <n v="10"/>
    <x v="8"/>
  </r>
  <r>
    <n v="1786"/>
    <s v="CA-2017-166317"/>
    <d v="2017-09-22T00:00:00"/>
    <d v="2017-09-26T00:00:00"/>
    <x v="1"/>
    <s v="JE-15610"/>
    <s v="Jim Epp"/>
    <x v="1"/>
    <s v="United States"/>
    <s v="Milwaukee"/>
    <x v="6"/>
    <n v="53209"/>
    <x v="2"/>
    <s v="OFF-BI-10002976"/>
    <x v="1"/>
    <x v="8"/>
    <s v="ACCOHIDE Binder by Acco"/>
    <n v="33.04"/>
    <n v="8"/>
    <n v="0"/>
    <n v="15.5288"/>
    <n v="4"/>
    <n v="9"/>
    <x v="2"/>
    <n v="47"/>
    <x v="8"/>
  </r>
  <r>
    <n v="1787"/>
    <s v="CA-2017-166317"/>
    <d v="2017-09-22T00:00:00"/>
    <d v="2017-09-26T00:00:00"/>
    <x v="1"/>
    <s v="JE-15610"/>
    <s v="Jim Epp"/>
    <x v="1"/>
    <s v="United States"/>
    <s v="Milwaukee"/>
    <x v="6"/>
    <n v="53209"/>
    <x v="2"/>
    <s v="TEC-PH-10001615"/>
    <x v="2"/>
    <x v="7"/>
    <s v="AT&amp;T CL82213"/>
    <n v="86.97"/>
    <n v="3"/>
    <n v="0"/>
    <n v="25.221299999999999"/>
    <n v="4"/>
    <n v="9"/>
    <x v="2"/>
    <n v="28.999999999999996"/>
    <x v="8"/>
  </r>
  <r>
    <n v="1788"/>
    <s v="CA-2015-154326"/>
    <d v="2015-02-15T00:00:00"/>
    <d v="2015-02-19T00:00:00"/>
    <x v="1"/>
    <s v="RP-19855"/>
    <s v="Roy Phan"/>
    <x v="1"/>
    <s v="United States"/>
    <s v="Kenosha"/>
    <x v="6"/>
    <n v="53142"/>
    <x v="2"/>
    <s v="TEC-PH-10001819"/>
    <x v="2"/>
    <x v="7"/>
    <s v="Innergie mMini Combo Duo USB Travel Charging Kit"/>
    <n v="134.97"/>
    <n v="3"/>
    <n v="0"/>
    <n v="64.785600000000002"/>
    <n v="4"/>
    <n v="2"/>
    <x v="3"/>
    <n v="48.000000000000007"/>
    <x v="11"/>
  </r>
  <r>
    <n v="1789"/>
    <s v="CA-2015-154326"/>
    <d v="2015-02-15T00:00:00"/>
    <d v="2015-02-19T00:00:00"/>
    <x v="1"/>
    <s v="RP-19855"/>
    <s v="Roy Phan"/>
    <x v="1"/>
    <s v="United States"/>
    <s v="Kenosha"/>
    <x v="6"/>
    <n v="53142"/>
    <x v="2"/>
    <s v="TEC-PH-10000560"/>
    <x v="2"/>
    <x v="7"/>
    <s v="Samsung Galaxy S III - 16GB - pebble blue (T-Mobile)"/>
    <n v="699.98"/>
    <n v="2"/>
    <n v="0"/>
    <n v="195.99440000000001"/>
    <n v="4"/>
    <n v="2"/>
    <x v="3"/>
    <n v="28.000000000000004"/>
    <x v="11"/>
  </r>
  <r>
    <n v="1790"/>
    <s v="CA-2015-154326"/>
    <d v="2015-02-15T00:00:00"/>
    <d v="2015-02-19T00:00:00"/>
    <x v="1"/>
    <s v="RP-19855"/>
    <s v="Roy Phan"/>
    <x v="1"/>
    <s v="United States"/>
    <s v="Kenosha"/>
    <x v="6"/>
    <n v="53142"/>
    <x v="2"/>
    <s v="TEC-AC-10004568"/>
    <x v="2"/>
    <x v="11"/>
    <s v="Maxell LTO Ultrium - 800 GB"/>
    <n v="139.94999999999999"/>
    <n v="5"/>
    <n v="0"/>
    <n v="26.590499999999999"/>
    <n v="4"/>
    <n v="2"/>
    <x v="3"/>
    <n v="19"/>
    <x v="11"/>
  </r>
  <r>
    <n v="1791"/>
    <s v="CA-2014-102008"/>
    <d v="2014-09-30T00:00:00"/>
    <d v="2014-10-04T00:00:00"/>
    <x v="1"/>
    <s v="RA-19915"/>
    <s v="Russell Applegate"/>
    <x v="0"/>
    <s v="United States"/>
    <s v="New York City"/>
    <x v="15"/>
    <n v="10011"/>
    <x v="3"/>
    <s v="OFF-PA-10004092"/>
    <x v="1"/>
    <x v="10"/>
    <s v="Tops Green Bar Computer Printout Paper"/>
    <n v="48.94"/>
    <n v="1"/>
    <n v="0"/>
    <n v="24.47"/>
    <n v="4"/>
    <n v="9"/>
    <x v="2"/>
    <n v="50"/>
    <x v="8"/>
  </r>
  <r>
    <n v="1792"/>
    <s v="CA-2014-120474"/>
    <d v="2014-12-01T00:00:00"/>
    <d v="2014-12-03T00:00:00"/>
    <x v="2"/>
    <s v="RP-19390"/>
    <s v="Resi Pölking"/>
    <x v="0"/>
    <s v="United States"/>
    <s v="Madison"/>
    <x v="6"/>
    <n v="53711"/>
    <x v="2"/>
    <s v="FUR-CH-10001854"/>
    <x v="0"/>
    <x v="1"/>
    <s v="Office Star - Professional Matrix Back Chair with 2-to-1 Synchro Tilt and Mesh Fabric Seat"/>
    <n v="2807.84"/>
    <n v="8"/>
    <n v="0"/>
    <n v="673.88160000000005"/>
    <n v="2"/>
    <n v="12"/>
    <x v="0"/>
    <n v="24"/>
    <x v="4"/>
  </r>
  <r>
    <n v="1793"/>
    <s v="CA-2014-120474"/>
    <d v="2014-12-01T00:00:00"/>
    <d v="2014-12-03T00:00:00"/>
    <x v="2"/>
    <s v="RP-19390"/>
    <s v="Resi Pölking"/>
    <x v="0"/>
    <s v="United States"/>
    <s v="Madison"/>
    <x v="6"/>
    <n v="53711"/>
    <x v="2"/>
    <s v="OFF-AR-10000475"/>
    <x v="1"/>
    <x v="6"/>
    <s v="Hunt BOSTON Vista Battery-Operated Pencil Sharpener, Black"/>
    <n v="46.64"/>
    <n v="4"/>
    <n v="0"/>
    <n v="12.5928"/>
    <n v="2"/>
    <n v="12"/>
    <x v="0"/>
    <n v="27"/>
    <x v="4"/>
  </r>
  <r>
    <n v="1794"/>
    <s v="CA-2014-104773"/>
    <d v="2014-12-08T00:00:00"/>
    <d v="2014-12-13T00:00:00"/>
    <x v="1"/>
    <s v="TB-21175"/>
    <s v="Thomas Boland"/>
    <x v="1"/>
    <s v="United States"/>
    <s v="Houston"/>
    <x v="5"/>
    <n v="77041"/>
    <x v="2"/>
    <s v="OFF-ST-10000777"/>
    <x v="1"/>
    <x v="4"/>
    <s v="Companion Letter/Legal File, Black"/>
    <n v="60.415999999999997"/>
    <n v="2"/>
    <n v="0.2"/>
    <n v="6.0415999999999999"/>
    <n v="5"/>
    <n v="12"/>
    <x v="0"/>
    <n v="10"/>
    <x v="4"/>
  </r>
  <r>
    <n v="1795"/>
    <s v="CA-2016-140774"/>
    <d v="2016-09-05T00:00:00"/>
    <d v="2016-09-10T00:00:00"/>
    <x v="1"/>
    <s v="BE-11455"/>
    <s v="Brad Eason"/>
    <x v="2"/>
    <s v="United States"/>
    <s v="Olathe"/>
    <x v="41"/>
    <n v="66062"/>
    <x v="2"/>
    <s v="OFF-AR-10004022"/>
    <x v="1"/>
    <x v="6"/>
    <s v="Panasonic KP-380BK Classic Electric Pencil Sharpener"/>
    <n v="107.94"/>
    <n v="3"/>
    <n v="0"/>
    <n v="26.984999999999999"/>
    <n v="5"/>
    <n v="9"/>
    <x v="2"/>
    <n v="25"/>
    <x v="8"/>
  </r>
  <r>
    <n v="1796"/>
    <s v="US-2017-139465"/>
    <d v="2017-08-27T00:00:00"/>
    <d v="2017-08-30T00:00:00"/>
    <x v="2"/>
    <s v="MR-17545"/>
    <s v="Mathew Reese"/>
    <x v="2"/>
    <s v="United States"/>
    <s v="New York City"/>
    <x v="15"/>
    <n v="10024"/>
    <x v="3"/>
    <s v="OFF-ST-10002352"/>
    <x v="1"/>
    <x v="4"/>
    <s v="Iris Project Case"/>
    <n v="63.84"/>
    <n v="8"/>
    <n v="0"/>
    <n v="16.598400000000002"/>
    <n v="3"/>
    <n v="8"/>
    <x v="2"/>
    <n v="26"/>
    <x v="6"/>
  </r>
  <r>
    <n v="1797"/>
    <s v="US-2017-139465"/>
    <d v="2017-08-27T00:00:00"/>
    <d v="2017-08-30T00:00:00"/>
    <x v="2"/>
    <s v="MR-17545"/>
    <s v="Mathew Reese"/>
    <x v="2"/>
    <s v="United States"/>
    <s v="New York City"/>
    <x v="15"/>
    <n v="10024"/>
    <x v="3"/>
    <s v="TEC-PH-10000455"/>
    <x v="2"/>
    <x v="7"/>
    <s v="GE 30522EE2"/>
    <n v="347.97"/>
    <n v="3"/>
    <n v="0"/>
    <n v="100.9113"/>
    <n v="3"/>
    <n v="8"/>
    <x v="2"/>
    <n v="28.999999999999996"/>
    <x v="6"/>
  </r>
  <r>
    <n v="1798"/>
    <s v="US-2017-139465"/>
    <d v="2017-08-27T00:00:00"/>
    <d v="2017-08-30T00:00:00"/>
    <x v="2"/>
    <s v="MR-17545"/>
    <s v="Mathew Reese"/>
    <x v="2"/>
    <s v="United States"/>
    <s v="New York City"/>
    <x v="15"/>
    <n v="10024"/>
    <x v="3"/>
    <s v="OFF-BI-10003910"/>
    <x v="1"/>
    <x v="8"/>
    <s v="DXL Angle-View Binders with Locking Rings by Samsill"/>
    <n v="37.008000000000003"/>
    <n v="6"/>
    <n v="0.2"/>
    <n v="11.565"/>
    <n v="3"/>
    <n v="8"/>
    <x v="2"/>
    <n v="31.249999999999993"/>
    <x v="6"/>
  </r>
  <r>
    <n v="1799"/>
    <s v="CA-2016-100965"/>
    <d v="2016-07-07T00:00:00"/>
    <d v="2016-07-11T00:00:00"/>
    <x v="1"/>
    <s v="RM-19375"/>
    <s v="Raymond Messe"/>
    <x v="0"/>
    <s v="United States"/>
    <s v="San Jose"/>
    <x v="1"/>
    <n v="95123"/>
    <x v="1"/>
    <s v="FUR-FU-10003039"/>
    <x v="0"/>
    <x v="5"/>
    <s v="Howard Miller 11-1/2&quot; Diameter Grantwood Wall Clock"/>
    <n v="215.65"/>
    <n v="5"/>
    <n v="0"/>
    <n v="73.320999999999998"/>
    <n v="4"/>
    <n v="7"/>
    <x v="2"/>
    <n v="34"/>
    <x v="7"/>
  </r>
  <r>
    <n v="1800"/>
    <s v="CA-2016-121034"/>
    <d v="2016-08-08T00:00:00"/>
    <d v="2016-08-10T00:00:00"/>
    <x v="0"/>
    <s v="JF-15565"/>
    <s v="Jill Fjeld"/>
    <x v="0"/>
    <s v="United States"/>
    <s v="Dallas"/>
    <x v="5"/>
    <n v="75081"/>
    <x v="2"/>
    <s v="OFF-FA-10000585"/>
    <x v="1"/>
    <x v="13"/>
    <s v="OIC Bulk Pack Metal Binder Clips"/>
    <n v="11.167999999999999"/>
    <n v="4"/>
    <n v="0.2"/>
    <n v="3.6295999999999999"/>
    <n v="2"/>
    <n v="8"/>
    <x v="2"/>
    <n v="32.5"/>
    <x v="6"/>
  </r>
  <r>
    <n v="1801"/>
    <s v="CA-2016-121034"/>
    <d v="2016-08-08T00:00:00"/>
    <d v="2016-08-10T00:00:00"/>
    <x v="0"/>
    <s v="JF-15565"/>
    <s v="Jill Fjeld"/>
    <x v="0"/>
    <s v="United States"/>
    <s v="Dallas"/>
    <x v="5"/>
    <n v="75081"/>
    <x v="2"/>
    <s v="OFF-PA-10001994"/>
    <x v="1"/>
    <x v="10"/>
    <s v="Ink Jet Note and Greeting Cards, 8-1/2&quot; x 5-1/2&quot; Card Size"/>
    <n v="53.951999999999998"/>
    <n v="3"/>
    <n v="0.2"/>
    <n v="17.534400000000002"/>
    <n v="2"/>
    <n v="8"/>
    <x v="2"/>
    <n v="32.500000000000007"/>
    <x v="6"/>
  </r>
  <r>
    <n v="1802"/>
    <s v="CA-2016-149461"/>
    <d v="2016-11-13T00:00:00"/>
    <d v="2016-11-19T00:00:00"/>
    <x v="1"/>
    <s v="AS-10135"/>
    <s v="Adrian Shami"/>
    <x v="2"/>
    <s v="United States"/>
    <s v="Auburn"/>
    <x v="4"/>
    <n v="98002"/>
    <x v="1"/>
    <s v="FUR-FU-10004270"/>
    <x v="0"/>
    <x v="5"/>
    <s v="Eldon Image Series Desk Accessories, Burgundy"/>
    <n v="4.18"/>
    <n v="1"/>
    <n v="0"/>
    <n v="1.5047999999999999"/>
    <n v="6"/>
    <n v="11"/>
    <x v="0"/>
    <n v="36"/>
    <x v="0"/>
  </r>
  <r>
    <n v="1803"/>
    <s v="CA-2017-158379"/>
    <d v="2017-09-22T00:00:00"/>
    <d v="2017-09-26T00:00:00"/>
    <x v="0"/>
    <s v="JA-15970"/>
    <s v="Joseph Airdo"/>
    <x v="0"/>
    <s v="United States"/>
    <s v="Philadelphia"/>
    <x v="9"/>
    <n v="19134"/>
    <x v="3"/>
    <s v="OFF-BI-10002498"/>
    <x v="1"/>
    <x v="8"/>
    <s v="Clear Mylar Reinforcing Strips"/>
    <n v="5.6070000000000002"/>
    <n v="1"/>
    <n v="0.7"/>
    <n v="-4.2987000000000002"/>
    <n v="4"/>
    <n v="9"/>
    <x v="2"/>
    <n v="-76.666666666666671"/>
    <x v="8"/>
  </r>
  <r>
    <n v="1804"/>
    <s v="CA-2017-158379"/>
    <d v="2017-09-22T00:00:00"/>
    <d v="2017-09-26T00:00:00"/>
    <x v="0"/>
    <s v="JA-15970"/>
    <s v="Joseph Airdo"/>
    <x v="0"/>
    <s v="United States"/>
    <s v="Philadelphia"/>
    <x v="9"/>
    <n v="19134"/>
    <x v="3"/>
    <s v="OFF-SU-10002881"/>
    <x v="1"/>
    <x v="14"/>
    <s v="Martin Yale Chadless Opener Electric Letter Opener"/>
    <n v="4663.7359999999999"/>
    <n v="7"/>
    <n v="0.2"/>
    <n v="-1049.3406"/>
    <n v="4"/>
    <n v="9"/>
    <x v="2"/>
    <n v="-22.5"/>
    <x v="8"/>
  </r>
  <r>
    <n v="1805"/>
    <s v="CA-2017-158379"/>
    <d v="2017-09-22T00:00:00"/>
    <d v="2017-09-26T00:00:00"/>
    <x v="0"/>
    <s v="JA-15970"/>
    <s v="Joseph Airdo"/>
    <x v="0"/>
    <s v="United States"/>
    <s v="Philadelphia"/>
    <x v="9"/>
    <n v="19134"/>
    <x v="3"/>
    <s v="TEC-AC-10002926"/>
    <x v="2"/>
    <x v="11"/>
    <s v="Logitech Wireless Marathon Mouse M705"/>
    <n v="79.983999999999995"/>
    <n v="2"/>
    <n v="0.2"/>
    <n v="22.9954"/>
    <n v="4"/>
    <n v="9"/>
    <x v="2"/>
    <n v="28.750000000000004"/>
    <x v="8"/>
  </r>
  <r>
    <n v="1806"/>
    <s v="US-2016-116729"/>
    <d v="2016-12-25T00:00:00"/>
    <d v="2016-12-28T00:00:00"/>
    <x v="2"/>
    <s v="GK-14620"/>
    <s v="Grace Kelly"/>
    <x v="1"/>
    <s v="United States"/>
    <s v="Los Angeles"/>
    <x v="1"/>
    <n v="90049"/>
    <x v="1"/>
    <s v="TEC-PH-10002200"/>
    <x v="2"/>
    <x v="7"/>
    <s v="Samsung Galaxy Note 2"/>
    <n v="2575.944"/>
    <n v="7"/>
    <n v="0.2"/>
    <n v="257.59440000000001"/>
    <n v="3"/>
    <n v="12"/>
    <x v="0"/>
    <n v="10"/>
    <x v="4"/>
  </r>
  <r>
    <n v="1807"/>
    <s v="US-2016-116729"/>
    <d v="2016-12-25T00:00:00"/>
    <d v="2016-12-28T00:00:00"/>
    <x v="2"/>
    <s v="GK-14620"/>
    <s v="Grace Kelly"/>
    <x v="1"/>
    <s v="United States"/>
    <s v="Los Angeles"/>
    <x v="1"/>
    <n v="90049"/>
    <x v="1"/>
    <s v="OFF-PA-10002005"/>
    <x v="1"/>
    <x v="10"/>
    <s v="Xerox 225"/>
    <n v="45.36"/>
    <n v="7"/>
    <n v="0"/>
    <n v="21.7728"/>
    <n v="3"/>
    <n v="12"/>
    <x v="0"/>
    <n v="48"/>
    <x v="4"/>
  </r>
  <r>
    <n v="1808"/>
    <s v="US-2016-116729"/>
    <d v="2016-12-25T00:00:00"/>
    <d v="2016-12-28T00:00:00"/>
    <x v="2"/>
    <s v="GK-14620"/>
    <s v="Grace Kelly"/>
    <x v="1"/>
    <s v="United States"/>
    <s v="Los Angeles"/>
    <x v="1"/>
    <n v="90049"/>
    <x v="1"/>
    <s v="TEC-AC-10001465"/>
    <x v="2"/>
    <x v="11"/>
    <s v="SanDisk Cruzer 64 GB USB Flash Drive"/>
    <n v="254.24"/>
    <n v="7"/>
    <n v="0"/>
    <n v="76.272000000000006"/>
    <n v="3"/>
    <n v="12"/>
    <x v="0"/>
    <n v="30"/>
    <x v="4"/>
  </r>
  <r>
    <n v="1809"/>
    <s v="CA-2016-164938"/>
    <d v="2016-02-11T00:00:00"/>
    <d v="2016-02-13T00:00:00"/>
    <x v="2"/>
    <s v="PB-19210"/>
    <s v="Phillip Breyer"/>
    <x v="1"/>
    <s v="United States"/>
    <s v="Tulsa"/>
    <x v="26"/>
    <n v="74133"/>
    <x v="2"/>
    <s v="TEC-PH-10004897"/>
    <x v="2"/>
    <x v="7"/>
    <s v="Mediabridge Sport Armband iPhone 5s"/>
    <n v="69.930000000000007"/>
    <n v="7"/>
    <n v="0"/>
    <n v="0.69930000000000003"/>
    <n v="2"/>
    <n v="2"/>
    <x v="3"/>
    <n v="1"/>
    <x v="11"/>
  </r>
  <r>
    <n v="1810"/>
    <s v="CA-2016-165484"/>
    <d v="2016-10-23T00:00:00"/>
    <d v="2016-10-29T00:00:00"/>
    <x v="1"/>
    <s v="HK-14890"/>
    <s v="Heather Kirkland"/>
    <x v="1"/>
    <s v="United States"/>
    <s v="Chicago"/>
    <x v="10"/>
    <n v="60610"/>
    <x v="2"/>
    <s v="FUR-FU-10001196"/>
    <x v="0"/>
    <x v="5"/>
    <s v="DAX Cubicle Frames - 8x10"/>
    <n v="16.155999999999999"/>
    <n v="7"/>
    <n v="0.6"/>
    <n v="-12.117000000000001"/>
    <n v="6"/>
    <n v="10"/>
    <x v="0"/>
    <n v="-75.000000000000014"/>
    <x v="2"/>
  </r>
  <r>
    <n v="1811"/>
    <s v="CA-2016-165484"/>
    <d v="2016-10-23T00:00:00"/>
    <d v="2016-10-29T00:00:00"/>
    <x v="1"/>
    <s v="HK-14890"/>
    <s v="Heather Kirkland"/>
    <x v="1"/>
    <s v="United States"/>
    <s v="Chicago"/>
    <x v="10"/>
    <n v="60610"/>
    <x v="2"/>
    <s v="OFF-PA-10000595"/>
    <x v="1"/>
    <x v="10"/>
    <s v="Xerox 1929"/>
    <n v="54.816000000000003"/>
    <n v="3"/>
    <n v="0.2"/>
    <n v="17.815200000000001"/>
    <n v="6"/>
    <n v="10"/>
    <x v="0"/>
    <n v="32.5"/>
    <x v="2"/>
  </r>
  <r>
    <n v="1812"/>
    <s v="CA-2014-132612"/>
    <d v="2014-06-09T00:00:00"/>
    <d v="2014-06-11T00:00:00"/>
    <x v="0"/>
    <s v="FO-14305"/>
    <s v="Frank Olsen"/>
    <x v="0"/>
    <s v="United States"/>
    <s v="Harrisonburg"/>
    <x v="17"/>
    <n v="22801"/>
    <x v="0"/>
    <s v="FUR-TA-10004534"/>
    <x v="0"/>
    <x v="3"/>
    <s v="Bevis 44 x 96 Conference Tables"/>
    <n v="1441.3"/>
    <n v="7"/>
    <n v="0"/>
    <n v="245.02099999999999"/>
    <n v="2"/>
    <n v="6"/>
    <x v="1"/>
    <n v="17"/>
    <x v="1"/>
  </r>
  <r>
    <n v="1813"/>
    <s v="US-2017-161193"/>
    <d v="2017-11-20T00:00:00"/>
    <d v="2017-11-26T00:00:00"/>
    <x v="1"/>
    <s v="BT-11680"/>
    <s v="Brian Thompson"/>
    <x v="0"/>
    <s v="United States"/>
    <s v="Newark"/>
    <x v="24"/>
    <n v="43055"/>
    <x v="3"/>
    <s v="FUR-FU-10001861"/>
    <x v="0"/>
    <x v="5"/>
    <s v="Floodlight Indoor Halogen Bulbs, 1 Bulb per Pack, 60 Watts"/>
    <n v="77.599999999999994"/>
    <n v="5"/>
    <n v="0.2"/>
    <n v="28.13"/>
    <n v="6"/>
    <n v="11"/>
    <x v="0"/>
    <n v="36.25"/>
    <x v="0"/>
  </r>
  <r>
    <n v="1814"/>
    <s v="US-2017-161193"/>
    <d v="2017-11-20T00:00:00"/>
    <d v="2017-11-26T00:00:00"/>
    <x v="1"/>
    <s v="BT-11680"/>
    <s v="Brian Thompson"/>
    <x v="0"/>
    <s v="United States"/>
    <s v="Newark"/>
    <x v="24"/>
    <n v="43055"/>
    <x v="3"/>
    <s v="FUR-FU-10000206"/>
    <x v="0"/>
    <x v="5"/>
    <s v="GE General Purpose, Extra Long Life, Showcase &amp; Floodlight Incandescent Bulbs"/>
    <n v="4.6559999999999997"/>
    <n v="2"/>
    <n v="0.2"/>
    <n v="1.5713999999999999"/>
    <n v="6"/>
    <n v="11"/>
    <x v="0"/>
    <n v="33.75"/>
    <x v="0"/>
  </r>
  <r>
    <n v="1815"/>
    <s v="CA-2015-131597"/>
    <d v="2015-09-14T00:00:00"/>
    <d v="2015-09-18T00:00:00"/>
    <x v="1"/>
    <s v="SP-20620"/>
    <s v="Stefania Perrino"/>
    <x v="1"/>
    <s v="United States"/>
    <s v="Los Angeles"/>
    <x v="1"/>
    <n v="90045"/>
    <x v="1"/>
    <s v="FUR-TA-10002607"/>
    <x v="0"/>
    <x v="3"/>
    <s v="KI Conference Tables"/>
    <n v="170.136"/>
    <n v="3"/>
    <n v="0.2"/>
    <n v="-8.5068000000000001"/>
    <n v="4"/>
    <n v="9"/>
    <x v="2"/>
    <n v="-5"/>
    <x v="8"/>
  </r>
  <r>
    <n v="1816"/>
    <s v="CA-2015-164833"/>
    <d v="2015-06-04T00:00:00"/>
    <d v="2015-06-04T00:00:00"/>
    <x v="3"/>
    <s v="LL-16840"/>
    <s v="Lauren Leatherbury"/>
    <x v="0"/>
    <s v="United States"/>
    <s v="Seattle"/>
    <x v="4"/>
    <n v="98105"/>
    <x v="1"/>
    <s v="OFF-LA-10000443"/>
    <x v="1"/>
    <x v="2"/>
    <s v="Avery 501"/>
    <n v="7.38"/>
    <n v="2"/>
    <n v="0"/>
    <n v="3.4685999999999999"/>
    <n v="0"/>
    <n v="6"/>
    <x v="1"/>
    <n v="47"/>
    <x v="1"/>
  </r>
  <r>
    <n v="1817"/>
    <s v="CA-2015-164833"/>
    <d v="2015-06-04T00:00:00"/>
    <d v="2015-06-04T00:00:00"/>
    <x v="3"/>
    <s v="LL-16840"/>
    <s v="Lauren Leatherbury"/>
    <x v="0"/>
    <s v="United States"/>
    <s v="Seattle"/>
    <x v="4"/>
    <n v="98105"/>
    <x v="1"/>
    <s v="OFF-AR-10004685"/>
    <x v="1"/>
    <x v="6"/>
    <s v="Binney &amp; Smith Crayola Metallic Colored Pencils, 8-Color Set"/>
    <n v="9.26"/>
    <n v="2"/>
    <n v="0"/>
    <n v="3.0558000000000001"/>
    <n v="0"/>
    <n v="6"/>
    <x v="1"/>
    <n v="33"/>
    <x v="1"/>
  </r>
  <r>
    <n v="1818"/>
    <s v="CA-2015-125423"/>
    <d v="2015-12-13T00:00:00"/>
    <d v="2015-12-15T00:00:00"/>
    <x v="0"/>
    <s v="MC-17575"/>
    <s v="Matt Collins"/>
    <x v="0"/>
    <s v="United States"/>
    <s v="Los Angeles"/>
    <x v="1"/>
    <n v="90036"/>
    <x v="1"/>
    <s v="OFF-LA-10001771"/>
    <x v="1"/>
    <x v="2"/>
    <s v="Avery 513"/>
    <n v="9.9600000000000009"/>
    <n v="2"/>
    <n v="0"/>
    <n v="4.5815999999999999"/>
    <n v="2"/>
    <n v="12"/>
    <x v="0"/>
    <n v="46"/>
    <x v="4"/>
  </r>
  <r>
    <n v="1819"/>
    <s v="US-2014-130379"/>
    <d v="2014-05-25T00:00:00"/>
    <d v="2014-05-29T00:00:00"/>
    <x v="1"/>
    <s v="JL-15235"/>
    <s v="Janet Lee"/>
    <x v="0"/>
    <s v="United States"/>
    <s v="Chicago"/>
    <x v="10"/>
    <n v="60623"/>
    <x v="2"/>
    <s v="OFF-AP-10001394"/>
    <x v="1"/>
    <x v="9"/>
    <s v="Harmony Air Purifier"/>
    <n v="75.599999999999994"/>
    <n v="2"/>
    <n v="0.8"/>
    <n v="-166.32"/>
    <n v="4"/>
    <n v="5"/>
    <x v="1"/>
    <n v="-220.00000000000003"/>
    <x v="5"/>
  </r>
  <r>
    <n v="1820"/>
    <s v="US-2014-130379"/>
    <d v="2014-05-25T00:00:00"/>
    <d v="2014-05-29T00:00:00"/>
    <x v="1"/>
    <s v="JL-15235"/>
    <s v="Janet Lee"/>
    <x v="0"/>
    <s v="United States"/>
    <s v="Chicago"/>
    <x v="10"/>
    <n v="60623"/>
    <x v="2"/>
    <s v="FUR-FU-10002553"/>
    <x v="0"/>
    <x v="5"/>
    <s v="Electrix Incandescent Magnifying Lamp, Black"/>
    <n v="29.32"/>
    <n v="2"/>
    <n v="0.6"/>
    <n v="-24.189"/>
    <n v="4"/>
    <n v="5"/>
    <x v="1"/>
    <n v="-82.5"/>
    <x v="5"/>
  </r>
  <r>
    <n v="1821"/>
    <s v="CA-2016-168956"/>
    <d v="2016-02-16T00:00:00"/>
    <d v="2016-02-20T00:00:00"/>
    <x v="1"/>
    <s v="EA-14035"/>
    <s v="Erin Ashbrook"/>
    <x v="1"/>
    <s v="United States"/>
    <s v="Chicago"/>
    <x v="10"/>
    <n v="60623"/>
    <x v="2"/>
    <s v="OFF-AP-10004233"/>
    <x v="1"/>
    <x v="9"/>
    <s v="Honeywell Enviracaire Portable Air Cleaner for up to 8 x 10 Room"/>
    <n v="92.063999999999993"/>
    <n v="6"/>
    <n v="0.8"/>
    <n v="-225.55680000000001"/>
    <n v="4"/>
    <n v="2"/>
    <x v="3"/>
    <n v="-245.00000000000003"/>
    <x v="11"/>
  </r>
  <r>
    <n v="1822"/>
    <s v="CA-2016-168956"/>
    <d v="2016-02-16T00:00:00"/>
    <d v="2016-02-20T00:00:00"/>
    <x v="1"/>
    <s v="EA-14035"/>
    <s v="Erin Ashbrook"/>
    <x v="1"/>
    <s v="United States"/>
    <s v="Chicago"/>
    <x v="10"/>
    <n v="60623"/>
    <x v="2"/>
    <s v="OFF-FA-10000304"/>
    <x v="1"/>
    <x v="13"/>
    <s v="Advantus Push Pins"/>
    <n v="6.976"/>
    <n v="4"/>
    <n v="0.2"/>
    <n v="1.8311999999999999"/>
    <n v="4"/>
    <n v="2"/>
    <x v="3"/>
    <n v="26.25"/>
    <x v="11"/>
  </r>
  <r>
    <n v="1823"/>
    <s v="CA-2016-168956"/>
    <d v="2016-02-16T00:00:00"/>
    <d v="2016-02-20T00:00:00"/>
    <x v="1"/>
    <s v="EA-14035"/>
    <s v="Erin Ashbrook"/>
    <x v="1"/>
    <s v="United States"/>
    <s v="Chicago"/>
    <x v="10"/>
    <n v="60623"/>
    <x v="2"/>
    <s v="FUR-CH-10004754"/>
    <x v="0"/>
    <x v="1"/>
    <s v="Global Stack Chair with Arms, Black"/>
    <n v="62.957999999999998"/>
    <n v="3"/>
    <n v="0.3"/>
    <n v="-2.6981999999999999"/>
    <n v="4"/>
    <n v="2"/>
    <x v="3"/>
    <n v="-4.2857142857142856"/>
    <x v="11"/>
  </r>
  <r>
    <n v="1824"/>
    <s v="CA-2016-168956"/>
    <d v="2016-02-16T00:00:00"/>
    <d v="2016-02-20T00:00:00"/>
    <x v="1"/>
    <s v="EA-14035"/>
    <s v="Erin Ashbrook"/>
    <x v="1"/>
    <s v="United States"/>
    <s v="Chicago"/>
    <x v="10"/>
    <n v="60623"/>
    <x v="2"/>
    <s v="OFF-PA-10000809"/>
    <x v="1"/>
    <x v="10"/>
    <s v="Xerox 206"/>
    <n v="5.1840000000000002"/>
    <n v="1"/>
    <n v="0.2"/>
    <n v="1.8144"/>
    <n v="4"/>
    <n v="2"/>
    <x v="3"/>
    <n v="35"/>
    <x v="11"/>
  </r>
  <r>
    <n v="1825"/>
    <s v="CA-2016-167507"/>
    <d v="2016-12-22T00:00:00"/>
    <d v="2016-12-28T00:00:00"/>
    <x v="1"/>
    <s v="SA-20830"/>
    <s v="Sue Ann Reed"/>
    <x v="0"/>
    <s v="United States"/>
    <s v="Redmond"/>
    <x v="21"/>
    <n v="97756"/>
    <x v="1"/>
    <s v="OFF-BI-10003694"/>
    <x v="1"/>
    <x v="8"/>
    <s v="Avery 3 1/2&quot; Diskette Storage Pages, 10/Pack"/>
    <n v="31.32"/>
    <n v="10"/>
    <n v="0.7"/>
    <n v="-25.056000000000001"/>
    <n v="6"/>
    <n v="12"/>
    <x v="0"/>
    <n v="-80"/>
    <x v="4"/>
  </r>
  <r>
    <n v="1826"/>
    <s v="CA-2016-167507"/>
    <d v="2016-12-22T00:00:00"/>
    <d v="2016-12-28T00:00:00"/>
    <x v="1"/>
    <s v="SA-20830"/>
    <s v="Sue Ann Reed"/>
    <x v="0"/>
    <s v="United States"/>
    <s v="Redmond"/>
    <x v="21"/>
    <n v="97756"/>
    <x v="1"/>
    <s v="FUR-FU-10001935"/>
    <x v="0"/>
    <x v="5"/>
    <s v="3M Hangers With Command Adhesive"/>
    <n v="11.84"/>
    <n v="4"/>
    <n v="0.2"/>
    <n v="3.1080000000000001"/>
    <n v="6"/>
    <n v="12"/>
    <x v="0"/>
    <n v="26.25"/>
    <x v="4"/>
  </r>
  <r>
    <n v="1827"/>
    <s v="CA-2016-167507"/>
    <d v="2016-12-22T00:00:00"/>
    <d v="2016-12-28T00:00:00"/>
    <x v="1"/>
    <s v="SA-20830"/>
    <s v="Sue Ann Reed"/>
    <x v="0"/>
    <s v="United States"/>
    <s v="Redmond"/>
    <x v="21"/>
    <n v="97756"/>
    <x v="1"/>
    <s v="FUR-FU-10002878"/>
    <x v="0"/>
    <x v="5"/>
    <s v="Seth Thomas 14&quot; Day/Date Wall Clock"/>
    <n v="22.783999999999999"/>
    <n v="1"/>
    <n v="0.2"/>
    <n v="4.8415999999999997"/>
    <n v="6"/>
    <n v="12"/>
    <x v="0"/>
    <n v="21.25"/>
    <x v="4"/>
  </r>
  <r>
    <n v="1828"/>
    <s v="CA-2016-109344"/>
    <d v="2016-02-08T00:00:00"/>
    <d v="2016-02-11T00:00:00"/>
    <x v="0"/>
    <s v="CH-12070"/>
    <s v="Cathy Hwang"/>
    <x v="2"/>
    <s v="United States"/>
    <s v="Raleigh"/>
    <x v="3"/>
    <n v="27604"/>
    <x v="0"/>
    <s v="TEC-PH-10002624"/>
    <x v="2"/>
    <x v="7"/>
    <s v="Samsung Galaxy S4 Mini"/>
    <n v="1127.9760000000001"/>
    <n v="3"/>
    <n v="0.2"/>
    <n v="126.8973"/>
    <n v="3"/>
    <n v="2"/>
    <x v="3"/>
    <n v="11.249999999999998"/>
    <x v="11"/>
  </r>
  <r>
    <n v="1829"/>
    <s v="US-2015-140851"/>
    <d v="2015-07-13T00:00:00"/>
    <d v="2015-07-15T00:00:00"/>
    <x v="0"/>
    <s v="ND-18460"/>
    <s v="Neil Ducich"/>
    <x v="1"/>
    <s v="United States"/>
    <s v="Macon"/>
    <x v="32"/>
    <n v="31204"/>
    <x v="0"/>
    <s v="OFF-PA-10000019"/>
    <x v="1"/>
    <x v="10"/>
    <s v="Xerox 1931"/>
    <n v="38.880000000000003"/>
    <n v="6"/>
    <n v="0"/>
    <n v="18.662400000000002"/>
    <n v="2"/>
    <n v="7"/>
    <x v="2"/>
    <n v="48.000000000000007"/>
    <x v="7"/>
  </r>
  <r>
    <n v="1830"/>
    <s v="CA-2014-103373"/>
    <d v="2014-05-18T00:00:00"/>
    <d v="2014-05-24T00:00:00"/>
    <x v="1"/>
    <s v="BS-11755"/>
    <s v="Bruce Stewart"/>
    <x v="0"/>
    <s v="United States"/>
    <s v="Cleveland"/>
    <x v="24"/>
    <n v="44105"/>
    <x v="3"/>
    <s v="TEC-PH-10002885"/>
    <x v="2"/>
    <x v="7"/>
    <s v="Apple iPhone 5"/>
    <n v="779.79600000000005"/>
    <n v="2"/>
    <n v="0.4"/>
    <n v="-168.95580000000001"/>
    <n v="6"/>
    <n v="5"/>
    <x v="1"/>
    <n v="-21.666666666666668"/>
    <x v="5"/>
  </r>
  <r>
    <n v="1831"/>
    <s v="CA-2017-145884"/>
    <d v="2017-10-21T00:00:00"/>
    <d v="2017-10-21T00:00:00"/>
    <x v="3"/>
    <s v="SL-20155"/>
    <s v="Sara Luxemburg"/>
    <x v="2"/>
    <s v="United States"/>
    <s v="Muskogee"/>
    <x v="26"/>
    <n v="74403"/>
    <x v="2"/>
    <s v="TEC-PH-10000895"/>
    <x v="2"/>
    <x v="7"/>
    <s v="Polycom VVX 310 VoIP phone"/>
    <n v="1439.92"/>
    <n v="8"/>
    <n v="0"/>
    <n v="374.37920000000003"/>
    <n v="0"/>
    <n v="10"/>
    <x v="0"/>
    <n v="26"/>
    <x v="2"/>
  </r>
  <r>
    <n v="1832"/>
    <s v="CA-2017-145884"/>
    <d v="2017-10-21T00:00:00"/>
    <d v="2017-10-21T00:00:00"/>
    <x v="3"/>
    <s v="SL-20155"/>
    <s v="Sara Luxemburg"/>
    <x v="2"/>
    <s v="United States"/>
    <s v="Muskogee"/>
    <x v="26"/>
    <n v="74403"/>
    <x v="2"/>
    <s v="FUR-TA-10002356"/>
    <x v="0"/>
    <x v="3"/>
    <s v="Bevis Boat-Shaped Conference Table"/>
    <n v="262.11"/>
    <n v="1"/>
    <n v="0"/>
    <n v="62.906399999999998"/>
    <n v="0"/>
    <n v="10"/>
    <x v="0"/>
    <n v="24"/>
    <x v="2"/>
  </r>
  <r>
    <n v="1833"/>
    <s v="CA-2015-131422"/>
    <d v="2015-11-05T00:00:00"/>
    <d v="2015-11-09T00:00:00"/>
    <x v="1"/>
    <s v="GB-14530"/>
    <s v="George Bell"/>
    <x v="1"/>
    <s v="United States"/>
    <s v="Monroe"/>
    <x v="3"/>
    <n v="28110"/>
    <x v="0"/>
    <s v="FUR-CH-10001270"/>
    <x v="0"/>
    <x v="1"/>
    <s v="Harbour Creations Steel Folding Chair"/>
    <n v="207"/>
    <n v="3"/>
    <n v="0.2"/>
    <n v="25.875"/>
    <n v="4"/>
    <n v="11"/>
    <x v="0"/>
    <n v="12.5"/>
    <x v="0"/>
  </r>
  <r>
    <n v="1834"/>
    <s v="CA-2017-162691"/>
    <d v="2017-08-01T00:00:00"/>
    <d v="2017-08-07T00:00:00"/>
    <x v="1"/>
    <s v="AS-10045"/>
    <s v="Aaron Smayling"/>
    <x v="1"/>
    <s v="United States"/>
    <s v="Austin"/>
    <x v="5"/>
    <n v="78745"/>
    <x v="2"/>
    <s v="TEC-MA-10000488"/>
    <x v="2"/>
    <x v="15"/>
    <s v="Bady BDG101FRU Card Printer"/>
    <n v="1439.982"/>
    <n v="3"/>
    <n v="0.4"/>
    <n v="-263.99669999999998"/>
    <n v="6"/>
    <n v="8"/>
    <x v="2"/>
    <n v="-18.333333333333332"/>
    <x v="6"/>
  </r>
  <r>
    <n v="1835"/>
    <s v="CA-2017-162691"/>
    <d v="2017-08-01T00:00:00"/>
    <d v="2017-08-07T00:00:00"/>
    <x v="1"/>
    <s v="AS-10045"/>
    <s v="Aaron Smayling"/>
    <x v="1"/>
    <s v="United States"/>
    <s v="Austin"/>
    <x v="5"/>
    <n v="78745"/>
    <x v="2"/>
    <s v="OFF-PA-10003729"/>
    <x v="1"/>
    <x v="10"/>
    <s v="Xerox 1998"/>
    <n v="36.287999999999997"/>
    <n v="7"/>
    <n v="0.2"/>
    <n v="12.700799999999999"/>
    <n v="6"/>
    <n v="8"/>
    <x v="2"/>
    <n v="35"/>
    <x v="6"/>
  </r>
  <r>
    <n v="1836"/>
    <s v="CA-2014-141278"/>
    <d v="2014-06-21T00:00:00"/>
    <d v="2014-06-24T00:00:00"/>
    <x v="2"/>
    <s v="RM-19375"/>
    <s v="Raymond Messe"/>
    <x v="0"/>
    <s v="United States"/>
    <s v="Meriden"/>
    <x v="29"/>
    <n v="6450"/>
    <x v="3"/>
    <s v="OFF-AR-10003056"/>
    <x v="1"/>
    <x v="6"/>
    <s v="Newell 341"/>
    <n v="21.4"/>
    <n v="5"/>
    <n v="0"/>
    <n v="6.2060000000000004"/>
    <n v="3"/>
    <n v="6"/>
    <x v="1"/>
    <n v="29.000000000000004"/>
    <x v="1"/>
  </r>
  <r>
    <n v="1837"/>
    <s v="CA-2017-122693"/>
    <d v="2017-02-19T00:00:00"/>
    <d v="2017-02-21T00:00:00"/>
    <x v="0"/>
    <s v="NH-18610"/>
    <s v="Nicole Hansen"/>
    <x v="1"/>
    <s v="United States"/>
    <s v="Roswell"/>
    <x v="32"/>
    <n v="30076"/>
    <x v="0"/>
    <s v="OFF-AP-10002518"/>
    <x v="1"/>
    <x v="9"/>
    <s v="Kensington 7 Outlet MasterPiece Power Center"/>
    <n v="1245.8599999999999"/>
    <n v="7"/>
    <n v="0"/>
    <n v="361.29939999999999"/>
    <n v="2"/>
    <n v="2"/>
    <x v="3"/>
    <n v="29.000000000000004"/>
    <x v="11"/>
  </r>
  <r>
    <n v="1838"/>
    <s v="CA-2014-117345"/>
    <d v="2014-08-01T00:00:00"/>
    <d v="2014-08-05T00:00:00"/>
    <x v="1"/>
    <s v="BF-10975"/>
    <s v="Barbara Fisher"/>
    <x v="1"/>
    <s v="United States"/>
    <s v="Charlotte"/>
    <x v="3"/>
    <n v="28205"/>
    <x v="0"/>
    <s v="OFF-LA-10000240"/>
    <x v="1"/>
    <x v="2"/>
    <s v="Self-Adhesive Address Labels for Typewriters by Universal"/>
    <n v="17.544"/>
    <n v="3"/>
    <n v="0.2"/>
    <n v="5.9211"/>
    <n v="4"/>
    <n v="8"/>
    <x v="2"/>
    <n v="33.75"/>
    <x v="6"/>
  </r>
  <r>
    <n v="1839"/>
    <s v="CA-2014-117345"/>
    <d v="2014-08-01T00:00:00"/>
    <d v="2014-08-05T00:00:00"/>
    <x v="1"/>
    <s v="BF-10975"/>
    <s v="Barbara Fisher"/>
    <x v="1"/>
    <s v="United States"/>
    <s v="Charlotte"/>
    <x v="3"/>
    <n v="28205"/>
    <x v="0"/>
    <s v="FUR-FU-10000629"/>
    <x v="0"/>
    <x v="5"/>
    <s v="9-3/4 Diameter Round Wall Clock"/>
    <n v="44.128"/>
    <n v="4"/>
    <n v="0.2"/>
    <n v="12.135199999999999"/>
    <n v="4"/>
    <n v="8"/>
    <x v="2"/>
    <n v="27.499999999999996"/>
    <x v="6"/>
  </r>
  <r>
    <n v="1840"/>
    <s v="CA-2014-117345"/>
    <d v="2014-08-01T00:00:00"/>
    <d v="2014-08-05T00:00:00"/>
    <x v="1"/>
    <s v="BF-10975"/>
    <s v="Barbara Fisher"/>
    <x v="1"/>
    <s v="United States"/>
    <s v="Charlotte"/>
    <x v="3"/>
    <n v="28205"/>
    <x v="0"/>
    <s v="OFF-AP-10001005"/>
    <x v="1"/>
    <x v="9"/>
    <s v="Honeywell Quietcare HEPA Air Cleaner"/>
    <n v="62.92"/>
    <n v="1"/>
    <n v="0.2"/>
    <n v="10.224500000000001"/>
    <n v="4"/>
    <n v="8"/>
    <x v="2"/>
    <n v="16.25"/>
    <x v="6"/>
  </r>
  <r>
    <n v="1841"/>
    <s v="CA-2014-117345"/>
    <d v="2014-08-01T00:00:00"/>
    <d v="2014-08-05T00:00:00"/>
    <x v="1"/>
    <s v="BF-10975"/>
    <s v="Barbara Fisher"/>
    <x v="1"/>
    <s v="United States"/>
    <s v="Charlotte"/>
    <x v="3"/>
    <n v="28205"/>
    <x v="0"/>
    <s v="OFF-PA-10002377"/>
    <x v="1"/>
    <x v="10"/>
    <s v="Xerox 1916"/>
    <n v="78.304000000000002"/>
    <n v="2"/>
    <n v="0.2"/>
    <n v="29.364000000000001"/>
    <n v="4"/>
    <n v="8"/>
    <x v="2"/>
    <n v="37.5"/>
    <x v="6"/>
  </r>
  <r>
    <n v="1842"/>
    <s v="CA-2016-157763"/>
    <d v="2016-07-18T00:00:00"/>
    <d v="2016-07-23T00:00:00"/>
    <x v="1"/>
    <s v="KH-16330"/>
    <s v="Katharine Harms"/>
    <x v="1"/>
    <s v="United States"/>
    <s v="Bowling Green"/>
    <x v="0"/>
    <n v="42104"/>
    <x v="0"/>
    <s v="FUR-CH-10000988"/>
    <x v="0"/>
    <x v="1"/>
    <s v="Hon Olson Stacker Stools"/>
    <n v="140.81"/>
    <n v="1"/>
    <n v="0"/>
    <n v="39.4268"/>
    <n v="5"/>
    <n v="7"/>
    <x v="2"/>
    <n v="27.999999999999996"/>
    <x v="7"/>
  </r>
  <r>
    <n v="1843"/>
    <s v="CA-2015-135391"/>
    <d v="2015-02-09T00:00:00"/>
    <d v="2015-02-11T00:00:00"/>
    <x v="0"/>
    <s v="FA-14230"/>
    <s v="Frank Atkinson"/>
    <x v="1"/>
    <s v="United States"/>
    <s v="San Antonio"/>
    <x v="5"/>
    <n v="78207"/>
    <x v="2"/>
    <s v="OFF-LA-10001074"/>
    <x v="1"/>
    <x v="2"/>
    <s v="Round Specialty Laser Printer Labels"/>
    <n v="40.095999999999997"/>
    <n v="4"/>
    <n v="0.2"/>
    <n v="13.532400000000001"/>
    <n v="2"/>
    <n v="2"/>
    <x v="3"/>
    <n v="33.750000000000007"/>
    <x v="11"/>
  </r>
  <r>
    <n v="1844"/>
    <s v="CA-2015-135391"/>
    <d v="2015-02-09T00:00:00"/>
    <d v="2015-02-11T00:00:00"/>
    <x v="0"/>
    <s v="FA-14230"/>
    <s v="Frank Atkinson"/>
    <x v="1"/>
    <s v="United States"/>
    <s v="San Antonio"/>
    <x v="5"/>
    <n v="78207"/>
    <x v="2"/>
    <s v="FUR-FU-10001986"/>
    <x v="0"/>
    <x v="5"/>
    <s v="Dana Fluorescent Magnifying Lamp, White, 36&quot;"/>
    <n v="40.783999999999999"/>
    <n v="2"/>
    <n v="0.6"/>
    <n v="-30.588000000000001"/>
    <n v="2"/>
    <n v="2"/>
    <x v="3"/>
    <n v="-75"/>
    <x v="11"/>
  </r>
  <r>
    <n v="1845"/>
    <s v="US-2017-113852"/>
    <d v="2017-07-29T00:00:00"/>
    <d v="2017-08-02T00:00:00"/>
    <x v="1"/>
    <s v="GW-14605"/>
    <s v="Giulietta Weimer"/>
    <x v="0"/>
    <s v="United States"/>
    <s v="Seattle"/>
    <x v="4"/>
    <n v="98115"/>
    <x v="1"/>
    <s v="TEC-AC-10003027"/>
    <x v="2"/>
    <x v="11"/>
    <s v="Imation 8GB Mini TravelDrive USB 2.0 Flash Drive"/>
    <n v="90.57"/>
    <n v="3"/>
    <n v="0"/>
    <n v="11.774100000000001"/>
    <n v="4"/>
    <n v="7"/>
    <x v="2"/>
    <n v="13"/>
    <x v="7"/>
  </r>
  <r>
    <n v="1846"/>
    <s v="US-2017-158512"/>
    <d v="2017-01-12T00:00:00"/>
    <d v="2017-01-17T00:00:00"/>
    <x v="0"/>
    <s v="DA-13450"/>
    <s v="Dianna Arnett"/>
    <x v="2"/>
    <s v="United States"/>
    <s v="Washington"/>
    <x v="40"/>
    <n v="20016"/>
    <x v="3"/>
    <s v="OFF-PA-10001804"/>
    <x v="1"/>
    <x v="10"/>
    <s v="Xerox 195"/>
    <n v="40.08"/>
    <n v="6"/>
    <n v="0"/>
    <n v="19.238399999999999"/>
    <n v="5"/>
    <n v="1"/>
    <x v="3"/>
    <n v="48"/>
    <x v="9"/>
  </r>
  <r>
    <n v="1847"/>
    <s v="US-2017-158512"/>
    <d v="2017-01-12T00:00:00"/>
    <d v="2017-01-17T00:00:00"/>
    <x v="0"/>
    <s v="DA-13450"/>
    <s v="Dianna Arnett"/>
    <x v="2"/>
    <s v="United States"/>
    <s v="Washington"/>
    <x v="40"/>
    <n v="20016"/>
    <x v="3"/>
    <s v="FUR-FU-10004973"/>
    <x v="0"/>
    <x v="5"/>
    <s v="Flat Face Poster Frame"/>
    <n v="37.68"/>
    <n v="2"/>
    <n v="0"/>
    <n v="15.8256"/>
    <n v="5"/>
    <n v="1"/>
    <x v="3"/>
    <n v="42"/>
    <x v="9"/>
  </r>
  <r>
    <n v="1848"/>
    <s v="CA-2017-128370"/>
    <d v="2017-09-10T00:00:00"/>
    <d v="2017-09-10T00:00:00"/>
    <x v="3"/>
    <s v="FH-14275"/>
    <s v="Frank Hawley"/>
    <x v="1"/>
    <s v="United States"/>
    <s v="Los Angeles"/>
    <x v="1"/>
    <n v="90004"/>
    <x v="1"/>
    <s v="FUR-CH-10002602"/>
    <x v="0"/>
    <x v="1"/>
    <s v="DMI Arturo Collection Mission-style Design Wood Chair"/>
    <n v="362.35199999999998"/>
    <n v="3"/>
    <n v="0.2"/>
    <n v="27.176400000000001"/>
    <n v="0"/>
    <n v="9"/>
    <x v="2"/>
    <n v="7.5000000000000009"/>
    <x v="8"/>
  </r>
  <r>
    <n v="1849"/>
    <s v="CA-2017-128370"/>
    <d v="2017-09-10T00:00:00"/>
    <d v="2017-09-10T00:00:00"/>
    <x v="3"/>
    <s v="FH-14275"/>
    <s v="Frank Hawley"/>
    <x v="1"/>
    <s v="United States"/>
    <s v="Los Angeles"/>
    <x v="1"/>
    <n v="90004"/>
    <x v="1"/>
    <s v="OFF-BI-10004140"/>
    <x v="1"/>
    <x v="8"/>
    <s v="Avery Non-Stick Binders"/>
    <n v="7.1840000000000002"/>
    <n v="2"/>
    <n v="0.2"/>
    <n v="2.2450000000000001"/>
    <n v="0"/>
    <n v="9"/>
    <x v="2"/>
    <n v="31.25"/>
    <x v="8"/>
  </r>
  <r>
    <n v="1850"/>
    <s v="CA-2015-160472"/>
    <d v="2015-07-20T00:00:00"/>
    <d v="2015-07-25T00:00:00"/>
    <x v="0"/>
    <s v="RK-19300"/>
    <s v="Ralph Kennedy"/>
    <x v="0"/>
    <s v="United States"/>
    <s v="South Bend"/>
    <x v="14"/>
    <n v="46614"/>
    <x v="2"/>
    <s v="OFF-ST-10000464"/>
    <x v="1"/>
    <x v="4"/>
    <s v="Multi-Use Personal File Cart and Caster Set, Three Stacking Bins"/>
    <n v="34.76"/>
    <n v="1"/>
    <n v="0"/>
    <n v="9.7327999999999992"/>
    <n v="5"/>
    <n v="7"/>
    <x v="2"/>
    <n v="27.999999999999996"/>
    <x v="7"/>
  </r>
  <r>
    <n v="1851"/>
    <s v="CA-2015-160472"/>
    <d v="2015-07-20T00:00:00"/>
    <d v="2015-07-25T00:00:00"/>
    <x v="0"/>
    <s v="RK-19300"/>
    <s v="Ralph Kennedy"/>
    <x v="0"/>
    <s v="United States"/>
    <s v="South Bend"/>
    <x v="14"/>
    <n v="46614"/>
    <x v="2"/>
    <s v="TEC-AC-10002253"/>
    <x v="2"/>
    <x v="11"/>
    <s v="Imation Bio 8GB USB Flash Drive Imation Corp"/>
    <n v="831.2"/>
    <n v="5"/>
    <n v="0"/>
    <n v="124.68"/>
    <n v="5"/>
    <n v="7"/>
    <x v="2"/>
    <n v="15"/>
    <x v="7"/>
  </r>
  <r>
    <n v="1852"/>
    <s v="CA-2015-160472"/>
    <d v="2015-07-20T00:00:00"/>
    <d v="2015-07-25T00:00:00"/>
    <x v="0"/>
    <s v="RK-19300"/>
    <s v="Ralph Kennedy"/>
    <x v="0"/>
    <s v="United States"/>
    <s v="South Bend"/>
    <x v="14"/>
    <n v="46614"/>
    <x v="2"/>
    <s v="OFF-PA-10000528"/>
    <x v="1"/>
    <x v="10"/>
    <s v="Xerox 1981"/>
    <n v="26.4"/>
    <n v="5"/>
    <n v="0"/>
    <n v="11.88"/>
    <n v="5"/>
    <n v="7"/>
    <x v="2"/>
    <n v="45.000000000000007"/>
    <x v="7"/>
  </r>
  <r>
    <n v="1853"/>
    <s v="CA-2015-160472"/>
    <d v="2015-07-20T00:00:00"/>
    <d v="2015-07-25T00:00:00"/>
    <x v="0"/>
    <s v="RK-19300"/>
    <s v="Ralph Kennedy"/>
    <x v="0"/>
    <s v="United States"/>
    <s v="South Bend"/>
    <x v="14"/>
    <n v="46614"/>
    <x v="2"/>
    <s v="OFF-EN-10000483"/>
    <x v="1"/>
    <x v="12"/>
    <s v="White Envelopes, White Envelopes with Clear Poly Window"/>
    <n v="106.75"/>
    <n v="7"/>
    <n v="0"/>
    <n v="49.104999999999997"/>
    <n v="5"/>
    <n v="7"/>
    <x v="2"/>
    <n v="46"/>
    <x v="7"/>
  </r>
  <r>
    <n v="1854"/>
    <s v="CA-2015-160472"/>
    <d v="2015-07-20T00:00:00"/>
    <d v="2015-07-25T00:00:00"/>
    <x v="0"/>
    <s v="RK-19300"/>
    <s v="Ralph Kennedy"/>
    <x v="0"/>
    <s v="United States"/>
    <s v="South Bend"/>
    <x v="14"/>
    <n v="46614"/>
    <x v="2"/>
    <s v="OFF-PA-10003129"/>
    <x v="1"/>
    <x v="10"/>
    <s v="Tops White Computer Printout Paper"/>
    <n v="97.82"/>
    <n v="2"/>
    <n v="0"/>
    <n v="45.9754"/>
    <n v="5"/>
    <n v="7"/>
    <x v="2"/>
    <n v="47"/>
    <x v="7"/>
  </r>
  <r>
    <n v="1855"/>
    <s v="CA-2015-160472"/>
    <d v="2015-07-20T00:00:00"/>
    <d v="2015-07-25T00:00:00"/>
    <x v="0"/>
    <s v="RK-19300"/>
    <s v="Ralph Kennedy"/>
    <x v="0"/>
    <s v="United States"/>
    <s v="South Bend"/>
    <x v="14"/>
    <n v="46614"/>
    <x v="2"/>
    <s v="OFF-ST-10003442"/>
    <x v="1"/>
    <x v="4"/>
    <s v="Eldon Portable Mobile Manager"/>
    <n v="141.4"/>
    <n v="5"/>
    <n v="0"/>
    <n v="38.177999999999997"/>
    <n v="5"/>
    <n v="7"/>
    <x v="2"/>
    <n v="26.999999999999996"/>
    <x v="7"/>
  </r>
  <r>
    <n v="1856"/>
    <s v="CA-2014-114643"/>
    <d v="2014-06-13T00:00:00"/>
    <d v="2014-06-17T00:00:00"/>
    <x v="1"/>
    <s v="FM-14215"/>
    <s v="Filia McAdams"/>
    <x v="1"/>
    <s v="United States"/>
    <s v="Los Angeles"/>
    <x v="1"/>
    <n v="90032"/>
    <x v="1"/>
    <s v="OFF-AR-10003631"/>
    <x v="1"/>
    <x v="6"/>
    <s v="Staples in misc. colors"/>
    <n v="14.52"/>
    <n v="3"/>
    <n v="0"/>
    <n v="4.7915999999999999"/>
    <n v="4"/>
    <n v="6"/>
    <x v="1"/>
    <n v="33"/>
    <x v="1"/>
  </r>
  <r>
    <n v="1857"/>
    <s v="US-2017-158218"/>
    <d v="2017-05-12T00:00:00"/>
    <d v="2017-05-15T00:00:00"/>
    <x v="0"/>
    <s v="AC-10420"/>
    <s v="Alyssa Crouse"/>
    <x v="1"/>
    <s v="United States"/>
    <s v="Houston"/>
    <x v="5"/>
    <n v="77041"/>
    <x v="2"/>
    <s v="OFF-ST-10000563"/>
    <x v="1"/>
    <x v="4"/>
    <s v="Fellowes Bankers Box Stor/Drawer Steel Plus"/>
    <n v="127.92"/>
    <n v="5"/>
    <n v="0.2"/>
    <n v="-15.99"/>
    <n v="3"/>
    <n v="5"/>
    <x v="1"/>
    <n v="-12.5"/>
    <x v="5"/>
  </r>
  <r>
    <n v="1858"/>
    <s v="US-2017-158218"/>
    <d v="2017-05-12T00:00:00"/>
    <d v="2017-05-15T00:00:00"/>
    <x v="0"/>
    <s v="AC-10420"/>
    <s v="Alyssa Crouse"/>
    <x v="1"/>
    <s v="United States"/>
    <s v="Houston"/>
    <x v="5"/>
    <n v="77041"/>
    <x v="2"/>
    <s v="OFF-BI-10002133"/>
    <x v="1"/>
    <x v="8"/>
    <s v="Wilson Jones Elliptical Ring 3 1/2&quot; Capacity Binders, 800 sheets"/>
    <n v="34.24"/>
    <n v="4"/>
    <n v="0.8"/>
    <n v="-53.072000000000003"/>
    <n v="3"/>
    <n v="5"/>
    <x v="1"/>
    <n v="-155"/>
    <x v="5"/>
  </r>
  <r>
    <n v="1859"/>
    <s v="CA-2015-121608"/>
    <d v="2015-09-03T00:00:00"/>
    <d v="2015-09-05T00:00:00"/>
    <x v="2"/>
    <s v="JB-15400"/>
    <s v="Jennifer Braxton"/>
    <x v="1"/>
    <s v="United States"/>
    <s v="Bristol"/>
    <x v="29"/>
    <n v="6010"/>
    <x v="3"/>
    <s v="OFF-AP-10002311"/>
    <x v="1"/>
    <x v="9"/>
    <s v="Holmes Replacement Filter for HEPA Air Cleaner, Very Large Room, HEPA Filter"/>
    <n v="137.62"/>
    <n v="2"/>
    <n v="0"/>
    <n v="60.552799999999998"/>
    <n v="2"/>
    <n v="9"/>
    <x v="2"/>
    <n v="43.999999999999993"/>
    <x v="8"/>
  </r>
  <r>
    <n v="1860"/>
    <s v="CA-2015-121608"/>
    <d v="2015-09-03T00:00:00"/>
    <d v="2015-09-05T00:00:00"/>
    <x v="2"/>
    <s v="JB-15400"/>
    <s v="Jennifer Braxton"/>
    <x v="1"/>
    <s v="United States"/>
    <s v="Bristol"/>
    <x v="29"/>
    <n v="6010"/>
    <x v="3"/>
    <s v="TEC-PH-10004959"/>
    <x v="2"/>
    <x v="7"/>
    <s v="Classic Ivory Antique Telephone ZL1810"/>
    <n v="100.49"/>
    <n v="1"/>
    <n v="0"/>
    <n v="25.122499999999999"/>
    <n v="2"/>
    <n v="9"/>
    <x v="2"/>
    <n v="25"/>
    <x v="8"/>
  </r>
  <r>
    <n v="1861"/>
    <s v="US-2017-121251"/>
    <d v="2017-03-26T00:00:00"/>
    <d v="2017-03-27T00:00:00"/>
    <x v="2"/>
    <s v="GM-14440"/>
    <s v="Gary McGarr"/>
    <x v="0"/>
    <s v="United States"/>
    <s v="New York City"/>
    <x v="15"/>
    <n v="10009"/>
    <x v="3"/>
    <s v="FUR-BO-10001918"/>
    <x v="0"/>
    <x v="0"/>
    <s v="Sauder Forest Hills Library with Doors, Woodland Oak Finish"/>
    <n v="257.56799999999998"/>
    <n v="2"/>
    <n v="0.2"/>
    <n v="-28.976400000000002"/>
    <n v="1"/>
    <n v="3"/>
    <x v="3"/>
    <n v="-11.250000000000002"/>
    <x v="10"/>
  </r>
  <r>
    <n v="1862"/>
    <s v="US-2017-121251"/>
    <d v="2017-03-26T00:00:00"/>
    <d v="2017-03-27T00:00:00"/>
    <x v="2"/>
    <s v="GM-14440"/>
    <s v="Gary McGarr"/>
    <x v="0"/>
    <s v="United States"/>
    <s v="New York City"/>
    <x v="15"/>
    <n v="10009"/>
    <x v="3"/>
    <s v="TEC-PH-10004896"/>
    <x v="2"/>
    <x v="7"/>
    <s v="Nokia Lumia 521 (T-Mobile)"/>
    <n v="119.96"/>
    <n v="4"/>
    <n v="0"/>
    <n v="33.588799999999999"/>
    <n v="1"/>
    <n v="3"/>
    <x v="3"/>
    <n v="28.000000000000004"/>
    <x v="10"/>
  </r>
  <r>
    <n v="1863"/>
    <s v="CA-2014-151078"/>
    <d v="2014-11-12T00:00:00"/>
    <d v="2014-11-12T00:00:00"/>
    <x v="3"/>
    <s v="RF-19840"/>
    <s v="Roy Französisch"/>
    <x v="0"/>
    <s v="United States"/>
    <s v="San Antonio"/>
    <x v="5"/>
    <n v="78207"/>
    <x v="2"/>
    <s v="OFF-ST-10001328"/>
    <x v="1"/>
    <x v="4"/>
    <s v="Personal Filing Tote with Lid, Black/Gray"/>
    <n v="49.631999999999998"/>
    <n v="4"/>
    <n v="0.2"/>
    <n v="4.9631999999999996"/>
    <n v="0"/>
    <n v="11"/>
    <x v="0"/>
    <n v="10"/>
    <x v="0"/>
  </r>
  <r>
    <n v="1864"/>
    <s v="US-2016-100839"/>
    <d v="2016-10-13T00:00:00"/>
    <d v="2016-10-17T00:00:00"/>
    <x v="1"/>
    <s v="NC-18625"/>
    <s v="Noah Childs"/>
    <x v="1"/>
    <s v="United States"/>
    <s v="Aurora"/>
    <x v="22"/>
    <n v="80013"/>
    <x v="1"/>
    <s v="FUR-TA-10004575"/>
    <x v="0"/>
    <x v="3"/>
    <s v="Hon 5100 Series Wood Tables"/>
    <n v="727.45"/>
    <n v="5"/>
    <n v="0.5"/>
    <n v="-465.56799999999998"/>
    <n v="4"/>
    <n v="10"/>
    <x v="0"/>
    <n v="-63.999999999999993"/>
    <x v="2"/>
  </r>
  <r>
    <n v="1865"/>
    <s v="US-2016-100839"/>
    <d v="2016-10-13T00:00:00"/>
    <d v="2016-10-17T00:00:00"/>
    <x v="1"/>
    <s v="NC-18625"/>
    <s v="Noah Childs"/>
    <x v="1"/>
    <s v="United States"/>
    <s v="Aurora"/>
    <x v="22"/>
    <n v="80013"/>
    <x v="1"/>
    <s v="FUR-FU-10001617"/>
    <x v="0"/>
    <x v="5"/>
    <s v="Executive Impressions 8-1/2&quot; Career Panel/Partition Cubicle Clock"/>
    <n v="24.96"/>
    <n v="3"/>
    <n v="0.2"/>
    <n v="4.3680000000000003"/>
    <n v="4"/>
    <n v="10"/>
    <x v="0"/>
    <n v="17.5"/>
    <x v="2"/>
  </r>
  <r>
    <n v="1866"/>
    <s v="US-2017-116659"/>
    <d v="2017-11-12T00:00:00"/>
    <d v="2017-11-12T00:00:00"/>
    <x v="3"/>
    <s v="NG-18355"/>
    <s v="Nat Gilpin"/>
    <x v="1"/>
    <s v="United States"/>
    <s v="Newark"/>
    <x v="24"/>
    <n v="43055"/>
    <x v="3"/>
    <s v="TEC-PH-10002824"/>
    <x v="2"/>
    <x v="7"/>
    <s v="Jabra SPEAK 410 Multidevice Speakerphone"/>
    <n v="370.78199999999998"/>
    <n v="3"/>
    <n v="0.4"/>
    <n v="-92.695499999999996"/>
    <n v="0"/>
    <n v="11"/>
    <x v="0"/>
    <n v="-25"/>
    <x v="0"/>
  </r>
  <r>
    <n v="1867"/>
    <s v="CA-2017-118857"/>
    <d v="2017-04-15T00:00:00"/>
    <d v="2017-04-18T00:00:00"/>
    <x v="2"/>
    <s v="AH-10075"/>
    <s v="Adam Hart"/>
    <x v="1"/>
    <s v="United States"/>
    <s v="Henderson"/>
    <x v="33"/>
    <n v="89015"/>
    <x v="1"/>
    <s v="FUR-FU-10004460"/>
    <x v="0"/>
    <x v="5"/>
    <s v="Howard Miller 12&quot; Round Wall Clock"/>
    <n v="196.45"/>
    <n v="5"/>
    <n v="0"/>
    <n v="70.721999999999994"/>
    <n v="3"/>
    <n v="4"/>
    <x v="1"/>
    <n v="36"/>
    <x v="3"/>
  </r>
  <r>
    <n v="1868"/>
    <s v="CA-2015-127110"/>
    <d v="2015-06-25T00:00:00"/>
    <d v="2015-07-01T00:00:00"/>
    <x v="1"/>
    <s v="CH-12070"/>
    <s v="Cathy Hwang"/>
    <x v="2"/>
    <s v="United States"/>
    <s v="Philadelphia"/>
    <x v="9"/>
    <n v="19143"/>
    <x v="3"/>
    <s v="OFF-PA-10003309"/>
    <x v="1"/>
    <x v="10"/>
    <s v="Xerox 211"/>
    <n v="31.103999999999999"/>
    <n v="6"/>
    <n v="0.2"/>
    <n v="10.8864"/>
    <n v="6"/>
    <n v="6"/>
    <x v="1"/>
    <n v="35"/>
    <x v="1"/>
  </r>
  <r>
    <n v="1869"/>
    <s v="CA-2015-127110"/>
    <d v="2015-06-25T00:00:00"/>
    <d v="2015-07-01T00:00:00"/>
    <x v="1"/>
    <s v="CH-12070"/>
    <s v="Cathy Hwang"/>
    <x v="2"/>
    <s v="United States"/>
    <s v="Philadelphia"/>
    <x v="9"/>
    <n v="19143"/>
    <x v="3"/>
    <s v="OFF-ST-10002554"/>
    <x v="1"/>
    <x v="4"/>
    <s v="Tennsco Industrial Shelving"/>
    <n v="78.256"/>
    <n v="2"/>
    <n v="0.2"/>
    <n v="-17.607600000000001"/>
    <n v="6"/>
    <n v="6"/>
    <x v="1"/>
    <n v="-22.5"/>
    <x v="1"/>
  </r>
  <r>
    <n v="1870"/>
    <s v="CA-2016-148201"/>
    <d v="2016-08-26T00:00:00"/>
    <d v="2016-08-29T00:00:00"/>
    <x v="0"/>
    <s v="CC-12145"/>
    <s v="Charles Crestani"/>
    <x v="0"/>
    <s v="United States"/>
    <s v="Seattle"/>
    <x v="4"/>
    <n v="98103"/>
    <x v="1"/>
    <s v="OFF-PA-10000019"/>
    <x v="1"/>
    <x v="10"/>
    <s v="Xerox 1931"/>
    <n v="6.48"/>
    <n v="1"/>
    <n v="0"/>
    <n v="3.1103999999999998"/>
    <n v="3"/>
    <n v="8"/>
    <x v="2"/>
    <n v="47.999999999999993"/>
    <x v="6"/>
  </r>
  <r>
    <n v="1871"/>
    <s v="CA-2014-116932"/>
    <d v="2014-07-21T00:00:00"/>
    <d v="2014-07-25T00:00:00"/>
    <x v="1"/>
    <s v="ME-18010"/>
    <s v="Michelle Ellison"/>
    <x v="1"/>
    <s v="United States"/>
    <s v="San Francisco"/>
    <x v="1"/>
    <n v="94122"/>
    <x v="1"/>
    <s v="OFF-AR-10002067"/>
    <x v="1"/>
    <x v="6"/>
    <s v="Newell 334"/>
    <n v="99.2"/>
    <n v="5"/>
    <n v="0"/>
    <n v="25.792000000000002"/>
    <n v="4"/>
    <n v="7"/>
    <x v="2"/>
    <n v="26"/>
    <x v="7"/>
  </r>
  <r>
    <n v="1872"/>
    <s v="CA-2014-116932"/>
    <d v="2014-07-21T00:00:00"/>
    <d v="2014-07-25T00:00:00"/>
    <x v="1"/>
    <s v="ME-18010"/>
    <s v="Michelle Ellison"/>
    <x v="1"/>
    <s v="United States"/>
    <s v="San Francisco"/>
    <x v="1"/>
    <n v="94122"/>
    <x v="1"/>
    <s v="FUR-CH-10001215"/>
    <x v="0"/>
    <x v="1"/>
    <s v="Global Troy Executive Leather Low-Back Tilter"/>
    <n v="801.56799999999998"/>
    <n v="2"/>
    <n v="0.2"/>
    <n v="50.097999999999999"/>
    <n v="4"/>
    <n v="7"/>
    <x v="2"/>
    <n v="6.25"/>
    <x v="7"/>
  </r>
  <r>
    <n v="1873"/>
    <s v="CA-2014-116932"/>
    <d v="2014-07-21T00:00:00"/>
    <d v="2014-07-25T00:00:00"/>
    <x v="1"/>
    <s v="ME-18010"/>
    <s v="Michelle Ellison"/>
    <x v="1"/>
    <s v="United States"/>
    <s v="San Francisco"/>
    <x v="1"/>
    <n v="94122"/>
    <x v="1"/>
    <s v="FUR-TA-10004175"/>
    <x v="0"/>
    <x v="3"/>
    <s v="Hon 30&quot; x 60&quot; Table with Locking Drawer"/>
    <n v="272.84800000000001"/>
    <n v="1"/>
    <n v="0.2"/>
    <n v="27.284800000000001"/>
    <n v="4"/>
    <n v="7"/>
    <x v="2"/>
    <n v="10"/>
    <x v="7"/>
  </r>
  <r>
    <n v="1874"/>
    <s v="CA-2017-142888"/>
    <d v="2017-11-21T00:00:00"/>
    <d v="2017-11-25T00:00:00"/>
    <x v="1"/>
    <s v="BP-11230"/>
    <s v="Benjamin Patterson"/>
    <x v="0"/>
    <s v="United States"/>
    <s v="Spokane"/>
    <x v="4"/>
    <n v="99207"/>
    <x v="1"/>
    <s v="FUR-TA-10004767"/>
    <x v="0"/>
    <x v="3"/>
    <s v="Safco Drafting Table"/>
    <n v="70.98"/>
    <n v="1"/>
    <n v="0"/>
    <n v="20.584199999999999"/>
    <n v="4"/>
    <n v="11"/>
    <x v="0"/>
    <n v="28.999999999999996"/>
    <x v="0"/>
  </r>
  <r>
    <n v="1875"/>
    <s v="CA-2014-147914"/>
    <d v="2014-06-04T00:00:00"/>
    <d v="2014-06-09T00:00:00"/>
    <x v="1"/>
    <s v="MP-17470"/>
    <s v="Mark Packer"/>
    <x v="2"/>
    <s v="United States"/>
    <s v="Columbus"/>
    <x v="24"/>
    <n v="43229"/>
    <x v="3"/>
    <s v="OFF-PA-10001685"/>
    <x v="1"/>
    <x v="10"/>
    <s v="Easy-staple paper"/>
    <n v="16.224"/>
    <n v="2"/>
    <n v="0.2"/>
    <n v="5.8811999999999998"/>
    <n v="5"/>
    <n v="6"/>
    <x v="1"/>
    <n v="36.25"/>
    <x v="1"/>
  </r>
  <r>
    <n v="1876"/>
    <s v="US-2016-112977"/>
    <d v="2016-03-10T00:00:00"/>
    <d v="2016-03-16T00:00:00"/>
    <x v="1"/>
    <s v="CJ-12010"/>
    <s v="Caroline Jumper"/>
    <x v="0"/>
    <s v="United States"/>
    <s v="Long Beach"/>
    <x v="15"/>
    <n v="11561"/>
    <x v="3"/>
    <s v="FUR-BO-10003272"/>
    <x v="0"/>
    <x v="0"/>
    <s v="O'Sullivan Living Dimensions 5-Shelf Bookcases"/>
    <n v="176.78399999999999"/>
    <n v="1"/>
    <n v="0.2"/>
    <n v="-22.097999999999999"/>
    <n v="6"/>
    <n v="3"/>
    <x v="3"/>
    <n v="-12.5"/>
    <x v="10"/>
  </r>
  <r>
    <n v="1877"/>
    <s v="CA-2017-112039"/>
    <d v="2017-03-25T00:00:00"/>
    <d v="2017-03-29T00:00:00"/>
    <x v="1"/>
    <s v="JC-15775"/>
    <s v="John Castell"/>
    <x v="0"/>
    <s v="United States"/>
    <s v="San Antonio"/>
    <x v="5"/>
    <n v="78207"/>
    <x v="2"/>
    <s v="TEC-PH-10000984"/>
    <x v="2"/>
    <x v="7"/>
    <s v="Panasonic KX-TG9471B"/>
    <n v="470.37599999999998"/>
    <n v="3"/>
    <n v="0.2"/>
    <n v="47.037599999999998"/>
    <n v="4"/>
    <n v="3"/>
    <x v="3"/>
    <n v="10"/>
    <x v="10"/>
  </r>
  <r>
    <n v="1878"/>
    <s v="CA-2017-118885"/>
    <d v="2017-12-29T00:00:00"/>
    <d v="2018-01-02T00:00:00"/>
    <x v="1"/>
    <s v="JG-15160"/>
    <s v="James Galang"/>
    <x v="0"/>
    <s v="United States"/>
    <s v="Los Angeles"/>
    <x v="1"/>
    <n v="90049"/>
    <x v="1"/>
    <s v="FUR-CH-10002880"/>
    <x v="0"/>
    <x v="1"/>
    <s v="Global High-Back Leather Tilter, Burgundy"/>
    <n v="393.56799999999998"/>
    <n v="4"/>
    <n v="0.2"/>
    <n v="-44.276400000000002"/>
    <n v="4"/>
    <n v="12"/>
    <x v="0"/>
    <n v="-11.250000000000002"/>
    <x v="4"/>
  </r>
  <r>
    <n v="1879"/>
    <s v="CA-2017-118885"/>
    <d v="2017-12-29T00:00:00"/>
    <d v="2018-01-02T00:00:00"/>
    <x v="1"/>
    <s v="JG-15160"/>
    <s v="James Galang"/>
    <x v="0"/>
    <s v="United States"/>
    <s v="Los Angeles"/>
    <x v="1"/>
    <n v="90049"/>
    <x v="1"/>
    <s v="TEC-PH-10002563"/>
    <x v="2"/>
    <x v="7"/>
    <s v="Adtran 1202752G1"/>
    <n v="302.37599999999998"/>
    <n v="3"/>
    <n v="0.2"/>
    <n v="22.6782"/>
    <n v="4"/>
    <n v="12"/>
    <x v="0"/>
    <n v="7.5000000000000009"/>
    <x v="4"/>
  </r>
  <r>
    <n v="1880"/>
    <s v="US-2017-166611"/>
    <d v="2017-03-28T00:00:00"/>
    <d v="2017-04-02T00:00:00"/>
    <x v="1"/>
    <s v="CK-12760"/>
    <s v="Cyma Kinney"/>
    <x v="1"/>
    <s v="United States"/>
    <s v="Jacksonville"/>
    <x v="2"/>
    <n v="32216"/>
    <x v="0"/>
    <s v="OFF-BI-10001191"/>
    <x v="1"/>
    <x v="8"/>
    <s v="Canvas Sectional Post Binders"/>
    <n v="68.742000000000004"/>
    <n v="9"/>
    <n v="0.7"/>
    <n v="-48.119399999999999"/>
    <n v="5"/>
    <n v="3"/>
    <x v="3"/>
    <n v="-70"/>
    <x v="10"/>
  </r>
  <r>
    <n v="1881"/>
    <s v="CA-2015-109512"/>
    <d v="2015-03-05T00:00:00"/>
    <d v="2015-03-05T00:00:00"/>
    <x v="3"/>
    <s v="LF-17185"/>
    <s v="Luke Foster"/>
    <x v="0"/>
    <s v="United States"/>
    <s v="New York City"/>
    <x v="15"/>
    <n v="10011"/>
    <x v="3"/>
    <s v="OFF-EN-10002621"/>
    <x v="1"/>
    <x v="12"/>
    <s v="Staple envelope"/>
    <n v="29.34"/>
    <n v="3"/>
    <n v="0"/>
    <n v="14.67"/>
    <n v="0"/>
    <n v="3"/>
    <x v="3"/>
    <n v="50"/>
    <x v="10"/>
  </r>
  <r>
    <n v="1882"/>
    <s v="CA-2015-109512"/>
    <d v="2015-03-05T00:00:00"/>
    <d v="2015-03-05T00:00:00"/>
    <x v="3"/>
    <s v="LF-17185"/>
    <s v="Luke Foster"/>
    <x v="0"/>
    <s v="United States"/>
    <s v="New York City"/>
    <x v="15"/>
    <n v="10011"/>
    <x v="3"/>
    <s v="FUR-CH-10001146"/>
    <x v="0"/>
    <x v="1"/>
    <s v="Global Value Mid-Back Manager's Chair, Gray"/>
    <n v="383.60700000000003"/>
    <n v="7"/>
    <n v="0.1"/>
    <n v="63.9345"/>
    <n v="0"/>
    <n v="3"/>
    <x v="3"/>
    <n v="16.666666666666664"/>
    <x v="10"/>
  </r>
  <r>
    <n v="1883"/>
    <s v="CA-2015-109512"/>
    <d v="2015-03-05T00:00:00"/>
    <d v="2015-03-05T00:00:00"/>
    <x v="3"/>
    <s v="LF-17185"/>
    <s v="Luke Foster"/>
    <x v="0"/>
    <s v="United States"/>
    <s v="New York City"/>
    <x v="15"/>
    <n v="10011"/>
    <x v="3"/>
    <s v="OFF-ST-10000689"/>
    <x v="1"/>
    <x v="4"/>
    <s v="Fellowes Strictly Business Drawer File, Letter/Legal Size"/>
    <n v="563.4"/>
    <n v="4"/>
    <n v="0"/>
    <n v="67.608000000000004"/>
    <n v="0"/>
    <n v="3"/>
    <x v="3"/>
    <n v="12.000000000000002"/>
    <x v="10"/>
  </r>
  <r>
    <n v="1884"/>
    <s v="CA-2016-118570"/>
    <d v="2016-11-13T00:00:00"/>
    <d v="2016-11-17T00:00:00"/>
    <x v="1"/>
    <s v="CC-12430"/>
    <s v="Chuck Clark"/>
    <x v="2"/>
    <s v="United States"/>
    <s v="Philadelphia"/>
    <x v="9"/>
    <n v="19143"/>
    <x v="3"/>
    <s v="OFF-PA-10001289"/>
    <x v="1"/>
    <x v="10"/>
    <s v="White Computer Printout Paper by Universal"/>
    <n v="217.05600000000001"/>
    <n v="7"/>
    <n v="0.2"/>
    <n v="78.6828"/>
    <n v="4"/>
    <n v="11"/>
    <x v="0"/>
    <n v="36.25"/>
    <x v="0"/>
  </r>
  <r>
    <n v="1885"/>
    <s v="CA-2017-154718"/>
    <d v="2017-01-19T00:00:00"/>
    <d v="2017-01-23T00:00:00"/>
    <x v="0"/>
    <s v="DL-12865"/>
    <s v="Dan Lawera"/>
    <x v="0"/>
    <s v="United States"/>
    <s v="Keller"/>
    <x v="5"/>
    <n v="76248"/>
    <x v="2"/>
    <s v="OFF-LA-10003714"/>
    <x v="1"/>
    <x v="2"/>
    <s v="Avery 510"/>
    <n v="6"/>
    <n v="2"/>
    <n v="0.2"/>
    <n v="2.1"/>
    <n v="4"/>
    <n v="1"/>
    <x v="3"/>
    <n v="35"/>
    <x v="9"/>
  </r>
  <r>
    <n v="1886"/>
    <s v="CA-2016-147578"/>
    <d v="2016-04-22T00:00:00"/>
    <d v="2016-04-26T00:00:00"/>
    <x v="0"/>
    <s v="PG-18895"/>
    <s v="Paul Gonzalez"/>
    <x v="0"/>
    <s v="United States"/>
    <s v="San Francisco"/>
    <x v="1"/>
    <n v="94122"/>
    <x v="1"/>
    <s v="FUR-FU-10001889"/>
    <x v="0"/>
    <x v="5"/>
    <s v="Ultra Door Pull Handle"/>
    <n v="31.56"/>
    <n v="3"/>
    <n v="0"/>
    <n v="10.4148"/>
    <n v="4"/>
    <n v="4"/>
    <x v="1"/>
    <n v="33"/>
    <x v="3"/>
  </r>
  <r>
    <n v="1887"/>
    <s v="CA-2014-140165"/>
    <d v="2014-05-13T00:00:00"/>
    <d v="2014-05-15T00:00:00"/>
    <x v="2"/>
    <s v="EH-14005"/>
    <s v="Erica Hernandez"/>
    <x v="2"/>
    <s v="United States"/>
    <s v="Hialeah"/>
    <x v="2"/>
    <n v="33012"/>
    <x v="0"/>
    <s v="OFF-FA-10002815"/>
    <x v="1"/>
    <x v="13"/>
    <s v="Staples"/>
    <n v="7.1040000000000001"/>
    <n v="2"/>
    <n v="0.2"/>
    <n v="2.3976000000000002"/>
    <n v="2"/>
    <n v="5"/>
    <x v="1"/>
    <n v="33.75"/>
    <x v="5"/>
  </r>
  <r>
    <n v="1888"/>
    <s v="CA-2014-140165"/>
    <d v="2014-05-13T00:00:00"/>
    <d v="2014-05-15T00:00:00"/>
    <x v="2"/>
    <s v="EH-14005"/>
    <s v="Erica Hernandez"/>
    <x v="2"/>
    <s v="United States"/>
    <s v="Hialeah"/>
    <x v="2"/>
    <n v="33012"/>
    <x v="0"/>
    <s v="OFF-BI-10004519"/>
    <x v="1"/>
    <x v="8"/>
    <s v="GBC DocuBind P100 Manual Binding Machine"/>
    <n v="398.35199999999998"/>
    <n v="8"/>
    <n v="0.7"/>
    <n v="-331.96"/>
    <n v="2"/>
    <n v="5"/>
    <x v="1"/>
    <n v="-83.333333333333343"/>
    <x v="5"/>
  </r>
  <r>
    <n v="1889"/>
    <s v="CA-2014-142587"/>
    <d v="2014-10-21T00:00:00"/>
    <d v="2014-10-22T00:00:00"/>
    <x v="2"/>
    <s v="TB-21520"/>
    <s v="Tracy Blumstein"/>
    <x v="0"/>
    <s v="United States"/>
    <s v="Fairfield"/>
    <x v="24"/>
    <n v="45014"/>
    <x v="3"/>
    <s v="OFF-AP-10004708"/>
    <x v="1"/>
    <x v="9"/>
    <s v="Fellowes Superior 10 Outlet Split Surge Protector"/>
    <n v="121.792"/>
    <n v="4"/>
    <n v="0.2"/>
    <n v="13.701599999999999"/>
    <n v="1"/>
    <n v="10"/>
    <x v="0"/>
    <n v="11.249999999999998"/>
    <x v="2"/>
  </r>
  <r>
    <n v="1890"/>
    <s v="CA-2014-142587"/>
    <d v="2014-10-21T00:00:00"/>
    <d v="2014-10-22T00:00:00"/>
    <x v="2"/>
    <s v="TB-21520"/>
    <s v="Tracy Blumstein"/>
    <x v="0"/>
    <s v="United States"/>
    <s v="Fairfield"/>
    <x v="24"/>
    <n v="45014"/>
    <x v="3"/>
    <s v="FUR-TA-10000617"/>
    <x v="0"/>
    <x v="3"/>
    <s v="Hon Practical Foundations 30 x 60 Training Table, Light Gray/Charcoal"/>
    <n v="409.59"/>
    <n v="3"/>
    <n v="0.4"/>
    <n v="-122.877"/>
    <n v="1"/>
    <n v="10"/>
    <x v="0"/>
    <n v="-30"/>
    <x v="2"/>
  </r>
  <r>
    <n v="1891"/>
    <s v="CA-2014-157623"/>
    <d v="2014-03-14T00:00:00"/>
    <d v="2014-03-18T00:00:00"/>
    <x v="1"/>
    <s v="DK-13225"/>
    <s v="Dean Katz"/>
    <x v="1"/>
    <s v="United States"/>
    <s v="Huntington Beach"/>
    <x v="1"/>
    <n v="92646"/>
    <x v="1"/>
    <s v="OFF-PA-10001204"/>
    <x v="1"/>
    <x v="10"/>
    <s v="Xerox 1972"/>
    <n v="10.56"/>
    <n v="2"/>
    <n v="0"/>
    <n v="4.7519999999999998"/>
    <n v="4"/>
    <n v="3"/>
    <x v="3"/>
    <n v="44.999999999999993"/>
    <x v="10"/>
  </r>
  <r>
    <n v="1892"/>
    <s v="CA-2014-157623"/>
    <d v="2014-03-14T00:00:00"/>
    <d v="2014-03-18T00:00:00"/>
    <x v="1"/>
    <s v="DK-13225"/>
    <s v="Dean Katz"/>
    <x v="1"/>
    <s v="United States"/>
    <s v="Huntington Beach"/>
    <x v="1"/>
    <n v="92646"/>
    <x v="1"/>
    <s v="OFF-AR-10003723"/>
    <x v="1"/>
    <x v="6"/>
    <s v="Avery Hi-Liter Fluorescent Desk Style Markers"/>
    <n v="3.38"/>
    <n v="1"/>
    <n v="0"/>
    <n v="1.2505999999999999"/>
    <n v="4"/>
    <n v="3"/>
    <x v="3"/>
    <n v="37"/>
    <x v="10"/>
  </r>
  <r>
    <n v="1893"/>
    <s v="CA-2017-145310"/>
    <d v="2017-12-22T00:00:00"/>
    <d v="2017-12-24T00:00:00"/>
    <x v="0"/>
    <s v="JP-15520"/>
    <s v="Jeremy Pistek"/>
    <x v="0"/>
    <s v="United States"/>
    <s v="Port Orange"/>
    <x v="2"/>
    <n v="32127"/>
    <x v="0"/>
    <s v="OFF-EN-10002621"/>
    <x v="1"/>
    <x v="12"/>
    <s v="Staple envelope"/>
    <n v="7.8239999999999998"/>
    <n v="1"/>
    <n v="0.2"/>
    <n v="2.9340000000000002"/>
    <n v="2"/>
    <n v="12"/>
    <x v="0"/>
    <n v="37.500000000000007"/>
    <x v="4"/>
  </r>
  <r>
    <n v="1894"/>
    <s v="CA-2016-100083"/>
    <d v="2016-11-24T00:00:00"/>
    <d v="2016-11-29T00:00:00"/>
    <x v="1"/>
    <s v="CD-11980"/>
    <s v="Carol Darley"/>
    <x v="0"/>
    <s v="United States"/>
    <s v="Medford"/>
    <x v="21"/>
    <n v="97504"/>
    <x v="1"/>
    <s v="OFF-PA-10000241"/>
    <x v="1"/>
    <x v="10"/>
    <s v="IBM Multi-Purpose Copy Paper, 8 1/2 x 11&quot;, Case"/>
    <n v="24.783999999999999"/>
    <n v="1"/>
    <n v="0.2"/>
    <n v="7.7450000000000001"/>
    <n v="5"/>
    <n v="11"/>
    <x v="0"/>
    <n v="31.25"/>
    <x v="0"/>
  </r>
  <r>
    <n v="1895"/>
    <s v="US-2017-108063"/>
    <d v="2017-12-02T00:00:00"/>
    <d v="2017-12-05T00:00:00"/>
    <x v="2"/>
    <s v="AS-10090"/>
    <s v="Adam Shillingsburg"/>
    <x v="0"/>
    <s v="United States"/>
    <s v="Charlottesville"/>
    <x v="17"/>
    <n v="22901"/>
    <x v="0"/>
    <s v="OFF-AR-10001446"/>
    <x v="1"/>
    <x v="6"/>
    <s v="Newell 309"/>
    <n v="34.65"/>
    <n v="3"/>
    <n v="0"/>
    <n v="10.395"/>
    <n v="3"/>
    <n v="12"/>
    <x v="0"/>
    <n v="30"/>
    <x v="4"/>
  </r>
  <r>
    <n v="1896"/>
    <s v="CA-2015-109197"/>
    <d v="2015-12-31T00:00:00"/>
    <d v="2016-01-04T00:00:00"/>
    <x v="1"/>
    <s v="JO-15280"/>
    <s v="Jas O'Carroll"/>
    <x v="0"/>
    <s v="United States"/>
    <s v="Missoula"/>
    <x v="37"/>
    <n v="59801"/>
    <x v="1"/>
    <s v="OFF-BI-10004632"/>
    <x v="1"/>
    <x v="8"/>
    <s v="Ibico Hi-Tech Manual Binding System"/>
    <n v="487.98399999999998"/>
    <n v="2"/>
    <n v="0.2"/>
    <n v="152.495"/>
    <n v="4"/>
    <n v="12"/>
    <x v="0"/>
    <n v="31.25"/>
    <x v="4"/>
  </r>
  <r>
    <n v="1897"/>
    <s v="CA-2017-141789"/>
    <d v="2017-10-03T00:00:00"/>
    <d v="2017-10-06T00:00:00"/>
    <x v="2"/>
    <s v="AC-10450"/>
    <s v="Amy Cox"/>
    <x v="0"/>
    <s v="United States"/>
    <s v="Minneapolis"/>
    <x v="11"/>
    <n v="55407"/>
    <x v="2"/>
    <s v="OFF-BI-10001359"/>
    <x v="1"/>
    <x v="8"/>
    <s v="GBC DocuBind TL300 Electric Binding System"/>
    <n v="1793.98"/>
    <n v="2"/>
    <n v="0"/>
    <n v="843.17060000000004"/>
    <n v="3"/>
    <n v="10"/>
    <x v="0"/>
    <n v="47"/>
    <x v="2"/>
  </r>
  <r>
    <n v="1898"/>
    <s v="CA-2014-169775"/>
    <d v="2014-08-29T00:00:00"/>
    <d v="2014-09-02T00:00:00"/>
    <x v="0"/>
    <s v="RA-19945"/>
    <s v="Ryan Akin"/>
    <x v="0"/>
    <s v="United States"/>
    <s v="Miami"/>
    <x v="2"/>
    <n v="33178"/>
    <x v="0"/>
    <s v="OFF-EN-10001749"/>
    <x v="1"/>
    <x v="12"/>
    <s v="Jiffy Padded Mailers with Self-Seal Closure"/>
    <n v="29.808"/>
    <n v="2"/>
    <n v="0.2"/>
    <n v="10.805400000000001"/>
    <n v="4"/>
    <n v="8"/>
    <x v="2"/>
    <n v="36.250000000000007"/>
    <x v="6"/>
  </r>
  <r>
    <n v="1899"/>
    <s v="CA-2014-169775"/>
    <d v="2014-08-29T00:00:00"/>
    <d v="2014-09-02T00:00:00"/>
    <x v="0"/>
    <s v="RA-19945"/>
    <s v="Ryan Akin"/>
    <x v="0"/>
    <s v="United States"/>
    <s v="Miami"/>
    <x v="2"/>
    <n v="33178"/>
    <x v="0"/>
    <s v="OFF-BI-10004390"/>
    <x v="1"/>
    <x v="8"/>
    <s v="GBC DocuBind 200 Manual Binding Machine"/>
    <n v="505.17599999999999"/>
    <n v="4"/>
    <n v="0.7"/>
    <n v="-336.78399999999999"/>
    <n v="4"/>
    <n v="8"/>
    <x v="2"/>
    <n v="-66.666666666666657"/>
    <x v="6"/>
  </r>
  <r>
    <n v="1900"/>
    <s v="CA-2014-169775"/>
    <d v="2014-08-29T00:00:00"/>
    <d v="2014-09-02T00:00:00"/>
    <x v="0"/>
    <s v="RA-19945"/>
    <s v="Ryan Akin"/>
    <x v="0"/>
    <s v="United States"/>
    <s v="Miami"/>
    <x v="2"/>
    <n v="33178"/>
    <x v="0"/>
    <s v="FUR-TA-10001857"/>
    <x v="0"/>
    <x v="3"/>
    <s v="Balt Solid Wood Rectangular Table"/>
    <n v="174.05850000000001"/>
    <n v="3"/>
    <n v="0.45"/>
    <n v="-110.7645"/>
    <n v="4"/>
    <n v="8"/>
    <x v="2"/>
    <n v="-63.636363636363633"/>
    <x v="6"/>
  </r>
  <r>
    <n v="1901"/>
    <s v="CA-2016-140543"/>
    <d v="2016-06-29T00:00:00"/>
    <d v="2016-07-03T00:00:00"/>
    <x v="0"/>
    <s v="Co-12640"/>
    <s v="Corey-Lock"/>
    <x v="0"/>
    <s v="United States"/>
    <s v="Florence"/>
    <x v="20"/>
    <n v="29501"/>
    <x v="0"/>
    <s v="OFF-ST-10000563"/>
    <x v="1"/>
    <x v="4"/>
    <s v="Fellowes Bankers Box Stor/Drawer Steel Plus"/>
    <n v="191.88"/>
    <n v="6"/>
    <n v="0"/>
    <n v="19.187999999999999"/>
    <n v="4"/>
    <n v="6"/>
    <x v="1"/>
    <n v="10"/>
    <x v="1"/>
  </r>
  <r>
    <n v="1902"/>
    <s v="CA-2016-151141"/>
    <d v="2016-08-20T00:00:00"/>
    <d v="2016-08-23T00:00:00"/>
    <x v="2"/>
    <s v="DW-13480"/>
    <s v="Dianna Wilson"/>
    <x v="2"/>
    <s v="United States"/>
    <s v="Detroit"/>
    <x v="12"/>
    <n v="48205"/>
    <x v="2"/>
    <s v="TEC-PH-10004924"/>
    <x v="2"/>
    <x v="7"/>
    <s v="SKILCRAFT Telephone Shoulder Rest, 2&quot; x 6.5&quot; x 2.5&quot;, Black"/>
    <n v="14.78"/>
    <n v="2"/>
    <n v="0"/>
    <n v="3.9906000000000001"/>
    <n v="3"/>
    <n v="8"/>
    <x v="2"/>
    <n v="27"/>
    <x v="6"/>
  </r>
  <r>
    <n v="1903"/>
    <s v="CA-2017-167094"/>
    <d v="2017-10-21T00:00:00"/>
    <d v="2017-10-22T00:00:00"/>
    <x v="2"/>
    <s v="DK-12835"/>
    <s v="Damala Kotsonis"/>
    <x v="1"/>
    <s v="United States"/>
    <s v="Springfield"/>
    <x v="21"/>
    <n v="97477"/>
    <x v="1"/>
    <s v="OFF-PA-10003953"/>
    <x v="1"/>
    <x v="10"/>
    <s v="Xerox 218"/>
    <n v="5.1840000000000002"/>
    <n v="1"/>
    <n v="0.2"/>
    <n v="1.8144"/>
    <n v="1"/>
    <n v="10"/>
    <x v="0"/>
    <n v="35"/>
    <x v="2"/>
  </r>
  <r>
    <n v="1904"/>
    <s v="CA-2017-167094"/>
    <d v="2017-10-21T00:00:00"/>
    <d v="2017-10-22T00:00:00"/>
    <x v="2"/>
    <s v="DK-12835"/>
    <s v="Damala Kotsonis"/>
    <x v="1"/>
    <s v="United States"/>
    <s v="Springfield"/>
    <x v="21"/>
    <n v="97477"/>
    <x v="1"/>
    <s v="FUR-CH-10000155"/>
    <x v="0"/>
    <x v="1"/>
    <s v="Global Comet Stacking Armless Chair"/>
    <n v="478.48"/>
    <n v="2"/>
    <n v="0.2"/>
    <n v="47.847999999999999"/>
    <n v="1"/>
    <n v="10"/>
    <x v="0"/>
    <n v="10"/>
    <x v="2"/>
  </r>
  <r>
    <n v="1905"/>
    <s v="CA-2017-167094"/>
    <d v="2017-10-21T00:00:00"/>
    <d v="2017-10-22T00:00:00"/>
    <x v="2"/>
    <s v="DK-12835"/>
    <s v="Damala Kotsonis"/>
    <x v="1"/>
    <s v="United States"/>
    <s v="Springfield"/>
    <x v="21"/>
    <n v="97477"/>
    <x v="1"/>
    <s v="TEC-AC-10003116"/>
    <x v="2"/>
    <x v="11"/>
    <s v="Memorex Froggy Flash Drive 8 GB"/>
    <n v="28.4"/>
    <n v="2"/>
    <n v="0.2"/>
    <n v="6.7450000000000001"/>
    <n v="1"/>
    <n v="10"/>
    <x v="0"/>
    <n v="23.75"/>
    <x v="2"/>
  </r>
  <r>
    <n v="1906"/>
    <s v="CA-2017-154410"/>
    <d v="2017-10-21T00:00:00"/>
    <d v="2017-10-24T00:00:00"/>
    <x v="2"/>
    <s v="MD-17860"/>
    <s v="Michael Dominguez"/>
    <x v="1"/>
    <s v="United States"/>
    <s v="Indianapolis"/>
    <x v="14"/>
    <n v="46203"/>
    <x v="2"/>
    <s v="OFF-ST-10002743"/>
    <x v="1"/>
    <x v="4"/>
    <s v="SAFCO Boltless Steel Shelving"/>
    <n v="909.12"/>
    <n v="8"/>
    <n v="0"/>
    <n v="9.0912000000000006"/>
    <n v="3"/>
    <n v="10"/>
    <x v="0"/>
    <n v="1"/>
    <x v="2"/>
  </r>
  <r>
    <n v="1907"/>
    <s v="US-2016-150567"/>
    <d v="2016-05-17T00:00:00"/>
    <d v="2016-05-21T00:00:00"/>
    <x v="1"/>
    <s v="RP-19855"/>
    <s v="Roy Phan"/>
    <x v="1"/>
    <s v="United States"/>
    <s v="Apopka"/>
    <x v="2"/>
    <n v="32712"/>
    <x v="0"/>
    <s v="OFF-BI-10001757"/>
    <x v="1"/>
    <x v="8"/>
    <s v="Pressboard Hanging Data Binders for Unburst Sheets"/>
    <n v="2.952"/>
    <n v="2"/>
    <n v="0.7"/>
    <n v="-2.1648000000000001"/>
    <n v="4"/>
    <n v="5"/>
    <x v="1"/>
    <n v="-73.333333333333343"/>
    <x v="5"/>
  </r>
  <r>
    <n v="1908"/>
    <s v="US-2016-150567"/>
    <d v="2016-05-17T00:00:00"/>
    <d v="2016-05-21T00:00:00"/>
    <x v="1"/>
    <s v="RP-19855"/>
    <s v="Roy Phan"/>
    <x v="1"/>
    <s v="United States"/>
    <s v="Apopka"/>
    <x v="2"/>
    <n v="32712"/>
    <x v="0"/>
    <s v="OFF-BI-10000069"/>
    <x v="1"/>
    <x v="8"/>
    <s v="GBC Prepunched Paper, 19-Hole, for Binding Systems, 24-lb"/>
    <n v="27.018000000000001"/>
    <n v="6"/>
    <n v="0.7"/>
    <n v="-21.6144"/>
    <n v="4"/>
    <n v="5"/>
    <x v="1"/>
    <n v="-80"/>
    <x v="5"/>
  </r>
  <r>
    <n v="1909"/>
    <s v="CA-2015-157959"/>
    <d v="2015-02-03T00:00:00"/>
    <d v="2015-02-04T00:00:00"/>
    <x v="2"/>
    <s v="RW-19540"/>
    <s v="Rick Wilson"/>
    <x v="1"/>
    <s v="United States"/>
    <s v="Los Angeles"/>
    <x v="1"/>
    <n v="90008"/>
    <x v="1"/>
    <s v="FUR-FU-10004093"/>
    <x v="0"/>
    <x v="5"/>
    <s v="Hand-Finished Solid Wood Document Frame"/>
    <n v="136.91999999999999"/>
    <n v="4"/>
    <n v="0"/>
    <n v="41.076000000000001"/>
    <n v="1"/>
    <n v="2"/>
    <x v="3"/>
    <n v="30.000000000000004"/>
    <x v="11"/>
  </r>
  <r>
    <n v="1910"/>
    <s v="CA-2017-105886"/>
    <d v="2017-12-18T00:00:00"/>
    <d v="2017-12-23T00:00:00"/>
    <x v="1"/>
    <s v="DB-13660"/>
    <s v="Duane Benoit"/>
    <x v="0"/>
    <s v="United States"/>
    <s v="Oceanside"/>
    <x v="15"/>
    <n v="11572"/>
    <x v="3"/>
    <s v="FUR-FU-10001037"/>
    <x v="0"/>
    <x v="5"/>
    <s v="DAX Charcoal/Nickel-Tone Document Frame, 5 x 7"/>
    <n v="18.96"/>
    <n v="2"/>
    <n v="0"/>
    <n v="8.532"/>
    <n v="5"/>
    <n v="12"/>
    <x v="0"/>
    <n v="44.999999999999993"/>
    <x v="4"/>
  </r>
  <r>
    <n v="1911"/>
    <s v="CA-2016-105963"/>
    <d v="2016-11-15T00:00:00"/>
    <d v="2016-11-22T00:00:00"/>
    <x v="1"/>
    <s v="SC-20770"/>
    <s v="Stewart Carmichael"/>
    <x v="1"/>
    <s v="United States"/>
    <s v="Los Angeles"/>
    <x v="1"/>
    <n v="90008"/>
    <x v="1"/>
    <s v="TEC-AC-10003832"/>
    <x v="2"/>
    <x v="11"/>
    <s v="Imation 16GB Mini TravelDrive USB 2.0 Flash Drive"/>
    <n v="99.39"/>
    <n v="3"/>
    <n v="0"/>
    <n v="40.749899999999997"/>
    <n v="7"/>
    <n v="11"/>
    <x v="0"/>
    <n v="41"/>
    <x v="0"/>
  </r>
  <r>
    <n v="1912"/>
    <s v="CA-2017-121503"/>
    <d v="2017-07-03T00:00:00"/>
    <d v="2017-07-06T00:00:00"/>
    <x v="0"/>
    <s v="FH-14275"/>
    <s v="Frank Hawley"/>
    <x v="1"/>
    <s v="United States"/>
    <s v="Houston"/>
    <x v="5"/>
    <n v="77041"/>
    <x v="2"/>
    <s v="OFF-PA-10001878"/>
    <x v="1"/>
    <x v="10"/>
    <s v="Xerox 1891"/>
    <n v="273.89600000000002"/>
    <n v="7"/>
    <n v="0.2"/>
    <n v="92.439899999999994"/>
    <n v="3"/>
    <n v="7"/>
    <x v="2"/>
    <n v="33.75"/>
    <x v="7"/>
  </r>
  <r>
    <n v="1913"/>
    <s v="CA-2017-121503"/>
    <d v="2017-07-03T00:00:00"/>
    <d v="2017-07-06T00:00:00"/>
    <x v="0"/>
    <s v="FH-14275"/>
    <s v="Frank Hawley"/>
    <x v="1"/>
    <s v="United States"/>
    <s v="Houston"/>
    <x v="5"/>
    <n v="77041"/>
    <x v="2"/>
    <s v="TEC-MA-10003674"/>
    <x v="2"/>
    <x v="15"/>
    <s v="Hewlett-Packard Deskjet 5550 Printer"/>
    <n v="597.13199999999995"/>
    <n v="3"/>
    <n v="0.4"/>
    <n v="49.761000000000003"/>
    <n v="3"/>
    <n v="7"/>
    <x v="2"/>
    <n v="8.3333333333333339"/>
    <x v="7"/>
  </r>
  <r>
    <n v="1914"/>
    <s v="CA-2014-103366"/>
    <d v="2014-01-15T00:00:00"/>
    <d v="2014-01-17T00:00:00"/>
    <x v="2"/>
    <s v="EH-13990"/>
    <s v="Erica Hackney"/>
    <x v="0"/>
    <s v="United States"/>
    <s v="Roswell"/>
    <x v="32"/>
    <n v="30076"/>
    <x v="0"/>
    <s v="TEC-AC-10003628"/>
    <x v="2"/>
    <x v="11"/>
    <s v="Logitech 910-002974 M325 Wireless Mouse for Web Scrolling"/>
    <n v="149.94999999999999"/>
    <n v="5"/>
    <n v="0"/>
    <n v="65.977999999999994"/>
    <n v="2"/>
    <n v="1"/>
    <x v="3"/>
    <n v="44"/>
    <x v="9"/>
  </r>
  <r>
    <n v="1915"/>
    <s v="CA-2017-124597"/>
    <d v="2017-04-30T00:00:00"/>
    <d v="2017-05-05T00:00:00"/>
    <x v="1"/>
    <s v="AS-10630"/>
    <s v="Ann Steele"/>
    <x v="2"/>
    <s v="United States"/>
    <s v="Boynton Beach"/>
    <x v="2"/>
    <n v="33437"/>
    <x v="0"/>
    <s v="OFF-LA-10003190"/>
    <x v="1"/>
    <x v="2"/>
    <s v="Avery 474"/>
    <n v="4.6079999999999997"/>
    <n v="2"/>
    <n v="0.2"/>
    <n v="1.6704000000000001"/>
    <n v="5"/>
    <n v="4"/>
    <x v="1"/>
    <n v="36.250000000000007"/>
    <x v="3"/>
  </r>
  <r>
    <n v="1916"/>
    <s v="CA-2017-124597"/>
    <d v="2017-04-30T00:00:00"/>
    <d v="2017-05-05T00:00:00"/>
    <x v="1"/>
    <s v="AS-10630"/>
    <s v="Ann Steele"/>
    <x v="2"/>
    <s v="United States"/>
    <s v="Boynton Beach"/>
    <x v="2"/>
    <n v="33437"/>
    <x v="0"/>
    <s v="OFF-AR-10002280"/>
    <x v="1"/>
    <x v="6"/>
    <s v="Staples in misc. colors"/>
    <n v="15.528"/>
    <n v="3"/>
    <n v="0.2"/>
    <n v="4.8525"/>
    <n v="5"/>
    <n v="4"/>
    <x v="1"/>
    <n v="31.25"/>
    <x v="3"/>
  </r>
  <r>
    <n v="1917"/>
    <s v="CA-2017-124597"/>
    <d v="2017-04-30T00:00:00"/>
    <d v="2017-05-05T00:00:00"/>
    <x v="1"/>
    <s v="AS-10630"/>
    <s v="Ann Steele"/>
    <x v="2"/>
    <s v="United States"/>
    <s v="Boynton Beach"/>
    <x v="2"/>
    <n v="33437"/>
    <x v="0"/>
    <s v="OFF-LA-10001569"/>
    <x v="1"/>
    <x v="2"/>
    <s v="Avery 499"/>
    <n v="11.952"/>
    <n v="3"/>
    <n v="0.2"/>
    <n v="3.8843999999999999"/>
    <n v="5"/>
    <n v="4"/>
    <x v="1"/>
    <n v="32.5"/>
    <x v="3"/>
  </r>
  <r>
    <n v="1918"/>
    <s v="CA-2015-105634"/>
    <d v="2015-11-08T00:00:00"/>
    <d v="2015-11-14T00:00:00"/>
    <x v="1"/>
    <s v="HA-14905"/>
    <s v="Helen Abelman"/>
    <x v="0"/>
    <s v="United States"/>
    <s v="Franklin"/>
    <x v="31"/>
    <n v="2038"/>
    <x v="3"/>
    <s v="OFF-AR-10001573"/>
    <x v="1"/>
    <x v="6"/>
    <s v="American Pencil"/>
    <n v="11.65"/>
    <n v="5"/>
    <n v="0"/>
    <n v="3.3784999999999998"/>
    <n v="6"/>
    <n v="11"/>
    <x v="0"/>
    <n v="28.999999999999996"/>
    <x v="0"/>
  </r>
  <r>
    <n v="1919"/>
    <s v="CA-2015-123673"/>
    <d v="2015-10-30T00:00:00"/>
    <d v="2015-11-01T00:00:00"/>
    <x v="0"/>
    <s v="CH-12070"/>
    <s v="Cathy Hwang"/>
    <x v="2"/>
    <s v="United States"/>
    <s v="Detroit"/>
    <x v="12"/>
    <n v="48227"/>
    <x v="2"/>
    <s v="TEC-PH-10001809"/>
    <x v="2"/>
    <x v="7"/>
    <s v="Panasonic KX T7736-B Digital phone"/>
    <n v="299.89999999999998"/>
    <n v="2"/>
    <n v="0"/>
    <n v="74.974999999999994"/>
    <n v="2"/>
    <n v="10"/>
    <x v="0"/>
    <n v="25"/>
    <x v="2"/>
  </r>
  <r>
    <n v="1920"/>
    <s v="US-2017-111423"/>
    <d v="2017-08-17T00:00:00"/>
    <d v="2017-08-19T00:00:00"/>
    <x v="2"/>
    <s v="EH-13765"/>
    <s v="Edward Hooks"/>
    <x v="1"/>
    <s v="United States"/>
    <s v="Watertown"/>
    <x v="15"/>
    <n v="13601"/>
    <x v="3"/>
    <s v="OFF-BI-10003091"/>
    <x v="1"/>
    <x v="8"/>
    <s v="GBC DocuBind TL200 Manual Binding Machine"/>
    <n v="895.92"/>
    <n v="5"/>
    <n v="0.2"/>
    <n v="302.37299999999999"/>
    <n v="2"/>
    <n v="8"/>
    <x v="2"/>
    <n v="33.75"/>
    <x v="6"/>
  </r>
  <r>
    <n v="1921"/>
    <s v="US-2017-111423"/>
    <d v="2017-08-17T00:00:00"/>
    <d v="2017-08-19T00:00:00"/>
    <x v="2"/>
    <s v="EH-13765"/>
    <s v="Edward Hooks"/>
    <x v="1"/>
    <s v="United States"/>
    <s v="Watertown"/>
    <x v="15"/>
    <n v="13601"/>
    <x v="3"/>
    <s v="FUR-CH-10003981"/>
    <x v="0"/>
    <x v="1"/>
    <s v="Global Commerce Series Low-Back Swivel/Tilt Chairs"/>
    <n v="462.56400000000002"/>
    <n v="2"/>
    <n v="0.1"/>
    <n v="97.6524"/>
    <n v="2"/>
    <n v="8"/>
    <x v="2"/>
    <n v="21.111111111111111"/>
    <x v="6"/>
  </r>
  <r>
    <n v="1922"/>
    <s v="CA-2015-125178"/>
    <d v="2015-10-03T00:00:00"/>
    <d v="2015-10-09T00:00:00"/>
    <x v="1"/>
    <s v="MZ-17515"/>
    <s v="Mary Zewe"/>
    <x v="1"/>
    <s v="United States"/>
    <s v="Reading"/>
    <x v="9"/>
    <n v="19601"/>
    <x v="3"/>
    <s v="OFF-ST-10002562"/>
    <x v="1"/>
    <x v="4"/>
    <s v="Staple magnet"/>
    <n v="15.007999999999999"/>
    <n v="2"/>
    <n v="0.2"/>
    <n v="1.5007999999999999"/>
    <n v="6"/>
    <n v="10"/>
    <x v="0"/>
    <n v="10"/>
    <x v="2"/>
  </r>
  <r>
    <n v="1923"/>
    <s v="CA-2016-156685"/>
    <d v="2016-07-08T00:00:00"/>
    <d v="2016-07-10T00:00:00"/>
    <x v="0"/>
    <s v="SC-20230"/>
    <s v="Scot Coram"/>
    <x v="1"/>
    <s v="United States"/>
    <s v="Arlington"/>
    <x v="5"/>
    <n v="76017"/>
    <x v="2"/>
    <s v="TEC-PH-10004345"/>
    <x v="2"/>
    <x v="7"/>
    <s v="Cisco SPA 502G IP Phone"/>
    <n v="863.64"/>
    <n v="9"/>
    <n v="0.2"/>
    <n v="107.955"/>
    <n v="2"/>
    <n v="7"/>
    <x v="2"/>
    <n v="12.5"/>
    <x v="7"/>
  </r>
  <r>
    <n v="1924"/>
    <s v="CA-2016-156685"/>
    <d v="2016-07-08T00:00:00"/>
    <d v="2016-07-10T00:00:00"/>
    <x v="0"/>
    <s v="SC-20230"/>
    <s v="Scot Coram"/>
    <x v="1"/>
    <s v="United States"/>
    <s v="Arlington"/>
    <x v="5"/>
    <n v="76017"/>
    <x v="2"/>
    <s v="OFF-AR-10000588"/>
    <x v="1"/>
    <x v="6"/>
    <s v="Newell 345"/>
    <n v="47.616"/>
    <n v="3"/>
    <n v="0.2"/>
    <n v="3.5712000000000002"/>
    <n v="2"/>
    <n v="7"/>
    <x v="2"/>
    <n v="7.5"/>
    <x v="7"/>
  </r>
  <r>
    <n v="1925"/>
    <s v="CA-2017-126865"/>
    <d v="2017-12-05T00:00:00"/>
    <d v="2017-12-07T00:00:00"/>
    <x v="0"/>
    <s v="NP-18325"/>
    <s v="Naresj Patel"/>
    <x v="0"/>
    <s v="United States"/>
    <s v="San Diego"/>
    <x v="1"/>
    <n v="92024"/>
    <x v="1"/>
    <s v="OFF-PA-10003039"/>
    <x v="1"/>
    <x v="10"/>
    <s v="Xerox 1960"/>
    <n v="92.94"/>
    <n v="3"/>
    <n v="0"/>
    <n v="41.823"/>
    <n v="2"/>
    <n v="12"/>
    <x v="0"/>
    <n v="45"/>
    <x v="4"/>
  </r>
  <r>
    <n v="1926"/>
    <s v="CA-2017-102834"/>
    <d v="2017-03-09T00:00:00"/>
    <d v="2017-03-13T00:00:00"/>
    <x v="1"/>
    <s v="LW-16990"/>
    <s v="Lindsay Williams"/>
    <x v="1"/>
    <s v="United States"/>
    <s v="San Francisco"/>
    <x v="1"/>
    <n v="94110"/>
    <x v="1"/>
    <s v="TEC-AC-10001908"/>
    <x v="2"/>
    <x v="11"/>
    <s v="Logitech Wireless Headset h800"/>
    <n v="199.98"/>
    <n v="2"/>
    <n v="0"/>
    <n v="69.992999999999995"/>
    <n v="4"/>
    <n v="3"/>
    <x v="3"/>
    <n v="35"/>
    <x v="10"/>
  </r>
  <r>
    <n v="1927"/>
    <s v="US-2016-139710"/>
    <d v="2016-06-09T00:00:00"/>
    <d v="2016-06-15T00:00:00"/>
    <x v="1"/>
    <s v="GM-14680"/>
    <s v="Greg Matthias"/>
    <x v="0"/>
    <s v="United States"/>
    <s v="Los Angeles"/>
    <x v="1"/>
    <n v="90045"/>
    <x v="1"/>
    <s v="TEC-PH-10001198"/>
    <x v="2"/>
    <x v="7"/>
    <s v="Avaya 4621SW VoIP phone"/>
    <n v="177.48"/>
    <n v="3"/>
    <n v="0.2"/>
    <n v="19.9665"/>
    <n v="6"/>
    <n v="6"/>
    <x v="1"/>
    <n v="11.25"/>
    <x v="1"/>
  </r>
  <r>
    <n v="1928"/>
    <s v="CA-2017-121538"/>
    <d v="2017-11-28T00:00:00"/>
    <d v="2017-12-01T00:00:00"/>
    <x v="2"/>
    <s v="RH-19495"/>
    <s v="Rick Hansen"/>
    <x v="0"/>
    <s v="United States"/>
    <s v="Denver"/>
    <x v="22"/>
    <n v="80219"/>
    <x v="1"/>
    <s v="OFF-PA-10004071"/>
    <x v="1"/>
    <x v="10"/>
    <s v="Eaton Premium Continuous-Feed Paper, 25% Cotton, Letter Size, White, 1000 Shts/Box"/>
    <n v="88.768000000000001"/>
    <n v="2"/>
    <n v="0.2"/>
    <n v="31.0688"/>
    <n v="3"/>
    <n v="11"/>
    <x v="0"/>
    <n v="35"/>
    <x v="0"/>
  </r>
  <r>
    <n v="1929"/>
    <s v="US-2017-101539"/>
    <d v="2017-03-16T00:00:00"/>
    <d v="2017-03-18T00:00:00"/>
    <x v="0"/>
    <s v="VM-21685"/>
    <s v="Valerie Mitchum"/>
    <x v="2"/>
    <s v="United States"/>
    <s v="Seattle"/>
    <x v="4"/>
    <n v="98105"/>
    <x v="1"/>
    <s v="OFF-PA-10001972"/>
    <x v="1"/>
    <x v="10"/>
    <s v="Xerox 214"/>
    <n v="6.48"/>
    <n v="1"/>
    <n v="0"/>
    <n v="3.1103999999999998"/>
    <n v="2"/>
    <n v="3"/>
    <x v="3"/>
    <n v="47.999999999999993"/>
    <x v="10"/>
  </r>
  <r>
    <n v="1930"/>
    <s v="US-2017-101539"/>
    <d v="2017-03-16T00:00:00"/>
    <d v="2017-03-18T00:00:00"/>
    <x v="0"/>
    <s v="VM-21685"/>
    <s v="Valerie Mitchum"/>
    <x v="2"/>
    <s v="United States"/>
    <s v="Seattle"/>
    <x v="4"/>
    <n v="98105"/>
    <x v="1"/>
    <s v="OFF-ST-10004180"/>
    <x v="1"/>
    <x v="4"/>
    <s v="Safco Commercial Shelving"/>
    <n v="46.51"/>
    <n v="1"/>
    <n v="0"/>
    <n v="1.8604000000000001"/>
    <n v="2"/>
    <n v="3"/>
    <x v="3"/>
    <n v="4"/>
    <x v="10"/>
  </r>
  <r>
    <n v="1931"/>
    <s v="US-2017-101539"/>
    <d v="2017-03-16T00:00:00"/>
    <d v="2017-03-18T00:00:00"/>
    <x v="0"/>
    <s v="VM-21685"/>
    <s v="Valerie Mitchum"/>
    <x v="2"/>
    <s v="United States"/>
    <s v="Seattle"/>
    <x v="4"/>
    <n v="98105"/>
    <x v="1"/>
    <s v="TEC-PH-10004165"/>
    <x v="2"/>
    <x v="7"/>
    <s v="Mitel MiVoice 5330e IP Phone"/>
    <n v="659.976"/>
    <n v="3"/>
    <n v="0.2"/>
    <n v="49.498199999999997"/>
    <n v="2"/>
    <n v="3"/>
    <x v="3"/>
    <n v="7.5"/>
    <x v="10"/>
  </r>
  <r>
    <n v="1932"/>
    <s v="CA-2016-152121"/>
    <d v="2016-11-27T00:00:00"/>
    <d v="2016-11-29T00:00:00"/>
    <x v="0"/>
    <s v="CC-12670"/>
    <s v="Craig Carreira"/>
    <x v="0"/>
    <s v="United States"/>
    <s v="Scottsdale"/>
    <x v="16"/>
    <n v="85254"/>
    <x v="1"/>
    <s v="TEC-PH-10002483"/>
    <x v="2"/>
    <x v="7"/>
    <s v="Motorola Moto X"/>
    <n v="271.99200000000002"/>
    <n v="1"/>
    <n v="0.2"/>
    <n v="23.799299999999999"/>
    <n v="2"/>
    <n v="11"/>
    <x v="0"/>
    <n v="8.75"/>
    <x v="0"/>
  </r>
  <r>
    <n v="1933"/>
    <s v="CA-2017-161200"/>
    <d v="2017-08-06T00:00:00"/>
    <d v="2017-08-10T00:00:00"/>
    <x v="0"/>
    <s v="SV-20365"/>
    <s v="Seth Vernon"/>
    <x v="0"/>
    <s v="United States"/>
    <s v="Lafayette"/>
    <x v="28"/>
    <n v="70506"/>
    <x v="0"/>
    <s v="FUR-BO-10000468"/>
    <x v="0"/>
    <x v="0"/>
    <s v="O'Sullivan 2-Shelf Heavy-Duty Bookcases"/>
    <n v="145.74"/>
    <n v="3"/>
    <n v="0"/>
    <n v="23.3184"/>
    <n v="4"/>
    <n v="8"/>
    <x v="2"/>
    <n v="16"/>
    <x v="6"/>
  </r>
  <r>
    <n v="1934"/>
    <s v="CA-2017-161200"/>
    <d v="2017-08-06T00:00:00"/>
    <d v="2017-08-10T00:00:00"/>
    <x v="0"/>
    <s v="SV-20365"/>
    <s v="Seth Vernon"/>
    <x v="0"/>
    <s v="United States"/>
    <s v="Lafayette"/>
    <x v="28"/>
    <n v="70506"/>
    <x v="0"/>
    <s v="FUR-FU-10001706"/>
    <x v="0"/>
    <x v="5"/>
    <s v="Longer-Life Soft White Bulbs"/>
    <n v="15.4"/>
    <n v="5"/>
    <n v="0"/>
    <n v="7.3920000000000003"/>
    <n v="4"/>
    <n v="8"/>
    <x v="2"/>
    <n v="48.000000000000007"/>
    <x v="6"/>
  </r>
  <r>
    <n v="1935"/>
    <s v="CA-2017-101245"/>
    <d v="2017-11-27T00:00:00"/>
    <d v="2017-12-03T00:00:00"/>
    <x v="1"/>
    <s v="LW-16990"/>
    <s v="Lindsay Williams"/>
    <x v="1"/>
    <s v="United States"/>
    <s v="San Francisco"/>
    <x v="1"/>
    <n v="94109"/>
    <x v="1"/>
    <s v="OFF-PA-10003129"/>
    <x v="1"/>
    <x v="10"/>
    <s v="Tops White Computer Printout Paper"/>
    <n v="244.55"/>
    <n v="5"/>
    <n v="0"/>
    <n v="114.9385"/>
    <n v="6"/>
    <n v="11"/>
    <x v="0"/>
    <n v="47"/>
    <x v="0"/>
  </r>
  <r>
    <n v="1936"/>
    <s v="CA-2017-101245"/>
    <d v="2017-11-27T00:00:00"/>
    <d v="2017-12-03T00:00:00"/>
    <x v="1"/>
    <s v="LW-16990"/>
    <s v="Lindsay Williams"/>
    <x v="1"/>
    <s v="United States"/>
    <s v="San Francisco"/>
    <x v="1"/>
    <n v="94109"/>
    <x v="1"/>
    <s v="TEC-AC-10001284"/>
    <x v="2"/>
    <x v="11"/>
    <s v="Enermax Briskie RF Wireless Keyboard and Mouse Combo"/>
    <n v="166.16"/>
    <n v="8"/>
    <n v="0"/>
    <n v="59.817599999999999"/>
    <n v="6"/>
    <n v="11"/>
    <x v="0"/>
    <n v="36"/>
    <x v="0"/>
  </r>
  <r>
    <n v="1937"/>
    <s v="CA-2015-141768"/>
    <d v="2015-05-25T00:00:00"/>
    <d v="2015-05-27T00:00:00"/>
    <x v="0"/>
    <s v="NP-18685"/>
    <s v="Nora Pelletier"/>
    <x v="2"/>
    <s v="United States"/>
    <s v="San Francisco"/>
    <x v="1"/>
    <n v="94109"/>
    <x v="1"/>
    <s v="FUR-FU-10002268"/>
    <x v="0"/>
    <x v="5"/>
    <s v="Ultra Door Push Plate"/>
    <n v="14.73"/>
    <n v="3"/>
    <n v="0"/>
    <n v="4.8609"/>
    <n v="2"/>
    <n v="5"/>
    <x v="1"/>
    <n v="33"/>
    <x v="5"/>
  </r>
  <r>
    <n v="1938"/>
    <s v="CA-2016-112109"/>
    <d v="2016-07-08T00:00:00"/>
    <d v="2016-07-12T00:00:00"/>
    <x v="1"/>
    <s v="JE-15715"/>
    <s v="Joe Elijah"/>
    <x v="0"/>
    <s v="United States"/>
    <s v="Broomfield"/>
    <x v="22"/>
    <n v="80020"/>
    <x v="1"/>
    <s v="OFF-BI-10002082"/>
    <x v="1"/>
    <x v="8"/>
    <s v="GBC Twin Loop Wire Binding Elements"/>
    <n v="19.968"/>
    <n v="2"/>
    <n v="0.7"/>
    <n v="-13.311999999999999"/>
    <n v="4"/>
    <n v="7"/>
    <x v="2"/>
    <n v="-66.666666666666657"/>
    <x v="7"/>
  </r>
  <r>
    <n v="1939"/>
    <s v="CA-2016-112109"/>
    <d v="2016-07-08T00:00:00"/>
    <d v="2016-07-12T00:00:00"/>
    <x v="1"/>
    <s v="JE-15715"/>
    <s v="Joe Elijah"/>
    <x v="0"/>
    <s v="United States"/>
    <s v="Broomfield"/>
    <x v="22"/>
    <n v="80020"/>
    <x v="1"/>
    <s v="OFF-ST-10001505"/>
    <x v="1"/>
    <x v="4"/>
    <s v="Perma STOR-ALL Hanging File Box, 13 1/8&quot;W x 12 1/4&quot;D x 10 1/2&quot;H"/>
    <n v="33.488"/>
    <n v="7"/>
    <n v="0.2"/>
    <n v="-1.2558"/>
    <n v="4"/>
    <n v="7"/>
    <x v="2"/>
    <n v="-3.75"/>
    <x v="7"/>
  </r>
  <r>
    <n v="1940"/>
    <s v="CA-2016-112109"/>
    <d v="2016-07-08T00:00:00"/>
    <d v="2016-07-12T00:00:00"/>
    <x v="1"/>
    <s v="JE-15715"/>
    <s v="Joe Elijah"/>
    <x v="0"/>
    <s v="United States"/>
    <s v="Broomfield"/>
    <x v="22"/>
    <n v="80020"/>
    <x v="1"/>
    <s v="OFF-BI-10001634"/>
    <x v="1"/>
    <x v="8"/>
    <s v="Wilson Jones Active Use Binders"/>
    <n v="8.7360000000000007"/>
    <n v="4"/>
    <n v="0.7"/>
    <n v="-6.1151999999999997"/>
    <n v="4"/>
    <n v="7"/>
    <x v="2"/>
    <n v="-70"/>
    <x v="7"/>
  </r>
  <r>
    <n v="1941"/>
    <s v="CA-2016-112109"/>
    <d v="2016-07-08T00:00:00"/>
    <d v="2016-07-12T00:00:00"/>
    <x v="1"/>
    <s v="JE-15715"/>
    <s v="Joe Elijah"/>
    <x v="0"/>
    <s v="United States"/>
    <s v="Broomfield"/>
    <x v="22"/>
    <n v="80020"/>
    <x v="1"/>
    <s v="FUR-CH-10004287"/>
    <x v="0"/>
    <x v="1"/>
    <s v="SAFCO Arco Folding Chair"/>
    <n v="662.88"/>
    <n v="3"/>
    <n v="0.2"/>
    <n v="74.573999999999998"/>
    <n v="4"/>
    <n v="7"/>
    <x v="2"/>
    <n v="11.25"/>
    <x v="7"/>
  </r>
  <r>
    <n v="1942"/>
    <s v="CA-2017-144064"/>
    <d v="2017-08-29T00:00:00"/>
    <d v="2017-09-01T00:00:00"/>
    <x v="2"/>
    <s v="CP-12085"/>
    <s v="Cathy Prescott"/>
    <x v="1"/>
    <s v="United States"/>
    <s v="Quincy"/>
    <x v="10"/>
    <n v="62301"/>
    <x v="2"/>
    <s v="OFF-LA-10004544"/>
    <x v="1"/>
    <x v="2"/>
    <s v="Avery 505"/>
    <n v="47.36"/>
    <n v="4"/>
    <n v="0.2"/>
    <n v="17.760000000000002"/>
    <n v="3"/>
    <n v="8"/>
    <x v="2"/>
    <n v="37.500000000000007"/>
    <x v="6"/>
  </r>
  <r>
    <n v="1943"/>
    <s v="CA-2017-144064"/>
    <d v="2017-08-29T00:00:00"/>
    <d v="2017-09-01T00:00:00"/>
    <x v="2"/>
    <s v="CP-12085"/>
    <s v="Cathy Prescott"/>
    <x v="1"/>
    <s v="United States"/>
    <s v="Quincy"/>
    <x v="10"/>
    <n v="62301"/>
    <x v="2"/>
    <s v="OFF-ST-10004507"/>
    <x v="1"/>
    <x v="4"/>
    <s v="Advantus Rolling Storage Box"/>
    <n v="27.44"/>
    <n v="2"/>
    <n v="0.2"/>
    <n v="2.4009999999999998"/>
    <n v="3"/>
    <n v="8"/>
    <x v="2"/>
    <n v="8.75"/>
    <x v="6"/>
  </r>
  <r>
    <n v="1944"/>
    <s v="CA-2017-144064"/>
    <d v="2017-08-29T00:00:00"/>
    <d v="2017-09-01T00:00:00"/>
    <x v="2"/>
    <s v="CP-12085"/>
    <s v="Cathy Prescott"/>
    <x v="1"/>
    <s v="United States"/>
    <s v="Quincy"/>
    <x v="10"/>
    <n v="62301"/>
    <x v="2"/>
    <s v="OFF-BI-10002012"/>
    <x v="1"/>
    <x v="8"/>
    <s v="Wilson Jones Easy Flow II Sheet Lifters"/>
    <n v="3.24"/>
    <n v="9"/>
    <n v="0.8"/>
    <n v="-5.1840000000000002"/>
    <n v="3"/>
    <n v="8"/>
    <x v="2"/>
    <n v="-160"/>
    <x v="6"/>
  </r>
  <r>
    <n v="1945"/>
    <s v="CA-2016-108581"/>
    <d v="2016-06-20T00:00:00"/>
    <d v="2016-06-26T00:00:00"/>
    <x v="1"/>
    <s v="EA-14035"/>
    <s v="Erin Ashbrook"/>
    <x v="1"/>
    <s v="United States"/>
    <s v="Carrollton"/>
    <x v="5"/>
    <n v="75007"/>
    <x v="2"/>
    <s v="TEC-AC-10001109"/>
    <x v="2"/>
    <x v="11"/>
    <s v="Logitech Trackman Marble Mouse"/>
    <n v="95.968000000000004"/>
    <n v="4"/>
    <n v="0.2"/>
    <n v="26.391200000000001"/>
    <n v="6"/>
    <n v="6"/>
    <x v="1"/>
    <n v="27.500000000000004"/>
    <x v="1"/>
  </r>
  <r>
    <n v="1946"/>
    <s v="CA-2016-108581"/>
    <d v="2016-06-20T00:00:00"/>
    <d v="2016-06-26T00:00:00"/>
    <x v="1"/>
    <s v="EA-14035"/>
    <s v="Erin Ashbrook"/>
    <x v="1"/>
    <s v="United States"/>
    <s v="Carrollton"/>
    <x v="5"/>
    <n v="75007"/>
    <x v="2"/>
    <s v="OFF-PA-10000809"/>
    <x v="1"/>
    <x v="10"/>
    <s v="Xerox 206"/>
    <n v="10.368"/>
    <n v="2"/>
    <n v="0.2"/>
    <n v="3.6288"/>
    <n v="6"/>
    <n v="6"/>
    <x v="1"/>
    <n v="35"/>
    <x v="1"/>
  </r>
  <r>
    <n v="1947"/>
    <s v="CA-2017-157987"/>
    <d v="2017-09-02T00:00:00"/>
    <d v="2017-09-06T00:00:00"/>
    <x v="1"/>
    <s v="AC-10615"/>
    <s v="Ann Chong"/>
    <x v="1"/>
    <s v="United States"/>
    <s v="New York City"/>
    <x v="15"/>
    <n v="10009"/>
    <x v="3"/>
    <s v="OFF-AR-10000658"/>
    <x v="1"/>
    <x v="6"/>
    <s v="Newell 324"/>
    <n v="23.1"/>
    <n v="2"/>
    <n v="0"/>
    <n v="6.468"/>
    <n v="4"/>
    <n v="9"/>
    <x v="2"/>
    <n v="27.999999999999996"/>
    <x v="8"/>
  </r>
  <r>
    <n v="1948"/>
    <s v="CA-2017-157987"/>
    <d v="2017-09-02T00:00:00"/>
    <d v="2017-09-06T00:00:00"/>
    <x v="1"/>
    <s v="AC-10615"/>
    <s v="Ann Chong"/>
    <x v="1"/>
    <s v="United States"/>
    <s v="New York City"/>
    <x v="15"/>
    <n v="10009"/>
    <x v="3"/>
    <s v="FUR-FU-10001196"/>
    <x v="0"/>
    <x v="5"/>
    <s v="DAX Cubicle Frames - 8x10"/>
    <n v="11.54"/>
    <n v="2"/>
    <n v="0"/>
    <n v="3.4620000000000002"/>
    <n v="4"/>
    <n v="9"/>
    <x v="2"/>
    <n v="30.000000000000004"/>
    <x v="8"/>
  </r>
  <r>
    <n v="1949"/>
    <s v="CA-2017-157987"/>
    <d v="2017-09-02T00:00:00"/>
    <d v="2017-09-06T00:00:00"/>
    <x v="1"/>
    <s v="AC-10615"/>
    <s v="Ann Chong"/>
    <x v="1"/>
    <s v="United States"/>
    <s v="New York City"/>
    <x v="15"/>
    <n v="10009"/>
    <x v="3"/>
    <s v="FUR-TA-10001889"/>
    <x v="0"/>
    <x v="3"/>
    <s v="Bush Advantage Collection Racetrack Conference Table"/>
    <n v="254.52600000000001"/>
    <n v="1"/>
    <n v="0.4"/>
    <n v="-93.3262"/>
    <n v="4"/>
    <n v="9"/>
    <x v="2"/>
    <n v="-36.666666666666664"/>
    <x v="8"/>
  </r>
  <r>
    <n v="1950"/>
    <s v="CA-2017-157987"/>
    <d v="2017-09-02T00:00:00"/>
    <d v="2017-09-06T00:00:00"/>
    <x v="1"/>
    <s v="AC-10615"/>
    <s v="Ann Chong"/>
    <x v="1"/>
    <s v="United States"/>
    <s v="New York City"/>
    <x v="15"/>
    <n v="10009"/>
    <x v="3"/>
    <s v="OFF-AP-10000358"/>
    <x v="1"/>
    <x v="9"/>
    <s v="Fellowes Basic Home/Office Series Surge Protectors"/>
    <n v="12.98"/>
    <n v="1"/>
    <n v="0"/>
    <n v="3.7642000000000002"/>
    <n v="4"/>
    <n v="9"/>
    <x v="2"/>
    <n v="28.999999999999996"/>
    <x v="8"/>
  </r>
  <r>
    <n v="1951"/>
    <s v="CA-2017-157987"/>
    <d v="2017-09-02T00:00:00"/>
    <d v="2017-09-06T00:00:00"/>
    <x v="1"/>
    <s v="AC-10615"/>
    <s v="Ann Chong"/>
    <x v="1"/>
    <s v="United States"/>
    <s v="New York City"/>
    <x v="15"/>
    <n v="10009"/>
    <x v="3"/>
    <s v="OFF-BI-10004970"/>
    <x v="1"/>
    <x v="8"/>
    <s v="ACCOHIDE 3-Ring Binder, Blue, 1&quot;"/>
    <n v="26.431999999999999"/>
    <n v="8"/>
    <n v="0.2"/>
    <n v="8.9207999999999998"/>
    <n v="4"/>
    <n v="9"/>
    <x v="2"/>
    <n v="33.75"/>
    <x v="8"/>
  </r>
  <r>
    <n v="1952"/>
    <s v="CA-2017-157987"/>
    <d v="2017-09-02T00:00:00"/>
    <d v="2017-09-06T00:00:00"/>
    <x v="1"/>
    <s v="AC-10615"/>
    <s v="Ann Chong"/>
    <x v="1"/>
    <s v="United States"/>
    <s v="New York City"/>
    <x v="15"/>
    <n v="10009"/>
    <x v="3"/>
    <s v="TEC-PH-10003885"/>
    <x v="2"/>
    <x v="7"/>
    <s v="Cisco SPA508G"/>
    <n v="197.97"/>
    <n v="3"/>
    <n v="0"/>
    <n v="57.411299999999997"/>
    <n v="4"/>
    <n v="9"/>
    <x v="2"/>
    <n v="28.999999999999996"/>
    <x v="8"/>
  </r>
  <r>
    <n v="1953"/>
    <s v="CA-2017-157987"/>
    <d v="2017-09-02T00:00:00"/>
    <d v="2017-09-06T00:00:00"/>
    <x v="1"/>
    <s v="AC-10615"/>
    <s v="Ann Chong"/>
    <x v="1"/>
    <s v="United States"/>
    <s v="New York City"/>
    <x v="15"/>
    <n v="10009"/>
    <x v="3"/>
    <s v="OFF-LA-10001641"/>
    <x v="1"/>
    <x v="2"/>
    <s v="Avery 518"/>
    <n v="18.899999999999999"/>
    <n v="6"/>
    <n v="0"/>
    <n v="9.0719999999999992"/>
    <n v="4"/>
    <n v="9"/>
    <x v="2"/>
    <n v="48"/>
    <x v="8"/>
  </r>
  <r>
    <n v="1954"/>
    <s v="CA-2017-157987"/>
    <d v="2017-09-02T00:00:00"/>
    <d v="2017-09-06T00:00:00"/>
    <x v="1"/>
    <s v="AC-10615"/>
    <s v="Ann Chong"/>
    <x v="1"/>
    <s v="United States"/>
    <s v="New York City"/>
    <x v="15"/>
    <n v="10009"/>
    <x v="3"/>
    <s v="FUR-CH-10003379"/>
    <x v="0"/>
    <x v="1"/>
    <s v="Global Commerce Series High-Back Swivel/Tilt Chairs"/>
    <n v="1282.4100000000001"/>
    <n v="5"/>
    <n v="0.1"/>
    <n v="213.73500000000001"/>
    <n v="4"/>
    <n v="9"/>
    <x v="2"/>
    <n v="16.666666666666664"/>
    <x v="8"/>
  </r>
  <r>
    <n v="1955"/>
    <s v="CA-2017-157987"/>
    <d v="2017-09-02T00:00:00"/>
    <d v="2017-09-06T00:00:00"/>
    <x v="1"/>
    <s v="AC-10615"/>
    <s v="Ann Chong"/>
    <x v="1"/>
    <s v="United States"/>
    <s v="New York City"/>
    <x v="15"/>
    <n v="10009"/>
    <x v="3"/>
    <s v="OFF-AR-10004582"/>
    <x v="1"/>
    <x v="6"/>
    <s v="BIC Brite Liner Grip Highlighters"/>
    <n v="4.92"/>
    <n v="3"/>
    <n v="0"/>
    <n v="2.214"/>
    <n v="4"/>
    <n v="9"/>
    <x v="2"/>
    <n v="45"/>
    <x v="8"/>
  </r>
  <r>
    <n v="1956"/>
    <s v="CA-2017-157987"/>
    <d v="2017-09-02T00:00:00"/>
    <d v="2017-09-06T00:00:00"/>
    <x v="1"/>
    <s v="AC-10615"/>
    <s v="Ann Chong"/>
    <x v="1"/>
    <s v="United States"/>
    <s v="New York City"/>
    <x v="15"/>
    <n v="10009"/>
    <x v="3"/>
    <s v="TEC-AC-10002842"/>
    <x v="2"/>
    <x v="11"/>
    <s v="WD My Passport Ultra 2TB Portable External Hard Drive"/>
    <n v="238"/>
    <n v="2"/>
    <n v="0"/>
    <n v="38.08"/>
    <n v="4"/>
    <n v="9"/>
    <x v="2"/>
    <n v="16"/>
    <x v="8"/>
  </r>
  <r>
    <n v="1957"/>
    <s v="CA-2017-157987"/>
    <d v="2017-09-02T00:00:00"/>
    <d v="2017-09-06T00:00:00"/>
    <x v="1"/>
    <s v="AC-10615"/>
    <s v="Ann Chong"/>
    <x v="1"/>
    <s v="United States"/>
    <s v="New York City"/>
    <x v="15"/>
    <n v="10009"/>
    <x v="3"/>
    <s v="TEC-AC-10000109"/>
    <x v="2"/>
    <x v="11"/>
    <s v="Sony Micro Vault Click 16 GB USB 2.0 Flash Drive"/>
    <n v="167.97"/>
    <n v="3"/>
    <n v="0"/>
    <n v="40.312800000000003"/>
    <n v="4"/>
    <n v="9"/>
    <x v="2"/>
    <n v="24.000000000000004"/>
    <x v="8"/>
  </r>
  <r>
    <n v="1958"/>
    <s v="CA-2017-157987"/>
    <d v="2017-09-02T00:00:00"/>
    <d v="2017-09-06T00:00:00"/>
    <x v="1"/>
    <s v="AC-10615"/>
    <s v="Ann Chong"/>
    <x v="1"/>
    <s v="United States"/>
    <s v="New York City"/>
    <x v="15"/>
    <n v="10009"/>
    <x v="3"/>
    <s v="OFF-PA-10003893"/>
    <x v="1"/>
    <x v="10"/>
    <s v="Xerox 1962"/>
    <n v="17.12"/>
    <n v="4"/>
    <n v="0"/>
    <n v="7.7039999999999997"/>
    <n v="4"/>
    <n v="9"/>
    <x v="2"/>
    <n v="44.999999999999993"/>
    <x v="8"/>
  </r>
  <r>
    <n v="1959"/>
    <s v="CA-2017-110905"/>
    <d v="2017-09-10T00:00:00"/>
    <d v="2017-09-15T00:00:00"/>
    <x v="0"/>
    <s v="RW-19690"/>
    <s v="Robert Waldorf"/>
    <x v="0"/>
    <s v="United States"/>
    <s v="Springfield"/>
    <x v="25"/>
    <n v="65807"/>
    <x v="2"/>
    <s v="OFF-BI-10003669"/>
    <x v="1"/>
    <x v="8"/>
    <s v="3M Organizer Strips"/>
    <n v="16.2"/>
    <n v="3"/>
    <n v="0"/>
    <n v="7.7759999999999998"/>
    <n v="5"/>
    <n v="9"/>
    <x v="2"/>
    <n v="48"/>
    <x v="8"/>
  </r>
  <r>
    <n v="1960"/>
    <s v="CA-2017-110905"/>
    <d v="2017-09-10T00:00:00"/>
    <d v="2017-09-15T00:00:00"/>
    <x v="0"/>
    <s v="RW-19690"/>
    <s v="Robert Waldorf"/>
    <x v="0"/>
    <s v="United States"/>
    <s v="Springfield"/>
    <x v="25"/>
    <n v="65807"/>
    <x v="2"/>
    <s v="OFF-AP-10004785"/>
    <x v="1"/>
    <x v="9"/>
    <s v="Holmes Replacement Filter for HEPA Air Cleaner, Medium Room"/>
    <n v="33.99"/>
    <n v="3"/>
    <n v="0"/>
    <n v="14.6157"/>
    <n v="5"/>
    <n v="9"/>
    <x v="2"/>
    <n v="43"/>
    <x v="8"/>
  </r>
  <r>
    <n v="1961"/>
    <s v="CA-2017-110905"/>
    <d v="2017-09-10T00:00:00"/>
    <d v="2017-09-15T00:00:00"/>
    <x v="0"/>
    <s v="RW-19690"/>
    <s v="Robert Waldorf"/>
    <x v="0"/>
    <s v="United States"/>
    <s v="Springfield"/>
    <x v="25"/>
    <n v="65807"/>
    <x v="2"/>
    <s v="TEC-AC-10003023"/>
    <x v="2"/>
    <x v="11"/>
    <s v="Logitech G105 Gaming Keyboard"/>
    <n v="296.85000000000002"/>
    <n v="5"/>
    <n v="0"/>
    <n v="53.433"/>
    <n v="5"/>
    <n v="9"/>
    <x v="2"/>
    <n v="18"/>
    <x v="8"/>
  </r>
  <r>
    <n v="1962"/>
    <s v="CA-2017-110905"/>
    <d v="2017-09-10T00:00:00"/>
    <d v="2017-09-15T00:00:00"/>
    <x v="0"/>
    <s v="RW-19690"/>
    <s v="Robert Waldorf"/>
    <x v="0"/>
    <s v="United States"/>
    <s v="Springfield"/>
    <x v="25"/>
    <n v="65807"/>
    <x v="2"/>
    <s v="TEC-AC-10002217"/>
    <x v="2"/>
    <x v="11"/>
    <s v="Imation Clip USB flash drive - 8 GB"/>
    <n v="112.8"/>
    <n v="6"/>
    <n v="0"/>
    <n v="6.7679999999999998"/>
    <n v="5"/>
    <n v="9"/>
    <x v="2"/>
    <n v="6"/>
    <x v="8"/>
  </r>
  <r>
    <n v="1963"/>
    <s v="CA-2017-110905"/>
    <d v="2017-09-10T00:00:00"/>
    <d v="2017-09-15T00:00:00"/>
    <x v="0"/>
    <s v="RW-19690"/>
    <s v="Robert Waldorf"/>
    <x v="0"/>
    <s v="United States"/>
    <s v="Springfield"/>
    <x v="25"/>
    <n v="65807"/>
    <x v="2"/>
    <s v="OFF-BI-10002954"/>
    <x v="1"/>
    <x v="8"/>
    <s v="Newell 3-Hole Punched Plastic Slotted Magazine Holders for Binders"/>
    <n v="13.71"/>
    <n v="3"/>
    <n v="0"/>
    <n v="6.5808"/>
    <n v="5"/>
    <n v="9"/>
    <x v="2"/>
    <n v="48"/>
    <x v="8"/>
  </r>
  <r>
    <n v="1964"/>
    <s v="CA-2017-110905"/>
    <d v="2017-09-10T00:00:00"/>
    <d v="2017-09-15T00:00:00"/>
    <x v="0"/>
    <s v="RW-19690"/>
    <s v="Robert Waldorf"/>
    <x v="0"/>
    <s v="United States"/>
    <s v="Springfield"/>
    <x v="25"/>
    <n v="65807"/>
    <x v="2"/>
    <s v="OFF-PA-10002586"/>
    <x v="1"/>
    <x v="10"/>
    <s v="Xerox 1970"/>
    <n v="24.9"/>
    <n v="5"/>
    <n v="0"/>
    <n v="11.702999999999999"/>
    <n v="5"/>
    <n v="9"/>
    <x v="2"/>
    <n v="47"/>
    <x v="8"/>
  </r>
  <r>
    <n v="1965"/>
    <s v="CA-2017-110905"/>
    <d v="2017-09-10T00:00:00"/>
    <d v="2017-09-15T00:00:00"/>
    <x v="0"/>
    <s v="RW-19690"/>
    <s v="Robert Waldorf"/>
    <x v="0"/>
    <s v="United States"/>
    <s v="Springfield"/>
    <x v="25"/>
    <n v="65807"/>
    <x v="2"/>
    <s v="OFF-ST-10000025"/>
    <x v="1"/>
    <x v="4"/>
    <s v="Fellowes Stor/Drawer Steel Plus Storage Drawers"/>
    <n v="286.29000000000002"/>
    <n v="3"/>
    <n v="0"/>
    <n v="17.177399999999999"/>
    <n v="5"/>
    <n v="9"/>
    <x v="2"/>
    <n v="5.9999999999999991"/>
    <x v="8"/>
  </r>
  <r>
    <n v="1966"/>
    <s v="CA-2017-110905"/>
    <d v="2017-09-10T00:00:00"/>
    <d v="2017-09-15T00:00:00"/>
    <x v="0"/>
    <s v="RW-19690"/>
    <s v="Robert Waldorf"/>
    <x v="0"/>
    <s v="United States"/>
    <s v="Springfield"/>
    <x v="25"/>
    <n v="65807"/>
    <x v="2"/>
    <s v="OFF-AP-10003281"/>
    <x v="1"/>
    <x v="9"/>
    <s v="Acco 6 Outlet Guardian Standard Surge Suppressor"/>
    <n v="24.18"/>
    <n v="2"/>
    <n v="0"/>
    <n v="7.2539999999999996"/>
    <n v="5"/>
    <n v="9"/>
    <x v="2"/>
    <n v="30"/>
    <x v="8"/>
  </r>
  <r>
    <n v="1967"/>
    <s v="CA-2017-165841"/>
    <d v="2017-12-21T00:00:00"/>
    <d v="2017-12-28T00:00:00"/>
    <x v="1"/>
    <s v="DB-13210"/>
    <s v="Dean Braden"/>
    <x v="0"/>
    <s v="United States"/>
    <s v="Paterson"/>
    <x v="30"/>
    <n v="7501"/>
    <x v="3"/>
    <s v="TEC-PH-10002103"/>
    <x v="2"/>
    <x v="7"/>
    <s v="Jabra SPEAK 410"/>
    <n v="281.97000000000003"/>
    <n v="3"/>
    <n v="0"/>
    <n v="78.951599999999999"/>
    <n v="7"/>
    <n v="12"/>
    <x v="0"/>
    <n v="27.999999999999996"/>
    <x v="4"/>
  </r>
  <r>
    <n v="1968"/>
    <s v="CA-2017-165841"/>
    <d v="2017-12-21T00:00:00"/>
    <d v="2017-12-28T00:00:00"/>
    <x v="1"/>
    <s v="DB-13210"/>
    <s v="Dean Braden"/>
    <x v="0"/>
    <s v="United States"/>
    <s v="Paterson"/>
    <x v="30"/>
    <n v="7501"/>
    <x v="3"/>
    <s v="OFF-SU-10000898"/>
    <x v="1"/>
    <x v="14"/>
    <s v="Acme Hot Forged Carbon Steel Scissors with Nickel-Plated Handles, 3 7/8&quot; Cut, 8&quot;L"/>
    <n v="69.5"/>
    <n v="5"/>
    <n v="0"/>
    <n v="20.155000000000001"/>
    <n v="7"/>
    <n v="12"/>
    <x v="0"/>
    <n v="29.000000000000004"/>
    <x v="4"/>
  </r>
  <r>
    <n v="1969"/>
    <s v="CA-2017-165841"/>
    <d v="2017-12-21T00:00:00"/>
    <d v="2017-12-28T00:00:00"/>
    <x v="1"/>
    <s v="DB-13210"/>
    <s v="Dean Braden"/>
    <x v="0"/>
    <s v="United States"/>
    <s v="Paterson"/>
    <x v="30"/>
    <n v="7501"/>
    <x v="3"/>
    <s v="OFF-PA-10001144"/>
    <x v="1"/>
    <x v="10"/>
    <s v="Xerox 1913"/>
    <n v="166.44"/>
    <n v="3"/>
    <n v="0"/>
    <n v="79.891199999999998"/>
    <n v="7"/>
    <n v="12"/>
    <x v="0"/>
    <n v="48"/>
    <x v="4"/>
  </r>
  <r>
    <n v="1970"/>
    <s v="CA-2017-117485"/>
    <d v="2017-09-23T00:00:00"/>
    <d v="2017-09-29T00:00:00"/>
    <x v="1"/>
    <s v="BD-11320"/>
    <s v="Bill Donatelli"/>
    <x v="0"/>
    <s v="United States"/>
    <s v="Tulsa"/>
    <x v="26"/>
    <n v="74133"/>
    <x v="2"/>
    <s v="TEC-AC-10004659"/>
    <x v="2"/>
    <x v="11"/>
    <s v="Imation Secure+ Hardware Encrypted USB 2.0 Flash Drive; 16GB"/>
    <n v="291.95999999999998"/>
    <n v="4"/>
    <n v="0"/>
    <n v="102.18600000000001"/>
    <n v="6"/>
    <n v="9"/>
    <x v="2"/>
    <n v="35"/>
    <x v="8"/>
  </r>
  <r>
    <n v="1971"/>
    <s v="CA-2017-140242"/>
    <d v="2017-05-06T00:00:00"/>
    <d v="2017-05-11T00:00:00"/>
    <x v="1"/>
    <s v="ML-17755"/>
    <s v="Max Ludwig"/>
    <x v="2"/>
    <s v="United States"/>
    <s v="Chicago"/>
    <x v="10"/>
    <n v="60623"/>
    <x v="2"/>
    <s v="OFF-AR-10004752"/>
    <x v="1"/>
    <x v="6"/>
    <s v="Blackstonian Pencils"/>
    <n v="6.4080000000000004"/>
    <n v="3"/>
    <n v="0.2"/>
    <n v="0.64080000000000004"/>
    <n v="5"/>
    <n v="5"/>
    <x v="1"/>
    <n v="10"/>
    <x v="5"/>
  </r>
  <r>
    <n v="1972"/>
    <s v="CA-2017-140242"/>
    <d v="2017-05-06T00:00:00"/>
    <d v="2017-05-11T00:00:00"/>
    <x v="1"/>
    <s v="ML-17755"/>
    <s v="Max Ludwig"/>
    <x v="2"/>
    <s v="United States"/>
    <s v="Chicago"/>
    <x v="10"/>
    <n v="60623"/>
    <x v="2"/>
    <s v="TEC-AC-10004659"/>
    <x v="2"/>
    <x v="11"/>
    <s v="Imation Secure+ Hardware Encrypted USB 2.0 Flash Drive; 16GB"/>
    <n v="408.74400000000003"/>
    <n v="7"/>
    <n v="0.2"/>
    <n v="76.639499999999998"/>
    <n v="5"/>
    <n v="5"/>
    <x v="1"/>
    <n v="18.749999999999996"/>
    <x v="5"/>
  </r>
  <r>
    <n v="1973"/>
    <s v="CA-2014-148950"/>
    <d v="2014-12-14T00:00:00"/>
    <d v="2014-12-19T00:00:00"/>
    <x v="1"/>
    <s v="JD-16015"/>
    <s v="Joy Daniels"/>
    <x v="0"/>
    <s v="United States"/>
    <s v="Chicago"/>
    <x v="10"/>
    <n v="60610"/>
    <x v="2"/>
    <s v="OFF-BI-10001249"/>
    <x v="1"/>
    <x v="8"/>
    <s v="Avery Heavy-Duty EZD View Binder with Locking Rings"/>
    <n v="5.1040000000000001"/>
    <n v="4"/>
    <n v="0.8"/>
    <n v="-8.6768000000000001"/>
    <n v="5"/>
    <n v="12"/>
    <x v="0"/>
    <n v="-170"/>
    <x v="4"/>
  </r>
  <r>
    <n v="1974"/>
    <s v="CA-2014-148950"/>
    <d v="2014-12-14T00:00:00"/>
    <d v="2014-12-19T00:00:00"/>
    <x v="1"/>
    <s v="JD-16015"/>
    <s v="Joy Daniels"/>
    <x v="0"/>
    <s v="United States"/>
    <s v="Chicago"/>
    <x v="10"/>
    <n v="60610"/>
    <x v="2"/>
    <s v="OFF-FA-10003059"/>
    <x v="1"/>
    <x v="13"/>
    <s v="Assorted Color Push Pins"/>
    <n v="2.8959999999999999"/>
    <n v="2"/>
    <n v="0.2"/>
    <n v="0.47060000000000002"/>
    <n v="5"/>
    <n v="12"/>
    <x v="0"/>
    <n v="16.25"/>
    <x v="4"/>
  </r>
  <r>
    <n v="1975"/>
    <s v="CA-2014-148950"/>
    <d v="2014-12-14T00:00:00"/>
    <d v="2014-12-19T00:00:00"/>
    <x v="1"/>
    <s v="JD-16015"/>
    <s v="Joy Daniels"/>
    <x v="0"/>
    <s v="United States"/>
    <s v="Chicago"/>
    <x v="10"/>
    <n v="60610"/>
    <x v="2"/>
    <s v="TEC-AC-10002718"/>
    <x v="2"/>
    <x v="11"/>
    <s v="Belkin Standard 104 key USB Keyboard"/>
    <n v="35.015999999999998"/>
    <n v="3"/>
    <n v="0.2"/>
    <n v="-2.1884999999999999"/>
    <n v="5"/>
    <n v="12"/>
    <x v="0"/>
    <n v="-6.25"/>
    <x v="4"/>
  </r>
  <r>
    <n v="1976"/>
    <s v="CA-2014-110408"/>
    <d v="2014-10-18T00:00:00"/>
    <d v="2014-10-20T00:00:00"/>
    <x v="0"/>
    <s v="AS-10225"/>
    <s v="Alan Schoenberger"/>
    <x v="1"/>
    <s v="United States"/>
    <s v="Montgomery"/>
    <x v="19"/>
    <n v="36116"/>
    <x v="0"/>
    <s v="OFF-ST-10001522"/>
    <x v="1"/>
    <x v="4"/>
    <s v="Gould Plastics 18-Pocket Panel Bin, 34w x 5-1/4d x 20-1/2h"/>
    <n v="275.97000000000003"/>
    <n v="3"/>
    <n v="0"/>
    <n v="11.0388"/>
    <n v="2"/>
    <n v="10"/>
    <x v="0"/>
    <n v="3.9999999999999996"/>
    <x v="2"/>
  </r>
  <r>
    <n v="1977"/>
    <s v="CA-2014-110408"/>
    <d v="2014-10-18T00:00:00"/>
    <d v="2014-10-20T00:00:00"/>
    <x v="0"/>
    <s v="AS-10225"/>
    <s v="Alan Schoenberger"/>
    <x v="1"/>
    <s v="United States"/>
    <s v="Montgomery"/>
    <x v="19"/>
    <n v="36116"/>
    <x v="0"/>
    <s v="TEC-PH-10002352"/>
    <x v="2"/>
    <x v="7"/>
    <s v="Avaya IP Phone 1140E VoIP phone"/>
    <n v="1394.95"/>
    <n v="5"/>
    <n v="0"/>
    <n v="362.68700000000001"/>
    <n v="2"/>
    <n v="10"/>
    <x v="0"/>
    <n v="26"/>
    <x v="2"/>
  </r>
  <r>
    <n v="1978"/>
    <s v="CA-2014-110408"/>
    <d v="2014-10-18T00:00:00"/>
    <d v="2014-10-20T00:00:00"/>
    <x v="0"/>
    <s v="AS-10225"/>
    <s v="Alan Schoenberger"/>
    <x v="1"/>
    <s v="United States"/>
    <s v="Montgomery"/>
    <x v="19"/>
    <n v="36116"/>
    <x v="0"/>
    <s v="FUR-CH-10003774"/>
    <x v="0"/>
    <x v="1"/>
    <s v="Global Wood Trimmed Manager's Task Chair, Khaki"/>
    <n v="545.88"/>
    <n v="6"/>
    <n v="0"/>
    <n v="70.964399999999998"/>
    <n v="2"/>
    <n v="10"/>
    <x v="0"/>
    <n v="13"/>
    <x v="2"/>
  </r>
  <r>
    <n v="1979"/>
    <s v="CA-2015-109939"/>
    <d v="2015-05-08T00:00:00"/>
    <d v="2015-05-12T00:00:00"/>
    <x v="1"/>
    <s v="AA-10375"/>
    <s v="Allen Armold"/>
    <x v="0"/>
    <s v="United States"/>
    <s v="Salem"/>
    <x v="21"/>
    <n v="97301"/>
    <x v="1"/>
    <s v="OFF-AR-10000127"/>
    <x v="1"/>
    <x v="6"/>
    <s v="Newell 321"/>
    <n v="5.2480000000000002"/>
    <n v="2"/>
    <n v="0.2"/>
    <n v="0.59040000000000004"/>
    <n v="4"/>
    <n v="5"/>
    <x v="1"/>
    <n v="11.25"/>
    <x v="5"/>
  </r>
  <r>
    <n v="1980"/>
    <s v="CA-2016-112669"/>
    <d v="2016-04-14T00:00:00"/>
    <d v="2016-04-14T00:00:00"/>
    <x v="3"/>
    <s v="KT-16465"/>
    <s v="Kean Takahito"/>
    <x v="0"/>
    <s v="United States"/>
    <s v="Glendale"/>
    <x v="16"/>
    <n v="85301"/>
    <x v="1"/>
    <s v="FUR-CH-10004086"/>
    <x v="0"/>
    <x v="1"/>
    <s v="Hon 4070 Series Pagoda Armless Upholstered Stacking Chairs"/>
    <n v="933.53599999999994"/>
    <n v="4"/>
    <n v="0.2"/>
    <n v="105.0228"/>
    <n v="0"/>
    <n v="4"/>
    <x v="1"/>
    <n v="11.250000000000002"/>
    <x v="3"/>
  </r>
  <r>
    <n v="1981"/>
    <s v="CA-2016-112669"/>
    <d v="2016-04-14T00:00:00"/>
    <d v="2016-04-14T00:00:00"/>
    <x v="3"/>
    <s v="KT-16465"/>
    <s v="Kean Takahito"/>
    <x v="0"/>
    <s v="United States"/>
    <s v="Glendale"/>
    <x v="16"/>
    <n v="85301"/>
    <x v="1"/>
    <s v="OFF-ST-10001228"/>
    <x v="1"/>
    <x v="4"/>
    <s v="Fellowes Personal Hanging Folder Files, Navy"/>
    <n v="42.975999999999999"/>
    <n v="4"/>
    <n v="0.2"/>
    <n v="4.2976000000000001"/>
    <n v="0"/>
    <n v="4"/>
    <x v="1"/>
    <n v="10"/>
    <x v="3"/>
  </r>
  <r>
    <n v="1982"/>
    <s v="CA-2015-119592"/>
    <d v="2015-12-14T00:00:00"/>
    <d v="2015-12-16T00:00:00"/>
    <x v="0"/>
    <s v="MM-18280"/>
    <s v="Muhammed MacIntyre"/>
    <x v="1"/>
    <s v="United States"/>
    <s v="Columbus"/>
    <x v="32"/>
    <n v="31907"/>
    <x v="0"/>
    <s v="OFF-BI-10004187"/>
    <x v="1"/>
    <x v="8"/>
    <s v="3-ring staple pack"/>
    <n v="3.76"/>
    <n v="2"/>
    <n v="0"/>
    <n v="1.8048"/>
    <n v="2"/>
    <n v="12"/>
    <x v="0"/>
    <n v="48.000000000000007"/>
    <x v="4"/>
  </r>
  <r>
    <n v="1983"/>
    <s v="CA-2014-122749"/>
    <d v="2014-12-03T00:00:00"/>
    <d v="2014-12-09T00:00:00"/>
    <x v="1"/>
    <s v="NG-18430"/>
    <s v="Nathan Gelder"/>
    <x v="0"/>
    <s v="United States"/>
    <s v="Oklahoma City"/>
    <x v="26"/>
    <n v="73120"/>
    <x v="2"/>
    <s v="TEC-PH-10003811"/>
    <x v="2"/>
    <x v="7"/>
    <s v="Jabra Supreme Plus Driver Edition Headset"/>
    <n v="479.96"/>
    <n v="4"/>
    <n v="0"/>
    <n v="134.3888"/>
    <n v="6"/>
    <n v="12"/>
    <x v="0"/>
    <n v="28.000000000000004"/>
    <x v="4"/>
  </r>
  <r>
    <n v="1984"/>
    <s v="CA-2014-164721"/>
    <d v="2014-11-25T00:00:00"/>
    <d v="2014-11-27T00:00:00"/>
    <x v="0"/>
    <s v="LW-16825"/>
    <s v="Laurel Workman"/>
    <x v="1"/>
    <s v="United States"/>
    <s v="Brentwood"/>
    <x v="1"/>
    <n v="94513"/>
    <x v="1"/>
    <s v="OFF-AP-10000240"/>
    <x v="1"/>
    <x v="9"/>
    <s v="Belkin F9G930V10-GRY 9 Outlet Surge"/>
    <n v="320.88"/>
    <n v="6"/>
    <n v="0"/>
    <n v="93.055199999999999"/>
    <n v="2"/>
    <n v="11"/>
    <x v="0"/>
    <n v="28.999999999999996"/>
    <x v="0"/>
  </r>
  <r>
    <n v="1985"/>
    <s v="CA-2014-164721"/>
    <d v="2014-11-25T00:00:00"/>
    <d v="2014-11-27T00:00:00"/>
    <x v="0"/>
    <s v="LW-16825"/>
    <s v="Laurel Workman"/>
    <x v="1"/>
    <s v="United States"/>
    <s v="Brentwood"/>
    <x v="1"/>
    <n v="94513"/>
    <x v="1"/>
    <s v="FUR-FU-10001940"/>
    <x v="0"/>
    <x v="5"/>
    <s v="Staple-based wall hangings"/>
    <n v="23.88"/>
    <n v="3"/>
    <n v="0"/>
    <n v="10.507199999999999"/>
    <n v="2"/>
    <n v="11"/>
    <x v="0"/>
    <n v="44"/>
    <x v="0"/>
  </r>
  <r>
    <n v="1986"/>
    <s v="CA-2014-164721"/>
    <d v="2014-11-25T00:00:00"/>
    <d v="2014-11-27T00:00:00"/>
    <x v="0"/>
    <s v="LW-16825"/>
    <s v="Laurel Workman"/>
    <x v="1"/>
    <s v="United States"/>
    <s v="Brentwood"/>
    <x v="1"/>
    <n v="94513"/>
    <x v="1"/>
    <s v="OFF-PA-10000575"/>
    <x v="1"/>
    <x v="10"/>
    <s v="Wirebound Message Books, Four 2 3/4 x 5 White Forms per Page"/>
    <n v="26.76"/>
    <n v="4"/>
    <n v="0"/>
    <n v="12.3096"/>
    <n v="2"/>
    <n v="11"/>
    <x v="0"/>
    <n v="46"/>
    <x v="0"/>
  </r>
  <r>
    <n v="1987"/>
    <s v="CA-2016-147417"/>
    <d v="2016-07-25T00:00:00"/>
    <d v="2016-07-27T00:00:00"/>
    <x v="2"/>
    <s v="CB-12415"/>
    <s v="Christy Brittain"/>
    <x v="0"/>
    <s v="United States"/>
    <s v="Columbus"/>
    <x v="24"/>
    <n v="43229"/>
    <x v="3"/>
    <s v="TEC-CO-10001449"/>
    <x v="2"/>
    <x v="16"/>
    <s v="Hewlett Packard LaserJet 3310 Copier"/>
    <n v="1439.9760000000001"/>
    <n v="4"/>
    <n v="0.4"/>
    <n v="191.99680000000001"/>
    <n v="2"/>
    <n v="7"/>
    <x v="2"/>
    <n v="13.333333333333334"/>
    <x v="7"/>
  </r>
  <r>
    <n v="1988"/>
    <s v="CA-2015-127509"/>
    <d v="2015-11-09T00:00:00"/>
    <d v="2015-11-13T00:00:00"/>
    <x v="1"/>
    <s v="AS-10090"/>
    <s v="Adam Shillingsburg"/>
    <x v="0"/>
    <s v="United States"/>
    <s v="Springfield"/>
    <x v="25"/>
    <n v="65807"/>
    <x v="2"/>
    <s v="OFF-BI-10002393"/>
    <x v="1"/>
    <x v="8"/>
    <s v="Binder Posts"/>
    <n v="17.22"/>
    <n v="3"/>
    <n v="0"/>
    <n v="7.9211999999999998"/>
    <n v="4"/>
    <n v="11"/>
    <x v="0"/>
    <n v="46"/>
    <x v="0"/>
  </r>
  <r>
    <n v="1989"/>
    <s v="CA-2015-127509"/>
    <d v="2015-11-09T00:00:00"/>
    <d v="2015-11-13T00:00:00"/>
    <x v="1"/>
    <s v="AS-10090"/>
    <s v="Adam Shillingsburg"/>
    <x v="0"/>
    <s v="United States"/>
    <s v="Springfield"/>
    <x v="25"/>
    <n v="65807"/>
    <x v="2"/>
    <s v="FUR-TA-10002855"/>
    <x v="0"/>
    <x v="3"/>
    <s v="Bevis Round Conference Table Top &amp; Single Column Base"/>
    <n v="1024.3800000000001"/>
    <n v="7"/>
    <n v="0"/>
    <n v="215.1198"/>
    <n v="4"/>
    <n v="11"/>
    <x v="0"/>
    <n v="20.999999999999996"/>
    <x v="0"/>
  </r>
  <r>
    <n v="1990"/>
    <s v="CA-2015-127509"/>
    <d v="2015-11-09T00:00:00"/>
    <d v="2015-11-13T00:00:00"/>
    <x v="1"/>
    <s v="AS-10090"/>
    <s v="Adam Shillingsburg"/>
    <x v="0"/>
    <s v="United States"/>
    <s v="Springfield"/>
    <x v="25"/>
    <n v="65807"/>
    <x v="2"/>
    <s v="OFF-EN-10000781"/>
    <x v="1"/>
    <x v="12"/>
    <s v="#10- 4 1/8&quot; x 9 1/2&quot; Recycled Envelopes"/>
    <n v="26.22"/>
    <n v="3"/>
    <n v="0"/>
    <n v="12.323399999999999"/>
    <n v="4"/>
    <n v="11"/>
    <x v="0"/>
    <n v="47"/>
    <x v="0"/>
  </r>
  <r>
    <n v="1991"/>
    <s v="CA-2015-127509"/>
    <d v="2015-11-09T00:00:00"/>
    <d v="2015-11-13T00:00:00"/>
    <x v="1"/>
    <s v="AS-10090"/>
    <s v="Adam Shillingsburg"/>
    <x v="0"/>
    <s v="United States"/>
    <s v="Springfield"/>
    <x v="25"/>
    <n v="65807"/>
    <x v="2"/>
    <s v="OFF-PA-10002160"/>
    <x v="1"/>
    <x v="10"/>
    <s v="Xerox 1978"/>
    <n v="17.34"/>
    <n v="3"/>
    <n v="0"/>
    <n v="8.4966000000000008"/>
    <n v="4"/>
    <n v="11"/>
    <x v="0"/>
    <n v="49.000000000000007"/>
    <x v="0"/>
  </r>
  <r>
    <n v="1992"/>
    <s v="CA-2017-111374"/>
    <d v="2017-02-24T00:00:00"/>
    <d v="2017-02-28T00:00:00"/>
    <x v="1"/>
    <s v="CB-12415"/>
    <s v="Christy Brittain"/>
    <x v="0"/>
    <s v="United States"/>
    <s v="Philadelphia"/>
    <x v="9"/>
    <n v="19134"/>
    <x v="3"/>
    <s v="OFF-BI-10004970"/>
    <x v="1"/>
    <x v="8"/>
    <s v="ACCOHIDE 3-Ring Binder, Blue, 1&quot;"/>
    <n v="4.9560000000000004"/>
    <n v="4"/>
    <n v="0.7"/>
    <n v="-3.7995999999999999"/>
    <n v="4"/>
    <n v="2"/>
    <x v="3"/>
    <n v="-76.666666666666657"/>
    <x v="11"/>
  </r>
  <r>
    <n v="1993"/>
    <s v="CA-2017-133648"/>
    <d v="2017-06-25T00:00:00"/>
    <d v="2017-07-02T00:00:00"/>
    <x v="1"/>
    <s v="ML-17755"/>
    <s v="Max Ludwig"/>
    <x v="2"/>
    <s v="United States"/>
    <s v="Springfield"/>
    <x v="21"/>
    <n v="97477"/>
    <x v="1"/>
    <s v="OFF-LA-10003923"/>
    <x v="1"/>
    <x v="2"/>
    <s v="Alphabetical Labels for Top Tab Filing"/>
    <n v="71.040000000000006"/>
    <n v="6"/>
    <n v="0.2"/>
    <n v="26.64"/>
    <n v="7"/>
    <n v="6"/>
    <x v="1"/>
    <n v="37.5"/>
    <x v="1"/>
  </r>
  <r>
    <n v="1994"/>
    <s v="CA-2017-133648"/>
    <d v="2017-06-25T00:00:00"/>
    <d v="2017-07-02T00:00:00"/>
    <x v="1"/>
    <s v="ML-17755"/>
    <s v="Max Ludwig"/>
    <x v="2"/>
    <s v="United States"/>
    <s v="Springfield"/>
    <x v="21"/>
    <n v="97477"/>
    <x v="1"/>
    <s v="OFF-AR-10002257"/>
    <x v="1"/>
    <x v="6"/>
    <s v="Eldon Spacemaker Box, Quick-Snap Lid, Clear"/>
    <n v="5.3440000000000003"/>
    <n v="2"/>
    <n v="0.2"/>
    <n v="0.73480000000000001"/>
    <n v="7"/>
    <n v="6"/>
    <x v="1"/>
    <n v="13.749999999999998"/>
    <x v="1"/>
  </r>
  <r>
    <n v="1995"/>
    <s v="CA-2017-133648"/>
    <d v="2017-06-25T00:00:00"/>
    <d v="2017-07-02T00:00:00"/>
    <x v="1"/>
    <s v="ML-17755"/>
    <s v="Max Ludwig"/>
    <x v="2"/>
    <s v="United States"/>
    <s v="Springfield"/>
    <x v="21"/>
    <n v="97477"/>
    <x v="1"/>
    <s v="OFF-FA-10004395"/>
    <x v="1"/>
    <x v="13"/>
    <s v="Plymouth Boxed Rubber Bands by Plymouth"/>
    <n v="11.304"/>
    <n v="3"/>
    <n v="0.2"/>
    <n v="-2.1194999999999999"/>
    <n v="7"/>
    <n v="6"/>
    <x v="1"/>
    <n v="-18.75"/>
    <x v="1"/>
  </r>
  <r>
    <n v="1996"/>
    <s v="US-2017-147221"/>
    <d v="2017-12-02T00:00:00"/>
    <d v="2017-12-04T00:00:00"/>
    <x v="0"/>
    <s v="JS-16030"/>
    <s v="Joy Smith"/>
    <x v="0"/>
    <s v="United States"/>
    <s v="Houston"/>
    <x v="5"/>
    <n v="77036"/>
    <x v="2"/>
    <s v="OFF-AP-10002534"/>
    <x v="1"/>
    <x v="9"/>
    <s v="3.6 Cubic Foot Counter Height Office Refrigerator"/>
    <n v="294.62"/>
    <n v="5"/>
    <n v="0.8"/>
    <n v="-766.01199999999994"/>
    <n v="2"/>
    <n v="12"/>
    <x v="0"/>
    <n v="-259.99999999999994"/>
    <x v="4"/>
  </r>
  <r>
    <n v="1997"/>
    <s v="US-2017-147221"/>
    <d v="2017-12-02T00:00:00"/>
    <d v="2017-12-04T00:00:00"/>
    <x v="0"/>
    <s v="JS-16030"/>
    <s v="Joy Smith"/>
    <x v="0"/>
    <s v="United States"/>
    <s v="Houston"/>
    <x v="5"/>
    <n v="77036"/>
    <x v="2"/>
    <s v="FUR-FU-10004020"/>
    <x v="0"/>
    <x v="5"/>
    <s v="Advantus Panel Wall Acrylic Frame"/>
    <n v="8.7520000000000007"/>
    <n v="4"/>
    <n v="0.6"/>
    <n v="-3.7195999999999998"/>
    <n v="2"/>
    <n v="12"/>
    <x v="0"/>
    <n v="-42.499999999999993"/>
    <x v="4"/>
  </r>
  <r>
    <n v="1998"/>
    <s v="CA-2014-131905"/>
    <d v="2014-02-06T00:00:00"/>
    <d v="2014-02-09T00:00:00"/>
    <x v="2"/>
    <s v="ND-18460"/>
    <s v="Neil Ducich"/>
    <x v="1"/>
    <s v="United States"/>
    <s v="Chesapeake"/>
    <x v="17"/>
    <n v="23320"/>
    <x v="0"/>
    <s v="OFF-LA-10002787"/>
    <x v="1"/>
    <x v="2"/>
    <s v="Avery 480"/>
    <n v="15"/>
    <n v="4"/>
    <n v="0"/>
    <n v="7.2"/>
    <n v="3"/>
    <n v="2"/>
    <x v="3"/>
    <n v="48.000000000000007"/>
    <x v="11"/>
  </r>
  <r>
    <n v="1999"/>
    <s v="CA-2014-131905"/>
    <d v="2014-02-06T00:00:00"/>
    <d v="2014-02-09T00:00:00"/>
    <x v="2"/>
    <s v="ND-18460"/>
    <s v="Neil Ducich"/>
    <x v="1"/>
    <s v="United States"/>
    <s v="Chesapeake"/>
    <x v="17"/>
    <n v="23320"/>
    <x v="0"/>
    <s v="TEC-PH-10003645"/>
    <x v="2"/>
    <x v="7"/>
    <s v="Aastra 57i VoIP phone"/>
    <n v="161.61000000000001"/>
    <n v="1"/>
    <n v="0"/>
    <n v="42.018599999999999"/>
    <n v="3"/>
    <n v="2"/>
    <x v="3"/>
    <n v="25.999999999999996"/>
    <x v="11"/>
  </r>
  <r>
    <n v="2000"/>
    <s v="CA-2014-131905"/>
    <d v="2014-02-06T00:00:00"/>
    <d v="2014-02-09T00:00:00"/>
    <x v="2"/>
    <s v="ND-18460"/>
    <s v="Neil Ducich"/>
    <x v="1"/>
    <s v="United States"/>
    <s v="Chesapeake"/>
    <x v="17"/>
    <n v="23320"/>
    <x v="0"/>
    <s v="TEC-PH-10001615"/>
    <x v="2"/>
    <x v="7"/>
    <s v="AT&amp;T CL82213"/>
    <n v="144.94999999999999"/>
    <n v="5"/>
    <n v="0"/>
    <n v="42.035499999999999"/>
    <n v="3"/>
    <n v="2"/>
    <x v="3"/>
    <n v="29.000000000000004"/>
    <x v="11"/>
  </r>
  <r>
    <n v="2001"/>
    <s v="CA-2017-166128"/>
    <d v="2017-04-11T00:00:00"/>
    <d v="2017-04-18T00:00:00"/>
    <x v="1"/>
    <s v="LW-17215"/>
    <s v="Luke Weiss"/>
    <x v="0"/>
    <s v="United States"/>
    <s v="Pasadena"/>
    <x v="1"/>
    <n v="91104"/>
    <x v="1"/>
    <s v="TEC-AC-10001767"/>
    <x v="2"/>
    <x v="11"/>
    <s v="SanDisk Ultra 64 GB MicroSDHC Class 10 Memory Card"/>
    <n v="199.95"/>
    <n v="5"/>
    <n v="0"/>
    <n v="21.994499999999999"/>
    <n v="7"/>
    <n v="4"/>
    <x v="1"/>
    <n v="11"/>
    <x v="3"/>
  </r>
  <r>
    <n v="2002"/>
    <s v="CA-2017-166128"/>
    <d v="2017-04-11T00:00:00"/>
    <d v="2017-04-18T00:00:00"/>
    <x v="1"/>
    <s v="LW-17215"/>
    <s v="Luke Weiss"/>
    <x v="0"/>
    <s v="United States"/>
    <s v="Pasadena"/>
    <x v="1"/>
    <n v="91104"/>
    <x v="1"/>
    <s v="OFF-AR-10001221"/>
    <x v="1"/>
    <x v="6"/>
    <s v="Dixon Ticonderoga Erasable Colored Pencil Set, 12-Color"/>
    <n v="41.86"/>
    <n v="7"/>
    <n v="0"/>
    <n v="14.2324"/>
    <n v="7"/>
    <n v="4"/>
    <x v="1"/>
    <n v="34"/>
    <x v="3"/>
  </r>
  <r>
    <n v="2003"/>
    <s v="CA-2017-163510"/>
    <d v="2017-12-25T00:00:00"/>
    <d v="2017-12-28T00:00:00"/>
    <x v="0"/>
    <s v="JW-15955"/>
    <s v="Joni Wasserman"/>
    <x v="0"/>
    <s v="United States"/>
    <s v="Louisville"/>
    <x v="0"/>
    <n v="40214"/>
    <x v="0"/>
    <s v="OFF-ST-10000563"/>
    <x v="1"/>
    <x v="4"/>
    <s v="Fellowes Bankers Box Stor/Drawer Steel Plus"/>
    <n v="95.94"/>
    <n v="3"/>
    <n v="0"/>
    <n v="9.5939999999999994"/>
    <n v="3"/>
    <n v="12"/>
    <x v="0"/>
    <n v="10"/>
    <x v="4"/>
  </r>
  <r>
    <n v="2004"/>
    <s v="CA-2017-163510"/>
    <d v="2017-12-25T00:00:00"/>
    <d v="2017-12-28T00:00:00"/>
    <x v="0"/>
    <s v="JW-15955"/>
    <s v="Joni Wasserman"/>
    <x v="0"/>
    <s v="United States"/>
    <s v="Louisville"/>
    <x v="0"/>
    <n v="40214"/>
    <x v="0"/>
    <s v="FUR-CH-10001146"/>
    <x v="0"/>
    <x v="1"/>
    <s v="Global Value Mid-Back Manager's Chair, Gray"/>
    <n v="304.45"/>
    <n v="5"/>
    <n v="0"/>
    <n v="76.112499999999997"/>
    <n v="3"/>
    <n v="12"/>
    <x v="0"/>
    <n v="25"/>
    <x v="4"/>
  </r>
  <r>
    <n v="2005"/>
    <s v="US-2017-143028"/>
    <d v="2017-04-11T00:00:00"/>
    <d v="2017-04-18T00:00:00"/>
    <x v="1"/>
    <s v="SC-20050"/>
    <s v="Sample Company A"/>
    <x v="2"/>
    <s v="United States"/>
    <s v="Lubbock"/>
    <x v="5"/>
    <n v="79424"/>
    <x v="2"/>
    <s v="OFF-BI-10004738"/>
    <x v="1"/>
    <x v="8"/>
    <s v="Flexible Leather- Look Classic Collection Ring Binder"/>
    <n v="11.364000000000001"/>
    <n v="3"/>
    <n v="0.8"/>
    <n v="-17.045999999999999"/>
    <n v="7"/>
    <n v="4"/>
    <x v="1"/>
    <n v="-149.99999999999997"/>
    <x v="3"/>
  </r>
  <r>
    <n v="2006"/>
    <s v="CA-2014-111150"/>
    <d v="2014-12-31T00:00:00"/>
    <d v="2015-01-04T00:00:00"/>
    <x v="1"/>
    <s v="RW-19630"/>
    <s v="Rob Williams"/>
    <x v="1"/>
    <s v="United States"/>
    <s v="Columbia"/>
    <x v="25"/>
    <n v="65203"/>
    <x v="2"/>
    <s v="OFF-AR-10000034"/>
    <x v="1"/>
    <x v="6"/>
    <s v="BIC Brite Liner Grip Highlighters, Assorted, 5/Pack"/>
    <n v="29.68"/>
    <n v="7"/>
    <n v="0"/>
    <n v="11.575200000000001"/>
    <n v="4"/>
    <n v="12"/>
    <x v="0"/>
    <n v="39"/>
    <x v="4"/>
  </r>
  <r>
    <n v="2007"/>
    <s v="CA-2014-111150"/>
    <d v="2014-12-31T00:00:00"/>
    <d v="2015-01-04T00:00:00"/>
    <x v="1"/>
    <s v="RW-19630"/>
    <s v="Rob Williams"/>
    <x v="1"/>
    <s v="United States"/>
    <s v="Columbia"/>
    <x v="25"/>
    <n v="65203"/>
    <x v="2"/>
    <s v="TEC-AC-10000290"/>
    <x v="2"/>
    <x v="11"/>
    <s v="Sabrent 4-Port USB 2.0 Hub"/>
    <n v="47.53"/>
    <n v="7"/>
    <n v="0"/>
    <n v="16.1602"/>
    <n v="4"/>
    <n v="12"/>
    <x v="0"/>
    <n v="34"/>
    <x v="4"/>
  </r>
  <r>
    <n v="2008"/>
    <s v="CA-2017-165386"/>
    <d v="2017-08-03T00:00:00"/>
    <d v="2017-08-04T00:00:00"/>
    <x v="2"/>
    <s v="CM-12190"/>
    <s v="Charlotte Melton"/>
    <x v="0"/>
    <s v="United States"/>
    <s v="Chicago"/>
    <x v="10"/>
    <n v="60623"/>
    <x v="2"/>
    <s v="FUR-BO-10003034"/>
    <x v="0"/>
    <x v="0"/>
    <s v="O'Sullivan Elevations Bookcase, Cherry Finish"/>
    <n v="183.37200000000001"/>
    <n v="2"/>
    <n v="0.3"/>
    <n v="-36.674399999999999"/>
    <n v="1"/>
    <n v="8"/>
    <x v="2"/>
    <n v="-20"/>
    <x v="6"/>
  </r>
  <r>
    <n v="2009"/>
    <s v="CA-2014-116407"/>
    <d v="2014-11-15T00:00:00"/>
    <d v="2014-11-21T00:00:00"/>
    <x v="1"/>
    <s v="JF-15190"/>
    <s v="Jamie Frazer"/>
    <x v="0"/>
    <s v="United States"/>
    <s v="Johnson City"/>
    <x v="18"/>
    <n v="37604"/>
    <x v="0"/>
    <s v="OFF-AR-10001315"/>
    <x v="1"/>
    <x v="6"/>
    <s v="Newell 310"/>
    <n v="4.2240000000000002"/>
    <n v="3"/>
    <n v="0.2"/>
    <n v="0.47520000000000001"/>
    <n v="6"/>
    <n v="11"/>
    <x v="0"/>
    <n v="11.25"/>
    <x v="0"/>
  </r>
  <r>
    <n v="2010"/>
    <s v="CA-2014-116407"/>
    <d v="2014-11-15T00:00:00"/>
    <d v="2014-11-21T00:00:00"/>
    <x v="1"/>
    <s v="JF-15190"/>
    <s v="Jamie Frazer"/>
    <x v="0"/>
    <s v="United States"/>
    <s v="Johnson City"/>
    <x v="18"/>
    <n v="37604"/>
    <x v="0"/>
    <s v="OFF-AP-10002118"/>
    <x v="1"/>
    <x v="9"/>
    <s v="1.7 Cubic Foot Compact &quot;Cube&quot; Office Refrigerators"/>
    <n v="333.05599999999998"/>
    <n v="2"/>
    <n v="0.2"/>
    <n v="29.142399999999999"/>
    <n v="6"/>
    <n v="11"/>
    <x v="0"/>
    <n v="8.75"/>
    <x v="0"/>
  </r>
  <r>
    <n v="2011"/>
    <s v="CA-2014-116407"/>
    <d v="2014-11-15T00:00:00"/>
    <d v="2014-11-21T00:00:00"/>
    <x v="1"/>
    <s v="JF-15190"/>
    <s v="Jamie Frazer"/>
    <x v="0"/>
    <s v="United States"/>
    <s v="Johnson City"/>
    <x v="18"/>
    <n v="37604"/>
    <x v="0"/>
    <s v="OFF-PA-10002137"/>
    <x v="1"/>
    <x v="10"/>
    <s v="Southworth 100% Résumé Paper, 24lb."/>
    <n v="24.896000000000001"/>
    <n v="4"/>
    <n v="0.2"/>
    <n v="7.78"/>
    <n v="6"/>
    <n v="11"/>
    <x v="0"/>
    <n v="31.25"/>
    <x v="0"/>
  </r>
  <r>
    <n v="2012"/>
    <s v="CA-2015-155761"/>
    <d v="2015-12-11T00:00:00"/>
    <d v="2015-12-11T00:00:00"/>
    <x v="3"/>
    <s v="SC-20800"/>
    <s v="Stuart Calhoun"/>
    <x v="0"/>
    <s v="United States"/>
    <s v="Houston"/>
    <x v="5"/>
    <n v="77041"/>
    <x v="2"/>
    <s v="TEC-AC-10001606"/>
    <x v="2"/>
    <x v="11"/>
    <s v="Logitech Wireless Performance Mouse MX for PC and Mac"/>
    <n v="159.98400000000001"/>
    <n v="2"/>
    <n v="0.2"/>
    <n v="35.996400000000001"/>
    <n v="0"/>
    <n v="12"/>
    <x v="0"/>
    <n v="22.5"/>
    <x v="4"/>
  </r>
  <r>
    <n v="2013"/>
    <s v="CA-2015-155761"/>
    <d v="2015-12-11T00:00:00"/>
    <d v="2015-12-11T00:00:00"/>
    <x v="3"/>
    <s v="SC-20800"/>
    <s v="Stuart Calhoun"/>
    <x v="0"/>
    <s v="United States"/>
    <s v="Houston"/>
    <x v="5"/>
    <n v="77041"/>
    <x v="2"/>
    <s v="OFF-ST-10000943"/>
    <x v="1"/>
    <x v="4"/>
    <s v="Eldon ProFile File 'N Store Portable File Tub Letter/Legal Size Black"/>
    <n v="46.344000000000001"/>
    <n v="3"/>
    <n v="0.2"/>
    <n v="4.6344000000000003"/>
    <n v="0"/>
    <n v="12"/>
    <x v="0"/>
    <n v="10"/>
    <x v="4"/>
  </r>
  <r>
    <n v="2014"/>
    <s v="CA-2016-145905"/>
    <d v="2016-09-18T00:00:00"/>
    <d v="2016-09-23T00:00:00"/>
    <x v="1"/>
    <s v="AM-10705"/>
    <s v="Anne McFarland"/>
    <x v="0"/>
    <s v="United States"/>
    <s v="Auburn"/>
    <x v="19"/>
    <n v="36830"/>
    <x v="0"/>
    <s v="FUR-CH-10001854"/>
    <x v="0"/>
    <x v="1"/>
    <s v="Office Star - Professional Matrix Back Chair with 2-to-1 Synchro Tilt and Mesh Fabric Seat"/>
    <n v="350.98"/>
    <n v="1"/>
    <n v="0"/>
    <n v="84.235200000000006"/>
    <n v="5"/>
    <n v="9"/>
    <x v="2"/>
    <n v="24"/>
    <x v="8"/>
  </r>
  <r>
    <n v="2015"/>
    <s v="CA-2016-145905"/>
    <d v="2016-09-18T00:00:00"/>
    <d v="2016-09-23T00:00:00"/>
    <x v="1"/>
    <s v="AM-10705"/>
    <s v="Anne McFarland"/>
    <x v="0"/>
    <s v="United States"/>
    <s v="Auburn"/>
    <x v="19"/>
    <n v="36830"/>
    <x v="0"/>
    <s v="OFF-PA-10000533"/>
    <x v="1"/>
    <x v="10"/>
    <s v="Southworth Parchment Paper &amp; Envelopes"/>
    <n v="13.08"/>
    <n v="2"/>
    <n v="0"/>
    <n v="6.0167999999999999"/>
    <n v="5"/>
    <n v="9"/>
    <x v="2"/>
    <n v="46"/>
    <x v="8"/>
  </r>
  <r>
    <n v="2016"/>
    <s v="CA-2016-145905"/>
    <d v="2016-09-18T00:00:00"/>
    <d v="2016-09-23T00:00:00"/>
    <x v="1"/>
    <s v="AM-10705"/>
    <s v="Anne McFarland"/>
    <x v="0"/>
    <s v="United States"/>
    <s v="Auburn"/>
    <x v="19"/>
    <n v="36830"/>
    <x v="0"/>
    <s v="OFF-ST-10003716"/>
    <x v="1"/>
    <x v="4"/>
    <s v="Tennsco Double-Tier Lockers"/>
    <n v="900.08"/>
    <n v="4"/>
    <n v="0"/>
    <n v="117.0104"/>
    <n v="5"/>
    <n v="9"/>
    <x v="2"/>
    <n v="13"/>
    <x v="8"/>
  </r>
  <r>
    <n v="2017"/>
    <s v="CA-2015-113110"/>
    <d v="2015-03-19T00:00:00"/>
    <d v="2015-03-23T00:00:00"/>
    <x v="1"/>
    <s v="BK-11260"/>
    <s v="Berenike Kampe"/>
    <x v="0"/>
    <s v="United States"/>
    <s v="San Bernardino"/>
    <x v="1"/>
    <n v="92404"/>
    <x v="1"/>
    <s v="OFF-BI-10000088"/>
    <x v="1"/>
    <x v="8"/>
    <s v="GBC Imprintable Covers"/>
    <n v="17.568000000000001"/>
    <n v="2"/>
    <n v="0.2"/>
    <n v="6.3684000000000003"/>
    <n v="4"/>
    <n v="3"/>
    <x v="3"/>
    <n v="36.25"/>
    <x v="10"/>
  </r>
  <r>
    <n v="2018"/>
    <s v="CA-2015-113110"/>
    <d v="2015-03-19T00:00:00"/>
    <d v="2015-03-23T00:00:00"/>
    <x v="1"/>
    <s v="BK-11260"/>
    <s v="Berenike Kampe"/>
    <x v="0"/>
    <s v="United States"/>
    <s v="San Bernardino"/>
    <x v="1"/>
    <n v="92404"/>
    <x v="1"/>
    <s v="OFF-LA-10000240"/>
    <x v="1"/>
    <x v="2"/>
    <s v="Self-Adhesive Address Labels for Typewriters by Universal"/>
    <n v="14.62"/>
    <n v="2"/>
    <n v="0"/>
    <n v="6.8714000000000004"/>
    <n v="4"/>
    <n v="3"/>
    <x v="3"/>
    <n v="47"/>
    <x v="10"/>
  </r>
  <r>
    <n v="2019"/>
    <s v="CA-2015-113110"/>
    <d v="2015-03-19T00:00:00"/>
    <d v="2015-03-23T00:00:00"/>
    <x v="1"/>
    <s v="BK-11260"/>
    <s v="Berenike Kampe"/>
    <x v="0"/>
    <s v="United States"/>
    <s v="San Bernardino"/>
    <x v="1"/>
    <n v="92404"/>
    <x v="1"/>
    <s v="OFF-SU-10001165"/>
    <x v="1"/>
    <x v="14"/>
    <s v="Acme Elite Stainless Steel Scissors"/>
    <n v="33.36"/>
    <n v="4"/>
    <n v="0"/>
    <n v="8.6736000000000004"/>
    <n v="4"/>
    <n v="3"/>
    <x v="3"/>
    <n v="26"/>
    <x v="10"/>
  </r>
  <r>
    <n v="2020"/>
    <s v="CA-2015-113110"/>
    <d v="2015-03-19T00:00:00"/>
    <d v="2015-03-23T00:00:00"/>
    <x v="1"/>
    <s v="BK-11260"/>
    <s v="Berenike Kampe"/>
    <x v="0"/>
    <s v="United States"/>
    <s v="San Bernardino"/>
    <x v="1"/>
    <n v="92404"/>
    <x v="1"/>
    <s v="OFF-PA-10002749"/>
    <x v="1"/>
    <x v="10"/>
    <s v="Wirebound Message Books, 5-1/2 x 4 Forms, 2 or 4 Forms per Page"/>
    <n v="40.14"/>
    <n v="6"/>
    <n v="0"/>
    <n v="19.668600000000001"/>
    <n v="4"/>
    <n v="3"/>
    <x v="3"/>
    <n v="49.000000000000007"/>
    <x v="10"/>
  </r>
  <r>
    <n v="2021"/>
    <s v="CA-2016-168354"/>
    <d v="2016-09-19T00:00:00"/>
    <d v="2016-09-21T00:00:00"/>
    <x v="2"/>
    <s v="RH-19510"/>
    <s v="Rick Huthwaite"/>
    <x v="2"/>
    <s v="United States"/>
    <s v="Providence"/>
    <x v="34"/>
    <n v="2908"/>
    <x v="3"/>
    <s v="OFF-ST-10001490"/>
    <x v="1"/>
    <x v="4"/>
    <s v="Hot File 7-Pocket, Floor Stand"/>
    <n v="1606.23"/>
    <n v="9"/>
    <n v="0"/>
    <n v="481.86900000000003"/>
    <n v="2"/>
    <n v="9"/>
    <x v="2"/>
    <n v="30"/>
    <x v="8"/>
  </r>
  <r>
    <n v="2022"/>
    <s v="CA-2016-168354"/>
    <d v="2016-09-19T00:00:00"/>
    <d v="2016-09-21T00:00:00"/>
    <x v="2"/>
    <s v="RH-19510"/>
    <s v="Rick Huthwaite"/>
    <x v="2"/>
    <s v="United States"/>
    <s v="Providence"/>
    <x v="34"/>
    <n v="2908"/>
    <x v="3"/>
    <s v="OFF-PA-10002377"/>
    <x v="1"/>
    <x v="10"/>
    <s v="Adams Telephone Message Book W/Dividers/Space For Phone Numbers, 5 1/4&quot;X8 1/2&quot;, 200/Messages"/>
    <n v="17.04"/>
    <n v="3"/>
    <n v="0"/>
    <n v="7.6680000000000001"/>
    <n v="2"/>
    <n v="9"/>
    <x v="2"/>
    <n v="45"/>
    <x v="8"/>
  </r>
  <r>
    <n v="2023"/>
    <s v="CA-2016-168354"/>
    <d v="2016-09-19T00:00:00"/>
    <d v="2016-09-21T00:00:00"/>
    <x v="2"/>
    <s v="RH-19510"/>
    <s v="Rick Huthwaite"/>
    <x v="2"/>
    <s v="United States"/>
    <s v="Providence"/>
    <x v="34"/>
    <n v="2908"/>
    <x v="3"/>
    <s v="OFF-BI-10004826"/>
    <x v="1"/>
    <x v="8"/>
    <s v="JM Magazine Binder"/>
    <n v="49.53"/>
    <n v="3"/>
    <n v="0"/>
    <n v="23.7744"/>
    <n v="2"/>
    <n v="9"/>
    <x v="2"/>
    <n v="48"/>
    <x v="8"/>
  </r>
  <r>
    <n v="2024"/>
    <s v="CA-2016-168354"/>
    <d v="2016-09-19T00:00:00"/>
    <d v="2016-09-21T00:00:00"/>
    <x v="2"/>
    <s v="RH-19510"/>
    <s v="Rick Huthwaite"/>
    <x v="2"/>
    <s v="United States"/>
    <s v="Providence"/>
    <x v="34"/>
    <n v="2908"/>
    <x v="3"/>
    <s v="FUR-CH-10004675"/>
    <x v="0"/>
    <x v="1"/>
    <s v="Lifetime Advantage Folding Chairs, 4/Carton"/>
    <n v="872.32"/>
    <n v="4"/>
    <n v="0"/>
    <n v="244.24959999999999"/>
    <n v="2"/>
    <n v="9"/>
    <x v="2"/>
    <n v="27.999999999999996"/>
    <x v="8"/>
  </r>
  <r>
    <n v="2025"/>
    <s v="US-2017-111241"/>
    <d v="2017-08-20T00:00:00"/>
    <d v="2017-08-22T00:00:00"/>
    <x v="0"/>
    <s v="GM-14500"/>
    <s v="Gene McClure"/>
    <x v="0"/>
    <s v="United States"/>
    <s v="Fresno"/>
    <x v="1"/>
    <n v="93727"/>
    <x v="1"/>
    <s v="OFF-BI-10002867"/>
    <x v="1"/>
    <x v="8"/>
    <s v="GBC Recycled Regency Composition Covers"/>
    <n v="239.12"/>
    <n v="5"/>
    <n v="0.2"/>
    <n v="77.713999999999999"/>
    <n v="2"/>
    <n v="8"/>
    <x v="2"/>
    <n v="32.5"/>
    <x v="6"/>
  </r>
  <r>
    <n v="2026"/>
    <s v="CA-2015-114237"/>
    <d v="2015-03-13T00:00:00"/>
    <d v="2015-03-15T00:00:00"/>
    <x v="2"/>
    <s v="MC-17275"/>
    <s v="Marc Crier"/>
    <x v="0"/>
    <s v="United States"/>
    <s v="Seattle"/>
    <x v="4"/>
    <n v="98103"/>
    <x v="1"/>
    <s v="FUR-BO-10004409"/>
    <x v="0"/>
    <x v="0"/>
    <s v="Safco Value Mate Series Steel Bookcases, Baked Enamel Finish on Steel, Gray"/>
    <n v="141.96"/>
    <n v="2"/>
    <n v="0"/>
    <n v="39.748800000000003"/>
    <n v="2"/>
    <n v="3"/>
    <x v="3"/>
    <n v="28.000000000000004"/>
    <x v="10"/>
  </r>
  <r>
    <n v="2027"/>
    <s v="CA-2016-113516"/>
    <d v="2016-09-08T00:00:00"/>
    <d v="2016-09-10T00:00:00"/>
    <x v="0"/>
    <s v="VM-21685"/>
    <s v="Valerie Mitchum"/>
    <x v="2"/>
    <s v="United States"/>
    <s v="Lancaster"/>
    <x v="1"/>
    <n v="93534"/>
    <x v="1"/>
    <s v="OFF-BI-10002225"/>
    <x v="1"/>
    <x v="8"/>
    <s v="Square Ring Data Binders, Rigid 75 Pt. Covers, 11&quot; x 14-7/8&quot;"/>
    <n v="33.024000000000001"/>
    <n v="2"/>
    <n v="0.2"/>
    <n v="11.558400000000001"/>
    <n v="2"/>
    <n v="9"/>
    <x v="2"/>
    <n v="35"/>
    <x v="8"/>
  </r>
  <r>
    <n v="2028"/>
    <s v="CA-2016-113516"/>
    <d v="2016-09-08T00:00:00"/>
    <d v="2016-09-10T00:00:00"/>
    <x v="0"/>
    <s v="VM-21685"/>
    <s v="Valerie Mitchum"/>
    <x v="2"/>
    <s v="United States"/>
    <s v="Lancaster"/>
    <x v="1"/>
    <n v="93534"/>
    <x v="1"/>
    <s v="OFF-BI-10001989"/>
    <x v="1"/>
    <x v="8"/>
    <s v="Premium Transparent Presentation Covers by GBC"/>
    <n v="67.135999999999996"/>
    <n v="4"/>
    <n v="0.2"/>
    <n v="23.497599999999998"/>
    <n v="2"/>
    <n v="9"/>
    <x v="2"/>
    <n v="35"/>
    <x v="8"/>
  </r>
  <r>
    <n v="2029"/>
    <s v="CA-2015-117961"/>
    <d v="2015-11-26T00:00:00"/>
    <d v="2015-11-30T00:00:00"/>
    <x v="1"/>
    <s v="GP-14740"/>
    <s v="Guy Phonely"/>
    <x v="1"/>
    <s v="United States"/>
    <s v="Leominster"/>
    <x v="31"/>
    <n v="1453"/>
    <x v="3"/>
    <s v="OFF-BI-10000343"/>
    <x v="1"/>
    <x v="8"/>
    <s v="Pressboard Covers with Storage Hooks, 9 1/2&quot; x 11&quot;, Light Blue"/>
    <n v="14.73"/>
    <n v="3"/>
    <n v="0"/>
    <n v="6.9230999999999998"/>
    <n v="4"/>
    <n v="11"/>
    <x v="0"/>
    <n v="47"/>
    <x v="0"/>
  </r>
  <r>
    <n v="2030"/>
    <s v="CA-2015-117961"/>
    <d v="2015-11-26T00:00:00"/>
    <d v="2015-11-30T00:00:00"/>
    <x v="1"/>
    <s v="GP-14740"/>
    <s v="Guy Phonely"/>
    <x v="1"/>
    <s v="United States"/>
    <s v="Leominster"/>
    <x v="31"/>
    <n v="1453"/>
    <x v="3"/>
    <s v="OFF-ST-10001172"/>
    <x v="1"/>
    <x v="4"/>
    <s v="Tennsco Lockers, Sand"/>
    <n v="104.9"/>
    <n v="5"/>
    <n v="0"/>
    <n v="25.175999999999998"/>
    <n v="4"/>
    <n v="11"/>
    <x v="0"/>
    <n v="23.999999999999996"/>
    <x v="0"/>
  </r>
  <r>
    <n v="2031"/>
    <s v="CA-2015-117961"/>
    <d v="2015-11-26T00:00:00"/>
    <d v="2015-11-30T00:00:00"/>
    <x v="1"/>
    <s v="GP-14740"/>
    <s v="Guy Phonely"/>
    <x v="1"/>
    <s v="United States"/>
    <s v="Leominster"/>
    <x v="31"/>
    <n v="1453"/>
    <x v="3"/>
    <s v="OFF-BI-10003707"/>
    <x v="1"/>
    <x v="8"/>
    <s v="Aluminum Screw Posts"/>
    <n v="61.04"/>
    <n v="4"/>
    <n v="0"/>
    <n v="30.52"/>
    <n v="4"/>
    <n v="11"/>
    <x v="0"/>
    <n v="50"/>
    <x v="0"/>
  </r>
  <r>
    <n v="2032"/>
    <s v="CA-2015-117961"/>
    <d v="2015-11-26T00:00:00"/>
    <d v="2015-11-30T00:00:00"/>
    <x v="1"/>
    <s v="GP-14740"/>
    <s v="Guy Phonely"/>
    <x v="1"/>
    <s v="United States"/>
    <s v="Leominster"/>
    <x v="31"/>
    <n v="1453"/>
    <x v="3"/>
    <s v="OFF-PA-10001274"/>
    <x v="1"/>
    <x v="10"/>
    <s v="Loose Memo Sheets"/>
    <n v="10.95"/>
    <n v="3"/>
    <n v="0"/>
    <n v="5.1464999999999996"/>
    <n v="4"/>
    <n v="11"/>
    <x v="0"/>
    <n v="47"/>
    <x v="0"/>
  </r>
  <r>
    <n v="2033"/>
    <s v="CA-2016-128923"/>
    <d v="2016-12-09T00:00:00"/>
    <d v="2016-12-13T00:00:00"/>
    <x v="1"/>
    <s v="GB-14530"/>
    <s v="George Bell"/>
    <x v="1"/>
    <s v="United States"/>
    <s v="Fort Worth"/>
    <x v="5"/>
    <n v="76106"/>
    <x v="2"/>
    <s v="OFF-PA-10002250"/>
    <x v="1"/>
    <x v="10"/>
    <s v="Things To Do Today Pad"/>
    <n v="9.3919999999999995"/>
    <n v="2"/>
    <n v="0.2"/>
    <n v="3.2871999999999999"/>
    <n v="4"/>
    <n v="12"/>
    <x v="0"/>
    <n v="35"/>
    <x v="4"/>
  </r>
  <r>
    <n v="2034"/>
    <s v="CA-2016-128923"/>
    <d v="2016-12-09T00:00:00"/>
    <d v="2016-12-13T00:00:00"/>
    <x v="1"/>
    <s v="GB-14530"/>
    <s v="George Bell"/>
    <x v="1"/>
    <s v="United States"/>
    <s v="Fort Worth"/>
    <x v="5"/>
    <n v="76106"/>
    <x v="2"/>
    <s v="OFF-AR-10000475"/>
    <x v="1"/>
    <x v="6"/>
    <s v="Hunt BOSTON Vista Battery-Operated Pencil Sharpener, Black"/>
    <n v="9.3279999999999994"/>
    <n v="1"/>
    <n v="0.2"/>
    <n v="0.81620000000000004"/>
    <n v="4"/>
    <n v="12"/>
    <x v="0"/>
    <n v="8.75"/>
    <x v="4"/>
  </r>
  <r>
    <n v="2035"/>
    <s v="CA-2017-162481"/>
    <d v="2017-09-25T00:00:00"/>
    <d v="2017-09-29T00:00:00"/>
    <x v="1"/>
    <s v="CT-11995"/>
    <s v="Carol Triggs"/>
    <x v="0"/>
    <s v="United States"/>
    <s v="Rochester"/>
    <x v="11"/>
    <n v="55901"/>
    <x v="2"/>
    <s v="OFF-BI-10002976"/>
    <x v="1"/>
    <x v="8"/>
    <s v="ACCOHIDE Binder by Acco"/>
    <n v="8.26"/>
    <n v="2"/>
    <n v="0"/>
    <n v="3.8822000000000001"/>
    <n v="4"/>
    <n v="9"/>
    <x v="2"/>
    <n v="47"/>
    <x v="8"/>
  </r>
  <r>
    <n v="2036"/>
    <s v="CA-2017-162481"/>
    <d v="2017-09-25T00:00:00"/>
    <d v="2017-09-29T00:00:00"/>
    <x v="1"/>
    <s v="CT-11995"/>
    <s v="Carol Triggs"/>
    <x v="0"/>
    <s v="United States"/>
    <s v="Rochester"/>
    <x v="11"/>
    <n v="55901"/>
    <x v="2"/>
    <s v="FUR-CH-10003061"/>
    <x v="0"/>
    <x v="1"/>
    <s v="Global Leather Task Chair, Black"/>
    <n v="269.97000000000003"/>
    <n v="3"/>
    <n v="0"/>
    <n v="51.2943"/>
    <n v="4"/>
    <n v="9"/>
    <x v="2"/>
    <n v="18.999999999999996"/>
    <x v="8"/>
  </r>
  <r>
    <n v="2037"/>
    <s v="CA-2015-119214"/>
    <d v="2015-01-23T00:00:00"/>
    <d v="2015-01-27T00:00:00"/>
    <x v="1"/>
    <s v="CW-11905"/>
    <s v="Carl Weiss"/>
    <x v="2"/>
    <s v="United States"/>
    <s v="Bozeman"/>
    <x v="37"/>
    <n v="59715"/>
    <x v="1"/>
    <s v="OFF-PA-10002893"/>
    <x v="1"/>
    <x v="10"/>
    <s v="Wirebound Service Call Books, 5 1/2&quot; x 4&quot;"/>
    <n v="29.04"/>
    <n v="3"/>
    <n v="0"/>
    <n v="13.9392"/>
    <n v="4"/>
    <n v="1"/>
    <x v="3"/>
    <n v="48"/>
    <x v="9"/>
  </r>
  <r>
    <n v="2038"/>
    <s v="CA-2015-119214"/>
    <d v="2015-01-23T00:00:00"/>
    <d v="2015-01-27T00:00:00"/>
    <x v="1"/>
    <s v="CW-11905"/>
    <s v="Carl Weiss"/>
    <x v="2"/>
    <s v="United States"/>
    <s v="Bozeman"/>
    <x v="37"/>
    <n v="59715"/>
    <x v="1"/>
    <s v="OFF-LA-10003077"/>
    <x v="1"/>
    <x v="2"/>
    <s v="Avery 500"/>
    <n v="14.62"/>
    <n v="2"/>
    <n v="0"/>
    <n v="6.8714000000000004"/>
    <n v="4"/>
    <n v="1"/>
    <x v="3"/>
    <n v="47"/>
    <x v="9"/>
  </r>
  <r>
    <n v="2039"/>
    <s v="CA-2015-122287"/>
    <d v="2015-06-18T00:00:00"/>
    <d v="2015-06-23T00:00:00"/>
    <x v="1"/>
    <s v="SN-20560"/>
    <s v="Skye Norling"/>
    <x v="2"/>
    <s v="United States"/>
    <s v="Peoria"/>
    <x v="16"/>
    <n v="85345"/>
    <x v="1"/>
    <s v="OFF-PA-10001661"/>
    <x v="1"/>
    <x v="10"/>
    <s v="Xerox 1922"/>
    <n v="11.952"/>
    <n v="3"/>
    <n v="0.2"/>
    <n v="4.3326000000000002"/>
    <n v="5"/>
    <n v="6"/>
    <x v="1"/>
    <n v="36.250000000000007"/>
    <x v="1"/>
  </r>
  <r>
    <n v="2040"/>
    <s v="CA-2015-122287"/>
    <d v="2015-06-18T00:00:00"/>
    <d v="2015-06-23T00:00:00"/>
    <x v="1"/>
    <s v="SN-20560"/>
    <s v="Skye Norling"/>
    <x v="2"/>
    <s v="United States"/>
    <s v="Peoria"/>
    <x v="16"/>
    <n v="85345"/>
    <x v="1"/>
    <s v="OFF-BI-10004656"/>
    <x v="1"/>
    <x v="8"/>
    <s v="Peel &amp; Stick Add-On Corner Pockets"/>
    <n v="4.5359999999999996"/>
    <n v="7"/>
    <n v="0.7"/>
    <n v="-3.3264"/>
    <n v="5"/>
    <n v="6"/>
    <x v="1"/>
    <n v="-73.333333333333343"/>
    <x v="1"/>
  </r>
  <r>
    <n v="2041"/>
    <s v="CA-2015-122287"/>
    <d v="2015-06-18T00:00:00"/>
    <d v="2015-06-23T00:00:00"/>
    <x v="1"/>
    <s v="SN-20560"/>
    <s v="Skye Norling"/>
    <x v="2"/>
    <s v="United States"/>
    <s v="Peoria"/>
    <x v="16"/>
    <n v="85345"/>
    <x v="1"/>
    <s v="OFF-BI-10003707"/>
    <x v="1"/>
    <x v="8"/>
    <s v="Aluminum Screw Posts"/>
    <n v="9.1560000000000006"/>
    <n v="2"/>
    <n v="0.7"/>
    <n v="-6.1040000000000001"/>
    <n v="5"/>
    <n v="6"/>
    <x v="1"/>
    <n v="-66.666666666666657"/>
    <x v="1"/>
  </r>
  <r>
    <n v="2042"/>
    <s v="CA-2015-122287"/>
    <d v="2015-06-18T00:00:00"/>
    <d v="2015-06-23T00:00:00"/>
    <x v="1"/>
    <s v="SN-20560"/>
    <s v="Skye Norling"/>
    <x v="2"/>
    <s v="United States"/>
    <s v="Peoria"/>
    <x v="16"/>
    <n v="85345"/>
    <x v="1"/>
    <s v="FUR-FU-10004973"/>
    <x v="0"/>
    <x v="5"/>
    <s v="Flat Face Poster Frame"/>
    <n v="75.36"/>
    <n v="5"/>
    <n v="0.2"/>
    <n v="20.724"/>
    <n v="5"/>
    <n v="6"/>
    <x v="1"/>
    <n v="27.500000000000004"/>
    <x v="1"/>
  </r>
  <r>
    <n v="2043"/>
    <s v="CA-2015-104493"/>
    <d v="2015-10-02T00:00:00"/>
    <d v="2015-10-08T00:00:00"/>
    <x v="1"/>
    <s v="EB-13705"/>
    <s v="Ed Braxton"/>
    <x v="1"/>
    <s v="United States"/>
    <s v="San Diego"/>
    <x v="1"/>
    <n v="92105"/>
    <x v="1"/>
    <s v="OFF-BI-10004817"/>
    <x v="1"/>
    <x v="8"/>
    <s v="GBC Personal VeloBind Strips"/>
    <n v="57.503999999999998"/>
    <n v="6"/>
    <n v="0.2"/>
    <n v="20.1264"/>
    <n v="6"/>
    <n v="10"/>
    <x v="0"/>
    <n v="35"/>
    <x v="2"/>
  </r>
  <r>
    <n v="2044"/>
    <s v="US-2017-158946"/>
    <d v="2017-11-18T00:00:00"/>
    <d v="2017-11-23T00:00:00"/>
    <x v="1"/>
    <s v="JW-15220"/>
    <s v="Jane Waco"/>
    <x v="1"/>
    <s v="United States"/>
    <s v="Lakewood"/>
    <x v="24"/>
    <n v="44107"/>
    <x v="3"/>
    <s v="OFF-AR-10001860"/>
    <x v="1"/>
    <x v="6"/>
    <s v="BIC Liqua Brite Liner"/>
    <n v="38.863999999999997"/>
    <n v="7"/>
    <n v="0.2"/>
    <n v="7.7728000000000002"/>
    <n v="5"/>
    <n v="11"/>
    <x v="0"/>
    <n v="20"/>
    <x v="0"/>
  </r>
  <r>
    <n v="2045"/>
    <s v="CA-2014-129168"/>
    <d v="2014-08-17T00:00:00"/>
    <d v="2014-08-23T00:00:00"/>
    <x v="1"/>
    <s v="KB-16585"/>
    <s v="Ken Black"/>
    <x v="1"/>
    <s v="United States"/>
    <s v="Houston"/>
    <x v="5"/>
    <n v="77095"/>
    <x v="2"/>
    <s v="OFF-PA-10001639"/>
    <x v="1"/>
    <x v="10"/>
    <s v="Xerox 203"/>
    <n v="15.552"/>
    <n v="3"/>
    <n v="0.2"/>
    <n v="5.4432"/>
    <n v="6"/>
    <n v="8"/>
    <x v="2"/>
    <n v="35"/>
    <x v="6"/>
  </r>
  <r>
    <n v="2046"/>
    <s v="CA-2016-131835"/>
    <d v="2016-07-17T00:00:00"/>
    <d v="2016-07-21T00:00:00"/>
    <x v="1"/>
    <s v="MC-17590"/>
    <s v="Matt Collister"/>
    <x v="1"/>
    <s v="United States"/>
    <s v="Perth Amboy"/>
    <x v="30"/>
    <n v="8861"/>
    <x v="3"/>
    <s v="OFF-AP-10004487"/>
    <x v="1"/>
    <x v="9"/>
    <s v="Kensington 4 Outlet MasterPiece Compact Power Control Center"/>
    <n v="162.63999999999999"/>
    <n v="2"/>
    <n v="0"/>
    <n v="45.539200000000001"/>
    <n v="4"/>
    <n v="7"/>
    <x v="2"/>
    <n v="28.000000000000004"/>
    <x v="7"/>
  </r>
  <r>
    <n v="2047"/>
    <s v="CA-2016-131835"/>
    <d v="2016-07-17T00:00:00"/>
    <d v="2016-07-21T00:00:00"/>
    <x v="1"/>
    <s v="MC-17590"/>
    <s v="Matt Collister"/>
    <x v="1"/>
    <s v="United States"/>
    <s v="Perth Amboy"/>
    <x v="30"/>
    <n v="8861"/>
    <x v="3"/>
    <s v="TEC-PH-10001760"/>
    <x v="2"/>
    <x v="7"/>
    <s v="Bose SoundLink Bluetooth Speaker"/>
    <n v="597"/>
    <n v="3"/>
    <n v="0"/>
    <n v="280.58999999999997"/>
    <n v="4"/>
    <n v="7"/>
    <x v="2"/>
    <n v="47"/>
    <x v="7"/>
  </r>
  <r>
    <n v="2048"/>
    <s v="CA-2016-131835"/>
    <d v="2016-07-17T00:00:00"/>
    <d v="2016-07-21T00:00:00"/>
    <x v="1"/>
    <s v="MC-17590"/>
    <s v="Matt Collister"/>
    <x v="1"/>
    <s v="United States"/>
    <s v="Perth Amboy"/>
    <x v="30"/>
    <n v="8861"/>
    <x v="3"/>
    <s v="OFF-PA-10004071"/>
    <x v="1"/>
    <x v="10"/>
    <s v="Eaton Premium Continuous-Feed Paper, 25% Cotton, Letter Size, White, 1000 Shts/Box"/>
    <n v="55.48"/>
    <n v="1"/>
    <n v="0"/>
    <n v="26.630400000000002"/>
    <n v="4"/>
    <n v="7"/>
    <x v="2"/>
    <n v="48.000000000000007"/>
    <x v="7"/>
  </r>
  <r>
    <n v="2049"/>
    <s v="CA-2015-142237"/>
    <d v="2015-07-11T00:00:00"/>
    <d v="2015-07-13T00:00:00"/>
    <x v="2"/>
    <s v="CK-12595"/>
    <s v="Clytie Kelty"/>
    <x v="0"/>
    <s v="United States"/>
    <s v="Philadelphia"/>
    <x v="9"/>
    <n v="19134"/>
    <x v="3"/>
    <s v="FUR-FU-10004848"/>
    <x v="0"/>
    <x v="5"/>
    <s v="Howard Miller 13-3/4&quot; Diameter Brushed Chrome Round Wall Clock"/>
    <n v="289.8"/>
    <n v="7"/>
    <n v="0.2"/>
    <n v="36.225000000000001"/>
    <n v="2"/>
    <n v="7"/>
    <x v="2"/>
    <n v="12.5"/>
    <x v="7"/>
  </r>
  <r>
    <n v="2050"/>
    <s v="CA-2015-142237"/>
    <d v="2015-07-11T00:00:00"/>
    <d v="2015-07-13T00:00:00"/>
    <x v="2"/>
    <s v="CK-12595"/>
    <s v="Clytie Kelty"/>
    <x v="0"/>
    <s v="United States"/>
    <s v="Philadelphia"/>
    <x v="9"/>
    <n v="19134"/>
    <x v="3"/>
    <s v="OFF-BI-10004022"/>
    <x v="1"/>
    <x v="8"/>
    <s v="Acco Suede Grain Vinyl Round Ring Binder"/>
    <n v="2.5019999999999998"/>
    <n v="3"/>
    <n v="0.7"/>
    <n v="-2.0015999999999998"/>
    <n v="2"/>
    <n v="7"/>
    <x v="2"/>
    <n v="-80"/>
    <x v="7"/>
  </r>
  <r>
    <n v="2051"/>
    <s v="CA-2015-142237"/>
    <d v="2015-07-11T00:00:00"/>
    <d v="2015-07-13T00:00:00"/>
    <x v="2"/>
    <s v="CK-12595"/>
    <s v="Clytie Kelty"/>
    <x v="0"/>
    <s v="United States"/>
    <s v="Philadelphia"/>
    <x v="9"/>
    <n v="19134"/>
    <x v="3"/>
    <s v="OFF-BI-10003669"/>
    <x v="1"/>
    <x v="8"/>
    <s v="3M Organizer Strips"/>
    <n v="6.48"/>
    <n v="4"/>
    <n v="0.7"/>
    <n v="-4.7519999999999998"/>
    <n v="2"/>
    <n v="7"/>
    <x v="2"/>
    <n v="-73.333333333333329"/>
    <x v="7"/>
  </r>
  <r>
    <n v="2052"/>
    <s v="CA-2015-142237"/>
    <d v="2015-07-11T00:00:00"/>
    <d v="2015-07-13T00:00:00"/>
    <x v="2"/>
    <s v="CK-12595"/>
    <s v="Clytie Kelty"/>
    <x v="0"/>
    <s v="United States"/>
    <s v="Philadelphia"/>
    <x v="9"/>
    <n v="19134"/>
    <x v="3"/>
    <s v="FUR-CH-10003833"/>
    <x v="0"/>
    <x v="1"/>
    <s v="Novimex Fabric Task Chair"/>
    <n v="341.488"/>
    <n v="8"/>
    <n v="0.3"/>
    <n v="-73.176000000000002"/>
    <n v="2"/>
    <n v="7"/>
    <x v="2"/>
    <n v="-21.428571428571431"/>
    <x v="7"/>
  </r>
  <r>
    <n v="2053"/>
    <s v="CA-2015-142237"/>
    <d v="2015-07-11T00:00:00"/>
    <d v="2015-07-13T00:00:00"/>
    <x v="2"/>
    <s v="CK-12595"/>
    <s v="Clytie Kelty"/>
    <x v="0"/>
    <s v="United States"/>
    <s v="Philadelphia"/>
    <x v="9"/>
    <n v="19134"/>
    <x v="3"/>
    <s v="OFF-AR-10003732"/>
    <x v="1"/>
    <x v="6"/>
    <s v="Newell 333"/>
    <n v="11.12"/>
    <n v="5"/>
    <n v="0.2"/>
    <n v="0.83399999999999996"/>
    <n v="2"/>
    <n v="7"/>
    <x v="2"/>
    <n v="7.5"/>
    <x v="7"/>
  </r>
  <r>
    <n v="2054"/>
    <s v="CA-2015-142237"/>
    <d v="2015-07-11T00:00:00"/>
    <d v="2015-07-13T00:00:00"/>
    <x v="2"/>
    <s v="CK-12595"/>
    <s v="Clytie Kelty"/>
    <x v="0"/>
    <s v="United States"/>
    <s v="Philadelphia"/>
    <x v="9"/>
    <n v="19134"/>
    <x v="3"/>
    <s v="FUR-FU-10003142"/>
    <x v="0"/>
    <x v="5"/>
    <s v="Master Big Foot Doorstop, Beige"/>
    <n v="25.344000000000001"/>
    <n v="6"/>
    <n v="0.2"/>
    <n v="3.4847999999999999"/>
    <n v="2"/>
    <n v="7"/>
    <x v="2"/>
    <n v="13.749999999999998"/>
    <x v="7"/>
  </r>
  <r>
    <n v="2055"/>
    <s v="CA-2016-136434"/>
    <d v="2016-12-01T00:00:00"/>
    <d v="2016-12-07T00:00:00"/>
    <x v="1"/>
    <s v="RD-19480"/>
    <s v="Rick Duston"/>
    <x v="0"/>
    <s v="United States"/>
    <s v="Richmond"/>
    <x v="14"/>
    <n v="47374"/>
    <x v="2"/>
    <s v="FUR-FU-10001196"/>
    <x v="0"/>
    <x v="5"/>
    <s v="DAX Cubicle Frames - 8x10"/>
    <n v="17.309999999999999"/>
    <n v="3"/>
    <n v="0"/>
    <n v="5.1929999999999996"/>
    <n v="6"/>
    <n v="12"/>
    <x v="0"/>
    <n v="30"/>
    <x v="4"/>
  </r>
  <r>
    <n v="2056"/>
    <s v="CA-2017-120376"/>
    <d v="2017-12-22T00:00:00"/>
    <d v="2017-12-25T00:00:00"/>
    <x v="2"/>
    <s v="TP-21130"/>
    <s v="Theone Pippenger"/>
    <x v="0"/>
    <s v="United States"/>
    <s v="Detroit"/>
    <x v="12"/>
    <n v="48227"/>
    <x v="2"/>
    <s v="TEC-AC-10001114"/>
    <x v="2"/>
    <x v="11"/>
    <s v="Microsoft Wireless Mobile Mouse 4000"/>
    <n v="199.95"/>
    <n v="5"/>
    <n v="0"/>
    <n v="63.984000000000002"/>
    <n v="3"/>
    <n v="12"/>
    <x v="0"/>
    <n v="32"/>
    <x v="4"/>
  </r>
  <r>
    <n v="2057"/>
    <s v="CA-2017-120376"/>
    <d v="2017-12-22T00:00:00"/>
    <d v="2017-12-25T00:00:00"/>
    <x v="2"/>
    <s v="TP-21130"/>
    <s v="Theone Pippenger"/>
    <x v="0"/>
    <s v="United States"/>
    <s v="Detroit"/>
    <x v="12"/>
    <n v="48227"/>
    <x v="2"/>
    <s v="FUR-CH-10002335"/>
    <x v="0"/>
    <x v="1"/>
    <s v="Hon GuestStacker Chair"/>
    <n v="1586.69"/>
    <n v="7"/>
    <n v="0"/>
    <n v="412.5394"/>
    <n v="3"/>
    <n v="12"/>
    <x v="0"/>
    <n v="26"/>
    <x v="4"/>
  </r>
  <r>
    <n v="2058"/>
    <s v="CA-2017-120376"/>
    <d v="2017-12-22T00:00:00"/>
    <d v="2017-12-25T00:00:00"/>
    <x v="2"/>
    <s v="TP-21130"/>
    <s v="Theone Pippenger"/>
    <x v="0"/>
    <s v="United States"/>
    <s v="Detroit"/>
    <x v="12"/>
    <n v="48227"/>
    <x v="2"/>
    <s v="TEC-AC-10000844"/>
    <x v="2"/>
    <x v="11"/>
    <s v="Logitech Gaming G510s - Keyboard"/>
    <n v="84.99"/>
    <n v="1"/>
    <n v="0"/>
    <n v="30.596399999999999"/>
    <n v="3"/>
    <n v="12"/>
    <x v="0"/>
    <n v="36"/>
    <x v="4"/>
  </r>
  <r>
    <n v="2059"/>
    <s v="CA-2017-120376"/>
    <d v="2017-12-22T00:00:00"/>
    <d v="2017-12-25T00:00:00"/>
    <x v="2"/>
    <s v="TP-21130"/>
    <s v="Theone Pippenger"/>
    <x v="0"/>
    <s v="United States"/>
    <s v="Detroit"/>
    <x v="12"/>
    <n v="48227"/>
    <x v="2"/>
    <s v="FUR-TA-10004534"/>
    <x v="0"/>
    <x v="3"/>
    <s v="Bevis 44 x 96 Conference Tables"/>
    <n v="411.8"/>
    <n v="2"/>
    <n v="0"/>
    <n v="70.006"/>
    <n v="3"/>
    <n v="12"/>
    <x v="0"/>
    <n v="17"/>
    <x v="4"/>
  </r>
  <r>
    <n v="2060"/>
    <s v="CA-2014-106439"/>
    <d v="2014-10-31T00:00:00"/>
    <d v="2014-11-04T00:00:00"/>
    <x v="1"/>
    <s v="GG-14650"/>
    <s v="Greg Guthrie"/>
    <x v="1"/>
    <s v="United States"/>
    <s v="Los Angeles"/>
    <x v="1"/>
    <n v="90049"/>
    <x v="1"/>
    <s v="OFF-FA-10002975"/>
    <x v="1"/>
    <x v="13"/>
    <s v="Staples"/>
    <n v="11.34"/>
    <n v="3"/>
    <n v="0"/>
    <n v="5.2164000000000001"/>
    <n v="4"/>
    <n v="10"/>
    <x v="0"/>
    <n v="46"/>
    <x v="2"/>
  </r>
  <r>
    <n v="2061"/>
    <s v="CA-2014-106439"/>
    <d v="2014-10-31T00:00:00"/>
    <d v="2014-11-04T00:00:00"/>
    <x v="1"/>
    <s v="GG-14650"/>
    <s v="Greg Guthrie"/>
    <x v="1"/>
    <s v="United States"/>
    <s v="Los Angeles"/>
    <x v="1"/>
    <n v="90049"/>
    <x v="1"/>
    <s v="OFF-ST-10003996"/>
    <x v="1"/>
    <x v="4"/>
    <s v="Letter/Legal File Tote with Clear Snap-On Lid, Black Granite"/>
    <n v="80.3"/>
    <n v="5"/>
    <n v="0"/>
    <n v="20.878"/>
    <n v="4"/>
    <n v="10"/>
    <x v="0"/>
    <n v="26"/>
    <x v="2"/>
  </r>
  <r>
    <n v="2062"/>
    <s v="CA-2014-106439"/>
    <d v="2014-10-31T00:00:00"/>
    <d v="2014-11-04T00:00:00"/>
    <x v="1"/>
    <s v="GG-14650"/>
    <s v="Greg Guthrie"/>
    <x v="1"/>
    <s v="United States"/>
    <s v="Los Angeles"/>
    <x v="1"/>
    <n v="90049"/>
    <x v="1"/>
    <s v="OFF-BI-10002571"/>
    <x v="1"/>
    <x v="8"/>
    <s v="Avery Framed View Binder, EZD Ring (Locking), Navy, 1 1/2&quot;"/>
    <n v="15.968"/>
    <n v="2"/>
    <n v="0.2"/>
    <n v="5.3891999999999998"/>
    <n v="4"/>
    <n v="10"/>
    <x v="0"/>
    <n v="33.75"/>
    <x v="2"/>
  </r>
  <r>
    <n v="2063"/>
    <s v="CA-2014-106439"/>
    <d v="2014-10-31T00:00:00"/>
    <d v="2014-11-04T00:00:00"/>
    <x v="1"/>
    <s v="GG-14650"/>
    <s v="Greg Guthrie"/>
    <x v="1"/>
    <s v="United States"/>
    <s v="Los Angeles"/>
    <x v="1"/>
    <n v="90049"/>
    <x v="1"/>
    <s v="OFF-PA-10000477"/>
    <x v="1"/>
    <x v="10"/>
    <s v="Xerox 1952"/>
    <n v="64.739999999999995"/>
    <n v="13"/>
    <n v="0"/>
    <n v="30.427800000000001"/>
    <n v="4"/>
    <n v="10"/>
    <x v="0"/>
    <n v="47.000000000000007"/>
    <x v="2"/>
  </r>
  <r>
    <n v="2064"/>
    <s v="CA-2014-106439"/>
    <d v="2014-10-31T00:00:00"/>
    <d v="2014-11-04T00:00:00"/>
    <x v="1"/>
    <s v="GG-14650"/>
    <s v="Greg Guthrie"/>
    <x v="1"/>
    <s v="United States"/>
    <s v="Los Angeles"/>
    <x v="1"/>
    <n v="90049"/>
    <x v="1"/>
    <s v="OFF-BI-10004209"/>
    <x v="1"/>
    <x v="8"/>
    <s v="Fellowes Twister Kit, Gray/Clear, 3/pkg"/>
    <n v="19.295999999999999"/>
    <n v="3"/>
    <n v="0.2"/>
    <n v="6.03"/>
    <n v="4"/>
    <n v="10"/>
    <x v="0"/>
    <n v="31.25"/>
    <x v="2"/>
  </r>
  <r>
    <n v="2065"/>
    <s v="CA-2014-106439"/>
    <d v="2014-10-31T00:00:00"/>
    <d v="2014-11-04T00:00:00"/>
    <x v="1"/>
    <s v="GG-14650"/>
    <s v="Greg Guthrie"/>
    <x v="1"/>
    <s v="United States"/>
    <s v="Los Angeles"/>
    <x v="1"/>
    <n v="90049"/>
    <x v="1"/>
    <s v="OFF-ST-10001963"/>
    <x v="1"/>
    <x v="4"/>
    <s v="Tennsco Regal Shelving Units"/>
    <n v="405.64"/>
    <n v="4"/>
    <n v="0"/>
    <n v="12.1692"/>
    <n v="4"/>
    <n v="10"/>
    <x v="0"/>
    <n v="3.0000000000000004"/>
    <x v="2"/>
  </r>
  <r>
    <n v="2066"/>
    <s v="CA-2014-106439"/>
    <d v="2014-10-31T00:00:00"/>
    <d v="2014-11-04T00:00:00"/>
    <x v="1"/>
    <s v="GG-14650"/>
    <s v="Greg Guthrie"/>
    <x v="1"/>
    <s v="United States"/>
    <s v="Los Angeles"/>
    <x v="1"/>
    <n v="90049"/>
    <x v="1"/>
    <s v="FUR-CH-10003833"/>
    <x v="0"/>
    <x v="1"/>
    <s v="Novimex Fabric Task Chair"/>
    <n v="146.352"/>
    <n v="3"/>
    <n v="0.2"/>
    <n v="-9.1470000000000002"/>
    <n v="4"/>
    <n v="10"/>
    <x v="0"/>
    <n v="-6.25"/>
    <x v="2"/>
  </r>
  <r>
    <n v="2067"/>
    <s v="CA-2014-106439"/>
    <d v="2014-10-31T00:00:00"/>
    <d v="2014-11-04T00:00:00"/>
    <x v="1"/>
    <s v="GG-14650"/>
    <s v="Greg Guthrie"/>
    <x v="1"/>
    <s v="United States"/>
    <s v="Los Angeles"/>
    <x v="1"/>
    <n v="90049"/>
    <x v="1"/>
    <s v="TEC-AC-10004568"/>
    <x v="2"/>
    <x v="11"/>
    <s v="Maxell LTO Ultrium - 800 GB"/>
    <n v="251.91"/>
    <n v="9"/>
    <n v="0"/>
    <n v="47.862900000000003"/>
    <n v="4"/>
    <n v="10"/>
    <x v="0"/>
    <n v="19"/>
    <x v="2"/>
  </r>
  <r>
    <n v="2068"/>
    <s v="CA-2014-106439"/>
    <d v="2014-10-31T00:00:00"/>
    <d v="2014-11-04T00:00:00"/>
    <x v="1"/>
    <s v="GG-14650"/>
    <s v="Greg Guthrie"/>
    <x v="1"/>
    <s v="United States"/>
    <s v="Los Angeles"/>
    <x v="1"/>
    <n v="90049"/>
    <x v="1"/>
    <s v="OFF-AR-10001419"/>
    <x v="1"/>
    <x v="6"/>
    <s v="Newell 325"/>
    <n v="12.39"/>
    <n v="3"/>
    <n v="0"/>
    <n v="3.7170000000000001"/>
    <n v="4"/>
    <n v="10"/>
    <x v="0"/>
    <n v="30"/>
    <x v="2"/>
  </r>
  <r>
    <n v="2069"/>
    <s v="CA-2015-133452"/>
    <d v="2015-04-13T00:00:00"/>
    <d v="2015-04-19T00:00:00"/>
    <x v="1"/>
    <s v="ZC-21910"/>
    <s v="Zuschuss Carroll"/>
    <x v="0"/>
    <s v="United States"/>
    <s v="Pomona"/>
    <x v="1"/>
    <n v="91767"/>
    <x v="1"/>
    <s v="TEC-AC-10002800"/>
    <x v="2"/>
    <x v="11"/>
    <s v="Plantronics Audio 478 Stereo USB Headset"/>
    <n v="199.96"/>
    <n v="4"/>
    <n v="0"/>
    <n v="69.986000000000004"/>
    <n v="6"/>
    <n v="4"/>
    <x v="1"/>
    <n v="35"/>
    <x v="3"/>
  </r>
  <r>
    <n v="2070"/>
    <s v="CA-2015-133452"/>
    <d v="2015-04-13T00:00:00"/>
    <d v="2015-04-19T00:00:00"/>
    <x v="1"/>
    <s v="ZC-21910"/>
    <s v="Zuschuss Carroll"/>
    <x v="0"/>
    <s v="United States"/>
    <s v="Pomona"/>
    <x v="1"/>
    <n v="91767"/>
    <x v="1"/>
    <s v="FUR-TA-10003954"/>
    <x v="0"/>
    <x v="3"/>
    <s v="Hon 94000 Series Round Tables"/>
    <n v="710.83199999999999"/>
    <n v="3"/>
    <n v="0.2"/>
    <n v="-97.739400000000003"/>
    <n v="6"/>
    <n v="4"/>
    <x v="1"/>
    <n v="-13.750000000000002"/>
    <x v="3"/>
  </r>
  <r>
    <n v="2071"/>
    <s v="CA-2016-146521"/>
    <d v="2016-07-21T00:00:00"/>
    <d v="2016-07-23T00:00:00"/>
    <x v="0"/>
    <s v="CC-12610"/>
    <s v="Corey Catlett"/>
    <x v="1"/>
    <s v="United States"/>
    <s v="Philadelphia"/>
    <x v="9"/>
    <n v="19134"/>
    <x v="3"/>
    <s v="OFF-BI-10000301"/>
    <x v="1"/>
    <x v="8"/>
    <s v="GBC Instant Report Kit"/>
    <n v="1.9410000000000001"/>
    <n v="1"/>
    <n v="0.7"/>
    <n v="-1.294"/>
    <n v="2"/>
    <n v="7"/>
    <x v="2"/>
    <n v="-66.666666666666657"/>
    <x v="7"/>
  </r>
  <r>
    <n v="2072"/>
    <s v="US-2017-110996"/>
    <d v="2017-11-20T00:00:00"/>
    <d v="2017-11-25T00:00:00"/>
    <x v="1"/>
    <s v="KA-16525"/>
    <s v="Kelly Andreada"/>
    <x v="0"/>
    <s v="United States"/>
    <s v="Ontario"/>
    <x v="1"/>
    <n v="91761"/>
    <x v="1"/>
    <s v="FUR-CH-10003956"/>
    <x v="0"/>
    <x v="1"/>
    <s v="Novimex High-Tech Fabric Mesh Task Chair"/>
    <n v="283.92"/>
    <n v="5"/>
    <n v="0.2"/>
    <n v="-46.137"/>
    <n v="5"/>
    <n v="11"/>
    <x v="0"/>
    <n v="-16.25"/>
    <x v="0"/>
  </r>
  <r>
    <n v="2073"/>
    <s v="CA-2016-129693"/>
    <d v="2016-11-26T00:00:00"/>
    <d v="2016-12-02T00:00:00"/>
    <x v="1"/>
    <s v="TC-20980"/>
    <s v="Tamara Chand"/>
    <x v="1"/>
    <s v="United States"/>
    <s v="Seattle"/>
    <x v="4"/>
    <n v="98105"/>
    <x v="1"/>
    <s v="OFF-BI-10002954"/>
    <x v="1"/>
    <x v="8"/>
    <s v="Newell 3-Hole Punched Plastic Slotted Magazine Holders for Binders"/>
    <n v="7.3120000000000003"/>
    <n v="2"/>
    <n v="0.2"/>
    <n v="2.5592000000000001"/>
    <n v="6"/>
    <n v="11"/>
    <x v="0"/>
    <n v="35"/>
    <x v="0"/>
  </r>
  <r>
    <n v="2074"/>
    <s v="CA-2017-122504"/>
    <d v="2017-11-07T00:00:00"/>
    <d v="2017-11-12T00:00:00"/>
    <x v="0"/>
    <s v="DB-13270"/>
    <s v="Deborah Brumfield"/>
    <x v="2"/>
    <s v="United States"/>
    <s v="Brentwood"/>
    <x v="1"/>
    <n v="94513"/>
    <x v="1"/>
    <s v="TEC-AC-10003289"/>
    <x v="2"/>
    <x v="11"/>
    <s v="Anker Ultra-Slim Mini Bluetooth 3.0 Wireless Keyboard"/>
    <n v="59.97"/>
    <n v="3"/>
    <n v="0"/>
    <n v="13.793100000000001"/>
    <n v="5"/>
    <n v="11"/>
    <x v="0"/>
    <n v="23"/>
    <x v="0"/>
  </r>
  <r>
    <n v="2075"/>
    <s v="CA-2017-122504"/>
    <d v="2017-11-07T00:00:00"/>
    <d v="2017-11-12T00:00:00"/>
    <x v="0"/>
    <s v="DB-13270"/>
    <s v="Deborah Brumfield"/>
    <x v="2"/>
    <s v="United States"/>
    <s v="Brentwood"/>
    <x v="1"/>
    <n v="94513"/>
    <x v="1"/>
    <s v="TEC-PH-10002468"/>
    <x v="2"/>
    <x v="7"/>
    <s v="Plantronics CS 50-USB - headset - Convertible, Monaural"/>
    <n v="761.54399999999998"/>
    <n v="7"/>
    <n v="0.2"/>
    <n v="66.635099999999994"/>
    <n v="5"/>
    <n v="11"/>
    <x v="0"/>
    <n v="8.75"/>
    <x v="0"/>
  </r>
  <r>
    <n v="2076"/>
    <s v="CA-2014-131051"/>
    <d v="2014-12-01T00:00:00"/>
    <d v="2014-12-05T00:00:00"/>
    <x v="1"/>
    <s v="TR-21325"/>
    <s v="Toby Ritter"/>
    <x v="0"/>
    <s v="United States"/>
    <s v="San Francisco"/>
    <x v="1"/>
    <n v="94122"/>
    <x v="1"/>
    <s v="FUR-FU-10001861"/>
    <x v="0"/>
    <x v="5"/>
    <s v="Floodlight Indoor Halogen Bulbs, 1 Bulb per Pack, 60 Watts"/>
    <n v="58.2"/>
    <n v="3"/>
    <n v="0"/>
    <n v="28.518000000000001"/>
    <n v="4"/>
    <n v="12"/>
    <x v="0"/>
    <n v="49"/>
    <x v="4"/>
  </r>
  <r>
    <n v="2077"/>
    <s v="CA-2017-140676"/>
    <d v="2017-09-12T00:00:00"/>
    <d v="2017-09-15T00:00:00"/>
    <x v="2"/>
    <s v="BF-11080"/>
    <s v="Bart Folk"/>
    <x v="0"/>
    <s v="United States"/>
    <s v="Baltimore"/>
    <x v="39"/>
    <n v="21215"/>
    <x v="3"/>
    <s v="OFF-PA-10004082"/>
    <x v="1"/>
    <x v="10"/>
    <s v="Adams Telephone Message Book w/Frequently-Called Numbers Space, 400 Messages per Book"/>
    <n v="39.9"/>
    <n v="5"/>
    <n v="0"/>
    <n v="19.95"/>
    <n v="3"/>
    <n v="9"/>
    <x v="2"/>
    <n v="50"/>
    <x v="8"/>
  </r>
  <r>
    <n v="2078"/>
    <s v="CA-2017-140676"/>
    <d v="2017-09-12T00:00:00"/>
    <d v="2017-09-15T00:00:00"/>
    <x v="2"/>
    <s v="BF-11080"/>
    <s v="Bart Folk"/>
    <x v="0"/>
    <s v="United States"/>
    <s v="Baltimore"/>
    <x v="39"/>
    <n v="21215"/>
    <x v="3"/>
    <s v="OFF-AP-10000358"/>
    <x v="1"/>
    <x v="9"/>
    <s v="Fellowes Basic Home/Office Series Surge Protectors"/>
    <n v="90.86"/>
    <n v="7"/>
    <n v="0"/>
    <n v="26.349399999999999"/>
    <n v="3"/>
    <n v="9"/>
    <x v="2"/>
    <n v="28.999999999999996"/>
    <x v="8"/>
  </r>
  <r>
    <n v="2079"/>
    <s v="CA-2017-140676"/>
    <d v="2017-09-12T00:00:00"/>
    <d v="2017-09-15T00:00:00"/>
    <x v="2"/>
    <s v="BF-11080"/>
    <s v="Bart Folk"/>
    <x v="0"/>
    <s v="United States"/>
    <s v="Baltimore"/>
    <x v="39"/>
    <n v="21215"/>
    <x v="3"/>
    <s v="OFF-PA-10004243"/>
    <x v="1"/>
    <x v="10"/>
    <s v="Xerox 1939"/>
    <n v="94.85"/>
    <n v="5"/>
    <n v="0"/>
    <n v="45.527999999999999"/>
    <n v="3"/>
    <n v="9"/>
    <x v="2"/>
    <n v="48.000000000000007"/>
    <x v="8"/>
  </r>
  <r>
    <n v="2080"/>
    <s v="CA-2015-120103"/>
    <d v="2015-12-24T00:00:00"/>
    <d v="2015-12-29T00:00:00"/>
    <x v="1"/>
    <s v="MS-17365"/>
    <s v="Maribeth Schnelling"/>
    <x v="0"/>
    <s v="United States"/>
    <s v="Phoenix"/>
    <x v="16"/>
    <n v="85023"/>
    <x v="1"/>
    <s v="OFF-PA-10001295"/>
    <x v="1"/>
    <x v="10"/>
    <s v="Computer Printout Paper with Letter-Trim Perforations"/>
    <n v="106.232"/>
    <n v="7"/>
    <n v="0.2"/>
    <n v="37.181199999999997"/>
    <n v="5"/>
    <n v="12"/>
    <x v="0"/>
    <n v="35"/>
    <x v="4"/>
  </r>
  <r>
    <n v="2081"/>
    <s v="CA-2015-120103"/>
    <d v="2015-12-24T00:00:00"/>
    <d v="2015-12-29T00:00:00"/>
    <x v="1"/>
    <s v="MS-17365"/>
    <s v="Maribeth Schnelling"/>
    <x v="0"/>
    <s v="United States"/>
    <s v="Phoenix"/>
    <x v="16"/>
    <n v="85023"/>
    <x v="1"/>
    <s v="TEC-PH-10002170"/>
    <x v="2"/>
    <x v="7"/>
    <s v="ClearSounds CSC500 Amplified Spirit Phone Corded phone"/>
    <n v="111.98399999999999"/>
    <n v="2"/>
    <n v="0.2"/>
    <n v="11.198399999999999"/>
    <n v="5"/>
    <n v="12"/>
    <x v="0"/>
    <n v="10"/>
    <x v="4"/>
  </r>
  <r>
    <n v="2082"/>
    <s v="CA-2015-120103"/>
    <d v="2015-12-24T00:00:00"/>
    <d v="2015-12-29T00:00:00"/>
    <x v="1"/>
    <s v="MS-17365"/>
    <s v="Maribeth Schnelling"/>
    <x v="0"/>
    <s v="United States"/>
    <s v="Phoenix"/>
    <x v="16"/>
    <n v="85023"/>
    <x v="1"/>
    <s v="FUR-FU-10002885"/>
    <x v="0"/>
    <x v="5"/>
    <s v="Magna Visual Magnetic Picture Hangers"/>
    <n v="7.7119999999999997"/>
    <n v="2"/>
    <n v="0.2"/>
    <n v="1.7352000000000001"/>
    <n v="5"/>
    <n v="12"/>
    <x v="0"/>
    <n v="22.5"/>
    <x v="4"/>
  </r>
  <r>
    <n v="2083"/>
    <s v="CA-2017-104647"/>
    <d v="2017-02-23T00:00:00"/>
    <d v="2017-03-01T00:00:00"/>
    <x v="1"/>
    <s v="CK-12595"/>
    <s v="Clytie Kelty"/>
    <x v="0"/>
    <s v="United States"/>
    <s v="Los Angeles"/>
    <x v="1"/>
    <n v="90008"/>
    <x v="1"/>
    <s v="OFF-PA-10002870"/>
    <x v="1"/>
    <x v="10"/>
    <s v="Ampad Phone Message Book, Recycled, 400 Message Capacity, 5 ¾” x 11”"/>
    <n v="37.44"/>
    <n v="6"/>
    <n v="0"/>
    <n v="16.847999999999999"/>
    <n v="6"/>
    <n v="2"/>
    <x v="3"/>
    <n v="45"/>
    <x v="11"/>
  </r>
  <r>
    <n v="2084"/>
    <s v="CA-2014-110352"/>
    <d v="2014-11-23T00:00:00"/>
    <d v="2014-11-29T00:00:00"/>
    <x v="1"/>
    <s v="ED-13885"/>
    <s v="Emily Ducich"/>
    <x v="2"/>
    <s v="United States"/>
    <s v="Houston"/>
    <x v="5"/>
    <n v="77036"/>
    <x v="2"/>
    <s v="OFF-LA-10003923"/>
    <x v="1"/>
    <x v="2"/>
    <s v="Alphabetical Labels for Top Tab Filing"/>
    <n v="23.68"/>
    <n v="2"/>
    <n v="0.2"/>
    <n v="8.8800000000000008"/>
    <n v="6"/>
    <n v="11"/>
    <x v="0"/>
    <n v="37.500000000000007"/>
    <x v="0"/>
  </r>
  <r>
    <n v="2085"/>
    <s v="CA-2016-140501"/>
    <d v="2016-06-23T00:00:00"/>
    <d v="2016-06-28T00:00:00"/>
    <x v="1"/>
    <s v="IM-15070"/>
    <s v="Irene Maddox"/>
    <x v="0"/>
    <s v="United States"/>
    <s v="New York City"/>
    <x v="15"/>
    <n v="10009"/>
    <x v="3"/>
    <s v="OFF-LA-10003510"/>
    <x v="1"/>
    <x v="2"/>
    <s v="Avery 4027 File Folder Labels for Dot Matrix Printers, 5000 Labels per Box, White"/>
    <n v="122.12"/>
    <n v="4"/>
    <n v="0"/>
    <n v="56.175199999999997"/>
    <n v="5"/>
    <n v="6"/>
    <x v="1"/>
    <n v="46"/>
    <x v="1"/>
  </r>
  <r>
    <n v="2086"/>
    <s v="CA-2016-140501"/>
    <d v="2016-06-23T00:00:00"/>
    <d v="2016-06-28T00:00:00"/>
    <x v="1"/>
    <s v="IM-15070"/>
    <s v="Irene Maddox"/>
    <x v="0"/>
    <s v="United States"/>
    <s v="New York City"/>
    <x v="15"/>
    <n v="10009"/>
    <x v="3"/>
    <s v="OFF-LA-10000248"/>
    <x v="1"/>
    <x v="2"/>
    <s v="Avery 52"/>
    <n v="18.45"/>
    <n v="5"/>
    <n v="0"/>
    <n v="8.6715"/>
    <n v="5"/>
    <n v="6"/>
    <x v="1"/>
    <n v="47"/>
    <x v="1"/>
  </r>
  <r>
    <n v="2087"/>
    <s v="CA-2016-140501"/>
    <d v="2016-06-23T00:00:00"/>
    <d v="2016-06-28T00:00:00"/>
    <x v="1"/>
    <s v="IM-15070"/>
    <s v="Irene Maddox"/>
    <x v="0"/>
    <s v="United States"/>
    <s v="New York City"/>
    <x v="15"/>
    <n v="10009"/>
    <x v="3"/>
    <s v="OFF-ST-10000060"/>
    <x v="1"/>
    <x v="4"/>
    <s v="Fellowes Bankers Box Staxonsteel Drawer File/Stacking System"/>
    <n v="324.89999999999998"/>
    <n v="5"/>
    <n v="0"/>
    <n v="38.988"/>
    <n v="5"/>
    <n v="6"/>
    <x v="1"/>
    <n v="12.000000000000002"/>
    <x v="1"/>
  </r>
  <r>
    <n v="2088"/>
    <s v="CA-2016-140501"/>
    <d v="2016-06-23T00:00:00"/>
    <d v="2016-06-28T00:00:00"/>
    <x v="1"/>
    <s v="IM-15070"/>
    <s v="Irene Maddox"/>
    <x v="0"/>
    <s v="United States"/>
    <s v="New York City"/>
    <x v="15"/>
    <n v="10009"/>
    <x v="3"/>
    <s v="OFF-PA-10003129"/>
    <x v="1"/>
    <x v="10"/>
    <s v="Tops White Computer Printout Paper"/>
    <n v="146.72999999999999"/>
    <n v="3"/>
    <n v="0"/>
    <n v="68.963099999999997"/>
    <n v="5"/>
    <n v="6"/>
    <x v="1"/>
    <n v="47"/>
    <x v="1"/>
  </r>
  <r>
    <n v="2089"/>
    <s v="CA-2016-140501"/>
    <d v="2016-06-23T00:00:00"/>
    <d v="2016-06-28T00:00:00"/>
    <x v="1"/>
    <s v="IM-15070"/>
    <s v="Irene Maddox"/>
    <x v="0"/>
    <s v="United States"/>
    <s v="New York City"/>
    <x v="15"/>
    <n v="10009"/>
    <x v="3"/>
    <s v="OFF-FA-10004076"/>
    <x v="1"/>
    <x v="13"/>
    <s v="Translucent Push Pins by OIC"/>
    <n v="3.96"/>
    <n v="2"/>
    <n v="0"/>
    <n v="1.4652000000000001"/>
    <n v="5"/>
    <n v="6"/>
    <x v="1"/>
    <n v="37"/>
    <x v="1"/>
  </r>
  <r>
    <n v="2090"/>
    <s v="CA-2015-139290"/>
    <d v="2015-10-26T00:00:00"/>
    <d v="2015-10-30T00:00:00"/>
    <x v="1"/>
    <s v="MY-17380"/>
    <s v="Maribeth Yedwab"/>
    <x v="1"/>
    <s v="United States"/>
    <s v="Rancho Cucamonga"/>
    <x v="1"/>
    <n v="91730"/>
    <x v="1"/>
    <s v="OFF-LA-10004008"/>
    <x v="1"/>
    <x v="2"/>
    <s v="Avery 507"/>
    <n v="5.76"/>
    <n v="2"/>
    <n v="0"/>
    <n v="2.6496"/>
    <n v="4"/>
    <n v="10"/>
    <x v="0"/>
    <n v="46"/>
    <x v="2"/>
  </r>
  <r>
    <n v="2091"/>
    <s v="CA-2017-166142"/>
    <d v="2017-07-15T00:00:00"/>
    <d v="2017-07-19T00:00:00"/>
    <x v="1"/>
    <s v="MM-17260"/>
    <s v="Magdelene Morse"/>
    <x v="0"/>
    <s v="United States"/>
    <s v="Wilmington"/>
    <x v="13"/>
    <n v="19805"/>
    <x v="3"/>
    <s v="OFF-BI-10004094"/>
    <x v="1"/>
    <x v="8"/>
    <s v="GBC Standard Plastic Binding Systems Combs"/>
    <n v="26.55"/>
    <n v="3"/>
    <n v="0"/>
    <n v="13.009499999999999"/>
    <n v="4"/>
    <n v="7"/>
    <x v="2"/>
    <n v="48.999999999999993"/>
    <x v="7"/>
  </r>
  <r>
    <n v="2092"/>
    <s v="CA-2017-166142"/>
    <d v="2017-07-15T00:00:00"/>
    <d v="2017-07-19T00:00:00"/>
    <x v="1"/>
    <s v="MM-17260"/>
    <s v="Magdelene Morse"/>
    <x v="0"/>
    <s v="United States"/>
    <s v="Wilmington"/>
    <x v="13"/>
    <n v="19805"/>
    <x v="3"/>
    <s v="FUR-TA-10004607"/>
    <x v="0"/>
    <x v="3"/>
    <s v="Hon 2111 Invitation Series Straight Table"/>
    <n v="310.44299999999998"/>
    <n v="3"/>
    <n v="0.3"/>
    <n v="-48.783900000000003"/>
    <n v="4"/>
    <n v="7"/>
    <x v="2"/>
    <n v="-15.714285714285717"/>
    <x v="7"/>
  </r>
  <r>
    <n v="2093"/>
    <s v="CA-2014-145926"/>
    <d v="2014-11-17T00:00:00"/>
    <d v="2014-11-21T00:00:00"/>
    <x v="1"/>
    <s v="MP-17470"/>
    <s v="Mark Packer"/>
    <x v="2"/>
    <s v="United States"/>
    <s v="Moorhead"/>
    <x v="11"/>
    <n v="56560"/>
    <x v="2"/>
    <s v="FUR-CH-10004289"/>
    <x v="0"/>
    <x v="1"/>
    <s v="Global Super Steno Chair"/>
    <n v="479.9"/>
    <n v="5"/>
    <n v="0"/>
    <n v="81.582999999999998"/>
    <n v="4"/>
    <n v="11"/>
    <x v="0"/>
    <n v="17"/>
    <x v="0"/>
  </r>
  <r>
    <n v="2094"/>
    <s v="CA-2015-149678"/>
    <d v="2015-04-13T00:00:00"/>
    <d v="2015-04-15T00:00:00"/>
    <x v="0"/>
    <s v="AW-10840"/>
    <s v="Anthony Witt"/>
    <x v="0"/>
    <s v="United States"/>
    <s v="Farmington"/>
    <x v="27"/>
    <n v="87401"/>
    <x v="1"/>
    <s v="OFF-SU-10004498"/>
    <x v="1"/>
    <x v="14"/>
    <s v="Martin-Yale Premier Letter Opener"/>
    <n v="12.88"/>
    <n v="1"/>
    <n v="0"/>
    <n v="0.38640000000000002"/>
    <n v="2"/>
    <n v="4"/>
    <x v="1"/>
    <n v="3"/>
    <x v="3"/>
  </r>
  <r>
    <n v="2095"/>
    <s v="US-2015-164357"/>
    <d v="2015-11-25T00:00:00"/>
    <d v="2015-11-29T00:00:00"/>
    <x v="1"/>
    <s v="SF-20065"/>
    <s v="Sandra Flanagan"/>
    <x v="0"/>
    <s v="United States"/>
    <s v="Wilmington"/>
    <x v="3"/>
    <n v="28403"/>
    <x v="0"/>
    <s v="OFF-AR-10001177"/>
    <x v="1"/>
    <x v="6"/>
    <s v="Newell 349"/>
    <n v="13.12"/>
    <n v="5"/>
    <n v="0.2"/>
    <n v="1.476"/>
    <n v="4"/>
    <n v="11"/>
    <x v="0"/>
    <n v="11.25"/>
    <x v="0"/>
  </r>
  <r>
    <n v="2096"/>
    <s v="US-2016-146570"/>
    <d v="2016-05-15T00:00:00"/>
    <d v="2016-05-20T00:00:00"/>
    <x v="1"/>
    <s v="SN-20710"/>
    <s v="Steve Nguyen"/>
    <x v="2"/>
    <s v="United States"/>
    <s v="Jackson"/>
    <x v="35"/>
    <n v="39212"/>
    <x v="0"/>
    <s v="OFF-BI-10001718"/>
    <x v="1"/>
    <x v="8"/>
    <s v="GBC DocuBind P50 Personal Binding Machine"/>
    <n v="511.84"/>
    <n v="8"/>
    <n v="0"/>
    <n v="240.56479999999999"/>
    <n v="5"/>
    <n v="5"/>
    <x v="1"/>
    <n v="47"/>
    <x v="5"/>
  </r>
  <r>
    <n v="2097"/>
    <s v="US-2016-146570"/>
    <d v="2016-05-15T00:00:00"/>
    <d v="2016-05-20T00:00:00"/>
    <x v="1"/>
    <s v="SN-20710"/>
    <s v="Steve Nguyen"/>
    <x v="2"/>
    <s v="United States"/>
    <s v="Jackson"/>
    <x v="35"/>
    <n v="39212"/>
    <x v="0"/>
    <s v="OFF-AR-10004602"/>
    <x v="1"/>
    <x v="6"/>
    <s v="Boston KS Multi-Size Manual Pencil Sharpener"/>
    <n v="91.96"/>
    <n v="4"/>
    <n v="0"/>
    <n v="25.748799999999999"/>
    <n v="5"/>
    <n v="5"/>
    <x v="1"/>
    <n v="28.000000000000004"/>
    <x v="5"/>
  </r>
  <r>
    <n v="2098"/>
    <s v="US-2016-146570"/>
    <d v="2016-05-15T00:00:00"/>
    <d v="2016-05-20T00:00:00"/>
    <x v="1"/>
    <s v="SN-20710"/>
    <s v="Steve Nguyen"/>
    <x v="2"/>
    <s v="United States"/>
    <s v="Jackson"/>
    <x v="35"/>
    <n v="39212"/>
    <x v="0"/>
    <s v="OFF-AR-10003856"/>
    <x v="1"/>
    <x v="6"/>
    <s v="Newell 344"/>
    <n v="8.34"/>
    <n v="3"/>
    <n v="0"/>
    <n v="2.1684000000000001"/>
    <n v="5"/>
    <n v="5"/>
    <x v="1"/>
    <n v="26"/>
    <x v="5"/>
  </r>
  <r>
    <n v="2099"/>
    <s v="CA-2017-124401"/>
    <d v="2017-09-07T00:00:00"/>
    <d v="2017-09-12T00:00:00"/>
    <x v="1"/>
    <s v="RD-19900"/>
    <s v="Ruben Dartt"/>
    <x v="0"/>
    <s v="United States"/>
    <s v="Portland"/>
    <x v="21"/>
    <n v="97206"/>
    <x v="1"/>
    <s v="OFF-ST-10000649"/>
    <x v="1"/>
    <x v="4"/>
    <s v="Hanging Personal Folder File"/>
    <n v="37.68"/>
    <n v="3"/>
    <n v="0.2"/>
    <n v="2.355"/>
    <n v="5"/>
    <n v="9"/>
    <x v="2"/>
    <n v="6.25"/>
    <x v="8"/>
  </r>
  <r>
    <n v="2100"/>
    <s v="CA-2017-124401"/>
    <d v="2017-09-07T00:00:00"/>
    <d v="2017-09-12T00:00:00"/>
    <x v="1"/>
    <s v="RD-19900"/>
    <s v="Ruben Dartt"/>
    <x v="0"/>
    <s v="United States"/>
    <s v="Portland"/>
    <x v="21"/>
    <n v="97206"/>
    <x v="1"/>
    <s v="TEC-AC-10002926"/>
    <x v="2"/>
    <x v="11"/>
    <s v="Logitech Wireless Marathon Mouse M705"/>
    <n v="279.94400000000002"/>
    <n v="7"/>
    <n v="0.2"/>
    <n v="80.483900000000006"/>
    <n v="5"/>
    <n v="9"/>
    <x v="2"/>
    <n v="28.749999999999996"/>
    <x v="8"/>
  </r>
  <r>
    <n v="2101"/>
    <s v="US-2014-140116"/>
    <d v="2014-03-10T00:00:00"/>
    <d v="2014-03-17T00:00:00"/>
    <x v="1"/>
    <s v="KT-16480"/>
    <s v="Kean Thornton"/>
    <x v="0"/>
    <s v="United States"/>
    <s v="Denver"/>
    <x v="22"/>
    <n v="80219"/>
    <x v="1"/>
    <s v="OFF-ST-10000078"/>
    <x v="1"/>
    <x v="4"/>
    <s v="Tennsco 6- and 18-Compartment Lockers"/>
    <n v="636.40800000000002"/>
    <n v="3"/>
    <n v="0.2"/>
    <n v="-15.9102"/>
    <n v="7"/>
    <n v="3"/>
    <x v="3"/>
    <n v="-2.5"/>
    <x v="10"/>
  </r>
  <r>
    <n v="2102"/>
    <s v="US-2014-140116"/>
    <d v="2014-03-10T00:00:00"/>
    <d v="2014-03-17T00:00:00"/>
    <x v="1"/>
    <s v="KT-16480"/>
    <s v="Kean Thornton"/>
    <x v="0"/>
    <s v="United States"/>
    <s v="Denver"/>
    <x v="22"/>
    <n v="80219"/>
    <x v="1"/>
    <s v="OFF-AR-10001044"/>
    <x v="1"/>
    <x v="6"/>
    <s v="BOSTON Ranger #55 Pencil Sharpener, Black"/>
    <n v="83.168000000000006"/>
    <n v="4"/>
    <n v="0.2"/>
    <n v="9.3564000000000007"/>
    <n v="7"/>
    <n v="3"/>
    <x v="3"/>
    <n v="11.25"/>
    <x v="10"/>
  </r>
  <r>
    <n v="2103"/>
    <s v="CA-2014-123295"/>
    <d v="2014-07-18T00:00:00"/>
    <d v="2014-07-18T00:00:00"/>
    <x v="3"/>
    <s v="AH-10120"/>
    <s v="Adrian Hane"/>
    <x v="2"/>
    <s v="United States"/>
    <s v="Tucson"/>
    <x v="16"/>
    <n v="85705"/>
    <x v="1"/>
    <s v="FUR-CH-10002372"/>
    <x v="0"/>
    <x v="1"/>
    <s v="Office Star - Ergonomically Designed Knee Chair"/>
    <n v="259.13600000000002"/>
    <n v="4"/>
    <n v="0.2"/>
    <n v="-25.913599999999999"/>
    <n v="0"/>
    <n v="7"/>
    <x v="2"/>
    <n v="-10"/>
    <x v="7"/>
  </r>
  <r>
    <n v="2104"/>
    <s v="CA-2017-167101"/>
    <d v="2017-03-24T00:00:00"/>
    <d v="2017-03-28T00:00:00"/>
    <x v="0"/>
    <s v="BM-11650"/>
    <s v="Brian Moss"/>
    <x v="1"/>
    <s v="United States"/>
    <s v="New York City"/>
    <x v="15"/>
    <n v="10009"/>
    <x v="3"/>
    <s v="OFF-PA-10000357"/>
    <x v="1"/>
    <x v="10"/>
    <s v="Xerox 1888"/>
    <n v="221.92"/>
    <n v="4"/>
    <n v="0"/>
    <n v="106.52160000000001"/>
    <n v="4"/>
    <n v="3"/>
    <x v="3"/>
    <n v="48.000000000000007"/>
    <x v="10"/>
  </r>
  <r>
    <n v="2105"/>
    <s v="CA-2017-167101"/>
    <d v="2017-03-24T00:00:00"/>
    <d v="2017-03-28T00:00:00"/>
    <x v="0"/>
    <s v="BM-11650"/>
    <s v="Brian Moss"/>
    <x v="1"/>
    <s v="United States"/>
    <s v="New York City"/>
    <x v="15"/>
    <n v="10009"/>
    <x v="3"/>
    <s v="TEC-AC-10001266"/>
    <x v="2"/>
    <x v="11"/>
    <s v="Memorex Micro Travel Drive 8 GB"/>
    <n v="26"/>
    <n v="2"/>
    <n v="0"/>
    <n v="11.7"/>
    <n v="4"/>
    <n v="3"/>
    <x v="3"/>
    <n v="44.999999999999993"/>
    <x v="10"/>
  </r>
  <r>
    <n v="2106"/>
    <s v="US-2014-167633"/>
    <d v="2014-09-30T00:00:00"/>
    <d v="2014-10-05T00:00:00"/>
    <x v="1"/>
    <s v="BW-11200"/>
    <s v="Ben Wallace"/>
    <x v="0"/>
    <s v="United States"/>
    <s v="Boynton Beach"/>
    <x v="2"/>
    <n v="33437"/>
    <x v="0"/>
    <s v="OFF-PA-10004888"/>
    <x v="1"/>
    <x v="10"/>
    <s v="Xerox 217"/>
    <n v="15.552"/>
    <n v="3"/>
    <n v="0.2"/>
    <n v="5.4432"/>
    <n v="5"/>
    <n v="9"/>
    <x v="2"/>
    <n v="35"/>
    <x v="8"/>
  </r>
  <r>
    <n v="2107"/>
    <s v="US-2014-152723"/>
    <d v="2014-09-26T00:00:00"/>
    <d v="2014-09-26T00:00:00"/>
    <x v="3"/>
    <s v="HG-14965"/>
    <s v="Henry Goldwyn"/>
    <x v="1"/>
    <s v="United States"/>
    <s v="Mesquite"/>
    <x v="5"/>
    <n v="75150"/>
    <x v="2"/>
    <s v="OFF-BI-10003460"/>
    <x v="1"/>
    <x v="8"/>
    <s v="Acco 3-Hole Punch"/>
    <n v="0.876"/>
    <n v="1"/>
    <n v="0.8"/>
    <n v="-1.4016"/>
    <n v="0"/>
    <n v="9"/>
    <x v="2"/>
    <n v="-160"/>
    <x v="8"/>
  </r>
  <r>
    <n v="2108"/>
    <s v="CA-2015-164882"/>
    <d v="2015-10-31T00:00:00"/>
    <d v="2015-10-31T00:00:00"/>
    <x v="3"/>
    <s v="SG-20080"/>
    <s v="Sandra Glassco"/>
    <x v="0"/>
    <s v="United States"/>
    <s v="Redlands"/>
    <x v="1"/>
    <n v="92374"/>
    <x v="1"/>
    <s v="OFF-PA-10000157"/>
    <x v="1"/>
    <x v="10"/>
    <s v="Xerox 191"/>
    <n v="19.98"/>
    <n v="1"/>
    <n v="0"/>
    <n v="9.3905999999999992"/>
    <n v="0"/>
    <n v="10"/>
    <x v="0"/>
    <n v="47"/>
    <x v="2"/>
  </r>
  <r>
    <n v="2109"/>
    <s v="CA-2015-164882"/>
    <d v="2015-10-31T00:00:00"/>
    <d v="2015-10-31T00:00:00"/>
    <x v="3"/>
    <s v="SG-20080"/>
    <s v="Sandra Glassco"/>
    <x v="0"/>
    <s v="United States"/>
    <s v="Redlands"/>
    <x v="1"/>
    <n v="92374"/>
    <x v="1"/>
    <s v="OFF-BI-10004519"/>
    <x v="1"/>
    <x v="8"/>
    <s v="GBC DocuBind P100 Manual Binding Machine"/>
    <n v="398.35199999999998"/>
    <n v="3"/>
    <n v="0.2"/>
    <n v="124.485"/>
    <n v="0"/>
    <n v="10"/>
    <x v="0"/>
    <n v="31.25"/>
    <x v="2"/>
  </r>
  <r>
    <n v="2110"/>
    <s v="CA-2015-164882"/>
    <d v="2015-10-31T00:00:00"/>
    <d v="2015-10-31T00:00:00"/>
    <x v="3"/>
    <s v="SG-20080"/>
    <s v="Sandra Glassco"/>
    <x v="0"/>
    <s v="United States"/>
    <s v="Redlands"/>
    <x v="1"/>
    <n v="92374"/>
    <x v="1"/>
    <s v="OFF-AR-10004272"/>
    <x v="1"/>
    <x v="6"/>
    <s v="Newell 308"/>
    <n v="5.04"/>
    <n v="3"/>
    <n v="0"/>
    <n v="1.26"/>
    <n v="0"/>
    <n v="10"/>
    <x v="0"/>
    <n v="25"/>
    <x v="2"/>
  </r>
  <r>
    <n v="2111"/>
    <s v="CA-2015-164882"/>
    <d v="2015-10-31T00:00:00"/>
    <d v="2015-10-31T00:00:00"/>
    <x v="3"/>
    <s v="SG-20080"/>
    <s v="Sandra Glassco"/>
    <x v="0"/>
    <s v="United States"/>
    <s v="Redlands"/>
    <x v="1"/>
    <n v="92374"/>
    <x v="1"/>
    <s v="OFF-FA-10000585"/>
    <x v="1"/>
    <x v="13"/>
    <s v="OIC Bulk Pack Metal Binder Clips"/>
    <n v="17.45"/>
    <n v="5"/>
    <n v="0"/>
    <n v="8.0269999999999992"/>
    <n v="0"/>
    <n v="10"/>
    <x v="0"/>
    <n v="46"/>
    <x v="2"/>
  </r>
  <r>
    <n v="2112"/>
    <s v="CA-2015-164882"/>
    <d v="2015-10-31T00:00:00"/>
    <d v="2015-10-31T00:00:00"/>
    <x v="3"/>
    <s v="SG-20080"/>
    <s v="Sandra Glassco"/>
    <x v="0"/>
    <s v="United States"/>
    <s v="Redlands"/>
    <x v="1"/>
    <n v="92374"/>
    <x v="1"/>
    <s v="FUR-CH-10004218"/>
    <x v="0"/>
    <x v="1"/>
    <s v="Global Fabric Manager's Chair, Dark Gray"/>
    <n v="323.13600000000002"/>
    <n v="4"/>
    <n v="0.2"/>
    <n v="20.196000000000002"/>
    <n v="0"/>
    <n v="10"/>
    <x v="0"/>
    <n v="6.25"/>
    <x v="2"/>
  </r>
  <r>
    <n v="2113"/>
    <s v="CA-2015-164882"/>
    <d v="2015-10-31T00:00:00"/>
    <d v="2015-10-31T00:00:00"/>
    <x v="3"/>
    <s v="SG-20080"/>
    <s v="Sandra Glassco"/>
    <x v="0"/>
    <s v="United States"/>
    <s v="Redlands"/>
    <x v="1"/>
    <n v="92374"/>
    <x v="1"/>
    <s v="OFF-SU-10004231"/>
    <x v="1"/>
    <x v="14"/>
    <s v="Acme Tagit Stainless Steel Antibacterial Scissors"/>
    <n v="29.7"/>
    <n v="3"/>
    <n v="0"/>
    <n v="8.0190000000000001"/>
    <n v="0"/>
    <n v="10"/>
    <x v="0"/>
    <n v="27"/>
    <x v="2"/>
  </r>
  <r>
    <n v="2114"/>
    <s v="CA-2015-164882"/>
    <d v="2015-10-31T00:00:00"/>
    <d v="2015-10-31T00:00:00"/>
    <x v="3"/>
    <s v="SG-20080"/>
    <s v="Sandra Glassco"/>
    <x v="0"/>
    <s v="United States"/>
    <s v="Redlands"/>
    <x v="1"/>
    <n v="92374"/>
    <x v="1"/>
    <s v="TEC-PH-10001578"/>
    <x v="2"/>
    <x v="7"/>
    <s v="Polycom SoundStation2 EX Conference phone"/>
    <n v="1295.8399999999999"/>
    <n v="4"/>
    <n v="0.2"/>
    <n v="145.78200000000001"/>
    <n v="0"/>
    <n v="10"/>
    <x v="0"/>
    <n v="11.250000000000002"/>
    <x v="2"/>
  </r>
  <r>
    <n v="2115"/>
    <s v="CA-2015-164882"/>
    <d v="2015-10-31T00:00:00"/>
    <d v="2015-10-31T00:00:00"/>
    <x v="3"/>
    <s v="SG-20080"/>
    <s v="Sandra Glassco"/>
    <x v="0"/>
    <s v="United States"/>
    <s v="Redlands"/>
    <x v="1"/>
    <n v="92374"/>
    <x v="1"/>
    <s v="OFF-ST-10003638"/>
    <x v="1"/>
    <x v="4"/>
    <s v="Mobile Personal File Cube"/>
    <n v="46.84"/>
    <n v="2"/>
    <n v="0"/>
    <n v="12.646800000000001"/>
    <n v="0"/>
    <n v="10"/>
    <x v="0"/>
    <n v="27"/>
    <x v="2"/>
  </r>
  <r>
    <n v="2116"/>
    <s v="CA-2015-164882"/>
    <d v="2015-10-31T00:00:00"/>
    <d v="2015-10-31T00:00:00"/>
    <x v="3"/>
    <s v="SG-20080"/>
    <s v="Sandra Glassco"/>
    <x v="0"/>
    <s v="United States"/>
    <s v="Redlands"/>
    <x v="1"/>
    <n v="92374"/>
    <x v="1"/>
    <s v="FUR-BO-10002213"/>
    <x v="0"/>
    <x v="0"/>
    <s v="DMI Eclipse Executive Suite Bookcases"/>
    <n v="425.83300000000003"/>
    <n v="1"/>
    <n v="0.15"/>
    <n v="20.039200000000001"/>
    <n v="0"/>
    <n v="10"/>
    <x v="0"/>
    <n v="4.7058823529411766"/>
    <x v="2"/>
  </r>
  <r>
    <n v="2117"/>
    <s v="CA-2015-159786"/>
    <d v="2015-10-12T00:00:00"/>
    <d v="2015-10-17T00:00:00"/>
    <x v="0"/>
    <s v="RK-19300"/>
    <s v="Ralph Kennedy"/>
    <x v="0"/>
    <s v="United States"/>
    <s v="Rochester"/>
    <x v="15"/>
    <n v="14609"/>
    <x v="3"/>
    <s v="FUR-TA-10001307"/>
    <x v="0"/>
    <x v="3"/>
    <s v="SAFCO PlanMaster Heigh-Adjustable Drafting Table Base, 43w x 30d x 30-37h, Black"/>
    <n v="209.67"/>
    <n v="1"/>
    <n v="0.4"/>
    <n v="-13.978"/>
    <n v="5"/>
    <n v="10"/>
    <x v="0"/>
    <n v="-6.666666666666667"/>
    <x v="2"/>
  </r>
  <r>
    <n v="2118"/>
    <s v="CA-2016-130267"/>
    <d v="2016-09-19T00:00:00"/>
    <d v="2016-09-23T00:00:00"/>
    <x v="1"/>
    <s v="SW-20245"/>
    <s v="Scot Wooten"/>
    <x v="0"/>
    <s v="United States"/>
    <s v="Stockton"/>
    <x v="1"/>
    <n v="95207"/>
    <x v="1"/>
    <s v="OFF-PA-10002222"/>
    <x v="1"/>
    <x v="10"/>
    <s v="Xerox Color Copier Paper, 11&quot; x 17&quot;, Ream"/>
    <n v="159.88"/>
    <n v="7"/>
    <n v="0"/>
    <n v="73.544799999999995"/>
    <n v="4"/>
    <n v="9"/>
    <x v="2"/>
    <n v="46"/>
    <x v="8"/>
  </r>
  <r>
    <n v="2119"/>
    <s v="CA-2017-155460"/>
    <d v="2017-04-13T00:00:00"/>
    <d v="2017-04-15T00:00:00"/>
    <x v="2"/>
    <s v="RW-19630"/>
    <s v="Rob Williams"/>
    <x v="1"/>
    <s v="United States"/>
    <s v="Seattle"/>
    <x v="4"/>
    <n v="98105"/>
    <x v="1"/>
    <s v="OFF-PA-10002479"/>
    <x v="1"/>
    <x v="10"/>
    <s v="Xerox 4200 Series MultiUse Premium Copy Paper (20Lb. and 84 Bright)"/>
    <n v="5.28"/>
    <n v="1"/>
    <n v="0"/>
    <n v="2.3759999999999999"/>
    <n v="2"/>
    <n v="4"/>
    <x v="1"/>
    <n v="44.999999999999993"/>
    <x v="3"/>
  </r>
  <r>
    <n v="2120"/>
    <s v="CA-2017-155460"/>
    <d v="2017-04-13T00:00:00"/>
    <d v="2017-04-15T00:00:00"/>
    <x v="2"/>
    <s v="RW-19630"/>
    <s v="Rob Williams"/>
    <x v="1"/>
    <s v="United States"/>
    <s v="Seattle"/>
    <x v="4"/>
    <n v="98105"/>
    <x v="1"/>
    <s v="OFF-BI-10003091"/>
    <x v="1"/>
    <x v="8"/>
    <s v="GBC DocuBind TL200 Manual Binding Machine"/>
    <n v="895.92"/>
    <n v="5"/>
    <n v="0.2"/>
    <n v="302.37299999999999"/>
    <n v="2"/>
    <n v="4"/>
    <x v="1"/>
    <n v="33.75"/>
    <x v="3"/>
  </r>
  <r>
    <n v="2121"/>
    <s v="US-2017-168690"/>
    <d v="2017-01-07T00:00:00"/>
    <d v="2017-01-13T00:00:00"/>
    <x v="1"/>
    <s v="TS-21085"/>
    <s v="Thais Sissman"/>
    <x v="0"/>
    <s v="United States"/>
    <s v="Ormond Beach"/>
    <x v="2"/>
    <n v="32174"/>
    <x v="0"/>
    <s v="OFF-BI-10000145"/>
    <x v="1"/>
    <x v="8"/>
    <s v="Zipper Ring Binder Pockets"/>
    <n v="2.8079999999999998"/>
    <n v="3"/>
    <n v="0.7"/>
    <n v="-1.9656"/>
    <n v="6"/>
    <n v="1"/>
    <x v="3"/>
    <n v="-70"/>
    <x v="9"/>
  </r>
  <r>
    <n v="2122"/>
    <s v="CA-2017-158246"/>
    <d v="2017-11-09T00:00:00"/>
    <d v="2017-11-11T00:00:00"/>
    <x v="2"/>
    <s v="JB-15400"/>
    <s v="Jennifer Braxton"/>
    <x v="1"/>
    <s v="United States"/>
    <s v="Sunnyvale"/>
    <x v="1"/>
    <n v="94086"/>
    <x v="1"/>
    <s v="FUR-CH-10003061"/>
    <x v="0"/>
    <x v="1"/>
    <s v="Global Leather Task Chair, Black"/>
    <n v="215.976"/>
    <n v="3"/>
    <n v="0.2"/>
    <n v="-2.6997"/>
    <n v="2"/>
    <n v="11"/>
    <x v="0"/>
    <n v="-1.25"/>
    <x v="0"/>
  </r>
  <r>
    <n v="2123"/>
    <s v="CA-2017-167381"/>
    <d v="2017-09-22T00:00:00"/>
    <d v="2017-09-24T00:00:00"/>
    <x v="0"/>
    <s v="EH-14005"/>
    <s v="Erica Hernandez"/>
    <x v="2"/>
    <s v="United States"/>
    <s v="Lansing"/>
    <x v="12"/>
    <n v="48911"/>
    <x v="2"/>
    <s v="FUR-BO-10001972"/>
    <x v="0"/>
    <x v="0"/>
    <s v="O'Sullivan 4-Shelf Bookcase in Odessa Pine"/>
    <n v="241.96"/>
    <n v="2"/>
    <n v="0"/>
    <n v="41.133200000000002"/>
    <n v="2"/>
    <n v="9"/>
    <x v="2"/>
    <n v="17"/>
    <x v="8"/>
  </r>
  <r>
    <n v="2124"/>
    <s v="CA-2017-167381"/>
    <d v="2017-09-22T00:00:00"/>
    <d v="2017-09-24T00:00:00"/>
    <x v="0"/>
    <s v="EH-14005"/>
    <s v="Erica Hernandez"/>
    <x v="2"/>
    <s v="United States"/>
    <s v="Lansing"/>
    <x v="12"/>
    <n v="48911"/>
    <x v="2"/>
    <s v="OFF-LA-10000134"/>
    <x v="1"/>
    <x v="2"/>
    <s v="Avery 511"/>
    <n v="27.72"/>
    <n v="9"/>
    <n v="0"/>
    <n v="13.3056"/>
    <n v="2"/>
    <n v="9"/>
    <x v="2"/>
    <n v="48.000000000000007"/>
    <x v="8"/>
  </r>
  <r>
    <n v="2125"/>
    <s v="CA-2017-144862"/>
    <d v="2017-12-01T00:00:00"/>
    <d v="2017-12-05T00:00:00"/>
    <x v="1"/>
    <s v="EH-14005"/>
    <s v="Erica Hernandez"/>
    <x v="2"/>
    <s v="United States"/>
    <s v="Philadelphia"/>
    <x v="9"/>
    <n v="19143"/>
    <x v="3"/>
    <s v="OFF-EN-10003040"/>
    <x v="1"/>
    <x v="12"/>
    <s v="Quality Park Security Envelopes"/>
    <n v="104.68"/>
    <n v="5"/>
    <n v="0.2"/>
    <n v="35.329500000000003"/>
    <n v="4"/>
    <n v="12"/>
    <x v="0"/>
    <n v="33.75"/>
    <x v="4"/>
  </r>
  <r>
    <n v="2126"/>
    <s v="CA-2017-144862"/>
    <d v="2017-12-01T00:00:00"/>
    <d v="2017-12-05T00:00:00"/>
    <x v="1"/>
    <s v="EH-14005"/>
    <s v="Erica Hernandez"/>
    <x v="2"/>
    <s v="United States"/>
    <s v="Philadelphia"/>
    <x v="9"/>
    <n v="19143"/>
    <x v="3"/>
    <s v="TEC-PH-10000923"/>
    <x v="2"/>
    <x v="7"/>
    <s v="Belkin SportFit Armband For iPhone 5s/5c, Fuchsia"/>
    <n v="62.957999999999998"/>
    <n v="7"/>
    <n v="0.4"/>
    <n v="9.4436999999999998"/>
    <n v="4"/>
    <n v="12"/>
    <x v="0"/>
    <n v="15"/>
    <x v="4"/>
  </r>
  <r>
    <n v="2127"/>
    <s v="CA-2014-126032"/>
    <d v="2014-06-23T00:00:00"/>
    <d v="2014-06-28T00:00:00"/>
    <x v="1"/>
    <s v="BS-11665"/>
    <s v="Brian Stugart"/>
    <x v="0"/>
    <s v="United States"/>
    <s v="Philadelphia"/>
    <x v="9"/>
    <n v="19143"/>
    <x v="3"/>
    <s v="TEC-AC-10000158"/>
    <x v="2"/>
    <x v="11"/>
    <s v="Sony 64GB Class 10 Micro SDHC R40 Memory Card"/>
    <n v="86.376000000000005"/>
    <n v="3"/>
    <n v="0.2"/>
    <n v="1.0797000000000001"/>
    <n v="5"/>
    <n v="6"/>
    <x v="1"/>
    <n v="1.25"/>
    <x v="1"/>
  </r>
  <r>
    <n v="2128"/>
    <s v="CA-2015-134859"/>
    <d v="2015-10-04T00:00:00"/>
    <d v="2015-10-09T00:00:00"/>
    <x v="1"/>
    <s v="JK-16120"/>
    <s v="Julie Kriz"/>
    <x v="2"/>
    <s v="United States"/>
    <s v="Philadelphia"/>
    <x v="9"/>
    <n v="19134"/>
    <x v="3"/>
    <s v="FUR-FU-10003623"/>
    <x v="0"/>
    <x v="5"/>
    <s v="DataProducts Ampli Magnifier Task Lamp, Black,"/>
    <n v="64.944000000000003"/>
    <n v="3"/>
    <n v="0.2"/>
    <n v="6.4943999999999997"/>
    <n v="5"/>
    <n v="10"/>
    <x v="0"/>
    <n v="10"/>
    <x v="2"/>
  </r>
  <r>
    <n v="2129"/>
    <s v="CA-2015-134859"/>
    <d v="2015-10-04T00:00:00"/>
    <d v="2015-10-09T00:00:00"/>
    <x v="1"/>
    <s v="JK-16120"/>
    <s v="Julie Kriz"/>
    <x v="2"/>
    <s v="United States"/>
    <s v="Philadelphia"/>
    <x v="9"/>
    <n v="19134"/>
    <x v="3"/>
    <s v="OFF-PA-10001293"/>
    <x v="1"/>
    <x v="10"/>
    <s v="Xerox 1946"/>
    <n v="20.736000000000001"/>
    <n v="4"/>
    <n v="0.2"/>
    <n v="7.2576000000000001"/>
    <n v="5"/>
    <n v="10"/>
    <x v="0"/>
    <n v="35"/>
    <x v="2"/>
  </r>
  <r>
    <n v="2130"/>
    <s v="US-2014-114188"/>
    <d v="2014-05-20T00:00:00"/>
    <d v="2014-05-22T00:00:00"/>
    <x v="0"/>
    <s v="RF-19345"/>
    <s v="Randy Ferguson"/>
    <x v="1"/>
    <s v="United States"/>
    <s v="Dover"/>
    <x v="38"/>
    <n v="3820"/>
    <x v="3"/>
    <s v="OFF-AP-10000124"/>
    <x v="1"/>
    <x v="9"/>
    <s v="Acco 6 Outlet Guardian Basic Surge Suppressor"/>
    <n v="33.28"/>
    <n v="4"/>
    <n v="0"/>
    <n v="9.3184000000000005"/>
    <n v="2"/>
    <n v="5"/>
    <x v="1"/>
    <n v="28.000000000000004"/>
    <x v="5"/>
  </r>
  <r>
    <n v="2131"/>
    <s v="US-2014-114188"/>
    <d v="2014-05-20T00:00:00"/>
    <d v="2014-05-22T00:00:00"/>
    <x v="0"/>
    <s v="RF-19345"/>
    <s v="Randy Ferguson"/>
    <x v="1"/>
    <s v="United States"/>
    <s v="Dover"/>
    <x v="38"/>
    <n v="3820"/>
    <x v="3"/>
    <s v="OFF-AR-10004511"/>
    <x v="1"/>
    <x v="6"/>
    <s v="Sanford Colorific Scented Colored Pencils, 12/Pack"/>
    <n v="38.520000000000003"/>
    <n v="9"/>
    <n v="0"/>
    <n v="11.9412"/>
    <n v="2"/>
    <n v="5"/>
    <x v="1"/>
    <n v="31"/>
    <x v="5"/>
  </r>
  <r>
    <n v="2132"/>
    <s v="US-2014-114188"/>
    <d v="2014-05-20T00:00:00"/>
    <d v="2014-05-22T00:00:00"/>
    <x v="0"/>
    <s v="RF-19345"/>
    <s v="Randy Ferguson"/>
    <x v="1"/>
    <s v="United States"/>
    <s v="Dover"/>
    <x v="38"/>
    <n v="3820"/>
    <x v="3"/>
    <s v="FUR-FU-10000076"/>
    <x v="0"/>
    <x v="5"/>
    <s v="24-Hour Round Wall Clock"/>
    <n v="139.86000000000001"/>
    <n v="7"/>
    <n v="0"/>
    <n v="60.139800000000001"/>
    <n v="2"/>
    <n v="5"/>
    <x v="1"/>
    <n v="42.999999999999993"/>
    <x v="5"/>
  </r>
  <r>
    <n v="2133"/>
    <s v="CA-2015-156524"/>
    <d v="2015-11-20T00:00:00"/>
    <d v="2015-11-26T00:00:00"/>
    <x v="1"/>
    <s v="DL-12865"/>
    <s v="Dan Lawera"/>
    <x v="0"/>
    <s v="United States"/>
    <s v="New York City"/>
    <x v="15"/>
    <n v="10011"/>
    <x v="3"/>
    <s v="OFF-PA-10003883"/>
    <x v="1"/>
    <x v="10"/>
    <s v="Message Book, Phone, Wirebound Standard Line Memo, 2 3/4&quot; X 5&quot;"/>
    <n v="19.649999999999999"/>
    <n v="3"/>
    <n v="0"/>
    <n v="9.0389999999999997"/>
    <n v="6"/>
    <n v="11"/>
    <x v="0"/>
    <n v="46"/>
    <x v="0"/>
  </r>
  <r>
    <n v="2134"/>
    <s v="CA-2015-122210"/>
    <d v="2015-11-30T00:00:00"/>
    <d v="2015-12-04T00:00:00"/>
    <x v="1"/>
    <s v="WB-21850"/>
    <s v="William Brown"/>
    <x v="0"/>
    <s v="United States"/>
    <s v="Philadelphia"/>
    <x v="9"/>
    <n v="19134"/>
    <x v="3"/>
    <s v="OFF-BI-10003656"/>
    <x v="1"/>
    <x v="8"/>
    <s v="Fellowes PB200 Plastic Comb Binding Machine"/>
    <n v="152.99100000000001"/>
    <n v="3"/>
    <n v="0.7"/>
    <n v="-122.39279999999999"/>
    <n v="4"/>
    <n v="11"/>
    <x v="0"/>
    <n v="-80"/>
    <x v="0"/>
  </r>
  <r>
    <n v="2135"/>
    <s v="CA-2015-122210"/>
    <d v="2015-11-30T00:00:00"/>
    <d v="2015-12-04T00:00:00"/>
    <x v="1"/>
    <s v="WB-21850"/>
    <s v="William Brown"/>
    <x v="0"/>
    <s v="United States"/>
    <s v="Philadelphia"/>
    <x v="9"/>
    <n v="19134"/>
    <x v="3"/>
    <s v="OFF-FA-10000053"/>
    <x v="1"/>
    <x v="13"/>
    <s v="Revere Boxed Rubber Bands by Revere"/>
    <n v="10.584"/>
    <n v="7"/>
    <n v="0.2"/>
    <n v="-2.3814000000000002"/>
    <n v="4"/>
    <n v="11"/>
    <x v="0"/>
    <n v="-22.500000000000004"/>
    <x v="0"/>
  </r>
  <r>
    <n v="2136"/>
    <s v="CA-2015-122210"/>
    <d v="2015-11-30T00:00:00"/>
    <d v="2015-12-04T00:00:00"/>
    <x v="1"/>
    <s v="WB-21850"/>
    <s v="William Brown"/>
    <x v="0"/>
    <s v="United States"/>
    <s v="Philadelphia"/>
    <x v="9"/>
    <n v="19134"/>
    <x v="3"/>
    <s v="TEC-PH-10002807"/>
    <x v="2"/>
    <x v="7"/>
    <s v="Motorla HX550 Universal Bluetooth Headset"/>
    <n v="94.92"/>
    <n v="4"/>
    <n v="0.4"/>
    <n v="15.82"/>
    <n v="4"/>
    <n v="11"/>
    <x v="0"/>
    <n v="16.666666666666664"/>
    <x v="0"/>
  </r>
  <r>
    <n v="2137"/>
    <s v="CA-2015-156377"/>
    <d v="2015-12-31T00:00:00"/>
    <d v="2016-01-05T00:00:00"/>
    <x v="1"/>
    <s v="TB-21625"/>
    <s v="Trudy Brown"/>
    <x v="0"/>
    <s v="United States"/>
    <s v="Grand Prairie"/>
    <x v="5"/>
    <n v="75051"/>
    <x v="2"/>
    <s v="FUR-FU-10002364"/>
    <x v="0"/>
    <x v="5"/>
    <s v="Eldon Expressions Wood Desk Accessories, Oak"/>
    <n v="14.76"/>
    <n v="5"/>
    <n v="0.6"/>
    <n v="-11.439"/>
    <n v="5"/>
    <n v="12"/>
    <x v="0"/>
    <n v="-77.5"/>
    <x v="4"/>
  </r>
  <r>
    <n v="2138"/>
    <s v="CA-2015-156377"/>
    <d v="2015-12-31T00:00:00"/>
    <d v="2016-01-05T00:00:00"/>
    <x v="1"/>
    <s v="TB-21625"/>
    <s v="Trudy Brown"/>
    <x v="0"/>
    <s v="United States"/>
    <s v="Grand Prairie"/>
    <x v="5"/>
    <n v="75051"/>
    <x v="2"/>
    <s v="OFF-BI-10002954"/>
    <x v="1"/>
    <x v="8"/>
    <s v="Newell 3-Hole Punched Plastic Slotted Magazine Holders for Binders"/>
    <n v="3.6560000000000001"/>
    <n v="4"/>
    <n v="0.8"/>
    <n v="-5.8495999999999997"/>
    <n v="5"/>
    <n v="12"/>
    <x v="0"/>
    <n v="-160"/>
    <x v="4"/>
  </r>
  <r>
    <n v="2139"/>
    <s v="US-2017-157896"/>
    <d v="2017-11-16T00:00:00"/>
    <d v="2017-11-16T00:00:00"/>
    <x v="3"/>
    <s v="CB-12415"/>
    <s v="Christy Brittain"/>
    <x v="0"/>
    <s v="United States"/>
    <s v="New York City"/>
    <x v="15"/>
    <n v="10009"/>
    <x v="3"/>
    <s v="OFF-PA-10004092"/>
    <x v="1"/>
    <x v="10"/>
    <s v="Tops Green Bar Computer Printout Paper"/>
    <n v="146.82"/>
    <n v="3"/>
    <n v="0"/>
    <n v="73.41"/>
    <n v="0"/>
    <n v="11"/>
    <x v="0"/>
    <n v="50"/>
    <x v="0"/>
  </r>
  <r>
    <n v="2140"/>
    <s v="CA-2014-159520"/>
    <d v="2014-06-06T00:00:00"/>
    <d v="2014-06-11T00:00:00"/>
    <x v="1"/>
    <s v="GT-14635"/>
    <s v="Grant Thornton"/>
    <x v="1"/>
    <s v="United States"/>
    <s v="Long Beach"/>
    <x v="15"/>
    <n v="11561"/>
    <x v="3"/>
    <s v="OFF-BI-10003982"/>
    <x v="1"/>
    <x v="8"/>
    <s v="Wilson Jones Century Plastic Molded Ring Binders"/>
    <n v="149.54400000000001"/>
    <n v="9"/>
    <n v="0.2"/>
    <n v="50.4711"/>
    <n v="5"/>
    <n v="6"/>
    <x v="1"/>
    <n v="33.75"/>
    <x v="1"/>
  </r>
  <r>
    <n v="2141"/>
    <s v="CA-2014-159520"/>
    <d v="2014-06-06T00:00:00"/>
    <d v="2014-06-11T00:00:00"/>
    <x v="1"/>
    <s v="GT-14635"/>
    <s v="Grant Thornton"/>
    <x v="1"/>
    <s v="United States"/>
    <s v="Long Beach"/>
    <x v="15"/>
    <n v="11561"/>
    <x v="3"/>
    <s v="OFF-SU-10001664"/>
    <x v="1"/>
    <x v="14"/>
    <s v="Acme Office Executive Series Stainless Steel Trimmers"/>
    <n v="17.14"/>
    <n v="2"/>
    <n v="0"/>
    <n v="4.4564000000000004"/>
    <n v="5"/>
    <n v="6"/>
    <x v="1"/>
    <n v="26"/>
    <x v="1"/>
  </r>
  <r>
    <n v="2142"/>
    <s v="CA-2014-159520"/>
    <d v="2014-06-06T00:00:00"/>
    <d v="2014-06-11T00:00:00"/>
    <x v="1"/>
    <s v="GT-14635"/>
    <s v="Grant Thornton"/>
    <x v="1"/>
    <s v="United States"/>
    <s v="Long Beach"/>
    <x v="15"/>
    <n v="11561"/>
    <x v="3"/>
    <s v="FUR-TA-10003238"/>
    <x v="0"/>
    <x v="3"/>
    <s v="Chromcraft Bull-Nose Wood 48&quot; x 96&quot; Rectangular Conference Tables"/>
    <n v="991.76400000000001"/>
    <n v="3"/>
    <n v="0.4"/>
    <n v="-347.11739999999998"/>
    <n v="5"/>
    <n v="6"/>
    <x v="1"/>
    <n v="-35"/>
    <x v="1"/>
  </r>
  <r>
    <n v="2143"/>
    <s v="CA-2016-155481"/>
    <d v="2016-09-01T00:00:00"/>
    <d v="2016-09-05T00:00:00"/>
    <x v="1"/>
    <s v="DK-13225"/>
    <s v="Dean Katz"/>
    <x v="1"/>
    <s v="United States"/>
    <s v="Philadelphia"/>
    <x v="9"/>
    <n v="19140"/>
    <x v="3"/>
    <s v="OFF-PA-10004675"/>
    <x v="1"/>
    <x v="10"/>
    <s v="Telephone Message Books with Fax/Mobile Section, 5 1/2&quot; x 3 3/16&quot;"/>
    <n v="30.48"/>
    <n v="6"/>
    <n v="0.2"/>
    <n v="9.9060000000000006"/>
    <n v="4"/>
    <n v="9"/>
    <x v="2"/>
    <n v="32.5"/>
    <x v="8"/>
  </r>
  <r>
    <n v="2144"/>
    <s v="CA-2016-155481"/>
    <d v="2016-09-01T00:00:00"/>
    <d v="2016-09-05T00:00:00"/>
    <x v="1"/>
    <s v="DK-13225"/>
    <s v="Dean Katz"/>
    <x v="1"/>
    <s v="United States"/>
    <s v="Philadelphia"/>
    <x v="9"/>
    <n v="19140"/>
    <x v="3"/>
    <s v="TEC-PH-10002293"/>
    <x v="2"/>
    <x v="7"/>
    <s v="Anker 36W 4-Port USB Wall Charger Travel Power Adapter for iPhone 5s 5c 5"/>
    <n v="23.988"/>
    <n v="2"/>
    <n v="0.4"/>
    <n v="-4.7976000000000001"/>
    <n v="4"/>
    <n v="9"/>
    <x v="2"/>
    <n v="-20"/>
    <x v="8"/>
  </r>
  <r>
    <n v="2145"/>
    <s v="CA-2016-155481"/>
    <d v="2016-09-01T00:00:00"/>
    <d v="2016-09-05T00:00:00"/>
    <x v="1"/>
    <s v="DK-13225"/>
    <s v="Dean Katz"/>
    <x v="1"/>
    <s v="United States"/>
    <s v="Philadelphia"/>
    <x v="9"/>
    <n v="19140"/>
    <x v="3"/>
    <s v="OFF-FA-10002780"/>
    <x v="1"/>
    <x v="13"/>
    <s v="Staples"/>
    <n v="16.687999999999999"/>
    <n v="7"/>
    <n v="0.2"/>
    <n v="5.4236000000000004"/>
    <n v="4"/>
    <n v="9"/>
    <x v="2"/>
    <n v="32.500000000000007"/>
    <x v="8"/>
  </r>
  <r>
    <n v="2146"/>
    <s v="US-2016-152051"/>
    <d v="2016-06-25T00:00:00"/>
    <d v="2016-06-29T00:00:00"/>
    <x v="1"/>
    <s v="TS-21160"/>
    <s v="Theresa Swint"/>
    <x v="1"/>
    <s v="United States"/>
    <s v="York"/>
    <x v="9"/>
    <n v="17403"/>
    <x v="3"/>
    <s v="FUR-CH-10002965"/>
    <x v="0"/>
    <x v="1"/>
    <s v="Global Leather Highback Executive Chair with Pneumatic Height Adjustment, Black"/>
    <n v="422.05799999999999"/>
    <n v="3"/>
    <n v="0.3"/>
    <n v="-18.088200000000001"/>
    <n v="4"/>
    <n v="6"/>
    <x v="1"/>
    <n v="-4.2857142857142856"/>
    <x v="1"/>
  </r>
  <r>
    <n v="2147"/>
    <s v="US-2016-152051"/>
    <d v="2016-06-25T00:00:00"/>
    <d v="2016-06-29T00:00:00"/>
    <x v="1"/>
    <s v="TS-21160"/>
    <s v="Theresa Swint"/>
    <x v="1"/>
    <s v="United States"/>
    <s v="York"/>
    <x v="9"/>
    <n v="17403"/>
    <x v="3"/>
    <s v="OFF-BI-10004781"/>
    <x v="1"/>
    <x v="8"/>
    <s v="GBC Wire Binding Strips"/>
    <n v="38.088000000000001"/>
    <n v="4"/>
    <n v="0.7"/>
    <n v="-27.9312"/>
    <n v="4"/>
    <n v="6"/>
    <x v="1"/>
    <n v="-73.333333333333329"/>
    <x v="1"/>
  </r>
  <r>
    <n v="2148"/>
    <s v="US-2016-152051"/>
    <d v="2016-06-25T00:00:00"/>
    <d v="2016-06-29T00:00:00"/>
    <x v="1"/>
    <s v="TS-21160"/>
    <s v="Theresa Swint"/>
    <x v="1"/>
    <s v="United States"/>
    <s v="York"/>
    <x v="9"/>
    <n v="17403"/>
    <x v="3"/>
    <s v="OFF-ST-10001713"/>
    <x v="1"/>
    <x v="4"/>
    <s v="Gould Plastics 9-Pocket Panel Bin, 18-3/8w x 5-1/4d x 20-1/2h, Black"/>
    <n v="254.352"/>
    <n v="6"/>
    <n v="0.2"/>
    <n v="-50.870399999999997"/>
    <n v="4"/>
    <n v="6"/>
    <x v="1"/>
    <n v="-20"/>
    <x v="1"/>
  </r>
  <r>
    <n v="2149"/>
    <s v="CA-2014-141607"/>
    <d v="2014-12-12T00:00:00"/>
    <d v="2014-12-17T00:00:00"/>
    <x v="1"/>
    <s v="WB-21850"/>
    <s v="William Brown"/>
    <x v="0"/>
    <s v="United States"/>
    <s v="Concord"/>
    <x v="1"/>
    <n v="94521"/>
    <x v="1"/>
    <s v="FUR-FU-10003975"/>
    <x v="0"/>
    <x v="5"/>
    <s v="Eldon Advantage Chair Mats for Low to Medium Pile Carpets"/>
    <n v="43.31"/>
    <n v="1"/>
    <n v="0"/>
    <n v="4.3310000000000004"/>
    <n v="5"/>
    <n v="12"/>
    <x v="0"/>
    <n v="10"/>
    <x v="4"/>
  </r>
  <r>
    <n v="2150"/>
    <s v="CA-2017-102771"/>
    <d v="2017-03-31T00:00:00"/>
    <d v="2017-04-05T00:00:00"/>
    <x v="1"/>
    <s v="DO-13435"/>
    <s v="Denny Ordway"/>
    <x v="0"/>
    <s v="United States"/>
    <s v="New York City"/>
    <x v="15"/>
    <n v="10035"/>
    <x v="3"/>
    <s v="TEC-PH-10001536"/>
    <x v="2"/>
    <x v="7"/>
    <s v="Spigen Samsung Galaxy S5 Case Wallet"/>
    <n v="84.95"/>
    <n v="5"/>
    <n v="0"/>
    <n v="22.087"/>
    <n v="5"/>
    <n v="3"/>
    <x v="3"/>
    <n v="26"/>
    <x v="10"/>
  </r>
  <r>
    <n v="2151"/>
    <s v="US-2017-139969"/>
    <d v="2017-11-19T00:00:00"/>
    <d v="2017-11-26T00:00:00"/>
    <x v="1"/>
    <s v="AF-10870"/>
    <s v="Art Ferguson"/>
    <x v="0"/>
    <s v="United States"/>
    <s v="College Station"/>
    <x v="5"/>
    <n v="77840"/>
    <x v="2"/>
    <s v="FUR-CH-10001973"/>
    <x v="0"/>
    <x v="1"/>
    <s v="Office Star Flex Back Scooter Chair with White Frame"/>
    <n v="233.05799999999999"/>
    <n v="3"/>
    <n v="0.3"/>
    <n v="-53.270400000000002"/>
    <n v="7"/>
    <n v="11"/>
    <x v="0"/>
    <n v="-22.857142857142858"/>
    <x v="0"/>
  </r>
  <r>
    <n v="2152"/>
    <s v="CA-2014-167360"/>
    <d v="2014-11-24T00:00:00"/>
    <d v="2014-11-29T00:00:00"/>
    <x v="0"/>
    <s v="RB-19435"/>
    <s v="Richard Bierner"/>
    <x v="0"/>
    <s v="United States"/>
    <s v="Saint Louis"/>
    <x v="25"/>
    <n v="63116"/>
    <x v="2"/>
    <s v="TEC-AC-10001772"/>
    <x v="2"/>
    <x v="11"/>
    <s v="Memorex Mini Travel Drive 16 GB USB 2.0 Flash Drive"/>
    <n v="111.79"/>
    <n v="7"/>
    <n v="0"/>
    <n v="43.598100000000002"/>
    <n v="5"/>
    <n v="11"/>
    <x v="0"/>
    <n v="39"/>
    <x v="0"/>
  </r>
  <r>
    <n v="2153"/>
    <s v="CA-2015-123505"/>
    <d v="2015-11-22T00:00:00"/>
    <d v="2015-11-26T00:00:00"/>
    <x v="1"/>
    <s v="AR-10540"/>
    <s v="Andy Reiter"/>
    <x v="0"/>
    <s v="United States"/>
    <s v="Quincy"/>
    <x v="31"/>
    <n v="2169"/>
    <x v="3"/>
    <s v="OFF-PA-10002586"/>
    <x v="1"/>
    <x v="10"/>
    <s v="Xerox 1970"/>
    <n v="14.94"/>
    <n v="3"/>
    <n v="0"/>
    <n v="7.0217999999999998"/>
    <n v="4"/>
    <n v="11"/>
    <x v="0"/>
    <n v="47"/>
    <x v="0"/>
  </r>
  <r>
    <n v="2154"/>
    <s v="CA-2016-117282"/>
    <d v="2016-07-14T00:00:00"/>
    <d v="2016-07-18T00:00:00"/>
    <x v="1"/>
    <s v="DR-12880"/>
    <s v="Dan Reichenbach"/>
    <x v="1"/>
    <s v="United States"/>
    <s v="New York City"/>
    <x v="15"/>
    <n v="10009"/>
    <x v="3"/>
    <s v="OFF-BI-10004094"/>
    <x v="1"/>
    <x v="8"/>
    <s v="GBC Standard Plastic Binding Systems Combs"/>
    <n v="14.16"/>
    <n v="2"/>
    <n v="0.2"/>
    <n v="5.133"/>
    <n v="4"/>
    <n v="7"/>
    <x v="2"/>
    <n v="36.25"/>
    <x v="7"/>
  </r>
  <r>
    <n v="2155"/>
    <s v="US-2016-120460"/>
    <d v="2016-04-30T00:00:00"/>
    <d v="2016-05-05T00:00:00"/>
    <x v="1"/>
    <s v="BF-11170"/>
    <s v="Ben Ferrer"/>
    <x v="2"/>
    <s v="United States"/>
    <s v="Dallas"/>
    <x v="5"/>
    <n v="75081"/>
    <x v="2"/>
    <s v="FUR-FU-10004973"/>
    <x v="0"/>
    <x v="5"/>
    <s v="Flat Face Poster Frame"/>
    <n v="22.608000000000001"/>
    <n v="3"/>
    <n v="0.6"/>
    <n v="-10.1736"/>
    <n v="5"/>
    <n v="4"/>
    <x v="1"/>
    <n v="-45"/>
    <x v="3"/>
  </r>
  <r>
    <n v="2156"/>
    <s v="CA-2016-111115"/>
    <d v="2016-07-25T00:00:00"/>
    <d v="2016-07-27T00:00:00"/>
    <x v="0"/>
    <s v="LB-16735"/>
    <s v="Larry Blacks"/>
    <x v="0"/>
    <s v="United States"/>
    <s v="Los Angeles"/>
    <x v="1"/>
    <n v="90032"/>
    <x v="1"/>
    <s v="OFF-FA-10000624"/>
    <x v="1"/>
    <x v="13"/>
    <s v="OIC Binder Clips"/>
    <n v="21.48"/>
    <n v="6"/>
    <n v="0"/>
    <n v="10.74"/>
    <n v="2"/>
    <n v="7"/>
    <x v="2"/>
    <n v="50"/>
    <x v="7"/>
  </r>
  <r>
    <n v="2157"/>
    <s v="CA-2014-124646"/>
    <d v="2014-06-22T00:00:00"/>
    <d v="2014-06-24T00:00:00"/>
    <x v="2"/>
    <s v="DV-13465"/>
    <s v="Dianna Vittorini"/>
    <x v="0"/>
    <s v="United States"/>
    <s v="Minneapolis"/>
    <x v="11"/>
    <n v="55407"/>
    <x v="2"/>
    <s v="OFF-ST-10001097"/>
    <x v="1"/>
    <x v="4"/>
    <s v="Office Impressions Heavy Duty Welded Shelving &amp; Multimedia Storage Drawers"/>
    <n v="501.81"/>
    <n v="3"/>
    <n v="0"/>
    <n v="0"/>
    <n v="2"/>
    <n v="6"/>
    <x v="1"/>
    <n v="0"/>
    <x v="1"/>
  </r>
  <r>
    <n v="2158"/>
    <s v="CA-2014-124646"/>
    <d v="2014-06-22T00:00:00"/>
    <d v="2014-06-24T00:00:00"/>
    <x v="2"/>
    <s v="DV-13465"/>
    <s v="Dianna Vittorini"/>
    <x v="0"/>
    <s v="United States"/>
    <s v="Minneapolis"/>
    <x v="11"/>
    <n v="55407"/>
    <x v="2"/>
    <s v="OFF-ST-10001469"/>
    <x v="1"/>
    <x v="4"/>
    <s v="Fellowes Bankers Box Recycled Super Stor/Drawer"/>
    <n v="161.94"/>
    <n v="3"/>
    <n v="0"/>
    <n v="9.7164000000000001"/>
    <n v="2"/>
    <n v="6"/>
    <x v="1"/>
    <n v="6.0000000000000009"/>
    <x v="1"/>
  </r>
  <r>
    <n v="2159"/>
    <s v="CA-2017-148166"/>
    <d v="2017-10-21T00:00:00"/>
    <d v="2017-10-26T00:00:00"/>
    <x v="1"/>
    <s v="NK-18490"/>
    <s v="Neil Knudson"/>
    <x v="2"/>
    <s v="United States"/>
    <s v="Deltona"/>
    <x v="2"/>
    <n v="32725"/>
    <x v="0"/>
    <s v="OFF-AR-10004956"/>
    <x v="1"/>
    <x v="6"/>
    <s v="Newell 33"/>
    <n v="17.856000000000002"/>
    <n v="4"/>
    <n v="0.2"/>
    <n v="2.0087999999999999"/>
    <n v="5"/>
    <n v="10"/>
    <x v="0"/>
    <n v="11.249999999999998"/>
    <x v="2"/>
  </r>
  <r>
    <n v="2160"/>
    <s v="CA-2016-159737"/>
    <d v="2016-09-03T00:00:00"/>
    <d v="2016-09-09T00:00:00"/>
    <x v="1"/>
    <s v="CS-11950"/>
    <s v="Carlos Soltero"/>
    <x v="0"/>
    <s v="United States"/>
    <s v="Chicago"/>
    <x v="10"/>
    <n v="60610"/>
    <x v="2"/>
    <s v="OFF-BI-10004236"/>
    <x v="1"/>
    <x v="8"/>
    <s v="XtraLife ClearVue Slant-D Ring Binder, White, 3&quot;"/>
    <n v="8.8079999999999998"/>
    <n v="3"/>
    <n v="0.8"/>
    <n v="-14.973599999999999"/>
    <n v="6"/>
    <n v="9"/>
    <x v="2"/>
    <n v="-170"/>
    <x v="8"/>
  </r>
  <r>
    <n v="2161"/>
    <s v="CA-2016-141019"/>
    <d v="2016-05-14T00:00:00"/>
    <d v="2016-05-14T00:00:00"/>
    <x v="3"/>
    <s v="LH-17155"/>
    <s v="Logan Haushalter"/>
    <x v="0"/>
    <s v="United States"/>
    <s v="Cincinnati"/>
    <x v="24"/>
    <n v="45231"/>
    <x v="3"/>
    <s v="FUR-FU-10002937"/>
    <x v="0"/>
    <x v="5"/>
    <s v="GE 48&quot; Fluorescent Tube, Cool White Energy Saver, 34 Watts, 30/Box"/>
    <n v="79.384"/>
    <n v="1"/>
    <n v="0.2"/>
    <n v="29.768999999999998"/>
    <n v="0"/>
    <n v="5"/>
    <x v="1"/>
    <n v="37.5"/>
    <x v="5"/>
  </r>
  <r>
    <n v="2162"/>
    <s v="CA-2016-101938"/>
    <d v="2016-01-07T00:00:00"/>
    <d v="2016-01-12T00:00:00"/>
    <x v="1"/>
    <s v="DW-13480"/>
    <s v="Dianna Wilson"/>
    <x v="2"/>
    <s v="United States"/>
    <s v="Oakland"/>
    <x v="1"/>
    <n v="94601"/>
    <x v="1"/>
    <s v="OFF-AR-10003696"/>
    <x v="1"/>
    <x v="6"/>
    <s v="Panasonic KP-350BK Electric Pencil Sharpener with Auto Stop"/>
    <n v="34.58"/>
    <n v="1"/>
    <n v="0"/>
    <n v="10.0282"/>
    <n v="5"/>
    <n v="1"/>
    <x v="3"/>
    <n v="29.000000000000004"/>
    <x v="9"/>
  </r>
  <r>
    <n v="2163"/>
    <s v="CA-2017-166296"/>
    <d v="2017-03-13T00:00:00"/>
    <d v="2017-03-19T00:00:00"/>
    <x v="1"/>
    <s v="KF-16285"/>
    <s v="Karen Ferguson"/>
    <x v="2"/>
    <s v="United States"/>
    <s v="Manteca"/>
    <x v="1"/>
    <n v="95336"/>
    <x v="1"/>
    <s v="OFF-PA-10004359"/>
    <x v="1"/>
    <x v="10"/>
    <s v="Multicolor Computer Printout Paper"/>
    <n v="314.55"/>
    <n v="3"/>
    <n v="0"/>
    <n v="150.98400000000001"/>
    <n v="6"/>
    <n v="3"/>
    <x v="3"/>
    <n v="48.000000000000007"/>
    <x v="10"/>
  </r>
  <r>
    <n v="2164"/>
    <s v="CA-2016-154018"/>
    <d v="2016-10-13T00:00:00"/>
    <d v="2016-10-19T00:00:00"/>
    <x v="1"/>
    <s v="HA-14920"/>
    <s v="Helen Andreada"/>
    <x v="0"/>
    <s v="United States"/>
    <s v="Laredo"/>
    <x v="5"/>
    <n v="78041"/>
    <x v="2"/>
    <s v="TEC-AC-10002402"/>
    <x v="2"/>
    <x v="11"/>
    <s v="Razer Kraken PRO Over Ear PC and Music Headset"/>
    <n v="191.976"/>
    <n v="3"/>
    <n v="0.2"/>
    <n v="23.997"/>
    <n v="6"/>
    <n v="10"/>
    <x v="0"/>
    <n v="12.5"/>
    <x v="2"/>
  </r>
  <r>
    <n v="2165"/>
    <s v="CA-2016-154018"/>
    <d v="2016-10-13T00:00:00"/>
    <d v="2016-10-19T00:00:00"/>
    <x v="1"/>
    <s v="HA-14920"/>
    <s v="Helen Andreada"/>
    <x v="0"/>
    <s v="United States"/>
    <s v="Laredo"/>
    <x v="5"/>
    <n v="78041"/>
    <x v="2"/>
    <s v="OFF-PA-10000551"/>
    <x v="1"/>
    <x v="10"/>
    <s v="Array Memo Cubes"/>
    <n v="8.2880000000000003"/>
    <n v="2"/>
    <n v="0.2"/>
    <n v="3.0044"/>
    <n v="6"/>
    <n v="10"/>
    <x v="0"/>
    <n v="36.25"/>
    <x v="2"/>
  </r>
  <r>
    <n v="2166"/>
    <s v="CA-2016-154018"/>
    <d v="2016-10-13T00:00:00"/>
    <d v="2016-10-19T00:00:00"/>
    <x v="1"/>
    <s v="HA-14920"/>
    <s v="Helen Andreada"/>
    <x v="0"/>
    <s v="United States"/>
    <s v="Laredo"/>
    <x v="5"/>
    <n v="78041"/>
    <x v="2"/>
    <s v="FUR-FU-10003394"/>
    <x v="0"/>
    <x v="5"/>
    <s v="Tenex &quot;The Solids&quot; Textured Chair Mats"/>
    <n v="139.91999999999999"/>
    <n v="5"/>
    <n v="0.6"/>
    <n v="-150.41399999999999"/>
    <n v="6"/>
    <n v="10"/>
    <x v="0"/>
    <n v="-107.5"/>
    <x v="2"/>
  </r>
  <r>
    <n v="2167"/>
    <s v="CA-2016-154018"/>
    <d v="2016-10-13T00:00:00"/>
    <d v="2016-10-19T00:00:00"/>
    <x v="1"/>
    <s v="HA-14920"/>
    <s v="Helen Andreada"/>
    <x v="0"/>
    <s v="United States"/>
    <s v="Laredo"/>
    <x v="5"/>
    <n v="78041"/>
    <x v="2"/>
    <s v="OFF-AR-10002067"/>
    <x v="1"/>
    <x v="6"/>
    <s v="Newell 334"/>
    <n v="15.872"/>
    <n v="1"/>
    <n v="0.2"/>
    <n v="1.1903999999999999"/>
    <n v="6"/>
    <n v="10"/>
    <x v="0"/>
    <n v="7.5"/>
    <x v="2"/>
  </r>
  <r>
    <n v="2168"/>
    <s v="CA-2016-154018"/>
    <d v="2016-10-13T00:00:00"/>
    <d v="2016-10-19T00:00:00"/>
    <x v="1"/>
    <s v="HA-14920"/>
    <s v="Helen Andreada"/>
    <x v="0"/>
    <s v="United States"/>
    <s v="Laredo"/>
    <x v="5"/>
    <n v="78041"/>
    <x v="2"/>
    <s v="OFF-BI-10004140"/>
    <x v="1"/>
    <x v="8"/>
    <s v="Avery Non-Stick Binders"/>
    <n v="6.2859999999999996"/>
    <n v="7"/>
    <n v="0.8"/>
    <n v="-11.000500000000001"/>
    <n v="6"/>
    <n v="10"/>
    <x v="0"/>
    <n v="-175.00000000000003"/>
    <x v="2"/>
  </r>
  <r>
    <n v="2169"/>
    <s v="CA-2017-117870"/>
    <d v="2017-01-27T00:00:00"/>
    <d v="2017-01-30T00:00:00"/>
    <x v="0"/>
    <s v="JH-15820"/>
    <s v="John Huston"/>
    <x v="0"/>
    <s v="United States"/>
    <s v="Kent"/>
    <x v="24"/>
    <n v="44240"/>
    <x v="3"/>
    <s v="OFF-AR-10004078"/>
    <x v="1"/>
    <x v="6"/>
    <s v="Newell 312"/>
    <n v="14.016"/>
    <n v="3"/>
    <n v="0.2"/>
    <n v="1.752"/>
    <n v="3"/>
    <n v="1"/>
    <x v="3"/>
    <n v="12.5"/>
    <x v="9"/>
  </r>
  <r>
    <n v="2170"/>
    <s v="CA-2017-117870"/>
    <d v="2017-01-27T00:00:00"/>
    <d v="2017-01-30T00:00:00"/>
    <x v="0"/>
    <s v="JH-15820"/>
    <s v="John Huston"/>
    <x v="0"/>
    <s v="United States"/>
    <s v="Kent"/>
    <x v="24"/>
    <n v="44240"/>
    <x v="3"/>
    <s v="TEC-AC-10000927"/>
    <x v="2"/>
    <x v="11"/>
    <s v="Anker Ultrathin Bluetooth Wireless Keyboard Aluminum Cover with Stand "/>
    <n v="71.975999999999999"/>
    <n v="3"/>
    <n v="0.2"/>
    <n v="-8.9969999999999999"/>
    <n v="3"/>
    <n v="1"/>
    <x v="3"/>
    <n v="-12.5"/>
    <x v="9"/>
  </r>
  <r>
    <n v="2171"/>
    <s v="CA-2017-117870"/>
    <d v="2017-01-27T00:00:00"/>
    <d v="2017-01-30T00:00:00"/>
    <x v="0"/>
    <s v="JH-15820"/>
    <s v="John Huston"/>
    <x v="0"/>
    <s v="United States"/>
    <s v="Kent"/>
    <x v="24"/>
    <n v="44240"/>
    <x v="3"/>
    <s v="TEC-PH-10003931"/>
    <x v="2"/>
    <x v="7"/>
    <s v="JBL Micro Wireless Portable Bluetooth Speaker"/>
    <n v="107.982"/>
    <n v="3"/>
    <n v="0.4"/>
    <n v="-26.9955"/>
    <n v="3"/>
    <n v="1"/>
    <x v="3"/>
    <n v="-25"/>
    <x v="9"/>
  </r>
  <r>
    <n v="2172"/>
    <s v="US-2017-137491"/>
    <d v="2017-11-19T00:00:00"/>
    <d v="2017-11-25T00:00:00"/>
    <x v="1"/>
    <s v="LC-16930"/>
    <s v="Linda Cazamias"/>
    <x v="1"/>
    <s v="United States"/>
    <s v="San Angelo"/>
    <x v="5"/>
    <n v="76903"/>
    <x v="2"/>
    <s v="FUR-CH-10004675"/>
    <x v="0"/>
    <x v="1"/>
    <s v="Lifetime Advantage Folding Chairs, 4/Carton"/>
    <n v="305.31200000000001"/>
    <n v="2"/>
    <n v="0.3"/>
    <n v="-8.7232000000000003"/>
    <n v="6"/>
    <n v="11"/>
    <x v="0"/>
    <n v="-2.8571428571428572"/>
    <x v="0"/>
  </r>
  <r>
    <n v="2173"/>
    <s v="CA-2014-152296"/>
    <d v="2014-08-01T00:00:00"/>
    <d v="2014-08-03T00:00:00"/>
    <x v="2"/>
    <s v="IL-15100"/>
    <s v="Ivan Liston"/>
    <x v="0"/>
    <s v="United States"/>
    <s v="San Francisco"/>
    <x v="1"/>
    <n v="94122"/>
    <x v="1"/>
    <s v="OFF-BI-10004506"/>
    <x v="1"/>
    <x v="8"/>
    <s v="Wilson Jones data.warehouse D-Ring Binders with DublLock"/>
    <n v="19.751999999999999"/>
    <n v="3"/>
    <n v="0.2"/>
    <n v="6.9131999999999998"/>
    <n v="2"/>
    <n v="8"/>
    <x v="2"/>
    <n v="35"/>
    <x v="6"/>
  </r>
  <r>
    <n v="2174"/>
    <s v="CA-2016-112025"/>
    <d v="2016-07-30T00:00:00"/>
    <d v="2016-08-04T00:00:00"/>
    <x v="1"/>
    <s v="LS-16975"/>
    <s v="Lindsay Shagiari"/>
    <x v="2"/>
    <s v="United States"/>
    <s v="Houston"/>
    <x v="5"/>
    <n v="77070"/>
    <x v="2"/>
    <s v="OFF-BI-10002353"/>
    <x v="1"/>
    <x v="8"/>
    <s v="GBC VeloBind Cover Sets"/>
    <n v="9.2639999999999993"/>
    <n v="3"/>
    <n v="0.8"/>
    <n v="-13.896000000000001"/>
    <n v="5"/>
    <n v="7"/>
    <x v="2"/>
    <n v="-150.00000000000003"/>
    <x v="7"/>
  </r>
  <r>
    <n v="2175"/>
    <s v="CA-2015-132507"/>
    <d v="2015-07-30T00:00:00"/>
    <d v="2015-08-03T00:00:00"/>
    <x v="0"/>
    <s v="CC-12610"/>
    <s v="Corey Catlett"/>
    <x v="1"/>
    <s v="United States"/>
    <s v="Houston"/>
    <x v="5"/>
    <n v="77041"/>
    <x v="2"/>
    <s v="OFF-ST-10000943"/>
    <x v="1"/>
    <x v="4"/>
    <s v="Eldon ProFile File 'N Store Portable File Tub Letter/Legal Size Black"/>
    <n v="61.792000000000002"/>
    <n v="4"/>
    <n v="0.2"/>
    <n v="6.1791999999999998"/>
    <n v="4"/>
    <n v="7"/>
    <x v="2"/>
    <n v="10"/>
    <x v="7"/>
  </r>
  <r>
    <n v="2176"/>
    <s v="CA-2016-125738"/>
    <d v="2016-10-15T00:00:00"/>
    <d v="2016-10-21T00:00:00"/>
    <x v="1"/>
    <s v="PB-18805"/>
    <s v="Patrick Bzostek"/>
    <x v="2"/>
    <s v="United States"/>
    <s v="Salt Lake City"/>
    <x v="7"/>
    <n v="84106"/>
    <x v="1"/>
    <s v="OFF-PA-10000740"/>
    <x v="1"/>
    <x v="10"/>
    <s v="Xerox 1982"/>
    <n v="45.68"/>
    <n v="2"/>
    <n v="0"/>
    <n v="21.012799999999999"/>
    <n v="6"/>
    <n v="10"/>
    <x v="0"/>
    <n v="46"/>
    <x v="2"/>
  </r>
  <r>
    <n v="2177"/>
    <s v="CA-2016-125738"/>
    <d v="2016-10-15T00:00:00"/>
    <d v="2016-10-21T00:00:00"/>
    <x v="1"/>
    <s v="PB-18805"/>
    <s v="Patrick Bzostek"/>
    <x v="2"/>
    <s v="United States"/>
    <s v="Salt Lake City"/>
    <x v="7"/>
    <n v="84106"/>
    <x v="1"/>
    <s v="OFF-PA-10003001"/>
    <x v="1"/>
    <x v="10"/>
    <s v="Xerox 1986"/>
    <n v="60.12"/>
    <n v="9"/>
    <n v="0"/>
    <n v="28.857600000000001"/>
    <n v="6"/>
    <n v="10"/>
    <x v="0"/>
    <n v="48.000000000000007"/>
    <x v="2"/>
  </r>
  <r>
    <n v="2178"/>
    <s v="CA-2016-125738"/>
    <d v="2016-10-15T00:00:00"/>
    <d v="2016-10-21T00:00:00"/>
    <x v="1"/>
    <s v="PB-18805"/>
    <s v="Patrick Bzostek"/>
    <x v="2"/>
    <s v="United States"/>
    <s v="Salt Lake City"/>
    <x v="7"/>
    <n v="84106"/>
    <x v="1"/>
    <s v="OFF-BI-10001628"/>
    <x v="1"/>
    <x v="8"/>
    <s v="Acco Data Flex Cable Posts For Top &amp; Bottom Load Binders, 6&quot; Capacity"/>
    <n v="41.72"/>
    <n v="5"/>
    <n v="0.2"/>
    <n v="13.0375"/>
    <n v="6"/>
    <n v="10"/>
    <x v="0"/>
    <n v="31.25"/>
    <x v="2"/>
  </r>
  <r>
    <n v="2179"/>
    <s v="CA-2016-125738"/>
    <d v="2016-10-15T00:00:00"/>
    <d v="2016-10-21T00:00:00"/>
    <x v="1"/>
    <s v="PB-18805"/>
    <s v="Patrick Bzostek"/>
    <x v="2"/>
    <s v="United States"/>
    <s v="Salt Lake City"/>
    <x v="7"/>
    <n v="84106"/>
    <x v="1"/>
    <s v="OFF-PA-10001509"/>
    <x v="1"/>
    <x v="10"/>
    <s v="Recycled Desk Saver Line &quot;While You Were Out&quot; Book, 5 1/2&quot; X 4&quot;"/>
    <n v="71.599999999999994"/>
    <n v="8"/>
    <n v="0"/>
    <n v="32.936"/>
    <n v="6"/>
    <n v="10"/>
    <x v="0"/>
    <n v="46"/>
    <x v="2"/>
  </r>
  <r>
    <n v="2180"/>
    <s v="CA-2016-128818"/>
    <d v="2016-05-07T00:00:00"/>
    <d v="2016-05-11T00:00:00"/>
    <x v="1"/>
    <s v="CJ-12010"/>
    <s v="Caroline Jumper"/>
    <x v="0"/>
    <s v="United States"/>
    <s v="New York City"/>
    <x v="15"/>
    <n v="10009"/>
    <x v="3"/>
    <s v="OFF-BI-10000309"/>
    <x v="1"/>
    <x v="8"/>
    <s v="GBC Twin Loop Wire Binding Elements, 9/16&quot; Spine, Black"/>
    <n v="85.231999999999999"/>
    <n v="7"/>
    <n v="0.2"/>
    <n v="30.896599999999999"/>
    <n v="4"/>
    <n v="5"/>
    <x v="1"/>
    <n v="36.25"/>
    <x v="5"/>
  </r>
  <r>
    <n v="2181"/>
    <s v="CA-2016-128818"/>
    <d v="2016-05-07T00:00:00"/>
    <d v="2016-05-11T00:00:00"/>
    <x v="1"/>
    <s v="CJ-12010"/>
    <s v="Caroline Jumper"/>
    <x v="0"/>
    <s v="United States"/>
    <s v="New York City"/>
    <x v="15"/>
    <n v="10009"/>
    <x v="3"/>
    <s v="OFF-LA-10003923"/>
    <x v="1"/>
    <x v="2"/>
    <s v="Alphabetical Labels for Top Tab Filing"/>
    <n v="44.4"/>
    <n v="3"/>
    <n v="0"/>
    <n v="22.2"/>
    <n v="4"/>
    <n v="5"/>
    <x v="1"/>
    <n v="50"/>
    <x v="5"/>
  </r>
  <r>
    <n v="2182"/>
    <s v="CA-2016-128818"/>
    <d v="2016-05-07T00:00:00"/>
    <d v="2016-05-11T00:00:00"/>
    <x v="1"/>
    <s v="CJ-12010"/>
    <s v="Caroline Jumper"/>
    <x v="0"/>
    <s v="United States"/>
    <s v="New York City"/>
    <x v="15"/>
    <n v="10009"/>
    <x v="3"/>
    <s v="FUR-CH-10002084"/>
    <x v="0"/>
    <x v="1"/>
    <s v="Hon Mobius Operator's Chair"/>
    <n v="442.76400000000001"/>
    <n v="4"/>
    <n v="0.1"/>
    <n v="59.035200000000003"/>
    <n v="4"/>
    <n v="5"/>
    <x v="1"/>
    <n v="13.333333333333334"/>
    <x v="5"/>
  </r>
  <r>
    <n v="2183"/>
    <s v="CA-2016-128818"/>
    <d v="2016-05-07T00:00:00"/>
    <d v="2016-05-11T00:00:00"/>
    <x v="1"/>
    <s v="CJ-12010"/>
    <s v="Caroline Jumper"/>
    <x v="0"/>
    <s v="United States"/>
    <s v="New York City"/>
    <x v="15"/>
    <n v="10009"/>
    <x v="3"/>
    <s v="TEC-MA-10000488"/>
    <x v="2"/>
    <x v="15"/>
    <s v="Bady BDG101FRU Card Printer"/>
    <n v="3999.95"/>
    <n v="5"/>
    <n v="0"/>
    <n v="1159.9855"/>
    <n v="4"/>
    <n v="5"/>
    <x v="1"/>
    <n v="29.000000000000004"/>
    <x v="5"/>
  </r>
  <r>
    <n v="2184"/>
    <s v="CA-2016-128818"/>
    <d v="2016-05-07T00:00:00"/>
    <d v="2016-05-11T00:00:00"/>
    <x v="1"/>
    <s v="CJ-12010"/>
    <s v="Caroline Jumper"/>
    <x v="0"/>
    <s v="United States"/>
    <s v="New York City"/>
    <x v="15"/>
    <n v="10009"/>
    <x v="3"/>
    <s v="TEC-AC-10001767"/>
    <x v="2"/>
    <x v="11"/>
    <s v="SanDisk Ultra 64 GB MicroSDHC Class 10 Memory Card"/>
    <n v="199.95"/>
    <n v="5"/>
    <n v="0"/>
    <n v="21.994499999999999"/>
    <n v="4"/>
    <n v="5"/>
    <x v="1"/>
    <n v="11"/>
    <x v="5"/>
  </r>
  <r>
    <n v="2185"/>
    <s v="CA-2016-128818"/>
    <d v="2016-05-07T00:00:00"/>
    <d v="2016-05-11T00:00:00"/>
    <x v="1"/>
    <s v="CJ-12010"/>
    <s v="Caroline Jumper"/>
    <x v="0"/>
    <s v="United States"/>
    <s v="New York City"/>
    <x v="15"/>
    <n v="10009"/>
    <x v="3"/>
    <s v="FUR-FU-10001940"/>
    <x v="0"/>
    <x v="5"/>
    <s v="Staple-based wall hangings"/>
    <n v="63.68"/>
    <n v="8"/>
    <n v="0"/>
    <n v="28.019200000000001"/>
    <n v="4"/>
    <n v="5"/>
    <x v="1"/>
    <n v="44"/>
    <x v="5"/>
  </r>
  <r>
    <n v="2186"/>
    <s v="CA-2017-124576"/>
    <d v="2017-08-01T00:00:00"/>
    <d v="2017-08-04T00:00:00"/>
    <x v="0"/>
    <s v="HK-14890"/>
    <s v="Heather Kirkland"/>
    <x v="1"/>
    <s v="United States"/>
    <s v="Salinas"/>
    <x v="1"/>
    <n v="93905"/>
    <x v="1"/>
    <s v="OFF-BI-10002735"/>
    <x v="1"/>
    <x v="8"/>
    <s v="GBC Prestige Therm-A-Bind Covers"/>
    <n v="54.896000000000001"/>
    <n v="2"/>
    <n v="0.2"/>
    <n v="18.5274"/>
    <n v="3"/>
    <n v="8"/>
    <x v="2"/>
    <n v="33.75"/>
    <x v="6"/>
  </r>
  <r>
    <n v="2187"/>
    <s v="CA-2016-101378"/>
    <d v="2016-07-14T00:00:00"/>
    <d v="2016-07-14T00:00:00"/>
    <x v="3"/>
    <s v="RH-19600"/>
    <s v="Rob Haberlin"/>
    <x v="0"/>
    <s v="United States"/>
    <s v="Huntsville"/>
    <x v="19"/>
    <n v="35810"/>
    <x v="0"/>
    <s v="TEC-AC-10002345"/>
    <x v="2"/>
    <x v="11"/>
    <s v="HP Standard 104 key PS/2 Keyboard"/>
    <n v="29"/>
    <n v="2"/>
    <n v="0"/>
    <n v="7.25"/>
    <n v="0"/>
    <n v="7"/>
    <x v="2"/>
    <n v="25"/>
    <x v="7"/>
  </r>
  <r>
    <n v="2188"/>
    <s v="CA-2017-143063"/>
    <d v="2017-08-10T00:00:00"/>
    <d v="2017-08-15T00:00:00"/>
    <x v="1"/>
    <s v="IL-15100"/>
    <s v="Ivan Liston"/>
    <x v="0"/>
    <s v="United States"/>
    <s v="Columbus"/>
    <x v="14"/>
    <n v="47201"/>
    <x v="2"/>
    <s v="OFF-EN-10003134"/>
    <x v="1"/>
    <x v="12"/>
    <s v="Staple envelope"/>
    <n v="70.08"/>
    <n v="6"/>
    <n v="0"/>
    <n v="35.04"/>
    <n v="5"/>
    <n v="8"/>
    <x v="2"/>
    <n v="50"/>
    <x v="6"/>
  </r>
  <r>
    <n v="2189"/>
    <s v="CA-2017-143063"/>
    <d v="2017-08-10T00:00:00"/>
    <d v="2017-08-15T00:00:00"/>
    <x v="1"/>
    <s v="IL-15100"/>
    <s v="Ivan Liston"/>
    <x v="0"/>
    <s v="United States"/>
    <s v="Columbus"/>
    <x v="14"/>
    <n v="47201"/>
    <x v="2"/>
    <s v="FUR-FU-10003708"/>
    <x v="0"/>
    <x v="5"/>
    <s v="Tenex Traditional Chairmats for Medium Pile Carpet, Standard Lip, 36&quot; x 48&quot;"/>
    <n v="121.3"/>
    <n v="2"/>
    <n v="0"/>
    <n v="25.472999999999999"/>
    <n v="5"/>
    <n v="8"/>
    <x v="2"/>
    <n v="21"/>
    <x v="6"/>
  </r>
  <r>
    <n v="2190"/>
    <s v="CA-2017-143063"/>
    <d v="2017-08-10T00:00:00"/>
    <d v="2017-08-15T00:00:00"/>
    <x v="1"/>
    <s v="IL-15100"/>
    <s v="Ivan Liston"/>
    <x v="0"/>
    <s v="United States"/>
    <s v="Columbus"/>
    <x v="14"/>
    <n v="47201"/>
    <x v="2"/>
    <s v="TEC-PH-10003645"/>
    <x v="2"/>
    <x v="7"/>
    <s v="Aastra 57i VoIP phone"/>
    <n v="1454.49"/>
    <n v="9"/>
    <n v="0"/>
    <n v="378.16739999999999"/>
    <n v="5"/>
    <n v="8"/>
    <x v="2"/>
    <n v="26"/>
    <x v="6"/>
  </r>
  <r>
    <n v="2191"/>
    <s v="CA-2016-118913"/>
    <d v="2016-06-25T00:00:00"/>
    <d v="2016-06-29T00:00:00"/>
    <x v="1"/>
    <s v="AS-10240"/>
    <s v="Alan Shonely"/>
    <x v="0"/>
    <s v="United States"/>
    <s v="Los Angeles"/>
    <x v="1"/>
    <n v="90049"/>
    <x v="1"/>
    <s v="OFF-AP-10000692"/>
    <x v="1"/>
    <x v="9"/>
    <s v="Fellowes Mighty 8 Compact Surge Protector"/>
    <n v="60.81"/>
    <n v="3"/>
    <n v="0"/>
    <n v="17.026800000000001"/>
    <n v="4"/>
    <n v="6"/>
    <x v="1"/>
    <n v="28.000000000000004"/>
    <x v="1"/>
  </r>
  <r>
    <n v="2192"/>
    <s v="CA-2016-128412"/>
    <d v="2016-12-10T00:00:00"/>
    <d v="2016-12-17T00:00:00"/>
    <x v="1"/>
    <s v="AP-10915"/>
    <s v="Arthur Prichep"/>
    <x v="0"/>
    <s v="United States"/>
    <s v="Seattle"/>
    <x v="4"/>
    <n v="98105"/>
    <x v="1"/>
    <s v="OFF-BI-10001718"/>
    <x v="1"/>
    <x v="8"/>
    <s v="GBC DocuBind P50 Personal Binding Machine"/>
    <n v="153.55199999999999"/>
    <n v="3"/>
    <n v="0.2"/>
    <n v="51.823799999999999"/>
    <n v="7"/>
    <n v="12"/>
    <x v="0"/>
    <n v="33.75"/>
    <x v="4"/>
  </r>
  <r>
    <n v="2193"/>
    <s v="CA-2016-128412"/>
    <d v="2016-12-10T00:00:00"/>
    <d v="2016-12-17T00:00:00"/>
    <x v="1"/>
    <s v="AP-10915"/>
    <s v="Arthur Prichep"/>
    <x v="0"/>
    <s v="United States"/>
    <s v="Seattle"/>
    <x v="4"/>
    <n v="98105"/>
    <x v="1"/>
    <s v="OFF-AP-10002082"/>
    <x v="1"/>
    <x v="9"/>
    <s v="Holmes HEPA Air Purifier"/>
    <n v="65.34"/>
    <n v="3"/>
    <n v="0"/>
    <n v="22.869"/>
    <n v="7"/>
    <n v="12"/>
    <x v="0"/>
    <n v="35"/>
    <x v="4"/>
  </r>
  <r>
    <n v="2194"/>
    <s v="CA-2016-128412"/>
    <d v="2016-12-10T00:00:00"/>
    <d v="2016-12-17T00:00:00"/>
    <x v="1"/>
    <s v="AP-10915"/>
    <s v="Arthur Prichep"/>
    <x v="0"/>
    <s v="United States"/>
    <s v="Seattle"/>
    <x v="4"/>
    <n v="98105"/>
    <x v="1"/>
    <s v="OFF-PA-10001125"/>
    <x v="1"/>
    <x v="10"/>
    <s v="Xerox 1988"/>
    <n v="123.92"/>
    <n v="4"/>
    <n v="0"/>
    <n v="55.764000000000003"/>
    <n v="7"/>
    <n v="12"/>
    <x v="0"/>
    <n v="45"/>
    <x v="4"/>
  </r>
  <r>
    <n v="2195"/>
    <s v="CA-2016-128412"/>
    <d v="2016-12-10T00:00:00"/>
    <d v="2016-12-17T00:00:00"/>
    <x v="1"/>
    <s v="AP-10915"/>
    <s v="Arthur Prichep"/>
    <x v="0"/>
    <s v="United States"/>
    <s v="Seattle"/>
    <x v="4"/>
    <n v="98105"/>
    <x v="1"/>
    <s v="OFF-AP-10000252"/>
    <x v="1"/>
    <x v="9"/>
    <s v="Harmony HEPA Quiet Air Purifiers"/>
    <n v="35.1"/>
    <n v="3"/>
    <n v="0"/>
    <n v="12.285"/>
    <n v="7"/>
    <n v="12"/>
    <x v="0"/>
    <n v="35"/>
    <x v="4"/>
  </r>
  <r>
    <n v="2196"/>
    <s v="CA-2016-128412"/>
    <d v="2016-12-10T00:00:00"/>
    <d v="2016-12-17T00:00:00"/>
    <x v="1"/>
    <s v="AP-10915"/>
    <s v="Arthur Prichep"/>
    <x v="0"/>
    <s v="United States"/>
    <s v="Seattle"/>
    <x v="4"/>
    <n v="98105"/>
    <x v="1"/>
    <s v="TEC-AC-10003038"/>
    <x v="2"/>
    <x v="11"/>
    <s v="Kingston Digital DataTraveler 16GB USB 2.0"/>
    <n v="44.75"/>
    <n v="5"/>
    <n v="0"/>
    <n v="8.5024999999999995"/>
    <n v="7"/>
    <n v="12"/>
    <x v="0"/>
    <n v="19"/>
    <x v="4"/>
  </r>
  <r>
    <n v="2197"/>
    <s v="CA-2016-136483"/>
    <d v="2016-12-01T00:00:00"/>
    <d v="2016-12-06T00:00:00"/>
    <x v="1"/>
    <s v="AG-10390"/>
    <s v="Allen Goldenen"/>
    <x v="0"/>
    <s v="United States"/>
    <s v="Knoxville"/>
    <x v="18"/>
    <n v="37918"/>
    <x v="0"/>
    <s v="OFF-AR-10000940"/>
    <x v="1"/>
    <x v="6"/>
    <s v="Newell 343"/>
    <n v="4.7039999999999997"/>
    <n v="2"/>
    <n v="0.2"/>
    <n v="0.41160000000000002"/>
    <n v="5"/>
    <n v="12"/>
    <x v="0"/>
    <n v="8.75"/>
    <x v="4"/>
  </r>
  <r>
    <n v="2198"/>
    <s v="CA-2014-163013"/>
    <d v="2014-11-28T00:00:00"/>
    <d v="2014-12-04T00:00:00"/>
    <x v="1"/>
    <s v="BF-11080"/>
    <s v="Bart Folk"/>
    <x v="0"/>
    <s v="United States"/>
    <s v="Montgomery"/>
    <x v="19"/>
    <n v="36116"/>
    <x v="0"/>
    <s v="OFF-AR-10001954"/>
    <x v="1"/>
    <x v="6"/>
    <s v="Newell 331"/>
    <n v="14.67"/>
    <n v="3"/>
    <n v="0"/>
    <n v="3.9609000000000001"/>
    <n v="6"/>
    <n v="11"/>
    <x v="0"/>
    <n v="27"/>
    <x v="0"/>
  </r>
  <r>
    <n v="2199"/>
    <s v="CA-2015-135363"/>
    <d v="2015-03-28T00:00:00"/>
    <d v="2015-04-02T00:00:00"/>
    <x v="1"/>
    <s v="CK-12205"/>
    <s v="Chloris Kastensmidt"/>
    <x v="0"/>
    <s v="United States"/>
    <s v="Philadelphia"/>
    <x v="9"/>
    <n v="19120"/>
    <x v="3"/>
    <s v="OFF-PA-10003177"/>
    <x v="1"/>
    <x v="10"/>
    <s v="Xerox 1999"/>
    <n v="15.552"/>
    <n v="3"/>
    <n v="0.2"/>
    <n v="5.4432"/>
    <n v="5"/>
    <n v="3"/>
    <x v="3"/>
    <n v="35"/>
    <x v="10"/>
  </r>
  <r>
    <n v="2200"/>
    <s v="CA-2015-135363"/>
    <d v="2015-03-28T00:00:00"/>
    <d v="2015-04-02T00:00:00"/>
    <x v="1"/>
    <s v="CK-12205"/>
    <s v="Chloris Kastensmidt"/>
    <x v="0"/>
    <s v="United States"/>
    <s v="Philadelphia"/>
    <x v="9"/>
    <n v="19120"/>
    <x v="3"/>
    <s v="OFF-PA-10000533"/>
    <x v="1"/>
    <x v="10"/>
    <s v="Southworth Parchment Paper &amp; Envelopes"/>
    <n v="5.2320000000000002"/>
    <n v="1"/>
    <n v="0.2"/>
    <n v="1.7003999999999999"/>
    <n v="5"/>
    <n v="3"/>
    <x v="3"/>
    <n v="32.499999999999993"/>
    <x v="10"/>
  </r>
  <r>
    <n v="2201"/>
    <s v="US-2014-165659"/>
    <d v="2014-06-01T00:00:00"/>
    <d v="2014-06-06T00:00:00"/>
    <x v="1"/>
    <s v="LT-17110"/>
    <s v="Liz Thompson"/>
    <x v="0"/>
    <s v="United States"/>
    <s v="Little Rock"/>
    <x v="36"/>
    <n v="72209"/>
    <x v="0"/>
    <s v="FUR-FU-10001935"/>
    <x v="0"/>
    <x v="5"/>
    <s v="3M Hangers With Command Adhesive"/>
    <n v="22.2"/>
    <n v="6"/>
    <n v="0"/>
    <n v="9.1020000000000003"/>
    <n v="5"/>
    <n v="6"/>
    <x v="1"/>
    <n v="41"/>
    <x v="1"/>
  </r>
  <r>
    <n v="2202"/>
    <s v="US-2014-165659"/>
    <d v="2014-06-01T00:00:00"/>
    <d v="2014-06-06T00:00:00"/>
    <x v="1"/>
    <s v="LT-17110"/>
    <s v="Liz Thompson"/>
    <x v="0"/>
    <s v="United States"/>
    <s v="Little Rock"/>
    <x v="36"/>
    <n v="72209"/>
    <x v="0"/>
    <s v="TEC-PH-10002563"/>
    <x v="2"/>
    <x v="7"/>
    <s v="Adtran 1202752G1"/>
    <n v="881.93"/>
    <n v="7"/>
    <n v="0"/>
    <n v="229.30179999999999"/>
    <n v="5"/>
    <n v="6"/>
    <x v="1"/>
    <n v="26"/>
    <x v="1"/>
  </r>
  <r>
    <n v="2203"/>
    <s v="CA-2015-138002"/>
    <d v="2015-09-06T00:00:00"/>
    <d v="2015-09-12T00:00:00"/>
    <x v="1"/>
    <s v="BT-11305"/>
    <s v="Beth Thompson"/>
    <x v="2"/>
    <s v="United States"/>
    <s v="Seattle"/>
    <x v="4"/>
    <n v="98103"/>
    <x v="1"/>
    <s v="OFF-BI-10002160"/>
    <x v="1"/>
    <x v="8"/>
    <s v="Acco Hanging Data Binders"/>
    <n v="6.0960000000000001"/>
    <n v="2"/>
    <n v="0.2"/>
    <n v="2.1335999999999999"/>
    <n v="6"/>
    <n v="9"/>
    <x v="2"/>
    <n v="35"/>
    <x v="8"/>
  </r>
  <r>
    <n v="2204"/>
    <s v="CA-2015-138002"/>
    <d v="2015-09-06T00:00:00"/>
    <d v="2015-09-12T00:00:00"/>
    <x v="1"/>
    <s v="BT-11305"/>
    <s v="Beth Thompson"/>
    <x v="2"/>
    <s v="United States"/>
    <s v="Seattle"/>
    <x v="4"/>
    <n v="98103"/>
    <x v="1"/>
    <s v="FUR-FU-10004748"/>
    <x v="0"/>
    <x v="5"/>
    <s v="Howard Miller 16&quot; Diameter Gallery Wall Clock"/>
    <n v="191.82"/>
    <n v="3"/>
    <n v="0"/>
    <n v="74.809799999999996"/>
    <n v="6"/>
    <n v="9"/>
    <x v="2"/>
    <n v="39"/>
    <x v="8"/>
  </r>
  <r>
    <n v="2205"/>
    <s v="CA-2015-128860"/>
    <d v="2015-06-29T00:00:00"/>
    <d v="2015-07-05T00:00:00"/>
    <x v="1"/>
    <s v="SC-20725"/>
    <s v="Steven Cartwright"/>
    <x v="0"/>
    <s v="United States"/>
    <s v="Lancaster"/>
    <x v="9"/>
    <n v="17602"/>
    <x v="3"/>
    <s v="FUR-FU-10001473"/>
    <x v="0"/>
    <x v="5"/>
    <s v="Eldon Executive Woodline II Desk Accessories, Mahogany"/>
    <n v="20.103999999999999"/>
    <n v="1"/>
    <n v="0.2"/>
    <n v="1.7591000000000001"/>
    <n v="6"/>
    <n v="6"/>
    <x v="1"/>
    <n v="8.75"/>
    <x v="1"/>
  </r>
  <r>
    <n v="2206"/>
    <s v="CA-2016-164350"/>
    <d v="2016-09-10T00:00:00"/>
    <d v="2016-09-12T00:00:00"/>
    <x v="0"/>
    <s v="CG-12040"/>
    <s v="Catherine Glotzbach"/>
    <x v="2"/>
    <s v="United States"/>
    <s v="Bristol"/>
    <x v="18"/>
    <n v="37620"/>
    <x v="0"/>
    <s v="OFF-AR-10000538"/>
    <x v="1"/>
    <x v="6"/>
    <s v="Boston Model 1800 Electric Pencil Sharpener, Gray"/>
    <n v="67.56"/>
    <n v="3"/>
    <n v="0.2"/>
    <n v="8.4450000000000003"/>
    <n v="2"/>
    <n v="9"/>
    <x v="2"/>
    <n v="12.5"/>
    <x v="8"/>
  </r>
  <r>
    <n v="2207"/>
    <s v="US-2014-103905"/>
    <d v="2014-07-14T00:00:00"/>
    <d v="2014-07-20T00:00:00"/>
    <x v="1"/>
    <s v="AW-10930"/>
    <s v="Arthur Wiediger"/>
    <x v="2"/>
    <s v="United States"/>
    <s v="Aurora"/>
    <x v="10"/>
    <n v="60505"/>
    <x v="2"/>
    <s v="OFF-BI-10001098"/>
    <x v="1"/>
    <x v="8"/>
    <s v="Acco D-Ring Binder w/DublLock"/>
    <n v="29.931999999999999"/>
    <n v="7"/>
    <n v="0.8"/>
    <n v="-46.394599999999997"/>
    <n v="6"/>
    <n v="7"/>
    <x v="2"/>
    <n v="-155"/>
    <x v="7"/>
  </r>
  <r>
    <n v="2208"/>
    <s v="US-2014-103905"/>
    <d v="2014-07-14T00:00:00"/>
    <d v="2014-07-20T00:00:00"/>
    <x v="1"/>
    <s v="AW-10930"/>
    <s v="Arthur Wiediger"/>
    <x v="2"/>
    <s v="United States"/>
    <s v="Aurora"/>
    <x v="10"/>
    <n v="60505"/>
    <x v="2"/>
    <s v="TEC-PH-10001552"/>
    <x v="2"/>
    <x v="7"/>
    <s v="I Need's 3d Hello Kitty Hybrid Silicone Case Cover for HTC One X 4g with 3d Hello Kitty Stylus Pen Green/pink"/>
    <n v="38.271999999999998"/>
    <n v="4"/>
    <n v="0.2"/>
    <n v="3.8271999999999999"/>
    <n v="6"/>
    <n v="7"/>
    <x v="2"/>
    <n v="10"/>
    <x v="7"/>
  </r>
  <r>
    <n v="2209"/>
    <s v="CA-2015-129854"/>
    <d v="2015-08-22T00:00:00"/>
    <d v="2015-08-26T00:00:00"/>
    <x v="1"/>
    <s v="RB-19705"/>
    <s v="Roger Barcio"/>
    <x v="2"/>
    <s v="United States"/>
    <s v="New York City"/>
    <x v="15"/>
    <n v="10009"/>
    <x v="3"/>
    <s v="OFF-AR-10000390"/>
    <x v="1"/>
    <x v="6"/>
    <s v="Newell Chalk Holder"/>
    <n v="16.52"/>
    <n v="4"/>
    <n v="0"/>
    <n v="7.5991999999999997"/>
    <n v="4"/>
    <n v="8"/>
    <x v="2"/>
    <n v="46"/>
    <x v="6"/>
  </r>
  <r>
    <n v="2210"/>
    <s v="CA-2014-125556"/>
    <d v="2014-11-14T00:00:00"/>
    <d v="2014-11-16T00:00:00"/>
    <x v="0"/>
    <s v="ML-17410"/>
    <s v="Maris LaWare"/>
    <x v="0"/>
    <s v="United States"/>
    <s v="Fairfield"/>
    <x v="29"/>
    <n v="6824"/>
    <x v="3"/>
    <s v="TEC-PH-10001079"/>
    <x v="2"/>
    <x v="7"/>
    <s v="Polycom SoundPoint Pro SE-225 Corded phone"/>
    <n v="832.93"/>
    <n v="7"/>
    <n v="0"/>
    <n v="233.22040000000001"/>
    <n v="2"/>
    <n v="11"/>
    <x v="0"/>
    <n v="28.000000000000004"/>
    <x v="0"/>
  </r>
  <r>
    <n v="2211"/>
    <s v="CA-2014-125556"/>
    <d v="2014-11-14T00:00:00"/>
    <d v="2014-11-16T00:00:00"/>
    <x v="0"/>
    <s v="ML-17410"/>
    <s v="Maris LaWare"/>
    <x v="0"/>
    <s v="United States"/>
    <s v="Fairfield"/>
    <x v="29"/>
    <n v="6824"/>
    <x v="3"/>
    <s v="OFF-BI-10003460"/>
    <x v="1"/>
    <x v="8"/>
    <s v="Acco 3-Hole Punch"/>
    <n v="43.8"/>
    <n v="10"/>
    <n v="0"/>
    <n v="21.024000000000001"/>
    <n v="2"/>
    <n v="11"/>
    <x v="0"/>
    <n v="48.000000000000007"/>
    <x v="0"/>
  </r>
  <r>
    <n v="2212"/>
    <s v="CA-2016-162313"/>
    <d v="2016-11-27T00:00:00"/>
    <d v="2016-11-30T00:00:00"/>
    <x v="2"/>
    <s v="VB-21745"/>
    <s v="Victoria Brennan"/>
    <x v="1"/>
    <s v="United States"/>
    <s v="Lincoln Park"/>
    <x v="12"/>
    <n v="48146"/>
    <x v="2"/>
    <s v="OFF-AP-10003842"/>
    <x v="1"/>
    <x v="9"/>
    <s v="Euro-Pro Shark Turbo Vacuum"/>
    <n v="167.292"/>
    <n v="6"/>
    <n v="0.1"/>
    <n v="29.7408"/>
    <n v="3"/>
    <n v="11"/>
    <x v="0"/>
    <n v="17.777777777777779"/>
    <x v="0"/>
  </r>
  <r>
    <n v="2213"/>
    <s v="CA-2017-107874"/>
    <d v="2017-11-21T00:00:00"/>
    <d v="2017-11-25T00:00:00"/>
    <x v="1"/>
    <s v="SW-20275"/>
    <s v="Scott Williamson"/>
    <x v="0"/>
    <s v="United States"/>
    <s v="New York City"/>
    <x v="15"/>
    <n v="10035"/>
    <x v="3"/>
    <s v="FUR-FU-10003535"/>
    <x v="0"/>
    <x v="5"/>
    <s v="Howard Miller Distant Time Traveler Alarm Clock"/>
    <n v="27.42"/>
    <n v="1"/>
    <n v="0"/>
    <n v="11.2422"/>
    <n v="4"/>
    <n v="11"/>
    <x v="0"/>
    <n v="41"/>
    <x v="0"/>
  </r>
  <r>
    <n v="2214"/>
    <s v="CA-2017-129378"/>
    <d v="2017-10-01T00:00:00"/>
    <d v="2017-10-02T00:00:00"/>
    <x v="2"/>
    <s v="NS-18505"/>
    <s v="Neola Schneider"/>
    <x v="0"/>
    <s v="United States"/>
    <s v="San Jose"/>
    <x v="1"/>
    <n v="95123"/>
    <x v="1"/>
    <s v="OFF-BI-10002012"/>
    <x v="1"/>
    <x v="8"/>
    <s v="Wilson Jones Easy Flow II Sheet Lifters"/>
    <n v="1.44"/>
    <n v="1"/>
    <n v="0.2"/>
    <n v="0.504"/>
    <n v="1"/>
    <n v="10"/>
    <x v="0"/>
    <n v="35"/>
    <x v="2"/>
  </r>
  <r>
    <n v="2215"/>
    <s v="CA-2017-129378"/>
    <d v="2017-10-01T00:00:00"/>
    <d v="2017-10-02T00:00:00"/>
    <x v="2"/>
    <s v="NS-18505"/>
    <s v="Neola Schneider"/>
    <x v="0"/>
    <s v="United States"/>
    <s v="San Jose"/>
    <x v="1"/>
    <n v="95123"/>
    <x v="1"/>
    <s v="OFF-BI-10001922"/>
    <x v="1"/>
    <x v="8"/>
    <s v="Storex Dura Pro Binders"/>
    <n v="61.776000000000003"/>
    <n v="13"/>
    <n v="0.2"/>
    <n v="20.849399999999999"/>
    <n v="1"/>
    <n v="10"/>
    <x v="0"/>
    <n v="33.75"/>
    <x v="2"/>
  </r>
  <r>
    <n v="2216"/>
    <s v="CA-2017-129378"/>
    <d v="2017-10-01T00:00:00"/>
    <d v="2017-10-02T00:00:00"/>
    <x v="2"/>
    <s v="NS-18505"/>
    <s v="Neola Schneider"/>
    <x v="0"/>
    <s v="United States"/>
    <s v="San Jose"/>
    <x v="1"/>
    <n v="95123"/>
    <x v="1"/>
    <s v="OFF-AP-10000576"/>
    <x v="1"/>
    <x v="9"/>
    <s v="Belkin 325VA UPS Surge Protector, 6'"/>
    <n v="241.96"/>
    <n v="2"/>
    <n v="0"/>
    <n v="60.49"/>
    <n v="1"/>
    <n v="10"/>
    <x v="0"/>
    <n v="25"/>
    <x v="2"/>
  </r>
  <r>
    <n v="2217"/>
    <s v="CA-2017-129378"/>
    <d v="2017-10-01T00:00:00"/>
    <d v="2017-10-02T00:00:00"/>
    <x v="2"/>
    <s v="NS-18505"/>
    <s v="Neola Schneider"/>
    <x v="0"/>
    <s v="United States"/>
    <s v="San Jose"/>
    <x v="1"/>
    <n v="95123"/>
    <x v="1"/>
    <s v="FUR-CH-10000553"/>
    <x v="0"/>
    <x v="1"/>
    <s v="Metal Folding Chairs, Beige, 4/Carton"/>
    <n v="108.608"/>
    <n v="4"/>
    <n v="0.2"/>
    <n v="9.5031999999999996"/>
    <n v="1"/>
    <n v="10"/>
    <x v="0"/>
    <n v="8.75"/>
    <x v="2"/>
  </r>
  <r>
    <n v="2218"/>
    <s v="CA-2014-151953"/>
    <d v="2014-09-20T00:00:00"/>
    <d v="2014-09-25T00:00:00"/>
    <x v="1"/>
    <s v="DB-13555"/>
    <s v="Dorothy Badders"/>
    <x v="1"/>
    <s v="United States"/>
    <s v="Jacksonville"/>
    <x v="2"/>
    <n v="32216"/>
    <x v="0"/>
    <s v="OFF-AR-10003469"/>
    <x v="1"/>
    <x v="6"/>
    <s v="Nontoxic Chalk"/>
    <n v="2.8159999999999998"/>
    <n v="2"/>
    <n v="0.2"/>
    <n v="0.98560000000000003"/>
    <n v="5"/>
    <n v="9"/>
    <x v="2"/>
    <n v="35"/>
    <x v="8"/>
  </r>
  <r>
    <n v="2219"/>
    <s v="CA-2017-130841"/>
    <d v="2017-07-28T00:00:00"/>
    <d v="2017-08-01T00:00:00"/>
    <x v="1"/>
    <s v="MH-17620"/>
    <s v="Matt Hagelstein"/>
    <x v="1"/>
    <s v="United States"/>
    <s v="San Francisco"/>
    <x v="1"/>
    <n v="94110"/>
    <x v="1"/>
    <s v="OFF-BI-10000145"/>
    <x v="1"/>
    <x v="8"/>
    <s v="Zipper Ring Binder Pockets"/>
    <n v="9.984"/>
    <n v="4"/>
    <n v="0.2"/>
    <n v="3.6192000000000002"/>
    <n v="4"/>
    <n v="7"/>
    <x v="2"/>
    <n v="36.250000000000007"/>
    <x v="7"/>
  </r>
  <r>
    <n v="2220"/>
    <s v="CA-2017-130841"/>
    <d v="2017-07-28T00:00:00"/>
    <d v="2017-08-01T00:00:00"/>
    <x v="1"/>
    <s v="MH-17620"/>
    <s v="Matt Hagelstein"/>
    <x v="1"/>
    <s v="United States"/>
    <s v="San Francisco"/>
    <x v="1"/>
    <n v="94110"/>
    <x v="1"/>
    <s v="OFF-ST-10001580"/>
    <x v="1"/>
    <x v="4"/>
    <s v="Super Decoflex Portable Personal File"/>
    <n v="14.98"/>
    <n v="1"/>
    <n v="0"/>
    <n v="4.1943999999999999"/>
    <n v="4"/>
    <n v="7"/>
    <x v="2"/>
    <n v="27.999999999999996"/>
    <x v="7"/>
  </r>
  <r>
    <n v="2221"/>
    <s v="CA-2017-130841"/>
    <d v="2017-07-28T00:00:00"/>
    <d v="2017-08-01T00:00:00"/>
    <x v="1"/>
    <s v="MH-17620"/>
    <s v="Matt Hagelstein"/>
    <x v="1"/>
    <s v="United States"/>
    <s v="San Francisco"/>
    <x v="1"/>
    <n v="94110"/>
    <x v="1"/>
    <s v="TEC-PH-10001817"/>
    <x v="2"/>
    <x v="7"/>
    <s v="Wilson Electronics DB Pro Signal Booster"/>
    <n v="1145.5999999999999"/>
    <n v="4"/>
    <n v="0.2"/>
    <n v="100.24"/>
    <n v="4"/>
    <n v="7"/>
    <x v="2"/>
    <n v="8.75"/>
    <x v="7"/>
  </r>
  <r>
    <n v="2222"/>
    <s v="CA-2015-131884"/>
    <d v="2015-12-06T00:00:00"/>
    <d v="2015-12-06T00:00:00"/>
    <x v="3"/>
    <s v="DK-13375"/>
    <s v="Dennis Kane"/>
    <x v="0"/>
    <s v="United States"/>
    <s v="Marion"/>
    <x v="24"/>
    <n v="43302"/>
    <x v="3"/>
    <s v="TEC-PH-10001578"/>
    <x v="2"/>
    <x v="7"/>
    <s v="Polycom SoundStation2 EX Conference phone"/>
    <n v="485.94"/>
    <n v="2"/>
    <n v="0.4"/>
    <n v="-89.088999999999999"/>
    <n v="0"/>
    <n v="12"/>
    <x v="0"/>
    <n v="-18.333333333333332"/>
    <x v="4"/>
  </r>
  <r>
    <n v="2223"/>
    <s v="CA-2015-131884"/>
    <d v="2015-12-06T00:00:00"/>
    <d v="2015-12-06T00:00:00"/>
    <x v="3"/>
    <s v="DK-13375"/>
    <s v="Dennis Kane"/>
    <x v="0"/>
    <s v="United States"/>
    <s v="Marion"/>
    <x v="24"/>
    <n v="43302"/>
    <x v="3"/>
    <s v="OFF-AR-10004078"/>
    <x v="1"/>
    <x v="6"/>
    <s v="Newell 312"/>
    <n v="37.375999999999998"/>
    <n v="8"/>
    <n v="0.2"/>
    <n v="4.6719999999999997"/>
    <n v="0"/>
    <n v="12"/>
    <x v="0"/>
    <n v="12.5"/>
    <x v="4"/>
  </r>
  <r>
    <n v="2224"/>
    <s v="CA-2015-131884"/>
    <d v="2015-12-06T00:00:00"/>
    <d v="2015-12-06T00:00:00"/>
    <x v="3"/>
    <s v="DK-13375"/>
    <s v="Dennis Kane"/>
    <x v="0"/>
    <s v="United States"/>
    <s v="Marion"/>
    <x v="24"/>
    <n v="43302"/>
    <x v="3"/>
    <s v="FUR-CH-10004860"/>
    <x v="0"/>
    <x v="1"/>
    <s v="Global Low Back Tilter Chair"/>
    <n v="70.686000000000007"/>
    <n v="1"/>
    <n v="0.3"/>
    <n v="-24.235199999999999"/>
    <n v="0"/>
    <n v="12"/>
    <x v="0"/>
    <n v="-34.285714285714278"/>
    <x v="4"/>
  </r>
  <r>
    <n v="2225"/>
    <s v="CA-2017-121909"/>
    <d v="2017-07-31T00:00:00"/>
    <d v="2017-08-05T00:00:00"/>
    <x v="1"/>
    <s v="EA-14035"/>
    <s v="Erin Ashbrook"/>
    <x v="1"/>
    <s v="United States"/>
    <s v="Philadelphia"/>
    <x v="9"/>
    <n v="19134"/>
    <x v="3"/>
    <s v="OFF-PA-10003790"/>
    <x v="1"/>
    <x v="10"/>
    <s v="Xerox 1991"/>
    <n v="54.816000000000003"/>
    <n v="3"/>
    <n v="0.2"/>
    <n v="17.815200000000001"/>
    <n v="5"/>
    <n v="7"/>
    <x v="2"/>
    <n v="32.5"/>
    <x v="7"/>
  </r>
  <r>
    <n v="2226"/>
    <s v="CA-2016-106383"/>
    <d v="2016-03-19T00:00:00"/>
    <d v="2016-03-21T00:00:00"/>
    <x v="0"/>
    <s v="BT-11440"/>
    <s v="Bobby Trafton"/>
    <x v="0"/>
    <s v="United States"/>
    <s v="Littleton"/>
    <x v="22"/>
    <n v="80122"/>
    <x v="1"/>
    <s v="FUR-BO-10002202"/>
    <x v="0"/>
    <x v="0"/>
    <s v="Atlantic Metals Mobile 2-Shelf Bookcases, Custom Colors"/>
    <n v="72.293999999999997"/>
    <n v="1"/>
    <n v="0.7"/>
    <n v="-98.8018"/>
    <n v="2"/>
    <n v="3"/>
    <x v="3"/>
    <n v="-136.66666666666666"/>
    <x v="10"/>
  </r>
  <r>
    <n v="2227"/>
    <s v="CA-2017-130771"/>
    <d v="2017-07-29T00:00:00"/>
    <d v="2017-08-03T00:00:00"/>
    <x v="1"/>
    <s v="LA-16780"/>
    <s v="Laura Armstrong"/>
    <x v="1"/>
    <s v="United States"/>
    <s v="Austin"/>
    <x v="5"/>
    <n v="78745"/>
    <x v="2"/>
    <s v="OFF-FA-10003059"/>
    <x v="1"/>
    <x v="13"/>
    <s v="Assorted Color Push Pins"/>
    <n v="2.8959999999999999"/>
    <n v="2"/>
    <n v="0.2"/>
    <n v="0.47060000000000002"/>
    <n v="5"/>
    <n v="7"/>
    <x v="2"/>
    <n v="16.25"/>
    <x v="7"/>
  </r>
  <r>
    <n v="2228"/>
    <s v="CA-2017-130771"/>
    <d v="2017-07-29T00:00:00"/>
    <d v="2017-08-03T00:00:00"/>
    <x v="1"/>
    <s v="LA-16780"/>
    <s v="Laura Armstrong"/>
    <x v="1"/>
    <s v="United States"/>
    <s v="Austin"/>
    <x v="5"/>
    <n v="78745"/>
    <x v="2"/>
    <s v="TEC-PH-10002496"/>
    <x v="2"/>
    <x v="7"/>
    <s v="Cisco SPA301"/>
    <n v="124.792"/>
    <n v="1"/>
    <n v="0.2"/>
    <n v="15.599"/>
    <n v="5"/>
    <n v="7"/>
    <x v="2"/>
    <n v="12.5"/>
    <x v="7"/>
  </r>
  <r>
    <n v="2229"/>
    <s v="CA-2016-139157"/>
    <d v="2016-10-01T00:00:00"/>
    <d v="2016-10-05T00:00:00"/>
    <x v="1"/>
    <s v="GM-14680"/>
    <s v="Greg Matthias"/>
    <x v="0"/>
    <s v="United States"/>
    <s v="New York City"/>
    <x v="15"/>
    <n v="10024"/>
    <x v="3"/>
    <s v="FUR-TA-10003238"/>
    <x v="0"/>
    <x v="3"/>
    <s v="Chromcraft Bull-Nose Wood 48&quot; x 96&quot; Rectangular Conference Tables"/>
    <n v="330.58800000000002"/>
    <n v="1"/>
    <n v="0.4"/>
    <n v="-115.7058"/>
    <n v="4"/>
    <n v="10"/>
    <x v="0"/>
    <n v="-35"/>
    <x v="2"/>
  </r>
  <r>
    <n v="2230"/>
    <s v="CA-2014-128055"/>
    <d v="2014-03-31T00:00:00"/>
    <d v="2014-04-05T00:00:00"/>
    <x v="1"/>
    <s v="AA-10315"/>
    <s v="Alex Avila"/>
    <x v="0"/>
    <s v="United States"/>
    <s v="San Francisco"/>
    <x v="1"/>
    <n v="94122"/>
    <x v="1"/>
    <s v="OFF-BI-10004390"/>
    <x v="1"/>
    <x v="8"/>
    <s v="GBC DocuBind 200 Manual Binding Machine"/>
    <n v="673.56799999999998"/>
    <n v="2"/>
    <n v="0.2"/>
    <n v="252.58799999999999"/>
    <n v="5"/>
    <n v="3"/>
    <x v="3"/>
    <n v="37.5"/>
    <x v="10"/>
  </r>
  <r>
    <n v="2231"/>
    <s v="CA-2014-128055"/>
    <d v="2014-03-31T00:00:00"/>
    <d v="2014-04-05T00:00:00"/>
    <x v="1"/>
    <s v="AA-10315"/>
    <s v="Alex Avila"/>
    <x v="0"/>
    <s v="United States"/>
    <s v="San Francisco"/>
    <x v="1"/>
    <n v="94122"/>
    <x v="1"/>
    <s v="OFF-AP-10002765"/>
    <x v="1"/>
    <x v="9"/>
    <s v="Fellowes Advanced Computer Series Surge Protectors"/>
    <n v="52.98"/>
    <n v="2"/>
    <n v="0"/>
    <n v="14.8344"/>
    <n v="5"/>
    <n v="3"/>
    <x v="3"/>
    <n v="28.000000000000004"/>
    <x v="10"/>
  </r>
  <r>
    <n v="2232"/>
    <s v="CA-2017-157091"/>
    <d v="2017-06-26T00:00:00"/>
    <d v="2017-07-01T00:00:00"/>
    <x v="1"/>
    <s v="DB-13405"/>
    <s v="Denny Blanton"/>
    <x v="0"/>
    <s v="United States"/>
    <s v="La Porte"/>
    <x v="14"/>
    <n v="46350"/>
    <x v="2"/>
    <s v="FUR-FU-10000293"/>
    <x v="0"/>
    <x v="5"/>
    <s v="Eldon Antistatic Chair Mats for Low to Medium Pile Carpets"/>
    <n v="526.45000000000005"/>
    <n v="5"/>
    <n v="0"/>
    <n v="31.587"/>
    <n v="5"/>
    <n v="6"/>
    <x v="1"/>
    <n v="6"/>
    <x v="1"/>
  </r>
  <r>
    <n v="2233"/>
    <s v="CA-2017-132122"/>
    <d v="2017-07-09T00:00:00"/>
    <d v="2017-07-14T00:00:00"/>
    <x v="1"/>
    <s v="JH-15820"/>
    <s v="John Huston"/>
    <x v="0"/>
    <s v="United States"/>
    <s v="Chicago"/>
    <x v="10"/>
    <n v="60610"/>
    <x v="2"/>
    <s v="OFF-ST-10003692"/>
    <x v="1"/>
    <x v="4"/>
    <s v="Recycled Steel Personal File for Hanging File Folders"/>
    <n v="228.92"/>
    <n v="5"/>
    <n v="0.2"/>
    <n v="14.307499999999999"/>
    <n v="5"/>
    <n v="7"/>
    <x v="2"/>
    <n v="6.25"/>
    <x v="7"/>
  </r>
  <r>
    <n v="2234"/>
    <s v="CA-2015-123232"/>
    <d v="2015-12-14T00:00:00"/>
    <d v="2015-12-16T00:00:00"/>
    <x v="0"/>
    <s v="DJ-13630"/>
    <s v="Doug Jacobs"/>
    <x v="0"/>
    <s v="United States"/>
    <s v="Portland"/>
    <x v="21"/>
    <n v="97206"/>
    <x v="1"/>
    <s v="TEC-PH-10001051"/>
    <x v="2"/>
    <x v="7"/>
    <s v="HTC One"/>
    <n v="319.96800000000002"/>
    <n v="4"/>
    <n v="0.2"/>
    <n v="35.996400000000001"/>
    <n v="2"/>
    <n v="12"/>
    <x v="0"/>
    <n v="11.25"/>
    <x v="4"/>
  </r>
  <r>
    <n v="2235"/>
    <s v="CA-2017-104066"/>
    <d v="2017-12-05T00:00:00"/>
    <d v="2017-12-10T00:00:00"/>
    <x v="1"/>
    <s v="QJ-19255"/>
    <s v="Quincy Jones"/>
    <x v="1"/>
    <s v="United States"/>
    <s v="Burlington"/>
    <x v="42"/>
    <n v="5408"/>
    <x v="3"/>
    <s v="TEC-AC-10001013"/>
    <x v="2"/>
    <x v="11"/>
    <s v="Logitech ClearChat Comfort/USB Headset H390"/>
    <n v="205.03"/>
    <n v="7"/>
    <n v="0"/>
    <n v="67.659899999999993"/>
    <n v="5"/>
    <n v="12"/>
    <x v="0"/>
    <n v="32.999999999999993"/>
    <x v="4"/>
  </r>
  <r>
    <n v="2236"/>
    <s v="CA-2015-145849"/>
    <d v="2015-09-15T00:00:00"/>
    <d v="2015-09-17T00:00:00"/>
    <x v="0"/>
    <s v="CT-11995"/>
    <s v="Carol Triggs"/>
    <x v="0"/>
    <s v="United States"/>
    <s v="Indianapolis"/>
    <x v="14"/>
    <n v="46203"/>
    <x v="2"/>
    <s v="OFF-ST-10000025"/>
    <x v="1"/>
    <x v="4"/>
    <s v="Fellowes Stor/Drawer Steel Plus Storage Drawers"/>
    <n v="190.86"/>
    <n v="2"/>
    <n v="0"/>
    <n v="11.451599999999999"/>
    <n v="2"/>
    <n v="9"/>
    <x v="2"/>
    <n v="5.9999999999999991"/>
    <x v="8"/>
  </r>
  <r>
    <n v="2237"/>
    <s v="CA-2015-145849"/>
    <d v="2015-09-15T00:00:00"/>
    <d v="2015-09-17T00:00:00"/>
    <x v="0"/>
    <s v="CT-11995"/>
    <s v="Carol Triggs"/>
    <x v="0"/>
    <s v="United States"/>
    <s v="Indianapolis"/>
    <x v="14"/>
    <n v="46203"/>
    <x v="2"/>
    <s v="OFF-AR-10000817"/>
    <x v="1"/>
    <x v="6"/>
    <s v="Manco Dry-Lighter Erasable Highlighter"/>
    <n v="24.32"/>
    <n v="8"/>
    <n v="0"/>
    <n v="8.2688000000000006"/>
    <n v="2"/>
    <n v="9"/>
    <x v="2"/>
    <n v="34"/>
    <x v="8"/>
  </r>
  <r>
    <n v="2238"/>
    <s v="CA-2016-122322"/>
    <d v="2016-07-15T00:00:00"/>
    <d v="2016-07-21T00:00:00"/>
    <x v="1"/>
    <s v="RH-19510"/>
    <s v="Rick Huthwaite"/>
    <x v="2"/>
    <s v="United States"/>
    <s v="Provo"/>
    <x v="7"/>
    <n v="84604"/>
    <x v="1"/>
    <s v="OFF-SU-10000952"/>
    <x v="1"/>
    <x v="14"/>
    <s v="Fiskars Home &amp; Office Scissors"/>
    <n v="44.4"/>
    <n v="5"/>
    <n v="0"/>
    <n v="12.432"/>
    <n v="6"/>
    <n v="7"/>
    <x v="2"/>
    <n v="28.000000000000004"/>
    <x v="7"/>
  </r>
  <r>
    <n v="2239"/>
    <s v="CA-2017-166849"/>
    <d v="2017-04-20T00:00:00"/>
    <d v="2017-04-26T00:00:00"/>
    <x v="1"/>
    <s v="SJ-20125"/>
    <s v="Sanjit Jacobs"/>
    <x v="2"/>
    <s v="United States"/>
    <s v="Chicago"/>
    <x v="10"/>
    <n v="60610"/>
    <x v="2"/>
    <s v="FUR-FU-10004597"/>
    <x v="0"/>
    <x v="5"/>
    <s v="Eldon Cleatmat Chair Mats for Medium Pile Carpets"/>
    <n v="44.4"/>
    <n v="2"/>
    <n v="0.6"/>
    <n v="-52.17"/>
    <n v="6"/>
    <n v="4"/>
    <x v="1"/>
    <n v="-117.5"/>
    <x v="3"/>
  </r>
  <r>
    <n v="2240"/>
    <s v="CA-2016-146633"/>
    <d v="2016-11-15T00:00:00"/>
    <d v="2016-11-17T00:00:00"/>
    <x v="0"/>
    <s v="TG-21310"/>
    <s v="Toby Gnade"/>
    <x v="0"/>
    <s v="United States"/>
    <s v="Los Angeles"/>
    <x v="1"/>
    <n v="90049"/>
    <x v="1"/>
    <s v="OFF-BI-10003527"/>
    <x v="1"/>
    <x v="8"/>
    <s v="Fellowes PB500 Electric Punch Plastic Comb Binding Machine with Manual Bind"/>
    <n v="1016.792"/>
    <n v="1"/>
    <n v="0.2"/>
    <n v="381.29700000000003"/>
    <n v="2"/>
    <n v="11"/>
    <x v="0"/>
    <n v="37.5"/>
    <x v="0"/>
  </r>
  <r>
    <n v="2241"/>
    <s v="CA-2016-146633"/>
    <d v="2016-11-15T00:00:00"/>
    <d v="2016-11-17T00:00:00"/>
    <x v="0"/>
    <s v="TG-21310"/>
    <s v="Toby Gnade"/>
    <x v="0"/>
    <s v="United States"/>
    <s v="Los Angeles"/>
    <x v="1"/>
    <n v="90049"/>
    <x v="1"/>
    <s v="OFF-BI-10002982"/>
    <x v="1"/>
    <x v="8"/>
    <s v="Avery Self-Adhesive Photo Pockets for Polaroid Photos"/>
    <n v="38.136000000000003"/>
    <n v="7"/>
    <n v="0.2"/>
    <n v="13.3476"/>
    <n v="2"/>
    <n v="11"/>
    <x v="0"/>
    <n v="35"/>
    <x v="0"/>
  </r>
  <r>
    <n v="2242"/>
    <s v="US-2016-126893"/>
    <d v="2016-11-26T00:00:00"/>
    <d v="2016-12-01T00:00:00"/>
    <x v="1"/>
    <s v="CT-11995"/>
    <s v="Carol Triggs"/>
    <x v="0"/>
    <s v="United States"/>
    <s v="Philadelphia"/>
    <x v="9"/>
    <n v="19134"/>
    <x v="3"/>
    <s v="TEC-PH-10004165"/>
    <x v="2"/>
    <x v="7"/>
    <s v="Mitel MiVoice 5330e IP Phone"/>
    <n v="494.98200000000003"/>
    <n v="3"/>
    <n v="0.4"/>
    <n v="-115.4958"/>
    <n v="5"/>
    <n v="11"/>
    <x v="0"/>
    <n v="-23.333333333333332"/>
    <x v="0"/>
  </r>
  <r>
    <n v="2243"/>
    <s v="CA-2017-103380"/>
    <d v="2017-11-21T00:00:00"/>
    <d v="2017-11-25T00:00:00"/>
    <x v="1"/>
    <s v="BF-11005"/>
    <s v="Barry Franz"/>
    <x v="2"/>
    <s v="United States"/>
    <s v="Pasadena"/>
    <x v="1"/>
    <n v="91104"/>
    <x v="1"/>
    <s v="OFF-ST-10003442"/>
    <x v="1"/>
    <x v="4"/>
    <s v="Eldon Portable Mobile Manager"/>
    <n v="56.56"/>
    <n v="2"/>
    <n v="0"/>
    <n v="15.2712"/>
    <n v="4"/>
    <n v="11"/>
    <x v="0"/>
    <n v="27"/>
    <x v="0"/>
  </r>
  <r>
    <n v="2244"/>
    <s v="CA-2017-103380"/>
    <d v="2017-11-21T00:00:00"/>
    <d v="2017-11-25T00:00:00"/>
    <x v="1"/>
    <s v="BF-11005"/>
    <s v="Barry Franz"/>
    <x v="2"/>
    <s v="United States"/>
    <s v="Pasadena"/>
    <x v="1"/>
    <n v="91104"/>
    <x v="1"/>
    <s v="OFF-AR-10003856"/>
    <x v="1"/>
    <x v="6"/>
    <s v="Newell 344"/>
    <n v="5.56"/>
    <n v="2"/>
    <n v="0"/>
    <n v="1.4456"/>
    <n v="4"/>
    <n v="11"/>
    <x v="0"/>
    <n v="26"/>
    <x v="0"/>
  </r>
  <r>
    <n v="2245"/>
    <s v="CA-2017-103380"/>
    <d v="2017-11-21T00:00:00"/>
    <d v="2017-11-25T00:00:00"/>
    <x v="1"/>
    <s v="BF-11005"/>
    <s v="Barry Franz"/>
    <x v="2"/>
    <s v="United States"/>
    <s v="Pasadena"/>
    <x v="1"/>
    <n v="91104"/>
    <x v="1"/>
    <s v="OFF-FA-10004248"/>
    <x v="1"/>
    <x v="13"/>
    <s v="Advantus T-Pin Paper Clips"/>
    <n v="9.02"/>
    <n v="2"/>
    <n v="0"/>
    <n v="3.5177999999999998"/>
    <n v="4"/>
    <n v="11"/>
    <x v="0"/>
    <n v="39"/>
    <x v="0"/>
  </r>
  <r>
    <n v="2246"/>
    <s v="CA-2017-103380"/>
    <d v="2017-11-21T00:00:00"/>
    <d v="2017-11-25T00:00:00"/>
    <x v="1"/>
    <s v="BF-11005"/>
    <s v="Barry Franz"/>
    <x v="2"/>
    <s v="United States"/>
    <s v="Pasadena"/>
    <x v="1"/>
    <n v="91104"/>
    <x v="1"/>
    <s v="OFF-AP-10001492"/>
    <x v="1"/>
    <x v="9"/>
    <s v="Acco Six-Outlet Power Strip, 4' Cord Length"/>
    <n v="8.6199999999999992"/>
    <n v="1"/>
    <n v="0"/>
    <n v="2.2412000000000001"/>
    <n v="4"/>
    <n v="11"/>
    <x v="0"/>
    <n v="26"/>
    <x v="0"/>
  </r>
  <r>
    <n v="2247"/>
    <s v="CA-2017-103380"/>
    <d v="2017-11-21T00:00:00"/>
    <d v="2017-11-25T00:00:00"/>
    <x v="1"/>
    <s v="BF-11005"/>
    <s v="Barry Franz"/>
    <x v="2"/>
    <s v="United States"/>
    <s v="Pasadena"/>
    <x v="1"/>
    <n v="91104"/>
    <x v="1"/>
    <s v="TEC-PH-10004165"/>
    <x v="2"/>
    <x v="7"/>
    <s v="Mitel MiVoice 5330e IP Phone"/>
    <n v="659.976"/>
    <n v="3"/>
    <n v="0.2"/>
    <n v="49.498199999999997"/>
    <n v="4"/>
    <n v="11"/>
    <x v="0"/>
    <n v="7.5"/>
    <x v="0"/>
  </r>
  <r>
    <n v="2248"/>
    <s v="CA-2015-116092"/>
    <d v="2015-02-15T00:00:00"/>
    <d v="2015-02-18T00:00:00"/>
    <x v="0"/>
    <s v="JM-16195"/>
    <s v="Justin MacKendrick"/>
    <x v="0"/>
    <s v="United States"/>
    <s v="Los Angeles"/>
    <x v="1"/>
    <n v="90004"/>
    <x v="1"/>
    <s v="OFF-PA-10004285"/>
    <x v="1"/>
    <x v="10"/>
    <s v="Xerox 1959"/>
    <n v="13.36"/>
    <n v="2"/>
    <n v="0"/>
    <n v="6.4127999999999998"/>
    <n v="3"/>
    <n v="2"/>
    <x v="3"/>
    <n v="48"/>
    <x v="11"/>
  </r>
  <r>
    <n v="2249"/>
    <s v="CA-2015-116092"/>
    <d v="2015-02-15T00:00:00"/>
    <d v="2015-02-18T00:00:00"/>
    <x v="0"/>
    <s v="JM-16195"/>
    <s v="Justin MacKendrick"/>
    <x v="0"/>
    <s v="United States"/>
    <s v="Los Angeles"/>
    <x v="1"/>
    <n v="90004"/>
    <x v="1"/>
    <s v="OFF-BI-10001628"/>
    <x v="1"/>
    <x v="8"/>
    <s v="Acco Data Flex Cable Posts For Top &amp; Bottom Load Binders, 6&quot; Capacity"/>
    <n v="41.72"/>
    <n v="5"/>
    <n v="0.2"/>
    <n v="13.0375"/>
    <n v="3"/>
    <n v="2"/>
    <x v="3"/>
    <n v="31.25"/>
    <x v="11"/>
  </r>
  <r>
    <n v="2250"/>
    <s v="CA-2015-116092"/>
    <d v="2015-02-15T00:00:00"/>
    <d v="2015-02-18T00:00:00"/>
    <x v="0"/>
    <s v="JM-16195"/>
    <s v="Justin MacKendrick"/>
    <x v="0"/>
    <s v="United States"/>
    <s v="Los Angeles"/>
    <x v="1"/>
    <n v="90004"/>
    <x v="1"/>
    <s v="OFF-BI-10000546"/>
    <x v="1"/>
    <x v="8"/>
    <s v="Avery Durable Binders"/>
    <n v="11.52"/>
    <n v="5"/>
    <n v="0.2"/>
    <n v="4.1760000000000002"/>
    <n v="3"/>
    <n v="2"/>
    <x v="3"/>
    <n v="36.250000000000007"/>
    <x v="11"/>
  </r>
  <r>
    <n v="2251"/>
    <s v="CA-2015-116092"/>
    <d v="2015-02-15T00:00:00"/>
    <d v="2015-02-18T00:00:00"/>
    <x v="0"/>
    <s v="JM-16195"/>
    <s v="Justin MacKendrick"/>
    <x v="0"/>
    <s v="United States"/>
    <s v="Los Angeles"/>
    <x v="1"/>
    <n v="90004"/>
    <x v="1"/>
    <s v="OFF-AP-10001391"/>
    <x v="1"/>
    <x v="9"/>
    <s v="Kensington 6 Outlet MasterPiece HOMEOFFICE Power Control Center"/>
    <n v="541.44000000000005"/>
    <n v="6"/>
    <n v="0"/>
    <n v="157.01759999999999"/>
    <n v="3"/>
    <n v="2"/>
    <x v="3"/>
    <n v="28.999999999999993"/>
    <x v="11"/>
  </r>
  <r>
    <n v="2252"/>
    <s v="CA-2015-116092"/>
    <d v="2015-02-15T00:00:00"/>
    <d v="2015-02-18T00:00:00"/>
    <x v="0"/>
    <s v="JM-16195"/>
    <s v="Justin MacKendrick"/>
    <x v="0"/>
    <s v="United States"/>
    <s v="Los Angeles"/>
    <x v="1"/>
    <n v="90004"/>
    <x v="1"/>
    <s v="OFF-PA-10000477"/>
    <x v="1"/>
    <x v="10"/>
    <s v="Xerox 22"/>
    <n v="19.440000000000001"/>
    <n v="3"/>
    <n v="0"/>
    <n v="9.3312000000000008"/>
    <n v="3"/>
    <n v="2"/>
    <x v="3"/>
    <n v="48.000000000000007"/>
    <x v="11"/>
  </r>
  <r>
    <n v="2253"/>
    <s v="CA-2016-117849"/>
    <d v="2016-04-15T00:00:00"/>
    <d v="2016-04-17T00:00:00"/>
    <x v="0"/>
    <s v="JK-16120"/>
    <s v="Julie Kriz"/>
    <x v="2"/>
    <s v="United States"/>
    <s v="San Diego"/>
    <x v="1"/>
    <n v="92105"/>
    <x v="1"/>
    <s v="OFF-PA-10004327"/>
    <x v="1"/>
    <x v="10"/>
    <s v="Xerox 1911"/>
    <n v="143.69999999999999"/>
    <n v="3"/>
    <n v="0"/>
    <n v="68.975999999999999"/>
    <n v="2"/>
    <n v="4"/>
    <x v="1"/>
    <n v="48.000000000000007"/>
    <x v="3"/>
  </r>
  <r>
    <n v="2254"/>
    <s v="CA-2015-169201"/>
    <d v="2015-09-28T00:00:00"/>
    <d v="2015-10-01T00:00:00"/>
    <x v="2"/>
    <s v="HG-14965"/>
    <s v="Henry Goldwyn"/>
    <x v="1"/>
    <s v="United States"/>
    <s v="San Francisco"/>
    <x v="1"/>
    <n v="94110"/>
    <x v="1"/>
    <s v="OFF-AP-10000696"/>
    <x v="1"/>
    <x v="9"/>
    <s v="Holmes Odor Grabber"/>
    <n v="43.26"/>
    <n v="3"/>
    <n v="0"/>
    <n v="14.2758"/>
    <n v="3"/>
    <n v="9"/>
    <x v="2"/>
    <n v="33"/>
    <x v="8"/>
  </r>
  <r>
    <n v="2255"/>
    <s v="CA-2015-169201"/>
    <d v="2015-09-28T00:00:00"/>
    <d v="2015-10-01T00:00:00"/>
    <x v="2"/>
    <s v="HG-14965"/>
    <s v="Henry Goldwyn"/>
    <x v="1"/>
    <s v="United States"/>
    <s v="San Francisco"/>
    <x v="1"/>
    <n v="94110"/>
    <x v="1"/>
    <s v="OFF-AP-10002082"/>
    <x v="1"/>
    <x v="9"/>
    <s v="Holmes HEPA Air Purifier"/>
    <n v="43.56"/>
    <n v="2"/>
    <n v="0"/>
    <n v="15.246"/>
    <n v="3"/>
    <n v="9"/>
    <x v="2"/>
    <n v="35"/>
    <x v="8"/>
  </r>
  <r>
    <n v="2256"/>
    <s v="CA-2016-164091"/>
    <d v="2016-09-17T00:00:00"/>
    <d v="2016-09-22T00:00:00"/>
    <x v="1"/>
    <s v="LA-16780"/>
    <s v="Laura Armstrong"/>
    <x v="1"/>
    <s v="United States"/>
    <s v="Bangor"/>
    <x v="43"/>
    <n v="4401"/>
    <x v="3"/>
    <s v="TEC-PH-10001944"/>
    <x v="2"/>
    <x v="7"/>
    <s v="Wi-Ex zBoost YX540 Cellular Phone Signal Booster"/>
    <n v="437.85"/>
    <n v="3"/>
    <n v="0"/>
    <n v="131.35499999999999"/>
    <n v="5"/>
    <n v="9"/>
    <x v="2"/>
    <n v="29.999999999999993"/>
    <x v="8"/>
  </r>
  <r>
    <n v="2257"/>
    <s v="CA-2016-164091"/>
    <d v="2016-09-17T00:00:00"/>
    <d v="2016-09-22T00:00:00"/>
    <x v="1"/>
    <s v="LA-16780"/>
    <s v="Laura Armstrong"/>
    <x v="1"/>
    <s v="United States"/>
    <s v="Bangor"/>
    <x v="43"/>
    <n v="4401"/>
    <x v="3"/>
    <s v="FUR-FU-10004952"/>
    <x v="0"/>
    <x v="5"/>
    <s v="C-Line Cubicle Keepers Polyproplyene Holder w/Velcro Back, 8-1/2x11, 25/Bx"/>
    <n v="109.48"/>
    <n v="2"/>
    <n v="0"/>
    <n v="33.938800000000001"/>
    <n v="5"/>
    <n v="9"/>
    <x v="2"/>
    <n v="31"/>
    <x v="8"/>
  </r>
  <r>
    <n v="2258"/>
    <s v="CA-2017-105214"/>
    <d v="2017-06-16T00:00:00"/>
    <d v="2017-06-19T00:00:00"/>
    <x v="2"/>
    <s v="TS-21610"/>
    <s v="Troy Staebel"/>
    <x v="0"/>
    <s v="United States"/>
    <s v="San Francisco"/>
    <x v="1"/>
    <n v="94122"/>
    <x v="1"/>
    <s v="FUR-CH-10000015"/>
    <x v="0"/>
    <x v="1"/>
    <s v="Hon Multipurpose Stacking Arm Chairs"/>
    <n v="1212.96"/>
    <n v="7"/>
    <n v="0.2"/>
    <n v="90.971999999999994"/>
    <n v="3"/>
    <n v="6"/>
    <x v="1"/>
    <n v="7.5"/>
    <x v="1"/>
  </r>
  <r>
    <n v="2259"/>
    <s v="CA-2017-105214"/>
    <d v="2017-06-16T00:00:00"/>
    <d v="2017-06-19T00:00:00"/>
    <x v="2"/>
    <s v="TS-21610"/>
    <s v="Troy Staebel"/>
    <x v="0"/>
    <s v="United States"/>
    <s v="San Francisco"/>
    <x v="1"/>
    <n v="94122"/>
    <x v="1"/>
    <s v="OFF-PA-10001776"/>
    <x v="1"/>
    <x v="10"/>
    <s v="Wirebound Message Books, Four 2 3/4&quot; x 5&quot; Forms per Page, 600 Sets per Book"/>
    <n v="18.54"/>
    <n v="2"/>
    <n v="0"/>
    <n v="8.7138000000000009"/>
    <n v="3"/>
    <n v="6"/>
    <x v="1"/>
    <n v="47.000000000000007"/>
    <x v="1"/>
  </r>
  <r>
    <n v="2260"/>
    <s v="CA-2015-117611"/>
    <d v="2015-11-08T00:00:00"/>
    <d v="2015-11-10T00:00:00"/>
    <x v="0"/>
    <s v="MZ-17335"/>
    <s v="Maria Zettner"/>
    <x v="2"/>
    <s v="United States"/>
    <s v="San Diego"/>
    <x v="1"/>
    <n v="92024"/>
    <x v="1"/>
    <s v="OFF-FA-10002280"/>
    <x v="1"/>
    <x v="13"/>
    <s v="Advantus Plastic Paper Clips"/>
    <n v="5"/>
    <n v="1"/>
    <n v="0"/>
    <n v="2.4"/>
    <n v="2"/>
    <n v="11"/>
    <x v="0"/>
    <n v="48"/>
    <x v="0"/>
  </r>
  <r>
    <n v="2261"/>
    <s v="CA-2015-117611"/>
    <d v="2015-11-08T00:00:00"/>
    <d v="2015-11-10T00:00:00"/>
    <x v="0"/>
    <s v="MZ-17335"/>
    <s v="Maria Zettner"/>
    <x v="2"/>
    <s v="United States"/>
    <s v="San Diego"/>
    <x v="1"/>
    <n v="92024"/>
    <x v="1"/>
    <s v="TEC-AC-10002049"/>
    <x v="2"/>
    <x v="11"/>
    <s v="Logitech G19 Programmable Gaming Keyboard"/>
    <n v="371.97"/>
    <n v="3"/>
    <n v="0"/>
    <n v="66.954599999999999"/>
    <n v="2"/>
    <n v="11"/>
    <x v="0"/>
    <n v="18"/>
    <x v="0"/>
  </r>
  <r>
    <n v="2262"/>
    <s v="US-2015-137960"/>
    <d v="2015-12-18T00:00:00"/>
    <d v="2015-12-18T00:00:00"/>
    <x v="3"/>
    <s v="MW-18220"/>
    <s v="Mitch Webber"/>
    <x v="0"/>
    <s v="United States"/>
    <s v="New York City"/>
    <x v="15"/>
    <n v="10035"/>
    <x v="3"/>
    <s v="TEC-AC-10002253"/>
    <x v="2"/>
    <x v="11"/>
    <s v="Imation Bio 8GB USB Flash Drive Imation Corp"/>
    <n v="166.24"/>
    <n v="1"/>
    <n v="0"/>
    <n v="24.936"/>
    <n v="0"/>
    <n v="12"/>
    <x v="0"/>
    <n v="15"/>
    <x v="4"/>
  </r>
  <r>
    <n v="2263"/>
    <s v="CA-2017-122994"/>
    <d v="2017-02-06T00:00:00"/>
    <d v="2017-02-09T00:00:00"/>
    <x v="2"/>
    <s v="MV-17485"/>
    <s v="Mark Van Huff"/>
    <x v="0"/>
    <s v="United States"/>
    <s v="Arlington"/>
    <x v="17"/>
    <n v="22204"/>
    <x v="0"/>
    <s v="FUR-BO-10004015"/>
    <x v="0"/>
    <x v="0"/>
    <s v="Bush Andora Bookcase, Maple/Graphite Gray Finish"/>
    <n v="359.97"/>
    <n v="3"/>
    <n v="0"/>
    <n v="79.193399999999997"/>
    <n v="3"/>
    <n v="2"/>
    <x v="3"/>
    <n v="21.999999999999996"/>
    <x v="11"/>
  </r>
  <r>
    <n v="2264"/>
    <s v="CA-2016-131065"/>
    <d v="2016-11-14T00:00:00"/>
    <d v="2016-11-16T00:00:00"/>
    <x v="0"/>
    <s v="AA-10375"/>
    <s v="Allen Armold"/>
    <x v="0"/>
    <s v="United States"/>
    <s v="Atlanta"/>
    <x v="32"/>
    <n v="30318"/>
    <x v="0"/>
    <s v="TEC-AC-10004145"/>
    <x v="2"/>
    <x v="11"/>
    <s v="Logitech diNovo Edge Keyboard"/>
    <n v="499.98"/>
    <n v="2"/>
    <n v="0"/>
    <n v="114.9954"/>
    <n v="2"/>
    <n v="11"/>
    <x v="0"/>
    <n v="23"/>
    <x v="0"/>
  </r>
  <r>
    <n v="2265"/>
    <s v="CA-2016-131065"/>
    <d v="2016-11-14T00:00:00"/>
    <d v="2016-11-16T00:00:00"/>
    <x v="0"/>
    <s v="AA-10375"/>
    <s v="Allen Armold"/>
    <x v="0"/>
    <s v="United States"/>
    <s v="Atlanta"/>
    <x v="32"/>
    <n v="30318"/>
    <x v="0"/>
    <s v="OFF-PA-10002479"/>
    <x v="1"/>
    <x v="10"/>
    <s v="Xerox 4200 Series MultiUse Premium Copy Paper (20Lb. and 84 Bright)"/>
    <n v="5.28"/>
    <n v="1"/>
    <n v="0"/>
    <n v="2.3759999999999999"/>
    <n v="2"/>
    <n v="11"/>
    <x v="0"/>
    <n v="44.999999999999993"/>
    <x v="0"/>
  </r>
  <r>
    <n v="2266"/>
    <s v="CA-2016-131065"/>
    <d v="2016-11-14T00:00:00"/>
    <d v="2016-11-16T00:00:00"/>
    <x v="0"/>
    <s v="AA-10375"/>
    <s v="Allen Armold"/>
    <x v="0"/>
    <s v="United States"/>
    <s v="Atlanta"/>
    <x v="32"/>
    <n v="30318"/>
    <x v="0"/>
    <s v="OFF-BI-10004970"/>
    <x v="1"/>
    <x v="8"/>
    <s v="ACCOHIDE 3-Ring Binder, Blue, 1&quot;"/>
    <n v="8.26"/>
    <n v="2"/>
    <n v="0"/>
    <n v="3.8822000000000001"/>
    <n v="2"/>
    <n v="11"/>
    <x v="0"/>
    <n v="47"/>
    <x v="0"/>
  </r>
  <r>
    <n v="2267"/>
    <s v="CA-2017-149146"/>
    <d v="2017-10-12T00:00:00"/>
    <d v="2017-10-12T00:00:00"/>
    <x v="3"/>
    <s v="SM-20320"/>
    <s v="Sean Miller"/>
    <x v="2"/>
    <s v="United States"/>
    <s v="Monroe"/>
    <x v="3"/>
    <n v="28110"/>
    <x v="0"/>
    <s v="OFF-PA-10003919"/>
    <x v="1"/>
    <x v="10"/>
    <s v="Xerox 1989"/>
    <n v="7.968"/>
    <n v="2"/>
    <n v="0.2"/>
    <n v="2.6892"/>
    <n v="0"/>
    <n v="10"/>
    <x v="0"/>
    <n v="33.75"/>
    <x v="2"/>
  </r>
  <r>
    <n v="2268"/>
    <s v="CA-2017-137470"/>
    <d v="2017-09-17T00:00:00"/>
    <d v="2017-09-17T00:00:00"/>
    <x v="3"/>
    <s v="TP-21415"/>
    <s v="Tom Prescott"/>
    <x v="0"/>
    <s v="United States"/>
    <s v="Seattle"/>
    <x v="4"/>
    <n v="98115"/>
    <x v="1"/>
    <s v="OFF-PA-10002001"/>
    <x v="1"/>
    <x v="10"/>
    <s v="Xerox 1984"/>
    <n v="12.96"/>
    <n v="2"/>
    <n v="0"/>
    <n v="6.3503999999999996"/>
    <n v="0"/>
    <n v="9"/>
    <x v="2"/>
    <n v="48.999999999999993"/>
    <x v="8"/>
  </r>
  <r>
    <n v="2269"/>
    <s v="CA-2017-105480"/>
    <d v="2017-12-20T00:00:00"/>
    <d v="2017-12-26T00:00:00"/>
    <x v="1"/>
    <s v="DK-13225"/>
    <s v="Dean Katz"/>
    <x v="1"/>
    <s v="United States"/>
    <s v="Rochester"/>
    <x v="15"/>
    <n v="14609"/>
    <x v="3"/>
    <s v="OFF-PA-10002787"/>
    <x v="1"/>
    <x v="10"/>
    <s v="Xerox 227"/>
    <n v="6.48"/>
    <n v="1"/>
    <n v="0"/>
    <n v="3.1103999999999998"/>
    <n v="6"/>
    <n v="12"/>
    <x v="0"/>
    <n v="47.999999999999993"/>
    <x v="4"/>
  </r>
  <r>
    <n v="2270"/>
    <s v="CA-2017-105480"/>
    <d v="2017-12-20T00:00:00"/>
    <d v="2017-12-26T00:00:00"/>
    <x v="1"/>
    <s v="DK-13225"/>
    <s v="Dean Katz"/>
    <x v="1"/>
    <s v="United States"/>
    <s v="Rochester"/>
    <x v="15"/>
    <n v="14609"/>
    <x v="3"/>
    <s v="OFF-BI-10003291"/>
    <x v="1"/>
    <x v="8"/>
    <s v="Wilson Jones Leather-Like Binders with DublLock Round Rings"/>
    <n v="6.984"/>
    <n v="1"/>
    <n v="0.2"/>
    <n v="2.3571"/>
    <n v="6"/>
    <n v="12"/>
    <x v="0"/>
    <n v="33.75"/>
    <x v="4"/>
  </r>
  <r>
    <n v="2271"/>
    <s v="CA-2017-164917"/>
    <d v="2017-12-02T00:00:00"/>
    <d v="2017-12-07T00:00:00"/>
    <x v="1"/>
    <s v="MK-17905"/>
    <s v="Michael Kennedy"/>
    <x v="1"/>
    <s v="United States"/>
    <s v="Miami"/>
    <x v="2"/>
    <n v="33180"/>
    <x v="0"/>
    <s v="OFF-AR-10004344"/>
    <x v="1"/>
    <x v="6"/>
    <s v="Bulldog Vacuum Base Pencil Sharpener"/>
    <n v="47.96"/>
    <n v="5"/>
    <n v="0.2"/>
    <n v="4.1965000000000003"/>
    <n v="5"/>
    <n v="12"/>
    <x v="0"/>
    <n v="8.75"/>
    <x v="4"/>
  </r>
  <r>
    <n v="2272"/>
    <s v="CA-2015-102036"/>
    <d v="2015-09-21T00:00:00"/>
    <d v="2015-09-27T00:00:00"/>
    <x v="1"/>
    <s v="CS-12130"/>
    <s v="Chad Sievert"/>
    <x v="0"/>
    <s v="United States"/>
    <s v="Seattle"/>
    <x v="4"/>
    <n v="98105"/>
    <x v="1"/>
    <s v="OFF-ST-10003123"/>
    <x v="1"/>
    <x v="4"/>
    <s v="Fellowes Bases and Tops For Staxonsteel/High-Stak Systems"/>
    <n v="199.74"/>
    <n v="6"/>
    <n v="0"/>
    <n v="47.937600000000003"/>
    <n v="6"/>
    <n v="9"/>
    <x v="2"/>
    <n v="24.000000000000004"/>
    <x v="8"/>
  </r>
  <r>
    <n v="2273"/>
    <s v="CA-2015-142944"/>
    <d v="2015-03-06T00:00:00"/>
    <d v="2015-03-11T00:00:00"/>
    <x v="1"/>
    <s v="JL-15850"/>
    <s v="John Lucas"/>
    <x v="0"/>
    <s v="United States"/>
    <s v="San Francisco"/>
    <x v="1"/>
    <n v="94122"/>
    <x v="1"/>
    <s v="FUR-FU-10000308"/>
    <x v="0"/>
    <x v="5"/>
    <s v="Deflect-o Glass Clear Studded Chair Mats"/>
    <n v="435.26"/>
    <n v="7"/>
    <n v="0"/>
    <n v="95.757199999999997"/>
    <n v="5"/>
    <n v="3"/>
    <x v="3"/>
    <n v="22"/>
    <x v="10"/>
  </r>
  <r>
    <n v="2274"/>
    <s v="CA-2015-142944"/>
    <d v="2015-03-06T00:00:00"/>
    <d v="2015-03-11T00:00:00"/>
    <x v="1"/>
    <s v="JL-15850"/>
    <s v="John Lucas"/>
    <x v="0"/>
    <s v="United States"/>
    <s v="San Francisco"/>
    <x v="1"/>
    <n v="94122"/>
    <x v="1"/>
    <s v="TEC-CO-10003763"/>
    <x v="2"/>
    <x v="16"/>
    <s v="Canon PC1060 Personal Laser Copier"/>
    <n v="1119.9839999999999"/>
    <n v="2"/>
    <n v="0.2"/>
    <n v="377.99459999999999"/>
    <n v="5"/>
    <n v="3"/>
    <x v="3"/>
    <n v="33.75"/>
    <x v="10"/>
  </r>
  <r>
    <n v="2275"/>
    <s v="CA-2014-157882"/>
    <d v="2014-10-03T00:00:00"/>
    <d v="2014-10-08T00:00:00"/>
    <x v="0"/>
    <s v="AR-10405"/>
    <s v="Allen Rosenblatt"/>
    <x v="1"/>
    <s v="United States"/>
    <s v="Los Angeles"/>
    <x v="1"/>
    <n v="90036"/>
    <x v="1"/>
    <s v="FUR-TA-10001866"/>
    <x v="0"/>
    <x v="3"/>
    <s v="Bevis Round Conference Room Tables and Bases"/>
    <n v="143.43199999999999"/>
    <n v="1"/>
    <n v="0.2"/>
    <n v="3.5857999999999999"/>
    <n v="5"/>
    <n v="10"/>
    <x v="0"/>
    <n v="2.5"/>
    <x v="2"/>
  </r>
  <r>
    <n v="2276"/>
    <s v="CA-2014-157882"/>
    <d v="2014-10-03T00:00:00"/>
    <d v="2014-10-08T00:00:00"/>
    <x v="0"/>
    <s v="AR-10405"/>
    <s v="Allen Rosenblatt"/>
    <x v="1"/>
    <s v="United States"/>
    <s v="Los Angeles"/>
    <x v="1"/>
    <n v="90036"/>
    <x v="1"/>
    <s v="FUR-CH-10002774"/>
    <x v="0"/>
    <x v="1"/>
    <s v="Global Deluxe Stacking Chair, Gray"/>
    <n v="122.352"/>
    <n v="3"/>
    <n v="0.2"/>
    <n v="13.7646"/>
    <n v="5"/>
    <n v="10"/>
    <x v="0"/>
    <n v="11.249999999999998"/>
    <x v="2"/>
  </r>
  <r>
    <n v="2277"/>
    <s v="CA-2014-104283"/>
    <d v="2014-06-27T00:00:00"/>
    <d v="2014-07-01T00:00:00"/>
    <x v="1"/>
    <s v="LM-17065"/>
    <s v="Liz MacKendrick"/>
    <x v="0"/>
    <s v="United States"/>
    <s v="Southaven"/>
    <x v="35"/>
    <n v="38671"/>
    <x v="0"/>
    <s v="OFF-ST-10004337"/>
    <x v="1"/>
    <x v="4"/>
    <s v="SAFCO Commercial Wire Shelving, 72h"/>
    <n v="306.2"/>
    <n v="5"/>
    <n v="0"/>
    <n v="0"/>
    <n v="4"/>
    <n v="6"/>
    <x v="1"/>
    <n v="0"/>
    <x v="1"/>
  </r>
  <r>
    <n v="2278"/>
    <s v="CA-2014-104283"/>
    <d v="2014-06-27T00:00:00"/>
    <d v="2014-07-01T00:00:00"/>
    <x v="1"/>
    <s v="LM-17065"/>
    <s v="Liz MacKendrick"/>
    <x v="0"/>
    <s v="United States"/>
    <s v="Southaven"/>
    <x v="35"/>
    <n v="38671"/>
    <x v="0"/>
    <s v="FUR-TA-10001039"/>
    <x v="0"/>
    <x v="3"/>
    <s v="KI Adjustable-Height Table"/>
    <n v="85.98"/>
    <n v="1"/>
    <n v="0"/>
    <n v="22.354800000000001"/>
    <n v="4"/>
    <n v="6"/>
    <x v="1"/>
    <n v="26"/>
    <x v="1"/>
  </r>
  <r>
    <n v="2279"/>
    <s v="CA-2014-104283"/>
    <d v="2014-06-27T00:00:00"/>
    <d v="2014-07-01T00:00:00"/>
    <x v="1"/>
    <s v="LM-17065"/>
    <s v="Liz MacKendrick"/>
    <x v="0"/>
    <s v="United States"/>
    <s v="Southaven"/>
    <x v="35"/>
    <n v="38671"/>
    <x v="0"/>
    <s v="TEC-AC-10000109"/>
    <x v="2"/>
    <x v="11"/>
    <s v="Sony Micro Vault Click 16 GB USB 2.0 Flash Drive"/>
    <n v="223.96"/>
    <n v="4"/>
    <n v="0"/>
    <n v="53.750399999999999"/>
    <n v="4"/>
    <n v="6"/>
    <x v="1"/>
    <n v="24"/>
    <x v="1"/>
  </r>
  <r>
    <n v="2280"/>
    <s v="CA-2017-142622"/>
    <d v="2017-10-30T00:00:00"/>
    <d v="2017-11-02T00:00:00"/>
    <x v="2"/>
    <s v="JK-15625"/>
    <s v="Jim Karlsson"/>
    <x v="0"/>
    <s v="United States"/>
    <s v="Seattle"/>
    <x v="4"/>
    <n v="98115"/>
    <x v="1"/>
    <s v="FUR-CH-10003833"/>
    <x v="0"/>
    <x v="1"/>
    <s v="Novimex Fabric Task Chair"/>
    <n v="97.567999999999998"/>
    <n v="2"/>
    <n v="0.2"/>
    <n v="-6.0979999999999999"/>
    <n v="3"/>
    <n v="10"/>
    <x v="0"/>
    <n v="-6.25"/>
    <x v="2"/>
  </r>
  <r>
    <n v="2281"/>
    <s v="CA-2017-142622"/>
    <d v="2017-10-30T00:00:00"/>
    <d v="2017-11-02T00:00:00"/>
    <x v="2"/>
    <s v="JK-15625"/>
    <s v="Jim Karlsson"/>
    <x v="0"/>
    <s v="United States"/>
    <s v="Seattle"/>
    <x v="4"/>
    <n v="98115"/>
    <x v="1"/>
    <s v="FUR-CH-10004289"/>
    <x v="0"/>
    <x v="1"/>
    <s v="Global Super Steno Chair"/>
    <n v="614.27200000000005"/>
    <n v="8"/>
    <n v="0.2"/>
    <n v="-23.0352"/>
    <n v="3"/>
    <n v="10"/>
    <x v="0"/>
    <n v="-3.75"/>
    <x v="2"/>
  </r>
  <r>
    <n v="2282"/>
    <s v="CA-2017-142622"/>
    <d v="2017-10-30T00:00:00"/>
    <d v="2017-11-02T00:00:00"/>
    <x v="2"/>
    <s v="JK-15625"/>
    <s v="Jim Karlsson"/>
    <x v="0"/>
    <s v="United States"/>
    <s v="Seattle"/>
    <x v="4"/>
    <n v="98115"/>
    <x v="1"/>
    <s v="FUR-BO-10004467"/>
    <x v="0"/>
    <x v="0"/>
    <s v="Bestar Classic Bookcase"/>
    <n v="199.98"/>
    <n v="2"/>
    <n v="0"/>
    <n v="37.996200000000002"/>
    <n v="3"/>
    <n v="10"/>
    <x v="0"/>
    <n v="19.000000000000004"/>
    <x v="2"/>
  </r>
  <r>
    <n v="2283"/>
    <s v="CA-2016-132143"/>
    <d v="2016-09-03T00:00:00"/>
    <d v="2016-09-05T00:00:00"/>
    <x v="2"/>
    <s v="FM-14215"/>
    <s v="Filia McAdams"/>
    <x v="1"/>
    <s v="United States"/>
    <s v="Middletown"/>
    <x v="29"/>
    <n v="6457"/>
    <x v="3"/>
    <s v="OFF-PA-10002713"/>
    <x v="1"/>
    <x v="10"/>
    <s v="Adams Phone Message Book, 200 Message Capacity, 8 1/16” x 11”"/>
    <n v="48.16"/>
    <n v="7"/>
    <n v="0"/>
    <n v="22.153600000000001"/>
    <n v="2"/>
    <n v="9"/>
    <x v="2"/>
    <n v="46.000000000000007"/>
    <x v="8"/>
  </r>
  <r>
    <n v="2284"/>
    <s v="CA-2015-153108"/>
    <d v="2015-03-05T00:00:00"/>
    <d v="2015-03-09T00:00:00"/>
    <x v="1"/>
    <s v="SF-20200"/>
    <s v="Sarah Foster"/>
    <x v="0"/>
    <s v="United States"/>
    <s v="New Castle"/>
    <x v="14"/>
    <n v="47362"/>
    <x v="2"/>
    <s v="TEC-PH-10001552"/>
    <x v="2"/>
    <x v="7"/>
    <s v="I Need's 3d Hello Kitty Hybrid Silicone Case Cover for HTC One X 4g with 3d Hello Kitty Stylus Pen Green/pink"/>
    <n v="23.92"/>
    <n v="2"/>
    <n v="0"/>
    <n v="6.6976000000000004"/>
    <n v="4"/>
    <n v="3"/>
    <x v="3"/>
    <n v="27.999999999999996"/>
    <x v="10"/>
  </r>
  <r>
    <n v="2285"/>
    <s v="CA-2015-153108"/>
    <d v="2015-03-05T00:00:00"/>
    <d v="2015-03-09T00:00:00"/>
    <x v="1"/>
    <s v="SF-20200"/>
    <s v="Sarah Foster"/>
    <x v="0"/>
    <s v="United States"/>
    <s v="New Castle"/>
    <x v="14"/>
    <n v="47362"/>
    <x v="2"/>
    <s v="OFF-AP-10002222"/>
    <x v="1"/>
    <x v="9"/>
    <s v="Staple holder"/>
    <n v="60.69"/>
    <n v="7"/>
    <n v="0"/>
    <n v="16.386299999999999"/>
    <n v="4"/>
    <n v="3"/>
    <x v="3"/>
    <n v="26.999999999999996"/>
    <x v="10"/>
  </r>
  <r>
    <n v="2286"/>
    <s v="CA-2016-112676"/>
    <d v="2016-05-05T00:00:00"/>
    <d v="2016-05-08T00:00:00"/>
    <x v="2"/>
    <s v="PJ-18835"/>
    <s v="Patrick Jones"/>
    <x v="1"/>
    <s v="United States"/>
    <s v="Murfreesboro"/>
    <x v="18"/>
    <n v="37130"/>
    <x v="0"/>
    <s v="OFF-PA-10003971"/>
    <x v="1"/>
    <x v="10"/>
    <s v="Xerox 1965"/>
    <n v="14.352"/>
    <n v="3"/>
    <n v="0.2"/>
    <n v="5.2026000000000003"/>
    <n v="3"/>
    <n v="5"/>
    <x v="1"/>
    <n v="36.25"/>
    <x v="5"/>
  </r>
  <r>
    <n v="2287"/>
    <s v="CA-2017-165687"/>
    <d v="2017-11-17T00:00:00"/>
    <d v="2017-11-23T00:00:00"/>
    <x v="1"/>
    <s v="CS-12355"/>
    <s v="Christine Sundaresam"/>
    <x v="0"/>
    <s v="United States"/>
    <s v="Salem"/>
    <x v="17"/>
    <n v="24153"/>
    <x v="0"/>
    <s v="OFF-AP-10004036"/>
    <x v="1"/>
    <x v="9"/>
    <s v="Bionaire 99.97% HEPA Air Cleaner"/>
    <n v="35.04"/>
    <n v="2"/>
    <n v="0"/>
    <n v="12.263999999999999"/>
    <n v="6"/>
    <n v="11"/>
    <x v="0"/>
    <n v="35"/>
    <x v="0"/>
  </r>
  <r>
    <n v="2288"/>
    <s v="US-2017-112928"/>
    <d v="2017-06-01T00:00:00"/>
    <d v="2017-06-05T00:00:00"/>
    <x v="0"/>
    <s v="BB-10990"/>
    <s v="Barry Blumstein"/>
    <x v="1"/>
    <s v="United States"/>
    <s v="Toledo"/>
    <x v="24"/>
    <n v="43615"/>
    <x v="3"/>
    <s v="OFF-AP-10002287"/>
    <x v="1"/>
    <x v="9"/>
    <s v="Eureka Sanitaire  Multi-Pro Heavy-Duty Upright, Disposable Bags"/>
    <n v="17.48"/>
    <n v="5"/>
    <n v="0.2"/>
    <n v="1.3109999999999999"/>
    <n v="4"/>
    <n v="6"/>
    <x v="1"/>
    <n v="7.5"/>
    <x v="1"/>
  </r>
  <r>
    <n v="2289"/>
    <s v="CA-2017-143343"/>
    <d v="2017-06-10T00:00:00"/>
    <d v="2017-06-13T00:00:00"/>
    <x v="2"/>
    <s v="BW-11200"/>
    <s v="Ben Wallace"/>
    <x v="0"/>
    <s v="United States"/>
    <s v="Los Angeles"/>
    <x v="1"/>
    <n v="90032"/>
    <x v="1"/>
    <s v="OFF-AR-10002375"/>
    <x v="1"/>
    <x v="6"/>
    <s v="Newell 351"/>
    <n v="16.399999999999999"/>
    <n v="5"/>
    <n v="0"/>
    <n v="4.7560000000000002"/>
    <n v="3"/>
    <n v="6"/>
    <x v="1"/>
    <n v="29.000000000000004"/>
    <x v="1"/>
  </r>
  <r>
    <n v="2290"/>
    <s v="CA-2017-115154"/>
    <d v="2017-01-08T00:00:00"/>
    <d v="2017-01-11T00:00:00"/>
    <x v="2"/>
    <s v="RS-19420"/>
    <s v="Ricardo Sperren"/>
    <x v="1"/>
    <s v="United States"/>
    <s v="Seattle"/>
    <x v="4"/>
    <n v="98115"/>
    <x v="1"/>
    <s v="FUR-TA-10001950"/>
    <x v="0"/>
    <x v="3"/>
    <s v="Balt Solid Wood Round Tables"/>
    <n v="892.98"/>
    <n v="2"/>
    <n v="0"/>
    <n v="80.368200000000002"/>
    <n v="3"/>
    <n v="1"/>
    <x v="3"/>
    <n v="9"/>
    <x v="9"/>
  </r>
  <r>
    <n v="2291"/>
    <s v="CA-2015-149342"/>
    <d v="2015-04-20T00:00:00"/>
    <d v="2015-04-25T00:00:00"/>
    <x v="1"/>
    <s v="TS-21160"/>
    <s v="Theresa Swint"/>
    <x v="1"/>
    <s v="United States"/>
    <s v="Columbus"/>
    <x v="32"/>
    <n v="31907"/>
    <x v="0"/>
    <s v="TEC-PH-10001557"/>
    <x v="2"/>
    <x v="7"/>
    <s v="Pyle PMP37LED"/>
    <n v="287.97000000000003"/>
    <n v="3"/>
    <n v="0"/>
    <n v="77.751900000000006"/>
    <n v="5"/>
    <n v="4"/>
    <x v="1"/>
    <n v="27"/>
    <x v="3"/>
  </r>
  <r>
    <n v="2292"/>
    <s v="CA-2015-149342"/>
    <d v="2015-04-20T00:00:00"/>
    <d v="2015-04-25T00:00:00"/>
    <x v="1"/>
    <s v="TS-21160"/>
    <s v="Theresa Swint"/>
    <x v="1"/>
    <s v="United States"/>
    <s v="Columbus"/>
    <x v="32"/>
    <n v="31907"/>
    <x v="0"/>
    <s v="FUR-FU-10002937"/>
    <x v="0"/>
    <x v="5"/>
    <s v="GE 48&quot; Fluorescent Tube, Cool White Energy Saver, 34 Watts, 30/Box"/>
    <n v="595.38"/>
    <n v="6"/>
    <n v="0"/>
    <n v="297.69"/>
    <n v="5"/>
    <n v="4"/>
    <x v="1"/>
    <n v="50"/>
    <x v="3"/>
  </r>
  <r>
    <n v="2293"/>
    <s v="CA-2015-149342"/>
    <d v="2015-04-20T00:00:00"/>
    <d v="2015-04-25T00:00:00"/>
    <x v="1"/>
    <s v="TS-21160"/>
    <s v="Theresa Swint"/>
    <x v="1"/>
    <s v="United States"/>
    <s v="Columbus"/>
    <x v="32"/>
    <n v="31907"/>
    <x v="0"/>
    <s v="OFF-PA-10001166"/>
    <x v="1"/>
    <x v="10"/>
    <s v="Xerox 2"/>
    <n v="12.96"/>
    <n v="2"/>
    <n v="0"/>
    <n v="6.2207999999999997"/>
    <n v="5"/>
    <n v="4"/>
    <x v="1"/>
    <n v="47.999999999999993"/>
    <x v="3"/>
  </r>
  <r>
    <n v="2294"/>
    <s v="CA-2015-130995"/>
    <d v="2015-11-01T00:00:00"/>
    <d v="2015-11-06T00:00:00"/>
    <x v="1"/>
    <s v="QJ-19255"/>
    <s v="Quincy Jones"/>
    <x v="1"/>
    <s v="United States"/>
    <s v="New York City"/>
    <x v="15"/>
    <n v="10009"/>
    <x v="3"/>
    <s v="TEC-PH-10000347"/>
    <x v="2"/>
    <x v="7"/>
    <s v="Cush Cases Heavy Duty Rugged Cover Case for Samsung Galaxy S5 - Purple"/>
    <n v="4.95"/>
    <n v="1"/>
    <n v="0"/>
    <n v="1.3365"/>
    <n v="5"/>
    <n v="11"/>
    <x v="0"/>
    <n v="27"/>
    <x v="0"/>
  </r>
  <r>
    <n v="2295"/>
    <s v="CA-2017-127929"/>
    <d v="2017-12-23T00:00:00"/>
    <d v="2017-12-27T00:00:00"/>
    <x v="1"/>
    <s v="FM-14215"/>
    <s v="Filia McAdams"/>
    <x v="1"/>
    <s v="United States"/>
    <s v="Middletown"/>
    <x v="29"/>
    <n v="6457"/>
    <x v="3"/>
    <s v="FUR-FU-10003708"/>
    <x v="0"/>
    <x v="5"/>
    <s v="Tenex Traditional Chairmats for Medium Pile Carpet, Standard Lip, 36&quot; x 48&quot;"/>
    <n v="181.95"/>
    <n v="3"/>
    <n v="0"/>
    <n v="38.209499999999998"/>
    <n v="4"/>
    <n v="12"/>
    <x v="0"/>
    <n v="21"/>
    <x v="4"/>
  </r>
  <r>
    <n v="2296"/>
    <s v="CA-2015-113145"/>
    <d v="2015-11-01T00:00:00"/>
    <d v="2015-11-05T00:00:00"/>
    <x v="1"/>
    <s v="VD-21670"/>
    <s v="Valerie Dominguez"/>
    <x v="0"/>
    <s v="United States"/>
    <s v="New York City"/>
    <x v="15"/>
    <n v="10011"/>
    <x v="3"/>
    <s v="OFF-PA-10002659"/>
    <x v="1"/>
    <x v="10"/>
    <s v="Avoid Verbal Orders Carbonless Minifold Book"/>
    <n v="13.52"/>
    <n v="4"/>
    <n v="0"/>
    <n v="6.2191999999999998"/>
    <n v="4"/>
    <n v="11"/>
    <x v="0"/>
    <n v="46"/>
    <x v="0"/>
  </r>
  <r>
    <n v="2297"/>
    <s v="CA-2015-113145"/>
    <d v="2015-11-01T00:00:00"/>
    <d v="2015-11-05T00:00:00"/>
    <x v="1"/>
    <s v="VD-21670"/>
    <s v="Valerie Dominguez"/>
    <x v="0"/>
    <s v="United States"/>
    <s v="New York City"/>
    <x v="15"/>
    <n v="10011"/>
    <x v="3"/>
    <s v="FUR-FU-10000965"/>
    <x v="0"/>
    <x v="5"/>
    <s v="Howard Miller 11-1/2&quot; Diameter Ridgewood Wall Clock"/>
    <n v="259.7"/>
    <n v="5"/>
    <n v="0"/>
    <n v="106.477"/>
    <n v="4"/>
    <n v="11"/>
    <x v="0"/>
    <n v="41"/>
    <x v="0"/>
  </r>
  <r>
    <n v="2298"/>
    <s v="CA-2015-113145"/>
    <d v="2015-11-01T00:00:00"/>
    <d v="2015-11-05T00:00:00"/>
    <x v="1"/>
    <s v="VD-21670"/>
    <s v="Valerie Dominguez"/>
    <x v="0"/>
    <s v="United States"/>
    <s v="New York City"/>
    <x v="15"/>
    <n v="10011"/>
    <x v="3"/>
    <s v="TEC-PH-10001527"/>
    <x v="2"/>
    <x v="7"/>
    <s v="Plantronics MX500i Earset"/>
    <n v="42.95"/>
    <n v="1"/>
    <n v="0"/>
    <n v="1.2885"/>
    <n v="4"/>
    <n v="11"/>
    <x v="0"/>
    <n v="3"/>
    <x v="0"/>
  </r>
  <r>
    <n v="2299"/>
    <s v="CA-2015-113145"/>
    <d v="2015-11-01T00:00:00"/>
    <d v="2015-11-05T00:00:00"/>
    <x v="1"/>
    <s v="VD-21670"/>
    <s v="Valerie Dominguez"/>
    <x v="0"/>
    <s v="United States"/>
    <s v="New York City"/>
    <x v="15"/>
    <n v="10011"/>
    <x v="3"/>
    <s v="TEC-AC-10001838"/>
    <x v="2"/>
    <x v="11"/>
    <s v="Razer Tiamat Over Ear 7.1 Surround Sound PC Gaming Headset"/>
    <n v="1399.93"/>
    <n v="7"/>
    <n v="0"/>
    <n v="601.96990000000005"/>
    <n v="4"/>
    <n v="11"/>
    <x v="0"/>
    <n v="43"/>
    <x v="0"/>
  </r>
  <r>
    <n v="2300"/>
    <s v="CA-2015-113145"/>
    <d v="2015-11-01T00:00:00"/>
    <d v="2015-11-05T00:00:00"/>
    <x v="1"/>
    <s v="VD-21670"/>
    <s v="Valerie Dominguez"/>
    <x v="0"/>
    <s v="United States"/>
    <s v="New York City"/>
    <x v="15"/>
    <n v="10011"/>
    <x v="3"/>
    <s v="TEC-PH-10002597"/>
    <x v="2"/>
    <x v="7"/>
    <s v="Xblue XB-1670-86 X16 Small Office Telephone - Titanium"/>
    <n v="503.96"/>
    <n v="4"/>
    <n v="0"/>
    <n v="125.99"/>
    <n v="4"/>
    <n v="11"/>
    <x v="0"/>
    <n v="25"/>
    <x v="0"/>
  </r>
  <r>
    <n v="2301"/>
    <s v="CA-2014-162362"/>
    <d v="2014-11-14T00:00:00"/>
    <d v="2014-11-18T00:00:00"/>
    <x v="1"/>
    <s v="JL-15505"/>
    <s v="Jeremy Lonsdale"/>
    <x v="0"/>
    <s v="United States"/>
    <s v="Midland"/>
    <x v="12"/>
    <n v="48640"/>
    <x v="2"/>
    <s v="OFF-BI-10000756"/>
    <x v="1"/>
    <x v="8"/>
    <s v="Storex DuraTech Recycled Plastic Frosted Binders"/>
    <n v="12.72"/>
    <n v="3"/>
    <n v="0"/>
    <n v="6.36"/>
    <n v="4"/>
    <n v="11"/>
    <x v="0"/>
    <n v="50"/>
    <x v="0"/>
  </r>
  <r>
    <n v="2302"/>
    <s v="CA-2014-162362"/>
    <d v="2014-11-14T00:00:00"/>
    <d v="2014-11-18T00:00:00"/>
    <x v="1"/>
    <s v="JL-15505"/>
    <s v="Jeremy Lonsdale"/>
    <x v="0"/>
    <s v="United States"/>
    <s v="Midland"/>
    <x v="12"/>
    <n v="48640"/>
    <x v="2"/>
    <s v="OFF-BI-10000546"/>
    <x v="1"/>
    <x v="8"/>
    <s v="Avery Durable Binders"/>
    <n v="11.52"/>
    <n v="4"/>
    <n v="0"/>
    <n v="5.6448"/>
    <n v="4"/>
    <n v="11"/>
    <x v="0"/>
    <n v="49.000000000000007"/>
    <x v="0"/>
  </r>
  <r>
    <n v="2303"/>
    <s v="CA-2016-106558"/>
    <d v="2016-01-17T00:00:00"/>
    <d v="2016-01-21T00:00:00"/>
    <x v="1"/>
    <s v="DL-13495"/>
    <s v="Dionis Lloyd"/>
    <x v="1"/>
    <s v="United States"/>
    <s v="Columbus"/>
    <x v="32"/>
    <n v="31907"/>
    <x v="0"/>
    <s v="TEC-AC-10001142"/>
    <x v="2"/>
    <x v="11"/>
    <s v="First Data FD10 PIN Pad"/>
    <n v="316"/>
    <n v="4"/>
    <n v="0"/>
    <n v="31.6"/>
    <n v="4"/>
    <n v="1"/>
    <x v="3"/>
    <n v="10"/>
    <x v="9"/>
  </r>
  <r>
    <n v="2304"/>
    <s v="CA-2017-157931"/>
    <d v="2017-09-17T00:00:00"/>
    <d v="2017-09-22T00:00:00"/>
    <x v="0"/>
    <s v="MO-17800"/>
    <s v="Meg O'Connel"/>
    <x v="2"/>
    <s v="United States"/>
    <s v="Roswell"/>
    <x v="32"/>
    <n v="30076"/>
    <x v="0"/>
    <s v="FUR-CH-10000785"/>
    <x v="0"/>
    <x v="1"/>
    <s v="Global Ergonomic Managers Chair"/>
    <n v="723.92"/>
    <n v="4"/>
    <n v="0"/>
    <n v="188.2192"/>
    <n v="5"/>
    <n v="9"/>
    <x v="2"/>
    <n v="26"/>
    <x v="8"/>
  </r>
  <r>
    <n v="2305"/>
    <s v="CA-2017-157931"/>
    <d v="2017-09-17T00:00:00"/>
    <d v="2017-09-22T00:00:00"/>
    <x v="0"/>
    <s v="MO-17800"/>
    <s v="Meg O'Connel"/>
    <x v="2"/>
    <s v="United States"/>
    <s v="Roswell"/>
    <x v="32"/>
    <n v="30076"/>
    <x v="0"/>
    <s v="OFF-PA-10000474"/>
    <x v="1"/>
    <x v="10"/>
    <s v="Easy-staple paper"/>
    <n v="106.32"/>
    <n v="3"/>
    <n v="0"/>
    <n v="49.970399999999998"/>
    <n v="5"/>
    <n v="9"/>
    <x v="2"/>
    <n v="47"/>
    <x v="8"/>
  </r>
  <r>
    <n v="2306"/>
    <s v="CA-2016-115574"/>
    <d v="2016-12-23T00:00:00"/>
    <d v="2016-12-24T00:00:00"/>
    <x v="2"/>
    <s v="BP-11185"/>
    <s v="Ben Peterman"/>
    <x v="1"/>
    <s v="United States"/>
    <s v="Chicago"/>
    <x v="10"/>
    <n v="60623"/>
    <x v="2"/>
    <s v="FUR-BO-10003441"/>
    <x v="0"/>
    <x v="0"/>
    <s v="Bush Westfield Collection Bookcases, Fully Assembled"/>
    <n v="141.37200000000001"/>
    <n v="2"/>
    <n v="0.3"/>
    <n v="-14.1372"/>
    <n v="1"/>
    <n v="12"/>
    <x v="0"/>
    <n v="-10"/>
    <x v="4"/>
  </r>
  <r>
    <n v="2307"/>
    <s v="CA-2015-160794"/>
    <d v="2015-08-06T00:00:00"/>
    <d v="2015-08-08T00:00:00"/>
    <x v="2"/>
    <s v="MS-17980"/>
    <s v="Michael Stewart"/>
    <x v="1"/>
    <s v="United States"/>
    <s v="Houston"/>
    <x v="5"/>
    <n v="77041"/>
    <x v="2"/>
    <s v="OFF-PA-10004156"/>
    <x v="1"/>
    <x v="10"/>
    <s v="Xerox 188"/>
    <n v="27.216000000000001"/>
    <n v="3"/>
    <n v="0.2"/>
    <n v="9.8658000000000001"/>
    <n v="2"/>
    <n v="8"/>
    <x v="2"/>
    <n v="36.25"/>
    <x v="6"/>
  </r>
  <r>
    <n v="2308"/>
    <s v="CA-2017-116225"/>
    <d v="2017-11-05T00:00:00"/>
    <d v="2017-11-09T00:00:00"/>
    <x v="1"/>
    <s v="SV-20935"/>
    <s v="Susan Vittorini"/>
    <x v="0"/>
    <s v="United States"/>
    <s v="New York City"/>
    <x v="15"/>
    <n v="10009"/>
    <x v="3"/>
    <s v="TEC-AC-10001432"/>
    <x v="2"/>
    <x v="11"/>
    <s v="Enermax Aurora Lite Keyboard"/>
    <n v="390.75"/>
    <n v="5"/>
    <n v="0"/>
    <n v="171.93"/>
    <n v="4"/>
    <n v="11"/>
    <x v="0"/>
    <n v="44"/>
    <x v="0"/>
  </r>
  <r>
    <n v="2309"/>
    <s v="US-2017-120418"/>
    <d v="2017-06-11T00:00:00"/>
    <d v="2017-06-12T00:00:00"/>
    <x v="2"/>
    <s v="BC-11125"/>
    <s v="Becky Castell"/>
    <x v="2"/>
    <s v="United States"/>
    <s v="Peoria"/>
    <x v="16"/>
    <n v="85345"/>
    <x v="1"/>
    <s v="FUR-CH-10001394"/>
    <x v="0"/>
    <x v="1"/>
    <s v="Global Leather Executive Chair"/>
    <n v="280.79199999999997"/>
    <n v="1"/>
    <n v="0.2"/>
    <n v="35.098999999999997"/>
    <n v="1"/>
    <n v="6"/>
    <x v="1"/>
    <n v="12.5"/>
    <x v="1"/>
  </r>
  <r>
    <n v="2310"/>
    <s v="US-2017-120418"/>
    <d v="2017-06-11T00:00:00"/>
    <d v="2017-06-12T00:00:00"/>
    <x v="2"/>
    <s v="BC-11125"/>
    <s v="Becky Castell"/>
    <x v="2"/>
    <s v="United States"/>
    <s v="Peoria"/>
    <x v="16"/>
    <n v="85345"/>
    <x v="1"/>
    <s v="OFF-ST-10002370"/>
    <x v="1"/>
    <x v="4"/>
    <s v="Sortfiler Multipurpose Personal File Organizer, Black"/>
    <n v="68.447999999999993"/>
    <n v="4"/>
    <n v="0.2"/>
    <n v="7.7004000000000001"/>
    <n v="1"/>
    <n v="6"/>
    <x v="1"/>
    <n v="11.250000000000002"/>
    <x v="1"/>
  </r>
  <r>
    <n v="2311"/>
    <s v="US-2017-120418"/>
    <d v="2017-06-11T00:00:00"/>
    <d v="2017-06-12T00:00:00"/>
    <x v="2"/>
    <s v="BC-11125"/>
    <s v="Becky Castell"/>
    <x v="2"/>
    <s v="United States"/>
    <s v="Peoria"/>
    <x v="16"/>
    <n v="85345"/>
    <x v="1"/>
    <s v="OFF-AR-10002956"/>
    <x v="1"/>
    <x v="6"/>
    <s v="Boston 16801 Nautilus Battery Pencil Sharpener"/>
    <n v="88.04"/>
    <n v="5"/>
    <n v="0.2"/>
    <n v="6.6029999999999998"/>
    <n v="1"/>
    <n v="6"/>
    <x v="1"/>
    <n v="7.5"/>
    <x v="1"/>
  </r>
  <r>
    <n v="2312"/>
    <s v="US-2017-120418"/>
    <d v="2017-06-11T00:00:00"/>
    <d v="2017-06-12T00:00:00"/>
    <x v="2"/>
    <s v="BC-11125"/>
    <s v="Becky Castell"/>
    <x v="2"/>
    <s v="United States"/>
    <s v="Peoria"/>
    <x v="16"/>
    <n v="85345"/>
    <x v="1"/>
    <s v="OFF-AR-10001955"/>
    <x v="1"/>
    <x v="6"/>
    <s v="Newell 319"/>
    <n v="15.872"/>
    <n v="1"/>
    <n v="0.2"/>
    <n v="1.984"/>
    <n v="1"/>
    <n v="6"/>
    <x v="1"/>
    <n v="12.5"/>
    <x v="1"/>
  </r>
  <r>
    <n v="2313"/>
    <s v="US-2017-120418"/>
    <d v="2017-06-11T00:00:00"/>
    <d v="2017-06-12T00:00:00"/>
    <x v="2"/>
    <s v="BC-11125"/>
    <s v="Becky Castell"/>
    <x v="2"/>
    <s v="United States"/>
    <s v="Peoria"/>
    <x v="16"/>
    <n v="85345"/>
    <x v="1"/>
    <s v="OFF-ST-10001809"/>
    <x v="1"/>
    <x v="4"/>
    <s v="Fellowes Officeware Wire Shelving"/>
    <n v="215.59200000000001"/>
    <n v="3"/>
    <n v="0.2"/>
    <n v="-48.508200000000002"/>
    <n v="1"/>
    <n v="6"/>
    <x v="1"/>
    <n v="-22.5"/>
    <x v="1"/>
  </r>
  <r>
    <n v="2314"/>
    <s v="CA-2017-122035"/>
    <d v="2017-07-20T00:00:00"/>
    <d v="2017-07-25T00:00:00"/>
    <x v="1"/>
    <s v="EM-13825"/>
    <s v="Elizabeth Moffitt"/>
    <x v="1"/>
    <s v="United States"/>
    <s v="Sioux Falls"/>
    <x v="44"/>
    <n v="57103"/>
    <x v="2"/>
    <s v="OFF-LA-10004093"/>
    <x v="1"/>
    <x v="2"/>
    <s v="Avery 486"/>
    <n v="14.62"/>
    <n v="2"/>
    <n v="0"/>
    <n v="6.8714000000000004"/>
    <n v="5"/>
    <n v="7"/>
    <x v="2"/>
    <n v="47"/>
    <x v="7"/>
  </r>
  <r>
    <n v="2315"/>
    <s v="CA-2017-122035"/>
    <d v="2017-07-20T00:00:00"/>
    <d v="2017-07-25T00:00:00"/>
    <x v="1"/>
    <s v="EM-13825"/>
    <s v="Elizabeth Moffitt"/>
    <x v="1"/>
    <s v="United States"/>
    <s v="Sioux Falls"/>
    <x v="44"/>
    <n v="57103"/>
    <x v="2"/>
    <s v="OFF-AP-10002118"/>
    <x v="1"/>
    <x v="9"/>
    <s v="1.7 Cubic Foot Compact &quot;Cube&quot; Office Refrigerators"/>
    <n v="416.32"/>
    <n v="2"/>
    <n v="0"/>
    <n v="112.4064"/>
    <n v="5"/>
    <n v="7"/>
    <x v="2"/>
    <n v="27"/>
    <x v="7"/>
  </r>
  <r>
    <n v="2316"/>
    <s v="CA-2017-122035"/>
    <d v="2017-07-20T00:00:00"/>
    <d v="2017-07-25T00:00:00"/>
    <x v="1"/>
    <s v="EM-13825"/>
    <s v="Elizabeth Moffitt"/>
    <x v="1"/>
    <s v="United States"/>
    <s v="Sioux Falls"/>
    <x v="44"/>
    <n v="57103"/>
    <x v="2"/>
    <s v="OFF-BI-10000404"/>
    <x v="1"/>
    <x v="8"/>
    <s v="Avery Printable Repositionable Plastic Tabs"/>
    <n v="43"/>
    <n v="5"/>
    <n v="0"/>
    <n v="20.21"/>
    <n v="5"/>
    <n v="7"/>
    <x v="2"/>
    <n v="47"/>
    <x v="7"/>
  </r>
  <r>
    <n v="2317"/>
    <s v="CA-2017-122035"/>
    <d v="2017-07-20T00:00:00"/>
    <d v="2017-07-25T00:00:00"/>
    <x v="1"/>
    <s v="EM-13825"/>
    <s v="Elizabeth Moffitt"/>
    <x v="1"/>
    <s v="United States"/>
    <s v="Sioux Falls"/>
    <x v="44"/>
    <n v="57103"/>
    <x v="2"/>
    <s v="FUR-CH-10003833"/>
    <x v="0"/>
    <x v="1"/>
    <s v="Novimex Fabric Task Chair"/>
    <n v="182.94"/>
    <n v="3"/>
    <n v="0"/>
    <n v="27.440999999999999"/>
    <n v="5"/>
    <n v="7"/>
    <x v="2"/>
    <n v="15"/>
    <x v="7"/>
  </r>
  <r>
    <n v="2318"/>
    <s v="CA-2017-122035"/>
    <d v="2017-07-20T00:00:00"/>
    <d v="2017-07-25T00:00:00"/>
    <x v="1"/>
    <s v="EM-13825"/>
    <s v="Elizabeth Moffitt"/>
    <x v="1"/>
    <s v="United States"/>
    <s v="Sioux Falls"/>
    <x v="44"/>
    <n v="57103"/>
    <x v="2"/>
    <s v="OFF-BI-10002072"/>
    <x v="1"/>
    <x v="8"/>
    <s v="Cardinal Slant-D Ring Binders"/>
    <n v="60.83"/>
    <n v="7"/>
    <n v="0"/>
    <n v="30.414999999999999"/>
    <n v="5"/>
    <n v="7"/>
    <x v="2"/>
    <n v="50"/>
    <x v="7"/>
  </r>
  <r>
    <n v="2319"/>
    <s v="CA-2017-122035"/>
    <d v="2017-07-20T00:00:00"/>
    <d v="2017-07-25T00:00:00"/>
    <x v="1"/>
    <s v="EM-13825"/>
    <s v="Elizabeth Moffitt"/>
    <x v="1"/>
    <s v="United States"/>
    <s v="Sioux Falls"/>
    <x v="44"/>
    <n v="57103"/>
    <x v="2"/>
    <s v="TEC-AC-10003095"/>
    <x v="2"/>
    <x v="11"/>
    <s v="Logitech G35 7.1-Channel Surround Sound Headset"/>
    <n v="389.97"/>
    <n v="3"/>
    <n v="0"/>
    <n v="132.5898"/>
    <n v="5"/>
    <n v="7"/>
    <x v="2"/>
    <n v="34"/>
    <x v="7"/>
  </r>
  <r>
    <n v="2320"/>
    <s v="CA-2015-117828"/>
    <d v="2015-12-23T00:00:00"/>
    <d v="2015-12-26T00:00:00"/>
    <x v="2"/>
    <s v="BD-11500"/>
    <s v="Bradley Drucker"/>
    <x v="0"/>
    <s v="United States"/>
    <s v="Richmond"/>
    <x v="17"/>
    <n v="23223"/>
    <x v="0"/>
    <s v="OFF-AP-10001563"/>
    <x v="1"/>
    <x v="9"/>
    <s v="Belkin Premiere Surge Master II 8-outlet surge protector"/>
    <n v="194.32"/>
    <n v="4"/>
    <n v="0"/>
    <n v="56.352800000000002"/>
    <n v="3"/>
    <n v="12"/>
    <x v="0"/>
    <n v="29.000000000000004"/>
    <x v="4"/>
  </r>
  <r>
    <n v="2321"/>
    <s v="CA-2017-165491"/>
    <d v="2017-03-20T00:00:00"/>
    <d v="2017-03-24T00:00:00"/>
    <x v="1"/>
    <s v="HW-14935"/>
    <s v="Helen Wasserman"/>
    <x v="1"/>
    <s v="United States"/>
    <s v="Seattle"/>
    <x v="4"/>
    <n v="98115"/>
    <x v="1"/>
    <s v="TEC-AC-10000358"/>
    <x v="2"/>
    <x v="11"/>
    <s v="Imation Secure Drive + Hardware Encrypted USB flash drive - 16 GB"/>
    <n v="265.93"/>
    <n v="7"/>
    <n v="0"/>
    <n v="63.8232"/>
    <n v="4"/>
    <n v="3"/>
    <x v="3"/>
    <n v="24"/>
    <x v="10"/>
  </r>
  <r>
    <n v="2322"/>
    <s v="CA-2015-109470"/>
    <d v="2015-12-31T00:00:00"/>
    <d v="2016-01-03T00:00:00"/>
    <x v="0"/>
    <s v="KC-16255"/>
    <s v="Karen Carlisle"/>
    <x v="1"/>
    <s v="United States"/>
    <s v="Henderson"/>
    <x v="0"/>
    <n v="42420"/>
    <x v="0"/>
    <s v="OFF-BI-10004492"/>
    <x v="1"/>
    <x v="8"/>
    <s v="Tuf-Vin Binders"/>
    <n v="94.74"/>
    <n v="3"/>
    <n v="0"/>
    <n v="44.527799999999999"/>
    <n v="3"/>
    <n v="12"/>
    <x v="0"/>
    <n v="47"/>
    <x v="4"/>
  </r>
  <r>
    <n v="2323"/>
    <s v="CA-2015-109470"/>
    <d v="2015-12-31T00:00:00"/>
    <d v="2016-01-03T00:00:00"/>
    <x v="0"/>
    <s v="KC-16255"/>
    <s v="Karen Carlisle"/>
    <x v="1"/>
    <s v="United States"/>
    <s v="Henderson"/>
    <x v="0"/>
    <n v="42420"/>
    <x v="0"/>
    <s v="OFF-BI-10001072"/>
    <x v="1"/>
    <x v="8"/>
    <s v="GBC Clear Cover, 8-1/2 x 11, unpunched, 25 covers per pack"/>
    <n v="60.64"/>
    <n v="4"/>
    <n v="0"/>
    <n v="27.894400000000001"/>
    <n v="3"/>
    <n v="12"/>
    <x v="0"/>
    <n v="46"/>
    <x v="4"/>
  </r>
  <r>
    <n v="2324"/>
    <s v="CA-2015-109470"/>
    <d v="2015-12-31T00:00:00"/>
    <d v="2016-01-03T00:00:00"/>
    <x v="0"/>
    <s v="KC-16255"/>
    <s v="Karen Carlisle"/>
    <x v="1"/>
    <s v="United States"/>
    <s v="Henderson"/>
    <x v="0"/>
    <n v="42420"/>
    <x v="0"/>
    <s v="OFF-BI-10003707"/>
    <x v="1"/>
    <x v="8"/>
    <s v="Aluminum Screw Posts"/>
    <n v="76.3"/>
    <n v="5"/>
    <n v="0"/>
    <n v="38.15"/>
    <n v="3"/>
    <n v="12"/>
    <x v="0"/>
    <n v="50"/>
    <x v="4"/>
  </r>
  <r>
    <n v="2325"/>
    <s v="CA-2015-109470"/>
    <d v="2015-12-31T00:00:00"/>
    <d v="2016-01-03T00:00:00"/>
    <x v="0"/>
    <s v="KC-16255"/>
    <s v="Karen Carlisle"/>
    <x v="1"/>
    <s v="United States"/>
    <s v="Henderson"/>
    <x v="0"/>
    <n v="42420"/>
    <x v="0"/>
    <s v="OFF-BI-10000977"/>
    <x v="1"/>
    <x v="8"/>
    <s v="Ibico Plastic Spiral Binding Combs"/>
    <n v="364.8"/>
    <n v="12"/>
    <n v="0"/>
    <n v="167.80799999999999"/>
    <n v="3"/>
    <n v="12"/>
    <x v="0"/>
    <n v="46"/>
    <x v="4"/>
  </r>
  <r>
    <n v="2326"/>
    <s v="CA-2015-105102"/>
    <d v="2015-09-15T00:00:00"/>
    <d v="2015-09-19T00:00:00"/>
    <x v="0"/>
    <s v="BM-11575"/>
    <s v="Brendan Murry"/>
    <x v="1"/>
    <s v="United States"/>
    <s v="New York City"/>
    <x v="15"/>
    <n v="10035"/>
    <x v="3"/>
    <s v="OFF-BI-10002082"/>
    <x v="1"/>
    <x v="8"/>
    <s v="GBC Twin Loop Wire Binding Elements"/>
    <n v="79.872"/>
    <n v="3"/>
    <n v="0.2"/>
    <n v="29.952000000000002"/>
    <n v="4"/>
    <n v="9"/>
    <x v="2"/>
    <n v="37.5"/>
    <x v="8"/>
  </r>
  <r>
    <n v="2327"/>
    <s v="CA-2015-105102"/>
    <d v="2015-09-15T00:00:00"/>
    <d v="2015-09-19T00:00:00"/>
    <x v="0"/>
    <s v="BM-11575"/>
    <s v="Brendan Murry"/>
    <x v="1"/>
    <s v="United States"/>
    <s v="New York City"/>
    <x v="15"/>
    <n v="10035"/>
    <x v="3"/>
    <s v="FUR-BO-10004709"/>
    <x v="0"/>
    <x v="0"/>
    <s v="Bush Westfield Collection Bookcases, Medium Cherry Finish"/>
    <n v="46.384"/>
    <n v="1"/>
    <n v="0.2"/>
    <n v="1.1596"/>
    <n v="4"/>
    <n v="9"/>
    <x v="2"/>
    <n v="2.5"/>
    <x v="8"/>
  </r>
  <r>
    <n v="2328"/>
    <s v="CA-2015-105102"/>
    <d v="2015-09-15T00:00:00"/>
    <d v="2015-09-19T00:00:00"/>
    <x v="0"/>
    <s v="BM-11575"/>
    <s v="Brendan Murry"/>
    <x v="1"/>
    <s v="United States"/>
    <s v="New York City"/>
    <x v="15"/>
    <n v="10035"/>
    <x v="3"/>
    <s v="OFF-PA-10002365"/>
    <x v="1"/>
    <x v="10"/>
    <s v="Xerox 1967"/>
    <n v="12.96"/>
    <n v="2"/>
    <n v="0"/>
    <n v="6.2207999999999997"/>
    <n v="4"/>
    <n v="9"/>
    <x v="2"/>
    <n v="47.999999999999993"/>
    <x v="8"/>
  </r>
  <r>
    <n v="2329"/>
    <s v="CA-2017-138422"/>
    <d v="2017-09-23T00:00:00"/>
    <d v="2017-09-26T00:00:00"/>
    <x v="2"/>
    <s v="KN-16705"/>
    <s v="Kristina Nunn"/>
    <x v="2"/>
    <s v="United States"/>
    <s v="Fort Collins"/>
    <x v="22"/>
    <n v="80525"/>
    <x v="1"/>
    <s v="OFF-EN-10004147"/>
    <x v="1"/>
    <x v="12"/>
    <s v="Wausau Papers Astrobrights Colored Envelopes"/>
    <n v="14.352"/>
    <n v="3"/>
    <n v="0.2"/>
    <n v="5.2026000000000003"/>
    <n v="3"/>
    <n v="9"/>
    <x v="2"/>
    <n v="36.25"/>
    <x v="8"/>
  </r>
  <r>
    <n v="2330"/>
    <s v="US-2015-147739"/>
    <d v="2015-12-25T00:00:00"/>
    <d v="2015-12-29T00:00:00"/>
    <x v="1"/>
    <s v="JD-16150"/>
    <s v="Justin Deggeller"/>
    <x v="1"/>
    <s v="United States"/>
    <s v="Philadelphia"/>
    <x v="9"/>
    <n v="19140"/>
    <x v="3"/>
    <s v="FUR-FU-10001468"/>
    <x v="0"/>
    <x v="5"/>
    <s v="Tenex Antistatic Computer Chair Mats"/>
    <n v="547.13599999999997"/>
    <n v="4"/>
    <n v="0.2"/>
    <n v="-68.391999999999996"/>
    <n v="4"/>
    <n v="12"/>
    <x v="0"/>
    <n v="-12.5"/>
    <x v="4"/>
  </r>
  <r>
    <n v="2331"/>
    <s v="CA-2016-155187"/>
    <d v="2016-09-24T00:00:00"/>
    <d v="2016-09-26T00:00:00"/>
    <x v="0"/>
    <s v="LA-16780"/>
    <s v="Laura Armstrong"/>
    <x v="1"/>
    <s v="United States"/>
    <s v="Los Angeles"/>
    <x v="1"/>
    <n v="90004"/>
    <x v="1"/>
    <s v="OFF-ST-10000642"/>
    <x v="1"/>
    <x v="4"/>
    <s v="Tennsco Lockers, Gray"/>
    <n v="41.96"/>
    <n v="2"/>
    <n v="0"/>
    <n v="2.9371999999999998"/>
    <n v="2"/>
    <n v="9"/>
    <x v="2"/>
    <n v="6.9999999999999991"/>
    <x v="8"/>
  </r>
  <r>
    <n v="2332"/>
    <s v="CA-2016-155187"/>
    <d v="2016-09-24T00:00:00"/>
    <d v="2016-09-26T00:00:00"/>
    <x v="0"/>
    <s v="LA-16780"/>
    <s v="Laura Armstrong"/>
    <x v="1"/>
    <s v="United States"/>
    <s v="Los Angeles"/>
    <x v="1"/>
    <n v="90004"/>
    <x v="1"/>
    <s v="OFF-PA-10000380"/>
    <x v="1"/>
    <x v="10"/>
    <s v="REDIFORM Incoming/Outgoing Call Register, 11&quot; X 8 1/2&quot;, 100 Messages"/>
    <n v="41.7"/>
    <n v="5"/>
    <n v="0"/>
    <n v="20.85"/>
    <n v="2"/>
    <n v="9"/>
    <x v="2"/>
    <n v="50"/>
    <x v="8"/>
  </r>
  <r>
    <n v="2333"/>
    <s v="CA-2017-169285"/>
    <d v="2017-03-21T00:00:00"/>
    <d v="2017-03-25T00:00:00"/>
    <x v="1"/>
    <s v="RW-19690"/>
    <s v="Robert Waldorf"/>
    <x v="0"/>
    <s v="United States"/>
    <s v="Lafayette"/>
    <x v="14"/>
    <n v="47905"/>
    <x v="2"/>
    <s v="OFF-PA-10004071"/>
    <x v="1"/>
    <x v="10"/>
    <s v="Eaton Premium Continuous-Feed Paper, 25% Cotton, Letter Size, White, 1000 Shts/Box"/>
    <n v="277.39999999999998"/>
    <n v="5"/>
    <n v="0"/>
    <n v="133.15199999999999"/>
    <n v="4"/>
    <n v="3"/>
    <x v="3"/>
    <n v="48"/>
    <x v="10"/>
  </r>
  <r>
    <n v="2334"/>
    <s v="CA-2017-169285"/>
    <d v="2017-03-21T00:00:00"/>
    <d v="2017-03-25T00:00:00"/>
    <x v="1"/>
    <s v="RW-19690"/>
    <s v="Robert Waldorf"/>
    <x v="0"/>
    <s v="United States"/>
    <s v="Lafayette"/>
    <x v="14"/>
    <n v="47905"/>
    <x v="2"/>
    <s v="OFF-PA-10004971"/>
    <x v="1"/>
    <x v="10"/>
    <s v="Xerox 196"/>
    <n v="5.78"/>
    <n v="1"/>
    <n v="0"/>
    <n v="2.8321999999999998"/>
    <n v="4"/>
    <n v="3"/>
    <x v="3"/>
    <n v="48.999999999999993"/>
    <x v="10"/>
  </r>
  <r>
    <n v="2335"/>
    <s v="CA-2014-140886"/>
    <d v="2014-09-30T00:00:00"/>
    <d v="2014-10-04T00:00:00"/>
    <x v="1"/>
    <s v="KW-16570"/>
    <s v="Kelly Williams"/>
    <x v="0"/>
    <s v="United States"/>
    <s v="Clarksville"/>
    <x v="18"/>
    <n v="37042"/>
    <x v="0"/>
    <s v="OFF-AP-10000696"/>
    <x v="1"/>
    <x v="9"/>
    <s v="Holmes Odor Grabber"/>
    <n v="69.215999999999994"/>
    <n v="6"/>
    <n v="0.2"/>
    <n v="11.2476"/>
    <n v="4"/>
    <n v="9"/>
    <x v="2"/>
    <n v="16.25"/>
    <x v="8"/>
  </r>
  <r>
    <n v="2336"/>
    <s v="CA-2017-152695"/>
    <d v="2017-12-10T00:00:00"/>
    <d v="2017-12-10T00:00:00"/>
    <x v="3"/>
    <s v="CC-12220"/>
    <s v="Chris Cortes"/>
    <x v="0"/>
    <s v="United States"/>
    <s v="Fairfield"/>
    <x v="29"/>
    <n v="6824"/>
    <x v="3"/>
    <s v="OFF-EN-10004030"/>
    <x v="1"/>
    <x v="12"/>
    <s v="Convenience Packs of Business Envelopes"/>
    <n v="10.86"/>
    <n v="3"/>
    <n v="0"/>
    <n v="5.1041999999999996"/>
    <n v="0"/>
    <n v="12"/>
    <x v="0"/>
    <n v="47"/>
    <x v="4"/>
  </r>
  <r>
    <n v="2337"/>
    <s v="CA-2017-152695"/>
    <d v="2017-12-10T00:00:00"/>
    <d v="2017-12-10T00:00:00"/>
    <x v="3"/>
    <s v="CC-12220"/>
    <s v="Chris Cortes"/>
    <x v="0"/>
    <s v="United States"/>
    <s v="Fairfield"/>
    <x v="29"/>
    <n v="6824"/>
    <x v="3"/>
    <s v="OFF-AP-10000026"/>
    <x v="1"/>
    <x v="9"/>
    <s v="Tripp Lite Isotel 6 Outlet Surge Protector with Fax/Modem Protection"/>
    <n v="426.79"/>
    <n v="7"/>
    <n v="0"/>
    <n v="123.76909999999999"/>
    <n v="0"/>
    <n v="12"/>
    <x v="0"/>
    <n v="28.999999999999996"/>
    <x v="4"/>
  </r>
  <r>
    <n v="2338"/>
    <s v="CA-2014-110639"/>
    <d v="2014-08-23T00:00:00"/>
    <d v="2014-08-23T00:00:00"/>
    <x v="3"/>
    <s v="RH-19495"/>
    <s v="Rick Hansen"/>
    <x v="0"/>
    <s v="United States"/>
    <s v="New York City"/>
    <x v="15"/>
    <n v="10009"/>
    <x v="3"/>
    <s v="OFF-PA-10003936"/>
    <x v="1"/>
    <x v="10"/>
    <s v="Xerox 1994"/>
    <n v="25.92"/>
    <n v="4"/>
    <n v="0"/>
    <n v="12.441599999999999"/>
    <n v="0"/>
    <n v="8"/>
    <x v="2"/>
    <n v="47.999999999999993"/>
    <x v="6"/>
  </r>
  <r>
    <n v="2339"/>
    <s v="CA-2014-110639"/>
    <d v="2014-08-23T00:00:00"/>
    <d v="2014-08-23T00:00:00"/>
    <x v="3"/>
    <s v="RH-19495"/>
    <s v="Rick Hansen"/>
    <x v="0"/>
    <s v="United States"/>
    <s v="New York City"/>
    <x v="15"/>
    <n v="10009"/>
    <x v="3"/>
    <s v="OFF-PA-10004530"/>
    <x v="1"/>
    <x v="10"/>
    <s v="Personal Creations Ink Jet Cards and Labels"/>
    <n v="45.92"/>
    <n v="4"/>
    <n v="0"/>
    <n v="22.500800000000002"/>
    <n v="0"/>
    <n v="8"/>
    <x v="2"/>
    <n v="49"/>
    <x v="6"/>
  </r>
  <r>
    <n v="2340"/>
    <s v="CA-2014-121727"/>
    <d v="2014-08-19T00:00:00"/>
    <d v="2014-08-24T00:00:00"/>
    <x v="1"/>
    <s v="JK-15625"/>
    <s v="Jim Karlsson"/>
    <x v="0"/>
    <s v="United States"/>
    <s v="Columbus"/>
    <x v="24"/>
    <n v="43229"/>
    <x v="3"/>
    <s v="OFF-AR-10004930"/>
    <x v="1"/>
    <x v="6"/>
    <s v="Turquoise Lead Holder with Pocket Clip"/>
    <n v="10.72"/>
    <n v="2"/>
    <n v="0.2"/>
    <n v="1.742"/>
    <n v="5"/>
    <n v="8"/>
    <x v="2"/>
    <n v="16.249999999999996"/>
    <x v="6"/>
  </r>
  <r>
    <n v="2341"/>
    <s v="CA-2016-137736"/>
    <d v="2016-11-10T00:00:00"/>
    <d v="2016-11-15T00:00:00"/>
    <x v="1"/>
    <s v="DC-13285"/>
    <s v="Debra Catini"/>
    <x v="0"/>
    <s v="United States"/>
    <s v="Warner Robins"/>
    <x v="32"/>
    <n v="31088"/>
    <x v="0"/>
    <s v="OFF-AR-10004999"/>
    <x v="1"/>
    <x v="6"/>
    <s v="Newell 315"/>
    <n v="41.86"/>
    <n v="7"/>
    <n v="0"/>
    <n v="10.465"/>
    <n v="5"/>
    <n v="11"/>
    <x v="0"/>
    <n v="25"/>
    <x v="0"/>
  </r>
  <r>
    <n v="2342"/>
    <s v="US-2014-143231"/>
    <d v="2014-12-31T00:00:00"/>
    <d v="2015-01-03T00:00:00"/>
    <x v="2"/>
    <s v="GM-14455"/>
    <s v="Gary Mitchum"/>
    <x v="2"/>
    <s v="United States"/>
    <s v="Franklin"/>
    <x v="31"/>
    <n v="2038"/>
    <x v="3"/>
    <s v="FUR-FU-10002501"/>
    <x v="0"/>
    <x v="5"/>
    <s v="Nu-Dell Executive Frame"/>
    <n v="63.2"/>
    <n v="5"/>
    <n v="0"/>
    <n v="23.384"/>
    <n v="3"/>
    <n v="12"/>
    <x v="0"/>
    <n v="37"/>
    <x v="4"/>
  </r>
  <r>
    <n v="2343"/>
    <s v="US-2014-143231"/>
    <d v="2014-12-31T00:00:00"/>
    <d v="2015-01-03T00:00:00"/>
    <x v="2"/>
    <s v="GM-14455"/>
    <s v="Gary Mitchum"/>
    <x v="2"/>
    <s v="United States"/>
    <s v="Franklin"/>
    <x v="31"/>
    <n v="2038"/>
    <x v="3"/>
    <s v="TEC-AC-10000358"/>
    <x v="2"/>
    <x v="11"/>
    <s v="Imation Secure Drive + Hardware Encrypted USB flash drive - 16 GB"/>
    <n v="113.97"/>
    <n v="3"/>
    <n v="0"/>
    <n v="27.352799999999998"/>
    <n v="3"/>
    <n v="12"/>
    <x v="0"/>
    <n v="24"/>
    <x v="4"/>
  </r>
  <r>
    <n v="2344"/>
    <s v="US-2014-155894"/>
    <d v="2014-07-26T00:00:00"/>
    <d v="2014-07-30T00:00:00"/>
    <x v="0"/>
    <s v="CL-11890"/>
    <s v="Carl Ludwig"/>
    <x v="0"/>
    <s v="United States"/>
    <s v="Chicago"/>
    <x v="10"/>
    <n v="60623"/>
    <x v="2"/>
    <s v="OFF-ST-10004804"/>
    <x v="1"/>
    <x v="4"/>
    <s v="Belkin 19&quot; Vented Equipment Shelf, Black"/>
    <n v="123.55200000000001"/>
    <n v="3"/>
    <n v="0.2"/>
    <n v="-29.343599999999999"/>
    <n v="4"/>
    <n v="7"/>
    <x v="2"/>
    <n v="-23.75"/>
    <x v="7"/>
  </r>
  <r>
    <n v="2345"/>
    <s v="CA-2016-119025"/>
    <d v="2016-02-22T00:00:00"/>
    <d v="2016-02-28T00:00:00"/>
    <x v="1"/>
    <s v="PV-18985"/>
    <s v="Paul Van Hugh"/>
    <x v="2"/>
    <s v="United States"/>
    <s v="Milwaukee"/>
    <x v="6"/>
    <n v="53209"/>
    <x v="2"/>
    <s v="OFF-AP-10001205"/>
    <x v="1"/>
    <x v="9"/>
    <s v="Belkin 5 Outlet SurgeMaster Power Centers"/>
    <n v="490.32"/>
    <n v="9"/>
    <n v="0"/>
    <n v="137.28960000000001"/>
    <n v="6"/>
    <n v="2"/>
    <x v="3"/>
    <n v="28.000000000000004"/>
    <x v="11"/>
  </r>
  <r>
    <n v="2346"/>
    <s v="CA-2016-159373"/>
    <d v="2016-03-13T00:00:00"/>
    <d v="2016-03-18T00:00:00"/>
    <x v="1"/>
    <s v="LT-17110"/>
    <s v="Liz Thompson"/>
    <x v="0"/>
    <s v="United States"/>
    <s v="San Antonio"/>
    <x v="5"/>
    <n v="78207"/>
    <x v="2"/>
    <s v="OFF-PA-10000659"/>
    <x v="1"/>
    <x v="10"/>
    <s v="TOPS Carbonless Receipt Book, Four 2-3/4 x 7-1/4 Money Receipts per Page"/>
    <n v="70.08"/>
    <n v="5"/>
    <n v="0.2"/>
    <n v="24.527999999999999"/>
    <n v="5"/>
    <n v="3"/>
    <x v="3"/>
    <n v="35"/>
    <x v="10"/>
  </r>
  <r>
    <n v="2347"/>
    <s v="CA-2016-159373"/>
    <d v="2016-03-13T00:00:00"/>
    <d v="2016-03-18T00:00:00"/>
    <x v="1"/>
    <s v="LT-17110"/>
    <s v="Liz Thompson"/>
    <x v="0"/>
    <s v="United States"/>
    <s v="San Antonio"/>
    <x v="5"/>
    <n v="78207"/>
    <x v="2"/>
    <s v="OFF-BI-10004141"/>
    <x v="1"/>
    <x v="8"/>
    <s v="Insertable Tab Indexes For Data Binders"/>
    <n v="1.272"/>
    <n v="2"/>
    <n v="0.8"/>
    <n v="-2.1623999999999999"/>
    <n v="5"/>
    <n v="3"/>
    <x v="3"/>
    <n v="-170"/>
    <x v="10"/>
  </r>
  <r>
    <n v="2348"/>
    <s v="CA-2016-159373"/>
    <d v="2016-03-13T00:00:00"/>
    <d v="2016-03-18T00:00:00"/>
    <x v="1"/>
    <s v="LT-17110"/>
    <s v="Liz Thompson"/>
    <x v="0"/>
    <s v="United States"/>
    <s v="San Antonio"/>
    <x v="5"/>
    <n v="78207"/>
    <x v="2"/>
    <s v="FUR-TA-10004619"/>
    <x v="0"/>
    <x v="3"/>
    <s v="Hon Non-Folding Utility Tables"/>
    <n v="557.58500000000004"/>
    <n v="5"/>
    <n v="0.3"/>
    <n v="0"/>
    <n v="5"/>
    <n v="3"/>
    <x v="3"/>
    <n v="0"/>
    <x v="10"/>
  </r>
  <r>
    <n v="2349"/>
    <s v="CA-2017-109701"/>
    <d v="2017-12-02T00:00:00"/>
    <d v="2017-12-03T00:00:00"/>
    <x v="3"/>
    <s v="AM-10360"/>
    <s v="Alice McCarthy"/>
    <x v="1"/>
    <s v="United States"/>
    <s v="Los Angeles"/>
    <x v="1"/>
    <n v="90032"/>
    <x v="1"/>
    <s v="OFF-BI-10004187"/>
    <x v="1"/>
    <x v="8"/>
    <s v="3-ring staple pack"/>
    <n v="9.0239999999999991"/>
    <n v="6"/>
    <n v="0.2"/>
    <n v="3.1583999999999999"/>
    <n v="1"/>
    <n v="12"/>
    <x v="0"/>
    <n v="35"/>
    <x v="4"/>
  </r>
  <r>
    <n v="2350"/>
    <s v="CA-2017-109701"/>
    <d v="2017-12-02T00:00:00"/>
    <d v="2017-12-03T00:00:00"/>
    <x v="3"/>
    <s v="AM-10360"/>
    <s v="Alice McCarthy"/>
    <x v="1"/>
    <s v="United States"/>
    <s v="Los Angeles"/>
    <x v="1"/>
    <n v="90032"/>
    <x v="1"/>
    <s v="OFF-BI-10000632"/>
    <x v="1"/>
    <x v="8"/>
    <s v="Satellite Sectional Post Binders"/>
    <n v="69.456000000000003"/>
    <n v="2"/>
    <n v="0.2"/>
    <n v="22.5732"/>
    <n v="1"/>
    <n v="12"/>
    <x v="0"/>
    <n v="32.5"/>
    <x v="4"/>
  </r>
  <r>
    <n v="2351"/>
    <s v="CA-2017-109701"/>
    <d v="2017-12-02T00:00:00"/>
    <d v="2017-12-03T00:00:00"/>
    <x v="3"/>
    <s v="AM-10360"/>
    <s v="Alice McCarthy"/>
    <x v="1"/>
    <s v="United States"/>
    <s v="Los Angeles"/>
    <x v="1"/>
    <n v="90032"/>
    <x v="1"/>
    <s v="OFF-PA-10003724"/>
    <x v="1"/>
    <x v="10"/>
    <s v="Wirebound Message Book, 4 per Page"/>
    <n v="10.86"/>
    <n v="2"/>
    <n v="0"/>
    <n v="5.3213999999999997"/>
    <n v="1"/>
    <n v="12"/>
    <x v="0"/>
    <n v="49"/>
    <x v="4"/>
  </r>
  <r>
    <n v="2352"/>
    <s v="CA-2017-109701"/>
    <d v="2017-12-02T00:00:00"/>
    <d v="2017-12-03T00:00:00"/>
    <x v="3"/>
    <s v="AM-10360"/>
    <s v="Alice McCarthy"/>
    <x v="1"/>
    <s v="United States"/>
    <s v="Los Angeles"/>
    <x v="1"/>
    <n v="90032"/>
    <x v="1"/>
    <s v="OFF-AP-10002765"/>
    <x v="1"/>
    <x v="9"/>
    <s v="Fellowes Advanced Computer Series Surge Protectors"/>
    <n v="79.47"/>
    <n v="3"/>
    <n v="0"/>
    <n v="22.2516"/>
    <n v="1"/>
    <n v="12"/>
    <x v="0"/>
    <n v="28.000000000000004"/>
    <x v="4"/>
  </r>
  <r>
    <n v="2353"/>
    <s v="CA-2017-109701"/>
    <d v="2017-12-02T00:00:00"/>
    <d v="2017-12-03T00:00:00"/>
    <x v="3"/>
    <s v="AM-10360"/>
    <s v="Alice McCarthy"/>
    <x v="1"/>
    <s v="United States"/>
    <s v="Los Angeles"/>
    <x v="1"/>
    <n v="90032"/>
    <x v="1"/>
    <s v="OFF-AR-10001868"/>
    <x v="1"/>
    <x v="6"/>
    <s v="Prang Dustless Chalk Sticks"/>
    <n v="10.08"/>
    <n v="6"/>
    <n v="0"/>
    <n v="5.04"/>
    <n v="1"/>
    <n v="12"/>
    <x v="0"/>
    <n v="50"/>
    <x v="4"/>
  </r>
  <r>
    <n v="2354"/>
    <s v="CA-2015-111514"/>
    <d v="2015-08-31T00:00:00"/>
    <d v="2015-09-02T00:00:00"/>
    <x v="2"/>
    <s v="SC-20260"/>
    <s v="Scott Cohen"/>
    <x v="1"/>
    <s v="United States"/>
    <s v="San Francisco"/>
    <x v="1"/>
    <n v="94122"/>
    <x v="1"/>
    <s v="FUR-BO-10002545"/>
    <x v="0"/>
    <x v="0"/>
    <s v="Atlantic Metals Mobile 3-Shelf Bookcases, Custom Colors"/>
    <n v="1552.8309999999999"/>
    <n v="7"/>
    <n v="0.15"/>
    <n v="200.9546"/>
    <n v="2"/>
    <n v="8"/>
    <x v="2"/>
    <n v="12.941176470588237"/>
    <x v="6"/>
  </r>
  <r>
    <n v="2355"/>
    <s v="CA-2015-111514"/>
    <d v="2015-08-31T00:00:00"/>
    <d v="2015-09-02T00:00:00"/>
    <x v="2"/>
    <s v="SC-20260"/>
    <s v="Scott Cohen"/>
    <x v="1"/>
    <s v="United States"/>
    <s v="San Francisco"/>
    <x v="1"/>
    <n v="94122"/>
    <x v="1"/>
    <s v="OFF-BI-10002735"/>
    <x v="1"/>
    <x v="8"/>
    <s v="GBC Prestige Therm-A-Bind Covers"/>
    <n v="137.24"/>
    <n v="5"/>
    <n v="0.2"/>
    <n v="46.3185"/>
    <n v="2"/>
    <n v="8"/>
    <x v="2"/>
    <n v="33.75"/>
    <x v="6"/>
  </r>
  <r>
    <n v="2356"/>
    <s v="CA-2015-111514"/>
    <d v="2015-08-31T00:00:00"/>
    <d v="2015-09-02T00:00:00"/>
    <x v="2"/>
    <s v="SC-20260"/>
    <s v="Scott Cohen"/>
    <x v="1"/>
    <s v="United States"/>
    <s v="San Francisco"/>
    <x v="1"/>
    <n v="94122"/>
    <x v="1"/>
    <s v="TEC-AC-10004864"/>
    <x v="2"/>
    <x v="11"/>
    <s v="Memorex Micro Travel Drive 32 GB"/>
    <n v="36.51"/>
    <n v="1"/>
    <n v="0"/>
    <n v="15.699299999999999"/>
    <n v="2"/>
    <n v="8"/>
    <x v="2"/>
    <n v="43"/>
    <x v="6"/>
  </r>
  <r>
    <n v="2357"/>
    <s v="CA-2015-111514"/>
    <d v="2015-08-31T00:00:00"/>
    <d v="2015-09-02T00:00:00"/>
    <x v="2"/>
    <s v="SC-20260"/>
    <s v="Scott Cohen"/>
    <x v="1"/>
    <s v="United States"/>
    <s v="San Francisco"/>
    <x v="1"/>
    <n v="94122"/>
    <x v="1"/>
    <s v="TEC-MA-10000597"/>
    <x v="2"/>
    <x v="15"/>
    <s v="Lexmark S315 Color Inkjet Printer"/>
    <n v="239.976"/>
    <n v="3"/>
    <n v="0.2"/>
    <n v="80.991900000000001"/>
    <n v="2"/>
    <n v="8"/>
    <x v="2"/>
    <n v="33.75"/>
    <x v="6"/>
  </r>
  <r>
    <n v="2358"/>
    <s v="US-2014-148838"/>
    <d v="2014-03-17T00:00:00"/>
    <d v="2014-03-21T00:00:00"/>
    <x v="1"/>
    <s v="CP-12340"/>
    <s v="Christine Phan"/>
    <x v="1"/>
    <s v="United States"/>
    <s v="New York City"/>
    <x v="15"/>
    <n v="10024"/>
    <x v="3"/>
    <s v="FUR-TA-10003473"/>
    <x v="0"/>
    <x v="3"/>
    <s v="Bretford Rectangular Conference Table Tops"/>
    <n v="1579.7460000000001"/>
    <n v="7"/>
    <n v="0.4"/>
    <n v="-447.59469999999999"/>
    <n v="4"/>
    <n v="3"/>
    <x v="3"/>
    <n v="-28.333333333333332"/>
    <x v="10"/>
  </r>
  <r>
    <n v="2359"/>
    <s v="US-2014-148838"/>
    <d v="2014-03-17T00:00:00"/>
    <d v="2014-03-21T00:00:00"/>
    <x v="1"/>
    <s v="CP-12340"/>
    <s v="Christine Phan"/>
    <x v="1"/>
    <s v="United States"/>
    <s v="New York City"/>
    <x v="15"/>
    <n v="10024"/>
    <x v="3"/>
    <s v="FUR-TA-10001950"/>
    <x v="0"/>
    <x v="3"/>
    <s v="Balt Solid Wood Round Tables"/>
    <n v="1071.576"/>
    <n v="4"/>
    <n v="0.4"/>
    <n v="-553.64760000000001"/>
    <n v="4"/>
    <n v="3"/>
    <x v="3"/>
    <n v="-51.666666666666671"/>
    <x v="10"/>
  </r>
  <r>
    <n v="2360"/>
    <s v="US-2014-148838"/>
    <d v="2014-03-17T00:00:00"/>
    <d v="2014-03-21T00:00:00"/>
    <x v="1"/>
    <s v="CP-12340"/>
    <s v="Christine Phan"/>
    <x v="1"/>
    <s v="United States"/>
    <s v="New York City"/>
    <x v="15"/>
    <n v="10024"/>
    <x v="3"/>
    <s v="FUR-TA-10004175"/>
    <x v="0"/>
    <x v="3"/>
    <s v="Hon 30&quot; x 60&quot; Table with Locking Drawer"/>
    <n v="613.90800000000002"/>
    <n v="3"/>
    <n v="0.4"/>
    <n v="-122.7816"/>
    <n v="4"/>
    <n v="3"/>
    <x v="3"/>
    <n v="-20"/>
    <x v="10"/>
  </r>
  <r>
    <n v="2361"/>
    <s v="US-2014-148838"/>
    <d v="2014-03-17T00:00:00"/>
    <d v="2014-03-21T00:00:00"/>
    <x v="1"/>
    <s v="CP-12340"/>
    <s v="Christine Phan"/>
    <x v="1"/>
    <s v="United States"/>
    <s v="New York City"/>
    <x v="15"/>
    <n v="10024"/>
    <x v="3"/>
    <s v="OFF-PA-10002960"/>
    <x v="1"/>
    <x v="10"/>
    <s v="Xerox 1926"/>
    <n v="34.86"/>
    <n v="7"/>
    <n v="0"/>
    <n v="16.3842"/>
    <n v="4"/>
    <n v="3"/>
    <x v="3"/>
    <n v="47"/>
    <x v="10"/>
  </r>
  <r>
    <n v="2362"/>
    <s v="US-2014-148838"/>
    <d v="2014-03-17T00:00:00"/>
    <d v="2014-03-21T00:00:00"/>
    <x v="1"/>
    <s v="CP-12340"/>
    <s v="Christine Phan"/>
    <x v="1"/>
    <s v="United States"/>
    <s v="New York City"/>
    <x v="15"/>
    <n v="10024"/>
    <x v="3"/>
    <s v="OFF-PA-10000919"/>
    <x v="1"/>
    <x v="10"/>
    <s v="Xerox 1918"/>
    <n v="155.04"/>
    <n v="4"/>
    <n v="0"/>
    <n v="75.9696"/>
    <n v="4"/>
    <n v="3"/>
    <x v="3"/>
    <n v="49.000000000000007"/>
    <x v="10"/>
  </r>
  <r>
    <n v="2363"/>
    <s v="CA-2017-136497"/>
    <d v="2017-04-16T00:00:00"/>
    <d v="2017-04-20T00:00:00"/>
    <x v="1"/>
    <s v="RF-19840"/>
    <s v="Roy Französisch"/>
    <x v="0"/>
    <s v="United States"/>
    <s v="Columbus"/>
    <x v="24"/>
    <n v="43229"/>
    <x v="3"/>
    <s v="OFF-BI-10001553"/>
    <x v="1"/>
    <x v="8"/>
    <s v="SpineVue Locking Slant-D Ring Binders by Cardinal"/>
    <n v="13.71"/>
    <n v="5"/>
    <n v="0.7"/>
    <n v="-10.054"/>
    <n v="4"/>
    <n v="4"/>
    <x v="1"/>
    <n v="-73.333333333333329"/>
    <x v="3"/>
  </r>
  <r>
    <n v="2364"/>
    <s v="US-2016-108637"/>
    <d v="2016-03-13T00:00:00"/>
    <d v="2016-03-18T00:00:00"/>
    <x v="1"/>
    <s v="AB-10060"/>
    <s v="Adam Bellavance"/>
    <x v="2"/>
    <s v="United States"/>
    <s v="Waynesboro"/>
    <x v="17"/>
    <n v="22980"/>
    <x v="0"/>
    <s v="FUR-FU-10004864"/>
    <x v="0"/>
    <x v="5"/>
    <s v="Howard Miller 14-1/2&quot; Diameter Chrome Round Wall Clock"/>
    <n v="127.88"/>
    <n v="2"/>
    <n v="0"/>
    <n v="40.921599999999998"/>
    <n v="5"/>
    <n v="3"/>
    <x v="3"/>
    <n v="32"/>
    <x v="10"/>
  </r>
  <r>
    <n v="2365"/>
    <s v="US-2016-108637"/>
    <d v="2016-03-13T00:00:00"/>
    <d v="2016-03-18T00:00:00"/>
    <x v="1"/>
    <s v="AB-10060"/>
    <s v="Adam Bellavance"/>
    <x v="2"/>
    <s v="United States"/>
    <s v="Waynesboro"/>
    <x v="17"/>
    <n v="22980"/>
    <x v="0"/>
    <s v="OFF-AP-10004540"/>
    <x v="1"/>
    <x v="9"/>
    <s v="Eureka The Boss Lite 10-Amp Upright Vacuum, Blue"/>
    <n v="160.32"/>
    <n v="2"/>
    <n v="0"/>
    <n v="44.889600000000002"/>
    <n v="5"/>
    <n v="3"/>
    <x v="3"/>
    <n v="28.000000000000004"/>
    <x v="10"/>
  </r>
  <r>
    <n v="2366"/>
    <s v="US-2016-108637"/>
    <d v="2016-03-13T00:00:00"/>
    <d v="2016-03-18T00:00:00"/>
    <x v="1"/>
    <s v="AB-10060"/>
    <s v="Adam Bellavance"/>
    <x v="2"/>
    <s v="United States"/>
    <s v="Waynesboro"/>
    <x v="17"/>
    <n v="22980"/>
    <x v="0"/>
    <s v="OFF-BI-10004965"/>
    <x v="1"/>
    <x v="8"/>
    <s v="Ibico Covers for Plastic or Wire Binding Elements"/>
    <n v="46"/>
    <n v="4"/>
    <n v="0"/>
    <n v="20.7"/>
    <n v="5"/>
    <n v="3"/>
    <x v="3"/>
    <n v="45"/>
    <x v="10"/>
  </r>
  <r>
    <n v="2367"/>
    <s v="CA-2014-102295"/>
    <d v="2014-11-24T00:00:00"/>
    <d v="2014-11-26T00:00:00"/>
    <x v="0"/>
    <s v="EH-13990"/>
    <s v="Erica Hackney"/>
    <x v="0"/>
    <s v="United States"/>
    <s v="Sacramento"/>
    <x v="1"/>
    <n v="95823"/>
    <x v="1"/>
    <s v="FUR-CH-10001714"/>
    <x v="0"/>
    <x v="1"/>
    <s v="Global Leather &amp; Oak Executive Chair, Burgundy"/>
    <n v="120.712"/>
    <n v="1"/>
    <n v="0.2"/>
    <n v="-18.1068"/>
    <n v="2"/>
    <n v="11"/>
    <x v="0"/>
    <n v="-15"/>
    <x v="0"/>
  </r>
  <r>
    <n v="2368"/>
    <s v="CA-2017-123659"/>
    <d v="2017-02-10T00:00:00"/>
    <d v="2017-02-13T00:00:00"/>
    <x v="2"/>
    <s v="MN-17935"/>
    <s v="Michael Nguyen"/>
    <x v="0"/>
    <s v="United States"/>
    <s v="Clinton"/>
    <x v="39"/>
    <n v="20735"/>
    <x v="3"/>
    <s v="OFF-PA-10002464"/>
    <x v="1"/>
    <x v="10"/>
    <s v="HP Office Recycled Paper (20Lb. and 87 Bright)"/>
    <n v="23.12"/>
    <n v="4"/>
    <n v="0"/>
    <n v="11.328799999999999"/>
    <n v="3"/>
    <n v="2"/>
    <x v="3"/>
    <n v="48.999999999999993"/>
    <x v="11"/>
  </r>
  <r>
    <n v="2369"/>
    <s v="US-2016-129469"/>
    <d v="2016-09-23T00:00:00"/>
    <d v="2016-09-27T00:00:00"/>
    <x v="1"/>
    <s v="KL-16555"/>
    <s v="Kelly Lampkin"/>
    <x v="1"/>
    <s v="United States"/>
    <s v="Fairfield"/>
    <x v="24"/>
    <n v="45014"/>
    <x v="3"/>
    <s v="FUR-FU-10002298"/>
    <x v="0"/>
    <x v="5"/>
    <s v="Rubbermaid ClusterMat Chairmats, Mat Size- 66&quot; x 60&quot;, Lip 20&quot; x 11&quot; -90 Degree Angle"/>
    <n v="532.70399999999995"/>
    <n v="6"/>
    <n v="0.2"/>
    <n v="-26.635200000000001"/>
    <n v="4"/>
    <n v="9"/>
    <x v="2"/>
    <n v="-5.0000000000000009"/>
    <x v="8"/>
  </r>
  <r>
    <n v="2370"/>
    <s v="US-2016-129469"/>
    <d v="2016-09-23T00:00:00"/>
    <d v="2016-09-27T00:00:00"/>
    <x v="1"/>
    <s v="KL-16555"/>
    <s v="Kelly Lampkin"/>
    <x v="1"/>
    <s v="United States"/>
    <s v="Fairfield"/>
    <x v="24"/>
    <n v="45014"/>
    <x v="3"/>
    <s v="OFF-AR-10000315"/>
    <x v="1"/>
    <x v="6"/>
    <s v="Dixon Ticonderoga Maple Cedar Pencil, #2"/>
    <n v="4.9119999999999999"/>
    <n v="2"/>
    <n v="0.2"/>
    <n v="0.307"/>
    <n v="4"/>
    <n v="9"/>
    <x v="2"/>
    <n v="6.25"/>
    <x v="8"/>
  </r>
  <r>
    <n v="2371"/>
    <s v="CA-2017-155152"/>
    <d v="2017-07-07T00:00:00"/>
    <d v="2017-07-09T00:00:00"/>
    <x v="0"/>
    <s v="MP-17965"/>
    <s v="Michael Paige"/>
    <x v="1"/>
    <s v="United States"/>
    <s v="Warwick"/>
    <x v="34"/>
    <n v="2886"/>
    <x v="3"/>
    <s v="TEC-AC-10004353"/>
    <x v="2"/>
    <x v="11"/>
    <s v="Hypercom P1300 Pinpad"/>
    <n v="252"/>
    <n v="4"/>
    <n v="0"/>
    <n v="93.24"/>
    <n v="2"/>
    <n v="7"/>
    <x v="2"/>
    <n v="37"/>
    <x v="7"/>
  </r>
  <r>
    <n v="2372"/>
    <s v="CA-2016-159940"/>
    <d v="2016-07-07T00:00:00"/>
    <d v="2016-07-11T00:00:00"/>
    <x v="0"/>
    <s v="BF-11020"/>
    <s v="Barry Französisch"/>
    <x v="1"/>
    <s v="United States"/>
    <s v="Aurora"/>
    <x v="10"/>
    <n v="60505"/>
    <x v="2"/>
    <s v="FUR-FU-10004973"/>
    <x v="0"/>
    <x v="5"/>
    <s v="Flat Face Poster Frame"/>
    <n v="60.287999999999997"/>
    <n v="8"/>
    <n v="0.6"/>
    <n v="-27.1296"/>
    <n v="4"/>
    <n v="7"/>
    <x v="2"/>
    <n v="-45"/>
    <x v="7"/>
  </r>
  <r>
    <n v="2373"/>
    <s v="CA-2016-159940"/>
    <d v="2016-07-07T00:00:00"/>
    <d v="2016-07-11T00:00:00"/>
    <x v="0"/>
    <s v="BF-11020"/>
    <s v="Barry Französisch"/>
    <x v="1"/>
    <s v="United States"/>
    <s v="Aurora"/>
    <x v="10"/>
    <n v="60505"/>
    <x v="2"/>
    <s v="OFF-FA-10000936"/>
    <x v="1"/>
    <x v="13"/>
    <s v="Acco Hot Clips Clips to Go"/>
    <n v="2.6320000000000001"/>
    <n v="1"/>
    <n v="0.2"/>
    <n v="0.82250000000000001"/>
    <n v="4"/>
    <n v="7"/>
    <x v="2"/>
    <n v="31.25"/>
    <x v="7"/>
  </r>
  <r>
    <n v="2374"/>
    <s v="CA-2016-159940"/>
    <d v="2016-07-07T00:00:00"/>
    <d v="2016-07-11T00:00:00"/>
    <x v="0"/>
    <s v="BF-11020"/>
    <s v="Barry Französisch"/>
    <x v="1"/>
    <s v="United States"/>
    <s v="Aurora"/>
    <x v="10"/>
    <n v="60505"/>
    <x v="2"/>
    <s v="OFF-PA-10001609"/>
    <x v="1"/>
    <x v="10"/>
    <s v="Tops Wirebound Message Log Books"/>
    <n v="23.687999999999999"/>
    <n v="9"/>
    <n v="0.2"/>
    <n v="7.6985999999999999"/>
    <n v="4"/>
    <n v="7"/>
    <x v="2"/>
    <n v="32.5"/>
    <x v="7"/>
  </r>
  <r>
    <n v="2375"/>
    <s v="CA-2016-159940"/>
    <d v="2016-07-07T00:00:00"/>
    <d v="2016-07-11T00:00:00"/>
    <x v="0"/>
    <s v="BF-11020"/>
    <s v="Barry Französisch"/>
    <x v="1"/>
    <s v="United States"/>
    <s v="Aurora"/>
    <x v="10"/>
    <n v="60505"/>
    <x v="2"/>
    <s v="FUR-CH-10000785"/>
    <x v="0"/>
    <x v="1"/>
    <s v="Global Ergonomic Managers Chair"/>
    <n v="253.37200000000001"/>
    <n v="2"/>
    <n v="0.3"/>
    <n v="-14.478400000000001"/>
    <n v="4"/>
    <n v="7"/>
    <x v="2"/>
    <n v="-5.7142857142857144"/>
    <x v="7"/>
  </r>
  <r>
    <n v="2376"/>
    <s v="CA-2017-119669"/>
    <d v="2017-01-24T00:00:00"/>
    <d v="2017-01-30T00:00:00"/>
    <x v="1"/>
    <s v="TP-21130"/>
    <s v="Theone Pippenger"/>
    <x v="0"/>
    <s v="United States"/>
    <s v="Smyrna"/>
    <x v="32"/>
    <n v="30080"/>
    <x v="0"/>
    <s v="OFF-FA-10000053"/>
    <x v="1"/>
    <x v="13"/>
    <s v="Revere Boxed Rubber Bands by Revere"/>
    <n v="5.67"/>
    <n v="3"/>
    <n v="0"/>
    <n v="0.1134"/>
    <n v="6"/>
    <n v="1"/>
    <x v="3"/>
    <n v="2"/>
    <x v="9"/>
  </r>
  <r>
    <n v="2377"/>
    <s v="US-2014-164616"/>
    <d v="2014-08-19T00:00:00"/>
    <d v="2014-08-21T00:00:00"/>
    <x v="0"/>
    <s v="MS-17770"/>
    <s v="Maxwell Schwartz"/>
    <x v="0"/>
    <s v="United States"/>
    <s v="Columbus"/>
    <x v="24"/>
    <n v="43229"/>
    <x v="3"/>
    <s v="OFF-BI-10001718"/>
    <x v="1"/>
    <x v="8"/>
    <s v="GBC DocuBind P50 Personal Binding Machine"/>
    <n v="76.775999999999996"/>
    <n v="4"/>
    <n v="0.7"/>
    <n v="-58.861600000000003"/>
    <n v="2"/>
    <n v="8"/>
    <x v="2"/>
    <n v="-76.666666666666671"/>
    <x v="6"/>
  </r>
  <r>
    <n v="2378"/>
    <s v="US-2014-164616"/>
    <d v="2014-08-19T00:00:00"/>
    <d v="2014-08-21T00:00:00"/>
    <x v="0"/>
    <s v="MS-17770"/>
    <s v="Maxwell Schwartz"/>
    <x v="0"/>
    <s v="United States"/>
    <s v="Columbus"/>
    <x v="24"/>
    <n v="43229"/>
    <x v="3"/>
    <s v="OFF-SU-10004768"/>
    <x v="1"/>
    <x v="14"/>
    <s v="Acme Kleencut Forged Steel Scissors"/>
    <n v="9.1839999999999993"/>
    <n v="2"/>
    <n v="0.2"/>
    <n v="1.1479999999999999"/>
    <n v="2"/>
    <n v="8"/>
    <x v="2"/>
    <n v="12.5"/>
    <x v="6"/>
  </r>
  <r>
    <n v="2379"/>
    <s v="CA-2015-148628"/>
    <d v="2015-12-06T00:00:00"/>
    <d v="2015-12-11T00:00:00"/>
    <x v="1"/>
    <s v="KM-16375"/>
    <s v="Katherine Murray"/>
    <x v="2"/>
    <s v="United States"/>
    <s v="Thousand Oaks"/>
    <x v="1"/>
    <n v="91360"/>
    <x v="1"/>
    <s v="OFF-PA-10003883"/>
    <x v="1"/>
    <x v="10"/>
    <s v="Message Book, Phone, Wirebound Standard Line Memo, 2 3/4&quot; X 5&quot;"/>
    <n v="32.75"/>
    <n v="5"/>
    <n v="0"/>
    <n v="15.065"/>
    <n v="5"/>
    <n v="12"/>
    <x v="0"/>
    <n v="46"/>
    <x v="4"/>
  </r>
  <r>
    <n v="2380"/>
    <s v="CA-2016-118052"/>
    <d v="2016-05-06T00:00:00"/>
    <d v="2016-05-10T00:00:00"/>
    <x v="1"/>
    <s v="BE-11455"/>
    <s v="Brad Eason"/>
    <x v="2"/>
    <s v="United States"/>
    <s v="Lorain"/>
    <x v="24"/>
    <n v="44052"/>
    <x v="3"/>
    <s v="OFF-FA-10004248"/>
    <x v="1"/>
    <x v="13"/>
    <s v="Advantus T-Pin Paper Clips"/>
    <n v="7.2160000000000002"/>
    <n v="2"/>
    <n v="0.2"/>
    <n v="1.7138"/>
    <n v="4"/>
    <n v="5"/>
    <x v="1"/>
    <n v="23.75"/>
    <x v="5"/>
  </r>
  <r>
    <n v="2381"/>
    <s v="CA-2016-118052"/>
    <d v="2016-05-06T00:00:00"/>
    <d v="2016-05-10T00:00:00"/>
    <x v="1"/>
    <s v="BE-11455"/>
    <s v="Brad Eason"/>
    <x v="2"/>
    <s v="United States"/>
    <s v="Lorain"/>
    <x v="24"/>
    <n v="44052"/>
    <x v="3"/>
    <s v="OFF-PA-10002581"/>
    <x v="1"/>
    <x v="10"/>
    <s v="Xerox 1951"/>
    <n v="49.567999999999998"/>
    <n v="2"/>
    <n v="0.2"/>
    <n v="15.49"/>
    <n v="4"/>
    <n v="5"/>
    <x v="1"/>
    <n v="31.25"/>
    <x v="5"/>
  </r>
  <r>
    <n v="2382"/>
    <s v="CA-2016-118052"/>
    <d v="2016-05-06T00:00:00"/>
    <d v="2016-05-10T00:00:00"/>
    <x v="1"/>
    <s v="BE-11455"/>
    <s v="Brad Eason"/>
    <x v="2"/>
    <s v="United States"/>
    <s v="Lorain"/>
    <x v="24"/>
    <n v="44052"/>
    <x v="3"/>
    <s v="FUR-FU-10004848"/>
    <x v="0"/>
    <x v="5"/>
    <s v="DAX Solid Wood Frames"/>
    <n v="54.712000000000003"/>
    <n v="7"/>
    <n v="0.2"/>
    <n v="11.626300000000001"/>
    <n v="4"/>
    <n v="5"/>
    <x v="1"/>
    <n v="21.25"/>
    <x v="5"/>
  </r>
  <r>
    <n v="2383"/>
    <s v="US-2017-117534"/>
    <d v="2017-03-25T00:00:00"/>
    <d v="2017-03-26T00:00:00"/>
    <x v="2"/>
    <s v="CV-12295"/>
    <s v="Christina VanderZanden"/>
    <x v="0"/>
    <s v="United States"/>
    <s v="Fresno"/>
    <x v="1"/>
    <n v="93727"/>
    <x v="1"/>
    <s v="OFF-AP-10002403"/>
    <x v="1"/>
    <x v="9"/>
    <s v="Acco Smartsocket Color-Coded Six-Outlet AC Adapter Model Surge Protectors"/>
    <n v="176.04"/>
    <n v="4"/>
    <n v="0"/>
    <n v="45.770400000000002"/>
    <n v="1"/>
    <n v="3"/>
    <x v="3"/>
    <n v="26"/>
    <x v="10"/>
  </r>
  <r>
    <n v="2384"/>
    <s v="US-2017-117534"/>
    <d v="2017-03-25T00:00:00"/>
    <d v="2017-03-26T00:00:00"/>
    <x v="2"/>
    <s v="CV-12295"/>
    <s v="Christina VanderZanden"/>
    <x v="0"/>
    <s v="United States"/>
    <s v="Fresno"/>
    <x v="1"/>
    <n v="93727"/>
    <x v="1"/>
    <s v="OFF-AR-10003087"/>
    <x v="1"/>
    <x v="6"/>
    <s v="Staples in misc. colors"/>
    <n v="16.02"/>
    <n v="9"/>
    <n v="0"/>
    <n v="4.4855999999999998"/>
    <n v="1"/>
    <n v="3"/>
    <x v="3"/>
    <n v="27.999999999999996"/>
    <x v="10"/>
  </r>
  <r>
    <n v="2385"/>
    <s v="US-2017-117534"/>
    <d v="2017-03-25T00:00:00"/>
    <d v="2017-03-26T00:00:00"/>
    <x v="2"/>
    <s v="CV-12295"/>
    <s v="Christina VanderZanden"/>
    <x v="0"/>
    <s v="United States"/>
    <s v="Fresno"/>
    <x v="1"/>
    <n v="93727"/>
    <x v="1"/>
    <s v="OFF-BI-10002026"/>
    <x v="1"/>
    <x v="8"/>
    <s v="Avery Arch Ring Binders"/>
    <n v="185.92"/>
    <n v="4"/>
    <n v="0.2"/>
    <n v="62.747999999999998"/>
    <n v="1"/>
    <n v="3"/>
    <x v="3"/>
    <n v="33.75"/>
    <x v="10"/>
  </r>
  <r>
    <n v="2386"/>
    <s v="US-2017-117534"/>
    <d v="2017-03-25T00:00:00"/>
    <d v="2017-03-26T00:00:00"/>
    <x v="2"/>
    <s v="CV-12295"/>
    <s v="Christina VanderZanden"/>
    <x v="0"/>
    <s v="United States"/>
    <s v="Fresno"/>
    <x v="1"/>
    <n v="93727"/>
    <x v="1"/>
    <s v="TEC-PH-10000141"/>
    <x v="2"/>
    <x v="7"/>
    <s v="Clearsounds A400"/>
    <n v="211.16800000000001"/>
    <n v="4"/>
    <n v="0.2"/>
    <n v="15.8376"/>
    <n v="1"/>
    <n v="3"/>
    <x v="3"/>
    <n v="7.5"/>
    <x v="10"/>
  </r>
  <r>
    <n v="2387"/>
    <s v="US-2017-117534"/>
    <d v="2017-03-25T00:00:00"/>
    <d v="2017-03-26T00:00:00"/>
    <x v="2"/>
    <s v="CV-12295"/>
    <s v="Christina VanderZanden"/>
    <x v="0"/>
    <s v="United States"/>
    <s v="Fresno"/>
    <x v="1"/>
    <n v="93727"/>
    <x v="1"/>
    <s v="TEC-CO-10000971"/>
    <x v="2"/>
    <x v="16"/>
    <s v="Hewlett Packard 310 Color Digital Copier"/>
    <n v="479.98399999999998"/>
    <n v="2"/>
    <n v="0.2"/>
    <n v="59.997999999999998"/>
    <n v="1"/>
    <n v="3"/>
    <x v="3"/>
    <n v="12.5"/>
    <x v="10"/>
  </r>
  <r>
    <n v="2388"/>
    <s v="CA-2015-145065"/>
    <d v="2015-12-12T00:00:00"/>
    <d v="2015-12-15T00:00:00"/>
    <x v="2"/>
    <s v="DK-13375"/>
    <s v="Dennis Kane"/>
    <x v="0"/>
    <s v="United States"/>
    <s v="San Diego"/>
    <x v="1"/>
    <n v="92105"/>
    <x v="1"/>
    <s v="OFF-FA-10001229"/>
    <x v="1"/>
    <x v="13"/>
    <s v="Staples"/>
    <n v="7.86"/>
    <n v="2"/>
    <n v="0"/>
    <n v="3.6156000000000001"/>
    <n v="3"/>
    <n v="12"/>
    <x v="0"/>
    <n v="46"/>
    <x v="4"/>
  </r>
  <r>
    <n v="2389"/>
    <s v="CA-2015-145065"/>
    <d v="2015-12-12T00:00:00"/>
    <d v="2015-12-15T00:00:00"/>
    <x v="2"/>
    <s v="DK-13375"/>
    <s v="Dennis Kane"/>
    <x v="0"/>
    <s v="United States"/>
    <s v="San Diego"/>
    <x v="1"/>
    <n v="92105"/>
    <x v="1"/>
    <s v="OFF-BI-10002437"/>
    <x v="1"/>
    <x v="8"/>
    <s v="Recycled Premium Regency Composition Covers"/>
    <n v="24.448"/>
    <n v="2"/>
    <n v="0.2"/>
    <n v="8.8623999999999992"/>
    <n v="3"/>
    <n v="12"/>
    <x v="0"/>
    <n v="36.249999999999993"/>
    <x v="4"/>
  </r>
  <r>
    <n v="2390"/>
    <s v="US-2015-127040"/>
    <d v="2015-12-06T00:00:00"/>
    <d v="2015-12-10T00:00:00"/>
    <x v="1"/>
    <s v="SG-20605"/>
    <s v="Speros Goranitis"/>
    <x v="0"/>
    <s v="United States"/>
    <s v="New York City"/>
    <x v="15"/>
    <n v="10009"/>
    <x v="3"/>
    <s v="OFF-PA-10004255"/>
    <x v="1"/>
    <x v="10"/>
    <s v="Xerox 219"/>
    <n v="6.48"/>
    <n v="1"/>
    <n v="0"/>
    <n v="3.1103999999999998"/>
    <n v="4"/>
    <n v="12"/>
    <x v="0"/>
    <n v="47.999999999999993"/>
    <x v="4"/>
  </r>
  <r>
    <n v="2391"/>
    <s v="US-2015-127040"/>
    <d v="2015-12-06T00:00:00"/>
    <d v="2015-12-10T00:00:00"/>
    <x v="1"/>
    <s v="SG-20605"/>
    <s v="Speros Goranitis"/>
    <x v="0"/>
    <s v="United States"/>
    <s v="New York City"/>
    <x v="15"/>
    <n v="10009"/>
    <x v="3"/>
    <s v="OFF-PA-10001184"/>
    <x v="1"/>
    <x v="10"/>
    <s v="Xerox 1903"/>
    <n v="41.86"/>
    <n v="7"/>
    <n v="0"/>
    <n v="20.511399999999998"/>
    <n v="4"/>
    <n v="12"/>
    <x v="0"/>
    <n v="49"/>
    <x v="4"/>
  </r>
  <r>
    <n v="2392"/>
    <s v="US-2015-127040"/>
    <d v="2015-12-06T00:00:00"/>
    <d v="2015-12-10T00:00:00"/>
    <x v="1"/>
    <s v="SG-20605"/>
    <s v="Speros Goranitis"/>
    <x v="0"/>
    <s v="United States"/>
    <s v="New York City"/>
    <x v="15"/>
    <n v="10009"/>
    <x v="3"/>
    <s v="TEC-AC-10002637"/>
    <x v="2"/>
    <x v="11"/>
    <s v="Logitech VX Revolution Cordless Laser Mouse for Notebooks (Black)"/>
    <n v="1619.91"/>
    <n v="9"/>
    <n v="0"/>
    <n v="97.194599999999994"/>
    <n v="4"/>
    <n v="12"/>
    <x v="0"/>
    <n v="5.9999999999999991"/>
    <x v="4"/>
  </r>
  <r>
    <n v="2393"/>
    <s v="US-2015-127040"/>
    <d v="2015-12-06T00:00:00"/>
    <d v="2015-12-10T00:00:00"/>
    <x v="1"/>
    <s v="SG-20605"/>
    <s v="Speros Goranitis"/>
    <x v="0"/>
    <s v="United States"/>
    <s v="New York City"/>
    <x v="15"/>
    <n v="10009"/>
    <x v="3"/>
    <s v="FUR-FU-10002878"/>
    <x v="0"/>
    <x v="5"/>
    <s v="Seth Thomas 14&quot; Day/Date Wall Clock"/>
    <n v="113.92"/>
    <n v="4"/>
    <n v="0"/>
    <n v="42.150399999999998"/>
    <n v="4"/>
    <n v="12"/>
    <x v="0"/>
    <n v="37"/>
    <x v="4"/>
  </r>
  <r>
    <n v="2394"/>
    <s v="CA-2016-128111"/>
    <d v="2016-03-17T00:00:00"/>
    <d v="2016-03-23T00:00:00"/>
    <x v="1"/>
    <s v="CS-12355"/>
    <s v="Christine Sundaresam"/>
    <x v="0"/>
    <s v="United States"/>
    <s v="Malden"/>
    <x v="31"/>
    <n v="2148"/>
    <x v="3"/>
    <s v="OFF-AR-10000588"/>
    <x v="1"/>
    <x v="6"/>
    <s v="Newell 345"/>
    <n v="39.68"/>
    <n v="2"/>
    <n v="0"/>
    <n v="10.316800000000001"/>
    <n v="6"/>
    <n v="3"/>
    <x v="3"/>
    <n v="26"/>
    <x v="10"/>
  </r>
  <r>
    <n v="2395"/>
    <s v="CA-2015-137897"/>
    <d v="2015-11-14T00:00:00"/>
    <d v="2015-11-19T00:00:00"/>
    <x v="1"/>
    <s v="PJ-18835"/>
    <s v="Patrick Jones"/>
    <x v="1"/>
    <s v="United States"/>
    <s v="New York City"/>
    <x v="15"/>
    <n v="10035"/>
    <x v="3"/>
    <s v="TEC-AC-10002217"/>
    <x v="2"/>
    <x v="11"/>
    <s v="Imation Clip USB flash drive - 8 GB"/>
    <n v="37.6"/>
    <n v="2"/>
    <n v="0"/>
    <n v="2.2559999999999998"/>
    <n v="5"/>
    <n v="11"/>
    <x v="0"/>
    <n v="5.9999999999999991"/>
    <x v="0"/>
  </r>
  <r>
    <n v="2396"/>
    <s v="CA-2015-137897"/>
    <d v="2015-11-14T00:00:00"/>
    <d v="2015-11-19T00:00:00"/>
    <x v="1"/>
    <s v="PJ-18835"/>
    <s v="Patrick Jones"/>
    <x v="1"/>
    <s v="United States"/>
    <s v="New York City"/>
    <x v="15"/>
    <n v="10035"/>
    <x v="3"/>
    <s v="TEC-AC-10001267"/>
    <x v="2"/>
    <x v="11"/>
    <s v="Imation 32GB Pocket Pro USB 3.0 Flash Drive - 32 GB - Black - 1 P ..."/>
    <n v="59.9"/>
    <n v="2"/>
    <n v="0"/>
    <n v="23.96"/>
    <n v="5"/>
    <n v="11"/>
    <x v="0"/>
    <n v="40"/>
    <x v="0"/>
  </r>
  <r>
    <n v="2397"/>
    <s v="CA-2015-137897"/>
    <d v="2015-11-14T00:00:00"/>
    <d v="2015-11-19T00:00:00"/>
    <x v="1"/>
    <s v="PJ-18835"/>
    <s v="Patrick Jones"/>
    <x v="1"/>
    <s v="United States"/>
    <s v="New York City"/>
    <x v="15"/>
    <n v="10035"/>
    <x v="3"/>
    <s v="OFF-PA-10004041"/>
    <x v="1"/>
    <x v="10"/>
    <s v="It's Hot Message Books with Stickers, 2 3/4&quot; x 5&quot;"/>
    <n v="37"/>
    <n v="5"/>
    <n v="0"/>
    <n v="16.649999999999999"/>
    <n v="5"/>
    <n v="11"/>
    <x v="0"/>
    <n v="44.999999999999993"/>
    <x v="0"/>
  </r>
  <r>
    <n v="2398"/>
    <s v="CA-2017-169264"/>
    <d v="2017-08-14T00:00:00"/>
    <d v="2017-08-16T00:00:00"/>
    <x v="0"/>
    <s v="NP-18700"/>
    <s v="Nora Preis"/>
    <x v="0"/>
    <s v="United States"/>
    <s v="San Francisco"/>
    <x v="1"/>
    <n v="94109"/>
    <x v="1"/>
    <s v="OFF-LA-10001613"/>
    <x v="1"/>
    <x v="2"/>
    <s v="Avery File Folder Labels"/>
    <n v="5.76"/>
    <n v="2"/>
    <n v="0"/>
    <n v="2.8224"/>
    <n v="2"/>
    <n v="8"/>
    <x v="2"/>
    <n v="49.000000000000007"/>
    <x v="6"/>
  </r>
  <r>
    <n v="2399"/>
    <s v="CA-2017-169264"/>
    <d v="2017-08-14T00:00:00"/>
    <d v="2017-08-16T00:00:00"/>
    <x v="0"/>
    <s v="NP-18700"/>
    <s v="Nora Preis"/>
    <x v="0"/>
    <s v="United States"/>
    <s v="San Francisco"/>
    <x v="1"/>
    <n v="94109"/>
    <x v="1"/>
    <s v="OFF-AR-10000246"/>
    <x v="1"/>
    <x v="6"/>
    <s v="Newell 318"/>
    <n v="16.68"/>
    <n v="6"/>
    <n v="0"/>
    <n v="4.3368000000000002"/>
    <n v="2"/>
    <n v="8"/>
    <x v="2"/>
    <n v="26"/>
    <x v="6"/>
  </r>
  <r>
    <n v="2400"/>
    <s v="CA-2017-147361"/>
    <d v="2017-09-09T00:00:00"/>
    <d v="2017-09-15T00:00:00"/>
    <x v="1"/>
    <s v="SB-20290"/>
    <s v="Sean Braxton"/>
    <x v="1"/>
    <s v="United States"/>
    <s v="Florence"/>
    <x v="20"/>
    <n v="29501"/>
    <x v="0"/>
    <s v="OFF-ST-10001809"/>
    <x v="1"/>
    <x v="4"/>
    <s v="Fellowes Officeware Wire Shelving"/>
    <n v="628.80999999999995"/>
    <n v="7"/>
    <n v="0"/>
    <n v="12.5762"/>
    <n v="6"/>
    <n v="9"/>
    <x v="2"/>
    <n v="2"/>
    <x v="8"/>
  </r>
  <r>
    <n v="2401"/>
    <s v="CA-2017-147361"/>
    <d v="2017-09-09T00:00:00"/>
    <d v="2017-09-15T00:00:00"/>
    <x v="1"/>
    <s v="SB-20290"/>
    <s v="Sean Braxton"/>
    <x v="1"/>
    <s v="United States"/>
    <s v="Florence"/>
    <x v="20"/>
    <n v="29501"/>
    <x v="0"/>
    <s v="OFF-ST-10002214"/>
    <x v="1"/>
    <x v="4"/>
    <s v="X-Rack File for Hanging Folders"/>
    <n v="56.45"/>
    <n v="5"/>
    <n v="0"/>
    <n v="14.677"/>
    <n v="6"/>
    <n v="9"/>
    <x v="2"/>
    <n v="25.999999999999996"/>
    <x v="8"/>
  </r>
  <r>
    <n v="2402"/>
    <s v="CA-2017-145877"/>
    <d v="2017-04-01T00:00:00"/>
    <d v="2017-04-04T00:00:00"/>
    <x v="0"/>
    <s v="AS-10090"/>
    <s v="Adam Shillingsburg"/>
    <x v="0"/>
    <s v="United States"/>
    <s v="Springfield"/>
    <x v="25"/>
    <n v="65807"/>
    <x v="2"/>
    <s v="OFF-ST-10000649"/>
    <x v="1"/>
    <x v="4"/>
    <s v="Hanging Personal Folder File"/>
    <n v="94.2"/>
    <n v="6"/>
    <n v="0"/>
    <n v="23.55"/>
    <n v="3"/>
    <n v="4"/>
    <x v="1"/>
    <n v="25"/>
    <x v="3"/>
  </r>
  <r>
    <n v="2403"/>
    <s v="CA-2017-145877"/>
    <d v="2017-04-01T00:00:00"/>
    <d v="2017-04-04T00:00:00"/>
    <x v="0"/>
    <s v="AS-10090"/>
    <s v="Adam Shillingsburg"/>
    <x v="0"/>
    <s v="United States"/>
    <s v="Springfield"/>
    <x v="25"/>
    <n v="65807"/>
    <x v="2"/>
    <s v="OFF-EN-10001990"/>
    <x v="1"/>
    <x v="12"/>
    <s v="Staple envelope"/>
    <n v="28.4"/>
    <n v="5"/>
    <n v="0"/>
    <n v="13.348000000000001"/>
    <n v="3"/>
    <n v="4"/>
    <x v="1"/>
    <n v="47"/>
    <x v="3"/>
  </r>
  <r>
    <n v="2404"/>
    <s v="US-2016-110170"/>
    <d v="2016-09-27T00:00:00"/>
    <d v="2016-10-03T00:00:00"/>
    <x v="1"/>
    <s v="HM-14860"/>
    <s v="Harry Marie"/>
    <x v="1"/>
    <s v="United States"/>
    <s v="Huntsville"/>
    <x v="5"/>
    <n v="77340"/>
    <x v="2"/>
    <s v="FUR-BO-10000780"/>
    <x v="0"/>
    <x v="0"/>
    <s v="O'Sullivan Plantations 2-Door Library in Landvery Oak"/>
    <n v="956.66480000000001"/>
    <n v="7"/>
    <n v="0.32"/>
    <n v="-225.0976"/>
    <n v="6"/>
    <n v="9"/>
    <x v="2"/>
    <n v="-23.52941176470588"/>
    <x v="8"/>
  </r>
  <r>
    <n v="2405"/>
    <s v="CA-2017-108574"/>
    <d v="2017-10-07T00:00:00"/>
    <d v="2017-10-11T00:00:00"/>
    <x v="1"/>
    <s v="MG-18145"/>
    <s v="Mike Gockenbach"/>
    <x v="0"/>
    <s v="United States"/>
    <s v="Los Angeles"/>
    <x v="1"/>
    <n v="90045"/>
    <x v="1"/>
    <s v="TEC-AC-10002049"/>
    <x v="2"/>
    <x v="11"/>
    <s v="Logitech G19 Programmable Gaming Keyboard"/>
    <n v="1115.9100000000001"/>
    <n v="9"/>
    <n v="0"/>
    <n v="200.8638"/>
    <n v="4"/>
    <n v="10"/>
    <x v="0"/>
    <n v="18"/>
    <x v="2"/>
  </r>
  <r>
    <n v="2406"/>
    <s v="CA-2017-108574"/>
    <d v="2017-10-07T00:00:00"/>
    <d v="2017-10-11T00:00:00"/>
    <x v="1"/>
    <s v="MG-18145"/>
    <s v="Mike Gockenbach"/>
    <x v="0"/>
    <s v="United States"/>
    <s v="Los Angeles"/>
    <x v="1"/>
    <n v="90045"/>
    <x v="1"/>
    <s v="TEC-PH-10003555"/>
    <x v="2"/>
    <x v="7"/>
    <s v="Motorola HK250 Universal Bluetooth Headset"/>
    <n v="128.744"/>
    <n v="7"/>
    <n v="0.2"/>
    <n v="-28.967400000000001"/>
    <n v="4"/>
    <n v="10"/>
    <x v="0"/>
    <n v="-22.5"/>
    <x v="2"/>
  </r>
  <r>
    <n v="2407"/>
    <s v="CA-2017-108574"/>
    <d v="2017-10-07T00:00:00"/>
    <d v="2017-10-11T00:00:00"/>
    <x v="1"/>
    <s v="MG-18145"/>
    <s v="Mike Gockenbach"/>
    <x v="0"/>
    <s v="United States"/>
    <s v="Los Angeles"/>
    <x v="1"/>
    <n v="90045"/>
    <x v="1"/>
    <s v="TEC-PH-10000702"/>
    <x v="2"/>
    <x v="7"/>
    <s v="Square Credit Card Reader, 4 1/2&quot; x 4 1/2&quot; x 1&quot;, White"/>
    <n v="79.92"/>
    <n v="10"/>
    <n v="0.2"/>
    <n v="26.972999999999999"/>
    <n v="4"/>
    <n v="10"/>
    <x v="0"/>
    <n v="33.75"/>
    <x v="2"/>
  </r>
  <r>
    <n v="2408"/>
    <s v="CA-2017-144589"/>
    <d v="2017-01-20T00:00:00"/>
    <d v="2017-01-25T00:00:00"/>
    <x v="1"/>
    <s v="TM-21010"/>
    <s v="Tamara Manning"/>
    <x v="0"/>
    <s v="United States"/>
    <s v="San Francisco"/>
    <x v="1"/>
    <n v="94122"/>
    <x v="1"/>
    <s v="OFF-AR-10003631"/>
    <x v="1"/>
    <x v="6"/>
    <s v="Staples in misc. colors"/>
    <n v="24.2"/>
    <n v="5"/>
    <n v="0"/>
    <n v="7.9859999999999998"/>
    <n v="5"/>
    <n v="1"/>
    <x v="3"/>
    <n v="33"/>
    <x v="9"/>
  </r>
  <r>
    <n v="2409"/>
    <s v="CA-2017-144589"/>
    <d v="2017-01-20T00:00:00"/>
    <d v="2017-01-25T00:00:00"/>
    <x v="1"/>
    <s v="TM-21010"/>
    <s v="Tamara Manning"/>
    <x v="0"/>
    <s v="United States"/>
    <s v="San Francisco"/>
    <x v="1"/>
    <n v="94122"/>
    <x v="1"/>
    <s v="TEC-PH-10003072"/>
    <x v="2"/>
    <x v="7"/>
    <s v="Panasonic KX-TG9541B DECT 6.0 Digital 2-Line Expandable Cordless Phone With Digital Answering System"/>
    <n v="359.976"/>
    <n v="3"/>
    <n v="0.2"/>
    <n v="130.4913"/>
    <n v="5"/>
    <n v="1"/>
    <x v="3"/>
    <n v="36.25"/>
    <x v="9"/>
  </r>
  <r>
    <n v="2410"/>
    <s v="CA-2017-155985"/>
    <d v="2017-03-23T00:00:00"/>
    <d v="2017-03-25T00:00:00"/>
    <x v="2"/>
    <s v="BE-11335"/>
    <s v="Bill Eplett"/>
    <x v="2"/>
    <s v="United States"/>
    <s v="San Francisco"/>
    <x v="1"/>
    <n v="94122"/>
    <x v="1"/>
    <s v="FUR-FU-10000758"/>
    <x v="0"/>
    <x v="5"/>
    <s v="DAX Natural Wood-Tone Poster Frame"/>
    <n v="211.84"/>
    <n v="8"/>
    <n v="0"/>
    <n v="76.2624"/>
    <n v="2"/>
    <n v="3"/>
    <x v="3"/>
    <n v="36"/>
    <x v="10"/>
  </r>
  <r>
    <n v="2411"/>
    <s v="CA-2014-162684"/>
    <d v="2014-08-01T00:00:00"/>
    <d v="2014-08-06T00:00:00"/>
    <x v="1"/>
    <s v="AS-10630"/>
    <s v="Ann Steele"/>
    <x v="2"/>
    <s v="United States"/>
    <s v="Philadelphia"/>
    <x v="9"/>
    <n v="19120"/>
    <x v="3"/>
    <s v="OFF-FA-10000992"/>
    <x v="1"/>
    <x v="13"/>
    <s v="Acco Clips to Go Binder Clips, 24 Clips in Two Sizes"/>
    <n v="5.68"/>
    <n v="2"/>
    <n v="0.2"/>
    <n v="1.917"/>
    <n v="5"/>
    <n v="8"/>
    <x v="2"/>
    <n v="33.75"/>
    <x v="6"/>
  </r>
  <r>
    <n v="2412"/>
    <s v="CA-2015-142041"/>
    <d v="2015-06-07T00:00:00"/>
    <d v="2015-06-09T00:00:00"/>
    <x v="0"/>
    <s v="EM-13810"/>
    <s v="Eleni McCrary"/>
    <x v="1"/>
    <s v="United States"/>
    <s v="Los Angeles"/>
    <x v="1"/>
    <n v="90036"/>
    <x v="1"/>
    <s v="OFF-BI-10004187"/>
    <x v="1"/>
    <x v="8"/>
    <s v="3-ring staple pack"/>
    <n v="7.52"/>
    <n v="5"/>
    <n v="0.2"/>
    <n v="2.6320000000000001"/>
    <n v="2"/>
    <n v="6"/>
    <x v="1"/>
    <n v="35"/>
    <x v="1"/>
  </r>
  <r>
    <n v="2413"/>
    <s v="CA-2014-151295"/>
    <d v="2014-11-12T00:00:00"/>
    <d v="2014-11-16T00:00:00"/>
    <x v="1"/>
    <s v="JA-15970"/>
    <s v="Joseph Airdo"/>
    <x v="0"/>
    <s v="United States"/>
    <s v="Los Angeles"/>
    <x v="1"/>
    <n v="90045"/>
    <x v="1"/>
    <s v="OFF-PA-10001947"/>
    <x v="1"/>
    <x v="10"/>
    <s v="Xerox 1974"/>
    <n v="11.96"/>
    <n v="2"/>
    <n v="0"/>
    <n v="5.8604000000000003"/>
    <n v="4"/>
    <n v="11"/>
    <x v="0"/>
    <n v="49"/>
    <x v="0"/>
  </r>
  <r>
    <n v="2414"/>
    <s v="CA-2014-151295"/>
    <d v="2014-11-12T00:00:00"/>
    <d v="2014-11-16T00:00:00"/>
    <x v="1"/>
    <s v="JA-15970"/>
    <s v="Joseph Airdo"/>
    <x v="0"/>
    <s v="United States"/>
    <s v="Los Angeles"/>
    <x v="1"/>
    <n v="90045"/>
    <x v="1"/>
    <s v="FUR-TA-10002356"/>
    <x v="0"/>
    <x v="3"/>
    <s v="Bevis Boat-Shaped Conference Table"/>
    <n v="629.06399999999996"/>
    <n v="3"/>
    <n v="0.2"/>
    <n v="31.453199999999999"/>
    <n v="4"/>
    <n v="11"/>
    <x v="0"/>
    <n v="5"/>
    <x v="0"/>
  </r>
  <r>
    <n v="2415"/>
    <s v="CA-2016-156300"/>
    <d v="2016-12-29T00:00:00"/>
    <d v="2017-01-02T00:00:00"/>
    <x v="1"/>
    <s v="TB-21595"/>
    <s v="Troy Blackwell"/>
    <x v="0"/>
    <s v="United States"/>
    <s v="Milwaukee"/>
    <x v="6"/>
    <n v="53209"/>
    <x v="2"/>
    <s v="FUR-CH-10001714"/>
    <x v="0"/>
    <x v="1"/>
    <s v="Global Leather &amp; Oak Executive Chair, Burgundy"/>
    <n v="754.45"/>
    <n v="5"/>
    <n v="0"/>
    <n v="60.356000000000002"/>
    <n v="4"/>
    <n v="12"/>
    <x v="0"/>
    <n v="8"/>
    <x v="4"/>
  </r>
  <r>
    <n v="2416"/>
    <s v="CA-2015-146087"/>
    <d v="2015-07-06T00:00:00"/>
    <d v="2015-07-11T00:00:00"/>
    <x v="1"/>
    <s v="PP-18955"/>
    <s v="Paul Prost"/>
    <x v="2"/>
    <s v="United States"/>
    <s v="Holyoke"/>
    <x v="31"/>
    <n v="1040"/>
    <x v="3"/>
    <s v="FUR-BO-10002824"/>
    <x v="0"/>
    <x v="0"/>
    <s v="Bush Mission Pointe Library"/>
    <n v="301.95999999999998"/>
    <n v="2"/>
    <n v="0"/>
    <n v="60.392000000000003"/>
    <n v="5"/>
    <n v="7"/>
    <x v="2"/>
    <n v="20"/>
    <x v="7"/>
  </r>
  <r>
    <n v="2417"/>
    <s v="CA-2017-168655"/>
    <d v="2017-10-12T00:00:00"/>
    <d v="2017-10-18T00:00:00"/>
    <x v="1"/>
    <s v="ML-18040"/>
    <s v="Michelle Lonsdale"/>
    <x v="1"/>
    <s v="United States"/>
    <s v="Albuquerque"/>
    <x v="27"/>
    <n v="87105"/>
    <x v="1"/>
    <s v="TEC-AC-10002842"/>
    <x v="2"/>
    <x v="11"/>
    <s v="WD My Passport Ultra 2TB Portable External Hard Drive"/>
    <n v="595"/>
    <n v="5"/>
    <n v="0"/>
    <n v="95.2"/>
    <n v="6"/>
    <n v="10"/>
    <x v="0"/>
    <n v="16"/>
    <x v="2"/>
  </r>
  <r>
    <n v="2418"/>
    <s v="CA-2017-168655"/>
    <d v="2017-10-12T00:00:00"/>
    <d v="2017-10-18T00:00:00"/>
    <x v="1"/>
    <s v="ML-18040"/>
    <s v="Michelle Lonsdale"/>
    <x v="1"/>
    <s v="United States"/>
    <s v="Albuquerque"/>
    <x v="27"/>
    <n v="87105"/>
    <x v="1"/>
    <s v="OFF-BI-10002082"/>
    <x v="1"/>
    <x v="8"/>
    <s v="GBC Twin Loop Wire Binding Elements"/>
    <n v="79.872"/>
    <n v="3"/>
    <n v="0.2"/>
    <n v="29.952000000000002"/>
    <n v="6"/>
    <n v="10"/>
    <x v="0"/>
    <n v="37.5"/>
    <x v="2"/>
  </r>
  <r>
    <n v="2419"/>
    <s v="CA-2016-107202"/>
    <d v="2016-05-21T00:00:00"/>
    <d v="2016-05-28T00:00:00"/>
    <x v="1"/>
    <s v="LC-16930"/>
    <s v="Linda Cazamias"/>
    <x v="1"/>
    <s v="United States"/>
    <s v="Sparks"/>
    <x v="33"/>
    <n v="89431"/>
    <x v="1"/>
    <s v="TEC-MA-10000112"/>
    <x v="2"/>
    <x v="15"/>
    <s v="Panasonic KX MB2061 Multifunction Printer"/>
    <n v="2396.4"/>
    <n v="10"/>
    <n v="0.2"/>
    <n v="179.73"/>
    <n v="7"/>
    <n v="5"/>
    <x v="1"/>
    <n v="7.5"/>
    <x v="5"/>
  </r>
  <r>
    <n v="2420"/>
    <s v="CA-2017-159597"/>
    <d v="2017-11-09T00:00:00"/>
    <d v="2017-11-14T00:00:00"/>
    <x v="1"/>
    <s v="MC-17590"/>
    <s v="Matt Collister"/>
    <x v="1"/>
    <s v="United States"/>
    <s v="Coachella"/>
    <x v="1"/>
    <n v="92236"/>
    <x v="1"/>
    <s v="OFF-ST-10002289"/>
    <x v="1"/>
    <x v="4"/>
    <s v="Safco Wire Cube Shelving System, For Use as 4 or 5 14&quot; Cubes, Black"/>
    <n v="63.56"/>
    <n v="2"/>
    <n v="0"/>
    <n v="3.1779999999999999"/>
    <n v="5"/>
    <n v="11"/>
    <x v="0"/>
    <n v="5"/>
    <x v="0"/>
  </r>
  <r>
    <n v="2421"/>
    <s v="CA-2017-159597"/>
    <d v="2017-11-09T00:00:00"/>
    <d v="2017-11-14T00:00:00"/>
    <x v="1"/>
    <s v="MC-17590"/>
    <s v="Matt Collister"/>
    <x v="1"/>
    <s v="United States"/>
    <s v="Coachella"/>
    <x v="1"/>
    <n v="92236"/>
    <x v="1"/>
    <s v="TEC-AC-10004171"/>
    <x v="2"/>
    <x v="11"/>
    <s v="Razer Kraken 7.1 Surround Sound Over Ear USB Gaming Headset"/>
    <n v="99.99"/>
    <n v="1"/>
    <n v="0"/>
    <n v="43.995600000000003"/>
    <n v="5"/>
    <n v="11"/>
    <x v="0"/>
    <n v="44.000000000000007"/>
    <x v="0"/>
  </r>
  <r>
    <n v="2422"/>
    <s v="CA-2016-155551"/>
    <d v="2016-04-18T00:00:00"/>
    <d v="2016-04-23T00:00:00"/>
    <x v="1"/>
    <s v="CR-12580"/>
    <s v="Clay Rozendal"/>
    <x v="2"/>
    <s v="United States"/>
    <s v="Elmhurst"/>
    <x v="10"/>
    <n v="60126"/>
    <x v="2"/>
    <s v="OFF-ST-10003656"/>
    <x v="1"/>
    <x v="4"/>
    <s v="Safco Industrial Wire Shelving"/>
    <n v="230.376"/>
    <n v="3"/>
    <n v="0.2"/>
    <n v="-48.954900000000002"/>
    <n v="5"/>
    <n v="4"/>
    <x v="1"/>
    <n v="-21.25"/>
    <x v="3"/>
  </r>
  <r>
    <n v="2423"/>
    <s v="CA-2016-155551"/>
    <d v="2016-04-18T00:00:00"/>
    <d v="2016-04-23T00:00:00"/>
    <x v="1"/>
    <s v="CR-12580"/>
    <s v="Clay Rozendal"/>
    <x v="2"/>
    <s v="United States"/>
    <s v="Elmhurst"/>
    <x v="10"/>
    <n v="60126"/>
    <x v="2"/>
    <s v="OFF-PA-10001560"/>
    <x v="1"/>
    <x v="10"/>
    <s v="Adams Telephone Message Books, 5 1/4” x 11”"/>
    <n v="9.6639999999999997"/>
    <n v="2"/>
    <n v="0.2"/>
    <n v="3.2616000000000001"/>
    <n v="5"/>
    <n v="4"/>
    <x v="1"/>
    <n v="33.75"/>
    <x v="3"/>
  </r>
  <r>
    <n v="2424"/>
    <s v="US-2017-147669"/>
    <d v="2017-12-25T00:00:00"/>
    <d v="2017-12-30T00:00:00"/>
    <x v="1"/>
    <s v="SV-20935"/>
    <s v="Susan Vittorini"/>
    <x v="0"/>
    <s v="United States"/>
    <s v="Fairfield"/>
    <x v="24"/>
    <n v="45014"/>
    <x v="3"/>
    <s v="TEC-AC-10002473"/>
    <x v="2"/>
    <x v="11"/>
    <s v="Maxell 4.7GB DVD-R"/>
    <n v="158.928"/>
    <n v="7"/>
    <n v="0.2"/>
    <n v="41.718600000000002"/>
    <n v="5"/>
    <n v="12"/>
    <x v="0"/>
    <n v="26.25"/>
    <x v="4"/>
  </r>
  <r>
    <n v="2425"/>
    <s v="US-2017-147669"/>
    <d v="2017-12-25T00:00:00"/>
    <d v="2017-12-30T00:00:00"/>
    <x v="1"/>
    <s v="SV-20935"/>
    <s v="Susan Vittorini"/>
    <x v="0"/>
    <s v="United States"/>
    <s v="Fairfield"/>
    <x v="24"/>
    <n v="45014"/>
    <x v="3"/>
    <s v="OFF-BI-10000632"/>
    <x v="1"/>
    <x v="8"/>
    <s v="Satellite Sectional Post Binders"/>
    <n v="13.023"/>
    <n v="1"/>
    <n v="0.7"/>
    <n v="-10.4184"/>
    <n v="5"/>
    <n v="12"/>
    <x v="0"/>
    <n v="-80"/>
    <x v="4"/>
  </r>
  <r>
    <n v="2426"/>
    <s v="US-2017-147669"/>
    <d v="2017-12-25T00:00:00"/>
    <d v="2017-12-30T00:00:00"/>
    <x v="1"/>
    <s v="SV-20935"/>
    <s v="Susan Vittorini"/>
    <x v="0"/>
    <s v="United States"/>
    <s v="Fairfield"/>
    <x v="24"/>
    <n v="45014"/>
    <x v="3"/>
    <s v="FUR-TA-10002645"/>
    <x v="0"/>
    <x v="3"/>
    <s v="Hon Rectangular Conference Tables"/>
    <n v="273.06"/>
    <n v="2"/>
    <n v="0.4"/>
    <n v="-104.673"/>
    <n v="5"/>
    <n v="12"/>
    <x v="0"/>
    <n v="-38.333333333333336"/>
    <x v="4"/>
  </r>
  <r>
    <n v="2427"/>
    <s v="US-2017-147669"/>
    <d v="2017-12-25T00:00:00"/>
    <d v="2017-12-30T00:00:00"/>
    <x v="1"/>
    <s v="SV-20935"/>
    <s v="Susan Vittorini"/>
    <x v="0"/>
    <s v="United States"/>
    <s v="Fairfield"/>
    <x v="24"/>
    <n v="45014"/>
    <x v="3"/>
    <s v="OFF-FA-10002975"/>
    <x v="1"/>
    <x v="13"/>
    <s v="Staples"/>
    <n v="39.311999999999998"/>
    <n v="13"/>
    <n v="0.2"/>
    <n v="12.776400000000001"/>
    <n v="5"/>
    <n v="12"/>
    <x v="0"/>
    <n v="32.5"/>
    <x v="4"/>
  </r>
  <r>
    <n v="2428"/>
    <s v="CA-2016-169922"/>
    <d v="2016-06-11T00:00:00"/>
    <d v="2016-06-17T00:00:00"/>
    <x v="1"/>
    <s v="MZ-17515"/>
    <s v="Mary Zewe"/>
    <x v="1"/>
    <s v="United States"/>
    <s v="Arlington"/>
    <x v="5"/>
    <n v="76017"/>
    <x v="2"/>
    <s v="OFF-BI-10003784"/>
    <x v="1"/>
    <x v="8"/>
    <s v="Computer Printout Index Tabs"/>
    <n v="1.3440000000000001"/>
    <n v="4"/>
    <n v="0.8"/>
    <n v="-2.1503999999999999"/>
    <n v="6"/>
    <n v="6"/>
    <x v="1"/>
    <n v="-160"/>
    <x v="1"/>
  </r>
  <r>
    <n v="2429"/>
    <s v="CA-2016-169922"/>
    <d v="2016-06-11T00:00:00"/>
    <d v="2016-06-17T00:00:00"/>
    <x v="1"/>
    <s v="MZ-17515"/>
    <s v="Mary Zewe"/>
    <x v="1"/>
    <s v="United States"/>
    <s v="Arlington"/>
    <x v="5"/>
    <n v="76017"/>
    <x v="2"/>
    <s v="OFF-BI-10001617"/>
    <x v="1"/>
    <x v="8"/>
    <s v="GBC Wire Binding Combs"/>
    <n v="8.2720000000000002"/>
    <n v="4"/>
    <n v="0.8"/>
    <n v="-13.6488"/>
    <n v="6"/>
    <n v="6"/>
    <x v="1"/>
    <n v="-165"/>
    <x v="1"/>
  </r>
  <r>
    <n v="2430"/>
    <s v="CA-2016-169922"/>
    <d v="2016-06-11T00:00:00"/>
    <d v="2016-06-17T00:00:00"/>
    <x v="1"/>
    <s v="MZ-17515"/>
    <s v="Mary Zewe"/>
    <x v="1"/>
    <s v="United States"/>
    <s v="Arlington"/>
    <x v="5"/>
    <n v="76017"/>
    <x v="2"/>
    <s v="FUR-FU-10004415"/>
    <x v="0"/>
    <x v="5"/>
    <s v="Stacking Tray, Side-Loading, Legal, Smoke"/>
    <n v="12.544"/>
    <n v="7"/>
    <n v="0.6"/>
    <n v="-9.0944000000000003"/>
    <n v="6"/>
    <n v="6"/>
    <x v="1"/>
    <n v="-72.5"/>
    <x v="1"/>
  </r>
  <r>
    <n v="2431"/>
    <s v="CA-2017-100748"/>
    <d v="2017-05-13T00:00:00"/>
    <d v="2017-05-20T00:00:00"/>
    <x v="1"/>
    <s v="RB-19795"/>
    <s v="Ross Baird"/>
    <x v="2"/>
    <s v="United States"/>
    <s v="San Francisco"/>
    <x v="1"/>
    <n v="94110"/>
    <x v="1"/>
    <s v="OFF-LA-10000240"/>
    <x v="1"/>
    <x v="2"/>
    <s v="Self-Adhesive Address Labels for Typewriters by Universal"/>
    <n v="58.48"/>
    <n v="8"/>
    <n v="0"/>
    <n v="27.485600000000002"/>
    <n v="7"/>
    <n v="5"/>
    <x v="1"/>
    <n v="47"/>
    <x v="5"/>
  </r>
  <r>
    <n v="2432"/>
    <s v="CA-2017-129805"/>
    <d v="2017-12-28T00:00:00"/>
    <d v="2018-01-02T00:00:00"/>
    <x v="1"/>
    <s v="HM-14860"/>
    <s v="Harry Marie"/>
    <x v="1"/>
    <s v="United States"/>
    <s v="Seattle"/>
    <x v="4"/>
    <n v="98103"/>
    <x v="1"/>
    <s v="FUR-FU-10001935"/>
    <x v="0"/>
    <x v="5"/>
    <s v="3M Hangers With Command Adhesive"/>
    <n v="7.4"/>
    <n v="2"/>
    <n v="0"/>
    <n v="3.0339999999999998"/>
    <n v="5"/>
    <n v="12"/>
    <x v="0"/>
    <n v="41"/>
    <x v="4"/>
  </r>
  <r>
    <n v="2433"/>
    <s v="CA-2014-148586"/>
    <d v="2014-03-25T00:00:00"/>
    <d v="2014-04-01T00:00:00"/>
    <x v="1"/>
    <s v="AZ-10750"/>
    <s v="Annie Zypern"/>
    <x v="0"/>
    <s v="United States"/>
    <s v="New York City"/>
    <x v="15"/>
    <n v="10009"/>
    <x v="3"/>
    <s v="FUR-CH-10002439"/>
    <x v="0"/>
    <x v="1"/>
    <s v="Iceberg Nesting Folding Chair, 19w x 6d x 43h"/>
    <n v="366.786"/>
    <n v="7"/>
    <n v="0.1"/>
    <n v="65.206400000000002"/>
    <n v="7"/>
    <n v="3"/>
    <x v="3"/>
    <n v="17.777777777777779"/>
    <x v="10"/>
  </r>
  <r>
    <n v="2434"/>
    <s v="US-2017-112613"/>
    <d v="2017-05-28T00:00:00"/>
    <d v="2017-06-01T00:00:00"/>
    <x v="1"/>
    <s v="JH-15910"/>
    <s v="Jonathan Howell"/>
    <x v="0"/>
    <s v="United States"/>
    <s v="Houston"/>
    <x v="5"/>
    <n v="77070"/>
    <x v="2"/>
    <s v="TEC-PH-10001536"/>
    <x v="2"/>
    <x v="7"/>
    <s v="Spigen Samsung Galaxy S5 Case Wallet"/>
    <n v="54.368000000000002"/>
    <n v="4"/>
    <n v="0.2"/>
    <n v="4.0776000000000003"/>
    <n v="4"/>
    <n v="5"/>
    <x v="1"/>
    <n v="7.5"/>
    <x v="5"/>
  </r>
  <r>
    <n v="2435"/>
    <s v="CA-2015-154746"/>
    <d v="2015-11-14T00:00:00"/>
    <d v="2015-11-17T00:00:00"/>
    <x v="2"/>
    <s v="PJ-18835"/>
    <s v="Patrick Jones"/>
    <x v="1"/>
    <s v="United States"/>
    <s v="Springfield"/>
    <x v="17"/>
    <n v="22153"/>
    <x v="0"/>
    <s v="OFF-EN-10001532"/>
    <x v="1"/>
    <x v="12"/>
    <s v="Brown Kraft Recycled Envelopes"/>
    <n v="33.96"/>
    <n v="2"/>
    <n v="0"/>
    <n v="16.98"/>
    <n v="3"/>
    <n v="11"/>
    <x v="0"/>
    <n v="50"/>
    <x v="0"/>
  </r>
  <r>
    <n v="2436"/>
    <s v="CA-2015-154746"/>
    <d v="2015-11-14T00:00:00"/>
    <d v="2015-11-17T00:00:00"/>
    <x v="2"/>
    <s v="PJ-18835"/>
    <s v="Patrick Jones"/>
    <x v="1"/>
    <s v="United States"/>
    <s v="Springfield"/>
    <x v="17"/>
    <n v="22153"/>
    <x v="0"/>
    <s v="OFF-AP-10003057"/>
    <x v="1"/>
    <x v="9"/>
    <s v="Honeywell Enviracaire Portable HEPA Air Cleaner for 16' x 20' Room"/>
    <n v="826.11"/>
    <n v="3"/>
    <n v="0"/>
    <n v="322.18290000000002"/>
    <n v="3"/>
    <n v="11"/>
    <x v="0"/>
    <n v="39"/>
    <x v="0"/>
  </r>
  <r>
    <n v="2437"/>
    <s v="CA-2017-140053"/>
    <d v="2017-07-03T00:00:00"/>
    <d v="2017-07-10T00:00:00"/>
    <x v="1"/>
    <s v="CA-12265"/>
    <s v="Christina Anderson"/>
    <x v="0"/>
    <s v="United States"/>
    <s v="Farmington"/>
    <x v="27"/>
    <n v="87401"/>
    <x v="1"/>
    <s v="FUR-FU-10003708"/>
    <x v="0"/>
    <x v="5"/>
    <s v="Tenex Traditional Chairmats for Medium Pile Carpet, Standard Lip, 36&quot; x 48&quot;"/>
    <n v="545.85"/>
    <n v="9"/>
    <n v="0"/>
    <n v="114.6285"/>
    <n v="7"/>
    <n v="7"/>
    <x v="2"/>
    <n v="21"/>
    <x v="7"/>
  </r>
  <r>
    <n v="2438"/>
    <s v="CA-2014-164210"/>
    <d v="2014-11-18T00:00:00"/>
    <d v="2014-11-20T00:00:00"/>
    <x v="0"/>
    <s v="PW-19240"/>
    <s v="Pierre Wener"/>
    <x v="0"/>
    <s v="United States"/>
    <s v="Louisville"/>
    <x v="22"/>
    <n v="80027"/>
    <x v="1"/>
    <s v="FUR-TA-10000849"/>
    <x v="0"/>
    <x v="3"/>
    <s v="Bevis Rectangular Conference Tables"/>
    <n v="145.97999999999999"/>
    <n v="2"/>
    <n v="0.5"/>
    <n v="-99.266400000000004"/>
    <n v="2"/>
    <n v="11"/>
    <x v="0"/>
    <n v="-68"/>
    <x v="0"/>
  </r>
  <r>
    <n v="2439"/>
    <s v="CA-2014-164210"/>
    <d v="2014-11-18T00:00:00"/>
    <d v="2014-11-20T00:00:00"/>
    <x v="0"/>
    <s v="PW-19240"/>
    <s v="Pierre Wener"/>
    <x v="0"/>
    <s v="United States"/>
    <s v="Louisville"/>
    <x v="22"/>
    <n v="80027"/>
    <x v="1"/>
    <s v="OFF-PA-10002259"/>
    <x v="1"/>
    <x v="10"/>
    <s v="Geographics Note Cards, Blank, White, 8 1/2&quot; x 11&quot;"/>
    <n v="35.808"/>
    <n v="4"/>
    <n v="0.2"/>
    <n v="12.5328"/>
    <n v="2"/>
    <n v="11"/>
    <x v="0"/>
    <n v="35"/>
    <x v="0"/>
  </r>
  <r>
    <n v="2440"/>
    <s v="CA-2017-139948"/>
    <d v="2017-07-17T00:00:00"/>
    <d v="2017-07-22T00:00:00"/>
    <x v="1"/>
    <s v="SW-20455"/>
    <s v="Shaun Weien"/>
    <x v="0"/>
    <s v="United States"/>
    <s v="Tampa"/>
    <x v="2"/>
    <n v="33614"/>
    <x v="0"/>
    <s v="FUR-FU-10002597"/>
    <x v="0"/>
    <x v="5"/>
    <s v="C-Line Magnetic Cubicle Keepers, Clear Polypropylene"/>
    <n v="7.9039999999999999"/>
    <n v="2"/>
    <n v="0.2"/>
    <n v="2.1736"/>
    <n v="5"/>
    <n v="7"/>
    <x v="2"/>
    <n v="27.500000000000004"/>
    <x v="7"/>
  </r>
  <r>
    <n v="2441"/>
    <s v="CA-2016-146934"/>
    <d v="2016-05-22T00:00:00"/>
    <d v="2016-05-27T00:00:00"/>
    <x v="1"/>
    <s v="AF-10870"/>
    <s v="Art Ferguson"/>
    <x v="0"/>
    <s v="United States"/>
    <s v="Passaic"/>
    <x v="30"/>
    <n v="7055"/>
    <x v="3"/>
    <s v="TEC-PH-10004614"/>
    <x v="2"/>
    <x v="7"/>
    <s v="AT&amp;T 841000 Phone"/>
    <n v="345"/>
    <n v="5"/>
    <n v="0"/>
    <n v="86.25"/>
    <n v="5"/>
    <n v="5"/>
    <x v="1"/>
    <n v="25"/>
    <x v="5"/>
  </r>
  <r>
    <n v="2442"/>
    <s v="CA-2016-146934"/>
    <d v="2016-05-22T00:00:00"/>
    <d v="2016-05-27T00:00:00"/>
    <x v="1"/>
    <s v="AF-10870"/>
    <s v="Art Ferguson"/>
    <x v="0"/>
    <s v="United States"/>
    <s v="Passaic"/>
    <x v="30"/>
    <n v="7055"/>
    <x v="3"/>
    <s v="FUR-TA-10003748"/>
    <x v="0"/>
    <x v="3"/>
    <s v="Bevis 36 x 72 Conference Tables"/>
    <n v="174.286"/>
    <n v="2"/>
    <n v="0.3"/>
    <n v="-19.918399999999998"/>
    <n v="5"/>
    <n v="5"/>
    <x v="1"/>
    <n v="-11.428571428571429"/>
    <x v="5"/>
  </r>
  <r>
    <n v="2443"/>
    <s v="CA-2016-146934"/>
    <d v="2016-05-22T00:00:00"/>
    <d v="2016-05-27T00:00:00"/>
    <x v="1"/>
    <s v="AF-10870"/>
    <s v="Art Ferguson"/>
    <x v="0"/>
    <s v="United States"/>
    <s v="Passaic"/>
    <x v="30"/>
    <n v="7055"/>
    <x v="3"/>
    <s v="OFF-AP-10003217"/>
    <x v="1"/>
    <x v="9"/>
    <s v="Eureka Sanitaire  Commercial Upright"/>
    <n v="662.84"/>
    <n v="4"/>
    <n v="0"/>
    <n v="172.33840000000001"/>
    <n v="5"/>
    <n v="5"/>
    <x v="1"/>
    <n v="26"/>
    <x v="5"/>
  </r>
  <r>
    <n v="2444"/>
    <s v="CA-2016-146934"/>
    <d v="2016-05-22T00:00:00"/>
    <d v="2016-05-27T00:00:00"/>
    <x v="1"/>
    <s v="AF-10870"/>
    <s v="Art Ferguson"/>
    <x v="0"/>
    <s v="United States"/>
    <s v="Passaic"/>
    <x v="30"/>
    <n v="7055"/>
    <x v="3"/>
    <s v="TEC-AC-10002399"/>
    <x v="2"/>
    <x v="11"/>
    <s v="SanDisk Cruzer 32 GB USB Flash Drive"/>
    <n v="95.1"/>
    <n v="5"/>
    <n v="0"/>
    <n v="30.431999999999999"/>
    <n v="5"/>
    <n v="5"/>
    <x v="1"/>
    <n v="32"/>
    <x v="5"/>
  </r>
  <r>
    <n v="2445"/>
    <s v="CA-2016-146934"/>
    <d v="2016-05-22T00:00:00"/>
    <d v="2016-05-27T00:00:00"/>
    <x v="1"/>
    <s v="AF-10870"/>
    <s v="Art Ferguson"/>
    <x v="0"/>
    <s v="United States"/>
    <s v="Passaic"/>
    <x v="30"/>
    <n v="7055"/>
    <x v="3"/>
    <s v="OFF-EN-10002973"/>
    <x v="1"/>
    <x v="12"/>
    <s v="Ampad #10 Peel &amp; Seel Holiday Envelopes"/>
    <n v="26.88"/>
    <n v="6"/>
    <n v="0"/>
    <n v="12.9024"/>
    <n v="5"/>
    <n v="5"/>
    <x v="1"/>
    <n v="48.000000000000007"/>
    <x v="5"/>
  </r>
  <r>
    <n v="2446"/>
    <s v="CA-2016-146934"/>
    <d v="2016-05-22T00:00:00"/>
    <d v="2016-05-27T00:00:00"/>
    <x v="1"/>
    <s v="AF-10870"/>
    <s v="Art Ferguson"/>
    <x v="0"/>
    <s v="United States"/>
    <s v="Passaic"/>
    <x v="30"/>
    <n v="7055"/>
    <x v="3"/>
    <s v="TEC-PH-10001336"/>
    <x v="2"/>
    <x v="7"/>
    <s v="Digium D40 VoIP phone"/>
    <n v="257.98"/>
    <n v="2"/>
    <n v="0"/>
    <n v="74.8142"/>
    <n v="5"/>
    <n v="5"/>
    <x v="1"/>
    <n v="28.999999999999996"/>
    <x v="5"/>
  </r>
  <r>
    <n v="2447"/>
    <s v="CA-2015-100573"/>
    <d v="2015-09-25T00:00:00"/>
    <d v="2015-10-01T00:00:00"/>
    <x v="1"/>
    <s v="AM-10705"/>
    <s v="Anne McFarland"/>
    <x v="0"/>
    <s v="United States"/>
    <s v="Los Angeles"/>
    <x v="1"/>
    <n v="90004"/>
    <x v="1"/>
    <s v="OFF-EN-10000461"/>
    <x v="1"/>
    <x v="12"/>
    <s v="#10- 4 1/8&quot; x 9 1/2&quot; Recycled Envelopes"/>
    <n v="17.48"/>
    <n v="2"/>
    <n v="0"/>
    <n v="8.2156000000000002"/>
    <n v="6"/>
    <n v="9"/>
    <x v="2"/>
    <n v="47"/>
    <x v="8"/>
  </r>
  <r>
    <n v="2448"/>
    <s v="CA-2016-119165"/>
    <d v="2016-10-31T00:00:00"/>
    <d v="2016-11-06T00:00:00"/>
    <x v="1"/>
    <s v="BD-11320"/>
    <s v="Bill Donatelli"/>
    <x v="0"/>
    <s v="United States"/>
    <s v="Philadelphia"/>
    <x v="9"/>
    <n v="19143"/>
    <x v="3"/>
    <s v="FUR-CH-10000988"/>
    <x v="0"/>
    <x v="1"/>
    <s v="Hon Olson Stacker Stools"/>
    <n v="492.83499999999998"/>
    <n v="5"/>
    <n v="0.3"/>
    <n v="-14.081"/>
    <n v="6"/>
    <n v="10"/>
    <x v="0"/>
    <n v="-2.8571428571428572"/>
    <x v="2"/>
  </r>
  <r>
    <n v="2449"/>
    <s v="CA-2015-128027"/>
    <d v="2015-09-14T00:00:00"/>
    <d v="2015-09-17T00:00:00"/>
    <x v="0"/>
    <s v="CM-12385"/>
    <s v="Christopher Martinez"/>
    <x v="0"/>
    <s v="United States"/>
    <s v="North Charleston"/>
    <x v="20"/>
    <n v="29406"/>
    <x v="0"/>
    <s v="OFF-ST-10001809"/>
    <x v="1"/>
    <x v="4"/>
    <s v="Fellowes Officeware Wire Shelving"/>
    <n v="269.49"/>
    <n v="3"/>
    <n v="0"/>
    <n v="5.3898000000000001"/>
    <n v="3"/>
    <n v="9"/>
    <x v="2"/>
    <n v="2"/>
    <x v="8"/>
  </r>
  <r>
    <n v="2450"/>
    <s v="CA-2016-140207"/>
    <d v="2016-11-05T00:00:00"/>
    <d v="2016-11-10T00:00:00"/>
    <x v="1"/>
    <s v="CS-12400"/>
    <s v="Christopher Schild"/>
    <x v="2"/>
    <s v="United States"/>
    <s v="San Jose"/>
    <x v="1"/>
    <n v="95123"/>
    <x v="1"/>
    <s v="OFF-BI-10003963"/>
    <x v="1"/>
    <x v="8"/>
    <s v="Cardinal Holdit Data Disk Pockets"/>
    <n v="29.12"/>
    <n v="5"/>
    <n v="0.2"/>
    <n v="9.8279999999999994"/>
    <n v="5"/>
    <n v="11"/>
    <x v="0"/>
    <n v="33.75"/>
    <x v="0"/>
  </r>
  <r>
    <n v="2451"/>
    <s v="CA-2017-140949"/>
    <d v="2017-03-17T00:00:00"/>
    <d v="2017-03-22T00:00:00"/>
    <x v="0"/>
    <s v="DB-13405"/>
    <s v="Denny Blanton"/>
    <x v="0"/>
    <s v="United States"/>
    <s v="New York City"/>
    <x v="15"/>
    <n v="10011"/>
    <x v="3"/>
    <s v="OFF-LA-10000081"/>
    <x v="1"/>
    <x v="2"/>
    <s v="Avery 496"/>
    <n v="18.75"/>
    <n v="5"/>
    <n v="0"/>
    <n v="9"/>
    <n v="5"/>
    <n v="3"/>
    <x v="3"/>
    <n v="48"/>
    <x v="10"/>
  </r>
  <r>
    <n v="2452"/>
    <s v="CA-2017-140949"/>
    <d v="2017-03-17T00:00:00"/>
    <d v="2017-03-22T00:00:00"/>
    <x v="0"/>
    <s v="DB-13405"/>
    <s v="Denny Blanton"/>
    <x v="0"/>
    <s v="United States"/>
    <s v="New York City"/>
    <x v="15"/>
    <n v="10011"/>
    <x v="3"/>
    <s v="TEC-PH-10000149"/>
    <x v="2"/>
    <x v="7"/>
    <s v="Cisco SPA525G2 IP Phone - Wireless"/>
    <n v="119.7"/>
    <n v="6"/>
    <n v="0"/>
    <n v="31.122"/>
    <n v="5"/>
    <n v="3"/>
    <x v="3"/>
    <n v="26"/>
    <x v="10"/>
  </r>
  <r>
    <n v="2453"/>
    <s v="CA-2017-140949"/>
    <d v="2017-03-17T00:00:00"/>
    <d v="2017-03-22T00:00:00"/>
    <x v="0"/>
    <s v="DB-13405"/>
    <s v="Denny Blanton"/>
    <x v="0"/>
    <s v="United States"/>
    <s v="New York City"/>
    <x v="15"/>
    <n v="10011"/>
    <x v="3"/>
    <s v="OFF-BI-10000605"/>
    <x v="1"/>
    <x v="8"/>
    <s v="Acco Pressboard Covers with Storage Hooks, 9 1/2&quot; x 11&quot;, Executive Red"/>
    <n v="9.1440000000000001"/>
    <n v="3"/>
    <n v="0.2"/>
    <n v="3.0861000000000001"/>
    <n v="5"/>
    <n v="3"/>
    <x v="3"/>
    <n v="33.75"/>
    <x v="10"/>
  </r>
  <r>
    <n v="2454"/>
    <s v="CA-2017-140949"/>
    <d v="2017-03-17T00:00:00"/>
    <d v="2017-03-22T00:00:00"/>
    <x v="0"/>
    <s v="DB-13405"/>
    <s v="Denny Blanton"/>
    <x v="0"/>
    <s v="United States"/>
    <s v="New York City"/>
    <x v="15"/>
    <n v="10011"/>
    <x v="3"/>
    <s v="TEC-AC-10002399"/>
    <x v="2"/>
    <x v="11"/>
    <s v="SanDisk Cruzer 32 GB USB Flash Drive"/>
    <n v="57.06"/>
    <n v="3"/>
    <n v="0"/>
    <n v="18.2592"/>
    <n v="5"/>
    <n v="3"/>
    <x v="3"/>
    <n v="32"/>
    <x v="10"/>
  </r>
  <r>
    <n v="2455"/>
    <s v="CA-2017-140949"/>
    <d v="2017-03-17T00:00:00"/>
    <d v="2017-03-22T00:00:00"/>
    <x v="0"/>
    <s v="DB-13405"/>
    <s v="Denny Blanton"/>
    <x v="0"/>
    <s v="United States"/>
    <s v="New York City"/>
    <x v="15"/>
    <n v="10011"/>
    <x v="3"/>
    <s v="TEC-AC-10003038"/>
    <x v="2"/>
    <x v="11"/>
    <s v="Kingston Digital DataTraveler 16GB USB 2.0"/>
    <n v="71.599999999999994"/>
    <n v="8"/>
    <n v="0"/>
    <n v="13.603999999999999"/>
    <n v="5"/>
    <n v="3"/>
    <x v="3"/>
    <n v="19"/>
    <x v="10"/>
  </r>
  <r>
    <n v="2456"/>
    <s v="CA-2017-140949"/>
    <d v="2017-03-17T00:00:00"/>
    <d v="2017-03-22T00:00:00"/>
    <x v="0"/>
    <s v="DB-13405"/>
    <s v="Denny Blanton"/>
    <x v="0"/>
    <s v="United States"/>
    <s v="New York City"/>
    <x v="15"/>
    <n v="10011"/>
    <x v="3"/>
    <s v="OFF-ST-10000344"/>
    <x v="1"/>
    <x v="4"/>
    <s v="Neat Ideas Personal Hanging Folder Files, Black"/>
    <n v="107.44"/>
    <n v="8"/>
    <n v="0"/>
    <n v="27.9344"/>
    <n v="5"/>
    <n v="3"/>
    <x v="3"/>
    <n v="26"/>
    <x v="10"/>
  </r>
  <r>
    <n v="2457"/>
    <s v="CA-2017-140949"/>
    <d v="2017-03-17T00:00:00"/>
    <d v="2017-03-22T00:00:00"/>
    <x v="0"/>
    <s v="DB-13405"/>
    <s v="Denny Blanton"/>
    <x v="0"/>
    <s v="United States"/>
    <s v="New York City"/>
    <x v="15"/>
    <n v="10011"/>
    <x v="3"/>
    <s v="OFF-LA-10004093"/>
    <x v="1"/>
    <x v="2"/>
    <s v="Avery 486"/>
    <n v="7.31"/>
    <n v="1"/>
    <n v="0"/>
    <n v="3.4357000000000002"/>
    <n v="5"/>
    <n v="3"/>
    <x v="3"/>
    <n v="47"/>
    <x v="10"/>
  </r>
  <r>
    <n v="2458"/>
    <s v="CA-2017-140949"/>
    <d v="2017-03-17T00:00:00"/>
    <d v="2017-03-22T00:00:00"/>
    <x v="0"/>
    <s v="DB-13405"/>
    <s v="Denny Blanton"/>
    <x v="0"/>
    <s v="United States"/>
    <s v="New York City"/>
    <x v="15"/>
    <n v="10011"/>
    <x v="3"/>
    <s v="OFF-AR-10001683"/>
    <x v="1"/>
    <x v="6"/>
    <s v="Lumber Crayons"/>
    <n v="59.1"/>
    <n v="6"/>
    <n v="0"/>
    <n v="22.457999999999998"/>
    <n v="5"/>
    <n v="3"/>
    <x v="3"/>
    <n v="37.999999999999993"/>
    <x v="10"/>
  </r>
  <r>
    <n v="2459"/>
    <s v="CA-2017-140949"/>
    <d v="2017-03-17T00:00:00"/>
    <d v="2017-03-22T00:00:00"/>
    <x v="0"/>
    <s v="DB-13405"/>
    <s v="Denny Blanton"/>
    <x v="0"/>
    <s v="United States"/>
    <s v="New York City"/>
    <x v="15"/>
    <n v="10011"/>
    <x v="3"/>
    <s v="OFF-ST-10003455"/>
    <x v="1"/>
    <x v="4"/>
    <s v="Tenex File Box, Personal Filing Tote with Lid, Black"/>
    <n v="46.53"/>
    <n v="3"/>
    <n v="0"/>
    <n v="12.097799999999999"/>
    <n v="5"/>
    <n v="3"/>
    <x v="3"/>
    <n v="26"/>
    <x v="10"/>
  </r>
  <r>
    <n v="2460"/>
    <s v="CA-2017-138548"/>
    <d v="2017-08-15T00:00:00"/>
    <d v="2017-08-21T00:00:00"/>
    <x v="1"/>
    <s v="JG-15160"/>
    <s v="James Galang"/>
    <x v="0"/>
    <s v="United States"/>
    <s v="Plainfield"/>
    <x v="30"/>
    <n v="7060"/>
    <x v="3"/>
    <s v="OFF-AP-10002578"/>
    <x v="1"/>
    <x v="9"/>
    <s v="Fellowes Premier Superior Surge Suppressor, 10-Outlet, With Phone and Remote"/>
    <n v="97.84"/>
    <n v="2"/>
    <n v="0"/>
    <n v="25.438400000000001"/>
    <n v="6"/>
    <n v="8"/>
    <x v="2"/>
    <n v="26"/>
    <x v="6"/>
  </r>
  <r>
    <n v="2461"/>
    <s v="CA-2015-142419"/>
    <d v="2015-07-11T00:00:00"/>
    <d v="2015-07-13T00:00:00"/>
    <x v="0"/>
    <s v="SC-20380"/>
    <s v="Shahid Collister"/>
    <x v="0"/>
    <s v="United States"/>
    <s v="Seattle"/>
    <x v="4"/>
    <n v="98115"/>
    <x v="1"/>
    <s v="OFF-PA-10001763"/>
    <x v="1"/>
    <x v="10"/>
    <s v="Xerox 1896"/>
    <n v="29.97"/>
    <n v="3"/>
    <n v="0"/>
    <n v="13.486499999999999"/>
    <n v="2"/>
    <n v="7"/>
    <x v="2"/>
    <n v="45"/>
    <x v="7"/>
  </r>
  <r>
    <n v="2462"/>
    <s v="CA-2015-142419"/>
    <d v="2015-07-11T00:00:00"/>
    <d v="2015-07-13T00:00:00"/>
    <x v="0"/>
    <s v="SC-20380"/>
    <s v="Shahid Collister"/>
    <x v="0"/>
    <s v="United States"/>
    <s v="Seattle"/>
    <x v="4"/>
    <n v="98115"/>
    <x v="1"/>
    <s v="OFF-BI-10001597"/>
    <x v="1"/>
    <x v="8"/>
    <s v="Wilson Jones Ledger-Size, Piano-Hinge Binder, 2&quot;, Blue"/>
    <n v="98.352000000000004"/>
    <n v="3"/>
    <n v="0.2"/>
    <n v="34.423200000000001"/>
    <n v="2"/>
    <n v="7"/>
    <x v="2"/>
    <n v="35"/>
    <x v="7"/>
  </r>
  <r>
    <n v="2463"/>
    <s v="CA-2017-148691"/>
    <d v="2017-12-03T00:00:00"/>
    <d v="2017-12-09T00:00:00"/>
    <x v="1"/>
    <s v="CS-12460"/>
    <s v="Chuck Sachs"/>
    <x v="0"/>
    <s v="United States"/>
    <s v="New York City"/>
    <x v="15"/>
    <n v="10009"/>
    <x v="3"/>
    <s v="OFF-BI-10001524"/>
    <x v="1"/>
    <x v="8"/>
    <s v="GBC Premium Transparent Covers with Diagonal Lined Pattern"/>
    <n v="83.92"/>
    <n v="5"/>
    <n v="0.2"/>
    <n v="29.372"/>
    <n v="6"/>
    <n v="12"/>
    <x v="0"/>
    <n v="35"/>
    <x v="4"/>
  </r>
  <r>
    <n v="2464"/>
    <s v="CA-2017-148691"/>
    <d v="2017-12-03T00:00:00"/>
    <d v="2017-12-09T00:00:00"/>
    <x v="1"/>
    <s v="CS-12460"/>
    <s v="Chuck Sachs"/>
    <x v="0"/>
    <s v="United States"/>
    <s v="New York City"/>
    <x v="15"/>
    <n v="10009"/>
    <x v="3"/>
    <s v="OFF-BI-10001553"/>
    <x v="1"/>
    <x v="8"/>
    <s v="SpineVue Locking Slant-D Ring Binders by Cardinal"/>
    <n v="14.624000000000001"/>
    <n v="2"/>
    <n v="0.2"/>
    <n v="5.1184000000000003"/>
    <n v="6"/>
    <n v="12"/>
    <x v="0"/>
    <n v="35"/>
    <x v="4"/>
  </r>
  <r>
    <n v="2465"/>
    <s v="CA-2017-148691"/>
    <d v="2017-12-03T00:00:00"/>
    <d v="2017-12-09T00:00:00"/>
    <x v="1"/>
    <s v="CS-12460"/>
    <s v="Chuck Sachs"/>
    <x v="0"/>
    <s v="United States"/>
    <s v="New York City"/>
    <x v="15"/>
    <n v="10009"/>
    <x v="3"/>
    <s v="TEC-PH-10000576"/>
    <x v="2"/>
    <x v="7"/>
    <s v="AT&amp;T 1080 Corded phone"/>
    <n v="136.99"/>
    <n v="1"/>
    <n v="0"/>
    <n v="36.987299999999998"/>
    <n v="6"/>
    <n v="12"/>
    <x v="0"/>
    <n v="26.999999999999996"/>
    <x v="4"/>
  </r>
  <r>
    <n v="2466"/>
    <s v="CA-2017-148691"/>
    <d v="2017-12-03T00:00:00"/>
    <d v="2017-12-09T00:00:00"/>
    <x v="1"/>
    <s v="CS-12460"/>
    <s v="Chuck Sachs"/>
    <x v="0"/>
    <s v="United States"/>
    <s v="New York City"/>
    <x v="15"/>
    <n v="10009"/>
    <x v="3"/>
    <s v="OFF-LA-10001317"/>
    <x v="1"/>
    <x v="2"/>
    <s v="Avery 520"/>
    <n v="3.15"/>
    <n v="1"/>
    <n v="0"/>
    <n v="1.512"/>
    <n v="6"/>
    <n v="12"/>
    <x v="0"/>
    <n v="48.000000000000007"/>
    <x v="4"/>
  </r>
  <r>
    <n v="2467"/>
    <s v="CA-2017-128755"/>
    <d v="2017-05-04T00:00:00"/>
    <d v="2017-05-08T00:00:00"/>
    <x v="1"/>
    <s v="MK-18160"/>
    <s v="Mike Kennedy"/>
    <x v="0"/>
    <s v="United States"/>
    <s v="Newport News"/>
    <x v="17"/>
    <n v="23602"/>
    <x v="0"/>
    <s v="OFF-PA-10000726"/>
    <x v="1"/>
    <x v="10"/>
    <s v="Black Print Carbonless Snap-Off Rapid Letter, 8 1/2&quot; x 7&quot;"/>
    <n v="9.11"/>
    <n v="1"/>
    <n v="0"/>
    <n v="4.0994999999999999"/>
    <n v="4"/>
    <n v="5"/>
    <x v="1"/>
    <n v="45"/>
    <x v="5"/>
  </r>
  <r>
    <n v="2468"/>
    <s v="CA-2017-128755"/>
    <d v="2017-05-04T00:00:00"/>
    <d v="2017-05-08T00:00:00"/>
    <x v="1"/>
    <s v="MK-18160"/>
    <s v="Mike Kennedy"/>
    <x v="0"/>
    <s v="United States"/>
    <s v="Newport News"/>
    <x v="17"/>
    <n v="23602"/>
    <x v="0"/>
    <s v="OFF-ST-10003306"/>
    <x v="1"/>
    <x v="4"/>
    <s v="Letter Size Cart"/>
    <n v="571.44000000000005"/>
    <n v="4"/>
    <n v="0"/>
    <n v="165.7176"/>
    <n v="4"/>
    <n v="5"/>
    <x v="1"/>
    <n v="28.999999999999996"/>
    <x v="5"/>
  </r>
  <r>
    <n v="2469"/>
    <s v="CA-2017-128755"/>
    <d v="2017-05-04T00:00:00"/>
    <d v="2017-05-08T00:00:00"/>
    <x v="1"/>
    <s v="MK-18160"/>
    <s v="Mike Kennedy"/>
    <x v="0"/>
    <s v="United States"/>
    <s v="Newport News"/>
    <x v="17"/>
    <n v="23602"/>
    <x v="0"/>
    <s v="OFF-PA-10004983"/>
    <x v="1"/>
    <x v="10"/>
    <s v="Xerox 23"/>
    <n v="32.4"/>
    <n v="5"/>
    <n v="0"/>
    <n v="15.552"/>
    <n v="4"/>
    <n v="5"/>
    <x v="1"/>
    <n v="48"/>
    <x v="5"/>
  </r>
  <r>
    <n v="2470"/>
    <s v="CA-2017-128755"/>
    <d v="2017-05-04T00:00:00"/>
    <d v="2017-05-08T00:00:00"/>
    <x v="1"/>
    <s v="MK-18160"/>
    <s v="Mike Kennedy"/>
    <x v="0"/>
    <s v="United States"/>
    <s v="Newport News"/>
    <x v="17"/>
    <n v="23602"/>
    <x v="0"/>
    <s v="OFF-ST-10001291"/>
    <x v="1"/>
    <x v="4"/>
    <s v="Tenex Personal Self-Stacking Standard File Box, Black/Gray"/>
    <n v="16.91"/>
    <n v="1"/>
    <n v="0"/>
    <n v="4.5656999999999996"/>
    <n v="4"/>
    <n v="5"/>
    <x v="1"/>
    <n v="26.999999999999996"/>
    <x v="5"/>
  </r>
  <r>
    <n v="2471"/>
    <s v="US-2016-135923"/>
    <d v="2016-01-22T00:00:00"/>
    <d v="2016-01-28T00:00:00"/>
    <x v="1"/>
    <s v="CM-11935"/>
    <s v="Carlos Meador"/>
    <x v="0"/>
    <s v="United States"/>
    <s v="Fayetteville"/>
    <x v="3"/>
    <n v="28314"/>
    <x v="0"/>
    <s v="FUR-FU-10002107"/>
    <x v="0"/>
    <x v="5"/>
    <s v="Eldon Pizzaz Desk Accessories"/>
    <n v="14.272"/>
    <n v="8"/>
    <n v="0.2"/>
    <n v="4.2816000000000001"/>
    <n v="6"/>
    <n v="1"/>
    <x v="3"/>
    <n v="30"/>
    <x v="9"/>
  </r>
  <r>
    <n v="2472"/>
    <s v="US-2016-135923"/>
    <d v="2016-01-22T00:00:00"/>
    <d v="2016-01-28T00:00:00"/>
    <x v="1"/>
    <s v="CM-11935"/>
    <s v="Carlos Meador"/>
    <x v="0"/>
    <s v="United States"/>
    <s v="Fayetteville"/>
    <x v="3"/>
    <n v="28314"/>
    <x v="0"/>
    <s v="FUR-BO-10002213"/>
    <x v="0"/>
    <x v="0"/>
    <s v="Sauder Forest Hills Library, Woodland Oak Finish"/>
    <n v="451.13600000000002"/>
    <n v="4"/>
    <n v="0.2"/>
    <n v="-67.670400000000001"/>
    <n v="6"/>
    <n v="1"/>
    <x v="3"/>
    <n v="-15"/>
    <x v="9"/>
  </r>
  <r>
    <n v="2473"/>
    <s v="US-2016-135923"/>
    <d v="2016-01-22T00:00:00"/>
    <d v="2016-01-28T00:00:00"/>
    <x v="1"/>
    <s v="CM-11935"/>
    <s v="Carlos Meador"/>
    <x v="0"/>
    <s v="United States"/>
    <s v="Fayetteville"/>
    <x v="3"/>
    <n v="28314"/>
    <x v="0"/>
    <s v="OFF-AP-10000692"/>
    <x v="1"/>
    <x v="9"/>
    <s v="Fellowes Mighty 8 Compact Surge Protector"/>
    <n v="64.864000000000004"/>
    <n v="4"/>
    <n v="0.2"/>
    <n v="6.4863999999999997"/>
    <n v="6"/>
    <n v="1"/>
    <x v="3"/>
    <n v="10"/>
    <x v="9"/>
  </r>
  <r>
    <n v="2474"/>
    <s v="CA-2016-114972"/>
    <d v="2016-11-03T00:00:00"/>
    <d v="2016-11-06T00:00:00"/>
    <x v="2"/>
    <s v="PF-19225"/>
    <s v="Phillip Flathmann"/>
    <x v="0"/>
    <s v="United States"/>
    <s v="Los Angeles"/>
    <x v="1"/>
    <n v="90032"/>
    <x v="1"/>
    <s v="FUR-CH-10001190"/>
    <x v="0"/>
    <x v="1"/>
    <s v="Global Deluxe High-Back Office Chair in Storm"/>
    <n v="217.584"/>
    <n v="2"/>
    <n v="0.2"/>
    <n v="-29.9178"/>
    <n v="3"/>
    <n v="11"/>
    <x v="0"/>
    <n v="-13.749999999999998"/>
    <x v="0"/>
  </r>
  <r>
    <n v="2475"/>
    <s v="CA-2016-114972"/>
    <d v="2016-11-03T00:00:00"/>
    <d v="2016-11-06T00:00:00"/>
    <x v="2"/>
    <s v="PF-19225"/>
    <s v="Phillip Flathmann"/>
    <x v="0"/>
    <s v="United States"/>
    <s v="Los Angeles"/>
    <x v="1"/>
    <n v="90032"/>
    <x v="1"/>
    <s v="TEC-AC-10000682"/>
    <x v="2"/>
    <x v="11"/>
    <s v="Kensington K72356US Mouse-in-a-Box USB Desktop Mouse"/>
    <n v="82.95"/>
    <n v="5"/>
    <n v="0"/>
    <n v="29.032499999999999"/>
    <n v="3"/>
    <n v="11"/>
    <x v="0"/>
    <n v="35"/>
    <x v="0"/>
  </r>
  <r>
    <n v="2476"/>
    <s v="CA-2016-114972"/>
    <d v="2016-11-03T00:00:00"/>
    <d v="2016-11-06T00:00:00"/>
    <x v="2"/>
    <s v="PF-19225"/>
    <s v="Phillip Flathmann"/>
    <x v="0"/>
    <s v="United States"/>
    <s v="Los Angeles"/>
    <x v="1"/>
    <n v="90032"/>
    <x v="1"/>
    <s v="OFF-LA-10004545"/>
    <x v="1"/>
    <x v="2"/>
    <s v="Avery 50"/>
    <n v="87.71"/>
    <n v="7"/>
    <n v="0"/>
    <n v="41.223700000000001"/>
    <n v="3"/>
    <n v="11"/>
    <x v="0"/>
    <n v="47"/>
    <x v="0"/>
  </r>
  <r>
    <n v="2477"/>
    <s v="CA-2016-114972"/>
    <d v="2016-11-03T00:00:00"/>
    <d v="2016-11-06T00:00:00"/>
    <x v="2"/>
    <s v="PF-19225"/>
    <s v="Phillip Flathmann"/>
    <x v="0"/>
    <s v="United States"/>
    <s v="Los Angeles"/>
    <x v="1"/>
    <n v="90032"/>
    <x v="1"/>
    <s v="OFF-AP-10003057"/>
    <x v="1"/>
    <x v="9"/>
    <s v="Honeywell Enviracaire Portable HEPA Air Cleaner for 16' x 20' Room"/>
    <n v="1101.48"/>
    <n v="4"/>
    <n v="0"/>
    <n v="429.5772"/>
    <n v="3"/>
    <n v="11"/>
    <x v="0"/>
    <n v="39"/>
    <x v="0"/>
  </r>
  <r>
    <n v="2478"/>
    <s v="CA-2017-102750"/>
    <d v="2017-09-04T00:00:00"/>
    <d v="2017-09-08T00:00:00"/>
    <x v="0"/>
    <s v="GM-14695"/>
    <s v="Greg Maxwell"/>
    <x v="1"/>
    <s v="United States"/>
    <s v="Los Angeles"/>
    <x v="1"/>
    <n v="90036"/>
    <x v="1"/>
    <s v="FUR-TA-10000198"/>
    <x v="0"/>
    <x v="3"/>
    <s v="Chromcraft Bull-Nose Wood Oval Conference Tables &amp; Bases"/>
    <n v="1322.3520000000001"/>
    <n v="3"/>
    <n v="0.2"/>
    <n v="-99.176400000000001"/>
    <n v="4"/>
    <n v="9"/>
    <x v="2"/>
    <n v="-7.5"/>
    <x v="8"/>
  </r>
  <r>
    <n v="2479"/>
    <s v="CA-2014-145212"/>
    <d v="2014-09-13T00:00:00"/>
    <d v="2014-09-19T00:00:00"/>
    <x v="1"/>
    <s v="DC-12850"/>
    <s v="Dan Campbell"/>
    <x v="0"/>
    <s v="United States"/>
    <s v="New York City"/>
    <x v="15"/>
    <n v="10011"/>
    <x v="3"/>
    <s v="OFF-AR-10002833"/>
    <x v="1"/>
    <x v="6"/>
    <s v="Newell 322"/>
    <n v="5.46"/>
    <n v="3"/>
    <n v="0"/>
    <n v="1.4742"/>
    <n v="6"/>
    <n v="9"/>
    <x v="2"/>
    <n v="27"/>
    <x v="8"/>
  </r>
  <r>
    <n v="2480"/>
    <s v="CA-2017-141992"/>
    <d v="2017-06-19T00:00:00"/>
    <d v="2017-06-25T00:00:00"/>
    <x v="1"/>
    <s v="FO-14305"/>
    <s v="Frank Olsen"/>
    <x v="0"/>
    <s v="United States"/>
    <s v="Dallas"/>
    <x v="5"/>
    <n v="75220"/>
    <x v="2"/>
    <s v="OFF-SU-10002557"/>
    <x v="1"/>
    <x v="14"/>
    <s v="Fiskars Spring-Action Scissors"/>
    <n v="11.183999999999999"/>
    <n v="1"/>
    <n v="0.2"/>
    <n v="0.83879999999999999"/>
    <n v="6"/>
    <n v="6"/>
    <x v="1"/>
    <n v="7.5"/>
    <x v="1"/>
  </r>
  <r>
    <n v="2481"/>
    <s v="CA-2017-141992"/>
    <d v="2017-06-19T00:00:00"/>
    <d v="2017-06-25T00:00:00"/>
    <x v="1"/>
    <s v="FO-14305"/>
    <s v="Frank Olsen"/>
    <x v="0"/>
    <s v="United States"/>
    <s v="Dallas"/>
    <x v="5"/>
    <n v="75220"/>
    <x v="2"/>
    <s v="OFF-ST-10003656"/>
    <x v="1"/>
    <x v="4"/>
    <s v="Safco Industrial Wire Shelving"/>
    <n v="153.584"/>
    <n v="2"/>
    <n v="0.2"/>
    <n v="-32.636600000000001"/>
    <n v="6"/>
    <n v="6"/>
    <x v="1"/>
    <n v="-21.25"/>
    <x v="1"/>
  </r>
  <r>
    <n v="2482"/>
    <s v="CA-2017-147956"/>
    <d v="2017-12-24T00:00:00"/>
    <d v="2017-12-31T00:00:00"/>
    <x v="1"/>
    <s v="AH-10210"/>
    <s v="Alan Hwang"/>
    <x v="0"/>
    <s v="United States"/>
    <s v="Seattle"/>
    <x v="4"/>
    <n v="98105"/>
    <x v="1"/>
    <s v="OFF-ST-10001097"/>
    <x v="1"/>
    <x v="4"/>
    <s v="Office Impressions Heavy Duty Welded Shelving &amp; Multimedia Storage Drawers"/>
    <n v="1003.62"/>
    <n v="6"/>
    <n v="0"/>
    <n v="0"/>
    <n v="7"/>
    <n v="12"/>
    <x v="0"/>
    <n v="0"/>
    <x v="4"/>
  </r>
  <r>
    <n v="2483"/>
    <s v="CA-2017-126067"/>
    <d v="2017-08-28T00:00:00"/>
    <d v="2017-09-03T00:00:00"/>
    <x v="1"/>
    <s v="KN-16705"/>
    <s v="Kristina Nunn"/>
    <x v="2"/>
    <s v="United States"/>
    <s v="Seattle"/>
    <x v="4"/>
    <n v="98105"/>
    <x v="1"/>
    <s v="TEC-PH-10000912"/>
    <x v="2"/>
    <x v="7"/>
    <s v="Anker 24W Portable Micro USB Car Charger"/>
    <n v="35.167999999999999"/>
    <n v="4"/>
    <n v="0.2"/>
    <n v="11.429600000000001"/>
    <n v="6"/>
    <n v="8"/>
    <x v="2"/>
    <n v="32.5"/>
    <x v="6"/>
  </r>
  <r>
    <n v="2484"/>
    <s v="CA-2017-126067"/>
    <d v="2017-08-28T00:00:00"/>
    <d v="2017-09-03T00:00:00"/>
    <x v="1"/>
    <s v="KN-16705"/>
    <s v="Kristina Nunn"/>
    <x v="2"/>
    <s v="United States"/>
    <s v="Seattle"/>
    <x v="4"/>
    <n v="98105"/>
    <x v="1"/>
    <s v="FUR-TA-10000617"/>
    <x v="0"/>
    <x v="3"/>
    <s v="Hon Practical Foundations 30 x 60 Training Table, Light Gray/Charcoal"/>
    <n v="1137.75"/>
    <n v="5"/>
    <n v="0"/>
    <n v="250.30500000000001"/>
    <n v="6"/>
    <n v="8"/>
    <x v="2"/>
    <n v="22"/>
    <x v="6"/>
  </r>
  <r>
    <n v="2485"/>
    <s v="CA-2017-126067"/>
    <d v="2017-08-28T00:00:00"/>
    <d v="2017-09-03T00:00:00"/>
    <x v="1"/>
    <s v="KN-16705"/>
    <s v="Kristina Nunn"/>
    <x v="2"/>
    <s v="United States"/>
    <s v="Seattle"/>
    <x v="4"/>
    <n v="98105"/>
    <x v="1"/>
    <s v="OFF-BI-10001658"/>
    <x v="1"/>
    <x v="8"/>
    <s v="GBC Standard Therm-A-Bind Covers"/>
    <n v="99.68"/>
    <n v="5"/>
    <n v="0.2"/>
    <n v="32.396000000000001"/>
    <n v="6"/>
    <n v="8"/>
    <x v="2"/>
    <n v="32.5"/>
    <x v="6"/>
  </r>
  <r>
    <n v="2486"/>
    <s v="CA-2017-126067"/>
    <d v="2017-08-28T00:00:00"/>
    <d v="2017-09-03T00:00:00"/>
    <x v="1"/>
    <s v="KN-16705"/>
    <s v="Kristina Nunn"/>
    <x v="2"/>
    <s v="United States"/>
    <s v="Seattle"/>
    <x v="4"/>
    <n v="98105"/>
    <x v="1"/>
    <s v="OFF-AR-10003856"/>
    <x v="1"/>
    <x v="6"/>
    <s v="Newell 344"/>
    <n v="5.56"/>
    <n v="2"/>
    <n v="0"/>
    <n v="1.4456"/>
    <n v="6"/>
    <n v="8"/>
    <x v="2"/>
    <n v="26"/>
    <x v="6"/>
  </r>
  <r>
    <n v="2487"/>
    <s v="CA-2015-104514"/>
    <d v="2015-01-02T00:00:00"/>
    <d v="2015-01-04T00:00:00"/>
    <x v="0"/>
    <s v="CB-12535"/>
    <s v="Claudia Bergmann"/>
    <x v="1"/>
    <s v="United States"/>
    <s v="Newark"/>
    <x v="13"/>
    <n v="19711"/>
    <x v="3"/>
    <s v="OFF-ST-10001837"/>
    <x v="1"/>
    <x v="4"/>
    <s v="SAFCO Mobile Desk Side File, Wire Frame"/>
    <n v="85.52"/>
    <n v="2"/>
    <n v="0"/>
    <n v="22.235199999999999"/>
    <n v="2"/>
    <n v="1"/>
    <x v="3"/>
    <n v="26"/>
    <x v="9"/>
  </r>
  <r>
    <n v="2488"/>
    <s v="CA-2015-104514"/>
    <d v="2015-01-02T00:00:00"/>
    <d v="2015-01-04T00:00:00"/>
    <x v="0"/>
    <s v="CB-12535"/>
    <s v="Claudia Bergmann"/>
    <x v="1"/>
    <s v="United States"/>
    <s v="Newark"/>
    <x v="13"/>
    <n v="19711"/>
    <x v="3"/>
    <s v="OFF-AR-10001473"/>
    <x v="1"/>
    <x v="6"/>
    <s v="Newell 313"/>
    <n v="9.84"/>
    <n v="3"/>
    <n v="0"/>
    <n v="2.6568000000000001"/>
    <n v="2"/>
    <n v="1"/>
    <x v="3"/>
    <n v="27"/>
    <x v="9"/>
  </r>
  <r>
    <n v="2489"/>
    <s v="CA-2015-104514"/>
    <d v="2015-01-02T00:00:00"/>
    <d v="2015-01-04T00:00:00"/>
    <x v="0"/>
    <s v="CB-12535"/>
    <s v="Claudia Bergmann"/>
    <x v="1"/>
    <s v="United States"/>
    <s v="Newark"/>
    <x v="13"/>
    <n v="19711"/>
    <x v="3"/>
    <s v="OFF-PA-10004285"/>
    <x v="1"/>
    <x v="10"/>
    <s v="Xerox 1959"/>
    <n v="20.04"/>
    <n v="3"/>
    <n v="0"/>
    <n v="9.6191999999999993"/>
    <n v="2"/>
    <n v="1"/>
    <x v="3"/>
    <n v="48"/>
    <x v="9"/>
  </r>
  <r>
    <n v="2490"/>
    <s v="CA-2015-141040"/>
    <d v="2015-10-09T00:00:00"/>
    <d v="2015-10-13T00:00:00"/>
    <x v="0"/>
    <s v="TB-21250"/>
    <s v="Tim Brockman"/>
    <x v="0"/>
    <s v="United States"/>
    <s v="New York City"/>
    <x v="15"/>
    <n v="10024"/>
    <x v="3"/>
    <s v="TEC-PH-10001835"/>
    <x v="2"/>
    <x v="7"/>
    <s v="Jawbone JAMBOX Wireless Bluetooth Speaker"/>
    <n v="631.96"/>
    <n v="4"/>
    <n v="0"/>
    <n v="303.3408"/>
    <n v="4"/>
    <n v="10"/>
    <x v="0"/>
    <n v="48"/>
    <x v="2"/>
  </r>
  <r>
    <n v="2491"/>
    <s v="CA-2015-141040"/>
    <d v="2015-10-09T00:00:00"/>
    <d v="2015-10-13T00:00:00"/>
    <x v="0"/>
    <s v="TB-21250"/>
    <s v="Tim Brockman"/>
    <x v="0"/>
    <s v="United States"/>
    <s v="New York City"/>
    <x v="15"/>
    <n v="10024"/>
    <x v="3"/>
    <s v="OFF-PA-10002245"/>
    <x v="1"/>
    <x v="10"/>
    <s v="Xerox 1895"/>
    <n v="23.92"/>
    <n v="4"/>
    <n v="0"/>
    <n v="10.763999999999999"/>
    <n v="4"/>
    <n v="10"/>
    <x v="0"/>
    <n v="44.999999999999993"/>
    <x v="2"/>
  </r>
  <r>
    <n v="2492"/>
    <s v="CA-2014-113579"/>
    <d v="2014-12-13T00:00:00"/>
    <d v="2014-12-15T00:00:00"/>
    <x v="0"/>
    <s v="KD-16345"/>
    <s v="Katherine Ducich"/>
    <x v="0"/>
    <s v="United States"/>
    <s v="Los Angeles"/>
    <x v="1"/>
    <n v="90049"/>
    <x v="1"/>
    <s v="OFF-PA-10001457"/>
    <x v="1"/>
    <x v="10"/>
    <s v="White GlueTop Scratch Pads"/>
    <n v="90.24"/>
    <n v="6"/>
    <n v="0"/>
    <n v="41.510399999999997"/>
    <n v="2"/>
    <n v="12"/>
    <x v="0"/>
    <n v="46"/>
    <x v="4"/>
  </r>
  <r>
    <n v="2493"/>
    <s v="CA-2014-144624"/>
    <d v="2014-11-19T00:00:00"/>
    <d v="2014-11-23T00:00:00"/>
    <x v="1"/>
    <s v="JM-15865"/>
    <s v="John Murray"/>
    <x v="0"/>
    <s v="United States"/>
    <s v="Jamestown"/>
    <x v="15"/>
    <n v="14701"/>
    <x v="3"/>
    <s v="TEC-PH-10002885"/>
    <x v="2"/>
    <x v="7"/>
    <s v="Apple iPhone 5"/>
    <n v="4548.8100000000004"/>
    <n v="7"/>
    <n v="0"/>
    <n v="1228.1786999999999"/>
    <n v="4"/>
    <n v="11"/>
    <x v="0"/>
    <n v="26.999999999999996"/>
    <x v="0"/>
  </r>
  <r>
    <n v="2494"/>
    <s v="CA-2016-146206"/>
    <d v="2016-09-10T00:00:00"/>
    <d v="2016-09-14T00:00:00"/>
    <x v="0"/>
    <s v="KT-16480"/>
    <s v="Kean Thornton"/>
    <x v="0"/>
    <s v="United States"/>
    <s v="Houston"/>
    <x v="5"/>
    <n v="77095"/>
    <x v="2"/>
    <s v="FUR-TA-10004086"/>
    <x v="0"/>
    <x v="3"/>
    <s v="KI Adjustable-Height Table"/>
    <n v="300.93"/>
    <n v="5"/>
    <n v="0.3"/>
    <n v="-34.392000000000003"/>
    <n v="4"/>
    <n v="9"/>
    <x v="2"/>
    <n v="-11.428571428571429"/>
    <x v="8"/>
  </r>
  <r>
    <n v="2495"/>
    <s v="CA-2016-146206"/>
    <d v="2016-09-10T00:00:00"/>
    <d v="2016-09-14T00:00:00"/>
    <x v="0"/>
    <s v="KT-16480"/>
    <s v="Kean Thornton"/>
    <x v="0"/>
    <s v="United States"/>
    <s v="Houston"/>
    <x v="5"/>
    <n v="77095"/>
    <x v="2"/>
    <s v="TEC-PH-10000895"/>
    <x v="2"/>
    <x v="7"/>
    <s v="Polycom VVX 310 VoIP phone"/>
    <n v="719.96"/>
    <n v="5"/>
    <n v="0.2"/>
    <n v="53.997"/>
    <n v="4"/>
    <n v="9"/>
    <x v="2"/>
    <n v="7.5"/>
    <x v="8"/>
  </r>
  <r>
    <n v="2496"/>
    <s v="CA-2014-136644"/>
    <d v="2014-06-16T00:00:00"/>
    <d v="2014-06-22T00:00:00"/>
    <x v="1"/>
    <s v="SC-20575"/>
    <s v="Sonia Cooley"/>
    <x v="0"/>
    <s v="United States"/>
    <s v="Mishawaka"/>
    <x v="14"/>
    <n v="46544"/>
    <x v="2"/>
    <s v="FUR-CH-10000225"/>
    <x v="0"/>
    <x v="1"/>
    <s v="Global Geo Office Task Chair, Gray"/>
    <n v="647.84"/>
    <n v="8"/>
    <n v="0"/>
    <n v="32.392000000000003"/>
    <n v="6"/>
    <n v="6"/>
    <x v="1"/>
    <n v="5"/>
    <x v="1"/>
  </r>
  <r>
    <n v="2497"/>
    <s v="CA-2015-122371"/>
    <d v="2015-09-26T00:00:00"/>
    <d v="2015-10-01T00:00:00"/>
    <x v="1"/>
    <s v="BS-11800"/>
    <s v="Bryan Spruell"/>
    <x v="2"/>
    <s v="United States"/>
    <s v="San Diego"/>
    <x v="1"/>
    <n v="92037"/>
    <x v="1"/>
    <s v="OFF-ST-10002370"/>
    <x v="1"/>
    <x v="4"/>
    <s v="Sortfiler Multipurpose Personal File Organizer, Black"/>
    <n v="64.17"/>
    <n v="3"/>
    <n v="0"/>
    <n v="18.609300000000001"/>
    <n v="5"/>
    <n v="9"/>
    <x v="2"/>
    <n v="29.000000000000004"/>
    <x v="8"/>
  </r>
  <r>
    <n v="2498"/>
    <s v="CA-2015-122371"/>
    <d v="2015-09-26T00:00:00"/>
    <d v="2015-10-01T00:00:00"/>
    <x v="1"/>
    <s v="BS-11800"/>
    <s v="Bryan Spruell"/>
    <x v="2"/>
    <s v="United States"/>
    <s v="San Diego"/>
    <x v="1"/>
    <n v="92037"/>
    <x v="1"/>
    <s v="OFF-EN-10000056"/>
    <x v="1"/>
    <x v="12"/>
    <s v="Cameo Buff Policy Envelopes"/>
    <n v="124.46"/>
    <n v="2"/>
    <n v="0"/>
    <n v="58.496200000000002"/>
    <n v="5"/>
    <n v="9"/>
    <x v="2"/>
    <n v="47"/>
    <x v="8"/>
  </r>
  <r>
    <n v="2499"/>
    <s v="CA-2016-126935"/>
    <d v="2016-05-19T00:00:00"/>
    <d v="2016-05-24T00:00:00"/>
    <x v="1"/>
    <s v="BT-11395"/>
    <s v="Bill Tyler"/>
    <x v="1"/>
    <s v="United States"/>
    <s v="San Francisco"/>
    <x v="1"/>
    <n v="94109"/>
    <x v="1"/>
    <s v="OFF-BI-10004817"/>
    <x v="1"/>
    <x v="8"/>
    <s v="GBC Personal VeloBind Strips"/>
    <n v="9.5839999999999996"/>
    <n v="1"/>
    <n v="0.2"/>
    <n v="3.3544"/>
    <n v="5"/>
    <n v="5"/>
    <x v="1"/>
    <n v="35"/>
    <x v="5"/>
  </r>
  <r>
    <n v="2500"/>
    <s v="US-2017-133781"/>
    <d v="2017-06-22T00:00:00"/>
    <d v="2017-06-23T00:00:00"/>
    <x v="2"/>
    <s v="DC-12850"/>
    <s v="Dan Campbell"/>
    <x v="0"/>
    <s v="United States"/>
    <s v="Miami"/>
    <x v="2"/>
    <n v="33178"/>
    <x v="0"/>
    <s v="OFF-EN-10004483"/>
    <x v="1"/>
    <x v="12"/>
    <s v="#10 White Business Envelopes,4 1/8 x 9 1/2"/>
    <n v="37.607999999999997"/>
    <n v="3"/>
    <n v="0.2"/>
    <n v="12.6927"/>
    <n v="1"/>
    <n v="6"/>
    <x v="1"/>
    <n v="33.75"/>
    <x v="1"/>
  </r>
  <r>
    <n v="2501"/>
    <s v="CA-2017-131618"/>
    <d v="2017-06-17T00:00:00"/>
    <d v="2017-06-20T00:00:00"/>
    <x v="2"/>
    <s v="LS-17200"/>
    <s v="Luke Schmidt"/>
    <x v="1"/>
    <s v="United States"/>
    <s v="Skokie"/>
    <x v="10"/>
    <n v="60076"/>
    <x v="2"/>
    <s v="OFF-PA-10001892"/>
    <x v="1"/>
    <x v="10"/>
    <s v="Rediform Wirebound &quot;Phone Memo&quot; Message Book, 11 x 5-3/4"/>
    <n v="12.224"/>
    <n v="2"/>
    <n v="0.2"/>
    <n v="4.4311999999999996"/>
    <n v="3"/>
    <n v="6"/>
    <x v="1"/>
    <n v="36.249999999999993"/>
    <x v="1"/>
  </r>
  <r>
    <n v="2502"/>
    <s v="CA-2017-131618"/>
    <d v="2017-06-17T00:00:00"/>
    <d v="2017-06-20T00:00:00"/>
    <x v="2"/>
    <s v="LS-17200"/>
    <s v="Luke Schmidt"/>
    <x v="1"/>
    <s v="United States"/>
    <s v="Skokie"/>
    <x v="10"/>
    <n v="60076"/>
    <x v="2"/>
    <s v="OFF-BI-10000546"/>
    <x v="1"/>
    <x v="8"/>
    <s v="Avery Durable Binders"/>
    <n v="2.3039999999999998"/>
    <n v="4"/>
    <n v="0.8"/>
    <n v="-3.5712000000000002"/>
    <n v="3"/>
    <n v="6"/>
    <x v="1"/>
    <n v="-155.00000000000003"/>
    <x v="1"/>
  </r>
  <r>
    <n v="2503"/>
    <s v="CA-2017-131618"/>
    <d v="2017-06-17T00:00:00"/>
    <d v="2017-06-20T00:00:00"/>
    <x v="2"/>
    <s v="LS-17200"/>
    <s v="Luke Schmidt"/>
    <x v="1"/>
    <s v="United States"/>
    <s v="Skokie"/>
    <x v="10"/>
    <n v="60076"/>
    <x v="2"/>
    <s v="OFF-BI-10001294"/>
    <x v="1"/>
    <x v="8"/>
    <s v="Fellowes Binding Cases"/>
    <n v="9.36"/>
    <n v="4"/>
    <n v="0.8"/>
    <n v="-16.38"/>
    <n v="3"/>
    <n v="6"/>
    <x v="1"/>
    <n v="-175"/>
    <x v="1"/>
  </r>
  <r>
    <n v="2504"/>
    <s v="CA-2016-149482"/>
    <d v="2016-11-14T00:00:00"/>
    <d v="2016-11-19T00:00:00"/>
    <x v="1"/>
    <s v="RR-19315"/>
    <s v="Ralph Ritter"/>
    <x v="0"/>
    <s v="United States"/>
    <s v="San Francisco"/>
    <x v="1"/>
    <n v="94110"/>
    <x v="1"/>
    <s v="OFF-LA-10000248"/>
    <x v="1"/>
    <x v="2"/>
    <s v="Avery 52"/>
    <n v="7.38"/>
    <n v="2"/>
    <n v="0"/>
    <n v="3.4685999999999999"/>
    <n v="5"/>
    <n v="11"/>
    <x v="0"/>
    <n v="47"/>
    <x v="0"/>
  </r>
  <r>
    <n v="2505"/>
    <s v="CA-2014-143917"/>
    <d v="2014-07-25T00:00:00"/>
    <d v="2014-07-27T00:00:00"/>
    <x v="0"/>
    <s v="KL-16645"/>
    <s v="Ken Lonsdale"/>
    <x v="0"/>
    <s v="United States"/>
    <s v="San Francisco"/>
    <x v="1"/>
    <n v="94122"/>
    <x v="1"/>
    <s v="OFF-ST-10001228"/>
    <x v="1"/>
    <x v="4"/>
    <s v="Fellowes Personal Hanging Folder Files, Navy"/>
    <n v="53.72"/>
    <n v="4"/>
    <n v="0"/>
    <n v="15.041600000000001"/>
    <n v="2"/>
    <n v="7"/>
    <x v="2"/>
    <n v="28.000000000000004"/>
    <x v="7"/>
  </r>
  <r>
    <n v="2506"/>
    <s v="CA-2014-143917"/>
    <d v="2014-07-25T00:00:00"/>
    <d v="2014-07-27T00:00:00"/>
    <x v="0"/>
    <s v="KL-16645"/>
    <s v="Ken Lonsdale"/>
    <x v="0"/>
    <s v="United States"/>
    <s v="San Francisco"/>
    <x v="1"/>
    <n v="94122"/>
    <x v="1"/>
    <s v="OFF-SU-10000151"/>
    <x v="1"/>
    <x v="14"/>
    <s v="High Speed Automatic Electric Letter Opener"/>
    <n v="8187.65"/>
    <n v="5"/>
    <n v="0"/>
    <n v="327.50599999999997"/>
    <n v="2"/>
    <n v="7"/>
    <x v="2"/>
    <n v="4"/>
    <x v="7"/>
  </r>
  <r>
    <n v="2507"/>
    <s v="CA-2014-143917"/>
    <d v="2014-07-25T00:00:00"/>
    <d v="2014-07-27T00:00:00"/>
    <x v="0"/>
    <s v="KL-16645"/>
    <s v="Ken Lonsdale"/>
    <x v="0"/>
    <s v="United States"/>
    <s v="San Francisco"/>
    <x v="1"/>
    <n v="94122"/>
    <x v="1"/>
    <s v="FUR-FU-10004351"/>
    <x v="0"/>
    <x v="5"/>
    <s v="Staple-based wall hangings"/>
    <n v="77.92"/>
    <n v="8"/>
    <n v="0"/>
    <n v="34.284799999999997"/>
    <n v="2"/>
    <n v="7"/>
    <x v="2"/>
    <n v="43.999999999999993"/>
    <x v="7"/>
  </r>
  <r>
    <n v="2508"/>
    <s v="CA-2015-120397"/>
    <d v="2015-07-02T00:00:00"/>
    <d v="2015-07-02T00:00:00"/>
    <x v="3"/>
    <s v="RB-19435"/>
    <s v="Richard Bierner"/>
    <x v="0"/>
    <s v="United States"/>
    <s v="Houston"/>
    <x v="5"/>
    <n v="77070"/>
    <x v="2"/>
    <s v="OFF-AP-10001293"/>
    <x v="1"/>
    <x v="9"/>
    <s v="Belkin 8 Outlet Surge Protector"/>
    <n v="32.783999999999999"/>
    <n v="4"/>
    <n v="0.8"/>
    <n v="-85.238399999999999"/>
    <n v="0"/>
    <n v="7"/>
    <x v="2"/>
    <n v="-260"/>
    <x v="7"/>
  </r>
  <r>
    <n v="2509"/>
    <s v="CA-2017-163902"/>
    <d v="2017-03-02T00:00:00"/>
    <d v="2017-03-08T00:00:00"/>
    <x v="1"/>
    <s v="MY-17380"/>
    <s v="Maribeth Yedwab"/>
    <x v="1"/>
    <s v="United States"/>
    <s v="Los Angeles"/>
    <x v="1"/>
    <n v="90045"/>
    <x v="1"/>
    <s v="TEC-PH-10000675"/>
    <x v="2"/>
    <x v="7"/>
    <s v="Panasonic KX TS3282B Corded phone"/>
    <n v="196.77600000000001"/>
    <n v="3"/>
    <n v="0.2"/>
    <n v="14.7582"/>
    <n v="6"/>
    <n v="3"/>
    <x v="3"/>
    <n v="7.5"/>
    <x v="10"/>
  </r>
  <r>
    <n v="2510"/>
    <s v="CA-2017-163902"/>
    <d v="2017-03-02T00:00:00"/>
    <d v="2017-03-08T00:00:00"/>
    <x v="1"/>
    <s v="MY-17380"/>
    <s v="Maribeth Yedwab"/>
    <x v="1"/>
    <s v="United States"/>
    <s v="Los Angeles"/>
    <x v="1"/>
    <n v="90045"/>
    <x v="1"/>
    <s v="TEC-AC-10000580"/>
    <x v="2"/>
    <x v="11"/>
    <s v="Logitech G13 Programmable Gameboard with LCD Display"/>
    <n v="479.94"/>
    <n v="6"/>
    <n v="0"/>
    <n v="52.793399999999998"/>
    <n v="6"/>
    <n v="3"/>
    <x v="3"/>
    <n v="11"/>
    <x v="10"/>
  </r>
  <r>
    <n v="2511"/>
    <s v="CA-2016-136812"/>
    <d v="2016-11-18T00:00:00"/>
    <d v="2016-11-23T00:00:00"/>
    <x v="1"/>
    <s v="AW-10930"/>
    <s v="Arthur Wiediger"/>
    <x v="2"/>
    <s v="United States"/>
    <s v="Oklahoma City"/>
    <x v="26"/>
    <n v="73120"/>
    <x v="2"/>
    <s v="OFF-ST-10003470"/>
    <x v="1"/>
    <x v="4"/>
    <s v="Tennsco Snap-Together Open Shelving Units, Starter Sets and Add-On Units"/>
    <n v="1117.92"/>
    <n v="4"/>
    <n v="0"/>
    <n v="55.896000000000001"/>
    <n v="5"/>
    <n v="11"/>
    <x v="0"/>
    <n v="5"/>
    <x v="0"/>
  </r>
  <r>
    <n v="2512"/>
    <s v="CA-2015-102722"/>
    <d v="2015-04-18T00:00:00"/>
    <d v="2015-04-19T00:00:00"/>
    <x v="2"/>
    <s v="KW-16570"/>
    <s v="Kelly Williams"/>
    <x v="0"/>
    <s v="United States"/>
    <s v="Monroe"/>
    <x v="28"/>
    <n v="71203"/>
    <x v="0"/>
    <s v="TEC-AC-10003116"/>
    <x v="2"/>
    <x v="11"/>
    <s v="Memorex Froggy Flash Drive 8 GB"/>
    <n v="106.5"/>
    <n v="6"/>
    <n v="0"/>
    <n v="41.534999999999997"/>
    <n v="1"/>
    <n v="4"/>
    <x v="1"/>
    <n v="38.999999999999993"/>
    <x v="3"/>
  </r>
  <r>
    <n v="2513"/>
    <s v="CA-2017-155089"/>
    <d v="2017-12-02T00:00:00"/>
    <d v="2017-12-06T00:00:00"/>
    <x v="1"/>
    <s v="DB-12910"/>
    <s v="Daniel Byrd"/>
    <x v="2"/>
    <s v="United States"/>
    <s v="Tampa"/>
    <x v="2"/>
    <n v="33614"/>
    <x v="0"/>
    <s v="OFF-BI-10002429"/>
    <x v="1"/>
    <x v="8"/>
    <s v="Premier Elliptical Ring Binder, Black"/>
    <n v="45.66"/>
    <n v="5"/>
    <n v="0.7"/>
    <n v="-33.484000000000002"/>
    <n v="4"/>
    <n v="12"/>
    <x v="0"/>
    <n v="-73.333333333333343"/>
    <x v="4"/>
  </r>
  <r>
    <n v="2514"/>
    <s v="CA-2016-124506"/>
    <d v="2016-11-11T00:00:00"/>
    <d v="2016-11-17T00:00:00"/>
    <x v="1"/>
    <s v="BB-11545"/>
    <s v="Brenda Bowman"/>
    <x v="1"/>
    <s v="United States"/>
    <s v="Chicago"/>
    <x v="10"/>
    <n v="60623"/>
    <x v="2"/>
    <s v="TEC-AC-10003280"/>
    <x v="2"/>
    <x v="11"/>
    <s v="Belkin F8E887 USB Wired Ergonomic Keyboard"/>
    <n v="95.968000000000004"/>
    <n v="4"/>
    <n v="0.2"/>
    <n v="1.1996"/>
    <n v="6"/>
    <n v="11"/>
    <x v="0"/>
    <n v="1.25"/>
    <x v="0"/>
  </r>
  <r>
    <n v="2515"/>
    <s v="CA-2016-124506"/>
    <d v="2016-11-11T00:00:00"/>
    <d v="2016-11-17T00:00:00"/>
    <x v="1"/>
    <s v="BB-11545"/>
    <s v="Brenda Bowman"/>
    <x v="1"/>
    <s v="United States"/>
    <s v="Chicago"/>
    <x v="10"/>
    <n v="60623"/>
    <x v="2"/>
    <s v="FUR-CH-10004540"/>
    <x v="0"/>
    <x v="1"/>
    <s v="Global Chrome Stack Chair"/>
    <n v="47.991999999999997"/>
    <n v="2"/>
    <n v="0.3"/>
    <n v="-2.0568"/>
    <n v="6"/>
    <n v="11"/>
    <x v="0"/>
    <n v="-4.2857142857142856"/>
    <x v="0"/>
  </r>
  <r>
    <n v="2516"/>
    <s v="CA-2014-106572"/>
    <d v="2014-09-05T00:00:00"/>
    <d v="2014-09-10T00:00:00"/>
    <x v="1"/>
    <s v="NP-18700"/>
    <s v="Nora Preis"/>
    <x v="0"/>
    <s v="United States"/>
    <s v="Bowling Green"/>
    <x v="24"/>
    <n v="43402"/>
    <x v="3"/>
    <s v="OFF-ST-10000585"/>
    <x v="1"/>
    <x v="4"/>
    <s v="Economy Rollaway Files"/>
    <n v="264.32"/>
    <n v="2"/>
    <n v="0.2"/>
    <n v="19.824000000000002"/>
    <n v="5"/>
    <n v="9"/>
    <x v="2"/>
    <n v="7.5000000000000009"/>
    <x v="8"/>
  </r>
  <r>
    <n v="2517"/>
    <s v="CA-2014-128888"/>
    <d v="2014-11-15T00:00:00"/>
    <d v="2014-11-22T00:00:00"/>
    <x v="1"/>
    <s v="PB-19105"/>
    <s v="Peter Bühler"/>
    <x v="0"/>
    <s v="United States"/>
    <s v="Houston"/>
    <x v="5"/>
    <n v="77095"/>
    <x v="2"/>
    <s v="OFF-EN-10003001"/>
    <x v="1"/>
    <x v="12"/>
    <s v="Ames Color-File Green Diamond Border X-ray Mailers"/>
    <n v="604.65599999999995"/>
    <n v="9"/>
    <n v="0.2"/>
    <n v="204.07140000000001"/>
    <n v="7"/>
    <n v="11"/>
    <x v="0"/>
    <n v="33.75"/>
    <x v="0"/>
  </r>
  <r>
    <n v="2518"/>
    <s v="CA-2017-123134"/>
    <d v="2017-05-02T00:00:00"/>
    <d v="2017-05-07T00:00:00"/>
    <x v="1"/>
    <s v="DW-13585"/>
    <s v="Dorothy Wardle"/>
    <x v="1"/>
    <s v="United States"/>
    <s v="Westfield"/>
    <x v="30"/>
    <n v="7090"/>
    <x v="3"/>
    <s v="FUR-FU-10003975"/>
    <x v="0"/>
    <x v="5"/>
    <s v="Eldon Advantage Chair Mats for Low to Medium Pile Carpets"/>
    <n v="129.93"/>
    <n v="3"/>
    <n v="0"/>
    <n v="12.993"/>
    <n v="5"/>
    <n v="5"/>
    <x v="1"/>
    <n v="10"/>
    <x v="5"/>
  </r>
  <r>
    <n v="2519"/>
    <s v="CA-2016-124352"/>
    <d v="2016-10-15T00:00:00"/>
    <d v="2016-10-21T00:00:00"/>
    <x v="1"/>
    <s v="CD-12790"/>
    <s v="Cynthia Delaney"/>
    <x v="2"/>
    <s v="United States"/>
    <s v="Oklahoma City"/>
    <x v="26"/>
    <n v="73120"/>
    <x v="2"/>
    <s v="OFF-LA-10004559"/>
    <x v="1"/>
    <x v="2"/>
    <s v="Avery 49"/>
    <n v="20.16"/>
    <n v="7"/>
    <n v="0"/>
    <n v="9.8783999999999992"/>
    <n v="6"/>
    <n v="10"/>
    <x v="0"/>
    <n v="48.999999999999993"/>
    <x v="2"/>
  </r>
  <r>
    <n v="2520"/>
    <s v="CA-2016-124352"/>
    <d v="2016-10-15T00:00:00"/>
    <d v="2016-10-21T00:00:00"/>
    <x v="1"/>
    <s v="CD-12790"/>
    <s v="Cynthia Delaney"/>
    <x v="2"/>
    <s v="United States"/>
    <s v="Oklahoma City"/>
    <x v="26"/>
    <n v="73120"/>
    <x v="2"/>
    <s v="OFF-LA-10003223"/>
    <x v="1"/>
    <x v="2"/>
    <s v="Avery 508"/>
    <n v="29.46"/>
    <n v="6"/>
    <n v="0"/>
    <n v="14.4354"/>
    <n v="6"/>
    <n v="10"/>
    <x v="0"/>
    <n v="49"/>
    <x v="2"/>
  </r>
  <r>
    <n v="2521"/>
    <s v="CA-2016-124352"/>
    <d v="2016-10-15T00:00:00"/>
    <d v="2016-10-21T00:00:00"/>
    <x v="1"/>
    <s v="CD-12790"/>
    <s v="Cynthia Delaney"/>
    <x v="2"/>
    <s v="United States"/>
    <s v="Oklahoma City"/>
    <x v="26"/>
    <n v="73120"/>
    <x v="2"/>
    <s v="OFF-AP-10002651"/>
    <x v="1"/>
    <x v="9"/>
    <s v="Hoover Upright Vacuum With Dirt Cup"/>
    <n v="868.59"/>
    <n v="3"/>
    <n v="0"/>
    <n v="251.89109999999999"/>
    <n v="6"/>
    <n v="10"/>
    <x v="0"/>
    <n v="28.999999999999996"/>
    <x v="2"/>
  </r>
  <r>
    <n v="2522"/>
    <s v="CA-2016-124352"/>
    <d v="2016-10-15T00:00:00"/>
    <d v="2016-10-21T00:00:00"/>
    <x v="1"/>
    <s v="CD-12790"/>
    <s v="Cynthia Delaney"/>
    <x v="2"/>
    <s v="United States"/>
    <s v="Oklahoma City"/>
    <x v="26"/>
    <n v="73120"/>
    <x v="2"/>
    <s v="OFF-PA-10003177"/>
    <x v="1"/>
    <x v="10"/>
    <s v="Xerox 1999"/>
    <n v="12.96"/>
    <n v="2"/>
    <n v="0"/>
    <n v="6.2207999999999997"/>
    <n v="6"/>
    <n v="10"/>
    <x v="0"/>
    <n v="47.999999999999993"/>
    <x v="2"/>
  </r>
  <r>
    <n v="2523"/>
    <s v="CA-2016-124352"/>
    <d v="2016-10-15T00:00:00"/>
    <d v="2016-10-21T00:00:00"/>
    <x v="1"/>
    <s v="CD-12790"/>
    <s v="Cynthia Delaney"/>
    <x v="2"/>
    <s v="United States"/>
    <s v="Oklahoma City"/>
    <x v="26"/>
    <n v="73120"/>
    <x v="2"/>
    <s v="TEC-PH-10003442"/>
    <x v="2"/>
    <x v="7"/>
    <s v="Samsung Replacement EH64AVFWE Premium Headset"/>
    <n v="5.5"/>
    <n v="1"/>
    <n v="0"/>
    <n v="1.375"/>
    <n v="6"/>
    <n v="10"/>
    <x v="0"/>
    <n v="25"/>
    <x v="2"/>
  </r>
  <r>
    <n v="2524"/>
    <s v="CA-2016-124352"/>
    <d v="2016-10-15T00:00:00"/>
    <d v="2016-10-21T00:00:00"/>
    <x v="1"/>
    <s v="CD-12790"/>
    <s v="Cynthia Delaney"/>
    <x v="2"/>
    <s v="United States"/>
    <s v="Oklahoma City"/>
    <x v="26"/>
    <n v="73120"/>
    <x v="2"/>
    <s v="OFF-BI-10000977"/>
    <x v="1"/>
    <x v="8"/>
    <s v="Ibico Plastic Spiral Binding Combs"/>
    <n v="121.6"/>
    <n v="4"/>
    <n v="0"/>
    <n v="55.936"/>
    <n v="6"/>
    <n v="10"/>
    <x v="0"/>
    <n v="46"/>
    <x v="2"/>
  </r>
  <r>
    <n v="2525"/>
    <s v="CA-2015-124541"/>
    <d v="2015-04-06T00:00:00"/>
    <d v="2015-04-10T00:00:00"/>
    <x v="1"/>
    <s v="TT-21220"/>
    <s v="Thomas Thornton"/>
    <x v="0"/>
    <s v="United States"/>
    <s v="Houston"/>
    <x v="5"/>
    <n v="77041"/>
    <x v="2"/>
    <s v="OFF-AR-10004078"/>
    <x v="1"/>
    <x v="6"/>
    <s v="Newell 312"/>
    <n v="42.048000000000002"/>
    <n v="9"/>
    <n v="0.2"/>
    <n v="5.2560000000000002"/>
    <n v="4"/>
    <n v="4"/>
    <x v="1"/>
    <n v="12.5"/>
    <x v="3"/>
  </r>
  <r>
    <n v="2526"/>
    <s v="CA-2015-124541"/>
    <d v="2015-04-06T00:00:00"/>
    <d v="2015-04-10T00:00:00"/>
    <x v="1"/>
    <s v="TT-21220"/>
    <s v="Thomas Thornton"/>
    <x v="0"/>
    <s v="United States"/>
    <s v="Houston"/>
    <x v="5"/>
    <n v="77041"/>
    <x v="2"/>
    <s v="TEC-AC-10002550"/>
    <x v="2"/>
    <x v="11"/>
    <s v="Maxell 4.7GB DVD-RW 3/Pack"/>
    <n v="25.488"/>
    <n v="2"/>
    <n v="0.2"/>
    <n v="4.4603999999999999"/>
    <n v="4"/>
    <n v="4"/>
    <x v="1"/>
    <n v="17.5"/>
    <x v="3"/>
  </r>
  <r>
    <n v="2527"/>
    <s v="CA-2015-124541"/>
    <d v="2015-04-06T00:00:00"/>
    <d v="2015-04-10T00:00:00"/>
    <x v="1"/>
    <s v="TT-21220"/>
    <s v="Thomas Thornton"/>
    <x v="0"/>
    <s v="United States"/>
    <s v="Houston"/>
    <x v="5"/>
    <n v="77041"/>
    <x v="2"/>
    <s v="OFF-BI-10004965"/>
    <x v="1"/>
    <x v="8"/>
    <s v="Ibico Covers for Plastic or Wire Binding Elements"/>
    <n v="6.9"/>
    <n v="3"/>
    <n v="0.8"/>
    <n v="-12.074999999999999"/>
    <n v="4"/>
    <n v="4"/>
    <x v="1"/>
    <n v="-174.99999999999997"/>
    <x v="3"/>
  </r>
  <r>
    <n v="2528"/>
    <s v="CA-2015-124541"/>
    <d v="2015-04-06T00:00:00"/>
    <d v="2015-04-10T00:00:00"/>
    <x v="1"/>
    <s v="TT-21220"/>
    <s v="Thomas Thornton"/>
    <x v="0"/>
    <s v="United States"/>
    <s v="Houston"/>
    <x v="5"/>
    <n v="77041"/>
    <x v="2"/>
    <s v="OFF-BI-10004209"/>
    <x v="1"/>
    <x v="8"/>
    <s v="Fellowes Twister Kit, Gray/Clear, 3/pkg"/>
    <n v="9.6479999999999997"/>
    <n v="6"/>
    <n v="0.8"/>
    <n v="-16.884"/>
    <n v="4"/>
    <n v="4"/>
    <x v="1"/>
    <n v="-175"/>
    <x v="3"/>
  </r>
  <r>
    <n v="2529"/>
    <s v="CA-2015-124541"/>
    <d v="2015-04-06T00:00:00"/>
    <d v="2015-04-10T00:00:00"/>
    <x v="1"/>
    <s v="TT-21220"/>
    <s v="Thomas Thornton"/>
    <x v="0"/>
    <s v="United States"/>
    <s v="Houston"/>
    <x v="5"/>
    <n v="77041"/>
    <x v="2"/>
    <s v="OFF-PA-10001526"/>
    <x v="1"/>
    <x v="10"/>
    <s v="Xerox 1949"/>
    <n v="7.968"/>
    <n v="2"/>
    <n v="0.2"/>
    <n v="2.8883999999999999"/>
    <n v="4"/>
    <n v="4"/>
    <x v="1"/>
    <n v="36.25"/>
    <x v="3"/>
  </r>
  <r>
    <n v="2530"/>
    <s v="CA-2014-108707"/>
    <d v="2014-10-24T00:00:00"/>
    <d v="2014-10-29T00:00:00"/>
    <x v="1"/>
    <s v="DB-12910"/>
    <s v="Daniel Byrd"/>
    <x v="2"/>
    <s v="United States"/>
    <s v="Fort Lauderdale"/>
    <x v="2"/>
    <n v="33311"/>
    <x v="0"/>
    <s v="OFF-PA-10000788"/>
    <x v="1"/>
    <x v="10"/>
    <s v="Xerox 210"/>
    <n v="10.368"/>
    <n v="2"/>
    <n v="0.2"/>
    <n v="3.6288"/>
    <n v="5"/>
    <n v="10"/>
    <x v="0"/>
    <n v="35"/>
    <x v="2"/>
  </r>
  <r>
    <n v="2531"/>
    <s v="CA-2014-111500"/>
    <d v="2014-08-17T00:00:00"/>
    <d v="2014-08-21T00:00:00"/>
    <x v="1"/>
    <s v="DJ-13510"/>
    <s v="Don Jones"/>
    <x v="1"/>
    <s v="United States"/>
    <s v="Little Rock"/>
    <x v="36"/>
    <n v="72209"/>
    <x v="0"/>
    <s v="OFF-PA-10000595"/>
    <x v="1"/>
    <x v="10"/>
    <s v="Xerox 1929"/>
    <n v="114.2"/>
    <n v="5"/>
    <n v="0"/>
    <n v="52.531999999999996"/>
    <n v="4"/>
    <n v="8"/>
    <x v="2"/>
    <n v="46"/>
    <x v="6"/>
  </r>
  <r>
    <n v="2532"/>
    <s v="CA-2014-111500"/>
    <d v="2014-08-17T00:00:00"/>
    <d v="2014-08-21T00:00:00"/>
    <x v="1"/>
    <s v="DJ-13510"/>
    <s v="Don Jones"/>
    <x v="1"/>
    <s v="United States"/>
    <s v="Little Rock"/>
    <x v="36"/>
    <n v="72209"/>
    <x v="0"/>
    <s v="OFF-BI-10000829"/>
    <x v="1"/>
    <x v="8"/>
    <s v="Avery Non-Stick Binders"/>
    <n v="17.96"/>
    <n v="4"/>
    <n v="0"/>
    <n v="8.2615999999999996"/>
    <n v="4"/>
    <n v="8"/>
    <x v="2"/>
    <n v="46"/>
    <x v="6"/>
  </r>
  <r>
    <n v="2533"/>
    <s v="CA-2014-111500"/>
    <d v="2014-08-17T00:00:00"/>
    <d v="2014-08-21T00:00:00"/>
    <x v="1"/>
    <s v="DJ-13510"/>
    <s v="Don Jones"/>
    <x v="1"/>
    <s v="United States"/>
    <s v="Little Rock"/>
    <x v="36"/>
    <n v="72209"/>
    <x v="0"/>
    <s v="OFF-FA-10002676"/>
    <x v="1"/>
    <x v="13"/>
    <s v="Colored Push Pins"/>
    <n v="12.67"/>
    <n v="7"/>
    <n v="0"/>
    <n v="4.5612000000000004"/>
    <n v="4"/>
    <n v="8"/>
    <x v="2"/>
    <n v="36.000000000000007"/>
    <x v="6"/>
  </r>
  <r>
    <n v="2534"/>
    <s v="CA-2014-111500"/>
    <d v="2014-08-17T00:00:00"/>
    <d v="2014-08-21T00:00:00"/>
    <x v="1"/>
    <s v="DJ-13510"/>
    <s v="Don Jones"/>
    <x v="1"/>
    <s v="United States"/>
    <s v="Little Rock"/>
    <x v="36"/>
    <n v="72209"/>
    <x v="0"/>
    <s v="TEC-AC-10000844"/>
    <x v="2"/>
    <x v="11"/>
    <s v="Logitech Gaming G510s - Keyboard"/>
    <n v="339.96"/>
    <n v="4"/>
    <n v="0"/>
    <n v="122.3856"/>
    <n v="4"/>
    <n v="8"/>
    <x v="2"/>
    <n v="36"/>
    <x v="6"/>
  </r>
  <r>
    <n v="2535"/>
    <s v="US-2017-117723"/>
    <d v="2017-08-15T00:00:00"/>
    <d v="2017-08-18T00:00:00"/>
    <x v="0"/>
    <s v="DL-13495"/>
    <s v="Dionis Lloyd"/>
    <x v="1"/>
    <s v="United States"/>
    <s v="Philadelphia"/>
    <x v="9"/>
    <n v="19120"/>
    <x v="3"/>
    <s v="OFF-ST-10004459"/>
    <x v="1"/>
    <x v="4"/>
    <s v="Tennsco Single-Tier Lockers"/>
    <n v="1801.6320000000001"/>
    <n v="6"/>
    <n v="0.2"/>
    <n v="-337.80599999999998"/>
    <n v="3"/>
    <n v="8"/>
    <x v="2"/>
    <n v="-18.749999999999996"/>
    <x v="6"/>
  </r>
  <r>
    <n v="2536"/>
    <s v="CA-2015-143238"/>
    <d v="2015-09-06T00:00:00"/>
    <d v="2015-09-08T00:00:00"/>
    <x v="2"/>
    <s v="LO-17170"/>
    <s v="Lori Olson"/>
    <x v="1"/>
    <s v="United States"/>
    <s v="La Quinta"/>
    <x v="1"/>
    <n v="92253"/>
    <x v="1"/>
    <s v="TEC-AC-10003499"/>
    <x v="2"/>
    <x v="11"/>
    <s v="Memorex Mini Travel Drive 8 GB USB 2.0 Flash Drive"/>
    <n v="46.32"/>
    <n v="4"/>
    <n v="0"/>
    <n v="18.064800000000002"/>
    <n v="2"/>
    <n v="9"/>
    <x v="2"/>
    <n v="39"/>
    <x v="8"/>
  </r>
  <r>
    <n v="2537"/>
    <s v="CA-2015-168746"/>
    <d v="2015-01-27T00:00:00"/>
    <d v="2015-01-29T00:00:00"/>
    <x v="0"/>
    <s v="SV-20365"/>
    <s v="Seth Vernon"/>
    <x v="0"/>
    <s v="United States"/>
    <s v="Cleveland"/>
    <x v="24"/>
    <n v="44105"/>
    <x v="3"/>
    <s v="FUR-CH-10000513"/>
    <x v="0"/>
    <x v="1"/>
    <s v="High-Back Leather Manager's Chair"/>
    <n v="181.98599999999999"/>
    <n v="2"/>
    <n v="0.3"/>
    <n v="-54.595799999999997"/>
    <n v="2"/>
    <n v="1"/>
    <x v="3"/>
    <n v="-30"/>
    <x v="9"/>
  </r>
  <r>
    <n v="2538"/>
    <s v="CA-2015-168746"/>
    <d v="2015-01-27T00:00:00"/>
    <d v="2015-01-29T00:00:00"/>
    <x v="0"/>
    <s v="SV-20365"/>
    <s v="Seth Vernon"/>
    <x v="0"/>
    <s v="United States"/>
    <s v="Cleveland"/>
    <x v="24"/>
    <n v="44105"/>
    <x v="3"/>
    <s v="TEC-PH-10000895"/>
    <x v="2"/>
    <x v="7"/>
    <s v="Polycom VVX 310 VoIP phone"/>
    <n v="431.976"/>
    <n v="4"/>
    <n v="0.4"/>
    <n v="-100.7944"/>
    <n v="2"/>
    <n v="1"/>
    <x v="3"/>
    <n v="-23.333333333333332"/>
    <x v="9"/>
  </r>
  <r>
    <n v="2539"/>
    <s v="CA-2015-168746"/>
    <d v="2015-01-27T00:00:00"/>
    <d v="2015-01-29T00:00:00"/>
    <x v="0"/>
    <s v="SV-20365"/>
    <s v="Seth Vernon"/>
    <x v="0"/>
    <s v="United States"/>
    <s v="Cleveland"/>
    <x v="24"/>
    <n v="44105"/>
    <x v="3"/>
    <s v="TEC-PH-10002555"/>
    <x v="2"/>
    <x v="7"/>
    <s v="Nortel Meridian M5316 Digital phone"/>
    <n v="155.37"/>
    <n v="1"/>
    <n v="0.4"/>
    <n v="-36.253"/>
    <n v="2"/>
    <n v="1"/>
    <x v="3"/>
    <n v="-23.333333333333332"/>
    <x v="9"/>
  </r>
  <r>
    <n v="2540"/>
    <s v="CA-2015-113404"/>
    <d v="2015-07-16T00:00:00"/>
    <d v="2015-07-16T00:00:00"/>
    <x v="3"/>
    <s v="EM-13810"/>
    <s v="Eleni McCrary"/>
    <x v="1"/>
    <s v="United States"/>
    <s v="San Francisco"/>
    <x v="1"/>
    <n v="94122"/>
    <x v="1"/>
    <s v="FUR-CH-10003312"/>
    <x v="0"/>
    <x v="1"/>
    <s v="Hon 2090 “Pillow Soft” Series Mid Back Swivel/Tilt Chairs"/>
    <n v="1348.704"/>
    <n v="6"/>
    <n v="0.2"/>
    <n v="-219.1644"/>
    <n v="0"/>
    <n v="7"/>
    <x v="2"/>
    <n v="-16.25"/>
    <x v="7"/>
  </r>
  <r>
    <n v="2541"/>
    <s v="CA-2015-113404"/>
    <d v="2015-07-16T00:00:00"/>
    <d v="2015-07-16T00:00:00"/>
    <x v="3"/>
    <s v="EM-13810"/>
    <s v="Eleni McCrary"/>
    <x v="1"/>
    <s v="United States"/>
    <s v="San Francisco"/>
    <x v="1"/>
    <n v="94122"/>
    <x v="1"/>
    <s v="FUR-CH-10004086"/>
    <x v="0"/>
    <x v="1"/>
    <s v="Hon 4070 Series Pagoda Armless Upholstered Stacking Chairs"/>
    <n v="700.15200000000004"/>
    <n v="3"/>
    <n v="0.2"/>
    <n v="78.767099999999999"/>
    <n v="0"/>
    <n v="7"/>
    <x v="2"/>
    <n v="11.249999999999998"/>
    <x v="7"/>
  </r>
  <r>
    <n v="2542"/>
    <s v="CA-2016-144792"/>
    <d v="2016-04-30T00:00:00"/>
    <d v="2016-05-04T00:00:00"/>
    <x v="1"/>
    <s v="KD-16615"/>
    <s v="Ken Dana"/>
    <x v="1"/>
    <s v="United States"/>
    <s v="Scottsdale"/>
    <x v="16"/>
    <n v="85254"/>
    <x v="1"/>
    <s v="FUR-FU-10002759"/>
    <x v="0"/>
    <x v="5"/>
    <s v="12-1/2 Diameter Round Wall Clock"/>
    <n v="111.88800000000001"/>
    <n v="7"/>
    <n v="0.2"/>
    <n v="22.377600000000001"/>
    <n v="4"/>
    <n v="4"/>
    <x v="1"/>
    <n v="20"/>
    <x v="3"/>
  </r>
  <r>
    <n v="2543"/>
    <s v="CA-2014-164385"/>
    <d v="2014-09-26T00:00:00"/>
    <d v="2014-10-01T00:00:00"/>
    <x v="0"/>
    <s v="NB-18580"/>
    <s v="Nicole Brennan"/>
    <x v="1"/>
    <s v="United States"/>
    <s v="Philadelphia"/>
    <x v="9"/>
    <n v="19134"/>
    <x v="3"/>
    <s v="OFF-AP-10002191"/>
    <x v="1"/>
    <x v="9"/>
    <s v="Belkin 8 Outlet SurgeMaster II Gold Surge Protector"/>
    <n v="143.952"/>
    <n v="3"/>
    <n v="0.2"/>
    <n v="14.395200000000001"/>
    <n v="5"/>
    <n v="9"/>
    <x v="2"/>
    <n v="10"/>
    <x v="8"/>
  </r>
  <r>
    <n v="2544"/>
    <s v="US-2016-114174"/>
    <d v="2016-09-08T00:00:00"/>
    <d v="2016-09-14T00:00:00"/>
    <x v="1"/>
    <s v="AP-10720"/>
    <s v="Anne Pryor"/>
    <x v="2"/>
    <s v="United States"/>
    <s v="Malden"/>
    <x v="31"/>
    <n v="2148"/>
    <x v="3"/>
    <s v="FUR-BO-10003450"/>
    <x v="0"/>
    <x v="0"/>
    <s v="Bush Westfield Collection Bookcases, Dark Cherry Finish"/>
    <n v="173.94"/>
    <n v="3"/>
    <n v="0"/>
    <n v="13.9152"/>
    <n v="6"/>
    <n v="9"/>
    <x v="2"/>
    <n v="8"/>
    <x v="8"/>
  </r>
  <r>
    <n v="2545"/>
    <s v="US-2016-114174"/>
    <d v="2016-09-08T00:00:00"/>
    <d v="2016-09-14T00:00:00"/>
    <x v="1"/>
    <s v="AP-10720"/>
    <s v="Anne Pryor"/>
    <x v="2"/>
    <s v="United States"/>
    <s v="Malden"/>
    <x v="31"/>
    <n v="2148"/>
    <x v="3"/>
    <s v="OFF-LA-10000248"/>
    <x v="1"/>
    <x v="2"/>
    <s v="Avery 52"/>
    <n v="14.76"/>
    <n v="4"/>
    <n v="0"/>
    <n v="6.9371999999999998"/>
    <n v="6"/>
    <n v="9"/>
    <x v="2"/>
    <n v="47"/>
    <x v="8"/>
  </r>
  <r>
    <n v="2546"/>
    <s v="CA-2017-108070"/>
    <d v="2017-04-16T00:00:00"/>
    <d v="2017-04-20T00:00:00"/>
    <x v="1"/>
    <s v="JE-15745"/>
    <s v="Joel Eaton"/>
    <x v="0"/>
    <s v="United States"/>
    <s v="San Jose"/>
    <x v="1"/>
    <n v="95123"/>
    <x v="1"/>
    <s v="OFF-ST-10004804"/>
    <x v="1"/>
    <x v="4"/>
    <s v="Belkin 19&quot; Vented Equipment Shelf, Black"/>
    <n v="205.92"/>
    <n v="4"/>
    <n v="0"/>
    <n v="2.0592000000000001"/>
    <n v="4"/>
    <n v="4"/>
    <x v="1"/>
    <n v="1.0000000000000002"/>
    <x v="3"/>
  </r>
  <r>
    <n v="2547"/>
    <s v="CA-2017-108070"/>
    <d v="2017-04-16T00:00:00"/>
    <d v="2017-04-20T00:00:00"/>
    <x v="1"/>
    <s v="JE-15745"/>
    <s v="Joel Eaton"/>
    <x v="0"/>
    <s v="United States"/>
    <s v="San Jose"/>
    <x v="1"/>
    <n v="95123"/>
    <x v="1"/>
    <s v="FUR-BO-10001337"/>
    <x v="0"/>
    <x v="0"/>
    <s v="O'Sullivan Living Dimensions 2-Shelf Bookcases"/>
    <n v="102.833"/>
    <n v="1"/>
    <n v="0.15"/>
    <n v="-6.0490000000000004"/>
    <n v="4"/>
    <n v="4"/>
    <x v="1"/>
    <n v="-5.882352941176471"/>
    <x v="3"/>
  </r>
  <r>
    <n v="2548"/>
    <s v="US-2015-128090"/>
    <d v="2015-08-16T00:00:00"/>
    <d v="2015-08-22T00:00:00"/>
    <x v="1"/>
    <s v="JM-15865"/>
    <s v="John Murray"/>
    <x v="0"/>
    <s v="United States"/>
    <s v="Phoenix"/>
    <x v="16"/>
    <n v="85023"/>
    <x v="1"/>
    <s v="OFF-AR-10002255"/>
    <x v="1"/>
    <x v="6"/>
    <s v="Newell 346"/>
    <n v="2.3039999999999998"/>
    <n v="1"/>
    <n v="0.2"/>
    <n v="0.25919999999999999"/>
    <n v="6"/>
    <n v="8"/>
    <x v="2"/>
    <n v="11.25"/>
    <x v="6"/>
  </r>
  <r>
    <n v="2549"/>
    <s v="US-2015-128090"/>
    <d v="2015-08-16T00:00:00"/>
    <d v="2015-08-22T00:00:00"/>
    <x v="1"/>
    <s v="JM-15865"/>
    <s v="John Murray"/>
    <x v="0"/>
    <s v="United States"/>
    <s v="Phoenix"/>
    <x v="16"/>
    <n v="85023"/>
    <x v="1"/>
    <s v="TEC-PH-10002624"/>
    <x v="2"/>
    <x v="7"/>
    <s v="Samsung Galaxy S4 Mini"/>
    <n v="1879.96"/>
    <n v="5"/>
    <n v="0.2"/>
    <n v="211.49549999999999"/>
    <n v="6"/>
    <n v="8"/>
    <x v="2"/>
    <n v="11.249999999999998"/>
    <x v="6"/>
  </r>
  <r>
    <n v="2550"/>
    <s v="US-2015-128090"/>
    <d v="2015-08-16T00:00:00"/>
    <d v="2015-08-22T00:00:00"/>
    <x v="1"/>
    <s v="JM-15865"/>
    <s v="John Murray"/>
    <x v="0"/>
    <s v="United States"/>
    <s v="Phoenix"/>
    <x v="16"/>
    <n v="85023"/>
    <x v="1"/>
    <s v="OFF-PA-10001878"/>
    <x v="1"/>
    <x v="10"/>
    <s v="Xerox 1891"/>
    <n v="313.024"/>
    <n v="8"/>
    <n v="0.2"/>
    <n v="105.6456"/>
    <n v="6"/>
    <n v="8"/>
    <x v="2"/>
    <n v="33.75"/>
    <x v="6"/>
  </r>
  <r>
    <n v="2551"/>
    <s v="US-2015-128090"/>
    <d v="2015-08-16T00:00:00"/>
    <d v="2015-08-22T00:00:00"/>
    <x v="1"/>
    <s v="JM-15865"/>
    <s v="John Murray"/>
    <x v="0"/>
    <s v="United States"/>
    <s v="Phoenix"/>
    <x v="16"/>
    <n v="85023"/>
    <x v="1"/>
    <s v="OFF-LA-10000452"/>
    <x v="1"/>
    <x v="2"/>
    <s v="Avery 488"/>
    <n v="5.04"/>
    <n v="2"/>
    <n v="0.2"/>
    <n v="1.764"/>
    <n v="6"/>
    <n v="8"/>
    <x v="2"/>
    <n v="35"/>
    <x v="6"/>
  </r>
  <r>
    <n v="2552"/>
    <s v="CA-2017-101042"/>
    <d v="2017-11-19T00:00:00"/>
    <d v="2017-11-23T00:00:00"/>
    <x v="1"/>
    <s v="AB-10105"/>
    <s v="Adrian Barton"/>
    <x v="0"/>
    <s v="United States"/>
    <s v="Henderson"/>
    <x v="0"/>
    <n v="42420"/>
    <x v="0"/>
    <s v="FUR-FU-10004665"/>
    <x v="0"/>
    <x v="5"/>
    <s v="3M Polarizing Task Lamp with Clamp Arm, Light Gray"/>
    <n v="821.88"/>
    <n v="6"/>
    <n v="0"/>
    <n v="213.68879999999999"/>
    <n v="4"/>
    <n v="11"/>
    <x v="0"/>
    <n v="26"/>
    <x v="0"/>
  </r>
  <r>
    <n v="2553"/>
    <s v="CA-2017-101042"/>
    <d v="2017-11-19T00:00:00"/>
    <d v="2017-11-23T00:00:00"/>
    <x v="1"/>
    <s v="AB-10105"/>
    <s v="Adrian Barton"/>
    <x v="0"/>
    <s v="United States"/>
    <s v="Henderson"/>
    <x v="0"/>
    <n v="42420"/>
    <x v="0"/>
    <s v="OFF-BI-10000088"/>
    <x v="1"/>
    <x v="8"/>
    <s v="GBC Imprintable Covers"/>
    <n v="21.96"/>
    <n v="2"/>
    <n v="0"/>
    <n v="10.760400000000001"/>
    <n v="4"/>
    <n v="11"/>
    <x v="0"/>
    <n v="49"/>
    <x v="0"/>
  </r>
  <r>
    <n v="2554"/>
    <s v="CA-2016-155439"/>
    <d v="2016-09-14T00:00:00"/>
    <d v="2016-09-18T00:00:00"/>
    <x v="1"/>
    <s v="PN-18775"/>
    <s v="Parhena Norris"/>
    <x v="2"/>
    <s v="United States"/>
    <s v="Columbia"/>
    <x v="20"/>
    <n v="29203"/>
    <x v="0"/>
    <s v="OFF-PA-10000029"/>
    <x v="1"/>
    <x v="10"/>
    <s v="Xerox 224"/>
    <n v="25.92"/>
    <n v="4"/>
    <n v="0"/>
    <n v="12.441599999999999"/>
    <n v="4"/>
    <n v="9"/>
    <x v="2"/>
    <n v="47.999999999999993"/>
    <x v="8"/>
  </r>
  <r>
    <n v="2555"/>
    <s v="CA-2016-118626"/>
    <d v="2016-08-15T00:00:00"/>
    <d v="2016-08-20T00:00:00"/>
    <x v="1"/>
    <s v="JC-15775"/>
    <s v="John Castell"/>
    <x v="0"/>
    <s v="United States"/>
    <s v="Tallahassee"/>
    <x v="2"/>
    <n v="32303"/>
    <x v="0"/>
    <s v="TEC-PH-10000369"/>
    <x v="2"/>
    <x v="7"/>
    <s v="HTC One Mini"/>
    <n v="705.54399999999998"/>
    <n v="7"/>
    <n v="0.2"/>
    <n v="70.554400000000001"/>
    <n v="5"/>
    <n v="8"/>
    <x v="2"/>
    <n v="10"/>
    <x v="6"/>
  </r>
  <r>
    <n v="2556"/>
    <s v="CA-2015-111458"/>
    <d v="2015-09-26T00:00:00"/>
    <d v="2015-09-30T00:00:00"/>
    <x v="1"/>
    <s v="PF-19165"/>
    <s v="Philip Fox"/>
    <x v="0"/>
    <s v="United States"/>
    <s v="New York City"/>
    <x v="15"/>
    <n v="10035"/>
    <x v="3"/>
    <s v="TEC-AC-10001590"/>
    <x v="2"/>
    <x v="11"/>
    <s v="Dell Slim USB Multimedia Keyboard"/>
    <n v="50"/>
    <n v="2"/>
    <n v="0"/>
    <n v="12"/>
    <n v="4"/>
    <n v="9"/>
    <x v="2"/>
    <n v="24"/>
    <x v="8"/>
  </r>
  <r>
    <n v="2557"/>
    <s v="US-2016-126844"/>
    <d v="2016-10-08T00:00:00"/>
    <d v="2016-10-14T00:00:00"/>
    <x v="1"/>
    <s v="BW-11110"/>
    <s v="Bart Watters"/>
    <x v="1"/>
    <s v="United States"/>
    <s v="Houston"/>
    <x v="5"/>
    <n v="77070"/>
    <x v="2"/>
    <s v="FUR-FU-10004909"/>
    <x v="0"/>
    <x v="5"/>
    <s v="Contemporary Wood/Metal Frame"/>
    <n v="51.712000000000003"/>
    <n v="8"/>
    <n v="0.6"/>
    <n v="-32.32"/>
    <n v="6"/>
    <n v="10"/>
    <x v="0"/>
    <n v="-62.5"/>
    <x v="2"/>
  </r>
  <r>
    <n v="2558"/>
    <s v="US-2015-112508"/>
    <d v="2015-03-24T00:00:00"/>
    <d v="2015-03-30T00:00:00"/>
    <x v="1"/>
    <s v="BP-11185"/>
    <s v="Ben Peterman"/>
    <x v="1"/>
    <s v="United States"/>
    <s v="Coral Springs"/>
    <x v="2"/>
    <n v="33065"/>
    <x v="0"/>
    <s v="OFF-AP-10002287"/>
    <x v="1"/>
    <x v="9"/>
    <s v="Eureka Sanitaire  Multi-Pro Heavy-Duty Upright, Disposable Bags"/>
    <n v="6.992"/>
    <n v="2"/>
    <n v="0.2"/>
    <n v="0.52439999999999998"/>
    <n v="6"/>
    <n v="3"/>
    <x v="3"/>
    <n v="7.5"/>
    <x v="10"/>
  </r>
  <r>
    <n v="2559"/>
    <s v="CA-2015-147788"/>
    <d v="2015-05-31T00:00:00"/>
    <d v="2015-06-04T00:00:00"/>
    <x v="1"/>
    <s v="TM-21010"/>
    <s v="Tamara Manning"/>
    <x v="0"/>
    <s v="United States"/>
    <s v="Orem"/>
    <x v="7"/>
    <n v="84057"/>
    <x v="1"/>
    <s v="FUR-BO-10004357"/>
    <x v="0"/>
    <x v="0"/>
    <s v="O'Sullivan Living Dimensions 3-Shelf Bookcases"/>
    <n v="1406.86"/>
    <n v="7"/>
    <n v="0"/>
    <n v="140.68600000000001"/>
    <n v="4"/>
    <n v="5"/>
    <x v="1"/>
    <n v="10"/>
    <x v="5"/>
  </r>
  <r>
    <n v="2560"/>
    <s v="CA-2015-147788"/>
    <d v="2015-05-31T00:00:00"/>
    <d v="2015-06-04T00:00:00"/>
    <x v="1"/>
    <s v="TM-21010"/>
    <s v="Tamara Manning"/>
    <x v="0"/>
    <s v="United States"/>
    <s v="Orem"/>
    <x v="7"/>
    <n v="84057"/>
    <x v="1"/>
    <s v="OFF-LA-10003766"/>
    <x v="1"/>
    <x v="2"/>
    <s v="Self-Adhesive Removable Labels"/>
    <n v="15.75"/>
    <n v="5"/>
    <n v="0"/>
    <n v="7.56"/>
    <n v="4"/>
    <n v="5"/>
    <x v="1"/>
    <n v="48"/>
    <x v="5"/>
  </r>
  <r>
    <n v="2561"/>
    <s v="CA-2015-147788"/>
    <d v="2015-05-31T00:00:00"/>
    <d v="2015-06-04T00:00:00"/>
    <x v="1"/>
    <s v="TM-21010"/>
    <s v="Tamara Manning"/>
    <x v="0"/>
    <s v="United States"/>
    <s v="Orem"/>
    <x v="7"/>
    <n v="84057"/>
    <x v="1"/>
    <s v="OFF-ST-10000046"/>
    <x v="1"/>
    <x v="4"/>
    <s v="Fellowes Super Stor/Drawer Files"/>
    <n v="323.10000000000002"/>
    <n v="2"/>
    <n v="0"/>
    <n v="61.389000000000003"/>
    <n v="4"/>
    <n v="5"/>
    <x v="1"/>
    <n v="19"/>
    <x v="5"/>
  </r>
  <r>
    <n v="2562"/>
    <s v="CA-2015-144288"/>
    <d v="2015-12-25T00:00:00"/>
    <d v="2015-12-31T00:00:00"/>
    <x v="1"/>
    <s v="MB-17305"/>
    <s v="Maria Bertelson"/>
    <x v="0"/>
    <s v="United States"/>
    <s v="Nashville"/>
    <x v="18"/>
    <n v="37211"/>
    <x v="0"/>
    <s v="OFF-LA-10003190"/>
    <x v="1"/>
    <x v="2"/>
    <s v="Avery 474"/>
    <n v="9.2159999999999993"/>
    <n v="4"/>
    <n v="0.2"/>
    <n v="3.3408000000000002"/>
    <n v="6"/>
    <n v="12"/>
    <x v="0"/>
    <n v="36.250000000000007"/>
    <x v="4"/>
  </r>
  <r>
    <n v="2563"/>
    <s v="CA-2015-144288"/>
    <d v="2015-12-25T00:00:00"/>
    <d v="2015-12-31T00:00:00"/>
    <x v="1"/>
    <s v="MB-17305"/>
    <s v="Maria Bertelson"/>
    <x v="0"/>
    <s v="United States"/>
    <s v="Nashville"/>
    <x v="18"/>
    <n v="37211"/>
    <x v="0"/>
    <s v="OFF-PA-10002787"/>
    <x v="1"/>
    <x v="10"/>
    <s v="Xerox 227"/>
    <n v="10.368"/>
    <n v="2"/>
    <n v="0.2"/>
    <n v="3.6288"/>
    <n v="6"/>
    <n v="12"/>
    <x v="0"/>
    <n v="35"/>
    <x v="4"/>
  </r>
  <r>
    <n v="2564"/>
    <s v="CA-2015-110632"/>
    <d v="2015-03-17T00:00:00"/>
    <d v="2015-03-22T00:00:00"/>
    <x v="0"/>
    <s v="HR-14830"/>
    <s v="Harold Ryan"/>
    <x v="1"/>
    <s v="United States"/>
    <s v="New York City"/>
    <x v="15"/>
    <n v="10009"/>
    <x v="3"/>
    <s v="TEC-AC-10000387"/>
    <x v="2"/>
    <x v="11"/>
    <s v="KeyTronic KT800P2 - Keyboard - Black"/>
    <n v="15.02"/>
    <n v="1"/>
    <n v="0"/>
    <n v="2.7035999999999998"/>
    <n v="5"/>
    <n v="3"/>
    <x v="3"/>
    <n v="18"/>
    <x v="10"/>
  </r>
  <r>
    <n v="2565"/>
    <s v="CA-2015-110632"/>
    <d v="2015-03-17T00:00:00"/>
    <d v="2015-03-22T00:00:00"/>
    <x v="0"/>
    <s v="HR-14830"/>
    <s v="Harold Ryan"/>
    <x v="1"/>
    <s v="United States"/>
    <s v="New York City"/>
    <x v="15"/>
    <n v="10009"/>
    <x v="3"/>
    <s v="OFF-ST-10001291"/>
    <x v="1"/>
    <x v="4"/>
    <s v="Tenex Personal Self-Stacking Standard File Box, Black/Gray"/>
    <n v="33.82"/>
    <n v="2"/>
    <n v="0"/>
    <n v="9.1313999999999993"/>
    <n v="5"/>
    <n v="3"/>
    <x v="3"/>
    <n v="26.999999999999996"/>
    <x v="10"/>
  </r>
  <r>
    <n v="2566"/>
    <s v="CA-2017-109589"/>
    <d v="2017-12-21T00:00:00"/>
    <d v="2017-12-24T00:00:00"/>
    <x v="2"/>
    <s v="BD-11635"/>
    <s v="Brian Derr"/>
    <x v="0"/>
    <s v="United States"/>
    <s v="Bowling Green"/>
    <x v="0"/>
    <n v="42104"/>
    <x v="0"/>
    <s v="TEC-AC-10003116"/>
    <x v="2"/>
    <x v="11"/>
    <s v="Memorex Froggy Flash Drive 8 GB"/>
    <n v="71"/>
    <n v="4"/>
    <n v="0"/>
    <n v="27.69"/>
    <n v="3"/>
    <n v="12"/>
    <x v="0"/>
    <n v="39"/>
    <x v="4"/>
  </r>
  <r>
    <n v="2567"/>
    <s v="CA-2017-123967"/>
    <d v="2017-11-01T00:00:00"/>
    <d v="2017-11-03T00:00:00"/>
    <x v="0"/>
    <s v="SF-20200"/>
    <s v="Sarah Foster"/>
    <x v="0"/>
    <s v="United States"/>
    <s v="Bellingham"/>
    <x v="4"/>
    <n v="98226"/>
    <x v="1"/>
    <s v="OFF-BI-10001308"/>
    <x v="1"/>
    <x v="8"/>
    <s v="GBC Standard Plastic Binding Systems' Combs"/>
    <n v="25.12"/>
    <n v="5"/>
    <n v="0.2"/>
    <n v="7.85"/>
    <n v="2"/>
    <n v="11"/>
    <x v="0"/>
    <n v="31.25"/>
    <x v="0"/>
  </r>
  <r>
    <n v="2568"/>
    <s v="CA-2017-123967"/>
    <d v="2017-11-01T00:00:00"/>
    <d v="2017-11-03T00:00:00"/>
    <x v="0"/>
    <s v="SF-20200"/>
    <s v="Sarah Foster"/>
    <x v="0"/>
    <s v="United States"/>
    <s v="Bellingham"/>
    <x v="4"/>
    <n v="98226"/>
    <x v="1"/>
    <s v="FUR-TA-10003954"/>
    <x v="0"/>
    <x v="3"/>
    <s v="Hon 94000 Series Round Tables"/>
    <n v="2665.62"/>
    <n v="9"/>
    <n v="0"/>
    <n v="239.9058"/>
    <n v="2"/>
    <n v="11"/>
    <x v="0"/>
    <n v="9"/>
    <x v="0"/>
  </r>
  <r>
    <n v="2569"/>
    <s v="CA-2017-148929"/>
    <d v="2017-09-07T00:00:00"/>
    <d v="2017-09-11T00:00:00"/>
    <x v="1"/>
    <s v="SP-20620"/>
    <s v="Stefania Perrino"/>
    <x v="1"/>
    <s v="United States"/>
    <s v="New York City"/>
    <x v="15"/>
    <n v="10011"/>
    <x v="3"/>
    <s v="OFF-ST-10003282"/>
    <x v="1"/>
    <x v="4"/>
    <s v="Advantus 10-Drawer Portable Organizer, Chrome Metal Frame, Smoke Drawers"/>
    <n v="478.08"/>
    <n v="8"/>
    <n v="0"/>
    <n v="133.86240000000001"/>
    <n v="4"/>
    <n v="9"/>
    <x v="2"/>
    <n v="28.000000000000004"/>
    <x v="8"/>
  </r>
  <r>
    <n v="2570"/>
    <s v="CA-2017-134404"/>
    <d v="2017-12-27T00:00:00"/>
    <d v="2017-12-27T00:00:00"/>
    <x v="3"/>
    <s v="DR-12880"/>
    <s v="Dan Reichenbach"/>
    <x v="1"/>
    <s v="United States"/>
    <s v="Newark"/>
    <x v="24"/>
    <n v="43055"/>
    <x v="3"/>
    <s v="TEC-PH-10000576"/>
    <x v="2"/>
    <x v="7"/>
    <s v="AT&amp;T 1080 Corded phone"/>
    <n v="164.38800000000001"/>
    <n v="2"/>
    <n v="0.4"/>
    <n v="-35.617400000000004"/>
    <n v="0"/>
    <n v="12"/>
    <x v="0"/>
    <n v="-21.666666666666668"/>
    <x v="4"/>
  </r>
  <r>
    <n v="2571"/>
    <s v="CA-2017-134404"/>
    <d v="2017-12-27T00:00:00"/>
    <d v="2017-12-27T00:00:00"/>
    <x v="3"/>
    <s v="DR-12880"/>
    <s v="Dan Reichenbach"/>
    <x v="1"/>
    <s v="United States"/>
    <s v="Newark"/>
    <x v="24"/>
    <n v="43055"/>
    <x v="3"/>
    <s v="OFF-AR-10004441"/>
    <x v="1"/>
    <x v="6"/>
    <s v="BIC Brite Liner Highlighters"/>
    <n v="13.247999999999999"/>
    <n v="4"/>
    <n v="0.2"/>
    <n v="3.6432000000000002"/>
    <n v="0"/>
    <n v="12"/>
    <x v="0"/>
    <n v="27.500000000000004"/>
    <x v="4"/>
  </r>
  <r>
    <n v="2572"/>
    <s v="CA-2017-109778"/>
    <d v="2017-07-16T00:00:00"/>
    <d v="2017-07-21T00:00:00"/>
    <x v="1"/>
    <s v="VM-21685"/>
    <s v="Valerie Mitchum"/>
    <x v="2"/>
    <s v="United States"/>
    <s v="Woodstock"/>
    <x v="10"/>
    <n v="60098"/>
    <x v="2"/>
    <s v="OFF-AR-10003759"/>
    <x v="1"/>
    <x v="6"/>
    <s v="Crayola Anti Dust Chalk, 12/Pack"/>
    <n v="2.9119999999999999"/>
    <n v="2"/>
    <n v="0.2"/>
    <n v="0.91"/>
    <n v="5"/>
    <n v="7"/>
    <x v="2"/>
    <n v="31.25"/>
    <x v="7"/>
  </r>
  <r>
    <n v="2573"/>
    <s v="CA-2016-155845"/>
    <d v="2016-08-12T00:00:00"/>
    <d v="2016-08-15T00:00:00"/>
    <x v="0"/>
    <s v="CM-12235"/>
    <s v="Chris McAfee"/>
    <x v="0"/>
    <s v="United States"/>
    <s v="Carrollton"/>
    <x v="5"/>
    <n v="75007"/>
    <x v="2"/>
    <s v="TEC-AC-10004145"/>
    <x v="2"/>
    <x v="11"/>
    <s v="Logitech diNovo Edge Keyboard"/>
    <n v="1399.944"/>
    <n v="7"/>
    <n v="0.2"/>
    <n v="52.497900000000001"/>
    <n v="3"/>
    <n v="8"/>
    <x v="2"/>
    <n v="3.75"/>
    <x v="6"/>
  </r>
  <r>
    <n v="2574"/>
    <s v="CA-2017-145128"/>
    <d v="2017-07-09T00:00:00"/>
    <d v="2017-07-14T00:00:00"/>
    <x v="1"/>
    <s v="SM-20320"/>
    <s v="Sean Miller"/>
    <x v="2"/>
    <s v="United States"/>
    <s v="Lafayette"/>
    <x v="14"/>
    <n v="47905"/>
    <x v="2"/>
    <s v="FUR-FU-10000293"/>
    <x v="0"/>
    <x v="5"/>
    <s v="Eldon Antistatic Chair Mats for Low to Medium Pile Carpets"/>
    <n v="526.45000000000005"/>
    <n v="5"/>
    <n v="0"/>
    <n v="31.587"/>
    <n v="5"/>
    <n v="7"/>
    <x v="2"/>
    <n v="6"/>
    <x v="7"/>
  </r>
  <r>
    <n v="2575"/>
    <s v="CA-2014-129091"/>
    <d v="2014-11-22T00:00:00"/>
    <d v="2014-11-27T00:00:00"/>
    <x v="1"/>
    <s v="RA-19885"/>
    <s v="Ruben Ausman"/>
    <x v="1"/>
    <s v="United States"/>
    <s v="Columbus"/>
    <x v="32"/>
    <n v="31907"/>
    <x v="0"/>
    <s v="OFF-EN-10004955"/>
    <x v="1"/>
    <x v="12"/>
    <s v="Fashion Color Clasp Envelopes"/>
    <n v="16.23"/>
    <n v="3"/>
    <n v="0"/>
    <n v="7.9527000000000001"/>
    <n v="5"/>
    <n v="11"/>
    <x v="0"/>
    <n v="49"/>
    <x v="0"/>
  </r>
  <r>
    <n v="2576"/>
    <s v="CA-2014-129091"/>
    <d v="2014-11-22T00:00:00"/>
    <d v="2014-11-27T00:00:00"/>
    <x v="1"/>
    <s v="RA-19885"/>
    <s v="Ruben Ausman"/>
    <x v="1"/>
    <s v="United States"/>
    <s v="Columbus"/>
    <x v="32"/>
    <n v="31907"/>
    <x v="0"/>
    <s v="OFF-BI-10001071"/>
    <x v="1"/>
    <x v="8"/>
    <s v="GBC ProClick Punch Binding System"/>
    <n v="319.89999999999998"/>
    <n v="5"/>
    <n v="0"/>
    <n v="156.751"/>
    <n v="5"/>
    <n v="11"/>
    <x v="0"/>
    <n v="49.000000000000007"/>
    <x v="0"/>
  </r>
  <r>
    <n v="2577"/>
    <s v="CA-2014-129091"/>
    <d v="2014-11-22T00:00:00"/>
    <d v="2014-11-27T00:00:00"/>
    <x v="1"/>
    <s v="RA-19885"/>
    <s v="Ruben Ausman"/>
    <x v="1"/>
    <s v="United States"/>
    <s v="Columbus"/>
    <x v="32"/>
    <n v="31907"/>
    <x v="0"/>
    <s v="OFF-EN-10001990"/>
    <x v="1"/>
    <x v="12"/>
    <s v="Staple envelope"/>
    <n v="11.36"/>
    <n v="2"/>
    <n v="0"/>
    <n v="5.3391999999999999"/>
    <n v="5"/>
    <n v="11"/>
    <x v="0"/>
    <n v="47"/>
    <x v="0"/>
  </r>
  <r>
    <n v="2578"/>
    <s v="CA-2014-129091"/>
    <d v="2014-11-22T00:00:00"/>
    <d v="2014-11-27T00:00:00"/>
    <x v="1"/>
    <s v="RA-19885"/>
    <s v="Ruben Ausman"/>
    <x v="1"/>
    <s v="United States"/>
    <s v="Columbus"/>
    <x v="32"/>
    <n v="31907"/>
    <x v="0"/>
    <s v="OFF-AP-10002734"/>
    <x v="1"/>
    <x v="9"/>
    <s v="Holmes Harmony HEPA Air Purifier for 17 x 20 Room"/>
    <n v="675.12"/>
    <n v="3"/>
    <n v="0"/>
    <n v="290.30160000000001"/>
    <n v="5"/>
    <n v="11"/>
    <x v="0"/>
    <n v="43"/>
    <x v="0"/>
  </r>
  <r>
    <n v="2579"/>
    <s v="US-2014-155502"/>
    <d v="2014-01-26T00:00:00"/>
    <d v="2014-01-31T00:00:00"/>
    <x v="1"/>
    <s v="SD-20485"/>
    <s v="Shirley Daniels"/>
    <x v="2"/>
    <s v="United States"/>
    <s v="Alexandria"/>
    <x v="17"/>
    <n v="22304"/>
    <x v="0"/>
    <s v="FUR-FU-10004587"/>
    <x v="0"/>
    <x v="5"/>
    <s v="GE General Use Halogen Bulbs, 100 Watts, 1 Bulb per Pack"/>
    <n v="62.82"/>
    <n v="3"/>
    <n v="0"/>
    <n v="30.7818"/>
    <n v="5"/>
    <n v="1"/>
    <x v="3"/>
    <n v="49"/>
    <x v="9"/>
  </r>
  <r>
    <n v="2580"/>
    <s v="US-2014-155502"/>
    <d v="2014-01-26T00:00:00"/>
    <d v="2014-01-31T00:00:00"/>
    <x v="1"/>
    <s v="SD-20485"/>
    <s v="Shirley Daniels"/>
    <x v="2"/>
    <s v="United States"/>
    <s v="Alexandria"/>
    <x v="17"/>
    <n v="22304"/>
    <x v="0"/>
    <s v="OFF-ST-10004337"/>
    <x v="1"/>
    <x v="4"/>
    <s v="SAFCO Commercial Wire Shelving, 72h"/>
    <n v="489.92"/>
    <n v="8"/>
    <n v="0"/>
    <n v="0"/>
    <n v="5"/>
    <n v="1"/>
    <x v="3"/>
    <n v="0"/>
    <x v="9"/>
  </r>
  <r>
    <n v="2581"/>
    <s v="US-2014-155502"/>
    <d v="2014-01-26T00:00:00"/>
    <d v="2014-01-31T00:00:00"/>
    <x v="1"/>
    <s v="SD-20485"/>
    <s v="Shirley Daniels"/>
    <x v="2"/>
    <s v="United States"/>
    <s v="Alexandria"/>
    <x v="17"/>
    <n v="22304"/>
    <x v="0"/>
    <s v="OFF-PA-10003072"/>
    <x v="1"/>
    <x v="10"/>
    <s v="Eureka Recycled Copy Paper 8 1/2&quot; x 11&quot;, Ream"/>
    <n v="19.440000000000001"/>
    <n v="3"/>
    <n v="0"/>
    <n v="9.3312000000000008"/>
    <n v="5"/>
    <n v="1"/>
    <x v="3"/>
    <n v="48.000000000000007"/>
    <x v="9"/>
  </r>
  <r>
    <n v="2582"/>
    <s v="US-2014-155502"/>
    <d v="2014-01-26T00:00:00"/>
    <d v="2014-01-31T00:00:00"/>
    <x v="1"/>
    <s v="SD-20485"/>
    <s v="Shirley Daniels"/>
    <x v="2"/>
    <s v="United States"/>
    <s v="Alexandria"/>
    <x v="17"/>
    <n v="22304"/>
    <x v="0"/>
    <s v="OFF-PA-10000380"/>
    <x v="1"/>
    <x v="10"/>
    <s v="REDIFORM Incoming/Outgoing Call Register, 11&quot; X 8 1/2&quot;, 100 Messages"/>
    <n v="16.68"/>
    <n v="2"/>
    <n v="0"/>
    <n v="8.34"/>
    <n v="5"/>
    <n v="1"/>
    <x v="3"/>
    <n v="50"/>
    <x v="9"/>
  </r>
  <r>
    <n v="2583"/>
    <s v="US-2014-155502"/>
    <d v="2014-01-26T00:00:00"/>
    <d v="2014-01-31T00:00:00"/>
    <x v="1"/>
    <s v="SD-20485"/>
    <s v="Shirley Daniels"/>
    <x v="2"/>
    <s v="United States"/>
    <s v="Alexandria"/>
    <x v="17"/>
    <n v="22304"/>
    <x v="0"/>
    <s v="TEC-PH-10004833"/>
    <x v="2"/>
    <x v="7"/>
    <s v="Macally Suction Cup Mount"/>
    <n v="155.35"/>
    <n v="13"/>
    <n v="0"/>
    <n v="0"/>
    <n v="5"/>
    <n v="1"/>
    <x v="3"/>
    <n v="0"/>
    <x v="9"/>
  </r>
  <r>
    <n v="2584"/>
    <s v="US-2014-155502"/>
    <d v="2014-01-26T00:00:00"/>
    <d v="2014-01-31T00:00:00"/>
    <x v="1"/>
    <s v="SD-20485"/>
    <s v="Shirley Daniels"/>
    <x v="2"/>
    <s v="United States"/>
    <s v="Alexandria"/>
    <x v="17"/>
    <n v="22304"/>
    <x v="0"/>
    <s v="FUR-FU-10001847"/>
    <x v="0"/>
    <x v="5"/>
    <s v="Eldon Image Series Black Desk Accessories"/>
    <n v="12.42"/>
    <n v="3"/>
    <n v="0"/>
    <n v="4.4711999999999996"/>
    <n v="5"/>
    <n v="1"/>
    <x v="3"/>
    <n v="36"/>
    <x v="9"/>
  </r>
  <r>
    <n v="2585"/>
    <s v="US-2014-155502"/>
    <d v="2014-01-26T00:00:00"/>
    <d v="2014-01-31T00:00:00"/>
    <x v="1"/>
    <s v="SD-20485"/>
    <s v="Shirley Daniels"/>
    <x v="2"/>
    <s v="United States"/>
    <s v="Alexandria"/>
    <x v="17"/>
    <n v="22304"/>
    <x v="0"/>
    <s v="TEC-PH-10002103"/>
    <x v="2"/>
    <x v="7"/>
    <s v="Jabra SPEAK 410"/>
    <n v="187.98"/>
    <n v="2"/>
    <n v="0"/>
    <n v="52.634399999999999"/>
    <n v="5"/>
    <n v="1"/>
    <x v="3"/>
    <n v="28.000000000000004"/>
    <x v="9"/>
  </r>
  <r>
    <n v="2586"/>
    <s v="CA-2015-121041"/>
    <d v="2015-11-03T00:00:00"/>
    <d v="2015-11-10T00:00:00"/>
    <x v="1"/>
    <s v="CS-12250"/>
    <s v="Chris Selesnick"/>
    <x v="1"/>
    <s v="United States"/>
    <s v="Haltom City"/>
    <x v="5"/>
    <n v="76117"/>
    <x v="2"/>
    <s v="OFF-EN-10001137"/>
    <x v="1"/>
    <x v="12"/>
    <s v="#10 Gummed Flap White Envelopes, 100/Box"/>
    <n v="6.6079999999999997"/>
    <n v="2"/>
    <n v="0.2"/>
    <n v="2.1476000000000002"/>
    <n v="7"/>
    <n v="11"/>
    <x v="0"/>
    <n v="32.500000000000007"/>
    <x v="0"/>
  </r>
  <r>
    <n v="2587"/>
    <s v="CA-2017-131695"/>
    <d v="2017-06-30T00:00:00"/>
    <d v="2017-07-06T00:00:00"/>
    <x v="1"/>
    <s v="RA-19285"/>
    <s v="Ralph Arnett"/>
    <x v="0"/>
    <s v="United States"/>
    <s v="New York City"/>
    <x v="15"/>
    <n v="10024"/>
    <x v="3"/>
    <s v="OFF-ST-10001476"/>
    <x v="1"/>
    <x v="4"/>
    <s v="Steel Personal Filing/Posting Tote"/>
    <n v="248.57"/>
    <n v="7"/>
    <n v="0"/>
    <n v="67.113900000000001"/>
    <n v="6"/>
    <n v="6"/>
    <x v="1"/>
    <n v="27"/>
    <x v="1"/>
  </r>
  <r>
    <n v="2588"/>
    <s v="CA-2017-131695"/>
    <d v="2017-06-30T00:00:00"/>
    <d v="2017-07-06T00:00:00"/>
    <x v="1"/>
    <s v="RA-19285"/>
    <s v="Ralph Arnett"/>
    <x v="0"/>
    <s v="United States"/>
    <s v="New York City"/>
    <x v="15"/>
    <n v="10024"/>
    <x v="3"/>
    <s v="FUR-FU-10002045"/>
    <x v="0"/>
    <x v="5"/>
    <s v="Executive Impressions 14&quot;"/>
    <n v="22.23"/>
    <n v="1"/>
    <n v="0"/>
    <n v="9.7812000000000001"/>
    <n v="6"/>
    <n v="6"/>
    <x v="1"/>
    <n v="44"/>
    <x v="1"/>
  </r>
  <r>
    <n v="2589"/>
    <s v="CA-2016-137729"/>
    <d v="2016-05-05T00:00:00"/>
    <d v="2016-05-09T00:00:00"/>
    <x v="1"/>
    <s v="BF-11005"/>
    <s v="Barry Franz"/>
    <x v="2"/>
    <s v="United States"/>
    <s v="Los Angeles"/>
    <x v="1"/>
    <n v="90004"/>
    <x v="1"/>
    <s v="OFF-ST-10001505"/>
    <x v="1"/>
    <x v="4"/>
    <s v="Perma STOR-ALL Hanging File Box, 13 1/8&quot;W x 12 1/4&quot;D x 10 1/2&quot;H"/>
    <n v="5.98"/>
    <n v="1"/>
    <n v="0"/>
    <n v="1.0165999999999999"/>
    <n v="4"/>
    <n v="5"/>
    <x v="1"/>
    <n v="17"/>
    <x v="5"/>
  </r>
  <r>
    <n v="2590"/>
    <s v="CA-2016-137729"/>
    <d v="2016-05-05T00:00:00"/>
    <d v="2016-05-09T00:00:00"/>
    <x v="1"/>
    <s v="BF-11005"/>
    <s v="Barry Franz"/>
    <x v="2"/>
    <s v="United States"/>
    <s v="Los Angeles"/>
    <x v="1"/>
    <n v="90004"/>
    <x v="1"/>
    <s v="TEC-PH-10001433"/>
    <x v="2"/>
    <x v="7"/>
    <s v="Cisco Small Business SPA 502G VoIP phone"/>
    <n v="246.16800000000001"/>
    <n v="3"/>
    <n v="0.2"/>
    <n v="21.5397"/>
    <n v="4"/>
    <n v="5"/>
    <x v="1"/>
    <n v="8.75"/>
    <x v="5"/>
  </r>
  <r>
    <n v="2591"/>
    <s v="US-2016-115455"/>
    <d v="2016-09-08T00:00:00"/>
    <d v="2016-09-14T00:00:00"/>
    <x v="1"/>
    <s v="SE-20110"/>
    <s v="Sanjit Engle"/>
    <x v="0"/>
    <s v="United States"/>
    <s v="Wheeling"/>
    <x v="10"/>
    <n v="60090"/>
    <x v="2"/>
    <s v="FUR-FU-10004671"/>
    <x v="0"/>
    <x v="5"/>
    <s v="Executive Impressions 12&quot; Wall Clock"/>
    <n v="14.135999999999999"/>
    <n v="2"/>
    <n v="0.6"/>
    <n v="-7.7747999999999999"/>
    <n v="6"/>
    <n v="9"/>
    <x v="2"/>
    <n v="-55.000000000000007"/>
    <x v="8"/>
  </r>
  <r>
    <n v="2592"/>
    <s v="US-2016-115455"/>
    <d v="2016-09-08T00:00:00"/>
    <d v="2016-09-14T00:00:00"/>
    <x v="1"/>
    <s v="SE-20110"/>
    <s v="Sanjit Engle"/>
    <x v="0"/>
    <s v="United States"/>
    <s v="Wheeling"/>
    <x v="10"/>
    <n v="60090"/>
    <x v="2"/>
    <s v="FUR-TA-10003569"/>
    <x v="0"/>
    <x v="3"/>
    <s v="Bretford CR8500 Series Meeting Room Furniture"/>
    <n v="601.47"/>
    <n v="3"/>
    <n v="0.5"/>
    <n v="-300.73500000000001"/>
    <n v="6"/>
    <n v="9"/>
    <x v="2"/>
    <n v="-50"/>
    <x v="8"/>
  </r>
  <r>
    <n v="2593"/>
    <s v="CA-2017-128300"/>
    <d v="2017-11-24T00:00:00"/>
    <d v="2017-11-26T00:00:00"/>
    <x v="0"/>
    <s v="RS-19765"/>
    <s v="Roland Schwarz"/>
    <x v="1"/>
    <s v="United States"/>
    <s v="Summerville"/>
    <x v="20"/>
    <n v="29483"/>
    <x v="0"/>
    <s v="TEC-PH-10002807"/>
    <x v="2"/>
    <x v="7"/>
    <s v="Motorla HX550 Universal Bluetooth Headset"/>
    <n v="79.099999999999994"/>
    <n v="2"/>
    <n v="0"/>
    <n v="39.549999999999997"/>
    <n v="2"/>
    <n v="11"/>
    <x v="0"/>
    <n v="50"/>
    <x v="0"/>
  </r>
  <r>
    <n v="2594"/>
    <s v="CA-2017-128300"/>
    <d v="2017-11-24T00:00:00"/>
    <d v="2017-11-26T00:00:00"/>
    <x v="0"/>
    <s v="RS-19765"/>
    <s v="Roland Schwarz"/>
    <x v="1"/>
    <s v="United States"/>
    <s v="Summerville"/>
    <x v="20"/>
    <n v="29483"/>
    <x v="0"/>
    <s v="OFF-BI-10001597"/>
    <x v="1"/>
    <x v="8"/>
    <s v="Wilson Jones Ledger-Size, Piano-Hinge Binder, 2&quot;, Blue"/>
    <n v="327.84"/>
    <n v="8"/>
    <n v="0"/>
    <n v="157.36320000000001"/>
    <n v="2"/>
    <n v="11"/>
    <x v="0"/>
    <n v="48.000000000000007"/>
    <x v="0"/>
  </r>
  <r>
    <n v="2595"/>
    <s v="CA-2017-149048"/>
    <d v="2017-05-13T00:00:00"/>
    <d v="2017-05-17T00:00:00"/>
    <x v="1"/>
    <s v="BM-11650"/>
    <s v="Brian Moss"/>
    <x v="1"/>
    <s v="United States"/>
    <s v="Columbus"/>
    <x v="14"/>
    <n v="47201"/>
    <x v="2"/>
    <s v="OFF-EN-10003296"/>
    <x v="1"/>
    <x v="12"/>
    <s v="Tyvek Side-Opening Peel &amp; Seel Expanding Envelopes"/>
    <n v="180.96"/>
    <n v="2"/>
    <n v="0"/>
    <n v="81.432000000000002"/>
    <n v="4"/>
    <n v="5"/>
    <x v="1"/>
    <n v="45"/>
    <x v="5"/>
  </r>
  <r>
    <n v="2596"/>
    <s v="CA-2017-149048"/>
    <d v="2017-05-13T00:00:00"/>
    <d v="2017-05-17T00:00:00"/>
    <x v="1"/>
    <s v="BM-11650"/>
    <s v="Brian Moss"/>
    <x v="1"/>
    <s v="United States"/>
    <s v="Columbus"/>
    <x v="14"/>
    <n v="47201"/>
    <x v="2"/>
    <s v="OFF-BI-10004632"/>
    <x v="1"/>
    <x v="8"/>
    <s v="Ibico Hi-Tech Manual Binding System"/>
    <n v="914.97"/>
    <n v="3"/>
    <n v="0"/>
    <n v="411.73649999999998"/>
    <n v="4"/>
    <n v="5"/>
    <x v="1"/>
    <n v="44.999999999999993"/>
    <x v="5"/>
  </r>
  <r>
    <n v="2597"/>
    <s v="CA-2017-149048"/>
    <d v="2017-05-13T00:00:00"/>
    <d v="2017-05-17T00:00:00"/>
    <x v="1"/>
    <s v="BM-11650"/>
    <s v="Brian Moss"/>
    <x v="1"/>
    <s v="United States"/>
    <s v="Columbus"/>
    <x v="14"/>
    <n v="47201"/>
    <x v="2"/>
    <s v="TEC-PH-10002310"/>
    <x v="2"/>
    <x v="7"/>
    <s v="Plantronics Calisto P620-M USB Wireless Speakerphone System"/>
    <n v="587.97"/>
    <n v="3"/>
    <n v="0"/>
    <n v="158.75190000000001"/>
    <n v="4"/>
    <n v="5"/>
    <x v="1"/>
    <n v="27"/>
    <x v="5"/>
  </r>
  <r>
    <n v="2598"/>
    <s v="CA-2017-149048"/>
    <d v="2017-05-13T00:00:00"/>
    <d v="2017-05-17T00:00:00"/>
    <x v="1"/>
    <s v="BM-11650"/>
    <s v="Brian Moss"/>
    <x v="1"/>
    <s v="United States"/>
    <s v="Columbus"/>
    <x v="14"/>
    <n v="47201"/>
    <x v="2"/>
    <s v="OFF-ST-10000078"/>
    <x v="1"/>
    <x v="4"/>
    <s v="Tennsco 6- and 18-Compartment Lockers"/>
    <n v="530.34"/>
    <n v="2"/>
    <n v="0"/>
    <n v="95.461200000000005"/>
    <n v="4"/>
    <n v="5"/>
    <x v="1"/>
    <n v="18"/>
    <x v="5"/>
  </r>
  <r>
    <n v="2599"/>
    <s v="CA-2017-149048"/>
    <d v="2017-05-13T00:00:00"/>
    <d v="2017-05-17T00:00:00"/>
    <x v="1"/>
    <s v="BM-11650"/>
    <s v="Brian Moss"/>
    <x v="1"/>
    <s v="United States"/>
    <s v="Columbus"/>
    <x v="14"/>
    <n v="47201"/>
    <x v="2"/>
    <s v="OFF-PA-10001752"/>
    <x v="1"/>
    <x v="10"/>
    <s v="Hammermill CopyPlus Copy Paper (20Lb. and 84 Bright)"/>
    <n v="14.94"/>
    <n v="3"/>
    <n v="0"/>
    <n v="7.3205999999999998"/>
    <n v="4"/>
    <n v="5"/>
    <x v="1"/>
    <n v="49"/>
    <x v="5"/>
  </r>
  <r>
    <n v="2600"/>
    <s v="CA-2017-108553"/>
    <d v="2017-04-23T00:00:00"/>
    <d v="2017-04-29T00:00:00"/>
    <x v="1"/>
    <s v="SK-19990"/>
    <s v="Sally Knutson"/>
    <x v="0"/>
    <s v="United States"/>
    <s v="New York City"/>
    <x v="15"/>
    <n v="10024"/>
    <x v="3"/>
    <s v="OFF-AP-10000026"/>
    <x v="1"/>
    <x v="9"/>
    <s v="Tripp Lite Isotel 6 Outlet Surge Protector with Fax/Modem Protection"/>
    <n v="121.94"/>
    <n v="2"/>
    <n v="0"/>
    <n v="35.3626"/>
    <n v="6"/>
    <n v="4"/>
    <x v="1"/>
    <n v="29.000000000000004"/>
    <x v="3"/>
  </r>
  <r>
    <n v="2601"/>
    <s v="CA-2017-108553"/>
    <d v="2017-04-23T00:00:00"/>
    <d v="2017-04-29T00:00:00"/>
    <x v="1"/>
    <s v="SK-19990"/>
    <s v="Sally Knutson"/>
    <x v="0"/>
    <s v="United States"/>
    <s v="New York City"/>
    <x v="15"/>
    <n v="10024"/>
    <x v="3"/>
    <s v="OFF-SU-10002573"/>
    <x v="1"/>
    <x v="14"/>
    <s v="Acme 10&quot; Easy Grip Assistive Scissors"/>
    <n v="122.71"/>
    <n v="7"/>
    <n v="0"/>
    <n v="36.813000000000002"/>
    <n v="6"/>
    <n v="4"/>
    <x v="1"/>
    <n v="30.000000000000004"/>
    <x v="3"/>
  </r>
  <r>
    <n v="2602"/>
    <s v="CA-2016-165848"/>
    <d v="2016-06-04T00:00:00"/>
    <d v="2016-06-04T00:00:00"/>
    <x v="3"/>
    <s v="EN-13780"/>
    <s v="Edward Nazzal"/>
    <x v="0"/>
    <s v="United States"/>
    <s v="New York City"/>
    <x v="15"/>
    <n v="10035"/>
    <x v="3"/>
    <s v="OFF-PA-10000349"/>
    <x v="1"/>
    <x v="10"/>
    <s v="Easy-staple paper"/>
    <n v="14.94"/>
    <n v="3"/>
    <n v="0"/>
    <n v="7.0217999999999998"/>
    <n v="0"/>
    <n v="6"/>
    <x v="1"/>
    <n v="47"/>
    <x v="1"/>
  </r>
  <r>
    <n v="2603"/>
    <s v="CA-2016-165848"/>
    <d v="2016-06-04T00:00:00"/>
    <d v="2016-06-04T00:00:00"/>
    <x v="3"/>
    <s v="EN-13780"/>
    <s v="Edward Nazzal"/>
    <x v="0"/>
    <s v="United States"/>
    <s v="New York City"/>
    <x v="15"/>
    <n v="10035"/>
    <x v="3"/>
    <s v="TEC-MA-10003356"/>
    <x v="2"/>
    <x v="15"/>
    <s v="Panasonic KX MC6040 Color Laser Multifunction Printer"/>
    <n v="1349.85"/>
    <n v="3"/>
    <n v="0"/>
    <n v="364.45949999999999"/>
    <n v="0"/>
    <n v="6"/>
    <x v="1"/>
    <n v="27"/>
    <x v="1"/>
  </r>
  <r>
    <n v="2604"/>
    <s v="CA-2016-165848"/>
    <d v="2016-06-04T00:00:00"/>
    <d v="2016-06-04T00:00:00"/>
    <x v="3"/>
    <s v="EN-13780"/>
    <s v="Edward Nazzal"/>
    <x v="0"/>
    <s v="United States"/>
    <s v="New York City"/>
    <x v="15"/>
    <n v="10035"/>
    <x v="3"/>
    <s v="FUR-BO-10000362"/>
    <x v="0"/>
    <x v="0"/>
    <s v="Sauder Inglewood Library Bookcases"/>
    <n v="136.78399999999999"/>
    <n v="1"/>
    <n v="0.2"/>
    <n v="5.1294000000000004"/>
    <n v="0"/>
    <n v="6"/>
    <x v="1"/>
    <n v="3.7500000000000004"/>
    <x v="1"/>
  </r>
  <r>
    <n v="2605"/>
    <s v="CA-2016-165848"/>
    <d v="2016-06-04T00:00:00"/>
    <d v="2016-06-04T00:00:00"/>
    <x v="3"/>
    <s v="EN-13780"/>
    <s v="Edward Nazzal"/>
    <x v="0"/>
    <s v="United States"/>
    <s v="New York City"/>
    <x v="15"/>
    <n v="10035"/>
    <x v="3"/>
    <s v="FUR-FU-10003878"/>
    <x v="0"/>
    <x v="5"/>
    <s v="Linden 10&quot; Round Wall Clock, Black"/>
    <n v="61.12"/>
    <n v="4"/>
    <n v="0"/>
    <n v="20.780799999999999"/>
    <n v="0"/>
    <n v="6"/>
    <x v="1"/>
    <n v="34"/>
    <x v="1"/>
  </r>
  <r>
    <n v="2606"/>
    <s v="CA-2014-112718"/>
    <d v="2014-12-16T00:00:00"/>
    <d v="2014-12-21T00:00:00"/>
    <x v="1"/>
    <s v="KN-16450"/>
    <s v="Kean Nguyen"/>
    <x v="1"/>
    <s v="United States"/>
    <s v="Jacksonville"/>
    <x v="2"/>
    <n v="32216"/>
    <x v="0"/>
    <s v="OFF-BI-10000591"/>
    <x v="1"/>
    <x v="8"/>
    <s v="Avery Binder Labels"/>
    <n v="1.167"/>
    <n v="1"/>
    <n v="0.7"/>
    <n v="-0.85580000000000001"/>
    <n v="5"/>
    <n v="12"/>
    <x v="0"/>
    <n v="-73.333333333333329"/>
    <x v="4"/>
  </r>
  <r>
    <n v="2607"/>
    <s v="CA-2016-154053"/>
    <d v="2016-03-04T00:00:00"/>
    <d v="2016-03-10T00:00:00"/>
    <x v="1"/>
    <s v="MG-17890"/>
    <s v="Michael Granlund"/>
    <x v="2"/>
    <s v="United States"/>
    <s v="San Diego"/>
    <x v="1"/>
    <n v="92024"/>
    <x v="1"/>
    <s v="OFF-AR-10003727"/>
    <x v="1"/>
    <x v="6"/>
    <s v="Berol Giant Pencil Sharpener"/>
    <n v="16.989999999999998"/>
    <n v="1"/>
    <n v="0"/>
    <n v="4.9271000000000003"/>
    <n v="6"/>
    <n v="3"/>
    <x v="3"/>
    <n v="29.000000000000004"/>
    <x v="10"/>
  </r>
  <r>
    <n v="2608"/>
    <s v="CA-2014-127446"/>
    <d v="2014-11-25T00:00:00"/>
    <d v="2014-11-30T00:00:00"/>
    <x v="1"/>
    <s v="MC-17590"/>
    <s v="Matt Collister"/>
    <x v="1"/>
    <s v="United States"/>
    <s v="Arlington"/>
    <x v="5"/>
    <n v="76017"/>
    <x v="2"/>
    <s v="TEC-AC-10001635"/>
    <x v="2"/>
    <x v="11"/>
    <s v="KeyTronic KT400U2 - Keyboard - Black"/>
    <n v="24.672000000000001"/>
    <n v="3"/>
    <n v="0.2"/>
    <n v="0"/>
    <n v="5"/>
    <n v="11"/>
    <x v="0"/>
    <n v="0"/>
    <x v="0"/>
  </r>
  <r>
    <n v="2609"/>
    <s v="CA-2014-127446"/>
    <d v="2014-11-25T00:00:00"/>
    <d v="2014-11-30T00:00:00"/>
    <x v="1"/>
    <s v="MC-17590"/>
    <s v="Matt Collister"/>
    <x v="1"/>
    <s v="United States"/>
    <s v="Arlington"/>
    <x v="5"/>
    <n v="76017"/>
    <x v="2"/>
    <s v="OFF-LA-10001317"/>
    <x v="1"/>
    <x v="2"/>
    <s v="Avery 520"/>
    <n v="2.52"/>
    <n v="1"/>
    <n v="0.2"/>
    <n v="0.88200000000000001"/>
    <n v="5"/>
    <n v="11"/>
    <x v="0"/>
    <n v="35"/>
    <x v="0"/>
  </r>
  <r>
    <n v="2610"/>
    <s v="CA-2014-127446"/>
    <d v="2014-11-25T00:00:00"/>
    <d v="2014-11-30T00:00:00"/>
    <x v="1"/>
    <s v="MC-17590"/>
    <s v="Matt Collister"/>
    <x v="1"/>
    <s v="United States"/>
    <s v="Arlington"/>
    <x v="5"/>
    <n v="76017"/>
    <x v="2"/>
    <s v="FUR-TA-10000577"/>
    <x v="0"/>
    <x v="3"/>
    <s v="Bretford CR4500 Series Slim Rectangular Table"/>
    <n v="1218.7349999999999"/>
    <n v="5"/>
    <n v="0.3"/>
    <n v="-121.87350000000001"/>
    <n v="5"/>
    <n v="11"/>
    <x v="0"/>
    <n v="-10.000000000000002"/>
    <x v="0"/>
  </r>
  <r>
    <n v="2611"/>
    <s v="CA-2014-127446"/>
    <d v="2014-11-25T00:00:00"/>
    <d v="2014-11-30T00:00:00"/>
    <x v="1"/>
    <s v="MC-17590"/>
    <s v="Matt Collister"/>
    <x v="1"/>
    <s v="United States"/>
    <s v="Arlington"/>
    <x v="5"/>
    <n v="76017"/>
    <x v="2"/>
    <s v="OFF-LA-10000248"/>
    <x v="1"/>
    <x v="2"/>
    <s v="Avery 52"/>
    <n v="5.9039999999999999"/>
    <n v="2"/>
    <n v="0.2"/>
    <n v="1.9925999999999999"/>
    <n v="5"/>
    <n v="11"/>
    <x v="0"/>
    <n v="33.75"/>
    <x v="0"/>
  </r>
  <r>
    <n v="2612"/>
    <s v="CA-2014-127446"/>
    <d v="2014-11-25T00:00:00"/>
    <d v="2014-11-30T00:00:00"/>
    <x v="1"/>
    <s v="MC-17590"/>
    <s v="Matt Collister"/>
    <x v="1"/>
    <s v="United States"/>
    <s v="Arlington"/>
    <x v="5"/>
    <n v="76017"/>
    <x v="2"/>
    <s v="OFF-PA-10000955"/>
    <x v="1"/>
    <x v="10"/>
    <s v="Southworth 25% Cotton Granite Paper &amp; Envelopes"/>
    <n v="15.696"/>
    <n v="3"/>
    <n v="0.2"/>
    <n v="5.1012000000000004"/>
    <n v="5"/>
    <n v="11"/>
    <x v="0"/>
    <n v="32.5"/>
    <x v="0"/>
  </r>
  <r>
    <n v="2613"/>
    <s v="CA-2014-127446"/>
    <d v="2014-11-25T00:00:00"/>
    <d v="2014-11-30T00:00:00"/>
    <x v="1"/>
    <s v="MC-17590"/>
    <s v="Matt Collister"/>
    <x v="1"/>
    <s v="United States"/>
    <s v="Arlington"/>
    <x v="5"/>
    <n v="76017"/>
    <x v="2"/>
    <s v="FUR-FU-10000221"/>
    <x v="0"/>
    <x v="5"/>
    <s v="Master Caster Door Stop, Brown"/>
    <n v="6.0960000000000001"/>
    <n v="3"/>
    <n v="0.6"/>
    <n v="-3.9624000000000001"/>
    <n v="5"/>
    <n v="11"/>
    <x v="0"/>
    <n v="-65"/>
    <x v="0"/>
  </r>
  <r>
    <n v="2614"/>
    <s v="CA-2016-137204"/>
    <d v="2016-04-28T00:00:00"/>
    <d v="2016-05-05T00:00:00"/>
    <x v="1"/>
    <s v="BO-11350"/>
    <s v="Bill Overfelt"/>
    <x v="1"/>
    <s v="United States"/>
    <s v="Los Angeles"/>
    <x v="1"/>
    <n v="90045"/>
    <x v="1"/>
    <s v="FUR-CH-10002304"/>
    <x v="0"/>
    <x v="1"/>
    <s v="Global Stack Chair without Arms, Black"/>
    <n v="41.567999999999998"/>
    <n v="2"/>
    <n v="0.2"/>
    <n v="2.5979999999999999"/>
    <n v="7"/>
    <n v="4"/>
    <x v="1"/>
    <n v="6.25"/>
    <x v="3"/>
  </r>
  <r>
    <n v="2615"/>
    <s v="CA-2014-147298"/>
    <d v="2014-04-26T00:00:00"/>
    <d v="2014-05-03T00:00:00"/>
    <x v="1"/>
    <s v="AG-10300"/>
    <s v="Aleksandra Gannaway"/>
    <x v="1"/>
    <s v="United States"/>
    <s v="Los Angeles"/>
    <x v="1"/>
    <n v="90049"/>
    <x v="1"/>
    <s v="FUR-CH-10004886"/>
    <x v="0"/>
    <x v="1"/>
    <s v="Bevis Steel Folding Chairs"/>
    <n v="230.28"/>
    <n v="3"/>
    <n v="0.2"/>
    <n v="23.027999999999999"/>
    <n v="7"/>
    <n v="4"/>
    <x v="1"/>
    <n v="10"/>
    <x v="3"/>
  </r>
  <r>
    <n v="2616"/>
    <s v="CA-2014-147298"/>
    <d v="2014-04-26T00:00:00"/>
    <d v="2014-05-03T00:00:00"/>
    <x v="1"/>
    <s v="AG-10300"/>
    <s v="Aleksandra Gannaway"/>
    <x v="1"/>
    <s v="United States"/>
    <s v="Los Angeles"/>
    <x v="1"/>
    <n v="90049"/>
    <x v="1"/>
    <s v="OFF-BI-10001525"/>
    <x v="1"/>
    <x v="8"/>
    <s v="Acco Pressboard Covers with Storage Hooks, 14 7/8&quot; x 11&quot;, Executive Red"/>
    <n v="18.288"/>
    <n v="6"/>
    <n v="0.2"/>
    <n v="5.7149999999999999"/>
    <n v="7"/>
    <n v="4"/>
    <x v="1"/>
    <n v="31.25"/>
    <x v="3"/>
  </r>
  <r>
    <n v="2617"/>
    <s v="CA-2017-147942"/>
    <d v="2017-04-01T00:00:00"/>
    <d v="2017-04-05T00:00:00"/>
    <x v="1"/>
    <s v="MS-17365"/>
    <s v="Maribeth Schnelling"/>
    <x v="0"/>
    <s v="United States"/>
    <s v="San Francisco"/>
    <x v="1"/>
    <n v="94110"/>
    <x v="1"/>
    <s v="OFF-LA-10003663"/>
    <x v="1"/>
    <x v="2"/>
    <s v="Avery 498"/>
    <n v="5.78"/>
    <n v="2"/>
    <n v="0"/>
    <n v="2.7166000000000001"/>
    <n v="4"/>
    <n v="4"/>
    <x v="1"/>
    <n v="47"/>
    <x v="3"/>
  </r>
  <r>
    <n v="2618"/>
    <s v="CA-2017-147942"/>
    <d v="2017-04-01T00:00:00"/>
    <d v="2017-04-05T00:00:00"/>
    <x v="1"/>
    <s v="MS-17365"/>
    <s v="Maribeth Schnelling"/>
    <x v="0"/>
    <s v="United States"/>
    <s v="San Francisco"/>
    <x v="1"/>
    <n v="94110"/>
    <x v="1"/>
    <s v="OFF-BI-10001294"/>
    <x v="1"/>
    <x v="8"/>
    <s v="Fellowes Binding Cases"/>
    <n v="121.68"/>
    <n v="13"/>
    <n v="0.2"/>
    <n v="38.024999999999999"/>
    <n v="4"/>
    <n v="4"/>
    <x v="1"/>
    <n v="31.249999999999993"/>
    <x v="3"/>
  </r>
  <r>
    <n v="2619"/>
    <s v="CA-2017-115931"/>
    <d v="2017-12-22T00:00:00"/>
    <d v="2017-12-26T00:00:00"/>
    <x v="1"/>
    <s v="JM-15655"/>
    <s v="Jim Mitchum"/>
    <x v="1"/>
    <s v="United States"/>
    <s v="Carlsbad"/>
    <x v="27"/>
    <n v="88220"/>
    <x v="1"/>
    <s v="OFF-AR-10000369"/>
    <x v="1"/>
    <x v="6"/>
    <s v="Design Ebony Sketching Pencil"/>
    <n v="4.17"/>
    <n v="3"/>
    <n v="0"/>
    <n v="1.0842000000000001"/>
    <n v="4"/>
    <n v="12"/>
    <x v="0"/>
    <n v="26"/>
    <x v="4"/>
  </r>
  <r>
    <n v="2620"/>
    <s v="CA-2017-115931"/>
    <d v="2017-12-22T00:00:00"/>
    <d v="2017-12-26T00:00:00"/>
    <x v="1"/>
    <s v="JM-15655"/>
    <s v="Jim Mitchum"/>
    <x v="1"/>
    <s v="United States"/>
    <s v="Carlsbad"/>
    <x v="27"/>
    <n v="88220"/>
    <x v="1"/>
    <s v="TEC-PH-10001300"/>
    <x v="2"/>
    <x v="7"/>
    <s v="iKross Bluetooth Portable Keyboard + Cell Phone Stand Holder + Brush for Apple iPhone 5S 5C 5, 4S 4"/>
    <n v="67.040000000000006"/>
    <n v="4"/>
    <n v="0.2"/>
    <n v="6.7039999999999997"/>
    <n v="4"/>
    <n v="12"/>
    <x v="0"/>
    <n v="10"/>
    <x v="4"/>
  </r>
  <r>
    <n v="2621"/>
    <s v="CA-2017-115931"/>
    <d v="2017-12-22T00:00:00"/>
    <d v="2017-12-26T00:00:00"/>
    <x v="1"/>
    <s v="JM-15655"/>
    <s v="Jim Mitchum"/>
    <x v="1"/>
    <s v="United States"/>
    <s v="Carlsbad"/>
    <x v="27"/>
    <n v="88220"/>
    <x v="1"/>
    <s v="OFF-ST-10000876"/>
    <x v="1"/>
    <x v="4"/>
    <s v="Eldon Simplefile Box Office"/>
    <n v="37.32"/>
    <n v="3"/>
    <n v="0"/>
    <n v="10.4496"/>
    <n v="4"/>
    <n v="12"/>
    <x v="0"/>
    <n v="28.000000000000004"/>
    <x v="4"/>
  </r>
  <r>
    <n v="2622"/>
    <s v="CA-2017-115931"/>
    <d v="2017-12-22T00:00:00"/>
    <d v="2017-12-26T00:00:00"/>
    <x v="1"/>
    <s v="JM-15655"/>
    <s v="Jim Mitchum"/>
    <x v="1"/>
    <s v="United States"/>
    <s v="Carlsbad"/>
    <x v="27"/>
    <n v="88220"/>
    <x v="1"/>
    <s v="OFF-LA-10001404"/>
    <x v="1"/>
    <x v="2"/>
    <s v="Avery 517"/>
    <n v="18.45"/>
    <n v="5"/>
    <n v="0"/>
    <n v="8.6715"/>
    <n v="4"/>
    <n v="12"/>
    <x v="0"/>
    <n v="47"/>
    <x v="4"/>
  </r>
  <r>
    <n v="2623"/>
    <s v="CA-2014-164861"/>
    <d v="2014-12-03T00:00:00"/>
    <d v="2014-12-06T00:00:00"/>
    <x v="0"/>
    <s v="MC-17635"/>
    <s v="Matthew Clasen"/>
    <x v="1"/>
    <s v="United States"/>
    <s v="Saint Louis"/>
    <x v="25"/>
    <n v="63116"/>
    <x v="2"/>
    <s v="OFF-PA-10001972"/>
    <x v="1"/>
    <x v="10"/>
    <s v="Xerox 214"/>
    <n v="25.92"/>
    <n v="4"/>
    <n v="0"/>
    <n v="12.441599999999999"/>
    <n v="3"/>
    <n v="12"/>
    <x v="0"/>
    <n v="47.999999999999993"/>
    <x v="4"/>
  </r>
  <r>
    <n v="2624"/>
    <s v="CA-2017-127180"/>
    <d v="2017-10-22T00:00:00"/>
    <d v="2017-10-24T00:00:00"/>
    <x v="2"/>
    <s v="TA-21385"/>
    <s v="Tom Ashbrook"/>
    <x v="2"/>
    <s v="United States"/>
    <s v="New York City"/>
    <x v="15"/>
    <n v="10024"/>
    <x v="3"/>
    <s v="TEC-CO-10004722"/>
    <x v="2"/>
    <x v="16"/>
    <s v="Canon imageCLASS 2200 Advanced Copier"/>
    <n v="11199.968000000001"/>
    <n v="4"/>
    <n v="0.2"/>
    <n v="3919.9888000000001"/>
    <n v="2"/>
    <n v="10"/>
    <x v="0"/>
    <n v="35"/>
    <x v="2"/>
  </r>
  <r>
    <n v="2625"/>
    <s v="CA-2017-127180"/>
    <d v="2017-10-22T00:00:00"/>
    <d v="2017-10-24T00:00:00"/>
    <x v="2"/>
    <s v="TA-21385"/>
    <s v="Tom Ashbrook"/>
    <x v="2"/>
    <s v="United States"/>
    <s v="New York City"/>
    <x v="15"/>
    <n v="10024"/>
    <x v="3"/>
    <s v="TEC-PH-10001494"/>
    <x v="2"/>
    <x v="7"/>
    <s v="Polycom CX600 IP Phone VoIP phone"/>
    <n v="2399.6"/>
    <n v="8"/>
    <n v="0"/>
    <n v="647.89200000000005"/>
    <n v="2"/>
    <n v="10"/>
    <x v="0"/>
    <n v="27"/>
    <x v="2"/>
  </r>
  <r>
    <n v="2626"/>
    <s v="CA-2017-127180"/>
    <d v="2017-10-22T00:00:00"/>
    <d v="2017-10-24T00:00:00"/>
    <x v="2"/>
    <s v="TA-21385"/>
    <s v="Tom Ashbrook"/>
    <x v="2"/>
    <s v="United States"/>
    <s v="New York City"/>
    <x v="15"/>
    <n v="10024"/>
    <x v="3"/>
    <s v="OFF-EN-10002500"/>
    <x v="1"/>
    <x v="12"/>
    <s v="Globe Weis Peel &amp; Seel First Class Envelopes"/>
    <n v="63.9"/>
    <n v="5"/>
    <n v="0"/>
    <n v="28.754999999999999"/>
    <n v="2"/>
    <n v="10"/>
    <x v="0"/>
    <n v="45"/>
    <x v="2"/>
  </r>
  <r>
    <n v="2627"/>
    <s v="CA-2017-127180"/>
    <d v="2017-10-22T00:00:00"/>
    <d v="2017-10-24T00:00:00"/>
    <x v="2"/>
    <s v="TA-21385"/>
    <s v="Tom Ashbrook"/>
    <x v="2"/>
    <s v="United States"/>
    <s v="New York City"/>
    <x v="15"/>
    <n v="10024"/>
    <x v="3"/>
    <s v="TEC-PH-10003800"/>
    <x v="2"/>
    <x v="7"/>
    <s v="i.Sound Portable Power - 8000 mAh"/>
    <n v="52.99"/>
    <n v="1"/>
    <n v="0"/>
    <n v="0.52990000000000004"/>
    <n v="2"/>
    <n v="10"/>
    <x v="0"/>
    <n v="1"/>
    <x v="2"/>
  </r>
  <r>
    <n v="2628"/>
    <s v="US-2017-165344"/>
    <d v="2017-11-13T00:00:00"/>
    <d v="2017-11-15T00:00:00"/>
    <x v="2"/>
    <s v="SB-20290"/>
    <s v="Sean Braxton"/>
    <x v="1"/>
    <s v="United States"/>
    <s v="Springfield"/>
    <x v="24"/>
    <n v="45503"/>
    <x v="3"/>
    <s v="TEC-AC-10002399"/>
    <x v="2"/>
    <x v="11"/>
    <s v="SanDisk Cruzer 32 GB USB Flash Drive"/>
    <n v="60.863999999999997"/>
    <n v="4"/>
    <n v="0.2"/>
    <n v="9.1295999999999999"/>
    <n v="2"/>
    <n v="11"/>
    <x v="0"/>
    <n v="15"/>
    <x v="0"/>
  </r>
  <r>
    <n v="2629"/>
    <s v="US-2017-165344"/>
    <d v="2017-11-13T00:00:00"/>
    <d v="2017-11-15T00:00:00"/>
    <x v="2"/>
    <s v="SB-20290"/>
    <s v="Sean Braxton"/>
    <x v="1"/>
    <s v="United States"/>
    <s v="Springfield"/>
    <x v="24"/>
    <n v="45503"/>
    <x v="3"/>
    <s v="TEC-MA-10002210"/>
    <x v="2"/>
    <x v="15"/>
    <s v="Epson TM-T88V Direct Thermal Printer - Monochrome - Desktop"/>
    <n v="652.995"/>
    <n v="7"/>
    <n v="0.7"/>
    <n v="-935.95950000000005"/>
    <n v="2"/>
    <n v="11"/>
    <x v="0"/>
    <n v="-143.33333333333334"/>
    <x v="0"/>
  </r>
  <r>
    <n v="2630"/>
    <s v="US-2017-165344"/>
    <d v="2017-11-13T00:00:00"/>
    <d v="2017-11-15T00:00:00"/>
    <x v="2"/>
    <s v="SB-20290"/>
    <s v="Sean Braxton"/>
    <x v="1"/>
    <s v="United States"/>
    <s v="Springfield"/>
    <x v="24"/>
    <n v="45503"/>
    <x v="3"/>
    <s v="OFF-BI-10003196"/>
    <x v="1"/>
    <x v="8"/>
    <s v="Accohide Poly Flexible Ring Binders"/>
    <n v="11.22"/>
    <n v="10"/>
    <n v="0.7"/>
    <n v="-7.48"/>
    <n v="2"/>
    <n v="11"/>
    <x v="0"/>
    <n v="-66.666666666666657"/>
    <x v="0"/>
  </r>
  <r>
    <n v="2631"/>
    <s v="CA-2015-168186"/>
    <d v="2015-09-10T00:00:00"/>
    <d v="2015-09-15T00:00:00"/>
    <x v="1"/>
    <s v="AB-10150"/>
    <s v="Aimee Bixby"/>
    <x v="0"/>
    <s v="United States"/>
    <s v="Tulsa"/>
    <x v="26"/>
    <n v="74133"/>
    <x v="2"/>
    <s v="OFF-PA-10000477"/>
    <x v="1"/>
    <x v="10"/>
    <s v="Xerox 1952"/>
    <n v="14.94"/>
    <n v="3"/>
    <n v="0"/>
    <n v="7.0217999999999998"/>
    <n v="5"/>
    <n v="9"/>
    <x v="2"/>
    <n v="47"/>
    <x v="8"/>
  </r>
  <r>
    <n v="2632"/>
    <s v="US-2017-110604"/>
    <d v="2017-05-15T00:00:00"/>
    <d v="2017-05-20T00:00:00"/>
    <x v="1"/>
    <s v="JF-15295"/>
    <s v="Jason Fortune-"/>
    <x v="0"/>
    <s v="United States"/>
    <s v="Seattle"/>
    <x v="4"/>
    <n v="98103"/>
    <x v="1"/>
    <s v="FUR-FU-10000076"/>
    <x v="0"/>
    <x v="5"/>
    <s v="24-Hour Round Wall Clock"/>
    <n v="39.96"/>
    <n v="2"/>
    <n v="0"/>
    <n v="17.1828"/>
    <n v="5"/>
    <n v="5"/>
    <x v="1"/>
    <n v="43"/>
    <x v="5"/>
  </r>
  <r>
    <n v="2633"/>
    <s v="US-2017-110604"/>
    <d v="2017-05-15T00:00:00"/>
    <d v="2017-05-20T00:00:00"/>
    <x v="1"/>
    <s v="JF-15295"/>
    <s v="Jason Fortune-"/>
    <x v="0"/>
    <s v="United States"/>
    <s v="Seattle"/>
    <x v="4"/>
    <n v="98103"/>
    <x v="1"/>
    <s v="FUR-CH-10002017"/>
    <x v="0"/>
    <x v="1"/>
    <s v="SAFCO Optional Arm Kit for Workspace Cribbage Stacking Chair"/>
    <n v="42.624000000000002"/>
    <n v="2"/>
    <n v="0.2"/>
    <n v="4.2624000000000004"/>
    <n v="5"/>
    <n v="5"/>
    <x v="1"/>
    <n v="10"/>
    <x v="5"/>
  </r>
  <r>
    <n v="2634"/>
    <s v="US-2017-110604"/>
    <d v="2017-05-15T00:00:00"/>
    <d v="2017-05-20T00:00:00"/>
    <x v="1"/>
    <s v="JF-15295"/>
    <s v="Jason Fortune-"/>
    <x v="0"/>
    <s v="United States"/>
    <s v="Seattle"/>
    <x v="4"/>
    <n v="98103"/>
    <x v="1"/>
    <s v="FUR-CH-10004287"/>
    <x v="0"/>
    <x v="1"/>
    <s v="SAFCO Arco Folding Chair"/>
    <n v="220.96"/>
    <n v="1"/>
    <n v="0.2"/>
    <n v="24.858000000000001"/>
    <n v="5"/>
    <n v="5"/>
    <x v="1"/>
    <n v="11.25"/>
    <x v="5"/>
  </r>
  <r>
    <n v="2635"/>
    <s v="CA-2015-116750"/>
    <d v="2015-07-05T00:00:00"/>
    <d v="2015-07-10T00:00:00"/>
    <x v="0"/>
    <s v="BF-10975"/>
    <s v="Barbara Fisher"/>
    <x v="1"/>
    <s v="United States"/>
    <s v="Fayetteville"/>
    <x v="3"/>
    <n v="28314"/>
    <x v="0"/>
    <s v="FUR-FU-10003829"/>
    <x v="0"/>
    <x v="5"/>
    <s v="Stackable Trays"/>
    <n v="4.9279999999999999"/>
    <n v="2"/>
    <n v="0.2"/>
    <n v="0.73919999999999997"/>
    <n v="5"/>
    <n v="7"/>
    <x v="2"/>
    <n v="15"/>
    <x v="7"/>
  </r>
  <r>
    <n v="2636"/>
    <s v="CA-2015-116750"/>
    <d v="2015-07-05T00:00:00"/>
    <d v="2015-07-10T00:00:00"/>
    <x v="0"/>
    <s v="BF-10975"/>
    <s v="Barbara Fisher"/>
    <x v="1"/>
    <s v="United States"/>
    <s v="Fayetteville"/>
    <x v="3"/>
    <n v="28314"/>
    <x v="0"/>
    <s v="OFF-BI-10004728"/>
    <x v="1"/>
    <x v="8"/>
    <s v="Wilson Jones Turn Tabs Binder Tool for Ring Binders"/>
    <n v="7.23"/>
    <n v="5"/>
    <n v="0.7"/>
    <n v="-5.7839999999999998"/>
    <n v="5"/>
    <n v="7"/>
    <x v="2"/>
    <n v="-80"/>
    <x v="7"/>
  </r>
  <r>
    <n v="2637"/>
    <s v="CA-2015-162369"/>
    <d v="2015-08-15T00:00:00"/>
    <d v="2015-08-19T00:00:00"/>
    <x v="1"/>
    <s v="TT-21265"/>
    <s v="Tim Taslimi"/>
    <x v="1"/>
    <s v="United States"/>
    <s v="Los Angeles"/>
    <x v="1"/>
    <n v="90045"/>
    <x v="1"/>
    <s v="OFF-ST-10000046"/>
    <x v="1"/>
    <x v="4"/>
    <s v="Fellowes Super Stor/Drawer Files"/>
    <n v="323.10000000000002"/>
    <n v="2"/>
    <n v="0"/>
    <n v="61.389000000000003"/>
    <n v="4"/>
    <n v="8"/>
    <x v="2"/>
    <n v="19"/>
    <x v="6"/>
  </r>
  <r>
    <n v="2638"/>
    <s v="CA-2017-108441"/>
    <d v="2017-06-12T00:00:00"/>
    <d v="2017-06-18T00:00:00"/>
    <x v="1"/>
    <s v="SB-20170"/>
    <s v="Sarah Bern"/>
    <x v="0"/>
    <s v="United States"/>
    <s v="New York City"/>
    <x v="15"/>
    <n v="10035"/>
    <x v="3"/>
    <s v="OFF-PA-10000697"/>
    <x v="1"/>
    <x v="10"/>
    <s v="TOPS Voice Message Log Book, Flash Format"/>
    <n v="19.04"/>
    <n v="4"/>
    <n v="0"/>
    <n v="9.3295999999999992"/>
    <n v="6"/>
    <n v="6"/>
    <x v="1"/>
    <n v="49"/>
    <x v="1"/>
  </r>
  <r>
    <n v="2639"/>
    <s v="CA-2017-108441"/>
    <d v="2017-06-12T00:00:00"/>
    <d v="2017-06-18T00:00:00"/>
    <x v="1"/>
    <s v="SB-20170"/>
    <s v="Sarah Bern"/>
    <x v="0"/>
    <s v="United States"/>
    <s v="New York City"/>
    <x v="15"/>
    <n v="10035"/>
    <x v="3"/>
    <s v="OFF-BI-10000848"/>
    <x v="1"/>
    <x v="8"/>
    <s v="Angle-D Ring Binders"/>
    <n v="13.128"/>
    <n v="3"/>
    <n v="0.2"/>
    <n v="4.2666000000000004"/>
    <n v="6"/>
    <n v="6"/>
    <x v="1"/>
    <n v="32.5"/>
    <x v="1"/>
  </r>
  <r>
    <n v="2640"/>
    <s v="CA-2017-108441"/>
    <d v="2017-06-12T00:00:00"/>
    <d v="2017-06-18T00:00:00"/>
    <x v="1"/>
    <s v="SB-20170"/>
    <s v="Sarah Bern"/>
    <x v="0"/>
    <s v="United States"/>
    <s v="New York City"/>
    <x v="15"/>
    <n v="10035"/>
    <x v="3"/>
    <s v="OFF-AR-10004691"/>
    <x v="1"/>
    <x v="6"/>
    <s v="Boston 1730 StandUp Electric Pencil Sharpener"/>
    <n v="64.14"/>
    <n v="3"/>
    <n v="0"/>
    <n v="16.676400000000001"/>
    <n v="6"/>
    <n v="6"/>
    <x v="1"/>
    <n v="26"/>
    <x v="1"/>
  </r>
  <r>
    <n v="2641"/>
    <s v="CA-2017-108441"/>
    <d v="2017-06-12T00:00:00"/>
    <d v="2017-06-18T00:00:00"/>
    <x v="1"/>
    <s v="SB-20170"/>
    <s v="Sarah Bern"/>
    <x v="0"/>
    <s v="United States"/>
    <s v="New York City"/>
    <x v="15"/>
    <n v="10035"/>
    <x v="3"/>
    <s v="FUR-CH-10000595"/>
    <x v="0"/>
    <x v="1"/>
    <s v="Safco Contoured Stacking Chairs"/>
    <n v="858.24"/>
    <n v="4"/>
    <n v="0.1"/>
    <n v="143.04"/>
    <n v="6"/>
    <n v="6"/>
    <x v="1"/>
    <n v="16.666666666666664"/>
    <x v="1"/>
  </r>
  <r>
    <n v="2642"/>
    <s v="CA-2015-169740"/>
    <d v="2015-02-20T00:00:00"/>
    <d v="2015-02-25T00:00:00"/>
    <x v="1"/>
    <s v="LM-17065"/>
    <s v="Liz MacKendrick"/>
    <x v="0"/>
    <s v="United States"/>
    <s v="Hot Springs"/>
    <x v="36"/>
    <n v="71901"/>
    <x v="0"/>
    <s v="TEC-AC-10000927"/>
    <x v="2"/>
    <x v="11"/>
    <s v="Anker Ultrathin Bluetooth Wireless Keyboard Aluminum Cover with Stand "/>
    <n v="29.99"/>
    <n v="1"/>
    <n v="0"/>
    <n v="2.9990000000000001"/>
    <n v="5"/>
    <n v="2"/>
    <x v="3"/>
    <n v="10"/>
    <x v="11"/>
  </r>
  <r>
    <n v="2643"/>
    <s v="CA-2016-124051"/>
    <d v="2016-12-29T00:00:00"/>
    <d v="2016-12-30T00:00:00"/>
    <x v="2"/>
    <s v="KA-16525"/>
    <s v="Kelly Andreada"/>
    <x v="0"/>
    <s v="United States"/>
    <s v="Aurora"/>
    <x v="10"/>
    <n v="60505"/>
    <x v="2"/>
    <s v="OFF-PA-10001289"/>
    <x v="1"/>
    <x v="10"/>
    <s v="White Computer Printout Paper by Universal"/>
    <n v="186.048"/>
    <n v="6"/>
    <n v="0.2"/>
    <n v="67.442400000000006"/>
    <n v="1"/>
    <n v="12"/>
    <x v="0"/>
    <n v="36.250000000000007"/>
    <x v="4"/>
  </r>
  <r>
    <n v="2644"/>
    <s v="CA-2016-149111"/>
    <d v="2016-04-17T00:00:00"/>
    <d v="2016-04-21T00:00:00"/>
    <x v="0"/>
    <s v="BF-11170"/>
    <s v="Ben Ferrer"/>
    <x v="2"/>
    <s v="United States"/>
    <s v="Raleigh"/>
    <x v="3"/>
    <n v="27604"/>
    <x v="0"/>
    <s v="TEC-PH-10003092"/>
    <x v="2"/>
    <x v="7"/>
    <s v="Motorola L804"/>
    <n v="36.792000000000002"/>
    <n v="1"/>
    <n v="0.2"/>
    <n v="4.1391"/>
    <n v="4"/>
    <n v="4"/>
    <x v="1"/>
    <n v="11.249999999999998"/>
    <x v="3"/>
  </r>
  <r>
    <n v="2645"/>
    <s v="CA-2016-149111"/>
    <d v="2016-04-17T00:00:00"/>
    <d v="2016-04-21T00:00:00"/>
    <x v="0"/>
    <s v="BF-11170"/>
    <s v="Ben Ferrer"/>
    <x v="2"/>
    <s v="United States"/>
    <s v="Raleigh"/>
    <x v="3"/>
    <n v="27604"/>
    <x v="0"/>
    <s v="FUR-FU-10000206"/>
    <x v="0"/>
    <x v="5"/>
    <s v="GE General Purpose, Extra Long Life, Showcase &amp; Floodlight Incandescent Bulbs"/>
    <n v="18.623999999999999"/>
    <n v="8"/>
    <n v="0.2"/>
    <n v="6.2855999999999996"/>
    <n v="4"/>
    <n v="4"/>
    <x v="1"/>
    <n v="33.75"/>
    <x v="3"/>
  </r>
  <r>
    <n v="2646"/>
    <s v="CA-2014-131002"/>
    <d v="2014-09-07T00:00:00"/>
    <d v="2014-09-12T00:00:00"/>
    <x v="0"/>
    <s v="TB-21400"/>
    <s v="Tom Boeckenhauer"/>
    <x v="0"/>
    <s v="United States"/>
    <s v="Tulsa"/>
    <x v="26"/>
    <n v="74133"/>
    <x v="2"/>
    <s v="FUR-FU-10004270"/>
    <x v="0"/>
    <x v="5"/>
    <s v="Executive Impressions 13&quot; Clairmont Wall Clock"/>
    <n v="57.69"/>
    <n v="3"/>
    <n v="0"/>
    <n v="23.652899999999999"/>
    <n v="5"/>
    <n v="9"/>
    <x v="2"/>
    <n v="41"/>
    <x v="8"/>
  </r>
  <r>
    <n v="2647"/>
    <s v="CA-2014-131002"/>
    <d v="2014-09-07T00:00:00"/>
    <d v="2014-09-12T00:00:00"/>
    <x v="0"/>
    <s v="TB-21400"/>
    <s v="Tom Boeckenhauer"/>
    <x v="0"/>
    <s v="United States"/>
    <s v="Tulsa"/>
    <x v="26"/>
    <n v="74133"/>
    <x v="2"/>
    <s v="OFF-BI-10000948"/>
    <x v="1"/>
    <x v="8"/>
    <s v="GBC Laser Imprintable Binding System Covers, Desert Sand"/>
    <n v="42.81"/>
    <n v="3"/>
    <n v="0"/>
    <n v="20.120699999999999"/>
    <n v="5"/>
    <n v="9"/>
    <x v="2"/>
    <n v="47"/>
    <x v="8"/>
  </r>
  <r>
    <n v="2648"/>
    <s v="CA-2014-131002"/>
    <d v="2014-09-07T00:00:00"/>
    <d v="2014-09-12T00:00:00"/>
    <x v="0"/>
    <s v="TB-21400"/>
    <s v="Tom Boeckenhauer"/>
    <x v="0"/>
    <s v="United States"/>
    <s v="Tulsa"/>
    <x v="26"/>
    <n v="74133"/>
    <x v="2"/>
    <s v="OFF-PA-10000223"/>
    <x v="1"/>
    <x v="10"/>
    <s v="Xerox 2000"/>
    <n v="12.96"/>
    <n v="2"/>
    <n v="0"/>
    <n v="6.2207999999999997"/>
    <n v="5"/>
    <n v="9"/>
    <x v="2"/>
    <n v="47.999999999999993"/>
    <x v="8"/>
  </r>
  <r>
    <n v="2649"/>
    <s v="CA-2014-131002"/>
    <d v="2014-09-07T00:00:00"/>
    <d v="2014-09-12T00:00:00"/>
    <x v="0"/>
    <s v="TB-21400"/>
    <s v="Tom Boeckenhauer"/>
    <x v="0"/>
    <s v="United States"/>
    <s v="Tulsa"/>
    <x v="26"/>
    <n v="74133"/>
    <x v="2"/>
    <s v="FUR-FU-10004665"/>
    <x v="0"/>
    <x v="5"/>
    <s v="3M Polarizing Task Lamp with Clamp Arm, Light Gray"/>
    <n v="821.88"/>
    <n v="6"/>
    <n v="0"/>
    <n v="213.68879999999999"/>
    <n v="5"/>
    <n v="9"/>
    <x v="2"/>
    <n v="26"/>
    <x v="8"/>
  </r>
  <r>
    <n v="2650"/>
    <s v="CA-2014-131002"/>
    <d v="2014-09-07T00:00:00"/>
    <d v="2014-09-12T00:00:00"/>
    <x v="0"/>
    <s v="TB-21400"/>
    <s v="Tom Boeckenhauer"/>
    <x v="0"/>
    <s v="United States"/>
    <s v="Tulsa"/>
    <x v="26"/>
    <n v="74133"/>
    <x v="2"/>
    <s v="TEC-PH-10000215"/>
    <x v="2"/>
    <x v="7"/>
    <s v="Plantronics Cordless Phone Headset with In-line Volume - M214C"/>
    <n v="104.85"/>
    <n v="3"/>
    <n v="0"/>
    <n v="28.3095"/>
    <n v="5"/>
    <n v="9"/>
    <x v="2"/>
    <n v="27"/>
    <x v="8"/>
  </r>
  <r>
    <n v="2651"/>
    <s v="US-2016-146794"/>
    <d v="2016-09-26T00:00:00"/>
    <d v="2016-10-01T00:00:00"/>
    <x v="1"/>
    <s v="SH-19975"/>
    <s v="Sally Hughsby"/>
    <x v="1"/>
    <s v="United States"/>
    <s v="Hesperia"/>
    <x v="1"/>
    <n v="92345"/>
    <x v="1"/>
    <s v="FUR-BO-10004467"/>
    <x v="0"/>
    <x v="0"/>
    <s v="Bestar Classic Bookcase"/>
    <n v="424.95749999999998"/>
    <n v="5"/>
    <n v="0.15"/>
    <n v="19.998000000000001"/>
    <n v="5"/>
    <n v="9"/>
    <x v="2"/>
    <n v="4.7058823529411775"/>
    <x v="8"/>
  </r>
  <r>
    <n v="2652"/>
    <s v="CA-2017-112515"/>
    <d v="2017-09-17T00:00:00"/>
    <d v="2017-09-21T00:00:00"/>
    <x v="0"/>
    <s v="AS-10225"/>
    <s v="Alan Schoenberger"/>
    <x v="1"/>
    <s v="United States"/>
    <s v="Provo"/>
    <x v="7"/>
    <n v="84604"/>
    <x v="1"/>
    <s v="OFF-BI-10000829"/>
    <x v="1"/>
    <x v="8"/>
    <s v="Avery Non-Stick Binders"/>
    <n v="10.776"/>
    <n v="3"/>
    <n v="0.2"/>
    <n v="3.5022000000000002"/>
    <n v="4"/>
    <n v="9"/>
    <x v="2"/>
    <n v="32.5"/>
    <x v="8"/>
  </r>
  <r>
    <n v="2653"/>
    <s v="CA-2017-112515"/>
    <d v="2017-09-17T00:00:00"/>
    <d v="2017-09-21T00:00:00"/>
    <x v="0"/>
    <s v="AS-10225"/>
    <s v="Alan Schoenberger"/>
    <x v="1"/>
    <s v="United States"/>
    <s v="Provo"/>
    <x v="7"/>
    <n v="84604"/>
    <x v="1"/>
    <s v="OFF-BI-10003712"/>
    <x v="1"/>
    <x v="8"/>
    <s v="Acco Pressboard Covers with Storage Hooks, 14 7/8&quot; x 11&quot;, Light Blue"/>
    <n v="11.784000000000001"/>
    <n v="3"/>
    <n v="0.2"/>
    <n v="4.2717000000000001"/>
    <n v="4"/>
    <n v="9"/>
    <x v="2"/>
    <n v="36.25"/>
    <x v="8"/>
  </r>
  <r>
    <n v="2654"/>
    <s v="CA-2017-112515"/>
    <d v="2017-09-17T00:00:00"/>
    <d v="2017-09-21T00:00:00"/>
    <x v="0"/>
    <s v="AS-10225"/>
    <s v="Alan Schoenberger"/>
    <x v="1"/>
    <s v="United States"/>
    <s v="Provo"/>
    <x v="7"/>
    <n v="84604"/>
    <x v="1"/>
    <s v="OFF-PA-10000062"/>
    <x v="1"/>
    <x v="10"/>
    <s v="Green Bar Computer Printout Paper"/>
    <n v="164.88"/>
    <n v="3"/>
    <n v="0"/>
    <n v="80.791200000000003"/>
    <n v="4"/>
    <n v="9"/>
    <x v="2"/>
    <n v="49.000000000000007"/>
    <x v="8"/>
  </r>
  <r>
    <n v="2655"/>
    <s v="CA-2017-112515"/>
    <d v="2017-09-17T00:00:00"/>
    <d v="2017-09-21T00:00:00"/>
    <x v="0"/>
    <s v="AS-10225"/>
    <s v="Alan Schoenberger"/>
    <x v="1"/>
    <s v="United States"/>
    <s v="Provo"/>
    <x v="7"/>
    <n v="84604"/>
    <x v="1"/>
    <s v="FUR-BO-10003404"/>
    <x v="0"/>
    <x v="0"/>
    <s v="Global Adaptabilites Bookcase, Cherry/Storm Gray Finish"/>
    <n v="1292.94"/>
    <n v="3"/>
    <n v="0"/>
    <n v="77.576400000000007"/>
    <n v="4"/>
    <n v="9"/>
    <x v="2"/>
    <n v="6.0000000000000009"/>
    <x v="8"/>
  </r>
  <r>
    <n v="2656"/>
    <s v="CA-2017-112515"/>
    <d v="2017-09-17T00:00:00"/>
    <d v="2017-09-21T00:00:00"/>
    <x v="0"/>
    <s v="AS-10225"/>
    <s v="Alan Schoenberger"/>
    <x v="1"/>
    <s v="United States"/>
    <s v="Provo"/>
    <x v="7"/>
    <n v="84604"/>
    <x v="1"/>
    <s v="OFF-BI-10004233"/>
    <x v="1"/>
    <x v="8"/>
    <s v="GBC Pre-Punched Binding Paper, Plastic, White, 8-1/2&quot; x 11&quot;"/>
    <n v="25.584"/>
    <n v="2"/>
    <n v="0.2"/>
    <n v="8.9543999999999997"/>
    <n v="4"/>
    <n v="9"/>
    <x v="2"/>
    <n v="35"/>
    <x v="8"/>
  </r>
  <r>
    <n v="2657"/>
    <s v="CA-2017-112515"/>
    <d v="2017-09-17T00:00:00"/>
    <d v="2017-09-21T00:00:00"/>
    <x v="0"/>
    <s v="AS-10225"/>
    <s v="Alan Schoenberger"/>
    <x v="1"/>
    <s v="United States"/>
    <s v="Provo"/>
    <x v="7"/>
    <n v="84604"/>
    <x v="1"/>
    <s v="OFF-ST-10001272"/>
    <x v="1"/>
    <x v="4"/>
    <s v="Mini 13-1/2 Capacity Data Binder Rack, Pearl"/>
    <n v="261.74"/>
    <n v="2"/>
    <n v="0"/>
    <n v="65.435000000000002"/>
    <n v="4"/>
    <n v="9"/>
    <x v="2"/>
    <n v="25"/>
    <x v="8"/>
  </r>
  <r>
    <n v="2658"/>
    <s v="CA-2017-112515"/>
    <d v="2017-09-17T00:00:00"/>
    <d v="2017-09-21T00:00:00"/>
    <x v="0"/>
    <s v="AS-10225"/>
    <s v="Alan Schoenberger"/>
    <x v="1"/>
    <s v="United States"/>
    <s v="Provo"/>
    <x v="7"/>
    <n v="84604"/>
    <x v="1"/>
    <s v="OFF-LA-10001175"/>
    <x v="1"/>
    <x v="2"/>
    <s v="Avery 514"/>
    <n v="14.4"/>
    <n v="5"/>
    <n v="0"/>
    <n v="7.056"/>
    <n v="4"/>
    <n v="9"/>
    <x v="2"/>
    <n v="49"/>
    <x v="8"/>
  </r>
  <r>
    <n v="2659"/>
    <s v="CA-2016-150343"/>
    <d v="2016-08-16T00:00:00"/>
    <d v="2016-08-20T00:00:00"/>
    <x v="1"/>
    <s v="PK-19075"/>
    <s v="Pete Kriz"/>
    <x v="0"/>
    <s v="United States"/>
    <s v="San Francisco"/>
    <x v="1"/>
    <n v="94110"/>
    <x v="1"/>
    <s v="OFF-EN-10004030"/>
    <x v="1"/>
    <x v="12"/>
    <s v="Convenience Packs of Business Envelopes"/>
    <n v="10.86"/>
    <n v="3"/>
    <n v="0"/>
    <n v="5.1041999999999996"/>
    <n v="4"/>
    <n v="8"/>
    <x v="2"/>
    <n v="47"/>
    <x v="6"/>
  </r>
  <r>
    <n v="2660"/>
    <s v="CA-2015-135538"/>
    <d v="2015-12-24T00:00:00"/>
    <d v="2015-12-28T00:00:00"/>
    <x v="1"/>
    <s v="HR-14830"/>
    <s v="Harold Ryan"/>
    <x v="1"/>
    <s v="United States"/>
    <s v="Gilbert"/>
    <x v="16"/>
    <n v="85234"/>
    <x v="1"/>
    <s v="FUR-CH-10004287"/>
    <x v="0"/>
    <x v="1"/>
    <s v="SAFCO Arco Folding Chair"/>
    <n v="883.84"/>
    <n v="4"/>
    <n v="0.2"/>
    <n v="99.432000000000002"/>
    <n v="4"/>
    <n v="12"/>
    <x v="0"/>
    <n v="11.25"/>
    <x v="4"/>
  </r>
  <r>
    <n v="2661"/>
    <s v="CA-2017-123372"/>
    <d v="2017-11-28T00:00:00"/>
    <d v="2017-12-02T00:00:00"/>
    <x v="1"/>
    <s v="DG-13300"/>
    <s v="Deirdre Greer"/>
    <x v="1"/>
    <s v="United States"/>
    <s v="New York City"/>
    <x v="15"/>
    <n v="10035"/>
    <x v="3"/>
    <s v="TEC-PH-10002834"/>
    <x v="2"/>
    <x v="7"/>
    <s v="Google Nexus 5"/>
    <n v="1979.89"/>
    <n v="11"/>
    <n v="0"/>
    <n v="494.97250000000003"/>
    <n v="4"/>
    <n v="11"/>
    <x v="0"/>
    <n v="25"/>
    <x v="0"/>
  </r>
  <r>
    <n v="2662"/>
    <s v="CA-2017-123372"/>
    <d v="2017-11-28T00:00:00"/>
    <d v="2017-12-02T00:00:00"/>
    <x v="1"/>
    <s v="DG-13300"/>
    <s v="Deirdre Greer"/>
    <x v="1"/>
    <s v="United States"/>
    <s v="New York City"/>
    <x v="15"/>
    <n v="10035"/>
    <x v="3"/>
    <s v="OFF-EN-10003055"/>
    <x v="1"/>
    <x v="12"/>
    <s v="Blue String-Tie &amp; Button Interoffice Envelopes, 10 x 13"/>
    <n v="79.959999999999994"/>
    <n v="2"/>
    <n v="0"/>
    <n v="35.981999999999999"/>
    <n v="4"/>
    <n v="11"/>
    <x v="0"/>
    <n v="45"/>
    <x v="0"/>
  </r>
  <r>
    <n v="2663"/>
    <s v="CA-2017-159604"/>
    <d v="2017-04-14T00:00:00"/>
    <d v="2017-04-15T00:00:00"/>
    <x v="2"/>
    <s v="CL-12700"/>
    <s v="Craig Leslie"/>
    <x v="2"/>
    <s v="United States"/>
    <s v="Springfield"/>
    <x v="25"/>
    <n v="65807"/>
    <x v="2"/>
    <s v="OFF-BI-10003460"/>
    <x v="1"/>
    <x v="8"/>
    <s v="Acco 3-Hole Punch"/>
    <n v="8.76"/>
    <n v="2"/>
    <n v="0"/>
    <n v="4.2047999999999996"/>
    <n v="1"/>
    <n v="4"/>
    <x v="1"/>
    <n v="48"/>
    <x v="3"/>
  </r>
  <r>
    <n v="2664"/>
    <s v="CA-2016-164784"/>
    <d v="2016-05-01T00:00:00"/>
    <d v="2016-05-04T00:00:00"/>
    <x v="2"/>
    <s v="HF-14995"/>
    <s v="Herbert Flentye"/>
    <x v="0"/>
    <s v="United States"/>
    <s v="Memphis"/>
    <x v="18"/>
    <n v="38109"/>
    <x v="0"/>
    <s v="OFF-LA-10001569"/>
    <x v="1"/>
    <x v="2"/>
    <s v="Avery 499"/>
    <n v="3.984"/>
    <n v="1"/>
    <n v="0.2"/>
    <n v="1.2948"/>
    <n v="3"/>
    <n v="5"/>
    <x v="1"/>
    <n v="32.5"/>
    <x v="5"/>
  </r>
  <r>
    <n v="2665"/>
    <s v="CA-2016-164784"/>
    <d v="2016-05-01T00:00:00"/>
    <d v="2016-05-04T00:00:00"/>
    <x v="2"/>
    <s v="HF-14995"/>
    <s v="Herbert Flentye"/>
    <x v="0"/>
    <s v="United States"/>
    <s v="Memphis"/>
    <x v="18"/>
    <n v="38109"/>
    <x v="0"/>
    <s v="FUR-TA-10004534"/>
    <x v="0"/>
    <x v="3"/>
    <s v="Bevis 44 x 96 Conference Tables"/>
    <n v="370.62"/>
    <n v="3"/>
    <n v="0.4"/>
    <n v="-142.071"/>
    <n v="3"/>
    <n v="5"/>
    <x v="1"/>
    <n v="-38.333333333333329"/>
    <x v="5"/>
  </r>
  <r>
    <n v="2666"/>
    <s v="CA-2016-164784"/>
    <d v="2016-05-01T00:00:00"/>
    <d v="2016-05-04T00:00:00"/>
    <x v="2"/>
    <s v="HF-14995"/>
    <s v="Herbert Flentye"/>
    <x v="0"/>
    <s v="United States"/>
    <s v="Memphis"/>
    <x v="18"/>
    <n v="38109"/>
    <x v="0"/>
    <s v="OFF-BI-10002954"/>
    <x v="1"/>
    <x v="8"/>
    <s v="Newell 3-Hole Punched Plastic Slotted Magazine Holders for Binders"/>
    <n v="2.742"/>
    <n v="2"/>
    <n v="0.7"/>
    <n v="-2.0108000000000001"/>
    <n v="3"/>
    <n v="5"/>
    <x v="1"/>
    <n v="-73.333333333333343"/>
    <x v="5"/>
  </r>
  <r>
    <n v="2667"/>
    <s v="CA-2016-111794"/>
    <d v="2016-10-01T00:00:00"/>
    <d v="2016-10-01T00:00:00"/>
    <x v="3"/>
    <s v="HG-15025"/>
    <s v="Hunter Glantz"/>
    <x v="0"/>
    <s v="United States"/>
    <s v="Amarillo"/>
    <x v="5"/>
    <n v="79109"/>
    <x v="2"/>
    <s v="TEC-AC-10003832"/>
    <x v="2"/>
    <x v="11"/>
    <s v="Imation 16GB Mini TravelDrive USB 2.0 Flash Drive"/>
    <n v="79.512"/>
    <n v="3"/>
    <n v="0.2"/>
    <n v="20.8719"/>
    <n v="0"/>
    <n v="10"/>
    <x v="0"/>
    <n v="26.25"/>
    <x v="2"/>
  </r>
  <r>
    <n v="2668"/>
    <s v="CA-2016-111794"/>
    <d v="2016-10-01T00:00:00"/>
    <d v="2016-10-01T00:00:00"/>
    <x v="3"/>
    <s v="HG-15025"/>
    <s v="Hunter Glantz"/>
    <x v="0"/>
    <s v="United States"/>
    <s v="Amarillo"/>
    <x v="5"/>
    <n v="79109"/>
    <x v="2"/>
    <s v="OFF-PA-10000474"/>
    <x v="1"/>
    <x v="10"/>
    <s v="Easy-staple paper"/>
    <n v="28.352"/>
    <n v="1"/>
    <n v="0.2"/>
    <n v="9.5687999999999995"/>
    <n v="0"/>
    <n v="10"/>
    <x v="0"/>
    <n v="33.75"/>
    <x v="2"/>
  </r>
  <r>
    <n v="2669"/>
    <s v="US-2015-139759"/>
    <d v="2015-08-25T00:00:00"/>
    <d v="2015-08-30T00:00:00"/>
    <x v="1"/>
    <s v="NL-18310"/>
    <s v="Nancy Lomonaco"/>
    <x v="2"/>
    <s v="United States"/>
    <s v="Los Angeles"/>
    <x v="1"/>
    <n v="90045"/>
    <x v="1"/>
    <s v="FUR-CH-10002774"/>
    <x v="0"/>
    <x v="1"/>
    <s v="Global Deluxe Stacking Chair, Gray"/>
    <n v="40.783999999999999"/>
    <n v="1"/>
    <n v="0.2"/>
    <n v="4.5881999999999996"/>
    <n v="5"/>
    <n v="8"/>
    <x v="2"/>
    <n v="11.249999999999998"/>
    <x v="6"/>
  </r>
  <r>
    <n v="2670"/>
    <s v="US-2015-139759"/>
    <d v="2015-08-25T00:00:00"/>
    <d v="2015-08-30T00:00:00"/>
    <x v="1"/>
    <s v="NL-18310"/>
    <s v="Nancy Lomonaco"/>
    <x v="2"/>
    <s v="United States"/>
    <s v="Los Angeles"/>
    <x v="1"/>
    <n v="90045"/>
    <x v="1"/>
    <s v="OFF-AP-10002765"/>
    <x v="1"/>
    <x v="9"/>
    <s v="Fellowes Advanced Computer Series Surge Protectors"/>
    <n v="105.96"/>
    <n v="4"/>
    <n v="0"/>
    <n v="29.668800000000001"/>
    <n v="5"/>
    <n v="8"/>
    <x v="2"/>
    <n v="28.000000000000004"/>
    <x v="6"/>
  </r>
  <r>
    <n v="2671"/>
    <s v="CA-2014-126403"/>
    <d v="2014-09-09T00:00:00"/>
    <d v="2014-09-12T00:00:00"/>
    <x v="0"/>
    <s v="RR-19525"/>
    <s v="Rick Reed"/>
    <x v="1"/>
    <s v="United States"/>
    <s v="Lowell"/>
    <x v="31"/>
    <n v="1852"/>
    <x v="3"/>
    <s v="OFF-PA-10001144"/>
    <x v="1"/>
    <x v="10"/>
    <s v="Xerox 1913"/>
    <n v="166.44"/>
    <n v="3"/>
    <n v="0"/>
    <n v="79.891199999999998"/>
    <n v="3"/>
    <n v="9"/>
    <x v="2"/>
    <n v="48"/>
    <x v="8"/>
  </r>
  <r>
    <n v="2672"/>
    <s v="CA-2014-126403"/>
    <d v="2014-09-09T00:00:00"/>
    <d v="2014-09-12T00:00:00"/>
    <x v="0"/>
    <s v="RR-19525"/>
    <s v="Rick Reed"/>
    <x v="1"/>
    <s v="United States"/>
    <s v="Lowell"/>
    <x v="31"/>
    <n v="1852"/>
    <x v="3"/>
    <s v="FUR-CH-10003761"/>
    <x v="0"/>
    <x v="1"/>
    <s v="Global Italian Leather Office Chair"/>
    <n v="785.88"/>
    <n v="6"/>
    <n v="0"/>
    <n v="212.1876"/>
    <n v="3"/>
    <n v="9"/>
    <x v="2"/>
    <n v="27"/>
    <x v="8"/>
  </r>
  <r>
    <n v="2673"/>
    <s v="CA-2014-126403"/>
    <d v="2014-09-09T00:00:00"/>
    <d v="2014-09-12T00:00:00"/>
    <x v="0"/>
    <s v="RR-19525"/>
    <s v="Rick Reed"/>
    <x v="1"/>
    <s v="United States"/>
    <s v="Lowell"/>
    <x v="31"/>
    <n v="1852"/>
    <x v="3"/>
    <s v="OFF-PA-10004665"/>
    <x v="1"/>
    <x v="10"/>
    <s v="Advantus Motivational Note Cards"/>
    <n v="26.2"/>
    <n v="2"/>
    <n v="0"/>
    <n v="12.837999999999999"/>
    <n v="3"/>
    <n v="9"/>
    <x v="2"/>
    <n v="49"/>
    <x v="8"/>
  </r>
  <r>
    <n v="2674"/>
    <s v="CA-2014-126403"/>
    <d v="2014-09-09T00:00:00"/>
    <d v="2014-09-12T00:00:00"/>
    <x v="0"/>
    <s v="RR-19525"/>
    <s v="Rick Reed"/>
    <x v="1"/>
    <s v="United States"/>
    <s v="Lowell"/>
    <x v="31"/>
    <n v="1852"/>
    <x v="3"/>
    <s v="OFF-ST-10000078"/>
    <x v="1"/>
    <x v="4"/>
    <s v="Tennsco 6- and 18-Compartment Lockers"/>
    <n v="1325.85"/>
    <n v="5"/>
    <n v="0"/>
    <n v="238.65299999999999"/>
    <n v="3"/>
    <n v="9"/>
    <x v="2"/>
    <n v="18"/>
    <x v="8"/>
  </r>
  <r>
    <n v="2675"/>
    <s v="CA-2017-136875"/>
    <d v="2017-12-03T00:00:00"/>
    <d v="2017-12-03T00:00:00"/>
    <x v="3"/>
    <s v="TC-21295"/>
    <s v="Toby Carlisle"/>
    <x v="0"/>
    <s v="United States"/>
    <s v="San Diego"/>
    <x v="1"/>
    <n v="92024"/>
    <x v="1"/>
    <s v="OFF-PA-10000357"/>
    <x v="1"/>
    <x v="10"/>
    <s v="Xerox 1888"/>
    <n v="166.44"/>
    <n v="3"/>
    <n v="0"/>
    <n v="79.891199999999998"/>
    <n v="0"/>
    <n v="12"/>
    <x v="0"/>
    <n v="48"/>
    <x v="4"/>
  </r>
  <r>
    <n v="2676"/>
    <s v="CA-2017-132185"/>
    <d v="2017-11-27T00:00:00"/>
    <d v="2017-12-02T00:00:00"/>
    <x v="1"/>
    <s v="DB-13615"/>
    <s v="Doug Bickford"/>
    <x v="0"/>
    <s v="United States"/>
    <s v="Asheville"/>
    <x v="3"/>
    <n v="28806"/>
    <x v="0"/>
    <s v="OFF-AR-10000422"/>
    <x v="1"/>
    <x v="6"/>
    <s v="Pencil and Crayon Sharpener"/>
    <n v="8.76"/>
    <n v="5"/>
    <n v="0.2"/>
    <n v="0.76649999999999996"/>
    <n v="5"/>
    <n v="11"/>
    <x v="0"/>
    <n v="8.75"/>
    <x v="0"/>
  </r>
  <r>
    <n v="2677"/>
    <s v="CA-2017-132185"/>
    <d v="2017-11-27T00:00:00"/>
    <d v="2017-12-02T00:00:00"/>
    <x v="1"/>
    <s v="DB-13615"/>
    <s v="Doug Bickford"/>
    <x v="0"/>
    <s v="United States"/>
    <s v="Asheville"/>
    <x v="3"/>
    <n v="28806"/>
    <x v="0"/>
    <s v="OFF-AP-10001205"/>
    <x v="1"/>
    <x v="9"/>
    <s v="Belkin 5 Outlet SurgeMaster Power Centers"/>
    <n v="43.584000000000003"/>
    <n v="1"/>
    <n v="0.2"/>
    <n v="4.3583999999999996"/>
    <n v="5"/>
    <n v="11"/>
    <x v="0"/>
    <n v="9.9999999999999982"/>
    <x v="0"/>
  </r>
  <r>
    <n v="2678"/>
    <s v="US-2014-160780"/>
    <d v="2014-06-21T00:00:00"/>
    <d v="2014-06-21T00:00:00"/>
    <x v="3"/>
    <s v="SV-20785"/>
    <s v="Stewart Visinsky"/>
    <x v="0"/>
    <s v="United States"/>
    <s v="Pueblo"/>
    <x v="22"/>
    <n v="81001"/>
    <x v="1"/>
    <s v="OFF-BI-10001116"/>
    <x v="1"/>
    <x v="8"/>
    <s v="Wilson Jones 1&quot; Hanging DublLock Ring Binders"/>
    <n v="11.087999999999999"/>
    <n v="7"/>
    <n v="0.7"/>
    <n v="-8.1311999999999998"/>
    <n v="0"/>
    <n v="6"/>
    <x v="1"/>
    <n v="-73.333333333333343"/>
    <x v="1"/>
  </r>
  <r>
    <n v="2679"/>
    <s v="US-2014-160780"/>
    <d v="2014-06-21T00:00:00"/>
    <d v="2014-06-21T00:00:00"/>
    <x v="3"/>
    <s v="SV-20785"/>
    <s v="Stewart Visinsky"/>
    <x v="0"/>
    <s v="United States"/>
    <s v="Pueblo"/>
    <x v="22"/>
    <n v="81001"/>
    <x v="1"/>
    <s v="OFF-BI-10002931"/>
    <x v="1"/>
    <x v="8"/>
    <s v="Avery Trapezoid Extra Heavy Duty 4&quot; Binders"/>
    <n v="25.164000000000001"/>
    <n v="2"/>
    <n v="0.7"/>
    <n v="-16.776"/>
    <n v="0"/>
    <n v="6"/>
    <x v="1"/>
    <n v="-66.666666666666657"/>
    <x v="1"/>
  </r>
  <r>
    <n v="2680"/>
    <s v="CA-2017-127026"/>
    <d v="2017-01-21T00:00:00"/>
    <d v="2017-01-27T00:00:00"/>
    <x v="1"/>
    <s v="MH-18115"/>
    <s v="Mick Hernandez"/>
    <x v="2"/>
    <s v="United States"/>
    <s v="Jackson"/>
    <x v="12"/>
    <n v="49201"/>
    <x v="2"/>
    <s v="OFF-BI-10000546"/>
    <x v="1"/>
    <x v="8"/>
    <s v="Avery Durable Binders"/>
    <n v="14.4"/>
    <n v="5"/>
    <n v="0"/>
    <n v="7.056"/>
    <n v="6"/>
    <n v="1"/>
    <x v="3"/>
    <n v="49"/>
    <x v="9"/>
  </r>
  <r>
    <n v="2681"/>
    <s v="CA-2017-127026"/>
    <d v="2017-01-21T00:00:00"/>
    <d v="2017-01-27T00:00:00"/>
    <x v="1"/>
    <s v="MH-18115"/>
    <s v="Mick Hernandez"/>
    <x v="2"/>
    <s v="United States"/>
    <s v="Jackson"/>
    <x v="12"/>
    <n v="49201"/>
    <x v="2"/>
    <s v="TEC-AC-10002049"/>
    <x v="2"/>
    <x v="11"/>
    <s v="Logitech G19 Programmable Gaming Keyboard"/>
    <n v="619.95000000000005"/>
    <n v="5"/>
    <n v="0"/>
    <n v="111.59099999999999"/>
    <n v="6"/>
    <n v="1"/>
    <x v="3"/>
    <n v="17.999999999999996"/>
    <x v="9"/>
  </r>
  <r>
    <n v="2682"/>
    <s v="CA-2017-127026"/>
    <d v="2017-01-21T00:00:00"/>
    <d v="2017-01-27T00:00:00"/>
    <x v="1"/>
    <s v="MH-18115"/>
    <s v="Mick Hernandez"/>
    <x v="2"/>
    <s v="United States"/>
    <s v="Jackson"/>
    <x v="12"/>
    <n v="49201"/>
    <x v="2"/>
    <s v="OFF-BI-10001196"/>
    <x v="1"/>
    <x v="8"/>
    <s v="Avery Flip-Chart Easel Binder, Black"/>
    <n v="89.52"/>
    <n v="4"/>
    <n v="0"/>
    <n v="42.074399999999997"/>
    <n v="6"/>
    <n v="1"/>
    <x v="3"/>
    <n v="47"/>
    <x v="9"/>
  </r>
  <r>
    <n v="2683"/>
    <s v="CA-2017-127026"/>
    <d v="2017-01-21T00:00:00"/>
    <d v="2017-01-27T00:00:00"/>
    <x v="1"/>
    <s v="MH-18115"/>
    <s v="Mick Hernandez"/>
    <x v="2"/>
    <s v="United States"/>
    <s v="Jackson"/>
    <x v="12"/>
    <n v="49201"/>
    <x v="2"/>
    <s v="TEC-MA-10002981"/>
    <x v="2"/>
    <x v="15"/>
    <s v="I.R.I.S IRISCard Anywhere 5 Card Scanner"/>
    <n v="350.97300000000001"/>
    <n v="3"/>
    <n v="0.1"/>
    <n v="152.0883"/>
    <n v="6"/>
    <n v="1"/>
    <x v="3"/>
    <n v="43.333333333333336"/>
    <x v="9"/>
  </r>
  <r>
    <n v="2684"/>
    <s v="CA-2017-127026"/>
    <d v="2017-01-21T00:00:00"/>
    <d v="2017-01-27T00:00:00"/>
    <x v="1"/>
    <s v="MH-18115"/>
    <s v="Mick Hernandez"/>
    <x v="2"/>
    <s v="United States"/>
    <s v="Jackson"/>
    <x v="12"/>
    <n v="49201"/>
    <x v="2"/>
    <s v="TEC-PH-10003601"/>
    <x v="2"/>
    <x v="7"/>
    <s v="Ativa D5772 2-Line 5.8GHz Digital Expandable Corded/Cordless Phone System with Answering &amp; Caller ID/Call Waiting, Black/Silver"/>
    <n v="164.99"/>
    <n v="1"/>
    <n v="0"/>
    <n v="49.497"/>
    <n v="6"/>
    <n v="1"/>
    <x v="3"/>
    <n v="30"/>
    <x v="9"/>
  </r>
  <r>
    <n v="2685"/>
    <s v="CA-2017-137085"/>
    <d v="2017-06-29T00:00:00"/>
    <d v="2017-07-06T00:00:00"/>
    <x v="1"/>
    <s v="CT-11995"/>
    <s v="Carol Triggs"/>
    <x v="0"/>
    <s v="United States"/>
    <s v="Los Angeles"/>
    <x v="1"/>
    <n v="90004"/>
    <x v="1"/>
    <s v="OFF-BI-10000632"/>
    <x v="1"/>
    <x v="8"/>
    <s v="Satellite Sectional Post Binders"/>
    <n v="312.55200000000002"/>
    <n v="9"/>
    <n v="0.2"/>
    <n v="101.57940000000001"/>
    <n v="7"/>
    <n v="6"/>
    <x v="1"/>
    <n v="32.5"/>
    <x v="1"/>
  </r>
  <r>
    <n v="2686"/>
    <s v="CA-2016-133123"/>
    <d v="2016-09-06T00:00:00"/>
    <d v="2016-09-11T00:00:00"/>
    <x v="1"/>
    <s v="KB-16315"/>
    <s v="Karl Braun"/>
    <x v="0"/>
    <s v="United States"/>
    <s v="Thomasville"/>
    <x v="3"/>
    <n v="27360"/>
    <x v="0"/>
    <s v="OFF-EN-10003055"/>
    <x v="1"/>
    <x v="12"/>
    <s v="Blue String-Tie &amp; Button Interoffice Envelopes, 10 x 13"/>
    <n v="95.951999999999998"/>
    <n v="3"/>
    <n v="0.2"/>
    <n v="29.984999999999999"/>
    <n v="5"/>
    <n v="9"/>
    <x v="2"/>
    <n v="31.25"/>
    <x v="8"/>
  </r>
  <r>
    <n v="2687"/>
    <s v="CA-2016-133123"/>
    <d v="2016-09-06T00:00:00"/>
    <d v="2016-09-11T00:00:00"/>
    <x v="1"/>
    <s v="KB-16315"/>
    <s v="Karl Braun"/>
    <x v="0"/>
    <s v="United States"/>
    <s v="Thomasville"/>
    <x v="3"/>
    <n v="27360"/>
    <x v="0"/>
    <s v="OFF-BI-10001031"/>
    <x v="1"/>
    <x v="8"/>
    <s v="Pressboard Data Binders by Wilson Jones"/>
    <n v="3.2040000000000002"/>
    <n v="2"/>
    <n v="0.7"/>
    <n v="-2.4563999999999999"/>
    <n v="5"/>
    <n v="9"/>
    <x v="2"/>
    <n v="-76.666666666666657"/>
    <x v="8"/>
  </r>
  <r>
    <n v="2688"/>
    <s v="US-2016-128195"/>
    <d v="2016-08-04T00:00:00"/>
    <d v="2016-08-05T00:00:00"/>
    <x v="2"/>
    <s v="RA-19285"/>
    <s v="Ralph Arnett"/>
    <x v="0"/>
    <s v="United States"/>
    <s v="Peoria"/>
    <x v="10"/>
    <n v="61604"/>
    <x v="2"/>
    <s v="OFF-BI-10002003"/>
    <x v="1"/>
    <x v="8"/>
    <s v="Ibico Presentation Index for Binding Systems"/>
    <n v="3.98"/>
    <n v="5"/>
    <n v="0.8"/>
    <n v="-6.5670000000000002"/>
    <n v="1"/>
    <n v="8"/>
    <x v="2"/>
    <n v="-165"/>
    <x v="6"/>
  </r>
  <r>
    <n v="2689"/>
    <s v="CA-2015-153220"/>
    <d v="2015-11-12T00:00:00"/>
    <d v="2015-11-14T00:00:00"/>
    <x v="2"/>
    <s v="YC-21895"/>
    <s v="Yoseph Carroll"/>
    <x v="1"/>
    <s v="United States"/>
    <s v="Los Angeles"/>
    <x v="1"/>
    <n v="90032"/>
    <x v="1"/>
    <s v="OFF-PA-10003016"/>
    <x v="1"/>
    <x v="10"/>
    <s v="Adams &quot;While You Were Out&quot; Message Pads"/>
    <n v="15.7"/>
    <n v="5"/>
    <n v="0"/>
    <n v="7.0650000000000004"/>
    <n v="2"/>
    <n v="11"/>
    <x v="0"/>
    <n v="45.000000000000007"/>
    <x v="0"/>
  </r>
  <r>
    <n v="2690"/>
    <s v="CA-2014-123064"/>
    <d v="2014-06-30T00:00:00"/>
    <d v="2014-07-02T00:00:00"/>
    <x v="2"/>
    <s v="RA-19915"/>
    <s v="Russell Applegate"/>
    <x v="0"/>
    <s v="United States"/>
    <s v="Chicago"/>
    <x v="10"/>
    <n v="60653"/>
    <x v="2"/>
    <s v="OFF-AR-10004582"/>
    <x v="1"/>
    <x v="6"/>
    <s v="BIC Brite Liner Grip Highlighters"/>
    <n v="5.2480000000000002"/>
    <n v="4"/>
    <n v="0.2"/>
    <n v="1.64"/>
    <n v="2"/>
    <n v="6"/>
    <x v="1"/>
    <n v="31.249999999999993"/>
    <x v="1"/>
  </r>
  <r>
    <n v="2691"/>
    <s v="CA-2017-156412"/>
    <d v="2017-12-04T00:00:00"/>
    <d v="2017-12-08T00:00:00"/>
    <x v="1"/>
    <s v="CM-12160"/>
    <s v="Charles McCrossin"/>
    <x v="0"/>
    <s v="United States"/>
    <s v="Philadelphia"/>
    <x v="9"/>
    <n v="19134"/>
    <x v="3"/>
    <s v="OFF-BI-10004364"/>
    <x v="1"/>
    <x v="8"/>
    <s v="Storex Dura Pro Binders"/>
    <n v="5.3460000000000001"/>
    <n v="3"/>
    <n v="0.7"/>
    <n v="-4.4550000000000001"/>
    <n v="4"/>
    <n v="12"/>
    <x v="0"/>
    <n v="-83.333333333333343"/>
    <x v="4"/>
  </r>
  <r>
    <n v="2692"/>
    <s v="US-2016-144211"/>
    <d v="2016-08-28T00:00:00"/>
    <d v="2016-09-02T00:00:00"/>
    <x v="1"/>
    <s v="CS-12130"/>
    <s v="Chad Sievert"/>
    <x v="0"/>
    <s v="United States"/>
    <s v="Englewood"/>
    <x v="22"/>
    <n v="80112"/>
    <x v="1"/>
    <s v="OFF-PA-10002246"/>
    <x v="1"/>
    <x v="10"/>
    <s v="Wirebound Four 2-3/4 x 5 Forms per Page, 400 Sets per Book"/>
    <n v="15.48"/>
    <n v="3"/>
    <n v="0.2"/>
    <n v="5.6115000000000004"/>
    <n v="5"/>
    <n v="8"/>
    <x v="2"/>
    <n v="36.25"/>
    <x v="6"/>
  </r>
  <r>
    <n v="2693"/>
    <s v="US-2016-144211"/>
    <d v="2016-08-28T00:00:00"/>
    <d v="2016-09-02T00:00:00"/>
    <x v="1"/>
    <s v="CS-12130"/>
    <s v="Chad Sievert"/>
    <x v="0"/>
    <s v="United States"/>
    <s v="Englewood"/>
    <x v="22"/>
    <n v="80112"/>
    <x v="1"/>
    <s v="TEC-PH-10002890"/>
    <x v="2"/>
    <x v="7"/>
    <s v="AT&amp;T 17929 Lendline Telephone"/>
    <n v="108.57599999999999"/>
    <n v="3"/>
    <n v="0.2"/>
    <n v="8.1432000000000002"/>
    <n v="5"/>
    <n v="8"/>
    <x v="2"/>
    <n v="7.5000000000000009"/>
    <x v="6"/>
  </r>
  <r>
    <n v="2694"/>
    <s v="CA-2016-138079"/>
    <d v="2016-01-22T00:00:00"/>
    <d v="2016-01-28T00:00:00"/>
    <x v="1"/>
    <s v="AJ-10795"/>
    <s v="Anthony Johnson"/>
    <x v="1"/>
    <s v="United States"/>
    <s v="Seattle"/>
    <x v="4"/>
    <n v="98115"/>
    <x v="1"/>
    <s v="FUR-FU-10001475"/>
    <x v="0"/>
    <x v="5"/>
    <s v="Contract Clock, 14&quot;, Brown"/>
    <n v="109.9"/>
    <n v="5"/>
    <n v="0"/>
    <n v="37.366"/>
    <n v="6"/>
    <n v="1"/>
    <x v="3"/>
    <n v="34"/>
    <x v="9"/>
  </r>
  <r>
    <n v="2695"/>
    <s v="CA-2014-143182"/>
    <d v="2014-10-15T00:00:00"/>
    <d v="2014-10-20T00:00:00"/>
    <x v="1"/>
    <s v="DL-12865"/>
    <s v="Dan Lawera"/>
    <x v="0"/>
    <s v="United States"/>
    <s v="Hialeah"/>
    <x v="2"/>
    <n v="33012"/>
    <x v="0"/>
    <s v="FUR-FU-10004270"/>
    <x v="0"/>
    <x v="5"/>
    <s v="Executive Impressions 13&quot; Clairmont Wall Clock"/>
    <n v="15.384"/>
    <n v="1"/>
    <n v="0.2"/>
    <n v="4.0382999999999996"/>
    <n v="5"/>
    <n v="10"/>
    <x v="0"/>
    <n v="26.249999999999996"/>
    <x v="2"/>
  </r>
  <r>
    <n v="2696"/>
    <s v="CA-2016-161662"/>
    <d v="2016-02-07T00:00:00"/>
    <d v="2016-02-09T00:00:00"/>
    <x v="2"/>
    <s v="BE-11410"/>
    <s v="Bobby Elias"/>
    <x v="0"/>
    <s v="United States"/>
    <s v="Lancaster"/>
    <x v="24"/>
    <n v="43130"/>
    <x v="3"/>
    <s v="OFF-PA-10003465"/>
    <x v="1"/>
    <x v="10"/>
    <s v="Xerox 1912"/>
    <n v="30.352"/>
    <n v="2"/>
    <n v="0.2"/>
    <n v="10.623200000000001"/>
    <n v="2"/>
    <n v="2"/>
    <x v="3"/>
    <n v="35"/>
    <x v="11"/>
  </r>
  <r>
    <n v="2697"/>
    <s v="CA-2014-145317"/>
    <d v="2014-03-18T00:00:00"/>
    <d v="2014-03-23T00:00:00"/>
    <x v="1"/>
    <s v="SM-20320"/>
    <s v="Sean Miller"/>
    <x v="2"/>
    <s v="United States"/>
    <s v="Jacksonville"/>
    <x v="2"/>
    <n v="32216"/>
    <x v="0"/>
    <s v="TEC-MA-10003626"/>
    <x v="2"/>
    <x v="15"/>
    <s v="Hewlett-Packard Deskjet 6540 Color Inkjet Printer"/>
    <n v="821.3"/>
    <n v="4"/>
    <n v="0.5"/>
    <n v="-16.425999999999998"/>
    <n v="5"/>
    <n v="3"/>
    <x v="3"/>
    <n v="-2"/>
    <x v="10"/>
  </r>
  <r>
    <n v="2698"/>
    <s v="CA-2014-145317"/>
    <d v="2014-03-18T00:00:00"/>
    <d v="2014-03-23T00:00:00"/>
    <x v="1"/>
    <s v="SM-20320"/>
    <s v="Sean Miller"/>
    <x v="2"/>
    <s v="United States"/>
    <s v="Jacksonville"/>
    <x v="2"/>
    <n v="32216"/>
    <x v="0"/>
    <s v="TEC-MA-10002412"/>
    <x v="2"/>
    <x v="15"/>
    <s v="Cisco TelePresence System EX90 Videoconferencing Unit"/>
    <n v="22638.48"/>
    <n v="6"/>
    <n v="0.5"/>
    <n v="-1811.0784000000001"/>
    <n v="5"/>
    <n v="3"/>
    <x v="3"/>
    <n v="-8"/>
    <x v="10"/>
  </r>
  <r>
    <n v="2699"/>
    <s v="CA-2014-145317"/>
    <d v="2014-03-18T00:00:00"/>
    <d v="2014-03-23T00:00:00"/>
    <x v="1"/>
    <s v="SM-20320"/>
    <s v="Sean Miller"/>
    <x v="2"/>
    <s v="United States"/>
    <s v="Jacksonville"/>
    <x v="2"/>
    <n v="32216"/>
    <x v="0"/>
    <s v="OFF-PA-10001804"/>
    <x v="1"/>
    <x v="10"/>
    <s v="Xerox 195"/>
    <n v="21.376000000000001"/>
    <n v="4"/>
    <n v="0.2"/>
    <n v="7.4816000000000003"/>
    <n v="5"/>
    <n v="3"/>
    <x v="3"/>
    <n v="35"/>
    <x v="10"/>
  </r>
  <r>
    <n v="2700"/>
    <s v="CA-2014-145317"/>
    <d v="2014-03-18T00:00:00"/>
    <d v="2014-03-23T00:00:00"/>
    <x v="1"/>
    <s v="SM-20320"/>
    <s v="Sean Miller"/>
    <x v="2"/>
    <s v="United States"/>
    <s v="Jacksonville"/>
    <x v="2"/>
    <n v="32216"/>
    <x v="0"/>
    <s v="OFF-AR-10003183"/>
    <x v="1"/>
    <x v="6"/>
    <s v="Avery Fluorescent Highlighter Four-Color Set"/>
    <n v="8.016"/>
    <n v="3"/>
    <n v="0.2"/>
    <n v="1.002"/>
    <n v="5"/>
    <n v="3"/>
    <x v="3"/>
    <n v="12.5"/>
    <x v="10"/>
  </r>
  <r>
    <n v="2701"/>
    <s v="CA-2014-145317"/>
    <d v="2014-03-18T00:00:00"/>
    <d v="2014-03-23T00:00:00"/>
    <x v="1"/>
    <s v="SM-20320"/>
    <s v="Sean Miller"/>
    <x v="2"/>
    <s v="United States"/>
    <s v="Jacksonville"/>
    <x v="2"/>
    <n v="32216"/>
    <x v="0"/>
    <s v="FUR-FU-10004270"/>
    <x v="0"/>
    <x v="5"/>
    <s v="Executive Impressions 13&quot; Clairmont Wall Clock"/>
    <n v="30.768000000000001"/>
    <n v="2"/>
    <n v="0.2"/>
    <n v="8.0765999999999991"/>
    <n v="5"/>
    <n v="3"/>
    <x v="3"/>
    <n v="26.249999999999996"/>
    <x v="10"/>
  </r>
  <r>
    <n v="2702"/>
    <s v="CA-2014-145317"/>
    <d v="2014-03-18T00:00:00"/>
    <d v="2014-03-23T00:00:00"/>
    <x v="1"/>
    <s v="SM-20320"/>
    <s v="Sean Miller"/>
    <x v="2"/>
    <s v="United States"/>
    <s v="Jacksonville"/>
    <x v="2"/>
    <n v="32216"/>
    <x v="0"/>
    <s v="OFF-FA-10003112"/>
    <x v="1"/>
    <x v="13"/>
    <s v="Staples"/>
    <n v="18.936"/>
    <n v="3"/>
    <n v="0.2"/>
    <n v="5.9175000000000004"/>
    <n v="5"/>
    <n v="3"/>
    <x v="3"/>
    <n v="31.25"/>
    <x v="10"/>
  </r>
  <r>
    <n v="2703"/>
    <s v="CA-2014-145317"/>
    <d v="2014-03-18T00:00:00"/>
    <d v="2014-03-23T00:00:00"/>
    <x v="1"/>
    <s v="SM-20320"/>
    <s v="Sean Miller"/>
    <x v="2"/>
    <s v="United States"/>
    <s v="Jacksonville"/>
    <x v="2"/>
    <n v="32216"/>
    <x v="0"/>
    <s v="FUR-FU-10001986"/>
    <x v="0"/>
    <x v="5"/>
    <s v="Dana Fluorescent Magnifying Lamp, White, 36&quot;"/>
    <n v="122.352"/>
    <n v="3"/>
    <n v="0.2"/>
    <n v="15.294"/>
    <n v="5"/>
    <n v="3"/>
    <x v="3"/>
    <n v="12.5"/>
    <x v="10"/>
  </r>
  <r>
    <n v="2704"/>
    <s v="CA-2014-143413"/>
    <d v="2014-05-24T00:00:00"/>
    <d v="2014-05-30T00:00:00"/>
    <x v="1"/>
    <s v="RP-19390"/>
    <s v="Resi Pölking"/>
    <x v="0"/>
    <s v="United States"/>
    <s v="Baltimore"/>
    <x v="39"/>
    <n v="21215"/>
    <x v="3"/>
    <s v="OFF-PA-10002319"/>
    <x v="1"/>
    <x v="10"/>
    <s v="Xerox 1944"/>
    <n v="116.28"/>
    <n v="3"/>
    <n v="0"/>
    <n v="56.977200000000003"/>
    <n v="6"/>
    <n v="5"/>
    <x v="1"/>
    <n v="49.000000000000007"/>
    <x v="5"/>
  </r>
  <r>
    <n v="2705"/>
    <s v="CA-2017-156818"/>
    <d v="2017-07-11T00:00:00"/>
    <d v="2017-07-13T00:00:00"/>
    <x v="0"/>
    <s v="JD-16015"/>
    <s v="Joy Daniels"/>
    <x v="0"/>
    <s v="United States"/>
    <s v="New York City"/>
    <x v="15"/>
    <n v="10009"/>
    <x v="3"/>
    <s v="TEC-AC-10002323"/>
    <x v="2"/>
    <x v="11"/>
    <s v="SanDisk Ultra 32 GB MicroSDHC Class 10 Memory Card"/>
    <n v="132.6"/>
    <n v="6"/>
    <n v="0"/>
    <n v="17.238"/>
    <n v="2"/>
    <n v="7"/>
    <x v="2"/>
    <n v="13"/>
    <x v="7"/>
  </r>
  <r>
    <n v="2706"/>
    <s v="CA-2017-155873"/>
    <d v="2017-06-16T00:00:00"/>
    <d v="2017-06-21T00:00:00"/>
    <x v="1"/>
    <s v="AB-10255"/>
    <s v="Alejandro Ballentine"/>
    <x v="2"/>
    <s v="United States"/>
    <s v="Carlsbad"/>
    <x v="27"/>
    <n v="88220"/>
    <x v="1"/>
    <s v="OFF-SU-10001165"/>
    <x v="1"/>
    <x v="14"/>
    <s v="Acme Elite Stainless Steel Scissors"/>
    <n v="16.68"/>
    <n v="2"/>
    <n v="0"/>
    <n v="4.3368000000000002"/>
    <n v="5"/>
    <n v="6"/>
    <x v="1"/>
    <n v="26"/>
    <x v="1"/>
  </r>
  <r>
    <n v="2707"/>
    <s v="CA-2017-155873"/>
    <d v="2017-06-16T00:00:00"/>
    <d v="2017-06-21T00:00:00"/>
    <x v="1"/>
    <s v="AB-10255"/>
    <s v="Alejandro Ballentine"/>
    <x v="2"/>
    <s v="United States"/>
    <s v="Carlsbad"/>
    <x v="27"/>
    <n v="88220"/>
    <x v="1"/>
    <s v="OFF-PA-10001246"/>
    <x v="1"/>
    <x v="10"/>
    <s v="Xerox 215"/>
    <n v="19.440000000000001"/>
    <n v="3"/>
    <n v="0"/>
    <n v="9.3312000000000008"/>
    <n v="5"/>
    <n v="6"/>
    <x v="1"/>
    <n v="48.000000000000007"/>
    <x v="1"/>
  </r>
  <r>
    <n v="2708"/>
    <s v="CA-2017-155873"/>
    <d v="2017-06-16T00:00:00"/>
    <d v="2017-06-21T00:00:00"/>
    <x v="1"/>
    <s v="AB-10255"/>
    <s v="Alejandro Ballentine"/>
    <x v="2"/>
    <s v="United States"/>
    <s v="Carlsbad"/>
    <x v="27"/>
    <n v="88220"/>
    <x v="1"/>
    <s v="OFF-PA-10001815"/>
    <x v="1"/>
    <x v="10"/>
    <s v="Xerox 1885"/>
    <n v="192.16"/>
    <n v="4"/>
    <n v="0"/>
    <n v="92.236800000000002"/>
    <n v="5"/>
    <n v="6"/>
    <x v="1"/>
    <n v="48.000000000000007"/>
    <x v="1"/>
  </r>
  <r>
    <n v="2709"/>
    <s v="CA-2015-121797"/>
    <d v="2015-01-30T00:00:00"/>
    <d v="2015-02-06T00:00:00"/>
    <x v="1"/>
    <s v="CC-12145"/>
    <s v="Charles Crestani"/>
    <x v="0"/>
    <s v="United States"/>
    <s v="Los Angeles"/>
    <x v="1"/>
    <n v="90049"/>
    <x v="1"/>
    <s v="FUR-FU-10001876"/>
    <x v="0"/>
    <x v="5"/>
    <s v="Computer Room Manger, 14&quot;"/>
    <n v="227.36"/>
    <n v="7"/>
    <n v="0"/>
    <n v="81.849599999999995"/>
    <n v="7"/>
    <n v="1"/>
    <x v="3"/>
    <n v="35.999999999999993"/>
    <x v="9"/>
  </r>
  <r>
    <n v="2710"/>
    <s v="CA-2015-121797"/>
    <d v="2015-01-30T00:00:00"/>
    <d v="2015-02-06T00:00:00"/>
    <x v="1"/>
    <s v="CC-12145"/>
    <s v="Charles Crestani"/>
    <x v="0"/>
    <s v="United States"/>
    <s v="Los Angeles"/>
    <x v="1"/>
    <n v="90049"/>
    <x v="1"/>
    <s v="TEC-MA-10000488"/>
    <x v="2"/>
    <x v="15"/>
    <s v="Bady BDG101FRU Card Printer"/>
    <n v="1919.9760000000001"/>
    <n v="3"/>
    <n v="0.2"/>
    <n v="215.9973"/>
    <n v="7"/>
    <n v="1"/>
    <x v="3"/>
    <n v="11.249999999999998"/>
    <x v="9"/>
  </r>
  <r>
    <n v="2711"/>
    <s v="US-2015-120572"/>
    <d v="2015-12-11T00:00:00"/>
    <d v="2015-12-15T00:00:00"/>
    <x v="1"/>
    <s v="GH-14425"/>
    <s v="Gary Hwang"/>
    <x v="0"/>
    <s v="United States"/>
    <s v="Jacksonville"/>
    <x v="2"/>
    <n v="32216"/>
    <x v="0"/>
    <s v="OFF-BI-10001098"/>
    <x v="1"/>
    <x v="8"/>
    <s v="Acco D-Ring Binder w/DublLock"/>
    <n v="12.827999999999999"/>
    <n v="2"/>
    <n v="0.7"/>
    <n v="-8.9795999999999996"/>
    <n v="4"/>
    <n v="12"/>
    <x v="0"/>
    <n v="-70"/>
    <x v="4"/>
  </r>
  <r>
    <n v="2712"/>
    <s v="CA-2017-132430"/>
    <d v="2017-10-09T00:00:00"/>
    <d v="2017-10-11T00:00:00"/>
    <x v="2"/>
    <s v="CP-12085"/>
    <s v="Cathy Prescott"/>
    <x v="1"/>
    <s v="United States"/>
    <s v="Lakewood"/>
    <x v="24"/>
    <n v="44107"/>
    <x v="3"/>
    <s v="FUR-FU-10003577"/>
    <x v="0"/>
    <x v="5"/>
    <s v="Nu-Dell Leatherette Frames"/>
    <n v="45.887999999999998"/>
    <n v="4"/>
    <n v="0.2"/>
    <n v="9.1776"/>
    <n v="2"/>
    <n v="10"/>
    <x v="0"/>
    <n v="20"/>
    <x v="2"/>
  </r>
  <r>
    <n v="2713"/>
    <s v="CA-2017-146031"/>
    <d v="2017-07-29T00:00:00"/>
    <d v="2017-08-01T00:00:00"/>
    <x v="0"/>
    <s v="GM-14440"/>
    <s v="Gary McGarr"/>
    <x v="0"/>
    <s v="United States"/>
    <s v="Troy"/>
    <x v="15"/>
    <n v="12180"/>
    <x v="3"/>
    <s v="OFF-AR-10002656"/>
    <x v="1"/>
    <x v="6"/>
    <s v="Sanford Liquid Accent Highlighters"/>
    <n v="60.12"/>
    <n v="9"/>
    <n v="0"/>
    <n v="22.244399999999999"/>
    <n v="3"/>
    <n v="7"/>
    <x v="2"/>
    <n v="37"/>
    <x v="7"/>
  </r>
  <r>
    <n v="2714"/>
    <s v="CA-2014-110100"/>
    <d v="2014-04-25T00:00:00"/>
    <d v="2014-04-29T00:00:00"/>
    <x v="1"/>
    <s v="LC-16885"/>
    <s v="Lena Creighton"/>
    <x v="0"/>
    <s v="United States"/>
    <s v="Wilmington"/>
    <x v="3"/>
    <n v="28403"/>
    <x v="0"/>
    <s v="TEC-PH-10004531"/>
    <x v="2"/>
    <x v="7"/>
    <s v="AT&amp;T CL2909"/>
    <n v="302.37599999999998"/>
    <n v="3"/>
    <n v="0.2"/>
    <n v="37.796999999999997"/>
    <n v="4"/>
    <n v="4"/>
    <x v="1"/>
    <n v="12.5"/>
    <x v="3"/>
  </r>
  <r>
    <n v="2715"/>
    <s v="CA-2015-103723"/>
    <d v="2015-12-01T00:00:00"/>
    <d v="2015-12-06T00:00:00"/>
    <x v="1"/>
    <s v="BT-11305"/>
    <s v="Beth Thompson"/>
    <x v="2"/>
    <s v="United States"/>
    <s v="Seattle"/>
    <x v="4"/>
    <n v="98105"/>
    <x v="1"/>
    <s v="OFF-AR-10003251"/>
    <x v="1"/>
    <x v="6"/>
    <s v="Prang Drawing Pencil Set"/>
    <n v="13.9"/>
    <n v="5"/>
    <n v="0"/>
    <n v="5.56"/>
    <n v="5"/>
    <n v="12"/>
    <x v="0"/>
    <n v="40"/>
    <x v="4"/>
  </r>
  <r>
    <n v="2716"/>
    <s v="CA-2014-127187"/>
    <d v="2014-12-04T00:00:00"/>
    <d v="2014-12-08T00:00:00"/>
    <x v="1"/>
    <s v="CP-12085"/>
    <s v="Cathy Prescott"/>
    <x v="1"/>
    <s v="United States"/>
    <s v="New York City"/>
    <x v="15"/>
    <n v="10024"/>
    <x v="3"/>
    <s v="TEC-PH-10000673"/>
    <x v="2"/>
    <x v="7"/>
    <s v="Plantronics Voyager Pro HD - Bluetooth Headset"/>
    <n v="129.97999999999999"/>
    <n v="2"/>
    <n v="0"/>
    <n v="62.3904"/>
    <n v="4"/>
    <n v="12"/>
    <x v="0"/>
    <n v="48.000000000000007"/>
    <x v="4"/>
  </r>
  <r>
    <n v="2717"/>
    <s v="CA-2017-128475"/>
    <d v="2017-08-26T00:00:00"/>
    <d v="2017-09-01T00:00:00"/>
    <x v="1"/>
    <s v="SC-20680"/>
    <s v="Steve Carroll"/>
    <x v="2"/>
    <s v="United States"/>
    <s v="Columbus"/>
    <x v="32"/>
    <n v="31907"/>
    <x v="0"/>
    <s v="TEC-AC-10000158"/>
    <x v="2"/>
    <x v="11"/>
    <s v="Sony 64GB Class 10 Micro SDHC R40 Memory Card"/>
    <n v="71.98"/>
    <n v="2"/>
    <n v="0"/>
    <n v="15.1158"/>
    <n v="6"/>
    <n v="8"/>
    <x v="2"/>
    <n v="21"/>
    <x v="6"/>
  </r>
  <r>
    <n v="2718"/>
    <s v="CA-2014-100006"/>
    <d v="2014-09-07T00:00:00"/>
    <d v="2014-09-13T00:00:00"/>
    <x v="1"/>
    <s v="DK-13375"/>
    <s v="Dennis Kane"/>
    <x v="0"/>
    <s v="United States"/>
    <s v="New York City"/>
    <x v="15"/>
    <n v="10024"/>
    <x v="3"/>
    <s v="TEC-PH-10002075"/>
    <x v="2"/>
    <x v="7"/>
    <s v="AT&amp;T EL51110 DECT"/>
    <n v="377.97"/>
    <n v="3"/>
    <n v="0"/>
    <n v="109.6113"/>
    <n v="6"/>
    <n v="9"/>
    <x v="2"/>
    <n v="28.999999999999996"/>
    <x v="8"/>
  </r>
  <r>
    <n v="2719"/>
    <s v="CA-2017-144827"/>
    <d v="2017-12-21T00:00:00"/>
    <d v="2017-12-27T00:00:00"/>
    <x v="1"/>
    <s v="SE-20110"/>
    <s v="Sanjit Engle"/>
    <x v="0"/>
    <s v="United States"/>
    <s v="Costa Mesa"/>
    <x v="1"/>
    <n v="92627"/>
    <x v="1"/>
    <s v="OFF-ST-10004340"/>
    <x v="1"/>
    <x v="4"/>
    <s v="Fellowes Mobile File Cart, Black"/>
    <n v="124.36"/>
    <n v="2"/>
    <n v="0"/>
    <n v="33.577199999999998"/>
    <n v="6"/>
    <n v="12"/>
    <x v="0"/>
    <n v="26.999999999999996"/>
    <x v="4"/>
  </r>
  <r>
    <n v="2720"/>
    <s v="CA-2014-110030"/>
    <d v="2014-12-06T00:00:00"/>
    <d v="2014-12-08T00:00:00"/>
    <x v="0"/>
    <s v="LF-17185"/>
    <s v="Luke Foster"/>
    <x v="0"/>
    <s v="United States"/>
    <s v="Houston"/>
    <x v="5"/>
    <n v="77095"/>
    <x v="2"/>
    <s v="FUR-FU-10002759"/>
    <x v="0"/>
    <x v="5"/>
    <s v="12-1/2 Diameter Round Wall Clock"/>
    <n v="23.975999999999999"/>
    <n v="3"/>
    <n v="0.6"/>
    <n v="-14.3856"/>
    <n v="2"/>
    <n v="12"/>
    <x v="0"/>
    <n v="-60"/>
    <x v="4"/>
  </r>
  <r>
    <n v="2721"/>
    <s v="CA-2014-121286"/>
    <d v="2014-11-04T00:00:00"/>
    <d v="2014-11-08T00:00:00"/>
    <x v="0"/>
    <s v="ON-18715"/>
    <s v="Odella Nelson"/>
    <x v="1"/>
    <s v="United States"/>
    <s v="Cary"/>
    <x v="3"/>
    <n v="27511"/>
    <x v="0"/>
    <s v="OFF-FA-10000585"/>
    <x v="1"/>
    <x v="13"/>
    <s v="OIC Bulk Pack Metal Binder Clips"/>
    <n v="8.3759999999999994"/>
    <n v="3"/>
    <n v="0.2"/>
    <n v="2.7222"/>
    <n v="4"/>
    <n v="11"/>
    <x v="0"/>
    <n v="32.5"/>
    <x v="0"/>
  </r>
  <r>
    <n v="2722"/>
    <s v="CA-2014-121286"/>
    <d v="2014-11-04T00:00:00"/>
    <d v="2014-11-08T00:00:00"/>
    <x v="0"/>
    <s v="ON-18715"/>
    <s v="Odella Nelson"/>
    <x v="1"/>
    <s v="United States"/>
    <s v="Cary"/>
    <x v="3"/>
    <n v="27511"/>
    <x v="0"/>
    <s v="OFF-AP-10004859"/>
    <x v="1"/>
    <x v="9"/>
    <s v="Acco 6 Outlet Guardian Premium Surge Suppressor"/>
    <n v="58.24"/>
    <n v="5"/>
    <n v="0.2"/>
    <n v="5.0960000000000001"/>
    <n v="4"/>
    <n v="11"/>
    <x v="0"/>
    <n v="8.75"/>
    <x v="0"/>
  </r>
  <r>
    <n v="2723"/>
    <s v="CA-2016-164735"/>
    <d v="2016-04-14T00:00:00"/>
    <d v="2016-04-19T00:00:00"/>
    <x v="0"/>
    <s v="TB-21400"/>
    <s v="Tom Boeckenhauer"/>
    <x v="0"/>
    <s v="United States"/>
    <s v="Alexandria"/>
    <x v="17"/>
    <n v="22304"/>
    <x v="0"/>
    <s v="OFF-ST-10001558"/>
    <x v="1"/>
    <x v="4"/>
    <s v="Acco Perma 4000 Stacking Storage Drawers"/>
    <n v="81.2"/>
    <n v="5"/>
    <n v="0"/>
    <n v="12.18"/>
    <n v="5"/>
    <n v="4"/>
    <x v="1"/>
    <n v="15"/>
    <x v="3"/>
  </r>
  <r>
    <n v="2724"/>
    <s v="CA-2014-153479"/>
    <d v="2014-10-04T00:00:00"/>
    <d v="2014-10-08T00:00:00"/>
    <x v="1"/>
    <s v="DF-13135"/>
    <s v="David Flashing"/>
    <x v="0"/>
    <s v="United States"/>
    <s v="Vallejo"/>
    <x v="1"/>
    <n v="94591"/>
    <x v="1"/>
    <s v="OFF-LA-10004689"/>
    <x v="1"/>
    <x v="2"/>
    <s v="Avery 512"/>
    <n v="14.45"/>
    <n v="5"/>
    <n v="0"/>
    <n v="6.7915000000000001"/>
    <n v="4"/>
    <n v="10"/>
    <x v="0"/>
    <n v="47"/>
    <x v="2"/>
  </r>
  <r>
    <n v="2725"/>
    <s v="CA-2014-153479"/>
    <d v="2014-10-04T00:00:00"/>
    <d v="2014-10-08T00:00:00"/>
    <x v="1"/>
    <s v="DF-13135"/>
    <s v="David Flashing"/>
    <x v="0"/>
    <s v="United States"/>
    <s v="Vallejo"/>
    <x v="1"/>
    <n v="94591"/>
    <x v="1"/>
    <s v="OFF-BI-10002867"/>
    <x v="1"/>
    <x v="8"/>
    <s v="GBC Recycled Regency Composition Covers"/>
    <n v="95.647999999999996"/>
    <n v="2"/>
    <n v="0.2"/>
    <n v="31.085599999999999"/>
    <n v="4"/>
    <n v="10"/>
    <x v="0"/>
    <n v="32.5"/>
    <x v="2"/>
  </r>
  <r>
    <n v="2726"/>
    <s v="CA-2017-149888"/>
    <d v="2017-11-07T00:00:00"/>
    <d v="2017-11-13T00:00:00"/>
    <x v="1"/>
    <s v="EP-13915"/>
    <s v="Emily Phan"/>
    <x v="0"/>
    <s v="United States"/>
    <s v="Philadelphia"/>
    <x v="9"/>
    <n v="19120"/>
    <x v="3"/>
    <s v="TEC-PH-10003811"/>
    <x v="2"/>
    <x v="7"/>
    <s v="Jabra Supreme Plus Driver Edition Headset"/>
    <n v="359.97"/>
    <n v="5"/>
    <n v="0.4"/>
    <n v="-71.994"/>
    <n v="6"/>
    <n v="11"/>
    <x v="0"/>
    <n v="-20"/>
    <x v="0"/>
  </r>
  <r>
    <n v="2727"/>
    <s v="CA-2017-149888"/>
    <d v="2017-11-07T00:00:00"/>
    <d v="2017-11-13T00:00:00"/>
    <x v="1"/>
    <s v="EP-13915"/>
    <s v="Emily Phan"/>
    <x v="0"/>
    <s v="United States"/>
    <s v="Philadelphia"/>
    <x v="9"/>
    <n v="19120"/>
    <x v="3"/>
    <s v="FUR-TA-10000849"/>
    <x v="0"/>
    <x v="3"/>
    <s v="Bevis Rectangular Conference Tables"/>
    <n v="350.35199999999998"/>
    <n v="4"/>
    <n v="0.4"/>
    <n v="-140.14080000000001"/>
    <n v="6"/>
    <n v="11"/>
    <x v="0"/>
    <n v="-40.000000000000007"/>
    <x v="0"/>
  </r>
  <r>
    <n v="2728"/>
    <s v="CA-2017-119193"/>
    <d v="2017-12-22T00:00:00"/>
    <d v="2017-12-24T00:00:00"/>
    <x v="2"/>
    <s v="SK-19990"/>
    <s v="Sally Knutson"/>
    <x v="0"/>
    <s v="United States"/>
    <s v="Toledo"/>
    <x v="24"/>
    <n v="43615"/>
    <x v="3"/>
    <s v="OFF-BI-10000848"/>
    <x v="1"/>
    <x v="8"/>
    <s v="Angle-D Ring Binders"/>
    <n v="1.641"/>
    <n v="1"/>
    <n v="0.7"/>
    <n v="-1.3128"/>
    <n v="2"/>
    <n v="12"/>
    <x v="0"/>
    <n v="-80"/>
    <x v="4"/>
  </r>
  <r>
    <n v="2729"/>
    <s v="CA-2017-119193"/>
    <d v="2017-12-22T00:00:00"/>
    <d v="2017-12-24T00:00:00"/>
    <x v="2"/>
    <s v="SK-19990"/>
    <s v="Sally Knutson"/>
    <x v="0"/>
    <s v="United States"/>
    <s v="Toledo"/>
    <x v="24"/>
    <n v="43615"/>
    <x v="3"/>
    <s v="TEC-PH-10003072"/>
    <x v="2"/>
    <x v="7"/>
    <s v="Panasonic KX-TG9541B DECT 6.0 Digital 2-Line Expandable Cordless Phone With Digital Answering System"/>
    <n v="629.95799999999997"/>
    <n v="7"/>
    <n v="0.4"/>
    <n v="94.493700000000004"/>
    <n v="2"/>
    <n v="12"/>
    <x v="0"/>
    <n v="15.000000000000002"/>
    <x v="4"/>
  </r>
  <r>
    <n v="2730"/>
    <s v="CA-2017-104801"/>
    <d v="2017-02-13T00:00:00"/>
    <d v="2017-02-19T00:00:00"/>
    <x v="1"/>
    <s v="FH-14350"/>
    <s v="Fred Harton"/>
    <x v="0"/>
    <s v="United States"/>
    <s v="Seattle"/>
    <x v="4"/>
    <n v="98105"/>
    <x v="1"/>
    <s v="OFF-AR-10001547"/>
    <x v="1"/>
    <x v="6"/>
    <s v="Newell 311"/>
    <n v="6.63"/>
    <n v="3"/>
    <n v="0"/>
    <n v="1.7901"/>
    <n v="6"/>
    <n v="2"/>
    <x v="3"/>
    <n v="27"/>
    <x v="11"/>
  </r>
  <r>
    <n v="2731"/>
    <s v="CA-2017-104801"/>
    <d v="2017-02-13T00:00:00"/>
    <d v="2017-02-19T00:00:00"/>
    <x v="1"/>
    <s v="FH-14350"/>
    <s v="Fred Harton"/>
    <x v="0"/>
    <s v="United States"/>
    <s v="Seattle"/>
    <x v="4"/>
    <n v="98105"/>
    <x v="1"/>
    <s v="TEC-AC-10001838"/>
    <x v="2"/>
    <x v="11"/>
    <s v="Razer Tiamat Over Ear 7.1 Surround Sound PC Gaming Headset"/>
    <n v="799.96"/>
    <n v="4"/>
    <n v="0"/>
    <n v="343.9828"/>
    <n v="6"/>
    <n v="2"/>
    <x v="3"/>
    <n v="43"/>
    <x v="11"/>
  </r>
  <r>
    <n v="2732"/>
    <s v="CA-2017-104801"/>
    <d v="2017-02-13T00:00:00"/>
    <d v="2017-02-19T00:00:00"/>
    <x v="1"/>
    <s v="FH-14350"/>
    <s v="Fred Harton"/>
    <x v="0"/>
    <s v="United States"/>
    <s v="Seattle"/>
    <x v="4"/>
    <n v="98105"/>
    <x v="1"/>
    <s v="FUR-FU-10004017"/>
    <x v="0"/>
    <x v="5"/>
    <s v="Tenex Contemporary Contur Chairmats for Low and Medium Pile Carpet, Computer, 39&quot; x 49&quot;"/>
    <n v="107.53"/>
    <n v="1"/>
    <n v="0"/>
    <n v="21.506"/>
    <n v="6"/>
    <n v="2"/>
    <x v="3"/>
    <n v="20"/>
    <x v="11"/>
  </r>
  <r>
    <n v="2733"/>
    <s v="CA-2014-107594"/>
    <d v="2014-07-02T00:00:00"/>
    <d v="2014-07-06T00:00:00"/>
    <x v="1"/>
    <s v="EH-13945"/>
    <s v="Eric Hoffmann"/>
    <x v="0"/>
    <s v="United States"/>
    <s v="Plainfield"/>
    <x v="30"/>
    <n v="7060"/>
    <x v="3"/>
    <s v="TEC-PH-10002923"/>
    <x v="2"/>
    <x v="7"/>
    <s v="Logitech B530 USB Headset - headset - Full size, Binaural"/>
    <n v="73.98"/>
    <n v="2"/>
    <n v="0"/>
    <n v="19.974599999999999"/>
    <n v="4"/>
    <n v="7"/>
    <x v="2"/>
    <n v="26.999999999999996"/>
    <x v="7"/>
  </r>
  <r>
    <n v="2734"/>
    <s v="CA-2014-107594"/>
    <d v="2014-07-02T00:00:00"/>
    <d v="2014-07-06T00:00:00"/>
    <x v="1"/>
    <s v="EH-13945"/>
    <s v="Eric Hoffmann"/>
    <x v="0"/>
    <s v="United States"/>
    <s v="Plainfield"/>
    <x v="30"/>
    <n v="7060"/>
    <x v="3"/>
    <s v="OFF-AR-10000716"/>
    <x v="1"/>
    <x v="6"/>
    <s v="DIXON Ticonderoga Erasable Checking Pencils"/>
    <n v="5.58"/>
    <n v="1"/>
    <n v="0"/>
    <n v="2.1762000000000001"/>
    <n v="4"/>
    <n v="7"/>
    <x v="2"/>
    <n v="39"/>
    <x v="7"/>
  </r>
  <r>
    <n v="2735"/>
    <s v="CA-2015-129770"/>
    <d v="2015-02-21T00:00:00"/>
    <d v="2015-02-23T00:00:00"/>
    <x v="0"/>
    <s v="JE-15715"/>
    <s v="Joe Elijah"/>
    <x v="0"/>
    <s v="United States"/>
    <s v="Las Cruces"/>
    <x v="27"/>
    <n v="88001"/>
    <x v="1"/>
    <s v="OFF-PA-10000249"/>
    <x v="1"/>
    <x v="10"/>
    <s v="Easy-staple paper"/>
    <n v="49.12"/>
    <n v="4"/>
    <n v="0"/>
    <n v="23.086400000000001"/>
    <n v="2"/>
    <n v="2"/>
    <x v="3"/>
    <n v="47"/>
    <x v="11"/>
  </r>
  <r>
    <n v="2736"/>
    <s v="CA-2015-115798"/>
    <d v="2015-11-13T00:00:00"/>
    <d v="2015-11-19T00:00:00"/>
    <x v="1"/>
    <s v="KL-16645"/>
    <s v="Ken Lonsdale"/>
    <x v="0"/>
    <s v="United States"/>
    <s v="Newark"/>
    <x v="13"/>
    <n v="19711"/>
    <x v="3"/>
    <s v="TEC-PH-10003691"/>
    <x v="2"/>
    <x v="7"/>
    <s v="BlackBerry Q10"/>
    <n v="377.97"/>
    <n v="3"/>
    <n v="0"/>
    <n v="94.492500000000007"/>
    <n v="6"/>
    <n v="11"/>
    <x v="0"/>
    <n v="25"/>
    <x v="0"/>
  </r>
  <r>
    <n v="2737"/>
    <s v="CA-2015-115798"/>
    <d v="2015-11-13T00:00:00"/>
    <d v="2015-11-19T00:00:00"/>
    <x v="1"/>
    <s v="KL-16645"/>
    <s v="Ken Lonsdale"/>
    <x v="0"/>
    <s v="United States"/>
    <s v="Newark"/>
    <x v="13"/>
    <n v="19711"/>
    <x v="3"/>
    <s v="OFF-PA-10001560"/>
    <x v="1"/>
    <x v="10"/>
    <s v="Adams Telephone Message Books, 5 1/4” x 11”"/>
    <n v="42.28"/>
    <n v="7"/>
    <n v="0"/>
    <n v="19.871600000000001"/>
    <n v="6"/>
    <n v="11"/>
    <x v="0"/>
    <n v="47"/>
    <x v="0"/>
  </r>
  <r>
    <n v="2738"/>
    <s v="CA-2015-115798"/>
    <d v="2015-11-13T00:00:00"/>
    <d v="2015-11-19T00:00:00"/>
    <x v="1"/>
    <s v="KL-16645"/>
    <s v="Ken Lonsdale"/>
    <x v="0"/>
    <s v="United States"/>
    <s v="Newark"/>
    <x v="13"/>
    <n v="19711"/>
    <x v="3"/>
    <s v="FUR-BO-10004467"/>
    <x v="0"/>
    <x v="0"/>
    <s v="Bestar Classic Bookcase"/>
    <n v="299.97000000000003"/>
    <n v="3"/>
    <n v="0"/>
    <n v="56.994300000000003"/>
    <n v="6"/>
    <n v="11"/>
    <x v="0"/>
    <n v="19"/>
    <x v="0"/>
  </r>
  <r>
    <n v="2739"/>
    <s v="CA-2015-115798"/>
    <d v="2015-11-13T00:00:00"/>
    <d v="2015-11-19T00:00:00"/>
    <x v="1"/>
    <s v="KL-16645"/>
    <s v="Ken Lonsdale"/>
    <x v="0"/>
    <s v="United States"/>
    <s v="Newark"/>
    <x v="13"/>
    <n v="19711"/>
    <x v="3"/>
    <s v="TEC-PH-10001819"/>
    <x v="2"/>
    <x v="7"/>
    <s v="Innergie mMini Combo Duo USB Travel Charging Kit"/>
    <n v="89.98"/>
    <n v="2"/>
    <n v="0"/>
    <n v="43.190399999999997"/>
    <n v="6"/>
    <n v="11"/>
    <x v="0"/>
    <n v="47.999999999999993"/>
    <x v="0"/>
  </r>
  <r>
    <n v="2740"/>
    <s v="CA-2017-122707"/>
    <d v="2017-04-16T00:00:00"/>
    <d v="2017-04-18T00:00:00"/>
    <x v="2"/>
    <s v="EB-13750"/>
    <s v="Edward Becker"/>
    <x v="1"/>
    <s v="United States"/>
    <s v="Hoover"/>
    <x v="19"/>
    <n v="35244"/>
    <x v="0"/>
    <s v="OFF-SU-10000157"/>
    <x v="1"/>
    <x v="14"/>
    <s v="Compact Automatic Electric Letter Opener"/>
    <n v="477.24"/>
    <n v="4"/>
    <n v="0"/>
    <n v="9.5448000000000004"/>
    <n v="2"/>
    <n v="4"/>
    <x v="1"/>
    <n v="2"/>
    <x v="3"/>
  </r>
  <r>
    <n v="2741"/>
    <s v="CA-2017-122707"/>
    <d v="2017-04-16T00:00:00"/>
    <d v="2017-04-18T00:00:00"/>
    <x v="2"/>
    <s v="EB-13750"/>
    <s v="Edward Becker"/>
    <x v="1"/>
    <s v="United States"/>
    <s v="Hoover"/>
    <x v="19"/>
    <n v="35244"/>
    <x v="0"/>
    <s v="TEC-AC-10004227"/>
    <x v="2"/>
    <x v="11"/>
    <s v="SanDisk Ultra 16 GB MicroSDHC Class 10 Memory Card"/>
    <n v="25.98"/>
    <n v="2"/>
    <n v="0"/>
    <n v="1.5588"/>
    <n v="2"/>
    <n v="4"/>
    <x v="1"/>
    <n v="6"/>
    <x v="3"/>
  </r>
  <r>
    <n v="2742"/>
    <s v="CA-2016-165015"/>
    <d v="2016-02-25T00:00:00"/>
    <d v="2016-02-27T00:00:00"/>
    <x v="0"/>
    <s v="BD-11725"/>
    <s v="Bruce Degenhardt"/>
    <x v="0"/>
    <s v="United States"/>
    <s v="Newark"/>
    <x v="24"/>
    <n v="43055"/>
    <x v="3"/>
    <s v="OFF-EN-10003134"/>
    <x v="1"/>
    <x v="12"/>
    <s v="Staple envelope"/>
    <n v="46.72"/>
    <n v="5"/>
    <n v="0.2"/>
    <n v="17.52"/>
    <n v="2"/>
    <n v="2"/>
    <x v="3"/>
    <n v="37.5"/>
    <x v="11"/>
  </r>
  <r>
    <n v="2743"/>
    <s v="CA-2014-149244"/>
    <d v="2014-11-04T00:00:00"/>
    <d v="2014-11-08T00:00:00"/>
    <x v="1"/>
    <s v="MS-17530"/>
    <s v="MaryBeth Skach"/>
    <x v="0"/>
    <s v="United States"/>
    <s v="San Diego"/>
    <x v="1"/>
    <n v="92037"/>
    <x v="1"/>
    <s v="FUR-FU-10004671"/>
    <x v="0"/>
    <x v="5"/>
    <s v="Executive Impressions 12&quot; Wall Clock"/>
    <n v="35.340000000000003"/>
    <n v="2"/>
    <n v="0"/>
    <n v="13.4292"/>
    <n v="4"/>
    <n v="11"/>
    <x v="0"/>
    <n v="37.999999999999993"/>
    <x v="0"/>
  </r>
  <r>
    <n v="2744"/>
    <s v="CA-2015-140144"/>
    <d v="2015-06-20T00:00:00"/>
    <d v="2015-06-25T00:00:00"/>
    <x v="0"/>
    <s v="SC-20770"/>
    <s v="Stewart Carmichael"/>
    <x v="1"/>
    <s v="United States"/>
    <s v="San Francisco"/>
    <x v="1"/>
    <n v="94122"/>
    <x v="1"/>
    <s v="FUR-FU-10002253"/>
    <x v="0"/>
    <x v="5"/>
    <s v="Howard Miller 13&quot; Diameter Pewter Finish Round Wall Clock"/>
    <n v="257.64"/>
    <n v="6"/>
    <n v="0"/>
    <n v="100.4796"/>
    <n v="5"/>
    <n v="6"/>
    <x v="1"/>
    <n v="39"/>
    <x v="1"/>
  </r>
  <r>
    <n v="2745"/>
    <s v="CA-2015-140144"/>
    <d v="2015-06-20T00:00:00"/>
    <d v="2015-06-25T00:00:00"/>
    <x v="0"/>
    <s v="SC-20770"/>
    <s v="Stewart Carmichael"/>
    <x v="1"/>
    <s v="United States"/>
    <s v="San Francisco"/>
    <x v="1"/>
    <n v="94122"/>
    <x v="1"/>
    <s v="TEC-PH-10002726"/>
    <x v="2"/>
    <x v="7"/>
    <s v="netTALK DUO VoIP Telephone Service"/>
    <n v="125.976"/>
    <n v="3"/>
    <n v="0.2"/>
    <n v="47.241"/>
    <n v="5"/>
    <n v="6"/>
    <x v="1"/>
    <n v="37.5"/>
    <x v="1"/>
  </r>
  <r>
    <n v="2746"/>
    <s v="CA-2017-163321"/>
    <d v="2017-08-07T00:00:00"/>
    <d v="2017-08-11T00:00:00"/>
    <x v="0"/>
    <s v="FM-14380"/>
    <s v="Fred McMath"/>
    <x v="0"/>
    <s v="United States"/>
    <s v="Jacksonville"/>
    <x v="3"/>
    <n v="28540"/>
    <x v="0"/>
    <s v="TEC-AC-10004571"/>
    <x v="2"/>
    <x v="11"/>
    <s v="Logitech G700s Rechargeable Gaming Mouse"/>
    <n v="79.992000000000004"/>
    <n v="1"/>
    <n v="0.2"/>
    <n v="21.997800000000002"/>
    <n v="4"/>
    <n v="8"/>
    <x v="2"/>
    <n v="27.500000000000004"/>
    <x v="6"/>
  </r>
  <r>
    <n v="2747"/>
    <s v="CA-2014-155887"/>
    <d v="2014-05-12T00:00:00"/>
    <d v="2014-05-17T00:00:00"/>
    <x v="1"/>
    <s v="KT-16480"/>
    <s v="Kean Thornton"/>
    <x v="0"/>
    <s v="United States"/>
    <s v="Franklin"/>
    <x v="31"/>
    <n v="2038"/>
    <x v="3"/>
    <s v="FUR-TA-10002228"/>
    <x v="0"/>
    <x v="3"/>
    <s v="Bevis Traditional Conference Table Top, Plinth Base"/>
    <n v="700.05600000000004"/>
    <n v="3"/>
    <n v="0.3"/>
    <n v="-130.0104"/>
    <n v="5"/>
    <n v="5"/>
    <x v="1"/>
    <n v="-18.571428571428573"/>
    <x v="5"/>
  </r>
  <r>
    <n v="2748"/>
    <s v="US-2015-165449"/>
    <d v="2015-11-22T00:00:00"/>
    <d v="2015-11-26T00:00:00"/>
    <x v="1"/>
    <s v="AP-10720"/>
    <s v="Anne Pryor"/>
    <x v="2"/>
    <s v="United States"/>
    <s v="Frisco"/>
    <x v="5"/>
    <n v="75034"/>
    <x v="2"/>
    <s v="TEC-AC-10004127"/>
    <x v="2"/>
    <x v="11"/>
    <s v="SanDisk Cruzer 8 GB USB Flash Drive"/>
    <n v="27.167999999999999"/>
    <n v="4"/>
    <n v="0.2"/>
    <n v="-1.3584000000000001"/>
    <n v="4"/>
    <n v="11"/>
    <x v="0"/>
    <n v="-5"/>
    <x v="0"/>
  </r>
  <r>
    <n v="2749"/>
    <s v="CA-2015-110247"/>
    <d v="2015-12-04T00:00:00"/>
    <d v="2015-12-08T00:00:00"/>
    <x v="1"/>
    <s v="RH-19555"/>
    <s v="Ritsa Hightower"/>
    <x v="0"/>
    <s v="United States"/>
    <s v="Tallahassee"/>
    <x v="2"/>
    <n v="32303"/>
    <x v="0"/>
    <s v="OFF-BI-10001553"/>
    <x v="1"/>
    <x v="8"/>
    <s v="SpineVue Locking Slant-D Ring Binders by Cardinal"/>
    <n v="8.2260000000000009"/>
    <n v="3"/>
    <n v="0.7"/>
    <n v="-6.0324"/>
    <n v="4"/>
    <n v="12"/>
    <x v="0"/>
    <n v="-73.333333333333329"/>
    <x v="4"/>
  </r>
  <r>
    <n v="2750"/>
    <s v="US-2014-141257"/>
    <d v="2014-06-08T00:00:00"/>
    <d v="2014-06-14T00:00:00"/>
    <x v="1"/>
    <s v="CS-11950"/>
    <s v="Carlos Soltero"/>
    <x v="0"/>
    <s v="United States"/>
    <s v="Seattle"/>
    <x v="4"/>
    <n v="98115"/>
    <x v="1"/>
    <s v="FUR-CH-10002758"/>
    <x v="0"/>
    <x v="1"/>
    <s v="Hon Deluxe Fabric Upholstered Stacking Chairs, Squared Back"/>
    <n v="585.55200000000002"/>
    <n v="3"/>
    <n v="0.2"/>
    <n v="73.194000000000003"/>
    <n v="6"/>
    <n v="6"/>
    <x v="1"/>
    <n v="12.5"/>
    <x v="1"/>
  </r>
  <r>
    <n v="2751"/>
    <s v="CA-2014-154669"/>
    <d v="2014-08-08T00:00:00"/>
    <d v="2014-08-11T00:00:00"/>
    <x v="0"/>
    <s v="TM-21010"/>
    <s v="Tamara Manning"/>
    <x v="0"/>
    <s v="United States"/>
    <s v="Vacaville"/>
    <x v="1"/>
    <n v="95687"/>
    <x v="1"/>
    <s v="OFF-ST-10000532"/>
    <x v="1"/>
    <x v="4"/>
    <s v="Advantus Rolling Drawer Organizers"/>
    <n v="423.28"/>
    <n v="11"/>
    <n v="0"/>
    <n v="110.0528"/>
    <n v="3"/>
    <n v="8"/>
    <x v="2"/>
    <n v="26"/>
    <x v="6"/>
  </r>
  <r>
    <n v="2752"/>
    <s v="CA-2014-158029"/>
    <d v="2014-05-26T00:00:00"/>
    <d v="2014-05-30T00:00:00"/>
    <x v="1"/>
    <s v="HF-14995"/>
    <s v="Herbert Flentye"/>
    <x v="0"/>
    <s v="United States"/>
    <s v="Los Angeles"/>
    <x v="1"/>
    <n v="90008"/>
    <x v="1"/>
    <s v="FUR-CH-10000988"/>
    <x v="0"/>
    <x v="1"/>
    <s v="Hon Olson Stacker Stools"/>
    <n v="225.29599999999999"/>
    <n v="2"/>
    <n v="0.2"/>
    <n v="22.529599999999999"/>
    <n v="4"/>
    <n v="5"/>
    <x v="1"/>
    <n v="10"/>
    <x v="5"/>
  </r>
  <r>
    <n v="2753"/>
    <s v="CA-2015-155306"/>
    <d v="2015-04-17T00:00:00"/>
    <d v="2015-04-21T00:00:00"/>
    <x v="1"/>
    <s v="GA-14515"/>
    <s v="George Ashbrook"/>
    <x v="0"/>
    <s v="United States"/>
    <s v="San Francisco"/>
    <x v="1"/>
    <n v="94122"/>
    <x v="1"/>
    <s v="OFF-AR-10003251"/>
    <x v="1"/>
    <x v="6"/>
    <s v="Prang Drawing Pencil Set"/>
    <n v="5.56"/>
    <n v="2"/>
    <n v="0"/>
    <n v="2.2240000000000002"/>
    <n v="4"/>
    <n v="4"/>
    <x v="1"/>
    <n v="40.000000000000007"/>
    <x v="3"/>
  </r>
  <r>
    <n v="2754"/>
    <s v="CA-2015-155306"/>
    <d v="2015-04-17T00:00:00"/>
    <d v="2015-04-21T00:00:00"/>
    <x v="1"/>
    <s v="GA-14515"/>
    <s v="George Ashbrook"/>
    <x v="0"/>
    <s v="United States"/>
    <s v="San Francisco"/>
    <x v="1"/>
    <n v="94122"/>
    <x v="1"/>
    <s v="TEC-AC-10003174"/>
    <x v="2"/>
    <x v="11"/>
    <s v="Plantronics S12 Corded Telephone Headset System"/>
    <n v="323.37"/>
    <n v="3"/>
    <n v="0"/>
    <n v="129.34800000000001"/>
    <n v="4"/>
    <n v="4"/>
    <x v="1"/>
    <n v="40"/>
    <x v="3"/>
  </r>
  <r>
    <n v="2755"/>
    <s v="CA-2015-155306"/>
    <d v="2015-04-17T00:00:00"/>
    <d v="2015-04-21T00:00:00"/>
    <x v="1"/>
    <s v="GA-14515"/>
    <s v="George Ashbrook"/>
    <x v="0"/>
    <s v="United States"/>
    <s v="San Francisco"/>
    <x v="1"/>
    <n v="94122"/>
    <x v="1"/>
    <s v="TEC-PH-10002310"/>
    <x v="2"/>
    <x v="7"/>
    <s v="Plantronics Calisto P620-M USB Wireless Speakerphone System"/>
    <n v="783.96"/>
    <n v="5"/>
    <n v="0.2"/>
    <n v="68.596500000000006"/>
    <n v="4"/>
    <n v="4"/>
    <x v="1"/>
    <n v="8.75"/>
    <x v="3"/>
  </r>
  <r>
    <n v="2756"/>
    <s v="CA-2015-155306"/>
    <d v="2015-04-17T00:00:00"/>
    <d v="2015-04-21T00:00:00"/>
    <x v="1"/>
    <s v="GA-14515"/>
    <s v="George Ashbrook"/>
    <x v="0"/>
    <s v="United States"/>
    <s v="San Francisco"/>
    <x v="1"/>
    <n v="94122"/>
    <x v="1"/>
    <s v="OFF-AP-10002651"/>
    <x v="1"/>
    <x v="9"/>
    <s v="Hoover Upright Vacuum With Dirt Cup"/>
    <n v="1447.65"/>
    <n v="5"/>
    <n v="0"/>
    <n v="419.81849999999997"/>
    <n v="4"/>
    <n v="4"/>
    <x v="1"/>
    <n v="28.999999999999996"/>
    <x v="3"/>
  </r>
  <r>
    <n v="2757"/>
    <s v="CA-2015-155306"/>
    <d v="2015-04-17T00:00:00"/>
    <d v="2015-04-21T00:00:00"/>
    <x v="1"/>
    <s v="GA-14515"/>
    <s v="George Ashbrook"/>
    <x v="0"/>
    <s v="United States"/>
    <s v="San Francisco"/>
    <x v="1"/>
    <n v="94122"/>
    <x v="1"/>
    <s v="OFF-PA-10001184"/>
    <x v="1"/>
    <x v="10"/>
    <s v="Xerox 1903"/>
    <n v="11.96"/>
    <n v="2"/>
    <n v="0"/>
    <n v="5.8604000000000003"/>
    <n v="4"/>
    <n v="4"/>
    <x v="1"/>
    <n v="49"/>
    <x v="3"/>
  </r>
  <r>
    <n v="2758"/>
    <s v="CA-2016-127775"/>
    <d v="2016-06-11T00:00:00"/>
    <d v="2016-06-13T00:00:00"/>
    <x v="0"/>
    <s v="ES-14020"/>
    <s v="Erica Smith"/>
    <x v="0"/>
    <s v="United States"/>
    <s v="New York City"/>
    <x v="15"/>
    <n v="10035"/>
    <x v="3"/>
    <s v="TEC-AC-10002402"/>
    <x v="2"/>
    <x v="11"/>
    <s v="Razer Kraken PRO Over Ear PC and Music Headset"/>
    <n v="239.97"/>
    <n v="3"/>
    <n v="0"/>
    <n v="71.991"/>
    <n v="2"/>
    <n v="6"/>
    <x v="1"/>
    <n v="30"/>
    <x v="1"/>
  </r>
  <r>
    <n v="2759"/>
    <s v="CA-2016-146171"/>
    <d v="2016-03-11T00:00:00"/>
    <d v="2016-03-15T00:00:00"/>
    <x v="1"/>
    <s v="JP-16135"/>
    <s v="Julie Prescott"/>
    <x v="2"/>
    <s v="United States"/>
    <s v="Columbus"/>
    <x v="32"/>
    <n v="31907"/>
    <x v="0"/>
    <s v="FUR-FU-10004270"/>
    <x v="0"/>
    <x v="5"/>
    <s v="Executive Impressions 13&quot; Clairmont Wall Clock"/>
    <n v="76.92"/>
    <n v="4"/>
    <n v="0"/>
    <n v="31.537199999999999"/>
    <n v="4"/>
    <n v="3"/>
    <x v="3"/>
    <n v="41"/>
    <x v="10"/>
  </r>
  <r>
    <n v="2760"/>
    <s v="CA-2016-146171"/>
    <d v="2016-03-11T00:00:00"/>
    <d v="2016-03-15T00:00:00"/>
    <x v="1"/>
    <s v="JP-16135"/>
    <s v="Julie Prescott"/>
    <x v="2"/>
    <s v="United States"/>
    <s v="Columbus"/>
    <x v="32"/>
    <n v="31907"/>
    <x v="0"/>
    <s v="OFF-ST-10001526"/>
    <x v="1"/>
    <x v="4"/>
    <s v="Iceberg Mobile Mega Data/Printer Cart "/>
    <n v="481.32"/>
    <n v="4"/>
    <n v="0"/>
    <n v="125.14319999999999"/>
    <n v="4"/>
    <n v="3"/>
    <x v="3"/>
    <n v="26"/>
    <x v="10"/>
  </r>
  <r>
    <n v="2761"/>
    <s v="CA-2014-129574"/>
    <d v="2014-05-26T00:00:00"/>
    <d v="2014-05-29T00:00:00"/>
    <x v="2"/>
    <s v="Dp-13240"/>
    <s v="Dean percer"/>
    <x v="2"/>
    <s v="United States"/>
    <s v="Murray"/>
    <x v="7"/>
    <n v="84107"/>
    <x v="1"/>
    <s v="OFF-PA-10002893"/>
    <x v="1"/>
    <x v="10"/>
    <s v="Wirebound Service Call Books, 5 1/2&quot; x 4&quot;"/>
    <n v="48.4"/>
    <n v="5"/>
    <n v="0"/>
    <n v="23.231999999999999"/>
    <n v="3"/>
    <n v="5"/>
    <x v="1"/>
    <n v="48"/>
    <x v="5"/>
  </r>
  <r>
    <n v="2762"/>
    <s v="CA-2017-126536"/>
    <d v="2017-10-12T00:00:00"/>
    <d v="2017-10-14T00:00:00"/>
    <x v="2"/>
    <s v="NK-18490"/>
    <s v="Neil Knudson"/>
    <x v="2"/>
    <s v="United States"/>
    <s v="San Francisco"/>
    <x v="1"/>
    <n v="94110"/>
    <x v="1"/>
    <s v="TEC-AC-10003709"/>
    <x v="2"/>
    <x v="11"/>
    <s v="Maxell 4.7GB DVD-R 5/Pack"/>
    <n v="0.99"/>
    <n v="1"/>
    <n v="0"/>
    <n v="0.43559999999999999"/>
    <n v="2"/>
    <n v="10"/>
    <x v="0"/>
    <n v="44"/>
    <x v="2"/>
  </r>
  <r>
    <n v="2763"/>
    <s v="CA-2017-126536"/>
    <d v="2017-10-12T00:00:00"/>
    <d v="2017-10-14T00:00:00"/>
    <x v="2"/>
    <s v="NK-18490"/>
    <s v="Neil Knudson"/>
    <x v="2"/>
    <s v="United States"/>
    <s v="San Francisco"/>
    <x v="1"/>
    <n v="94110"/>
    <x v="1"/>
    <s v="OFF-BI-10001191"/>
    <x v="1"/>
    <x v="8"/>
    <s v="Canvas Sectional Post Binders"/>
    <n v="101.84"/>
    <n v="5"/>
    <n v="0.2"/>
    <n v="36.917000000000002"/>
    <n v="2"/>
    <n v="10"/>
    <x v="0"/>
    <n v="36.25"/>
    <x v="2"/>
  </r>
  <r>
    <n v="2764"/>
    <s v="CA-2017-165757"/>
    <d v="2017-06-22T00:00:00"/>
    <d v="2017-06-28T00:00:00"/>
    <x v="1"/>
    <s v="PL-18925"/>
    <s v="Paul Lucas"/>
    <x v="2"/>
    <s v="United States"/>
    <s v="Philadelphia"/>
    <x v="9"/>
    <n v="19140"/>
    <x v="3"/>
    <s v="OFF-BI-10003166"/>
    <x v="1"/>
    <x v="8"/>
    <s v="GBC Plasticlear Binding Covers"/>
    <n v="10.332000000000001"/>
    <n v="3"/>
    <n v="0.7"/>
    <n v="-7.5768000000000004"/>
    <n v="6"/>
    <n v="6"/>
    <x v="1"/>
    <n v="-73.333333333333329"/>
    <x v="1"/>
  </r>
  <r>
    <n v="2765"/>
    <s v="CA-2017-165757"/>
    <d v="2017-06-22T00:00:00"/>
    <d v="2017-06-28T00:00:00"/>
    <x v="1"/>
    <s v="PL-18925"/>
    <s v="Paul Lucas"/>
    <x v="2"/>
    <s v="United States"/>
    <s v="Philadelphia"/>
    <x v="9"/>
    <n v="19140"/>
    <x v="3"/>
    <s v="OFF-BI-10003982"/>
    <x v="1"/>
    <x v="8"/>
    <s v="Wilson Jones Century Plastic Molded Ring Binders"/>
    <n v="31.155000000000001"/>
    <n v="5"/>
    <n v="0.7"/>
    <n v="-23.8855"/>
    <n v="6"/>
    <n v="6"/>
    <x v="1"/>
    <n v="-76.666666666666657"/>
    <x v="1"/>
  </r>
  <r>
    <n v="2766"/>
    <s v="CA-2017-165757"/>
    <d v="2017-06-22T00:00:00"/>
    <d v="2017-06-28T00:00:00"/>
    <x v="1"/>
    <s v="PL-18925"/>
    <s v="Paul Lucas"/>
    <x v="2"/>
    <s v="United States"/>
    <s v="Philadelphia"/>
    <x v="9"/>
    <n v="19140"/>
    <x v="3"/>
    <s v="OFF-ST-10004835"/>
    <x v="1"/>
    <x v="4"/>
    <s v="Plastic Stacking Crates &amp; Casters"/>
    <n v="8.9280000000000008"/>
    <n v="2"/>
    <n v="0.2"/>
    <n v="0.66959999999999997"/>
    <n v="6"/>
    <n v="6"/>
    <x v="1"/>
    <n v="7.4999999999999982"/>
    <x v="1"/>
  </r>
  <r>
    <n v="2767"/>
    <s v="CA-2017-167752"/>
    <d v="2017-01-15T00:00:00"/>
    <d v="2017-01-18T00:00:00"/>
    <x v="2"/>
    <s v="RW-19690"/>
    <s v="Robert Waldorf"/>
    <x v="0"/>
    <s v="United States"/>
    <s v="Philadelphia"/>
    <x v="9"/>
    <n v="19134"/>
    <x v="3"/>
    <s v="OFF-AP-10000159"/>
    <x v="1"/>
    <x v="9"/>
    <s v="Belkin F9M820V08 8 Outlet Surge"/>
    <n v="34.384"/>
    <n v="1"/>
    <n v="0.2"/>
    <n v="3.8681999999999999"/>
    <n v="3"/>
    <n v="1"/>
    <x v="3"/>
    <n v="11.249999999999998"/>
    <x v="9"/>
  </r>
  <r>
    <n v="2768"/>
    <s v="CA-2017-167752"/>
    <d v="2017-01-15T00:00:00"/>
    <d v="2017-01-18T00:00:00"/>
    <x v="2"/>
    <s v="RW-19690"/>
    <s v="Robert Waldorf"/>
    <x v="0"/>
    <s v="United States"/>
    <s v="Philadelphia"/>
    <x v="9"/>
    <n v="19134"/>
    <x v="3"/>
    <s v="OFF-AP-10002945"/>
    <x v="1"/>
    <x v="9"/>
    <s v="Honeywell Enviracaire Portable HEPA Air Cleaner for 17' x 22' Room"/>
    <n v="1924.16"/>
    <n v="8"/>
    <n v="0.2"/>
    <n v="312.67599999999999"/>
    <n v="3"/>
    <n v="1"/>
    <x v="3"/>
    <n v="16.249999999999996"/>
    <x v="9"/>
  </r>
  <r>
    <n v="2769"/>
    <s v="US-2015-122140"/>
    <d v="2015-04-02T00:00:00"/>
    <d v="2015-04-07T00:00:00"/>
    <x v="1"/>
    <s v="MO-17950"/>
    <s v="Michael Oakman"/>
    <x v="0"/>
    <s v="United States"/>
    <s v="Dallas"/>
    <x v="5"/>
    <n v="75220"/>
    <x v="2"/>
    <s v="OFF-AP-10001242"/>
    <x v="1"/>
    <x v="9"/>
    <s v="APC 7 Outlet Network SurgeArrest Surge Protector"/>
    <n v="32.192"/>
    <n v="2"/>
    <n v="0.8"/>
    <n v="-80.48"/>
    <n v="5"/>
    <n v="4"/>
    <x v="1"/>
    <n v="-250"/>
    <x v="3"/>
  </r>
  <r>
    <n v="2770"/>
    <s v="US-2015-122140"/>
    <d v="2015-04-02T00:00:00"/>
    <d v="2015-04-07T00:00:00"/>
    <x v="1"/>
    <s v="MO-17950"/>
    <s v="Michael Oakman"/>
    <x v="0"/>
    <s v="United States"/>
    <s v="Dallas"/>
    <x v="5"/>
    <n v="75220"/>
    <x v="2"/>
    <s v="TEC-AC-10003038"/>
    <x v="2"/>
    <x v="11"/>
    <s v="Kingston Digital DataTraveler 16GB USB 2.0"/>
    <n v="50.12"/>
    <n v="7"/>
    <n v="0.2"/>
    <n v="-0.62649999999999995"/>
    <n v="5"/>
    <n v="4"/>
    <x v="1"/>
    <n v="-1.25"/>
    <x v="3"/>
  </r>
  <r>
    <n v="2771"/>
    <s v="US-2015-122140"/>
    <d v="2015-04-02T00:00:00"/>
    <d v="2015-04-07T00:00:00"/>
    <x v="1"/>
    <s v="MO-17950"/>
    <s v="Michael Oakman"/>
    <x v="0"/>
    <s v="United States"/>
    <s v="Dallas"/>
    <x v="5"/>
    <n v="75220"/>
    <x v="2"/>
    <s v="TEC-AC-10003289"/>
    <x v="2"/>
    <x v="11"/>
    <s v="Anker Ultra-Slim Mini Bluetooth 3.0 Wireless Keyboard"/>
    <n v="47.975999999999999"/>
    <n v="3"/>
    <n v="0.2"/>
    <n v="1.7990999999999999"/>
    <n v="5"/>
    <n v="4"/>
    <x v="1"/>
    <n v="3.75"/>
    <x v="3"/>
  </r>
  <r>
    <n v="2772"/>
    <s v="CA-2016-163986"/>
    <d v="2016-09-03T00:00:00"/>
    <d v="2016-09-10T00:00:00"/>
    <x v="1"/>
    <s v="JJ-15445"/>
    <s v="Jennifer Jackson"/>
    <x v="0"/>
    <s v="United States"/>
    <s v="Waukesha"/>
    <x v="6"/>
    <n v="53186"/>
    <x v="2"/>
    <s v="OFF-ST-10000918"/>
    <x v="1"/>
    <x v="4"/>
    <s v="Crate-A-Files"/>
    <n v="54.5"/>
    <n v="5"/>
    <n v="0"/>
    <n v="14.17"/>
    <n v="7"/>
    <n v="9"/>
    <x v="2"/>
    <n v="26"/>
    <x v="8"/>
  </r>
  <r>
    <n v="2773"/>
    <s v="CA-2017-158967"/>
    <d v="2017-12-10T00:00:00"/>
    <d v="2017-12-12T00:00:00"/>
    <x v="2"/>
    <s v="BT-11680"/>
    <s v="Brian Thompson"/>
    <x v="0"/>
    <s v="United States"/>
    <s v="Fort Lauderdale"/>
    <x v="2"/>
    <n v="33311"/>
    <x v="0"/>
    <s v="FUR-FU-10001940"/>
    <x v="0"/>
    <x v="5"/>
    <s v="Staple-based wall hangings"/>
    <n v="19.103999999999999"/>
    <n v="3"/>
    <n v="0.2"/>
    <n v="5.7312000000000003"/>
    <n v="2"/>
    <n v="12"/>
    <x v="0"/>
    <n v="30.000000000000004"/>
    <x v="4"/>
  </r>
  <r>
    <n v="2774"/>
    <s v="CA-2016-131576"/>
    <d v="2016-11-22T00:00:00"/>
    <d v="2016-11-26T00:00:00"/>
    <x v="1"/>
    <s v="RD-19585"/>
    <s v="Rob Dowd"/>
    <x v="0"/>
    <s v="United States"/>
    <s v="Detroit"/>
    <x v="12"/>
    <n v="48205"/>
    <x v="2"/>
    <s v="OFF-BI-10002852"/>
    <x v="1"/>
    <x v="8"/>
    <s v="Ibico Standard Transparent Covers"/>
    <n v="49.44"/>
    <n v="3"/>
    <n v="0"/>
    <n v="24.2256"/>
    <n v="4"/>
    <n v="11"/>
    <x v="0"/>
    <n v="49.000000000000007"/>
    <x v="0"/>
  </r>
  <r>
    <n v="2775"/>
    <s v="CA-2017-143455"/>
    <d v="2017-11-11T00:00:00"/>
    <d v="2017-11-18T00:00:00"/>
    <x v="1"/>
    <s v="ML-17755"/>
    <s v="Max Ludwig"/>
    <x v="2"/>
    <s v="United States"/>
    <s v="Springfield"/>
    <x v="24"/>
    <n v="45503"/>
    <x v="3"/>
    <s v="OFF-PA-10004451"/>
    <x v="1"/>
    <x v="10"/>
    <s v="Xerox 222"/>
    <n v="10.368"/>
    <n v="2"/>
    <n v="0.2"/>
    <n v="3.6288"/>
    <n v="7"/>
    <n v="11"/>
    <x v="0"/>
    <n v="35"/>
    <x v="0"/>
  </r>
  <r>
    <n v="2776"/>
    <s v="CA-2016-144729"/>
    <d v="2016-10-21T00:00:00"/>
    <d v="2016-10-25T00:00:00"/>
    <x v="1"/>
    <s v="JE-15745"/>
    <s v="Joel Eaton"/>
    <x v="0"/>
    <s v="United States"/>
    <s v="San Diego"/>
    <x v="1"/>
    <n v="92037"/>
    <x v="1"/>
    <s v="OFF-ST-10004804"/>
    <x v="1"/>
    <x v="4"/>
    <s v="Belkin 19&quot; Vented Equipment Shelf, Black"/>
    <n v="154.44"/>
    <n v="3"/>
    <n v="0"/>
    <n v="1.5444"/>
    <n v="4"/>
    <n v="10"/>
    <x v="0"/>
    <n v="1"/>
    <x v="2"/>
  </r>
  <r>
    <n v="2777"/>
    <s v="CA-2015-127019"/>
    <d v="2015-12-21T00:00:00"/>
    <d v="2015-12-25T00:00:00"/>
    <x v="1"/>
    <s v="ER-13855"/>
    <s v="Elpida Rittenbach"/>
    <x v="1"/>
    <s v="United States"/>
    <s v="Colorado Springs"/>
    <x v="22"/>
    <n v="80906"/>
    <x v="1"/>
    <s v="OFF-AP-10003971"/>
    <x v="1"/>
    <x v="9"/>
    <s v="Belkin 6 Outlet Metallic Surge Strip"/>
    <n v="60.984000000000002"/>
    <n v="7"/>
    <n v="0.2"/>
    <n v="4.5738000000000003"/>
    <n v="4"/>
    <n v="12"/>
    <x v="0"/>
    <n v="7.5"/>
    <x v="4"/>
  </r>
  <r>
    <n v="2778"/>
    <s v="CA-2015-138534"/>
    <d v="2015-07-17T00:00:00"/>
    <d v="2015-07-19T00:00:00"/>
    <x v="0"/>
    <s v="JM-15535"/>
    <s v="Jessica Myrick"/>
    <x v="0"/>
    <s v="United States"/>
    <s v="Bakersfield"/>
    <x v="1"/>
    <n v="93309"/>
    <x v="1"/>
    <s v="FUR-BO-10003159"/>
    <x v="0"/>
    <x v="0"/>
    <s v="Sauder Camden County Collection Libraries, Planked Cherry Finish"/>
    <n v="195.46600000000001"/>
    <n v="2"/>
    <n v="0.15"/>
    <n v="-13.797599999999999"/>
    <n v="2"/>
    <n v="7"/>
    <x v="2"/>
    <n v="-7.0588235294117645"/>
    <x v="7"/>
  </r>
  <r>
    <n v="2779"/>
    <s v="CA-2017-108322"/>
    <d v="2017-04-30T00:00:00"/>
    <d v="2017-05-05T00:00:00"/>
    <x v="1"/>
    <s v="SS-20140"/>
    <s v="Saphhira Shifley"/>
    <x v="1"/>
    <s v="United States"/>
    <s v="Pompano Beach"/>
    <x v="2"/>
    <n v="33068"/>
    <x v="0"/>
    <s v="FUR-FU-10001935"/>
    <x v="0"/>
    <x v="5"/>
    <s v="3M Hangers With Command Adhesive"/>
    <n v="23.68"/>
    <n v="8"/>
    <n v="0.2"/>
    <n v="6.2160000000000002"/>
    <n v="5"/>
    <n v="4"/>
    <x v="1"/>
    <n v="26.25"/>
    <x v="3"/>
  </r>
  <r>
    <n v="2780"/>
    <s v="CA-2017-108322"/>
    <d v="2017-04-30T00:00:00"/>
    <d v="2017-05-05T00:00:00"/>
    <x v="1"/>
    <s v="SS-20140"/>
    <s v="Saphhira Shifley"/>
    <x v="1"/>
    <s v="United States"/>
    <s v="Pompano Beach"/>
    <x v="2"/>
    <n v="33068"/>
    <x v="0"/>
    <s v="TEC-AC-10003433"/>
    <x v="2"/>
    <x v="11"/>
    <s v="Maxell 4.7GB DVD+R 5/Pack"/>
    <n v="2.3759999999999999"/>
    <n v="3"/>
    <n v="0.2"/>
    <n v="0.74250000000000005"/>
    <n v="5"/>
    <n v="4"/>
    <x v="1"/>
    <n v="31.250000000000007"/>
    <x v="3"/>
  </r>
  <r>
    <n v="2781"/>
    <s v="CA-2017-167668"/>
    <d v="2017-05-06T00:00:00"/>
    <d v="2017-05-08T00:00:00"/>
    <x v="2"/>
    <s v="TC-21295"/>
    <s v="Toby Carlisle"/>
    <x v="0"/>
    <s v="United States"/>
    <s v="New York City"/>
    <x v="15"/>
    <n v="10035"/>
    <x v="3"/>
    <s v="OFF-LA-10004544"/>
    <x v="1"/>
    <x v="2"/>
    <s v="Avery 505"/>
    <n v="59.2"/>
    <n v="4"/>
    <n v="0"/>
    <n v="29.6"/>
    <n v="2"/>
    <n v="5"/>
    <x v="1"/>
    <n v="50"/>
    <x v="5"/>
  </r>
  <r>
    <n v="2782"/>
    <s v="CA-2017-146724"/>
    <d v="2017-11-20T00:00:00"/>
    <d v="2017-11-27T00:00:00"/>
    <x v="1"/>
    <s v="HG-15025"/>
    <s v="Hunter Glantz"/>
    <x v="0"/>
    <s v="United States"/>
    <s v="Lakeville"/>
    <x v="11"/>
    <n v="55044"/>
    <x v="2"/>
    <s v="OFF-AR-10001026"/>
    <x v="1"/>
    <x v="6"/>
    <s v="Sanford Uni-Blazer View Highlighters, Chisel Tip, Yellow"/>
    <n v="22"/>
    <n v="10"/>
    <n v="0"/>
    <n v="9.68"/>
    <n v="7"/>
    <n v="11"/>
    <x v="0"/>
    <n v="44"/>
    <x v="0"/>
  </r>
  <r>
    <n v="2783"/>
    <s v="CA-2016-139878"/>
    <d v="2016-11-11T00:00:00"/>
    <d v="2016-11-16T00:00:00"/>
    <x v="1"/>
    <s v="LD-17005"/>
    <s v="Lisa DeCherney"/>
    <x v="0"/>
    <s v="United States"/>
    <s v="Detroit"/>
    <x v="12"/>
    <n v="48234"/>
    <x v="2"/>
    <s v="TEC-PH-10001336"/>
    <x v="2"/>
    <x v="7"/>
    <s v="Digium D40 VoIP phone"/>
    <n v="257.98"/>
    <n v="2"/>
    <n v="0"/>
    <n v="74.8142"/>
    <n v="5"/>
    <n v="11"/>
    <x v="0"/>
    <n v="28.999999999999996"/>
    <x v="0"/>
  </r>
  <r>
    <n v="2784"/>
    <s v="US-2016-106677"/>
    <d v="2016-11-05T00:00:00"/>
    <d v="2016-11-10T00:00:00"/>
    <x v="1"/>
    <s v="AS-10285"/>
    <s v="Alejandro Savely"/>
    <x v="1"/>
    <s v="United States"/>
    <s v="Philadelphia"/>
    <x v="9"/>
    <n v="19134"/>
    <x v="3"/>
    <s v="TEC-PH-10003187"/>
    <x v="2"/>
    <x v="7"/>
    <s v="Anker Astro Mini 3000mAh Ultra-Compact Portable Charger"/>
    <n v="23.988"/>
    <n v="2"/>
    <n v="0.4"/>
    <n v="-15.992000000000001"/>
    <n v="5"/>
    <n v="11"/>
    <x v="0"/>
    <n v="-66.666666666666671"/>
    <x v="0"/>
  </r>
  <r>
    <n v="2785"/>
    <s v="CA-2016-116974"/>
    <d v="2016-10-09T00:00:00"/>
    <d v="2016-10-15T00:00:00"/>
    <x v="1"/>
    <s v="MP-17965"/>
    <s v="Michael Paige"/>
    <x v="1"/>
    <s v="United States"/>
    <s v="Troy"/>
    <x v="24"/>
    <n v="45373"/>
    <x v="3"/>
    <s v="TEC-PH-10004897"/>
    <x v="2"/>
    <x v="7"/>
    <s v="Mediabridge Sport Armband iPhone 5s"/>
    <n v="23.975999999999999"/>
    <n v="4"/>
    <n v="0.4"/>
    <n v="-15.5844"/>
    <n v="6"/>
    <n v="10"/>
    <x v="0"/>
    <n v="-65"/>
    <x v="2"/>
  </r>
  <r>
    <n v="2786"/>
    <s v="CA-2015-149972"/>
    <d v="2015-09-21T00:00:00"/>
    <d v="2015-09-23T00:00:00"/>
    <x v="2"/>
    <s v="CD-12790"/>
    <s v="Cynthia Delaney"/>
    <x v="2"/>
    <s v="United States"/>
    <s v="Los Angeles"/>
    <x v="1"/>
    <n v="90036"/>
    <x v="1"/>
    <s v="FUR-CH-10004997"/>
    <x v="0"/>
    <x v="1"/>
    <s v="Hon Every-Day Series Multi-Task Chairs"/>
    <n v="601.53599999999994"/>
    <n v="4"/>
    <n v="0.2"/>
    <n v="0"/>
    <n v="2"/>
    <n v="9"/>
    <x v="2"/>
    <n v="0"/>
    <x v="8"/>
  </r>
  <r>
    <n v="2787"/>
    <s v="CA-2015-149972"/>
    <d v="2015-09-21T00:00:00"/>
    <d v="2015-09-23T00:00:00"/>
    <x v="2"/>
    <s v="CD-12790"/>
    <s v="Cynthia Delaney"/>
    <x v="2"/>
    <s v="United States"/>
    <s v="Los Angeles"/>
    <x v="1"/>
    <n v="90036"/>
    <x v="1"/>
    <s v="OFF-FA-10002763"/>
    <x v="1"/>
    <x v="13"/>
    <s v="Advantus Map Pennant Flags and Round Head Tacks"/>
    <n v="7.9"/>
    <n v="2"/>
    <n v="0"/>
    <n v="2.528"/>
    <n v="2"/>
    <n v="9"/>
    <x v="2"/>
    <n v="32"/>
    <x v="8"/>
  </r>
  <r>
    <n v="2788"/>
    <s v="US-2014-117744"/>
    <d v="2014-12-02T00:00:00"/>
    <d v="2014-12-06T00:00:00"/>
    <x v="1"/>
    <s v="MD-17860"/>
    <s v="Michael Dominguez"/>
    <x v="1"/>
    <s v="United States"/>
    <s v="Corpus Christi"/>
    <x v="5"/>
    <n v="78415"/>
    <x v="2"/>
    <s v="FUR-FU-10001588"/>
    <x v="0"/>
    <x v="5"/>
    <s v="Deflect-o SuperTray Unbreakable Stackable Tray, Letter, Black"/>
    <n v="58.36"/>
    <n v="5"/>
    <n v="0.6"/>
    <n v="-24.803000000000001"/>
    <n v="4"/>
    <n v="12"/>
    <x v="0"/>
    <n v="-42.500000000000007"/>
    <x v="4"/>
  </r>
  <r>
    <n v="2789"/>
    <s v="US-2014-117744"/>
    <d v="2014-12-02T00:00:00"/>
    <d v="2014-12-06T00:00:00"/>
    <x v="1"/>
    <s v="MD-17860"/>
    <s v="Michael Dominguez"/>
    <x v="1"/>
    <s v="United States"/>
    <s v="Corpus Christi"/>
    <x v="5"/>
    <n v="78415"/>
    <x v="2"/>
    <s v="OFF-AR-10000940"/>
    <x v="1"/>
    <x v="6"/>
    <s v="Newell 343"/>
    <n v="16.463999999999999"/>
    <n v="7"/>
    <n v="0.2"/>
    <n v="1.4406000000000001"/>
    <n v="4"/>
    <n v="12"/>
    <x v="0"/>
    <n v="8.75"/>
    <x v="4"/>
  </r>
  <r>
    <n v="2790"/>
    <s v="US-2014-117744"/>
    <d v="2014-12-02T00:00:00"/>
    <d v="2014-12-06T00:00:00"/>
    <x v="1"/>
    <s v="MD-17860"/>
    <s v="Michael Dominguez"/>
    <x v="1"/>
    <s v="United States"/>
    <s v="Corpus Christi"/>
    <x v="5"/>
    <n v="78415"/>
    <x v="2"/>
    <s v="FUR-FU-10002759"/>
    <x v="0"/>
    <x v="5"/>
    <s v="12-1/2 Diameter Round Wall Clock"/>
    <n v="39.96"/>
    <n v="5"/>
    <n v="0.6"/>
    <n v="-23.975999999999999"/>
    <n v="4"/>
    <n v="12"/>
    <x v="0"/>
    <n v="-60"/>
    <x v="4"/>
  </r>
  <r>
    <n v="2791"/>
    <s v="CA-2014-125514"/>
    <d v="2014-09-21T00:00:00"/>
    <d v="2014-09-22T00:00:00"/>
    <x v="2"/>
    <s v="BM-11650"/>
    <s v="Brian Moss"/>
    <x v="1"/>
    <s v="United States"/>
    <s v="Omaha"/>
    <x v="8"/>
    <n v="68104"/>
    <x v="2"/>
    <s v="OFF-AP-10000358"/>
    <x v="1"/>
    <x v="9"/>
    <s v="Fellowes Basic Home/Office Series Surge Protectors"/>
    <n v="25.96"/>
    <n v="2"/>
    <n v="0"/>
    <n v="7.5284000000000004"/>
    <n v="1"/>
    <n v="9"/>
    <x v="2"/>
    <n v="28.999999999999996"/>
    <x v="8"/>
  </r>
  <r>
    <n v="2792"/>
    <s v="CA-2014-125514"/>
    <d v="2014-09-21T00:00:00"/>
    <d v="2014-09-22T00:00:00"/>
    <x v="2"/>
    <s v="BM-11650"/>
    <s v="Brian Moss"/>
    <x v="1"/>
    <s v="United States"/>
    <s v="Omaha"/>
    <x v="8"/>
    <n v="68104"/>
    <x v="2"/>
    <s v="OFF-AP-10003281"/>
    <x v="1"/>
    <x v="9"/>
    <s v="Acco 6 Outlet Guardian Standard Surge Suppressor"/>
    <n v="36.270000000000003"/>
    <n v="3"/>
    <n v="0"/>
    <n v="10.881"/>
    <n v="1"/>
    <n v="9"/>
    <x v="2"/>
    <n v="30"/>
    <x v="8"/>
  </r>
  <r>
    <n v="2793"/>
    <s v="CA-2014-125514"/>
    <d v="2014-09-21T00:00:00"/>
    <d v="2014-09-22T00:00:00"/>
    <x v="2"/>
    <s v="BM-11650"/>
    <s v="Brian Moss"/>
    <x v="1"/>
    <s v="United States"/>
    <s v="Omaha"/>
    <x v="8"/>
    <n v="68104"/>
    <x v="2"/>
    <s v="OFF-PA-10000029"/>
    <x v="1"/>
    <x v="10"/>
    <s v="Xerox 224"/>
    <n v="6.48"/>
    <n v="1"/>
    <n v="0"/>
    <n v="3.1103999999999998"/>
    <n v="1"/>
    <n v="9"/>
    <x v="2"/>
    <n v="47.999999999999993"/>
    <x v="8"/>
  </r>
  <r>
    <n v="2794"/>
    <s v="CA-2014-154599"/>
    <d v="2014-04-12T00:00:00"/>
    <d v="2014-04-17T00:00:00"/>
    <x v="1"/>
    <s v="KN-16450"/>
    <s v="Kean Nguyen"/>
    <x v="1"/>
    <s v="United States"/>
    <s v="Redondo Beach"/>
    <x v="1"/>
    <n v="90278"/>
    <x v="1"/>
    <s v="TEC-PH-10001557"/>
    <x v="2"/>
    <x v="7"/>
    <s v="Pyle PMP37LED"/>
    <n v="1075.088"/>
    <n v="14"/>
    <n v="0.2"/>
    <n v="94.0702"/>
    <n v="5"/>
    <n v="4"/>
    <x v="1"/>
    <n v="8.75"/>
    <x v="3"/>
  </r>
  <r>
    <n v="2795"/>
    <s v="CA-2014-154599"/>
    <d v="2014-04-12T00:00:00"/>
    <d v="2014-04-17T00:00:00"/>
    <x v="1"/>
    <s v="KN-16450"/>
    <s v="Kean Nguyen"/>
    <x v="1"/>
    <s v="United States"/>
    <s v="Redondo Beach"/>
    <x v="1"/>
    <n v="90278"/>
    <x v="1"/>
    <s v="TEC-PH-10000576"/>
    <x v="2"/>
    <x v="7"/>
    <s v="AT&amp;T 1080 Corded phone"/>
    <n v="438.36799999999999"/>
    <n v="4"/>
    <n v="0.2"/>
    <n v="38.357199999999999"/>
    <n v="5"/>
    <n v="4"/>
    <x v="1"/>
    <n v="8.75"/>
    <x v="3"/>
  </r>
  <r>
    <n v="2796"/>
    <s v="CA-2014-154599"/>
    <d v="2014-04-12T00:00:00"/>
    <d v="2014-04-17T00:00:00"/>
    <x v="1"/>
    <s v="KN-16450"/>
    <s v="Kean Nguyen"/>
    <x v="1"/>
    <s v="United States"/>
    <s v="Redondo Beach"/>
    <x v="1"/>
    <n v="90278"/>
    <x v="1"/>
    <s v="OFF-BI-10002764"/>
    <x v="1"/>
    <x v="8"/>
    <s v="Recycled Pressboard Report Cover with Reinforced Top Hinge"/>
    <n v="18.088000000000001"/>
    <n v="7"/>
    <n v="0.2"/>
    <n v="6.5568999999999997"/>
    <n v="5"/>
    <n v="4"/>
    <x v="1"/>
    <n v="36.25"/>
    <x v="3"/>
  </r>
  <r>
    <n v="2797"/>
    <s v="CA-2014-154599"/>
    <d v="2014-04-12T00:00:00"/>
    <d v="2014-04-17T00:00:00"/>
    <x v="1"/>
    <s v="KN-16450"/>
    <s v="Kean Nguyen"/>
    <x v="1"/>
    <s v="United States"/>
    <s v="Redondo Beach"/>
    <x v="1"/>
    <n v="90278"/>
    <x v="1"/>
    <s v="FUR-BO-10001337"/>
    <x v="0"/>
    <x v="0"/>
    <s v="O'Sullivan Living Dimensions 2-Shelf Bookcases"/>
    <n v="308.49900000000002"/>
    <n v="3"/>
    <n v="0.15"/>
    <n v="-18.146999999999998"/>
    <n v="5"/>
    <n v="4"/>
    <x v="1"/>
    <n v="-5.8823529411764701"/>
    <x v="3"/>
  </r>
  <r>
    <n v="2798"/>
    <s v="CA-2017-158743"/>
    <d v="2017-10-20T00:00:00"/>
    <d v="2017-10-27T00:00:00"/>
    <x v="1"/>
    <s v="IG-15085"/>
    <s v="Ivan Gibson"/>
    <x v="0"/>
    <s v="United States"/>
    <s v="Little Rock"/>
    <x v="36"/>
    <n v="72209"/>
    <x v="0"/>
    <s v="OFF-AR-10002257"/>
    <x v="1"/>
    <x v="6"/>
    <s v="Eldon Spacemaker Box, Quick-Snap Lid, Clear"/>
    <n v="13.36"/>
    <n v="4"/>
    <n v="0"/>
    <n v="4.1416000000000004"/>
    <n v="7"/>
    <n v="10"/>
    <x v="0"/>
    <n v="31.000000000000007"/>
    <x v="2"/>
  </r>
  <r>
    <n v="2799"/>
    <s v="CA-2017-158743"/>
    <d v="2017-10-20T00:00:00"/>
    <d v="2017-10-27T00:00:00"/>
    <x v="1"/>
    <s v="IG-15085"/>
    <s v="Ivan Gibson"/>
    <x v="0"/>
    <s v="United States"/>
    <s v="Little Rock"/>
    <x v="36"/>
    <n v="72209"/>
    <x v="0"/>
    <s v="OFF-PA-10001019"/>
    <x v="1"/>
    <x v="10"/>
    <s v="Xerox 1884"/>
    <n v="39.96"/>
    <n v="2"/>
    <n v="0"/>
    <n v="18.781199999999998"/>
    <n v="7"/>
    <n v="10"/>
    <x v="0"/>
    <n v="47"/>
    <x v="2"/>
  </r>
  <r>
    <n v="2800"/>
    <s v="CA-2017-158743"/>
    <d v="2017-10-20T00:00:00"/>
    <d v="2017-10-27T00:00:00"/>
    <x v="1"/>
    <s v="IG-15085"/>
    <s v="Ivan Gibson"/>
    <x v="0"/>
    <s v="United States"/>
    <s v="Little Rock"/>
    <x v="36"/>
    <n v="72209"/>
    <x v="0"/>
    <s v="OFF-BI-10003364"/>
    <x v="1"/>
    <x v="8"/>
    <s v="Binding Machine Supplies"/>
    <n v="145.85"/>
    <n v="5"/>
    <n v="0"/>
    <n v="70.007999999999996"/>
    <n v="7"/>
    <n v="10"/>
    <x v="0"/>
    <n v="48"/>
    <x v="2"/>
  </r>
  <r>
    <n v="2801"/>
    <s v="CA-2016-153318"/>
    <d v="2016-10-25T00:00:00"/>
    <d v="2016-10-28T00:00:00"/>
    <x v="2"/>
    <s v="JS-15595"/>
    <s v="Jill Stevenson"/>
    <x v="1"/>
    <s v="United States"/>
    <s v="Miami"/>
    <x v="2"/>
    <n v="33180"/>
    <x v="0"/>
    <s v="TEC-PH-10000984"/>
    <x v="2"/>
    <x v="7"/>
    <s v="Panasonic KX-TG9471B"/>
    <n v="783.96"/>
    <n v="5"/>
    <n v="0.2"/>
    <n v="78.396000000000001"/>
    <n v="3"/>
    <n v="10"/>
    <x v="0"/>
    <n v="10"/>
    <x v="2"/>
  </r>
  <r>
    <n v="2802"/>
    <s v="US-2015-110163"/>
    <d v="2015-11-01T00:00:00"/>
    <d v="2015-11-04T00:00:00"/>
    <x v="2"/>
    <s v="GA-14725"/>
    <s v="Guy Armstrong"/>
    <x v="0"/>
    <s v="United States"/>
    <s v="Salem"/>
    <x v="21"/>
    <n v="97301"/>
    <x v="1"/>
    <s v="OFF-AR-10001683"/>
    <x v="1"/>
    <x v="6"/>
    <s v="Lumber Crayons"/>
    <n v="7.88"/>
    <n v="1"/>
    <n v="0.2"/>
    <n v="1.7729999999999999"/>
    <n v="3"/>
    <n v="11"/>
    <x v="0"/>
    <n v="22.499999999999996"/>
    <x v="0"/>
  </r>
  <r>
    <n v="2803"/>
    <s v="CA-2017-143329"/>
    <d v="2017-11-03T00:00:00"/>
    <d v="2017-11-08T00:00:00"/>
    <x v="1"/>
    <s v="DL-13330"/>
    <s v="Denise Leinenbach"/>
    <x v="0"/>
    <s v="United States"/>
    <s v="Las Cruces"/>
    <x v="27"/>
    <n v="88001"/>
    <x v="1"/>
    <s v="FUR-FU-10000629"/>
    <x v="0"/>
    <x v="5"/>
    <s v="9-3/4 Diameter Round Wall Clock"/>
    <n v="41.37"/>
    <n v="3"/>
    <n v="0"/>
    <n v="17.375399999999999"/>
    <n v="5"/>
    <n v="11"/>
    <x v="0"/>
    <n v="42"/>
    <x v="0"/>
  </r>
  <r>
    <n v="2804"/>
    <s v="CA-2015-159380"/>
    <d v="2015-05-12T00:00:00"/>
    <d v="2015-05-16T00:00:00"/>
    <x v="1"/>
    <s v="CS-12505"/>
    <s v="Cindy Stewart"/>
    <x v="0"/>
    <s v="United States"/>
    <s v="San Francisco"/>
    <x v="1"/>
    <n v="94122"/>
    <x v="1"/>
    <s v="OFF-PA-10003893"/>
    <x v="1"/>
    <x v="10"/>
    <s v="Xerox 1962"/>
    <n v="12.84"/>
    <n v="3"/>
    <n v="0"/>
    <n v="5.7779999999999996"/>
    <n v="4"/>
    <n v="5"/>
    <x v="1"/>
    <n v="44.999999999999993"/>
    <x v="5"/>
  </r>
  <r>
    <n v="2805"/>
    <s v="CA-2015-159380"/>
    <d v="2015-05-12T00:00:00"/>
    <d v="2015-05-16T00:00:00"/>
    <x v="1"/>
    <s v="CS-12505"/>
    <s v="Cindy Stewart"/>
    <x v="0"/>
    <s v="United States"/>
    <s v="San Francisco"/>
    <x v="1"/>
    <n v="94122"/>
    <x v="1"/>
    <s v="OFF-PA-10004239"/>
    <x v="1"/>
    <x v="10"/>
    <s v="Xerox 1953"/>
    <n v="25.68"/>
    <n v="6"/>
    <n v="0"/>
    <n v="11.555999999999999"/>
    <n v="4"/>
    <n v="5"/>
    <x v="1"/>
    <n v="44.999999999999993"/>
    <x v="5"/>
  </r>
  <r>
    <n v="2806"/>
    <s v="CA-2015-122623"/>
    <d v="2015-09-07T00:00:00"/>
    <d v="2015-09-11T00:00:00"/>
    <x v="1"/>
    <s v="CC-12145"/>
    <s v="Charles Crestani"/>
    <x v="0"/>
    <s v="United States"/>
    <s v="El Paso"/>
    <x v="5"/>
    <n v="79907"/>
    <x v="2"/>
    <s v="FUR-CH-10000553"/>
    <x v="0"/>
    <x v="1"/>
    <s v="Metal Folding Chairs, Beige, 4/Carton"/>
    <n v="47.515999999999998"/>
    <n v="2"/>
    <n v="0.3"/>
    <n v="-2.0364"/>
    <n v="4"/>
    <n v="9"/>
    <x v="2"/>
    <n v="-4.2857142857142856"/>
    <x v="8"/>
  </r>
  <r>
    <n v="2807"/>
    <s v="CA-2015-148635"/>
    <d v="2015-07-25T00:00:00"/>
    <d v="2015-07-27T00:00:00"/>
    <x v="0"/>
    <s v="MH-18025"/>
    <s v="Michelle Huthwaite"/>
    <x v="0"/>
    <s v="United States"/>
    <s v="Seattle"/>
    <x v="4"/>
    <n v="98115"/>
    <x v="1"/>
    <s v="OFF-FA-10004395"/>
    <x v="1"/>
    <x v="13"/>
    <s v="Plymouth Boxed Rubber Bands by Plymouth"/>
    <n v="9.42"/>
    <n v="2"/>
    <n v="0"/>
    <n v="0.47099999999999997"/>
    <n v="2"/>
    <n v="7"/>
    <x v="2"/>
    <n v="5"/>
    <x v="7"/>
  </r>
  <r>
    <n v="2808"/>
    <s v="CA-2015-148635"/>
    <d v="2015-07-25T00:00:00"/>
    <d v="2015-07-27T00:00:00"/>
    <x v="0"/>
    <s v="MH-18025"/>
    <s v="Michelle Huthwaite"/>
    <x v="0"/>
    <s v="United States"/>
    <s v="Seattle"/>
    <x v="4"/>
    <n v="98115"/>
    <x v="1"/>
    <s v="OFF-PA-10004782"/>
    <x v="1"/>
    <x v="10"/>
    <s v="Xerox 228"/>
    <n v="12.96"/>
    <n v="2"/>
    <n v="0"/>
    <n v="6.2207999999999997"/>
    <n v="2"/>
    <n v="7"/>
    <x v="2"/>
    <n v="47.999999999999993"/>
    <x v="7"/>
  </r>
  <r>
    <n v="2809"/>
    <s v="CA-2015-148635"/>
    <d v="2015-07-25T00:00:00"/>
    <d v="2015-07-27T00:00:00"/>
    <x v="0"/>
    <s v="MH-18025"/>
    <s v="Michelle Huthwaite"/>
    <x v="0"/>
    <s v="United States"/>
    <s v="Seattle"/>
    <x v="4"/>
    <n v="98115"/>
    <x v="1"/>
    <s v="FUR-BO-10002213"/>
    <x v="0"/>
    <x v="0"/>
    <s v="Sauder Forest Hills Library, Woodland Oak Finish"/>
    <n v="704.9"/>
    <n v="5"/>
    <n v="0"/>
    <n v="56.392000000000003"/>
    <n v="2"/>
    <n v="7"/>
    <x v="2"/>
    <n v="8"/>
    <x v="7"/>
  </r>
  <r>
    <n v="2810"/>
    <s v="CA-2015-148635"/>
    <d v="2015-07-25T00:00:00"/>
    <d v="2015-07-27T00:00:00"/>
    <x v="0"/>
    <s v="MH-18025"/>
    <s v="Michelle Huthwaite"/>
    <x v="0"/>
    <s v="United States"/>
    <s v="Seattle"/>
    <x v="4"/>
    <n v="98115"/>
    <x v="1"/>
    <s v="FUR-CH-10001854"/>
    <x v="0"/>
    <x v="1"/>
    <s v="Office Star - Professional Matrix Back Chair with 2-to-1 Synchro Tilt and Mesh Fabric Seat"/>
    <n v="561.56799999999998"/>
    <n v="2"/>
    <n v="0.2"/>
    <n v="28.078399999999998"/>
    <n v="2"/>
    <n v="7"/>
    <x v="2"/>
    <n v="5"/>
    <x v="7"/>
  </r>
  <r>
    <n v="2811"/>
    <s v="CA-2015-135685"/>
    <d v="2015-11-16T00:00:00"/>
    <d v="2015-11-18T00:00:00"/>
    <x v="0"/>
    <s v="MP-18175"/>
    <s v="Mike Pelletier"/>
    <x v="2"/>
    <s v="United States"/>
    <s v="Milwaukee"/>
    <x v="6"/>
    <n v="53209"/>
    <x v="2"/>
    <s v="OFF-PA-10000157"/>
    <x v="1"/>
    <x v="10"/>
    <s v="Xerox 191"/>
    <n v="179.82"/>
    <n v="9"/>
    <n v="0"/>
    <n v="84.5154"/>
    <n v="2"/>
    <n v="11"/>
    <x v="0"/>
    <n v="47"/>
    <x v="0"/>
  </r>
  <r>
    <n v="2812"/>
    <s v="CA-2015-135685"/>
    <d v="2015-11-16T00:00:00"/>
    <d v="2015-11-18T00:00:00"/>
    <x v="0"/>
    <s v="MP-18175"/>
    <s v="Mike Pelletier"/>
    <x v="2"/>
    <s v="United States"/>
    <s v="Milwaukee"/>
    <x v="6"/>
    <n v="53209"/>
    <x v="2"/>
    <s v="FUR-FU-10001185"/>
    <x v="0"/>
    <x v="5"/>
    <s v="Advantus Employee of the Month Certificate Frame, 11 x 13-1/2"/>
    <n v="185.58"/>
    <n v="6"/>
    <n v="0"/>
    <n v="76.087800000000001"/>
    <n v="2"/>
    <n v="11"/>
    <x v="0"/>
    <n v="41"/>
    <x v="0"/>
  </r>
  <r>
    <n v="2813"/>
    <s v="CA-2015-135685"/>
    <d v="2015-11-16T00:00:00"/>
    <d v="2015-11-18T00:00:00"/>
    <x v="0"/>
    <s v="MP-18175"/>
    <s v="Mike Pelletier"/>
    <x v="2"/>
    <s v="United States"/>
    <s v="Milwaukee"/>
    <x v="6"/>
    <n v="53209"/>
    <x v="2"/>
    <s v="FUR-TA-10001520"/>
    <x v="0"/>
    <x v="3"/>
    <s v="Lesro Sheffield Collection Coffee Table, End Table, Center Table, Corner Table"/>
    <n v="214.11"/>
    <n v="3"/>
    <n v="0"/>
    <n v="36.398699999999998"/>
    <n v="2"/>
    <n v="11"/>
    <x v="0"/>
    <n v="17"/>
    <x v="0"/>
  </r>
  <r>
    <n v="2814"/>
    <s v="CA-2015-135685"/>
    <d v="2015-11-16T00:00:00"/>
    <d v="2015-11-18T00:00:00"/>
    <x v="0"/>
    <s v="MP-18175"/>
    <s v="Mike Pelletier"/>
    <x v="2"/>
    <s v="United States"/>
    <s v="Milwaukee"/>
    <x v="6"/>
    <n v="53209"/>
    <x v="2"/>
    <s v="TEC-AC-10004145"/>
    <x v="2"/>
    <x v="11"/>
    <s v="Logitech diNovo Edge Keyboard"/>
    <n v="999.96"/>
    <n v="4"/>
    <n v="0"/>
    <n v="229.99080000000001"/>
    <n v="2"/>
    <n v="11"/>
    <x v="0"/>
    <n v="23"/>
    <x v="0"/>
  </r>
  <r>
    <n v="2815"/>
    <s v="CA-2015-135685"/>
    <d v="2015-11-16T00:00:00"/>
    <d v="2015-11-18T00:00:00"/>
    <x v="0"/>
    <s v="MP-18175"/>
    <s v="Mike Pelletier"/>
    <x v="2"/>
    <s v="United States"/>
    <s v="Milwaukee"/>
    <x v="6"/>
    <n v="53209"/>
    <x v="2"/>
    <s v="FUR-TA-10000688"/>
    <x v="0"/>
    <x v="3"/>
    <s v="Chromcraft Bull-Nose Wood Round Conference Table Top, Wood Base"/>
    <n v="653.54999999999995"/>
    <n v="3"/>
    <n v="0"/>
    <n v="111.1035"/>
    <n v="2"/>
    <n v="11"/>
    <x v="0"/>
    <n v="17"/>
    <x v="0"/>
  </r>
  <r>
    <n v="2816"/>
    <s v="CA-2015-104626"/>
    <d v="2015-09-01T00:00:00"/>
    <d v="2015-09-08T00:00:00"/>
    <x v="1"/>
    <s v="DR-12940"/>
    <s v="Daniel Raglin"/>
    <x v="2"/>
    <s v="United States"/>
    <s v="Franklin"/>
    <x v="31"/>
    <n v="2038"/>
    <x v="3"/>
    <s v="OFF-BI-10001510"/>
    <x v="1"/>
    <x v="8"/>
    <s v="Deluxe Heavy-Duty Vinyl Round Ring Binder"/>
    <n v="114.6"/>
    <n v="5"/>
    <n v="0"/>
    <n v="51.57"/>
    <n v="7"/>
    <n v="9"/>
    <x v="2"/>
    <n v="45"/>
    <x v="8"/>
  </r>
  <r>
    <n v="2817"/>
    <s v="CA-2015-104626"/>
    <d v="2015-09-01T00:00:00"/>
    <d v="2015-09-08T00:00:00"/>
    <x v="1"/>
    <s v="DR-12940"/>
    <s v="Daniel Raglin"/>
    <x v="2"/>
    <s v="United States"/>
    <s v="Franklin"/>
    <x v="31"/>
    <n v="2038"/>
    <x v="3"/>
    <s v="FUR-CH-10003817"/>
    <x v="0"/>
    <x v="1"/>
    <s v="Global Value Steno Chair, Gray"/>
    <n v="60.74"/>
    <n v="1"/>
    <n v="0"/>
    <n v="15.185"/>
    <n v="7"/>
    <n v="9"/>
    <x v="2"/>
    <n v="25"/>
    <x v="8"/>
  </r>
  <r>
    <n v="2818"/>
    <s v="CA-2015-104626"/>
    <d v="2015-09-01T00:00:00"/>
    <d v="2015-09-08T00:00:00"/>
    <x v="1"/>
    <s v="DR-12940"/>
    <s v="Daniel Raglin"/>
    <x v="2"/>
    <s v="United States"/>
    <s v="Franklin"/>
    <x v="31"/>
    <n v="2038"/>
    <x v="3"/>
    <s v="FUR-FU-10000308"/>
    <x v="0"/>
    <x v="5"/>
    <s v="Deflect-o Glass Clear Studded Chair Mats"/>
    <n v="124.36"/>
    <n v="2"/>
    <n v="0"/>
    <n v="27.359200000000001"/>
    <n v="7"/>
    <n v="9"/>
    <x v="2"/>
    <n v="22"/>
    <x v="8"/>
  </r>
  <r>
    <n v="2819"/>
    <s v="CA-2015-104626"/>
    <d v="2015-09-01T00:00:00"/>
    <d v="2015-09-08T00:00:00"/>
    <x v="1"/>
    <s v="DR-12940"/>
    <s v="Daniel Raglin"/>
    <x v="2"/>
    <s v="United States"/>
    <s v="Franklin"/>
    <x v="31"/>
    <n v="2038"/>
    <x v="3"/>
    <s v="OFF-ST-10003208"/>
    <x v="1"/>
    <x v="4"/>
    <s v="Adjustable Depth Letter/Legal Cart"/>
    <n v="1088.76"/>
    <n v="6"/>
    <n v="0"/>
    <n v="315.74040000000002"/>
    <n v="7"/>
    <n v="9"/>
    <x v="2"/>
    <n v="29.000000000000004"/>
    <x v="8"/>
  </r>
  <r>
    <n v="2820"/>
    <s v="CA-2016-160500"/>
    <d v="2016-05-05T00:00:00"/>
    <d v="2016-05-08T00:00:00"/>
    <x v="2"/>
    <s v="DM-13015"/>
    <s v="Darrin Martin"/>
    <x v="0"/>
    <s v="United States"/>
    <s v="Encinitas"/>
    <x v="1"/>
    <n v="92024"/>
    <x v="1"/>
    <s v="OFF-BI-10003784"/>
    <x v="1"/>
    <x v="8"/>
    <s v="Computer Printout Index Tabs"/>
    <n v="6.72"/>
    <n v="5"/>
    <n v="0.2"/>
    <n v="2.3519999999999999"/>
    <n v="3"/>
    <n v="5"/>
    <x v="1"/>
    <n v="35"/>
    <x v="5"/>
  </r>
  <r>
    <n v="2821"/>
    <s v="CA-2016-160500"/>
    <d v="2016-05-05T00:00:00"/>
    <d v="2016-05-08T00:00:00"/>
    <x v="2"/>
    <s v="DM-13015"/>
    <s v="Darrin Martin"/>
    <x v="0"/>
    <s v="United States"/>
    <s v="Encinitas"/>
    <x v="1"/>
    <n v="92024"/>
    <x v="1"/>
    <s v="FUR-TA-10003748"/>
    <x v="0"/>
    <x v="3"/>
    <s v="Bevis 36 x 72 Conference Tables"/>
    <n v="298.77600000000001"/>
    <n v="3"/>
    <n v="0.2"/>
    <n v="7.4694000000000003"/>
    <n v="3"/>
    <n v="5"/>
    <x v="1"/>
    <n v="2.5"/>
    <x v="5"/>
  </r>
  <r>
    <n v="2822"/>
    <s v="CA-2017-100202"/>
    <d v="2016-12-31T00:00:00"/>
    <d v="2017-01-05T00:00:00"/>
    <x v="1"/>
    <s v="BD-11620"/>
    <s v="Brian DeCherney"/>
    <x v="0"/>
    <s v="United States"/>
    <s v="Anaheim"/>
    <x v="1"/>
    <n v="92804"/>
    <x v="1"/>
    <s v="TEC-PH-10002563"/>
    <x v="2"/>
    <x v="7"/>
    <s v="Adtran 1202752G1"/>
    <n v="302.37599999999998"/>
    <n v="3"/>
    <n v="0.2"/>
    <n v="22.6782"/>
    <n v="5"/>
    <n v="12"/>
    <x v="0"/>
    <n v="7.5000000000000009"/>
    <x v="4"/>
  </r>
  <r>
    <n v="2823"/>
    <s v="CA-2017-131016"/>
    <d v="2017-09-18T00:00:00"/>
    <d v="2017-09-20T00:00:00"/>
    <x v="2"/>
    <s v="DC-12850"/>
    <s v="Dan Campbell"/>
    <x v="0"/>
    <s v="United States"/>
    <s v="Arlington"/>
    <x v="5"/>
    <n v="76017"/>
    <x v="2"/>
    <s v="OFF-AR-10000122"/>
    <x v="1"/>
    <x v="6"/>
    <s v="Newell 314"/>
    <n v="8.9280000000000008"/>
    <n v="2"/>
    <n v="0.2"/>
    <n v="0.55800000000000005"/>
    <n v="2"/>
    <n v="9"/>
    <x v="2"/>
    <n v="6.25"/>
    <x v="8"/>
  </r>
  <r>
    <n v="2824"/>
    <s v="CA-2017-131016"/>
    <d v="2017-09-18T00:00:00"/>
    <d v="2017-09-20T00:00:00"/>
    <x v="2"/>
    <s v="DC-12850"/>
    <s v="Dan Campbell"/>
    <x v="0"/>
    <s v="United States"/>
    <s v="Arlington"/>
    <x v="5"/>
    <n v="76017"/>
    <x v="2"/>
    <s v="OFF-ST-10000352"/>
    <x v="1"/>
    <x v="4"/>
    <s v="Acco Perma 2700 Stacking Storage Drawers"/>
    <n v="47.584000000000003"/>
    <n v="2"/>
    <n v="0.2"/>
    <n v="-2.9740000000000002"/>
    <n v="2"/>
    <n v="9"/>
    <x v="2"/>
    <n v="-6.25"/>
    <x v="8"/>
  </r>
  <r>
    <n v="2825"/>
    <s v="US-2014-112914"/>
    <d v="2014-09-25T00:00:00"/>
    <d v="2014-09-30T00:00:00"/>
    <x v="1"/>
    <s v="MT-18070"/>
    <s v="Michelle Tran"/>
    <x v="2"/>
    <s v="United States"/>
    <s v="Houston"/>
    <x v="5"/>
    <n v="77041"/>
    <x v="2"/>
    <s v="OFF-PA-10003270"/>
    <x v="1"/>
    <x v="10"/>
    <s v="Xerox 1954"/>
    <n v="33.792000000000002"/>
    <n v="8"/>
    <n v="0.2"/>
    <n v="10.56"/>
    <n v="5"/>
    <n v="9"/>
    <x v="2"/>
    <n v="31.25"/>
    <x v="8"/>
  </r>
  <r>
    <n v="2826"/>
    <s v="US-2014-112914"/>
    <d v="2014-09-25T00:00:00"/>
    <d v="2014-09-30T00:00:00"/>
    <x v="1"/>
    <s v="MT-18070"/>
    <s v="Michelle Tran"/>
    <x v="2"/>
    <s v="United States"/>
    <s v="Houston"/>
    <x v="5"/>
    <n v="77041"/>
    <x v="2"/>
    <s v="FUR-BO-10003272"/>
    <x v="0"/>
    <x v="0"/>
    <s v="O'Sullivan Living Dimensions 5-Shelf Bookcases"/>
    <n v="300.53280000000001"/>
    <n v="2"/>
    <n v="0.32"/>
    <n v="-97.231200000000001"/>
    <n v="5"/>
    <n v="9"/>
    <x v="2"/>
    <n v="-32.352941176470587"/>
    <x v="8"/>
  </r>
  <r>
    <n v="2827"/>
    <s v="US-2014-112914"/>
    <d v="2014-09-25T00:00:00"/>
    <d v="2014-09-30T00:00:00"/>
    <x v="1"/>
    <s v="MT-18070"/>
    <s v="Michelle Tran"/>
    <x v="2"/>
    <s v="United States"/>
    <s v="Houston"/>
    <x v="5"/>
    <n v="77041"/>
    <x v="2"/>
    <s v="OFF-BI-10002982"/>
    <x v="1"/>
    <x v="8"/>
    <s v="Avery Self-Adhesive Photo Pockets for Polaroid Photos"/>
    <n v="2.7240000000000002"/>
    <n v="2"/>
    <n v="0.8"/>
    <n v="-4.3583999999999996"/>
    <n v="5"/>
    <n v="9"/>
    <x v="2"/>
    <n v="-159.99999999999997"/>
    <x v="8"/>
  </r>
  <r>
    <n v="2828"/>
    <s v="US-2014-112914"/>
    <d v="2014-09-25T00:00:00"/>
    <d v="2014-09-30T00:00:00"/>
    <x v="1"/>
    <s v="MT-18070"/>
    <s v="Michelle Tran"/>
    <x v="2"/>
    <s v="United States"/>
    <s v="Houston"/>
    <x v="5"/>
    <n v="77041"/>
    <x v="2"/>
    <s v="OFF-EN-10001509"/>
    <x v="1"/>
    <x v="12"/>
    <s v="Poly String Tie Envelopes"/>
    <n v="3.2639999999999998"/>
    <n v="2"/>
    <n v="0.2"/>
    <n v="1.1015999999999999"/>
    <n v="5"/>
    <n v="9"/>
    <x v="2"/>
    <n v="33.75"/>
    <x v="8"/>
  </r>
  <r>
    <n v="2829"/>
    <s v="CA-2016-124149"/>
    <d v="2016-04-23T00:00:00"/>
    <d v="2016-04-26T00:00:00"/>
    <x v="2"/>
    <s v="MJ-17740"/>
    <s v="Max Jones"/>
    <x v="0"/>
    <s v="United States"/>
    <s v="Lancaster"/>
    <x v="24"/>
    <n v="43130"/>
    <x v="3"/>
    <s v="OFF-PA-10002421"/>
    <x v="1"/>
    <x v="10"/>
    <s v="Embossed Ink Jet Note Cards"/>
    <n v="108.336"/>
    <n v="6"/>
    <n v="0.2"/>
    <n v="37.9176"/>
    <n v="3"/>
    <n v="4"/>
    <x v="1"/>
    <n v="35"/>
    <x v="3"/>
  </r>
  <r>
    <n v="2830"/>
    <s v="CA-2016-124149"/>
    <d v="2016-04-23T00:00:00"/>
    <d v="2016-04-26T00:00:00"/>
    <x v="2"/>
    <s v="MJ-17740"/>
    <s v="Max Jones"/>
    <x v="0"/>
    <s v="United States"/>
    <s v="Lancaster"/>
    <x v="24"/>
    <n v="43130"/>
    <x v="3"/>
    <s v="OFF-ST-10000760"/>
    <x v="1"/>
    <x v="4"/>
    <s v="Eldon Fold 'N Roll Cart System"/>
    <n v="55.92"/>
    <n v="5"/>
    <n v="0.2"/>
    <n v="6.2910000000000004"/>
    <n v="3"/>
    <n v="4"/>
    <x v="1"/>
    <n v="11.25"/>
    <x v="3"/>
  </r>
  <r>
    <n v="2831"/>
    <s v="CA-2016-124149"/>
    <d v="2016-04-23T00:00:00"/>
    <d v="2016-04-26T00:00:00"/>
    <x v="2"/>
    <s v="MJ-17740"/>
    <s v="Max Jones"/>
    <x v="0"/>
    <s v="United States"/>
    <s v="Lancaster"/>
    <x v="24"/>
    <n v="43130"/>
    <x v="3"/>
    <s v="OFF-PA-10002923"/>
    <x v="1"/>
    <x v="10"/>
    <s v="Xerox 1942"/>
    <n v="78.304000000000002"/>
    <n v="2"/>
    <n v="0.2"/>
    <n v="29.364000000000001"/>
    <n v="3"/>
    <n v="4"/>
    <x v="1"/>
    <n v="37.5"/>
    <x v="3"/>
  </r>
  <r>
    <n v="2832"/>
    <s v="CA-2014-148915"/>
    <d v="2014-11-01T00:00:00"/>
    <d v="2014-11-05T00:00:00"/>
    <x v="1"/>
    <s v="ND-18370"/>
    <s v="Natalie DeCherney"/>
    <x v="0"/>
    <s v="United States"/>
    <s v="Portland"/>
    <x v="21"/>
    <n v="97206"/>
    <x v="1"/>
    <s v="OFF-ST-10001128"/>
    <x v="1"/>
    <x v="4"/>
    <s v="Carina Mini System Audio Rack, Model AR050B"/>
    <n v="443.92"/>
    <n v="5"/>
    <n v="0.2"/>
    <n v="-94.332999999999998"/>
    <n v="4"/>
    <n v="11"/>
    <x v="0"/>
    <n v="-21.25"/>
    <x v="0"/>
  </r>
  <r>
    <n v="2833"/>
    <s v="CA-2014-148915"/>
    <d v="2014-11-01T00:00:00"/>
    <d v="2014-11-05T00:00:00"/>
    <x v="1"/>
    <s v="ND-18370"/>
    <s v="Natalie DeCherney"/>
    <x v="0"/>
    <s v="United States"/>
    <s v="Portland"/>
    <x v="21"/>
    <n v="97206"/>
    <x v="1"/>
    <s v="TEC-PH-10000673"/>
    <x v="2"/>
    <x v="7"/>
    <s v="Plantronics Voyager Pro HD - Bluetooth Headset"/>
    <n v="155.976"/>
    <n v="3"/>
    <n v="0.2"/>
    <n v="54.5916"/>
    <n v="4"/>
    <n v="11"/>
    <x v="0"/>
    <n v="35"/>
    <x v="0"/>
  </r>
  <r>
    <n v="2834"/>
    <s v="CA-2017-134649"/>
    <d v="2017-01-26T00:00:00"/>
    <d v="2017-01-31T00:00:00"/>
    <x v="0"/>
    <s v="CA-11965"/>
    <s v="Carol Adams"/>
    <x v="1"/>
    <s v="United States"/>
    <s v="Hoover"/>
    <x v="19"/>
    <n v="35244"/>
    <x v="0"/>
    <s v="OFF-AR-10001547"/>
    <x v="1"/>
    <x v="6"/>
    <s v="Newell 311"/>
    <n v="15.47"/>
    <n v="7"/>
    <n v="0"/>
    <n v="4.1768999999999998"/>
    <n v="5"/>
    <n v="1"/>
    <x v="3"/>
    <n v="26.999999999999996"/>
    <x v="9"/>
  </r>
  <r>
    <n v="2835"/>
    <s v="CA-2017-134649"/>
    <d v="2017-01-26T00:00:00"/>
    <d v="2017-01-31T00:00:00"/>
    <x v="0"/>
    <s v="CA-11965"/>
    <s v="Carol Adams"/>
    <x v="1"/>
    <s v="United States"/>
    <s v="Hoover"/>
    <x v="19"/>
    <n v="35244"/>
    <x v="0"/>
    <s v="OFF-BI-10001890"/>
    <x v="1"/>
    <x v="8"/>
    <s v="Avery Poly Binder Pockets"/>
    <n v="7.16"/>
    <n v="2"/>
    <n v="0"/>
    <n v="3.4367999999999999"/>
    <n v="5"/>
    <n v="1"/>
    <x v="3"/>
    <n v="48"/>
    <x v="9"/>
  </r>
  <r>
    <n v="2836"/>
    <s v="CA-2017-110842"/>
    <d v="2017-11-11T00:00:00"/>
    <d v="2017-11-16T00:00:00"/>
    <x v="1"/>
    <s v="GA-14725"/>
    <s v="Guy Armstrong"/>
    <x v="0"/>
    <s v="United States"/>
    <s v="Los Angeles"/>
    <x v="1"/>
    <n v="90036"/>
    <x v="1"/>
    <s v="OFF-AP-10003971"/>
    <x v="1"/>
    <x v="9"/>
    <s v="Belkin 6 Outlet Metallic Surge Strip"/>
    <n v="10.89"/>
    <n v="1"/>
    <n v="0"/>
    <n v="2.8313999999999999"/>
    <n v="5"/>
    <n v="11"/>
    <x v="0"/>
    <n v="25.999999999999996"/>
    <x v="0"/>
  </r>
  <r>
    <n v="2837"/>
    <s v="CA-2017-110842"/>
    <d v="2017-11-11T00:00:00"/>
    <d v="2017-11-16T00:00:00"/>
    <x v="1"/>
    <s v="GA-14725"/>
    <s v="Guy Armstrong"/>
    <x v="0"/>
    <s v="United States"/>
    <s v="Los Angeles"/>
    <x v="1"/>
    <n v="90036"/>
    <x v="1"/>
    <s v="OFF-PA-10000520"/>
    <x v="1"/>
    <x v="10"/>
    <s v="Xerox 201"/>
    <n v="19.440000000000001"/>
    <n v="3"/>
    <n v="0"/>
    <n v="9.3312000000000008"/>
    <n v="5"/>
    <n v="11"/>
    <x v="0"/>
    <n v="48.000000000000007"/>
    <x v="0"/>
  </r>
  <r>
    <n v="2838"/>
    <s v="CA-2017-110842"/>
    <d v="2017-11-11T00:00:00"/>
    <d v="2017-11-16T00:00:00"/>
    <x v="1"/>
    <s v="GA-14725"/>
    <s v="Guy Armstrong"/>
    <x v="0"/>
    <s v="United States"/>
    <s v="Los Angeles"/>
    <x v="1"/>
    <n v="90036"/>
    <x v="1"/>
    <s v="OFF-BI-10000977"/>
    <x v="1"/>
    <x v="8"/>
    <s v="Ibico Plastic Spiral Binding Combs"/>
    <n v="121.6"/>
    <n v="5"/>
    <n v="0.2"/>
    <n v="39.520000000000003"/>
    <n v="5"/>
    <n v="11"/>
    <x v="0"/>
    <n v="32.500000000000007"/>
    <x v="0"/>
  </r>
  <r>
    <n v="2839"/>
    <s v="CA-2016-147368"/>
    <d v="2016-06-09T00:00:00"/>
    <d v="2016-06-12T00:00:00"/>
    <x v="2"/>
    <s v="TC-21295"/>
    <s v="Toby Carlisle"/>
    <x v="0"/>
    <s v="United States"/>
    <s v="Tallahassee"/>
    <x v="2"/>
    <n v="32303"/>
    <x v="0"/>
    <s v="TEC-MA-10002178"/>
    <x v="2"/>
    <x v="15"/>
    <s v="Cisco CP-7937G Unified IP Conference Station Phone"/>
    <n v="695.7"/>
    <n v="2"/>
    <n v="0.5"/>
    <n v="-27.827999999999999"/>
    <n v="3"/>
    <n v="6"/>
    <x v="1"/>
    <n v="-3.9999999999999996"/>
    <x v="1"/>
  </r>
  <r>
    <n v="2840"/>
    <s v="US-2015-104185"/>
    <d v="2015-09-03T00:00:00"/>
    <d v="2015-09-08T00:00:00"/>
    <x v="0"/>
    <s v="JB-15400"/>
    <s v="Jennifer Braxton"/>
    <x v="1"/>
    <s v="United States"/>
    <s v="New York City"/>
    <x v="15"/>
    <n v="10009"/>
    <x v="3"/>
    <s v="OFF-ST-10001526"/>
    <x v="1"/>
    <x v="4"/>
    <s v="Iceberg Mobile Mega Data/Printer Cart "/>
    <n v="120.33"/>
    <n v="1"/>
    <n v="0"/>
    <n v="31.285799999999998"/>
    <n v="5"/>
    <n v="9"/>
    <x v="2"/>
    <n v="26"/>
    <x v="8"/>
  </r>
  <r>
    <n v="2841"/>
    <s v="US-2014-125521"/>
    <d v="2014-03-14T00:00:00"/>
    <d v="2014-03-19T00:00:00"/>
    <x v="1"/>
    <s v="CK-12325"/>
    <s v="Christine Kargatis"/>
    <x v="2"/>
    <s v="United States"/>
    <s v="Chesapeake"/>
    <x v="17"/>
    <n v="23320"/>
    <x v="0"/>
    <s v="FUR-CH-10003379"/>
    <x v="0"/>
    <x v="1"/>
    <s v="Global Commerce Series High-Back Swivel/Tilt Chairs"/>
    <n v="1139.92"/>
    <n v="4"/>
    <n v="0"/>
    <n v="284.98"/>
    <n v="5"/>
    <n v="3"/>
    <x v="3"/>
    <n v="25"/>
    <x v="10"/>
  </r>
  <r>
    <n v="2842"/>
    <s v="US-2017-135062"/>
    <d v="2017-08-31T00:00:00"/>
    <d v="2017-09-04T00:00:00"/>
    <x v="0"/>
    <s v="RL-19615"/>
    <s v="Rob Lucas"/>
    <x v="0"/>
    <s v="United States"/>
    <s v="Fayetteville"/>
    <x v="3"/>
    <n v="28314"/>
    <x v="0"/>
    <s v="OFF-PA-10000100"/>
    <x v="1"/>
    <x v="10"/>
    <s v="Xerox 1945"/>
    <n v="229.54400000000001"/>
    <n v="7"/>
    <n v="0.2"/>
    <n v="83.209699999999998"/>
    <n v="4"/>
    <n v="8"/>
    <x v="2"/>
    <n v="36.25"/>
    <x v="6"/>
  </r>
  <r>
    <n v="2843"/>
    <s v="CA-2017-135650"/>
    <d v="2017-03-23T00:00:00"/>
    <d v="2017-03-27T00:00:00"/>
    <x v="1"/>
    <s v="AC-10660"/>
    <s v="Anna Chung"/>
    <x v="0"/>
    <s v="United States"/>
    <s v="Huntsville"/>
    <x v="5"/>
    <n v="77340"/>
    <x v="2"/>
    <s v="OFF-ST-10001809"/>
    <x v="1"/>
    <x v="4"/>
    <s v="Fellowes Officeware Wire Shelving"/>
    <n v="143.72800000000001"/>
    <n v="2"/>
    <n v="0.2"/>
    <n v="-32.338799999999999"/>
    <n v="4"/>
    <n v="3"/>
    <x v="3"/>
    <n v="-22.499999999999996"/>
    <x v="10"/>
  </r>
  <r>
    <n v="2844"/>
    <s v="CA-2017-112865"/>
    <d v="2017-05-18T00:00:00"/>
    <d v="2017-05-22T00:00:00"/>
    <x v="1"/>
    <s v="BH-11710"/>
    <s v="Brosina Hoffman"/>
    <x v="0"/>
    <s v="United States"/>
    <s v="Philadelphia"/>
    <x v="9"/>
    <n v="19140"/>
    <x v="3"/>
    <s v="TEC-AC-10000387"/>
    <x v="2"/>
    <x v="11"/>
    <s v="KeyTronic KT800P2 - Keyboard - Black"/>
    <n v="36.048000000000002"/>
    <n v="3"/>
    <n v="0.2"/>
    <n v="-0.9012"/>
    <n v="4"/>
    <n v="5"/>
    <x v="1"/>
    <n v="-2.5"/>
    <x v="5"/>
  </r>
  <r>
    <n v="2845"/>
    <s v="US-2016-162852"/>
    <d v="2016-12-27T00:00:00"/>
    <d v="2016-12-31T00:00:00"/>
    <x v="1"/>
    <s v="BG-11695"/>
    <s v="Brooke Gillingham"/>
    <x v="1"/>
    <s v="United States"/>
    <s v="Woodstock"/>
    <x v="10"/>
    <n v="60098"/>
    <x v="2"/>
    <s v="FUR-CH-10004853"/>
    <x v="0"/>
    <x v="1"/>
    <s v="Global Manager's Adjustable Task Chair, Storm"/>
    <n v="845.48800000000006"/>
    <n v="8"/>
    <n v="0.3"/>
    <n v="-12.0784"/>
    <n v="4"/>
    <n v="12"/>
    <x v="0"/>
    <n v="-1.4285714285714286"/>
    <x v="4"/>
  </r>
  <r>
    <n v="2846"/>
    <s v="CA-2017-138163"/>
    <d v="2017-11-17T00:00:00"/>
    <d v="2017-11-20T00:00:00"/>
    <x v="2"/>
    <s v="XP-21865"/>
    <s v="Xylona Preis"/>
    <x v="0"/>
    <s v="United States"/>
    <s v="Everett"/>
    <x v="31"/>
    <n v="2149"/>
    <x v="3"/>
    <s v="OFF-AR-10001958"/>
    <x v="1"/>
    <x v="6"/>
    <s v="Stanley Bostitch Contemporary Electric Pencil Sharpeners"/>
    <n v="50.94"/>
    <n v="3"/>
    <n v="0"/>
    <n v="14.263199999999999"/>
    <n v="3"/>
    <n v="11"/>
    <x v="0"/>
    <n v="28.000000000000004"/>
    <x v="0"/>
  </r>
  <r>
    <n v="2847"/>
    <s v="CA-2017-152093"/>
    <d v="2017-09-10T00:00:00"/>
    <d v="2017-09-15T00:00:00"/>
    <x v="1"/>
    <s v="SN-20560"/>
    <s v="Skye Norling"/>
    <x v="2"/>
    <s v="United States"/>
    <s v="Chicago"/>
    <x v="10"/>
    <n v="60653"/>
    <x v="2"/>
    <s v="OFF-BI-10003527"/>
    <x v="1"/>
    <x v="8"/>
    <s v="Fellowes PB500 Electric Punch Plastic Comb Binding Machine with Manual Bind"/>
    <n v="762.59400000000005"/>
    <n v="3"/>
    <n v="0.8"/>
    <n v="-1143.8910000000001"/>
    <n v="5"/>
    <n v="9"/>
    <x v="2"/>
    <n v="-150"/>
    <x v="8"/>
  </r>
  <r>
    <n v="2848"/>
    <s v="CA-2017-157854"/>
    <d v="2017-04-08T00:00:00"/>
    <d v="2017-04-15T00:00:00"/>
    <x v="1"/>
    <s v="DM-13345"/>
    <s v="Denise Monton"/>
    <x v="1"/>
    <s v="United States"/>
    <s v="Roswell"/>
    <x v="32"/>
    <n v="30076"/>
    <x v="0"/>
    <s v="FUR-FU-10003832"/>
    <x v="0"/>
    <x v="5"/>
    <s v="Eldon Expressions Punched Metal &amp; Wood Desk Accessories, Black &amp; Cherry"/>
    <n v="56.28"/>
    <n v="6"/>
    <n v="0"/>
    <n v="15.7584"/>
    <n v="7"/>
    <n v="4"/>
    <x v="1"/>
    <n v="27.999999999999996"/>
    <x v="3"/>
  </r>
  <r>
    <n v="2849"/>
    <s v="CA-2017-157854"/>
    <d v="2017-04-08T00:00:00"/>
    <d v="2017-04-15T00:00:00"/>
    <x v="1"/>
    <s v="DM-13345"/>
    <s v="Denise Monton"/>
    <x v="1"/>
    <s v="United States"/>
    <s v="Roswell"/>
    <x v="32"/>
    <n v="30076"/>
    <x v="0"/>
    <s v="OFF-BI-10001359"/>
    <x v="1"/>
    <x v="8"/>
    <s v="GBC DocuBind TL300 Electric Binding System"/>
    <n v="2690.97"/>
    <n v="3"/>
    <n v="0"/>
    <n v="1264.7559000000001"/>
    <n v="7"/>
    <n v="4"/>
    <x v="1"/>
    <n v="47.000000000000007"/>
    <x v="3"/>
  </r>
  <r>
    <n v="2850"/>
    <s v="CA-2016-123617"/>
    <d v="2016-11-28T00:00:00"/>
    <d v="2016-12-03T00:00:00"/>
    <x v="1"/>
    <s v="AJ-10780"/>
    <s v="Anthony Jacobs"/>
    <x v="1"/>
    <s v="United States"/>
    <s v="Palm Coast"/>
    <x v="2"/>
    <n v="32137"/>
    <x v="0"/>
    <s v="OFF-BI-10002976"/>
    <x v="1"/>
    <x v="8"/>
    <s v="ACCOHIDE Binder by Acco"/>
    <n v="7.4340000000000002"/>
    <n v="6"/>
    <n v="0.7"/>
    <n v="-5.6993999999999998"/>
    <n v="5"/>
    <n v="11"/>
    <x v="0"/>
    <n v="-76.666666666666657"/>
    <x v="0"/>
  </r>
  <r>
    <n v="2851"/>
    <s v="US-2016-128293"/>
    <d v="2016-06-02T00:00:00"/>
    <d v="2016-06-05T00:00:00"/>
    <x v="2"/>
    <s v="KC-16255"/>
    <s v="Karen Carlisle"/>
    <x v="1"/>
    <s v="United States"/>
    <s v="Philadelphia"/>
    <x v="9"/>
    <n v="19120"/>
    <x v="3"/>
    <s v="OFF-ST-10000736"/>
    <x v="1"/>
    <x v="4"/>
    <s v="Carina Double Wide Media Storage Towers in Natural &amp; Black"/>
    <n v="64.784000000000006"/>
    <n v="1"/>
    <n v="0.2"/>
    <n v="-12.956799999999999"/>
    <n v="3"/>
    <n v="6"/>
    <x v="1"/>
    <n v="-20"/>
    <x v="1"/>
  </r>
  <r>
    <n v="2852"/>
    <s v="CA-2017-107342"/>
    <d v="2017-12-17T00:00:00"/>
    <d v="2017-12-22T00:00:00"/>
    <x v="1"/>
    <s v="VF-21715"/>
    <s v="Vicky Freymann"/>
    <x v="2"/>
    <s v="United States"/>
    <s v="Columbus"/>
    <x v="14"/>
    <n v="47201"/>
    <x v="2"/>
    <s v="OFF-PA-10001745"/>
    <x v="1"/>
    <x v="10"/>
    <s v="Wirebound Message Books, 2 7/8&quot; x 5&quot;, 3 Forms per Page"/>
    <n v="28.16"/>
    <n v="4"/>
    <n v="0"/>
    <n v="13.235200000000001"/>
    <n v="5"/>
    <n v="12"/>
    <x v="0"/>
    <n v="47"/>
    <x v="4"/>
  </r>
  <r>
    <n v="2853"/>
    <s v="CA-2016-136371"/>
    <d v="2016-03-19T00:00:00"/>
    <d v="2016-03-21T00:00:00"/>
    <x v="0"/>
    <s v="SV-20935"/>
    <s v="Susan Vittorini"/>
    <x v="0"/>
    <s v="United States"/>
    <s v="Oceanside"/>
    <x v="15"/>
    <n v="11572"/>
    <x v="3"/>
    <s v="FUR-FU-10000409"/>
    <x v="0"/>
    <x v="5"/>
    <s v="GE 4 Foot Flourescent Tube, 40 Watt"/>
    <n v="14.98"/>
    <n v="1"/>
    <n v="0"/>
    <n v="6.8907999999999996"/>
    <n v="2"/>
    <n v="3"/>
    <x v="3"/>
    <n v="46"/>
    <x v="10"/>
  </r>
  <r>
    <n v="2854"/>
    <s v="CA-2016-136371"/>
    <d v="2016-03-19T00:00:00"/>
    <d v="2016-03-21T00:00:00"/>
    <x v="0"/>
    <s v="SV-20935"/>
    <s v="Susan Vittorini"/>
    <x v="0"/>
    <s v="United States"/>
    <s v="Oceanside"/>
    <x v="15"/>
    <n v="11572"/>
    <x v="3"/>
    <s v="FUR-FU-10000221"/>
    <x v="0"/>
    <x v="5"/>
    <s v="Master Caster Door Stop, Brown"/>
    <n v="20.32"/>
    <n v="4"/>
    <n v="0"/>
    <n v="6.9088000000000003"/>
    <n v="2"/>
    <n v="3"/>
    <x v="3"/>
    <n v="34"/>
    <x v="10"/>
  </r>
  <r>
    <n v="2855"/>
    <s v="CA-2017-137344"/>
    <d v="2017-08-20T00:00:00"/>
    <d v="2017-08-20T00:00:00"/>
    <x v="3"/>
    <s v="EM-13810"/>
    <s v="Eleni McCrary"/>
    <x v="1"/>
    <s v="United States"/>
    <s v="Franklin"/>
    <x v="31"/>
    <n v="2038"/>
    <x v="3"/>
    <s v="OFF-ST-10000344"/>
    <x v="1"/>
    <x v="4"/>
    <s v="Neat Ideas Personal Hanging Folder Files, Black"/>
    <n v="40.29"/>
    <n v="3"/>
    <n v="0"/>
    <n v="10.4754"/>
    <n v="0"/>
    <n v="8"/>
    <x v="2"/>
    <n v="26"/>
    <x v="6"/>
  </r>
  <r>
    <n v="2856"/>
    <s v="CA-2017-169810"/>
    <d v="2017-07-25T00:00:00"/>
    <d v="2017-07-31T00:00:00"/>
    <x v="1"/>
    <s v="RB-19360"/>
    <s v="Raymond Buch"/>
    <x v="0"/>
    <s v="United States"/>
    <s v="Sioux Falls"/>
    <x v="44"/>
    <n v="57103"/>
    <x v="2"/>
    <s v="OFF-LA-10003663"/>
    <x v="1"/>
    <x v="2"/>
    <s v="Avery 498"/>
    <n v="20.23"/>
    <n v="7"/>
    <n v="0"/>
    <n v="9.5081000000000007"/>
    <n v="6"/>
    <n v="7"/>
    <x v="2"/>
    <n v="47"/>
    <x v="7"/>
  </r>
  <r>
    <n v="2857"/>
    <s v="CA-2016-128594"/>
    <d v="2016-08-26T00:00:00"/>
    <d v="2016-08-29T00:00:00"/>
    <x v="2"/>
    <s v="DJ-13510"/>
    <s v="Don Jones"/>
    <x v="1"/>
    <s v="United States"/>
    <s v="San Diego"/>
    <x v="1"/>
    <n v="92037"/>
    <x v="1"/>
    <s v="FUR-CH-10001215"/>
    <x v="0"/>
    <x v="1"/>
    <s v="Global Troy Executive Leather Low-Back Tilter"/>
    <n v="1603.136"/>
    <n v="4"/>
    <n v="0.2"/>
    <n v="100.196"/>
    <n v="3"/>
    <n v="8"/>
    <x v="2"/>
    <n v="6.25"/>
    <x v="6"/>
  </r>
  <r>
    <n v="2858"/>
    <s v="CA-2016-154690"/>
    <d v="2016-08-15T00:00:00"/>
    <d v="2016-08-17T00:00:00"/>
    <x v="0"/>
    <s v="CC-12370"/>
    <s v="Christopher Conant"/>
    <x v="0"/>
    <s v="United States"/>
    <s v="Fayetteville"/>
    <x v="3"/>
    <n v="28314"/>
    <x v="0"/>
    <s v="FUR-CH-10000988"/>
    <x v="0"/>
    <x v="1"/>
    <s v="Hon Olson Stacker Stools"/>
    <n v="225.29599999999999"/>
    <n v="2"/>
    <n v="0.2"/>
    <n v="22.529599999999999"/>
    <n v="2"/>
    <n v="8"/>
    <x v="2"/>
    <n v="10"/>
    <x v="6"/>
  </r>
  <r>
    <n v="2859"/>
    <s v="CA-2017-138975"/>
    <d v="2017-05-19T00:00:00"/>
    <d v="2017-05-23T00:00:00"/>
    <x v="1"/>
    <s v="SC-20380"/>
    <s v="Shahid Collister"/>
    <x v="0"/>
    <s v="United States"/>
    <s v="Atlanta"/>
    <x v="32"/>
    <n v="30318"/>
    <x v="0"/>
    <s v="TEC-AC-10003441"/>
    <x v="2"/>
    <x v="11"/>
    <s v="Kingston Digital DataTraveler 32GB USB 2.0"/>
    <n v="67.8"/>
    <n v="4"/>
    <n v="0"/>
    <n v="4.0679999999999996"/>
    <n v="4"/>
    <n v="5"/>
    <x v="1"/>
    <n v="6"/>
    <x v="5"/>
  </r>
  <r>
    <n v="2860"/>
    <s v="CA-2017-138975"/>
    <d v="2017-05-19T00:00:00"/>
    <d v="2017-05-23T00:00:00"/>
    <x v="1"/>
    <s v="SC-20380"/>
    <s v="Shahid Collister"/>
    <x v="0"/>
    <s v="United States"/>
    <s v="Atlanta"/>
    <x v="32"/>
    <n v="30318"/>
    <x v="0"/>
    <s v="TEC-PH-10004389"/>
    <x v="2"/>
    <x v="7"/>
    <s v="Nokia Lumia 925"/>
    <n v="377.97"/>
    <n v="3"/>
    <n v="0"/>
    <n v="98.272199999999998"/>
    <n v="4"/>
    <n v="5"/>
    <x v="1"/>
    <n v="25.999999999999996"/>
    <x v="5"/>
  </r>
  <r>
    <n v="2861"/>
    <s v="CA-2017-138975"/>
    <d v="2017-05-19T00:00:00"/>
    <d v="2017-05-23T00:00:00"/>
    <x v="1"/>
    <s v="SC-20380"/>
    <s v="Shahid Collister"/>
    <x v="0"/>
    <s v="United States"/>
    <s v="Atlanta"/>
    <x v="32"/>
    <n v="30318"/>
    <x v="0"/>
    <s v="FUR-BO-10004695"/>
    <x v="0"/>
    <x v="0"/>
    <s v="O'Sullivan 2-Door Barrister Bookcase in Odessa Pine"/>
    <n v="1628.82"/>
    <n v="9"/>
    <n v="0"/>
    <n v="374.62860000000001"/>
    <n v="4"/>
    <n v="5"/>
    <x v="1"/>
    <n v="23"/>
    <x v="5"/>
  </r>
  <r>
    <n v="2862"/>
    <s v="CA-2017-138975"/>
    <d v="2017-05-19T00:00:00"/>
    <d v="2017-05-23T00:00:00"/>
    <x v="1"/>
    <s v="SC-20380"/>
    <s v="Shahid Collister"/>
    <x v="0"/>
    <s v="United States"/>
    <s v="Atlanta"/>
    <x v="32"/>
    <n v="30318"/>
    <x v="0"/>
    <s v="OFF-PA-10000100"/>
    <x v="1"/>
    <x v="10"/>
    <s v="Xerox 1945"/>
    <n v="286.93"/>
    <n v="7"/>
    <n v="0"/>
    <n v="140.59569999999999"/>
    <n v="4"/>
    <n v="5"/>
    <x v="1"/>
    <n v="49"/>
    <x v="5"/>
  </r>
  <r>
    <n v="2863"/>
    <s v="CA-2017-106537"/>
    <d v="2017-08-12T00:00:00"/>
    <d v="2017-08-17T00:00:00"/>
    <x v="1"/>
    <s v="RH-19495"/>
    <s v="Rick Hansen"/>
    <x v="0"/>
    <s v="United States"/>
    <s v="Orlando"/>
    <x v="2"/>
    <n v="32839"/>
    <x v="0"/>
    <s v="OFF-PA-10000223"/>
    <x v="1"/>
    <x v="10"/>
    <s v="Xerox 2000"/>
    <n v="20.736000000000001"/>
    <n v="4"/>
    <n v="0.2"/>
    <n v="7.2576000000000001"/>
    <n v="5"/>
    <n v="8"/>
    <x v="2"/>
    <n v="35"/>
    <x v="6"/>
  </r>
  <r>
    <n v="2864"/>
    <s v="US-2017-103828"/>
    <d v="2017-08-13T00:00:00"/>
    <d v="2017-08-13T00:00:00"/>
    <x v="3"/>
    <s v="JK-15370"/>
    <s v="Jay Kimmel"/>
    <x v="0"/>
    <s v="United States"/>
    <s v="San Francisco"/>
    <x v="1"/>
    <n v="94122"/>
    <x v="1"/>
    <s v="OFF-ST-10001325"/>
    <x v="1"/>
    <x v="4"/>
    <s v="Sterilite Officeware Hinged File Box"/>
    <n v="31.44"/>
    <n v="3"/>
    <n v="0"/>
    <n v="8.4887999999999995"/>
    <n v="0"/>
    <n v="8"/>
    <x v="2"/>
    <n v="26.999999999999996"/>
    <x v="6"/>
  </r>
  <r>
    <n v="2865"/>
    <s v="US-2017-103828"/>
    <d v="2017-08-13T00:00:00"/>
    <d v="2017-08-13T00:00:00"/>
    <x v="3"/>
    <s v="JK-15370"/>
    <s v="Jay Kimmel"/>
    <x v="0"/>
    <s v="United States"/>
    <s v="San Francisco"/>
    <x v="1"/>
    <n v="94122"/>
    <x v="1"/>
    <s v="OFF-AP-10004249"/>
    <x v="1"/>
    <x v="9"/>
    <s v="Staple holder"/>
    <n v="83.79"/>
    <n v="7"/>
    <n v="0"/>
    <n v="22.6233"/>
    <n v="0"/>
    <n v="8"/>
    <x v="2"/>
    <n v="26.999999999999996"/>
    <x v="6"/>
  </r>
  <r>
    <n v="2866"/>
    <s v="US-2017-103828"/>
    <d v="2017-08-13T00:00:00"/>
    <d v="2017-08-13T00:00:00"/>
    <x v="3"/>
    <s v="JK-15370"/>
    <s v="Jay Kimmel"/>
    <x v="0"/>
    <s v="United States"/>
    <s v="San Francisco"/>
    <x v="1"/>
    <n v="94122"/>
    <x v="1"/>
    <s v="OFF-AR-10000588"/>
    <x v="1"/>
    <x v="6"/>
    <s v="Newell 345"/>
    <n v="59.52"/>
    <n v="3"/>
    <n v="0"/>
    <n v="15.475199999999999"/>
    <n v="0"/>
    <n v="8"/>
    <x v="2"/>
    <n v="25.999999999999996"/>
    <x v="6"/>
  </r>
  <r>
    <n v="2867"/>
    <s v="US-2017-103828"/>
    <d v="2017-08-13T00:00:00"/>
    <d v="2017-08-13T00:00:00"/>
    <x v="3"/>
    <s v="JK-15370"/>
    <s v="Jay Kimmel"/>
    <x v="0"/>
    <s v="United States"/>
    <s v="San Francisco"/>
    <x v="1"/>
    <n v="94122"/>
    <x v="1"/>
    <s v="OFF-SU-10000946"/>
    <x v="1"/>
    <x v="14"/>
    <s v="Staple remover"/>
    <n v="31.92"/>
    <n v="4"/>
    <n v="0"/>
    <n v="9.2568000000000001"/>
    <n v="0"/>
    <n v="8"/>
    <x v="2"/>
    <n v="28.999999999999996"/>
    <x v="6"/>
  </r>
  <r>
    <n v="2868"/>
    <s v="CA-2016-115588"/>
    <d v="2016-11-10T00:00:00"/>
    <d v="2016-11-12T00:00:00"/>
    <x v="0"/>
    <s v="AF-10885"/>
    <s v="Art Foster"/>
    <x v="0"/>
    <s v="United States"/>
    <s v="Toledo"/>
    <x v="24"/>
    <n v="43615"/>
    <x v="3"/>
    <s v="OFF-SU-10001225"/>
    <x v="1"/>
    <x v="14"/>
    <s v="Staple remover"/>
    <n v="14.72"/>
    <n v="5"/>
    <n v="0.2"/>
    <n v="-3.3119999999999998"/>
    <n v="2"/>
    <n v="11"/>
    <x v="0"/>
    <n v="-22.499999999999996"/>
    <x v="0"/>
  </r>
  <r>
    <n v="2869"/>
    <s v="CA-2016-115588"/>
    <d v="2016-11-10T00:00:00"/>
    <d v="2016-11-12T00:00:00"/>
    <x v="0"/>
    <s v="AF-10885"/>
    <s v="Art Foster"/>
    <x v="0"/>
    <s v="United States"/>
    <s v="Toledo"/>
    <x v="24"/>
    <n v="43615"/>
    <x v="3"/>
    <s v="OFF-ST-10001558"/>
    <x v="1"/>
    <x v="4"/>
    <s v="Acco Perma 4000 Stacking Storage Drawers"/>
    <n v="38.975999999999999"/>
    <n v="3"/>
    <n v="0.2"/>
    <n v="-2.4359999999999999"/>
    <n v="2"/>
    <n v="11"/>
    <x v="0"/>
    <n v="-6.25"/>
    <x v="0"/>
  </r>
  <r>
    <n v="2870"/>
    <s v="CA-2017-143861"/>
    <d v="2017-06-12T00:00:00"/>
    <d v="2017-06-19T00:00:00"/>
    <x v="1"/>
    <s v="LC-16885"/>
    <s v="Lena Creighton"/>
    <x v="0"/>
    <s v="United States"/>
    <s v="Saint Petersburg"/>
    <x v="2"/>
    <n v="33710"/>
    <x v="0"/>
    <s v="FUR-FU-10001546"/>
    <x v="0"/>
    <x v="5"/>
    <s v="Dana Swing-Arm Lamps"/>
    <n v="17.088000000000001"/>
    <n v="2"/>
    <n v="0.2"/>
    <n v="1.0680000000000001"/>
    <n v="7"/>
    <n v="6"/>
    <x v="1"/>
    <n v="6.25"/>
    <x v="1"/>
  </r>
  <r>
    <n v="2871"/>
    <s v="CA-2014-148040"/>
    <d v="2014-03-22T00:00:00"/>
    <d v="2014-03-26T00:00:00"/>
    <x v="1"/>
    <s v="BF-11275"/>
    <s v="Beth Fritzler"/>
    <x v="1"/>
    <s v="United States"/>
    <s v="Tucson"/>
    <x v="16"/>
    <n v="85705"/>
    <x v="1"/>
    <s v="OFF-PA-10002581"/>
    <x v="1"/>
    <x v="10"/>
    <s v="Xerox 1951"/>
    <n v="74.352000000000004"/>
    <n v="3"/>
    <n v="0.2"/>
    <n v="23.234999999999999"/>
    <n v="4"/>
    <n v="3"/>
    <x v="3"/>
    <n v="31.25"/>
    <x v="10"/>
  </r>
  <r>
    <n v="2872"/>
    <s v="CA-2014-148040"/>
    <d v="2014-03-22T00:00:00"/>
    <d v="2014-03-26T00:00:00"/>
    <x v="1"/>
    <s v="BF-11275"/>
    <s v="Beth Fritzler"/>
    <x v="1"/>
    <s v="United States"/>
    <s v="Tucson"/>
    <x v="16"/>
    <n v="85705"/>
    <x v="1"/>
    <s v="FUR-CH-10001482"/>
    <x v="0"/>
    <x v="1"/>
    <s v="Office Star - Mesh Screen back chair with Vinyl seat"/>
    <n v="314.35199999999998"/>
    <n v="3"/>
    <n v="0.2"/>
    <n v="-35.364600000000003"/>
    <n v="4"/>
    <n v="3"/>
    <x v="3"/>
    <n v="-11.250000000000002"/>
    <x v="10"/>
  </r>
  <r>
    <n v="2873"/>
    <s v="CA-2017-135167"/>
    <d v="2017-06-15T00:00:00"/>
    <d v="2017-06-20T00:00:00"/>
    <x v="1"/>
    <s v="SC-20800"/>
    <s v="Stuart Calhoun"/>
    <x v="0"/>
    <s v="United States"/>
    <s v="Los Angeles"/>
    <x v="1"/>
    <n v="90036"/>
    <x v="1"/>
    <s v="OFF-AR-10002399"/>
    <x v="1"/>
    <x v="6"/>
    <s v="Dixon Prang Watercolor Pencils, 10-Color Set with Brush"/>
    <n v="4.26"/>
    <n v="1"/>
    <n v="0"/>
    <n v="1.7465999999999999"/>
    <n v="5"/>
    <n v="6"/>
    <x v="1"/>
    <n v="41"/>
    <x v="1"/>
  </r>
  <r>
    <n v="2874"/>
    <s v="CA-2017-137022"/>
    <d v="2017-11-16T00:00:00"/>
    <d v="2017-11-22T00:00:00"/>
    <x v="1"/>
    <s v="SW-20275"/>
    <s v="Scott Williamson"/>
    <x v="0"/>
    <s v="United States"/>
    <s v="San Diego"/>
    <x v="1"/>
    <n v="92105"/>
    <x v="1"/>
    <s v="OFF-ST-10001963"/>
    <x v="1"/>
    <x v="4"/>
    <s v="Tennsco Regal Shelving Units"/>
    <n v="811.28"/>
    <n v="8"/>
    <n v="0"/>
    <n v="24.3384"/>
    <n v="6"/>
    <n v="11"/>
    <x v="0"/>
    <n v="3.0000000000000004"/>
    <x v="0"/>
  </r>
  <r>
    <n v="2875"/>
    <s v="US-2017-102638"/>
    <d v="2017-12-29T00:00:00"/>
    <d v="2017-12-31T00:00:00"/>
    <x v="2"/>
    <s v="MC-17845"/>
    <s v="Michael Chen"/>
    <x v="0"/>
    <s v="United States"/>
    <s v="New York City"/>
    <x v="15"/>
    <n v="10035"/>
    <x v="3"/>
    <s v="OFF-FA-10002988"/>
    <x v="1"/>
    <x v="13"/>
    <s v="Ideal Clamps"/>
    <n v="6.03"/>
    <n v="3"/>
    <n v="0"/>
    <n v="2.9546999999999999"/>
    <n v="2"/>
    <n v="12"/>
    <x v="0"/>
    <n v="48.999999999999993"/>
    <x v="4"/>
  </r>
  <r>
    <n v="2876"/>
    <s v="US-2016-167339"/>
    <d v="2016-01-21T00:00:00"/>
    <d v="2016-01-23T00:00:00"/>
    <x v="0"/>
    <s v="TD-20995"/>
    <s v="Tamara Dahlen"/>
    <x v="0"/>
    <s v="United States"/>
    <s v="San Diego"/>
    <x v="1"/>
    <n v="92037"/>
    <x v="1"/>
    <s v="FUR-CH-10004289"/>
    <x v="0"/>
    <x v="1"/>
    <s v="Global Super Steno Chair"/>
    <n v="153.56800000000001"/>
    <n v="2"/>
    <n v="0.2"/>
    <n v="-5.7587999999999999"/>
    <n v="2"/>
    <n v="1"/>
    <x v="3"/>
    <n v="-3.75"/>
    <x v="9"/>
  </r>
  <r>
    <n v="2877"/>
    <s v="US-2016-167339"/>
    <d v="2016-01-21T00:00:00"/>
    <d v="2016-01-23T00:00:00"/>
    <x v="0"/>
    <s v="TD-20995"/>
    <s v="Tamara Dahlen"/>
    <x v="0"/>
    <s v="United States"/>
    <s v="San Diego"/>
    <x v="1"/>
    <n v="92037"/>
    <x v="1"/>
    <s v="FUR-CH-10000785"/>
    <x v="0"/>
    <x v="1"/>
    <s v="Global Ergonomic Managers Chair"/>
    <n v="1013.4880000000001"/>
    <n v="7"/>
    <n v="0.2"/>
    <n v="76.011600000000001"/>
    <n v="2"/>
    <n v="1"/>
    <x v="3"/>
    <n v="7.5"/>
    <x v="9"/>
  </r>
  <r>
    <n v="2878"/>
    <s v="CA-2016-152072"/>
    <d v="2016-01-15T00:00:00"/>
    <d v="2016-01-19T00:00:00"/>
    <x v="1"/>
    <s v="Dp-13240"/>
    <s v="Dean percer"/>
    <x v="2"/>
    <s v="United States"/>
    <s v="Westfield"/>
    <x v="30"/>
    <n v="7090"/>
    <x v="3"/>
    <s v="OFF-EN-10003040"/>
    <x v="1"/>
    <x v="12"/>
    <s v="Quality Park Security Envelopes"/>
    <n v="52.34"/>
    <n v="2"/>
    <n v="0"/>
    <n v="24.599799999999998"/>
    <n v="4"/>
    <n v="1"/>
    <x v="3"/>
    <n v="46.999999999999993"/>
    <x v="9"/>
  </r>
  <r>
    <n v="2879"/>
    <s v="CA-2016-152072"/>
    <d v="2016-01-15T00:00:00"/>
    <d v="2016-01-19T00:00:00"/>
    <x v="1"/>
    <s v="Dp-13240"/>
    <s v="Dean percer"/>
    <x v="2"/>
    <s v="United States"/>
    <s v="Westfield"/>
    <x v="30"/>
    <n v="7090"/>
    <x v="3"/>
    <s v="OFF-AR-10001573"/>
    <x v="1"/>
    <x v="6"/>
    <s v="American Pencil"/>
    <n v="4.66"/>
    <n v="2"/>
    <n v="0"/>
    <n v="1.3513999999999999"/>
    <n v="4"/>
    <n v="1"/>
    <x v="3"/>
    <n v="28.999999999999996"/>
    <x v="9"/>
  </r>
  <r>
    <n v="2880"/>
    <s v="CA-2016-152072"/>
    <d v="2016-01-15T00:00:00"/>
    <d v="2016-01-19T00:00:00"/>
    <x v="1"/>
    <s v="Dp-13240"/>
    <s v="Dean percer"/>
    <x v="2"/>
    <s v="United States"/>
    <s v="Westfield"/>
    <x v="30"/>
    <n v="7090"/>
    <x v="3"/>
    <s v="TEC-AC-10000844"/>
    <x v="2"/>
    <x v="11"/>
    <s v="Logitech Gaming G510s - Keyboard"/>
    <n v="254.97"/>
    <n v="3"/>
    <n v="0"/>
    <n v="91.789199999999994"/>
    <n v="4"/>
    <n v="1"/>
    <x v="3"/>
    <n v="36"/>
    <x v="9"/>
  </r>
  <r>
    <n v="2881"/>
    <s v="CA-2016-102932"/>
    <d v="2016-09-19T00:00:00"/>
    <d v="2016-09-23T00:00:00"/>
    <x v="0"/>
    <s v="SD-20485"/>
    <s v="Shirley Daniels"/>
    <x v="2"/>
    <s v="United States"/>
    <s v="Orange"/>
    <x v="30"/>
    <n v="7050"/>
    <x v="3"/>
    <s v="OFF-BI-10000756"/>
    <x v="1"/>
    <x v="8"/>
    <s v="Storex DuraTech Recycled Plastic Frosted Binders"/>
    <n v="25.44"/>
    <n v="6"/>
    <n v="0"/>
    <n v="12.72"/>
    <n v="4"/>
    <n v="9"/>
    <x v="2"/>
    <n v="50"/>
    <x v="8"/>
  </r>
  <r>
    <n v="2882"/>
    <s v="CA-2016-102932"/>
    <d v="2016-09-19T00:00:00"/>
    <d v="2016-09-23T00:00:00"/>
    <x v="0"/>
    <s v="SD-20485"/>
    <s v="Shirley Daniels"/>
    <x v="2"/>
    <s v="United States"/>
    <s v="Orange"/>
    <x v="30"/>
    <n v="7050"/>
    <x v="3"/>
    <s v="OFF-SU-10000381"/>
    <x v="1"/>
    <x v="14"/>
    <s v="Acme Forged Steel Scissors with Black Enamel Handles"/>
    <n v="27.93"/>
    <n v="3"/>
    <n v="0"/>
    <n v="8.0997000000000003"/>
    <n v="4"/>
    <n v="9"/>
    <x v="2"/>
    <n v="29.000000000000004"/>
    <x v="8"/>
  </r>
  <r>
    <n v="2883"/>
    <s v="CA-2014-165540"/>
    <d v="2014-02-21T00:00:00"/>
    <d v="2014-02-25T00:00:00"/>
    <x v="1"/>
    <s v="TM-21010"/>
    <s v="Tamara Manning"/>
    <x v="0"/>
    <s v="United States"/>
    <s v="Woodstock"/>
    <x v="10"/>
    <n v="60098"/>
    <x v="2"/>
    <s v="OFF-BI-10004094"/>
    <x v="1"/>
    <x v="8"/>
    <s v="GBC Standard Plastic Binding Systems Combs"/>
    <n v="8.85"/>
    <n v="5"/>
    <n v="0.8"/>
    <n v="-13.717499999999999"/>
    <n v="4"/>
    <n v="2"/>
    <x v="3"/>
    <n v="-155"/>
    <x v="11"/>
  </r>
  <r>
    <n v="2884"/>
    <s v="CA-2016-130799"/>
    <d v="2016-11-11T00:00:00"/>
    <d v="2016-11-16T00:00:00"/>
    <x v="0"/>
    <s v="BK-11260"/>
    <s v="Berenike Kampe"/>
    <x v="0"/>
    <s v="United States"/>
    <s v="San Francisco"/>
    <x v="1"/>
    <n v="94110"/>
    <x v="1"/>
    <s v="FUR-FU-10001852"/>
    <x v="0"/>
    <x v="5"/>
    <s v="Eldon Regeneration Recycled Desk Accessories, Smoke"/>
    <n v="6.96"/>
    <n v="4"/>
    <n v="0"/>
    <n v="2.2271999999999998"/>
    <n v="5"/>
    <n v="11"/>
    <x v="0"/>
    <n v="32"/>
    <x v="0"/>
  </r>
  <r>
    <n v="2885"/>
    <s v="CA-2016-164483"/>
    <d v="2016-01-30T00:00:00"/>
    <d v="2016-02-03T00:00:00"/>
    <x v="1"/>
    <s v="JF-15490"/>
    <s v="Jeremy Farry"/>
    <x v="0"/>
    <s v="United States"/>
    <s v="San Francisco"/>
    <x v="1"/>
    <n v="94122"/>
    <x v="1"/>
    <s v="OFF-BI-10000014"/>
    <x v="1"/>
    <x v="8"/>
    <s v="Heavy-Duty E-Z-D Binders"/>
    <n v="17.456"/>
    <n v="2"/>
    <n v="0.2"/>
    <n v="5.8914"/>
    <n v="4"/>
    <n v="1"/>
    <x v="3"/>
    <n v="33.75"/>
    <x v="9"/>
  </r>
  <r>
    <n v="2886"/>
    <s v="US-2016-159856"/>
    <d v="2016-10-18T00:00:00"/>
    <d v="2016-10-22T00:00:00"/>
    <x v="1"/>
    <s v="EP-13915"/>
    <s v="Emily Phan"/>
    <x v="0"/>
    <s v="United States"/>
    <s v="Tempe"/>
    <x v="16"/>
    <n v="85281"/>
    <x v="1"/>
    <s v="FUR-CH-10003396"/>
    <x v="0"/>
    <x v="1"/>
    <s v="Global Deluxe Steno Chair"/>
    <n v="307.92"/>
    <n v="5"/>
    <n v="0.2"/>
    <n v="-34.640999999999998"/>
    <n v="4"/>
    <n v="10"/>
    <x v="0"/>
    <n v="-11.249999999999998"/>
    <x v="2"/>
  </r>
  <r>
    <n v="2887"/>
    <s v="CA-2017-102099"/>
    <d v="2017-12-18T00:00:00"/>
    <d v="2017-12-19T00:00:00"/>
    <x v="2"/>
    <s v="EP-13915"/>
    <s v="Emily Phan"/>
    <x v="0"/>
    <s v="United States"/>
    <s v="Los Angeles"/>
    <x v="1"/>
    <n v="90008"/>
    <x v="1"/>
    <s v="OFF-AR-10003811"/>
    <x v="1"/>
    <x v="6"/>
    <s v="Newell 327"/>
    <n v="6.63"/>
    <n v="3"/>
    <n v="0"/>
    <n v="1.7901"/>
    <n v="1"/>
    <n v="12"/>
    <x v="0"/>
    <n v="27"/>
    <x v="4"/>
  </r>
  <r>
    <n v="2888"/>
    <s v="CA-2017-102099"/>
    <d v="2017-12-18T00:00:00"/>
    <d v="2017-12-19T00:00:00"/>
    <x v="2"/>
    <s v="EP-13915"/>
    <s v="Emily Phan"/>
    <x v="0"/>
    <s v="United States"/>
    <s v="Los Angeles"/>
    <x v="1"/>
    <n v="90008"/>
    <x v="1"/>
    <s v="OFF-PA-10003172"/>
    <x v="1"/>
    <x v="10"/>
    <s v="Xerox 1996"/>
    <n v="12.96"/>
    <n v="2"/>
    <n v="0"/>
    <n v="6.2207999999999997"/>
    <n v="1"/>
    <n v="12"/>
    <x v="0"/>
    <n v="47.999999999999993"/>
    <x v="4"/>
  </r>
  <r>
    <n v="2889"/>
    <s v="CA-2017-102099"/>
    <d v="2017-12-18T00:00:00"/>
    <d v="2017-12-19T00:00:00"/>
    <x v="2"/>
    <s v="EP-13915"/>
    <s v="Emily Phan"/>
    <x v="0"/>
    <s v="United States"/>
    <s v="Los Angeles"/>
    <x v="1"/>
    <n v="90008"/>
    <x v="1"/>
    <s v="OFF-PA-10000289"/>
    <x v="1"/>
    <x v="10"/>
    <s v="Xerox 213"/>
    <n v="32.4"/>
    <n v="5"/>
    <n v="0"/>
    <n v="15.552"/>
    <n v="1"/>
    <n v="12"/>
    <x v="0"/>
    <n v="48"/>
    <x v="4"/>
  </r>
  <r>
    <n v="2890"/>
    <s v="CA-2017-164049"/>
    <d v="2017-11-02T00:00:00"/>
    <d v="2017-11-06T00:00:00"/>
    <x v="1"/>
    <s v="KH-16630"/>
    <s v="Ken Heidel"/>
    <x v="1"/>
    <s v="United States"/>
    <s v="Seattle"/>
    <x v="4"/>
    <n v="98105"/>
    <x v="1"/>
    <s v="OFF-PA-10000791"/>
    <x v="1"/>
    <x v="10"/>
    <s v="Wirebound Message Books, Four 2 3/4 x 5 Forms per Page, 200 Sets per Book"/>
    <n v="23.85"/>
    <n v="5"/>
    <n v="0"/>
    <n v="10.7325"/>
    <n v="4"/>
    <n v="11"/>
    <x v="0"/>
    <n v="44.999999999999993"/>
    <x v="0"/>
  </r>
  <r>
    <n v="2891"/>
    <s v="CA-2014-142727"/>
    <d v="2014-04-29T00:00:00"/>
    <d v="2014-05-01T00:00:00"/>
    <x v="0"/>
    <s v="HG-14845"/>
    <s v="Harry Greene"/>
    <x v="0"/>
    <s v="United States"/>
    <s v="Lake Charles"/>
    <x v="28"/>
    <n v="70601"/>
    <x v="0"/>
    <s v="FUR-CH-10002304"/>
    <x v="0"/>
    <x v="1"/>
    <s v="Global Stack Chair without Arms, Black"/>
    <n v="51.96"/>
    <n v="2"/>
    <n v="0"/>
    <n v="12.99"/>
    <n v="2"/>
    <n v="4"/>
    <x v="1"/>
    <n v="25"/>
    <x v="3"/>
  </r>
  <r>
    <n v="2892"/>
    <s v="CA-2014-142727"/>
    <d v="2014-04-29T00:00:00"/>
    <d v="2014-05-01T00:00:00"/>
    <x v="0"/>
    <s v="HG-14845"/>
    <s v="Harry Greene"/>
    <x v="0"/>
    <s v="United States"/>
    <s v="Lake Charles"/>
    <x v="28"/>
    <n v="70601"/>
    <x v="0"/>
    <s v="OFF-BI-10000136"/>
    <x v="1"/>
    <x v="8"/>
    <s v="Avery Non-Stick Heavy Duty View Round Locking Ring Binders"/>
    <n v="17.940000000000001"/>
    <n v="3"/>
    <n v="0"/>
    <n v="8.6112000000000002"/>
    <n v="2"/>
    <n v="4"/>
    <x v="1"/>
    <n v="48"/>
    <x v="3"/>
  </r>
  <r>
    <n v="2893"/>
    <s v="CA-2017-139913"/>
    <d v="2017-10-23T00:00:00"/>
    <d v="2017-10-29T00:00:00"/>
    <x v="1"/>
    <s v="JC-16105"/>
    <s v="Julie Creighton"/>
    <x v="1"/>
    <s v="United States"/>
    <s v="Rochester"/>
    <x v="15"/>
    <n v="14609"/>
    <x v="3"/>
    <s v="OFF-PA-10003739"/>
    <x v="1"/>
    <x v="10"/>
    <s v="Xerox 1969"/>
    <n v="11.56"/>
    <n v="2"/>
    <n v="0"/>
    <n v="5.6643999999999997"/>
    <n v="6"/>
    <n v="10"/>
    <x v="0"/>
    <n v="48.999999999999993"/>
    <x v="2"/>
  </r>
  <r>
    <n v="2894"/>
    <s v="CA-2017-139913"/>
    <d v="2017-10-23T00:00:00"/>
    <d v="2017-10-29T00:00:00"/>
    <x v="1"/>
    <s v="JC-16105"/>
    <s v="Julie Creighton"/>
    <x v="1"/>
    <s v="United States"/>
    <s v="Rochester"/>
    <x v="15"/>
    <n v="14609"/>
    <x v="3"/>
    <s v="OFF-PA-10002479"/>
    <x v="1"/>
    <x v="10"/>
    <s v="Xerox 4200 Series MultiUse Premium Copy Paper (20Lb. and 84 Bright)"/>
    <n v="26.4"/>
    <n v="5"/>
    <n v="0"/>
    <n v="11.88"/>
    <n v="6"/>
    <n v="10"/>
    <x v="0"/>
    <n v="45.000000000000007"/>
    <x v="2"/>
  </r>
  <r>
    <n v="2895"/>
    <s v="CA-2017-139913"/>
    <d v="2017-10-23T00:00:00"/>
    <d v="2017-10-29T00:00:00"/>
    <x v="1"/>
    <s v="JC-16105"/>
    <s v="Julie Creighton"/>
    <x v="1"/>
    <s v="United States"/>
    <s v="Rochester"/>
    <x v="15"/>
    <n v="14609"/>
    <x v="3"/>
    <s v="FUR-FU-10000771"/>
    <x v="0"/>
    <x v="5"/>
    <s v="Eldon 200 Class Desk Accessories, Smoke"/>
    <n v="69.08"/>
    <n v="11"/>
    <n v="0"/>
    <n v="29.0136"/>
    <n v="6"/>
    <n v="10"/>
    <x v="0"/>
    <n v="42.000000000000007"/>
    <x v="2"/>
  </r>
  <r>
    <n v="2896"/>
    <s v="CA-2017-139913"/>
    <d v="2017-10-23T00:00:00"/>
    <d v="2017-10-29T00:00:00"/>
    <x v="1"/>
    <s v="JC-16105"/>
    <s v="Julie Creighton"/>
    <x v="1"/>
    <s v="United States"/>
    <s v="Rochester"/>
    <x v="15"/>
    <n v="14609"/>
    <x v="3"/>
    <s v="TEC-PH-10001552"/>
    <x v="2"/>
    <x v="7"/>
    <s v="I Need's 3d Hello Kitty Hybrid Silicone Case Cover for HTC One X 4g with 3d Hello Kitty Stylus Pen Green/pink"/>
    <n v="35.880000000000003"/>
    <n v="3"/>
    <n v="0"/>
    <n v="10.0464"/>
    <n v="6"/>
    <n v="10"/>
    <x v="0"/>
    <n v="27.999999999999996"/>
    <x v="2"/>
  </r>
  <r>
    <n v="2897"/>
    <s v="CA-2014-169033"/>
    <d v="2014-03-30T00:00:00"/>
    <d v="2014-04-03T00:00:00"/>
    <x v="1"/>
    <s v="KM-16720"/>
    <s v="Kunst Miller"/>
    <x v="0"/>
    <s v="United States"/>
    <s v="Long Beach"/>
    <x v="15"/>
    <n v="11561"/>
    <x v="3"/>
    <s v="OFF-AR-10001915"/>
    <x v="1"/>
    <x v="6"/>
    <s v="Peel-Off China Markers"/>
    <n v="49.65"/>
    <n v="5"/>
    <n v="0"/>
    <n v="20.853000000000002"/>
    <n v="4"/>
    <n v="3"/>
    <x v="3"/>
    <n v="42.000000000000007"/>
    <x v="10"/>
  </r>
  <r>
    <n v="2898"/>
    <s v="US-2016-164630"/>
    <d v="2016-01-04T00:00:00"/>
    <d v="2016-01-09T00:00:00"/>
    <x v="1"/>
    <s v="EB-13975"/>
    <s v="Erica Bern"/>
    <x v="1"/>
    <s v="United States"/>
    <s v="Charlotte"/>
    <x v="3"/>
    <n v="28205"/>
    <x v="0"/>
    <s v="TEC-CO-10000971"/>
    <x v="2"/>
    <x v="16"/>
    <s v="Hewlett Packard 310 Color Digital Copier"/>
    <n v="959.96799999999996"/>
    <n v="4"/>
    <n v="0.2"/>
    <n v="119.996"/>
    <n v="5"/>
    <n v="1"/>
    <x v="3"/>
    <n v="12.5"/>
    <x v="9"/>
  </r>
  <r>
    <n v="2899"/>
    <s v="US-2015-114839"/>
    <d v="2015-04-26T00:00:00"/>
    <d v="2015-04-30T00:00:00"/>
    <x v="1"/>
    <s v="PW-19240"/>
    <s v="Pierre Wener"/>
    <x v="0"/>
    <s v="United States"/>
    <s v="Houston"/>
    <x v="5"/>
    <n v="77036"/>
    <x v="2"/>
    <s v="FUR-CH-10004086"/>
    <x v="0"/>
    <x v="1"/>
    <s v="Hon 4070 Series Pagoda Armless Upholstered Stacking Chairs"/>
    <n v="408.42200000000003"/>
    <n v="2"/>
    <n v="0.3"/>
    <n v="-5.8346"/>
    <n v="4"/>
    <n v="4"/>
    <x v="1"/>
    <n v="-1.4285714285714286"/>
    <x v="3"/>
  </r>
  <r>
    <n v="2900"/>
    <s v="CA-2015-166464"/>
    <d v="2015-09-12T00:00:00"/>
    <d v="2015-09-17T00:00:00"/>
    <x v="1"/>
    <s v="PG-18895"/>
    <s v="Paul Gonzalez"/>
    <x v="0"/>
    <s v="United States"/>
    <s v="New York City"/>
    <x v="15"/>
    <n v="10035"/>
    <x v="3"/>
    <s v="TEC-CO-10000971"/>
    <x v="2"/>
    <x v="16"/>
    <s v="Hewlett Packard 310 Color Digital Copier"/>
    <n v="479.98399999999998"/>
    <n v="2"/>
    <n v="0.2"/>
    <n v="59.997999999999998"/>
    <n v="5"/>
    <n v="9"/>
    <x v="2"/>
    <n v="12.5"/>
    <x v="8"/>
  </r>
  <r>
    <n v="2901"/>
    <s v="CA-2015-166464"/>
    <d v="2015-09-12T00:00:00"/>
    <d v="2015-09-17T00:00:00"/>
    <x v="1"/>
    <s v="PG-18895"/>
    <s v="Paul Gonzalez"/>
    <x v="0"/>
    <s v="United States"/>
    <s v="New York City"/>
    <x v="15"/>
    <n v="10035"/>
    <x v="3"/>
    <s v="OFF-LA-10001317"/>
    <x v="1"/>
    <x v="2"/>
    <s v="Avery 520"/>
    <n v="12.6"/>
    <n v="4"/>
    <n v="0"/>
    <n v="6.048"/>
    <n v="5"/>
    <n v="9"/>
    <x v="2"/>
    <n v="48.000000000000007"/>
    <x v="8"/>
  </r>
  <r>
    <n v="2902"/>
    <s v="CA-2017-124898"/>
    <d v="2017-09-11T00:00:00"/>
    <d v="2017-09-15T00:00:00"/>
    <x v="1"/>
    <s v="DB-12910"/>
    <s v="Daniel Byrd"/>
    <x v="2"/>
    <s v="United States"/>
    <s v="Columbus"/>
    <x v="32"/>
    <n v="31907"/>
    <x v="0"/>
    <s v="OFF-PA-10003656"/>
    <x v="1"/>
    <x v="10"/>
    <s v="Xerox 1935"/>
    <n v="184.66"/>
    <n v="7"/>
    <n v="0"/>
    <n v="84.943600000000004"/>
    <n v="4"/>
    <n v="9"/>
    <x v="2"/>
    <n v="46"/>
    <x v="8"/>
  </r>
  <r>
    <n v="2903"/>
    <s v="CA-2016-164035"/>
    <d v="2016-06-12T00:00:00"/>
    <d v="2016-06-17T00:00:00"/>
    <x v="1"/>
    <s v="CR-12730"/>
    <s v="Craig Reiter"/>
    <x v="0"/>
    <s v="United States"/>
    <s v="Chicago"/>
    <x v="10"/>
    <n v="60610"/>
    <x v="2"/>
    <s v="OFF-PA-10002160"/>
    <x v="1"/>
    <x v="10"/>
    <s v="Xerox 1978"/>
    <n v="23.12"/>
    <n v="5"/>
    <n v="0.2"/>
    <n v="8.3810000000000002"/>
    <n v="5"/>
    <n v="6"/>
    <x v="1"/>
    <n v="36.25"/>
    <x v="1"/>
  </r>
  <r>
    <n v="2904"/>
    <s v="CA-2016-153577"/>
    <d v="2016-06-27T00:00:00"/>
    <d v="2016-07-01T00:00:00"/>
    <x v="1"/>
    <s v="KH-16330"/>
    <s v="Katharine Harms"/>
    <x v="1"/>
    <s v="United States"/>
    <s v="Highland Park"/>
    <x v="10"/>
    <n v="60035"/>
    <x v="2"/>
    <s v="OFF-PA-10000575"/>
    <x v="1"/>
    <x v="10"/>
    <s v="Wirebound Message Books, Four 2 3/4 x 5 White Forms per Page"/>
    <n v="37.463999999999999"/>
    <n v="7"/>
    <n v="0.2"/>
    <n v="12.175800000000001"/>
    <n v="4"/>
    <n v="6"/>
    <x v="1"/>
    <n v="32.5"/>
    <x v="1"/>
  </r>
  <r>
    <n v="2905"/>
    <s v="CA-2016-153577"/>
    <d v="2016-06-27T00:00:00"/>
    <d v="2016-07-01T00:00:00"/>
    <x v="1"/>
    <s v="KH-16330"/>
    <s v="Katharine Harms"/>
    <x v="1"/>
    <s v="United States"/>
    <s v="Highland Park"/>
    <x v="10"/>
    <n v="60035"/>
    <x v="2"/>
    <s v="FUR-CH-10003981"/>
    <x v="0"/>
    <x v="1"/>
    <s v="Global Commerce Series Low-Back Swivel/Tilt Chairs"/>
    <n v="539.65800000000002"/>
    <n v="3"/>
    <n v="0.3"/>
    <n v="-7.7093999999999996"/>
    <n v="4"/>
    <n v="6"/>
    <x v="1"/>
    <n v="-1.4285714285714286"/>
    <x v="1"/>
  </r>
  <r>
    <n v="2906"/>
    <s v="CA-2014-127586"/>
    <d v="2014-09-26T00:00:00"/>
    <d v="2014-09-30T00:00:00"/>
    <x v="1"/>
    <s v="CS-12400"/>
    <s v="Christopher Schild"/>
    <x v="2"/>
    <s v="United States"/>
    <s v="Seattle"/>
    <x v="4"/>
    <n v="98115"/>
    <x v="1"/>
    <s v="OFF-ST-10002615"/>
    <x v="1"/>
    <x v="4"/>
    <s v="Dual Level, Single-Width Filing Carts"/>
    <n v="310.12"/>
    <n v="2"/>
    <n v="0"/>
    <n v="80.631200000000007"/>
    <n v="4"/>
    <n v="9"/>
    <x v="2"/>
    <n v="26"/>
    <x v="8"/>
  </r>
  <r>
    <n v="2907"/>
    <s v="CA-2017-121615"/>
    <d v="2017-11-03T00:00:00"/>
    <d v="2017-11-09T00:00:00"/>
    <x v="1"/>
    <s v="DL-12925"/>
    <s v="Daniel Lacy"/>
    <x v="0"/>
    <s v="United States"/>
    <s v="Eagan"/>
    <x v="11"/>
    <n v="55122"/>
    <x v="2"/>
    <s v="OFF-PA-10000327"/>
    <x v="1"/>
    <x v="10"/>
    <s v="Xerox 1971"/>
    <n v="8.56"/>
    <n v="2"/>
    <n v="0"/>
    <n v="3.8519999999999999"/>
    <n v="6"/>
    <n v="11"/>
    <x v="0"/>
    <n v="44.999999999999993"/>
    <x v="0"/>
  </r>
  <r>
    <n v="2908"/>
    <s v="CA-2017-121615"/>
    <d v="2017-11-03T00:00:00"/>
    <d v="2017-11-09T00:00:00"/>
    <x v="1"/>
    <s v="DL-12925"/>
    <s v="Daniel Lacy"/>
    <x v="0"/>
    <s v="United States"/>
    <s v="Eagan"/>
    <x v="11"/>
    <n v="55122"/>
    <x v="2"/>
    <s v="OFF-ST-10001325"/>
    <x v="1"/>
    <x v="4"/>
    <s v="Sterilite Officeware Hinged File Box"/>
    <n v="52.4"/>
    <n v="5"/>
    <n v="0"/>
    <n v="14.148"/>
    <n v="6"/>
    <n v="11"/>
    <x v="0"/>
    <n v="27"/>
    <x v="0"/>
  </r>
  <r>
    <n v="2909"/>
    <s v="CA-2017-121615"/>
    <d v="2017-11-03T00:00:00"/>
    <d v="2017-11-09T00:00:00"/>
    <x v="1"/>
    <s v="DL-12925"/>
    <s v="Daniel Lacy"/>
    <x v="0"/>
    <s v="United States"/>
    <s v="Eagan"/>
    <x v="11"/>
    <n v="55122"/>
    <x v="2"/>
    <s v="OFF-LA-10001771"/>
    <x v="1"/>
    <x v="2"/>
    <s v="Avery 513"/>
    <n v="14.94"/>
    <n v="3"/>
    <n v="0"/>
    <n v="6.8723999999999998"/>
    <n v="6"/>
    <n v="11"/>
    <x v="0"/>
    <n v="46"/>
    <x v="0"/>
  </r>
  <r>
    <n v="2910"/>
    <s v="CA-2017-166415"/>
    <d v="2017-02-19T00:00:00"/>
    <d v="2017-02-23T00:00:00"/>
    <x v="1"/>
    <s v="ME-17725"/>
    <s v="Max Engle"/>
    <x v="0"/>
    <s v="United States"/>
    <s v="Seattle"/>
    <x v="4"/>
    <n v="98103"/>
    <x v="1"/>
    <s v="OFF-FA-10004968"/>
    <x v="1"/>
    <x v="13"/>
    <s v="Rubber Band Ball"/>
    <n v="11.22"/>
    <n v="3"/>
    <n v="0"/>
    <n v="0.22439999999999999"/>
    <n v="4"/>
    <n v="2"/>
    <x v="3"/>
    <n v="1.9999999999999998"/>
    <x v="11"/>
  </r>
  <r>
    <n v="2911"/>
    <s v="CA-2015-118444"/>
    <d v="2015-11-05T00:00:00"/>
    <d v="2015-11-09T00:00:00"/>
    <x v="1"/>
    <s v="VD-21670"/>
    <s v="Valerie Dominguez"/>
    <x v="0"/>
    <s v="United States"/>
    <s v="Coral Springs"/>
    <x v="2"/>
    <n v="33065"/>
    <x v="0"/>
    <s v="OFF-AP-10000576"/>
    <x v="1"/>
    <x v="9"/>
    <s v="Belkin 325VA UPS Surge Protector, 6'"/>
    <n v="387.13600000000002"/>
    <n v="4"/>
    <n v="0.2"/>
    <n v="24.196000000000002"/>
    <n v="4"/>
    <n v="11"/>
    <x v="0"/>
    <n v="6.25"/>
    <x v="0"/>
  </r>
  <r>
    <n v="2912"/>
    <s v="CA-2014-113929"/>
    <d v="2014-06-16T00:00:00"/>
    <d v="2014-06-21T00:00:00"/>
    <x v="1"/>
    <s v="CK-12205"/>
    <s v="Chloris Kastensmidt"/>
    <x v="0"/>
    <s v="United States"/>
    <s v="Hempstead"/>
    <x v="15"/>
    <n v="11550"/>
    <x v="3"/>
    <s v="OFF-EN-10003286"/>
    <x v="1"/>
    <x v="12"/>
    <s v="Staple envelope"/>
    <n v="41.4"/>
    <n v="5"/>
    <n v="0"/>
    <n v="19.457999999999998"/>
    <n v="5"/>
    <n v="6"/>
    <x v="1"/>
    <n v="47"/>
    <x v="1"/>
  </r>
  <r>
    <n v="2913"/>
    <s v="CA-2014-113929"/>
    <d v="2014-06-16T00:00:00"/>
    <d v="2014-06-21T00:00:00"/>
    <x v="1"/>
    <s v="CK-12205"/>
    <s v="Chloris Kastensmidt"/>
    <x v="0"/>
    <s v="United States"/>
    <s v="Hempstead"/>
    <x v="15"/>
    <n v="11550"/>
    <x v="3"/>
    <s v="OFF-AR-10003772"/>
    <x v="1"/>
    <x v="6"/>
    <s v="Boston 16750 Black Compact Battery Pencil Sharpener"/>
    <n v="35"/>
    <n v="4"/>
    <n v="0"/>
    <n v="10.5"/>
    <n v="5"/>
    <n v="6"/>
    <x v="1"/>
    <n v="30"/>
    <x v="1"/>
  </r>
  <r>
    <n v="2914"/>
    <s v="CA-2014-113929"/>
    <d v="2014-06-16T00:00:00"/>
    <d v="2014-06-21T00:00:00"/>
    <x v="1"/>
    <s v="CK-12205"/>
    <s v="Chloris Kastensmidt"/>
    <x v="0"/>
    <s v="United States"/>
    <s v="Hempstead"/>
    <x v="15"/>
    <n v="11550"/>
    <x v="3"/>
    <s v="OFF-BI-10002852"/>
    <x v="1"/>
    <x v="8"/>
    <s v="Ibico Standard Transparent Covers"/>
    <n v="39.552"/>
    <n v="3"/>
    <n v="0.2"/>
    <n v="14.3376"/>
    <n v="5"/>
    <n v="6"/>
    <x v="1"/>
    <n v="36.25"/>
    <x v="1"/>
  </r>
  <r>
    <n v="2915"/>
    <s v="CA-2015-134747"/>
    <d v="2015-10-12T00:00:00"/>
    <d v="2015-10-17T00:00:00"/>
    <x v="0"/>
    <s v="DL-12925"/>
    <s v="Daniel Lacy"/>
    <x v="0"/>
    <s v="United States"/>
    <s v="Noblesville"/>
    <x v="14"/>
    <n v="46060"/>
    <x v="2"/>
    <s v="TEC-PH-10002890"/>
    <x v="2"/>
    <x v="7"/>
    <s v="AT&amp;T 17929 Lendline Telephone"/>
    <n v="135.72"/>
    <n v="3"/>
    <n v="0"/>
    <n v="35.287199999999999"/>
    <n v="5"/>
    <n v="10"/>
    <x v="0"/>
    <n v="26"/>
    <x v="2"/>
  </r>
  <r>
    <n v="2916"/>
    <s v="CA-2015-134747"/>
    <d v="2015-10-12T00:00:00"/>
    <d v="2015-10-17T00:00:00"/>
    <x v="0"/>
    <s v="DL-12925"/>
    <s v="Daniel Lacy"/>
    <x v="0"/>
    <s v="United States"/>
    <s v="Noblesville"/>
    <x v="14"/>
    <n v="46060"/>
    <x v="2"/>
    <s v="OFF-BI-10001308"/>
    <x v="1"/>
    <x v="8"/>
    <s v="GBC Standard Plastic Binding Systems' Combs"/>
    <n v="12.56"/>
    <n v="2"/>
    <n v="0"/>
    <n v="5.6520000000000001"/>
    <n v="5"/>
    <n v="10"/>
    <x v="0"/>
    <n v="45"/>
    <x v="2"/>
  </r>
  <r>
    <n v="2917"/>
    <s v="CA-2015-134747"/>
    <d v="2015-10-12T00:00:00"/>
    <d v="2015-10-17T00:00:00"/>
    <x v="0"/>
    <s v="DL-12925"/>
    <s v="Daniel Lacy"/>
    <x v="0"/>
    <s v="United States"/>
    <s v="Noblesville"/>
    <x v="14"/>
    <n v="46060"/>
    <x v="2"/>
    <s v="TEC-PH-10001750"/>
    <x v="2"/>
    <x v="7"/>
    <s v="Samsung Rugby III"/>
    <n v="263.95999999999998"/>
    <n v="4"/>
    <n v="0"/>
    <n v="71.269199999999998"/>
    <n v="5"/>
    <n v="10"/>
    <x v="0"/>
    <n v="27"/>
    <x v="2"/>
  </r>
  <r>
    <n v="2918"/>
    <s v="CA-2017-155047"/>
    <d v="2017-08-27T00:00:00"/>
    <d v="2017-08-30T00:00:00"/>
    <x v="2"/>
    <s v="SE-20110"/>
    <s v="Sanjit Engle"/>
    <x v="0"/>
    <s v="United States"/>
    <s v="Dallas"/>
    <x v="5"/>
    <n v="75220"/>
    <x v="2"/>
    <s v="OFF-AR-10003338"/>
    <x v="1"/>
    <x v="6"/>
    <s v="Eberhard Faber 3 1/2&quot; Golf Pencils"/>
    <n v="5.952"/>
    <n v="1"/>
    <n v="0.2"/>
    <n v="0.372"/>
    <n v="3"/>
    <n v="8"/>
    <x v="2"/>
    <n v="6.25"/>
    <x v="6"/>
  </r>
  <r>
    <n v="2919"/>
    <s v="CA-2016-160129"/>
    <d v="2016-11-23T00:00:00"/>
    <d v="2016-11-23T00:00:00"/>
    <x v="3"/>
    <s v="LS-17200"/>
    <s v="Luke Schmidt"/>
    <x v="1"/>
    <s v="United States"/>
    <s v="Philadelphia"/>
    <x v="9"/>
    <n v="19140"/>
    <x v="3"/>
    <s v="OFF-FA-10002763"/>
    <x v="1"/>
    <x v="13"/>
    <s v="Advantus Map Pennant Flags and Round Head Tacks"/>
    <n v="15.8"/>
    <n v="5"/>
    <n v="0.2"/>
    <n v="2.37"/>
    <n v="0"/>
    <n v="11"/>
    <x v="0"/>
    <n v="15"/>
    <x v="0"/>
  </r>
  <r>
    <n v="2920"/>
    <s v="CA-2016-160129"/>
    <d v="2016-11-23T00:00:00"/>
    <d v="2016-11-23T00:00:00"/>
    <x v="3"/>
    <s v="LS-17200"/>
    <s v="Luke Schmidt"/>
    <x v="1"/>
    <s v="United States"/>
    <s v="Philadelphia"/>
    <x v="9"/>
    <n v="19140"/>
    <x v="3"/>
    <s v="FUR-FU-10002088"/>
    <x v="0"/>
    <x v="5"/>
    <s v="Nu-Dell Float Frame 11 x 14 1/2"/>
    <n v="14.368"/>
    <n v="2"/>
    <n v="0.2"/>
    <n v="3.9512"/>
    <n v="0"/>
    <n v="11"/>
    <x v="0"/>
    <n v="27.500000000000004"/>
    <x v="0"/>
  </r>
  <r>
    <n v="2921"/>
    <s v="CA-2016-160129"/>
    <d v="2016-11-23T00:00:00"/>
    <d v="2016-11-23T00:00:00"/>
    <x v="3"/>
    <s v="LS-17200"/>
    <s v="Luke Schmidt"/>
    <x v="1"/>
    <s v="United States"/>
    <s v="Philadelphia"/>
    <x v="9"/>
    <n v="19140"/>
    <x v="3"/>
    <s v="FUR-FU-10003976"/>
    <x v="0"/>
    <x v="5"/>
    <s v="DAX Executive Solid Wood Document Frame, Desktop or Hang, Mahogany, 5 x 7"/>
    <n v="70.447999999999993"/>
    <n v="7"/>
    <n v="0.2"/>
    <n v="12.3284"/>
    <n v="0"/>
    <n v="11"/>
    <x v="0"/>
    <n v="17.5"/>
    <x v="0"/>
  </r>
  <r>
    <n v="2922"/>
    <s v="CA-2017-164329"/>
    <d v="2017-01-30T00:00:00"/>
    <d v="2017-01-30T00:00:00"/>
    <x v="3"/>
    <s v="MM-17920"/>
    <s v="Michael Moore"/>
    <x v="0"/>
    <s v="United States"/>
    <s v="San Francisco"/>
    <x v="1"/>
    <n v="94109"/>
    <x v="1"/>
    <s v="OFF-ST-10001511"/>
    <x v="1"/>
    <x v="4"/>
    <s v="Space Solutions Commercial Steel Shelving"/>
    <n v="129.30000000000001"/>
    <n v="2"/>
    <n v="0"/>
    <n v="6.4649999999999999"/>
    <n v="0"/>
    <n v="1"/>
    <x v="3"/>
    <n v="5"/>
    <x v="9"/>
  </r>
  <r>
    <n v="2923"/>
    <s v="US-2015-141453"/>
    <d v="2015-11-30T00:00:00"/>
    <d v="2015-12-03T00:00:00"/>
    <x v="0"/>
    <s v="DB-13270"/>
    <s v="Deborah Brumfield"/>
    <x v="2"/>
    <s v="United States"/>
    <s v="Austin"/>
    <x v="5"/>
    <n v="78745"/>
    <x v="2"/>
    <s v="OFF-BI-10000301"/>
    <x v="1"/>
    <x v="8"/>
    <s v="GBC Instant Report Kit"/>
    <n v="3.8820000000000001"/>
    <n v="3"/>
    <n v="0.8"/>
    <n v="-5.8230000000000004"/>
    <n v="3"/>
    <n v="11"/>
    <x v="0"/>
    <n v="-150"/>
    <x v="0"/>
  </r>
  <r>
    <n v="2924"/>
    <s v="CA-2014-156993"/>
    <d v="2014-06-28T00:00:00"/>
    <d v="2014-07-04T00:00:00"/>
    <x v="1"/>
    <s v="RW-19630"/>
    <s v="Rob Williams"/>
    <x v="1"/>
    <s v="United States"/>
    <s v="Detroit"/>
    <x v="12"/>
    <n v="48234"/>
    <x v="2"/>
    <s v="OFF-FA-10003495"/>
    <x v="1"/>
    <x v="13"/>
    <s v="Staples"/>
    <n v="6.08"/>
    <n v="1"/>
    <n v="0"/>
    <n v="3.04"/>
    <n v="6"/>
    <n v="6"/>
    <x v="1"/>
    <n v="50"/>
    <x v="1"/>
  </r>
  <r>
    <n v="2925"/>
    <s v="CA-2014-157721"/>
    <d v="2014-09-02T00:00:00"/>
    <d v="2014-09-05T00:00:00"/>
    <x v="2"/>
    <s v="JM-16195"/>
    <s v="Justin MacKendrick"/>
    <x v="0"/>
    <s v="United States"/>
    <s v="Watertown"/>
    <x v="15"/>
    <n v="13601"/>
    <x v="3"/>
    <s v="OFF-AP-10001303"/>
    <x v="1"/>
    <x v="9"/>
    <s v="Holmes Cool Mist Humidifier for the Whole House with 8-Gallon Output per Day, Extended Life Filter"/>
    <n v="19.899999999999999"/>
    <n v="1"/>
    <n v="0"/>
    <n v="8.9550000000000001"/>
    <n v="3"/>
    <n v="9"/>
    <x v="2"/>
    <n v="45"/>
    <x v="8"/>
  </r>
  <r>
    <n v="2926"/>
    <s v="CA-2014-157721"/>
    <d v="2014-09-02T00:00:00"/>
    <d v="2014-09-05T00:00:00"/>
    <x v="2"/>
    <s v="JM-16195"/>
    <s v="Justin MacKendrick"/>
    <x v="0"/>
    <s v="United States"/>
    <s v="Watertown"/>
    <x v="15"/>
    <n v="13601"/>
    <x v="3"/>
    <s v="FUR-FU-10002116"/>
    <x v="0"/>
    <x v="5"/>
    <s v="Tenex Carpeted, Granite-Look or Clear Contemporary Contour Shape Chair Mats"/>
    <n v="70.709999999999994"/>
    <n v="1"/>
    <n v="0"/>
    <n v="4.9497"/>
    <n v="3"/>
    <n v="9"/>
    <x v="2"/>
    <n v="7.0000000000000009"/>
    <x v="8"/>
  </r>
  <r>
    <n v="2927"/>
    <s v="CA-2017-128629"/>
    <d v="2017-07-10T00:00:00"/>
    <d v="2017-07-14T00:00:00"/>
    <x v="0"/>
    <s v="BP-11155"/>
    <s v="Becky Pak"/>
    <x v="0"/>
    <s v="United States"/>
    <s v="Columbus"/>
    <x v="32"/>
    <n v="31907"/>
    <x v="0"/>
    <s v="FUR-FU-10000771"/>
    <x v="0"/>
    <x v="5"/>
    <s v="Eldon 200 Class Desk Accessories, Smoke"/>
    <n v="18.84"/>
    <n v="3"/>
    <n v="0"/>
    <n v="7.9127999999999998"/>
    <n v="4"/>
    <n v="7"/>
    <x v="2"/>
    <n v="42"/>
    <x v="7"/>
  </r>
  <r>
    <n v="2928"/>
    <s v="CA-2017-158106"/>
    <d v="2017-06-04T00:00:00"/>
    <d v="2017-06-10T00:00:00"/>
    <x v="1"/>
    <s v="CT-11995"/>
    <s v="Carol Triggs"/>
    <x v="0"/>
    <s v="United States"/>
    <s v="Apple Valley"/>
    <x v="11"/>
    <n v="55124"/>
    <x v="2"/>
    <s v="OFF-AR-10002255"/>
    <x v="1"/>
    <x v="6"/>
    <s v="Newell 346"/>
    <n v="8.64"/>
    <n v="3"/>
    <n v="0"/>
    <n v="2.5055999999999998"/>
    <n v="6"/>
    <n v="6"/>
    <x v="1"/>
    <n v="28.999999999999996"/>
    <x v="1"/>
  </r>
  <r>
    <n v="2929"/>
    <s v="US-2017-120390"/>
    <d v="2017-10-19T00:00:00"/>
    <d v="2017-10-26T00:00:00"/>
    <x v="1"/>
    <s v="TH-21550"/>
    <s v="Tracy Hopkins"/>
    <x v="2"/>
    <s v="United States"/>
    <s v="Burlington"/>
    <x v="3"/>
    <n v="27217"/>
    <x v="0"/>
    <s v="OFF-BI-10004995"/>
    <x v="1"/>
    <x v="8"/>
    <s v="GBC DocuBind P400 Electric Binding System"/>
    <n v="1633.1880000000001"/>
    <n v="4"/>
    <n v="0.7"/>
    <n v="-1306.5504000000001"/>
    <n v="7"/>
    <n v="10"/>
    <x v="0"/>
    <n v="-80"/>
    <x v="2"/>
  </r>
  <r>
    <n v="2930"/>
    <s v="CA-2017-143434"/>
    <d v="2017-11-18T00:00:00"/>
    <d v="2017-11-24T00:00:00"/>
    <x v="1"/>
    <s v="ME-17320"/>
    <s v="Maria Etezadi"/>
    <x v="2"/>
    <s v="United States"/>
    <s v="Saginaw"/>
    <x v="12"/>
    <n v="48601"/>
    <x v="2"/>
    <s v="FUR-FU-10002597"/>
    <x v="0"/>
    <x v="5"/>
    <s v="C-Line Magnetic Cubicle Keepers, Clear Polypropylene"/>
    <n v="19.760000000000002"/>
    <n v="4"/>
    <n v="0"/>
    <n v="8.2992000000000008"/>
    <n v="6"/>
    <n v="11"/>
    <x v="0"/>
    <n v="42"/>
    <x v="0"/>
  </r>
  <r>
    <n v="2931"/>
    <s v="CA-2015-168564"/>
    <d v="2015-08-08T00:00:00"/>
    <d v="2015-08-08T00:00:00"/>
    <x v="3"/>
    <s v="TT-21220"/>
    <s v="Thomas Thornton"/>
    <x v="0"/>
    <s v="United States"/>
    <s v="San Francisco"/>
    <x v="1"/>
    <n v="94109"/>
    <x v="1"/>
    <s v="OFF-BI-10004970"/>
    <x v="1"/>
    <x v="8"/>
    <s v="ACCOHIDE 3-Ring Binder, Blue, 1&quot;"/>
    <n v="6.6079999999999997"/>
    <n v="2"/>
    <n v="0.2"/>
    <n v="2.2302"/>
    <n v="0"/>
    <n v="8"/>
    <x v="2"/>
    <n v="33.75"/>
    <x v="6"/>
  </r>
  <r>
    <n v="2932"/>
    <s v="CA-2015-168564"/>
    <d v="2015-08-08T00:00:00"/>
    <d v="2015-08-08T00:00:00"/>
    <x v="3"/>
    <s v="TT-21220"/>
    <s v="Thomas Thornton"/>
    <x v="0"/>
    <s v="United States"/>
    <s v="San Francisco"/>
    <x v="1"/>
    <n v="94109"/>
    <x v="1"/>
    <s v="OFF-BI-10002557"/>
    <x v="1"/>
    <x v="8"/>
    <s v="Presstex Flexible Ring Binders"/>
    <n v="7.28"/>
    <n v="2"/>
    <n v="0.2"/>
    <n v="2.73"/>
    <n v="0"/>
    <n v="8"/>
    <x v="2"/>
    <n v="37.5"/>
    <x v="6"/>
  </r>
  <r>
    <n v="2933"/>
    <s v="CA-2015-168564"/>
    <d v="2015-08-08T00:00:00"/>
    <d v="2015-08-08T00:00:00"/>
    <x v="3"/>
    <s v="TT-21220"/>
    <s v="Thomas Thornton"/>
    <x v="0"/>
    <s v="United States"/>
    <s v="San Francisco"/>
    <x v="1"/>
    <n v="94109"/>
    <x v="1"/>
    <s v="FUR-CH-10000785"/>
    <x v="0"/>
    <x v="1"/>
    <s v="Global Ergonomic Managers Chair"/>
    <n v="144.78399999999999"/>
    <n v="1"/>
    <n v="0.2"/>
    <n v="10.8588"/>
    <n v="0"/>
    <n v="8"/>
    <x v="2"/>
    <n v="7.5000000000000009"/>
    <x v="6"/>
  </r>
  <r>
    <n v="2934"/>
    <s v="US-2016-169040"/>
    <d v="2016-12-06T00:00:00"/>
    <d v="2016-12-12T00:00:00"/>
    <x v="1"/>
    <s v="GT-14710"/>
    <s v="Greg Tran"/>
    <x v="0"/>
    <s v="United States"/>
    <s v="Seattle"/>
    <x v="4"/>
    <n v="98105"/>
    <x v="1"/>
    <s v="TEC-PH-10002310"/>
    <x v="2"/>
    <x v="7"/>
    <s v="Plantronics Calisto P620-M USB Wireless Speakerphone System"/>
    <n v="156.792"/>
    <n v="1"/>
    <n v="0.2"/>
    <n v="13.7193"/>
    <n v="6"/>
    <n v="12"/>
    <x v="0"/>
    <n v="8.75"/>
    <x v="4"/>
  </r>
  <r>
    <n v="2935"/>
    <s v="US-2016-169040"/>
    <d v="2016-12-06T00:00:00"/>
    <d v="2016-12-12T00:00:00"/>
    <x v="1"/>
    <s v="GT-14710"/>
    <s v="Greg Tran"/>
    <x v="0"/>
    <s v="United States"/>
    <s v="Seattle"/>
    <x v="4"/>
    <n v="98105"/>
    <x v="1"/>
    <s v="TEC-PH-10002834"/>
    <x v="2"/>
    <x v="7"/>
    <s v="Google Nexus 5"/>
    <n v="431.976"/>
    <n v="3"/>
    <n v="0.2"/>
    <n v="26.9985"/>
    <n v="6"/>
    <n v="12"/>
    <x v="0"/>
    <n v="6.25"/>
    <x v="4"/>
  </r>
  <r>
    <n v="2936"/>
    <s v="US-2016-169040"/>
    <d v="2016-12-06T00:00:00"/>
    <d v="2016-12-12T00:00:00"/>
    <x v="1"/>
    <s v="GT-14710"/>
    <s v="Greg Tran"/>
    <x v="0"/>
    <s v="United States"/>
    <s v="Seattle"/>
    <x v="4"/>
    <n v="98105"/>
    <x v="1"/>
    <s v="OFF-EN-10000927"/>
    <x v="1"/>
    <x v="12"/>
    <s v="Jet-Pak Recycled Peel 'N' Seal Padded Mailers"/>
    <n v="35.89"/>
    <n v="1"/>
    <n v="0"/>
    <n v="16.150500000000001"/>
    <n v="6"/>
    <n v="12"/>
    <x v="0"/>
    <n v="45"/>
    <x v="4"/>
  </r>
  <r>
    <n v="2937"/>
    <s v="US-2016-169040"/>
    <d v="2016-12-06T00:00:00"/>
    <d v="2016-12-12T00:00:00"/>
    <x v="1"/>
    <s v="GT-14710"/>
    <s v="Greg Tran"/>
    <x v="0"/>
    <s v="United States"/>
    <s v="Seattle"/>
    <x v="4"/>
    <n v="98105"/>
    <x v="1"/>
    <s v="OFF-BI-10001636"/>
    <x v="1"/>
    <x v="8"/>
    <s v="Ibico Plastic and Wire Spiral Binding Combs"/>
    <n v="47.207999999999998"/>
    <n v="7"/>
    <n v="0.2"/>
    <n v="15.342599999999999"/>
    <n v="6"/>
    <n v="12"/>
    <x v="0"/>
    <n v="32.5"/>
    <x v="4"/>
  </r>
  <r>
    <n v="2938"/>
    <s v="US-2016-169040"/>
    <d v="2016-12-06T00:00:00"/>
    <d v="2016-12-12T00:00:00"/>
    <x v="1"/>
    <s v="GT-14710"/>
    <s v="Greg Tran"/>
    <x v="0"/>
    <s v="United States"/>
    <s v="Seattle"/>
    <x v="4"/>
    <n v="98105"/>
    <x v="1"/>
    <s v="OFF-PA-10001736"/>
    <x v="1"/>
    <x v="10"/>
    <s v="Xerox 1880"/>
    <n v="248.08"/>
    <n v="7"/>
    <n v="0"/>
    <n v="116.5976"/>
    <n v="6"/>
    <n v="12"/>
    <x v="0"/>
    <n v="47"/>
    <x v="4"/>
  </r>
  <r>
    <n v="2939"/>
    <s v="US-2016-169040"/>
    <d v="2016-12-06T00:00:00"/>
    <d v="2016-12-12T00:00:00"/>
    <x v="1"/>
    <s v="GT-14710"/>
    <s v="Greg Tran"/>
    <x v="0"/>
    <s v="United States"/>
    <s v="Seattle"/>
    <x v="4"/>
    <n v="98105"/>
    <x v="1"/>
    <s v="OFF-PA-10000482"/>
    <x v="1"/>
    <x v="10"/>
    <s v="Snap-A-Way Black Print Carbonless Ruled Speed Letter, Triplicate"/>
    <n v="189.7"/>
    <n v="5"/>
    <n v="0"/>
    <n v="89.159000000000006"/>
    <n v="6"/>
    <n v="12"/>
    <x v="0"/>
    <n v="47.000000000000007"/>
    <x v="4"/>
  </r>
  <r>
    <n v="2940"/>
    <s v="US-2016-169040"/>
    <d v="2016-12-06T00:00:00"/>
    <d v="2016-12-12T00:00:00"/>
    <x v="1"/>
    <s v="GT-14710"/>
    <s v="Greg Tran"/>
    <x v="0"/>
    <s v="United States"/>
    <s v="Seattle"/>
    <x v="4"/>
    <n v="98105"/>
    <x v="1"/>
    <s v="OFF-BI-10001658"/>
    <x v="1"/>
    <x v="8"/>
    <s v="GBC Standard Therm-A-Bind Covers"/>
    <n v="59.808"/>
    <n v="3"/>
    <n v="0.2"/>
    <n v="19.4376"/>
    <n v="6"/>
    <n v="12"/>
    <x v="0"/>
    <n v="32.5"/>
    <x v="4"/>
  </r>
  <r>
    <n v="2941"/>
    <s v="CA-2017-155880"/>
    <d v="2017-03-25T00:00:00"/>
    <d v="2017-03-31T00:00:00"/>
    <x v="1"/>
    <s v="JD-16150"/>
    <s v="Justin Deggeller"/>
    <x v="1"/>
    <s v="United States"/>
    <s v="Milwaukee"/>
    <x v="6"/>
    <n v="53209"/>
    <x v="2"/>
    <s v="FUR-CH-10000422"/>
    <x v="0"/>
    <x v="1"/>
    <s v="Global Highback Leather Tilter in Burgundy"/>
    <n v="90.99"/>
    <n v="1"/>
    <n v="0"/>
    <n v="14.558400000000001"/>
    <n v="6"/>
    <n v="3"/>
    <x v="3"/>
    <n v="16"/>
    <x v="10"/>
  </r>
  <r>
    <n v="2942"/>
    <s v="CA-2017-155880"/>
    <d v="2017-03-25T00:00:00"/>
    <d v="2017-03-31T00:00:00"/>
    <x v="1"/>
    <s v="JD-16150"/>
    <s v="Justin Deggeller"/>
    <x v="1"/>
    <s v="United States"/>
    <s v="Milwaukee"/>
    <x v="6"/>
    <n v="53209"/>
    <x v="2"/>
    <s v="FUR-CH-10004675"/>
    <x v="0"/>
    <x v="1"/>
    <s v="Lifetime Advantage Folding Chairs, 4/Carton"/>
    <n v="1526.56"/>
    <n v="7"/>
    <n v="0"/>
    <n v="427.43680000000001"/>
    <n v="6"/>
    <n v="3"/>
    <x v="3"/>
    <n v="28.000000000000004"/>
    <x v="10"/>
  </r>
  <r>
    <n v="2943"/>
    <s v="CA-2017-155880"/>
    <d v="2017-03-25T00:00:00"/>
    <d v="2017-03-31T00:00:00"/>
    <x v="1"/>
    <s v="JD-16150"/>
    <s v="Justin Deggeller"/>
    <x v="1"/>
    <s v="United States"/>
    <s v="Milwaukee"/>
    <x v="6"/>
    <n v="53209"/>
    <x v="2"/>
    <s v="FUR-CH-10002880"/>
    <x v="0"/>
    <x v="1"/>
    <s v="Global High-Back Leather Tilter, Burgundy"/>
    <n v="368.97"/>
    <n v="3"/>
    <n v="0"/>
    <n v="40.5867"/>
    <n v="6"/>
    <n v="3"/>
    <x v="3"/>
    <n v="10.999999999999998"/>
    <x v="10"/>
  </r>
  <r>
    <n v="2944"/>
    <s v="CA-2017-126242"/>
    <d v="2017-11-19T00:00:00"/>
    <d v="2017-11-24T00:00:00"/>
    <x v="1"/>
    <s v="MC-18100"/>
    <s v="Mick Crebagga"/>
    <x v="0"/>
    <s v="United States"/>
    <s v="Los Angeles"/>
    <x v="1"/>
    <n v="90049"/>
    <x v="1"/>
    <s v="OFF-ST-10000675"/>
    <x v="1"/>
    <x v="4"/>
    <s v="File Shuttle II and Handi-File, Black"/>
    <n v="305.01"/>
    <n v="9"/>
    <n v="0"/>
    <n v="76.252499999999998"/>
    <n v="5"/>
    <n v="11"/>
    <x v="0"/>
    <n v="25"/>
    <x v="0"/>
  </r>
  <r>
    <n v="2945"/>
    <s v="CA-2017-126242"/>
    <d v="2017-11-19T00:00:00"/>
    <d v="2017-11-24T00:00:00"/>
    <x v="1"/>
    <s v="MC-18100"/>
    <s v="Mick Crebagga"/>
    <x v="0"/>
    <s v="United States"/>
    <s v="Los Angeles"/>
    <x v="1"/>
    <n v="90049"/>
    <x v="1"/>
    <s v="FUR-FU-10002685"/>
    <x v="0"/>
    <x v="5"/>
    <s v="Executive Impressions 13-1/2&quot; Indoor/Outdoor Wall Clock"/>
    <n v="18.7"/>
    <n v="1"/>
    <n v="0"/>
    <n v="7.1059999999999999"/>
    <n v="5"/>
    <n v="11"/>
    <x v="0"/>
    <n v="38"/>
    <x v="0"/>
  </r>
  <r>
    <n v="2946"/>
    <s v="CA-2016-166443"/>
    <d v="2016-11-04T00:00:00"/>
    <d v="2016-11-05T00:00:00"/>
    <x v="2"/>
    <s v="LH-17020"/>
    <s v="Lisa Hazard"/>
    <x v="0"/>
    <s v="United States"/>
    <s v="San Francisco"/>
    <x v="1"/>
    <n v="94122"/>
    <x v="1"/>
    <s v="FUR-FU-10004020"/>
    <x v="0"/>
    <x v="5"/>
    <s v="Advantus Panel Wall Acrylic Frame"/>
    <n v="38.29"/>
    <n v="7"/>
    <n v="0"/>
    <n v="16.464700000000001"/>
    <n v="1"/>
    <n v="11"/>
    <x v="0"/>
    <n v="43.000000000000007"/>
    <x v="0"/>
  </r>
  <r>
    <n v="2947"/>
    <s v="CA-2017-169859"/>
    <d v="2017-12-14T00:00:00"/>
    <d v="2017-12-18T00:00:00"/>
    <x v="1"/>
    <s v="MP-18175"/>
    <s v="Mike Pelletier"/>
    <x v="2"/>
    <s v="United States"/>
    <s v="San Diego"/>
    <x v="1"/>
    <n v="92024"/>
    <x v="1"/>
    <s v="FUR-FU-10004963"/>
    <x v="0"/>
    <x v="5"/>
    <s v="Eldon 400 Class Desk Accessories, Black Carbon"/>
    <n v="26.25"/>
    <n v="3"/>
    <n v="0"/>
    <n v="11.025"/>
    <n v="4"/>
    <n v="12"/>
    <x v="0"/>
    <n v="42.000000000000007"/>
    <x v="4"/>
  </r>
  <r>
    <n v="2948"/>
    <s v="CA-2017-169859"/>
    <d v="2017-12-14T00:00:00"/>
    <d v="2017-12-18T00:00:00"/>
    <x v="1"/>
    <s v="MP-18175"/>
    <s v="Mike Pelletier"/>
    <x v="2"/>
    <s v="United States"/>
    <s v="San Diego"/>
    <x v="1"/>
    <n v="92024"/>
    <x v="1"/>
    <s v="OFF-BI-10000174"/>
    <x v="1"/>
    <x v="8"/>
    <s v="Wilson Jones Clip &amp; Carry Folder Binder Tool for Ring Binders, Clear"/>
    <n v="64.959999999999994"/>
    <n v="14"/>
    <n v="0.2"/>
    <n v="22.736000000000001"/>
    <n v="4"/>
    <n v="12"/>
    <x v="0"/>
    <n v="35"/>
    <x v="4"/>
  </r>
  <r>
    <n v="2949"/>
    <s v="CA-2017-169859"/>
    <d v="2017-12-14T00:00:00"/>
    <d v="2017-12-18T00:00:00"/>
    <x v="1"/>
    <s v="MP-18175"/>
    <s v="Mike Pelletier"/>
    <x v="2"/>
    <s v="United States"/>
    <s v="San Diego"/>
    <x v="1"/>
    <n v="92024"/>
    <x v="1"/>
    <s v="OFF-EN-10000461"/>
    <x v="1"/>
    <x v="12"/>
    <s v="#10- 4 1/8&quot; x 9 1/2&quot; Recycled Envelopes"/>
    <n v="43.7"/>
    <n v="5"/>
    <n v="0"/>
    <n v="20.539000000000001"/>
    <n v="4"/>
    <n v="12"/>
    <x v="0"/>
    <n v="47"/>
    <x v="4"/>
  </r>
  <r>
    <n v="2950"/>
    <s v="CA-2017-134915"/>
    <d v="2017-11-12T00:00:00"/>
    <d v="2017-11-12T00:00:00"/>
    <x v="3"/>
    <s v="EM-14140"/>
    <s v="Eugene Moren"/>
    <x v="2"/>
    <s v="United States"/>
    <s v="Glendale"/>
    <x v="16"/>
    <n v="85301"/>
    <x v="1"/>
    <s v="TEC-AC-10001266"/>
    <x v="2"/>
    <x v="11"/>
    <s v="Memorex Micro Travel Drive 8 GB"/>
    <n v="41.6"/>
    <n v="4"/>
    <n v="0.2"/>
    <n v="13"/>
    <n v="0"/>
    <n v="11"/>
    <x v="0"/>
    <n v="31.25"/>
    <x v="0"/>
  </r>
  <r>
    <n v="2951"/>
    <s v="CA-2017-134915"/>
    <d v="2017-11-12T00:00:00"/>
    <d v="2017-11-12T00:00:00"/>
    <x v="3"/>
    <s v="EM-14140"/>
    <s v="Eugene Moren"/>
    <x v="2"/>
    <s v="United States"/>
    <s v="Glendale"/>
    <x v="16"/>
    <n v="85301"/>
    <x v="1"/>
    <s v="OFF-PA-10002160"/>
    <x v="1"/>
    <x v="10"/>
    <s v="Xerox 1978"/>
    <n v="23.12"/>
    <n v="5"/>
    <n v="0.2"/>
    <n v="8.3810000000000002"/>
    <n v="0"/>
    <n v="11"/>
    <x v="0"/>
    <n v="36.25"/>
    <x v="0"/>
  </r>
  <r>
    <n v="2952"/>
    <s v="CA-2017-134915"/>
    <d v="2017-11-12T00:00:00"/>
    <d v="2017-11-12T00:00:00"/>
    <x v="3"/>
    <s v="EM-14140"/>
    <s v="Eugene Moren"/>
    <x v="2"/>
    <s v="United States"/>
    <s v="Glendale"/>
    <x v="16"/>
    <n v="85301"/>
    <x v="1"/>
    <s v="FUR-CH-10004875"/>
    <x v="0"/>
    <x v="1"/>
    <s v="Harbour Creations 67200 Series Stacking Chairs"/>
    <n v="113.88800000000001"/>
    <n v="2"/>
    <n v="0.2"/>
    <n v="9.9651999999999994"/>
    <n v="0"/>
    <n v="11"/>
    <x v="0"/>
    <n v="8.75"/>
    <x v="0"/>
  </r>
  <r>
    <n v="2953"/>
    <s v="CA-2017-134915"/>
    <d v="2017-11-12T00:00:00"/>
    <d v="2017-11-12T00:00:00"/>
    <x v="3"/>
    <s v="EM-14140"/>
    <s v="Eugene Moren"/>
    <x v="2"/>
    <s v="United States"/>
    <s v="Glendale"/>
    <x v="16"/>
    <n v="85301"/>
    <x v="1"/>
    <s v="FUR-FU-10000305"/>
    <x v="0"/>
    <x v="5"/>
    <s v="Tenex V2T-RE Standard Weight Series Chair Mat, 45&quot; x 53&quot;, Lip 25&quot; x 12&quot;"/>
    <n v="113.568"/>
    <n v="2"/>
    <n v="0.2"/>
    <n v="-5.6783999999999999"/>
    <n v="0"/>
    <n v="11"/>
    <x v="0"/>
    <n v="-5"/>
    <x v="0"/>
  </r>
  <r>
    <n v="2954"/>
    <s v="CA-2017-134915"/>
    <d v="2017-11-12T00:00:00"/>
    <d v="2017-11-12T00:00:00"/>
    <x v="3"/>
    <s v="EM-14140"/>
    <s v="Eugene Moren"/>
    <x v="2"/>
    <s v="United States"/>
    <s v="Glendale"/>
    <x v="16"/>
    <n v="85301"/>
    <x v="1"/>
    <s v="TEC-PH-10000347"/>
    <x v="2"/>
    <x v="7"/>
    <s v="Cush Cases Heavy Duty Rugged Cover Case for Samsung Galaxy S5 - Purple"/>
    <n v="7.92"/>
    <n v="2"/>
    <n v="0.2"/>
    <n v="0.69299999999999995"/>
    <n v="0"/>
    <n v="11"/>
    <x v="0"/>
    <n v="8.75"/>
    <x v="0"/>
  </r>
  <r>
    <n v="2955"/>
    <s v="CA-2017-134915"/>
    <d v="2017-11-12T00:00:00"/>
    <d v="2017-11-12T00:00:00"/>
    <x v="3"/>
    <s v="EM-14140"/>
    <s v="Eugene Moren"/>
    <x v="2"/>
    <s v="United States"/>
    <s v="Glendale"/>
    <x v="16"/>
    <n v="85301"/>
    <x v="1"/>
    <s v="TEC-PH-10001459"/>
    <x v="2"/>
    <x v="7"/>
    <s v="Samsung Galaxy Mega 6.3"/>
    <n v="671.98400000000004"/>
    <n v="2"/>
    <n v="0.2"/>
    <n v="50.398800000000001"/>
    <n v="0"/>
    <n v="11"/>
    <x v="0"/>
    <n v="7.5"/>
    <x v="0"/>
  </r>
  <r>
    <n v="2956"/>
    <s v="CA-2016-153353"/>
    <d v="2016-08-18T00:00:00"/>
    <d v="2016-08-24T00:00:00"/>
    <x v="1"/>
    <s v="GG-14650"/>
    <s v="Greg Guthrie"/>
    <x v="1"/>
    <s v="United States"/>
    <s v="New York City"/>
    <x v="15"/>
    <n v="10035"/>
    <x v="3"/>
    <s v="TEC-PH-10000439"/>
    <x v="2"/>
    <x v="7"/>
    <s v="GE DSL Phone Line Filter"/>
    <n v="39.99"/>
    <n v="1"/>
    <n v="0"/>
    <n v="11.597099999999999"/>
    <n v="6"/>
    <n v="8"/>
    <x v="2"/>
    <n v="28.999999999999996"/>
    <x v="6"/>
  </r>
  <r>
    <n v="2957"/>
    <s v="CA-2017-123638"/>
    <d v="2017-06-27T00:00:00"/>
    <d v="2017-07-04T00:00:00"/>
    <x v="1"/>
    <s v="MA-17995"/>
    <s v="Michelle Arnett"/>
    <x v="2"/>
    <s v="United States"/>
    <s v="Watertown"/>
    <x v="15"/>
    <n v="13601"/>
    <x v="3"/>
    <s v="FUR-CH-10002647"/>
    <x v="0"/>
    <x v="1"/>
    <s v="Situations Contoured Folding Chairs, 4/Set"/>
    <n v="191.64599999999999"/>
    <n v="3"/>
    <n v="0.1"/>
    <n v="31.940999999999999"/>
    <n v="7"/>
    <n v="6"/>
    <x v="1"/>
    <n v="16.666666666666668"/>
    <x v="1"/>
  </r>
  <r>
    <n v="2958"/>
    <s v="CA-2017-168900"/>
    <d v="2017-05-04T00:00:00"/>
    <d v="2017-05-09T00:00:00"/>
    <x v="1"/>
    <s v="SH-20395"/>
    <s v="Shahid Hopkins"/>
    <x v="0"/>
    <s v="United States"/>
    <s v="Springfield"/>
    <x v="24"/>
    <n v="45503"/>
    <x v="3"/>
    <s v="OFF-BI-10003910"/>
    <x v="1"/>
    <x v="8"/>
    <s v="DXL Angle-View Binders with Locking Rings by Samsill"/>
    <n v="2.3130000000000002"/>
    <n v="1"/>
    <n v="0.7"/>
    <n v="-1.9275"/>
    <n v="5"/>
    <n v="5"/>
    <x v="1"/>
    <n v="-83.333333333333329"/>
    <x v="5"/>
  </r>
  <r>
    <n v="2959"/>
    <s v="CA-2015-158456"/>
    <d v="2015-12-24T00:00:00"/>
    <d v="2015-12-29T00:00:00"/>
    <x v="1"/>
    <s v="KT-16465"/>
    <s v="Kean Takahito"/>
    <x v="0"/>
    <s v="United States"/>
    <s v="Los Angeles"/>
    <x v="1"/>
    <n v="90032"/>
    <x v="1"/>
    <s v="OFF-BI-10001097"/>
    <x v="1"/>
    <x v="8"/>
    <s v="Avery Hole Reinforcements"/>
    <n v="19.936"/>
    <n v="4"/>
    <n v="0.2"/>
    <n v="7.2267999999999999"/>
    <n v="5"/>
    <n v="12"/>
    <x v="0"/>
    <n v="36.25"/>
    <x v="4"/>
  </r>
  <r>
    <n v="2960"/>
    <s v="CA-2015-158456"/>
    <d v="2015-12-24T00:00:00"/>
    <d v="2015-12-29T00:00:00"/>
    <x v="1"/>
    <s v="KT-16465"/>
    <s v="Kean Takahito"/>
    <x v="0"/>
    <s v="United States"/>
    <s v="Los Angeles"/>
    <x v="1"/>
    <n v="90032"/>
    <x v="1"/>
    <s v="OFF-FA-10004854"/>
    <x v="1"/>
    <x v="13"/>
    <s v="Vinyl Coated Wire Paper Clips in Organizer Box, 800/Box"/>
    <n v="45.92"/>
    <n v="4"/>
    <n v="0"/>
    <n v="21.5824"/>
    <n v="5"/>
    <n v="12"/>
    <x v="0"/>
    <n v="47"/>
    <x v="4"/>
  </r>
  <r>
    <n v="2961"/>
    <s v="CA-2017-143665"/>
    <d v="2017-04-26T00:00:00"/>
    <d v="2017-05-01T00:00:00"/>
    <x v="1"/>
    <s v="PO-19180"/>
    <s v="Philisse Overcash"/>
    <x v="2"/>
    <s v="United States"/>
    <s v="Seattle"/>
    <x v="4"/>
    <n v="98115"/>
    <x v="1"/>
    <s v="OFF-PA-10003673"/>
    <x v="1"/>
    <x v="10"/>
    <s v="Strathmore Photo Mount Cards"/>
    <n v="20.34"/>
    <n v="3"/>
    <n v="0"/>
    <n v="9.3564000000000007"/>
    <n v="5"/>
    <n v="4"/>
    <x v="1"/>
    <n v="46"/>
    <x v="3"/>
  </r>
  <r>
    <n v="2962"/>
    <s v="CA-2017-143665"/>
    <d v="2017-04-26T00:00:00"/>
    <d v="2017-05-01T00:00:00"/>
    <x v="1"/>
    <s v="PO-19180"/>
    <s v="Philisse Overcash"/>
    <x v="2"/>
    <s v="United States"/>
    <s v="Seattle"/>
    <x v="4"/>
    <n v="98115"/>
    <x v="1"/>
    <s v="OFF-LA-10002034"/>
    <x v="1"/>
    <x v="2"/>
    <s v="Avery 478"/>
    <n v="39.28"/>
    <n v="8"/>
    <n v="0"/>
    <n v="19.247199999999999"/>
    <n v="5"/>
    <n v="4"/>
    <x v="1"/>
    <n v="49"/>
    <x v="3"/>
  </r>
  <r>
    <n v="2963"/>
    <s v="CA-2017-137428"/>
    <d v="2017-12-16T00:00:00"/>
    <d v="2017-12-21T00:00:00"/>
    <x v="0"/>
    <s v="AY-10555"/>
    <s v="Andy Yotov"/>
    <x v="1"/>
    <s v="United States"/>
    <s v="Oceanside"/>
    <x v="1"/>
    <n v="92054"/>
    <x v="1"/>
    <s v="FUR-CH-10002774"/>
    <x v="0"/>
    <x v="1"/>
    <s v="Global Deluxe Stacking Chair, Gray"/>
    <n v="81.567999999999998"/>
    <n v="2"/>
    <n v="0.2"/>
    <n v="9.1763999999999992"/>
    <n v="5"/>
    <n v="12"/>
    <x v="0"/>
    <n v="11.249999999999998"/>
    <x v="4"/>
  </r>
  <r>
    <n v="2964"/>
    <s v="CA-2017-137428"/>
    <d v="2017-12-16T00:00:00"/>
    <d v="2017-12-21T00:00:00"/>
    <x v="0"/>
    <s v="AY-10555"/>
    <s v="Andy Yotov"/>
    <x v="1"/>
    <s v="United States"/>
    <s v="Oceanside"/>
    <x v="1"/>
    <n v="92054"/>
    <x v="1"/>
    <s v="FUR-CH-10003817"/>
    <x v="0"/>
    <x v="1"/>
    <s v="Global Value Steno Chair, Gray"/>
    <n v="97.183999999999997"/>
    <n v="2"/>
    <n v="0.2"/>
    <n v="6.0739999999999998"/>
    <n v="5"/>
    <n v="12"/>
    <x v="0"/>
    <n v="6.25"/>
    <x v="4"/>
  </r>
  <r>
    <n v="2965"/>
    <s v="CA-2017-137428"/>
    <d v="2017-12-16T00:00:00"/>
    <d v="2017-12-21T00:00:00"/>
    <x v="0"/>
    <s v="AY-10555"/>
    <s v="Andy Yotov"/>
    <x v="1"/>
    <s v="United States"/>
    <s v="Oceanside"/>
    <x v="1"/>
    <n v="92054"/>
    <x v="1"/>
    <s v="OFF-BI-10002949"/>
    <x v="1"/>
    <x v="8"/>
    <s v="Prestige Round Ring Binders"/>
    <n v="24.32"/>
    <n v="5"/>
    <n v="0.2"/>
    <n v="8.2080000000000002"/>
    <n v="5"/>
    <n v="12"/>
    <x v="0"/>
    <n v="33.75"/>
    <x v="4"/>
  </r>
  <r>
    <n v="2966"/>
    <s v="CA-2017-137428"/>
    <d v="2017-12-16T00:00:00"/>
    <d v="2017-12-21T00:00:00"/>
    <x v="0"/>
    <s v="AY-10555"/>
    <s v="Andy Yotov"/>
    <x v="1"/>
    <s v="United States"/>
    <s v="Oceanside"/>
    <x v="1"/>
    <n v="92054"/>
    <x v="1"/>
    <s v="FUR-FU-10002445"/>
    <x v="0"/>
    <x v="5"/>
    <s v="DAX Two-Tone Rosewood/Black Document Frame, Desktop, 5 x 7"/>
    <n v="18.96"/>
    <n v="2"/>
    <n v="0"/>
    <n v="7.5839999999999996"/>
    <n v="5"/>
    <n v="12"/>
    <x v="0"/>
    <n v="40"/>
    <x v="4"/>
  </r>
  <r>
    <n v="2967"/>
    <s v="CA-2014-162866"/>
    <d v="2014-12-27T00:00:00"/>
    <d v="2014-12-31T00:00:00"/>
    <x v="1"/>
    <s v="Co-12640"/>
    <s v="Corey-Lock"/>
    <x v="0"/>
    <s v="United States"/>
    <s v="Skokie"/>
    <x v="10"/>
    <n v="60076"/>
    <x v="2"/>
    <s v="FUR-FU-10001473"/>
    <x v="0"/>
    <x v="5"/>
    <s v="DAX Wood Document Frame"/>
    <n v="32.951999999999998"/>
    <n v="6"/>
    <n v="0.6"/>
    <n v="-19.7712"/>
    <n v="4"/>
    <n v="12"/>
    <x v="0"/>
    <n v="-60.000000000000007"/>
    <x v="4"/>
  </r>
  <r>
    <n v="2968"/>
    <s v="CA-2014-162866"/>
    <d v="2014-12-27T00:00:00"/>
    <d v="2014-12-31T00:00:00"/>
    <x v="1"/>
    <s v="Co-12640"/>
    <s v="Corey-Lock"/>
    <x v="0"/>
    <s v="United States"/>
    <s v="Skokie"/>
    <x v="10"/>
    <n v="60076"/>
    <x v="2"/>
    <s v="OFF-ST-10002562"/>
    <x v="1"/>
    <x v="4"/>
    <s v="Staple magnet"/>
    <n v="30.015999999999998"/>
    <n v="4"/>
    <n v="0.2"/>
    <n v="3.0015999999999998"/>
    <n v="4"/>
    <n v="12"/>
    <x v="0"/>
    <n v="10"/>
    <x v="4"/>
  </r>
  <r>
    <n v="2969"/>
    <s v="CA-2017-167941"/>
    <d v="2017-11-06T00:00:00"/>
    <d v="2017-11-09T00:00:00"/>
    <x v="0"/>
    <s v="JF-15565"/>
    <s v="Jill Fjeld"/>
    <x v="0"/>
    <s v="United States"/>
    <s v="Fayetteville"/>
    <x v="3"/>
    <n v="28314"/>
    <x v="0"/>
    <s v="OFF-AP-10002118"/>
    <x v="1"/>
    <x v="9"/>
    <s v="1.7 Cubic Foot Compact &quot;Cube&quot; Office Refrigerators"/>
    <n v="499.584"/>
    <n v="3"/>
    <n v="0.2"/>
    <n v="43.7136"/>
    <n v="3"/>
    <n v="11"/>
    <x v="0"/>
    <n v="8.75"/>
    <x v="0"/>
  </r>
  <r>
    <n v="2970"/>
    <s v="CA-2017-167941"/>
    <d v="2017-11-06T00:00:00"/>
    <d v="2017-11-09T00:00:00"/>
    <x v="0"/>
    <s v="JF-15565"/>
    <s v="Jill Fjeld"/>
    <x v="0"/>
    <s v="United States"/>
    <s v="Fayetteville"/>
    <x v="3"/>
    <n v="28314"/>
    <x v="0"/>
    <s v="OFF-PA-10001800"/>
    <x v="1"/>
    <x v="10"/>
    <s v="Xerox 220"/>
    <n v="31.103999999999999"/>
    <n v="6"/>
    <n v="0.2"/>
    <n v="10.8864"/>
    <n v="3"/>
    <n v="11"/>
    <x v="0"/>
    <n v="35"/>
    <x v="0"/>
  </r>
  <r>
    <n v="2971"/>
    <s v="CA-2017-167941"/>
    <d v="2017-11-06T00:00:00"/>
    <d v="2017-11-09T00:00:00"/>
    <x v="0"/>
    <s v="JF-15565"/>
    <s v="Jill Fjeld"/>
    <x v="0"/>
    <s v="United States"/>
    <s v="Fayetteville"/>
    <x v="3"/>
    <n v="28314"/>
    <x v="0"/>
    <s v="OFF-BI-10002827"/>
    <x v="1"/>
    <x v="8"/>
    <s v="Avery Durable Poly Binders"/>
    <n v="13.272"/>
    <n v="8"/>
    <n v="0.7"/>
    <n v="-10.617599999999999"/>
    <n v="3"/>
    <n v="11"/>
    <x v="0"/>
    <n v="-80"/>
    <x v="0"/>
  </r>
  <r>
    <n v="2972"/>
    <s v="CA-2017-167941"/>
    <d v="2017-11-06T00:00:00"/>
    <d v="2017-11-09T00:00:00"/>
    <x v="0"/>
    <s v="JF-15565"/>
    <s v="Jill Fjeld"/>
    <x v="0"/>
    <s v="United States"/>
    <s v="Fayetteville"/>
    <x v="3"/>
    <n v="28314"/>
    <x v="0"/>
    <s v="FUR-FU-10004671"/>
    <x v="0"/>
    <x v="5"/>
    <s v="Executive Impressions 12&quot; Wall Clock"/>
    <n v="28.271999999999998"/>
    <n v="2"/>
    <n v="0.2"/>
    <n v="6.3612000000000002"/>
    <n v="3"/>
    <n v="11"/>
    <x v="0"/>
    <n v="22.5"/>
    <x v="0"/>
  </r>
  <r>
    <n v="2973"/>
    <s v="CA-2017-167941"/>
    <d v="2017-11-06T00:00:00"/>
    <d v="2017-11-09T00:00:00"/>
    <x v="0"/>
    <s v="JF-15565"/>
    <s v="Jill Fjeld"/>
    <x v="0"/>
    <s v="United States"/>
    <s v="Fayetteville"/>
    <x v="3"/>
    <n v="28314"/>
    <x v="0"/>
    <s v="OFF-ST-10000736"/>
    <x v="1"/>
    <x v="4"/>
    <s v="Carina Double Wide Media Storage Towers in Natural &amp; Black"/>
    <n v="259.13600000000002"/>
    <n v="4"/>
    <n v="0.2"/>
    <n v="-51.827199999999998"/>
    <n v="3"/>
    <n v="11"/>
    <x v="0"/>
    <n v="-20"/>
    <x v="0"/>
  </r>
  <r>
    <n v="2974"/>
    <s v="CA-2017-111808"/>
    <d v="2017-12-16T00:00:00"/>
    <d v="2017-12-20T00:00:00"/>
    <x v="1"/>
    <s v="AR-10510"/>
    <s v="Andrew Roberts"/>
    <x v="0"/>
    <s v="United States"/>
    <s v="Tulsa"/>
    <x v="26"/>
    <n v="74133"/>
    <x v="2"/>
    <s v="OFF-BI-10004656"/>
    <x v="1"/>
    <x v="8"/>
    <s v="Peel &amp; Stick Add-On Corner Pockets"/>
    <n v="10.8"/>
    <n v="5"/>
    <n v="0"/>
    <n v="5.1840000000000002"/>
    <n v="4"/>
    <n v="12"/>
    <x v="0"/>
    <n v="48"/>
    <x v="4"/>
  </r>
  <r>
    <n v="2975"/>
    <s v="CA-2015-137512"/>
    <d v="2015-05-07T00:00:00"/>
    <d v="2015-05-12T00:00:00"/>
    <x v="1"/>
    <s v="AG-10675"/>
    <s v="Anna Gayman"/>
    <x v="0"/>
    <s v="United States"/>
    <s v="Allen"/>
    <x v="5"/>
    <n v="75002"/>
    <x v="2"/>
    <s v="FUR-TA-10001095"/>
    <x v="0"/>
    <x v="3"/>
    <s v="Chromcraft Round Conference Tables"/>
    <n v="244.006"/>
    <n v="2"/>
    <n v="0.3"/>
    <n v="-31.372199999999999"/>
    <n v="5"/>
    <n v="5"/>
    <x v="1"/>
    <n v="-12.857142857142856"/>
    <x v="5"/>
  </r>
  <r>
    <n v="2976"/>
    <s v="CA-2015-137512"/>
    <d v="2015-05-07T00:00:00"/>
    <d v="2015-05-12T00:00:00"/>
    <x v="1"/>
    <s v="AG-10675"/>
    <s v="Anna Gayman"/>
    <x v="0"/>
    <s v="United States"/>
    <s v="Allen"/>
    <x v="5"/>
    <n v="75002"/>
    <x v="2"/>
    <s v="OFF-PA-10000213"/>
    <x v="1"/>
    <x v="10"/>
    <s v="Xerox 198"/>
    <n v="15.936"/>
    <n v="4"/>
    <n v="0.2"/>
    <n v="5.3784000000000001"/>
    <n v="5"/>
    <n v="5"/>
    <x v="1"/>
    <n v="33.75"/>
    <x v="5"/>
  </r>
  <r>
    <n v="2977"/>
    <s v="CA-2017-139773"/>
    <d v="2017-12-04T00:00:00"/>
    <d v="2017-12-04T00:00:00"/>
    <x v="3"/>
    <s v="DV-13045"/>
    <s v="Darrin Van Huff"/>
    <x v="1"/>
    <s v="United States"/>
    <s v="Philadelphia"/>
    <x v="9"/>
    <n v="19143"/>
    <x v="3"/>
    <s v="FUR-CH-10001797"/>
    <x v="0"/>
    <x v="1"/>
    <s v="Safco Chair Connectors, 6/Carton"/>
    <n v="188.55199999999999"/>
    <n v="7"/>
    <n v="0.3"/>
    <n v="-2.6936"/>
    <n v="0"/>
    <n v="12"/>
    <x v="0"/>
    <n v="-1.4285714285714286"/>
    <x v="4"/>
  </r>
  <r>
    <n v="2978"/>
    <s v="CA-2017-134607"/>
    <d v="2017-10-03T00:00:00"/>
    <d v="2017-10-08T00:00:00"/>
    <x v="0"/>
    <s v="HL-15040"/>
    <s v="Hunter Lopez"/>
    <x v="0"/>
    <s v="United States"/>
    <s v="Rochester"/>
    <x v="15"/>
    <n v="14609"/>
    <x v="3"/>
    <s v="OFF-ST-10002214"/>
    <x v="1"/>
    <x v="4"/>
    <s v="X-Rack File for Hanging Folders"/>
    <n v="22.58"/>
    <n v="2"/>
    <n v="0"/>
    <n v="5.8708"/>
    <n v="5"/>
    <n v="10"/>
    <x v="0"/>
    <n v="26"/>
    <x v="2"/>
  </r>
  <r>
    <n v="2979"/>
    <s v="CA-2014-109232"/>
    <d v="2014-01-13T00:00:00"/>
    <d v="2014-01-16T00:00:00"/>
    <x v="0"/>
    <s v="ND-18370"/>
    <s v="Natalie DeCherney"/>
    <x v="0"/>
    <s v="United States"/>
    <s v="Mount Pleasant"/>
    <x v="20"/>
    <n v="29464"/>
    <x v="0"/>
    <s v="FUR-CH-10000422"/>
    <x v="0"/>
    <x v="1"/>
    <s v="Global Highback Leather Tilter in Burgundy"/>
    <n v="545.94000000000005"/>
    <n v="6"/>
    <n v="0"/>
    <n v="87.350399999999993"/>
    <n v="3"/>
    <n v="1"/>
    <x v="3"/>
    <n v="15.999999999999998"/>
    <x v="9"/>
  </r>
  <r>
    <n v="2980"/>
    <s v="CA-2015-139850"/>
    <d v="2015-06-12T00:00:00"/>
    <d v="2015-06-17T00:00:00"/>
    <x v="1"/>
    <s v="GB-14575"/>
    <s v="Giulietta Baptist"/>
    <x v="0"/>
    <s v="United States"/>
    <s v="Philadelphia"/>
    <x v="9"/>
    <n v="19134"/>
    <x v="3"/>
    <s v="OFF-PA-10003848"/>
    <x v="1"/>
    <x v="10"/>
    <s v="Xerox 1997"/>
    <n v="20.736000000000001"/>
    <n v="4"/>
    <n v="0.2"/>
    <n v="7.2576000000000001"/>
    <n v="5"/>
    <n v="6"/>
    <x v="1"/>
    <n v="35"/>
    <x v="1"/>
  </r>
  <r>
    <n v="2981"/>
    <s v="CA-2015-139850"/>
    <d v="2015-06-12T00:00:00"/>
    <d v="2015-06-17T00:00:00"/>
    <x v="1"/>
    <s v="GB-14575"/>
    <s v="Giulietta Baptist"/>
    <x v="0"/>
    <s v="United States"/>
    <s v="Philadelphia"/>
    <x v="9"/>
    <n v="19134"/>
    <x v="3"/>
    <s v="FUR-FU-10003623"/>
    <x v="0"/>
    <x v="5"/>
    <s v="DataProducts Ampli Magnifier Task Lamp, Black,"/>
    <n v="43.295999999999999"/>
    <n v="2"/>
    <n v="0.2"/>
    <n v="4.3296000000000001"/>
    <n v="5"/>
    <n v="6"/>
    <x v="1"/>
    <n v="10"/>
    <x v="1"/>
  </r>
  <r>
    <n v="2982"/>
    <s v="CA-2014-131310"/>
    <d v="2014-07-12T00:00:00"/>
    <d v="2014-07-18T00:00:00"/>
    <x v="1"/>
    <s v="CL-12565"/>
    <s v="Clay Ludtke"/>
    <x v="0"/>
    <s v="United States"/>
    <s v="Seattle"/>
    <x v="4"/>
    <n v="98115"/>
    <x v="1"/>
    <s v="FUR-CH-10001797"/>
    <x v="0"/>
    <x v="1"/>
    <s v="Safco Chair Connectors, 6/Carton"/>
    <n v="123.136"/>
    <n v="4"/>
    <n v="0.2"/>
    <n v="13.8528"/>
    <n v="6"/>
    <n v="7"/>
    <x v="2"/>
    <n v="11.25"/>
    <x v="7"/>
  </r>
  <r>
    <n v="2983"/>
    <s v="CA-2014-131310"/>
    <d v="2014-07-12T00:00:00"/>
    <d v="2014-07-18T00:00:00"/>
    <x v="1"/>
    <s v="CL-12565"/>
    <s v="Clay Ludtke"/>
    <x v="0"/>
    <s v="United States"/>
    <s v="Seattle"/>
    <x v="4"/>
    <n v="98115"/>
    <x v="1"/>
    <s v="OFF-BI-10003094"/>
    <x v="1"/>
    <x v="8"/>
    <s v="Self-Adhesive Ring Binder Labels"/>
    <n v="11.263999999999999"/>
    <n v="4"/>
    <n v="0.2"/>
    <n v="3.8016000000000001"/>
    <n v="6"/>
    <n v="7"/>
    <x v="2"/>
    <n v="33.75"/>
    <x v="7"/>
  </r>
  <r>
    <n v="2984"/>
    <s v="US-2014-112872"/>
    <d v="2014-12-06T00:00:00"/>
    <d v="2014-12-11T00:00:00"/>
    <x v="0"/>
    <s v="RC-19960"/>
    <s v="Ryan Crowe"/>
    <x v="0"/>
    <s v="United States"/>
    <s v="Springfield"/>
    <x v="21"/>
    <n v="97477"/>
    <x v="1"/>
    <s v="OFF-ST-10002205"/>
    <x v="1"/>
    <x v="4"/>
    <s v="File Shuttle I and Handi-File"/>
    <n v="53.423999999999999"/>
    <n v="3"/>
    <n v="0.2"/>
    <n v="4.6745999999999999"/>
    <n v="5"/>
    <n v="12"/>
    <x v="0"/>
    <n v="8.75"/>
    <x v="4"/>
  </r>
  <r>
    <n v="2985"/>
    <s v="US-2014-112872"/>
    <d v="2014-12-06T00:00:00"/>
    <d v="2014-12-11T00:00:00"/>
    <x v="0"/>
    <s v="RC-19960"/>
    <s v="Ryan Crowe"/>
    <x v="0"/>
    <s v="United States"/>
    <s v="Springfield"/>
    <x v="21"/>
    <n v="97477"/>
    <x v="1"/>
    <s v="FUR-TA-10003238"/>
    <x v="0"/>
    <x v="3"/>
    <s v="Chromcraft Bull-Nose Wood 48&quot; x 96&quot; Rectangular Conference Tables"/>
    <n v="275.49"/>
    <n v="1"/>
    <n v="0.5"/>
    <n v="-170.8038"/>
    <n v="5"/>
    <n v="12"/>
    <x v="0"/>
    <n v="-62"/>
    <x v="4"/>
  </r>
  <r>
    <n v="2986"/>
    <s v="CA-2016-139269"/>
    <d v="2016-05-25T00:00:00"/>
    <d v="2016-05-30T00:00:00"/>
    <x v="1"/>
    <s v="JB-16045"/>
    <s v="Julia Barnett"/>
    <x v="2"/>
    <s v="United States"/>
    <s v="Columbus"/>
    <x v="32"/>
    <n v="31907"/>
    <x v="0"/>
    <s v="FUR-FU-10000755"/>
    <x v="0"/>
    <x v="5"/>
    <s v="Eldon Expressions Mahogany Wood Desk Collection"/>
    <n v="24.96"/>
    <n v="4"/>
    <n v="0"/>
    <n v="6.24"/>
    <n v="5"/>
    <n v="5"/>
    <x v="1"/>
    <n v="25"/>
    <x v="5"/>
  </r>
  <r>
    <n v="2987"/>
    <s v="CA-2016-139269"/>
    <d v="2016-05-25T00:00:00"/>
    <d v="2016-05-30T00:00:00"/>
    <x v="1"/>
    <s v="JB-16045"/>
    <s v="Julia Barnett"/>
    <x v="2"/>
    <s v="United States"/>
    <s v="Columbus"/>
    <x v="32"/>
    <n v="31907"/>
    <x v="0"/>
    <s v="OFF-PA-10002893"/>
    <x v="1"/>
    <x v="10"/>
    <s v="Wirebound Service Call Books, 5 1/2&quot; x 4&quot;"/>
    <n v="19.36"/>
    <n v="2"/>
    <n v="0"/>
    <n v="9.2927999999999997"/>
    <n v="5"/>
    <n v="5"/>
    <x v="1"/>
    <n v="48"/>
    <x v="5"/>
  </r>
  <r>
    <n v="2988"/>
    <s v="CA-2016-139269"/>
    <d v="2016-05-25T00:00:00"/>
    <d v="2016-05-30T00:00:00"/>
    <x v="1"/>
    <s v="JB-16045"/>
    <s v="Julia Barnett"/>
    <x v="2"/>
    <s v="United States"/>
    <s v="Columbus"/>
    <x v="32"/>
    <n v="31907"/>
    <x v="0"/>
    <s v="OFF-ST-10000689"/>
    <x v="1"/>
    <x v="4"/>
    <s v="Fellowes Strictly Business Drawer File, Letter/Legal Size"/>
    <n v="1267.6500000000001"/>
    <n v="9"/>
    <n v="0"/>
    <n v="152.11799999999999"/>
    <n v="5"/>
    <n v="5"/>
    <x v="1"/>
    <n v="11.999999999999998"/>
    <x v="5"/>
  </r>
  <r>
    <n v="2989"/>
    <s v="CA-2016-139010"/>
    <d v="2016-02-21T00:00:00"/>
    <d v="2016-02-26T00:00:00"/>
    <x v="0"/>
    <s v="MC-17635"/>
    <s v="Matthew Clasen"/>
    <x v="1"/>
    <s v="United States"/>
    <s v="Los Angeles"/>
    <x v="1"/>
    <n v="90032"/>
    <x v="1"/>
    <s v="TEC-AC-10004227"/>
    <x v="2"/>
    <x v="11"/>
    <s v="SanDisk Ultra 16 GB MicroSDHC Class 10 Memory Card"/>
    <n v="12.99"/>
    <n v="1"/>
    <n v="0"/>
    <n v="0.77939999999999998"/>
    <n v="5"/>
    <n v="2"/>
    <x v="3"/>
    <n v="6"/>
    <x v="11"/>
  </r>
  <r>
    <n v="2990"/>
    <s v="CA-2016-139010"/>
    <d v="2016-02-21T00:00:00"/>
    <d v="2016-02-26T00:00:00"/>
    <x v="0"/>
    <s v="MC-17635"/>
    <s v="Matthew Clasen"/>
    <x v="1"/>
    <s v="United States"/>
    <s v="Los Angeles"/>
    <x v="1"/>
    <n v="90032"/>
    <x v="1"/>
    <s v="OFF-BI-10000174"/>
    <x v="1"/>
    <x v="8"/>
    <s v="Wilson Jones Clip &amp; Carry Folder Binder Tool for Ring Binders, Clear"/>
    <n v="18.559999999999999"/>
    <n v="4"/>
    <n v="0.2"/>
    <n v="6.4960000000000004"/>
    <n v="5"/>
    <n v="2"/>
    <x v="3"/>
    <n v="35"/>
    <x v="11"/>
  </r>
  <r>
    <n v="2991"/>
    <s v="CA-2016-139010"/>
    <d v="2016-02-21T00:00:00"/>
    <d v="2016-02-26T00:00:00"/>
    <x v="0"/>
    <s v="MC-17635"/>
    <s v="Matthew Clasen"/>
    <x v="1"/>
    <s v="United States"/>
    <s v="Los Angeles"/>
    <x v="1"/>
    <n v="90032"/>
    <x v="1"/>
    <s v="OFF-ST-10001809"/>
    <x v="1"/>
    <x v="4"/>
    <s v="Fellowes Officeware Wire Shelving"/>
    <n v="449.15"/>
    <n v="5"/>
    <n v="0"/>
    <n v="8.9830000000000005"/>
    <n v="5"/>
    <n v="2"/>
    <x v="3"/>
    <n v="2.0000000000000004"/>
    <x v="11"/>
  </r>
  <r>
    <n v="2992"/>
    <s v="CA-2016-139010"/>
    <d v="2016-02-21T00:00:00"/>
    <d v="2016-02-26T00:00:00"/>
    <x v="0"/>
    <s v="MC-17635"/>
    <s v="Matthew Clasen"/>
    <x v="1"/>
    <s v="United States"/>
    <s v="Los Angeles"/>
    <x v="1"/>
    <n v="90032"/>
    <x v="1"/>
    <s v="OFF-BI-10002309"/>
    <x v="1"/>
    <x v="8"/>
    <s v="Avery Heavy-Duty EZD  Binder With Locking Rings"/>
    <n v="31.248000000000001"/>
    <n v="7"/>
    <n v="0.2"/>
    <n v="10.9368"/>
    <n v="5"/>
    <n v="2"/>
    <x v="3"/>
    <n v="35"/>
    <x v="11"/>
  </r>
  <r>
    <n v="2993"/>
    <s v="CA-2016-134376"/>
    <d v="2016-10-02T00:00:00"/>
    <d v="2016-10-06T00:00:00"/>
    <x v="1"/>
    <s v="TT-21265"/>
    <s v="Tim Taslimi"/>
    <x v="1"/>
    <s v="United States"/>
    <s v="New York City"/>
    <x v="15"/>
    <n v="10024"/>
    <x v="3"/>
    <s v="OFF-AP-10004532"/>
    <x v="1"/>
    <x v="9"/>
    <s v="Kensington 6 Outlet Guardian Standard Surge Protector"/>
    <n v="61.44"/>
    <n v="3"/>
    <n v="0"/>
    <n v="16.588799999999999"/>
    <n v="4"/>
    <n v="10"/>
    <x v="0"/>
    <n v="27"/>
    <x v="2"/>
  </r>
  <r>
    <n v="2994"/>
    <s v="CA-2017-147291"/>
    <d v="2017-03-11T00:00:00"/>
    <d v="2017-03-17T00:00:00"/>
    <x v="1"/>
    <s v="MJ-17740"/>
    <s v="Max Jones"/>
    <x v="0"/>
    <s v="United States"/>
    <s v="Detroit"/>
    <x v="12"/>
    <n v="48227"/>
    <x v="2"/>
    <s v="OFF-BI-10003091"/>
    <x v="1"/>
    <x v="8"/>
    <s v="GBC DocuBind TL200 Manual Binding Machine"/>
    <n v="895.92"/>
    <n v="4"/>
    <n v="0"/>
    <n v="421.08240000000001"/>
    <n v="6"/>
    <n v="3"/>
    <x v="3"/>
    <n v="47"/>
    <x v="10"/>
  </r>
  <r>
    <n v="2995"/>
    <s v="CA-2016-112893"/>
    <d v="2016-09-09T00:00:00"/>
    <d v="2016-09-13T00:00:00"/>
    <x v="0"/>
    <s v="AT-10735"/>
    <s v="Annie Thurman"/>
    <x v="0"/>
    <s v="United States"/>
    <s v="Stockton"/>
    <x v="1"/>
    <n v="95207"/>
    <x v="1"/>
    <s v="OFF-BI-10004654"/>
    <x v="1"/>
    <x v="8"/>
    <s v="VariCap6 Expandable Binder"/>
    <n v="55.36"/>
    <n v="4"/>
    <n v="0.2"/>
    <n v="18.684000000000001"/>
    <n v="4"/>
    <n v="9"/>
    <x v="2"/>
    <n v="33.75"/>
    <x v="8"/>
  </r>
  <r>
    <n v="2996"/>
    <s v="US-2014-150532"/>
    <d v="2014-07-14T00:00:00"/>
    <d v="2014-07-21T00:00:00"/>
    <x v="1"/>
    <s v="PB-19150"/>
    <s v="Philip Brown"/>
    <x v="0"/>
    <s v="United States"/>
    <s v="Phoenix"/>
    <x v="16"/>
    <n v="85023"/>
    <x v="1"/>
    <s v="OFF-ST-10000760"/>
    <x v="1"/>
    <x v="4"/>
    <s v="Eldon Fold 'N Roll Cart System"/>
    <n v="55.92"/>
    <n v="5"/>
    <n v="0.2"/>
    <n v="6.2910000000000004"/>
    <n v="7"/>
    <n v="7"/>
    <x v="2"/>
    <n v="11.25"/>
    <x v="7"/>
  </r>
  <r>
    <n v="2997"/>
    <s v="CA-2014-138317"/>
    <d v="2014-06-21T00:00:00"/>
    <d v="2014-06-25T00:00:00"/>
    <x v="1"/>
    <s v="NW-18400"/>
    <s v="Natalie Webber"/>
    <x v="0"/>
    <s v="United States"/>
    <s v="Philadelphia"/>
    <x v="9"/>
    <n v="19120"/>
    <x v="3"/>
    <s v="OFF-EN-10001539"/>
    <x v="1"/>
    <x v="12"/>
    <s v="Staple envelope"/>
    <n v="24.896000000000001"/>
    <n v="4"/>
    <n v="0.2"/>
    <n v="8.4024000000000001"/>
    <n v="4"/>
    <n v="6"/>
    <x v="1"/>
    <n v="33.75"/>
    <x v="1"/>
  </r>
  <r>
    <n v="2998"/>
    <s v="CA-2014-138317"/>
    <d v="2014-06-21T00:00:00"/>
    <d v="2014-06-25T00:00:00"/>
    <x v="1"/>
    <s v="NW-18400"/>
    <s v="Natalie Webber"/>
    <x v="0"/>
    <s v="United States"/>
    <s v="Philadelphia"/>
    <x v="9"/>
    <n v="19120"/>
    <x v="3"/>
    <s v="FUR-FU-10000550"/>
    <x v="0"/>
    <x v="5"/>
    <s v="Stacking Trays by OIC"/>
    <n v="3.984"/>
    <n v="1"/>
    <n v="0.2"/>
    <n v="0.64739999999999998"/>
    <n v="4"/>
    <n v="6"/>
    <x v="1"/>
    <n v="16.25"/>
    <x v="1"/>
  </r>
  <r>
    <n v="2999"/>
    <s v="CA-2014-138317"/>
    <d v="2014-06-21T00:00:00"/>
    <d v="2014-06-25T00:00:00"/>
    <x v="1"/>
    <s v="NW-18400"/>
    <s v="Natalie Webber"/>
    <x v="0"/>
    <s v="United States"/>
    <s v="Philadelphia"/>
    <x v="9"/>
    <n v="19120"/>
    <x v="3"/>
    <s v="TEC-AC-10003628"/>
    <x v="2"/>
    <x v="11"/>
    <s v="Logitech 910-002974 M325 Wireless Mouse for Web Scrolling"/>
    <n v="95.968000000000004"/>
    <n v="4"/>
    <n v="0.2"/>
    <n v="28.790400000000002"/>
    <n v="4"/>
    <n v="6"/>
    <x v="1"/>
    <n v="30"/>
    <x v="1"/>
  </r>
  <r>
    <n v="3000"/>
    <s v="CA-2014-138317"/>
    <d v="2014-06-21T00:00:00"/>
    <d v="2014-06-25T00:00:00"/>
    <x v="1"/>
    <s v="NW-18400"/>
    <s v="Natalie Webber"/>
    <x v="0"/>
    <s v="United States"/>
    <s v="Philadelphia"/>
    <x v="9"/>
    <n v="19120"/>
    <x v="3"/>
    <s v="TEC-MA-10004521"/>
    <x v="2"/>
    <x v="15"/>
    <s v="Epson Perfection V600 Photo Scanner"/>
    <n v="206.99100000000001"/>
    <n v="3"/>
    <n v="0.7"/>
    <n v="-172.49250000000001"/>
    <n v="4"/>
    <n v="6"/>
    <x v="1"/>
    <n v="-83.333333333333329"/>
    <x v="1"/>
  </r>
  <r>
    <n v="3001"/>
    <s v="CA-2014-138317"/>
    <d v="2014-06-21T00:00:00"/>
    <d v="2014-06-25T00:00:00"/>
    <x v="1"/>
    <s v="NW-18400"/>
    <s v="Natalie Webber"/>
    <x v="0"/>
    <s v="United States"/>
    <s v="Philadelphia"/>
    <x v="9"/>
    <n v="19120"/>
    <x v="3"/>
    <s v="OFF-AP-10003860"/>
    <x v="1"/>
    <x v="9"/>
    <s v="Fellowes Advanced 8 Outlet Surge Suppressor with Phone/Fax Protection"/>
    <n v="44.415999999999997"/>
    <n v="2"/>
    <n v="0.2"/>
    <n v="3.8864000000000001"/>
    <n v="4"/>
    <n v="6"/>
    <x v="1"/>
    <n v="8.75"/>
    <x v="1"/>
  </r>
  <r>
    <n v="3002"/>
    <s v="CA-2014-138317"/>
    <d v="2014-06-21T00:00:00"/>
    <d v="2014-06-25T00:00:00"/>
    <x v="1"/>
    <s v="NW-18400"/>
    <s v="Natalie Webber"/>
    <x v="0"/>
    <s v="United States"/>
    <s v="Philadelphia"/>
    <x v="9"/>
    <n v="19120"/>
    <x v="3"/>
    <s v="OFF-BI-10000069"/>
    <x v="1"/>
    <x v="8"/>
    <s v="GBC Prepunched Paper, 19-Hole, for Binding Systems, 24-lb"/>
    <n v="9.0060000000000002"/>
    <n v="2"/>
    <n v="0.7"/>
    <n v="-7.2047999999999996"/>
    <n v="4"/>
    <n v="6"/>
    <x v="1"/>
    <n v="-80"/>
    <x v="1"/>
  </r>
  <r>
    <n v="3003"/>
    <s v="CA-2015-130610"/>
    <d v="2015-07-05T00:00:00"/>
    <d v="2015-07-10T00:00:00"/>
    <x v="1"/>
    <s v="VP-21730"/>
    <s v="Victor Preis"/>
    <x v="2"/>
    <s v="United States"/>
    <s v="Sterling Heights"/>
    <x v="12"/>
    <n v="48310"/>
    <x v="2"/>
    <s v="OFF-BI-10003655"/>
    <x v="1"/>
    <x v="8"/>
    <s v="Durable Pressboard Binders"/>
    <n v="19"/>
    <n v="5"/>
    <n v="0"/>
    <n v="8.93"/>
    <n v="5"/>
    <n v="7"/>
    <x v="2"/>
    <n v="47"/>
    <x v="7"/>
  </r>
  <r>
    <n v="3004"/>
    <s v="CA-2017-104381"/>
    <d v="2017-12-16T00:00:00"/>
    <d v="2017-12-23T00:00:00"/>
    <x v="1"/>
    <s v="RD-19810"/>
    <s v="Ross DeVincentis"/>
    <x v="2"/>
    <s v="United States"/>
    <s v="Rochester"/>
    <x v="15"/>
    <n v="14609"/>
    <x v="3"/>
    <s v="OFF-BI-10001628"/>
    <x v="1"/>
    <x v="8"/>
    <s v="Acco Data Flex Cable Posts For Top &amp; Bottom Load Binders, 6&quot; Capacity"/>
    <n v="33.375999999999998"/>
    <n v="4"/>
    <n v="0.2"/>
    <n v="10.43"/>
    <n v="7"/>
    <n v="12"/>
    <x v="0"/>
    <n v="31.25"/>
    <x v="4"/>
  </r>
  <r>
    <n v="3005"/>
    <s v="CA-2016-131499"/>
    <d v="2016-09-08T00:00:00"/>
    <d v="2016-09-10T00:00:00"/>
    <x v="2"/>
    <s v="MG-17875"/>
    <s v="Michael Grace"/>
    <x v="2"/>
    <s v="United States"/>
    <s v="New York City"/>
    <x v="15"/>
    <n v="10011"/>
    <x v="3"/>
    <s v="OFF-AP-10003779"/>
    <x v="1"/>
    <x v="9"/>
    <s v="Kensington 7 Outlet MasterPiece Power Center with Fax/Phone Line Protection"/>
    <n v="207.48"/>
    <n v="1"/>
    <n v="0"/>
    <n v="62.244"/>
    <n v="2"/>
    <n v="9"/>
    <x v="2"/>
    <n v="30"/>
    <x v="8"/>
  </r>
  <r>
    <n v="3006"/>
    <s v="CA-2014-148761"/>
    <d v="2014-05-17T00:00:00"/>
    <d v="2014-05-21T00:00:00"/>
    <x v="1"/>
    <s v="PA-19060"/>
    <s v="Pete Armstrong"/>
    <x v="2"/>
    <s v="United States"/>
    <s v="Eau Claire"/>
    <x v="6"/>
    <n v="54703"/>
    <x v="2"/>
    <s v="OFF-BI-10000666"/>
    <x v="1"/>
    <x v="8"/>
    <s v="Surelock Post Binders"/>
    <n v="91.68"/>
    <n v="3"/>
    <n v="0"/>
    <n v="45.84"/>
    <n v="4"/>
    <n v="5"/>
    <x v="1"/>
    <n v="50"/>
    <x v="5"/>
  </r>
  <r>
    <n v="3007"/>
    <s v="CA-2017-116519"/>
    <d v="2017-10-13T00:00:00"/>
    <d v="2017-10-15T00:00:00"/>
    <x v="2"/>
    <s v="CR-12730"/>
    <s v="Craig Reiter"/>
    <x v="0"/>
    <s v="United States"/>
    <s v="New York City"/>
    <x v="15"/>
    <n v="10009"/>
    <x v="3"/>
    <s v="OFF-AP-10000828"/>
    <x v="1"/>
    <x v="9"/>
    <s v="Avanti 4.4 Cu. Ft. Refrigerator"/>
    <n v="904.9"/>
    <n v="5"/>
    <n v="0"/>
    <n v="253.37200000000001"/>
    <n v="2"/>
    <n v="10"/>
    <x v="0"/>
    <n v="28.000000000000004"/>
    <x v="2"/>
  </r>
  <r>
    <n v="3008"/>
    <s v="CA-2014-130729"/>
    <d v="2014-10-24T00:00:00"/>
    <d v="2014-10-29T00:00:00"/>
    <x v="1"/>
    <s v="AA-10375"/>
    <s v="Allen Armold"/>
    <x v="0"/>
    <s v="United States"/>
    <s v="Rancho Cucamonga"/>
    <x v="1"/>
    <n v="91730"/>
    <x v="1"/>
    <s v="OFF-BI-10002706"/>
    <x v="1"/>
    <x v="8"/>
    <s v="Avery Premier Heavy-Duty Binder with Round Locking Rings"/>
    <n v="34.271999999999998"/>
    <n v="3"/>
    <n v="0.2"/>
    <n v="11.138400000000001"/>
    <n v="5"/>
    <n v="10"/>
    <x v="0"/>
    <n v="32.5"/>
    <x v="2"/>
  </r>
  <r>
    <n v="3009"/>
    <s v="CA-2016-124772"/>
    <d v="2016-12-05T00:00:00"/>
    <d v="2016-12-06T00:00:00"/>
    <x v="2"/>
    <s v="JG-15160"/>
    <s v="James Galang"/>
    <x v="0"/>
    <s v="United States"/>
    <s v="Murray"/>
    <x v="0"/>
    <n v="42071"/>
    <x v="0"/>
    <s v="FUR-FU-10004748"/>
    <x v="0"/>
    <x v="5"/>
    <s v="Howard Miller 16&quot; Diameter Gallery Wall Clock"/>
    <n v="191.82"/>
    <n v="3"/>
    <n v="0"/>
    <n v="74.809799999999996"/>
    <n v="1"/>
    <n v="12"/>
    <x v="0"/>
    <n v="39"/>
    <x v="4"/>
  </r>
  <r>
    <n v="3010"/>
    <s v="CA-2016-115525"/>
    <d v="2016-07-25T00:00:00"/>
    <d v="2016-07-29T00:00:00"/>
    <x v="1"/>
    <s v="RR-19525"/>
    <s v="Rick Reed"/>
    <x v="1"/>
    <s v="United States"/>
    <s v="Toledo"/>
    <x v="24"/>
    <n v="43615"/>
    <x v="3"/>
    <s v="OFF-AP-10000026"/>
    <x v="1"/>
    <x v="9"/>
    <s v="Tripp Lite Isotel 6 Outlet Surge Protector with Fax/Modem Protection"/>
    <n v="243.88"/>
    <n v="5"/>
    <n v="0.2"/>
    <n v="27.436499999999999"/>
    <n v="4"/>
    <n v="7"/>
    <x v="2"/>
    <n v="11.25"/>
    <x v="7"/>
  </r>
  <r>
    <n v="3011"/>
    <s v="CA-2017-134845"/>
    <d v="2017-04-17T00:00:00"/>
    <d v="2017-04-23T00:00:00"/>
    <x v="1"/>
    <s v="SR-20425"/>
    <s v="Sharelle Roach"/>
    <x v="2"/>
    <s v="United States"/>
    <s v="Louisville"/>
    <x v="22"/>
    <n v="80027"/>
    <x v="1"/>
    <s v="OFF-BI-10000773"/>
    <x v="1"/>
    <x v="8"/>
    <s v="Insertable Tab Post Binder Dividers"/>
    <n v="12.03"/>
    <n v="5"/>
    <n v="0.7"/>
    <n v="-9.2230000000000008"/>
    <n v="6"/>
    <n v="4"/>
    <x v="1"/>
    <n v="-76.666666666666671"/>
    <x v="3"/>
  </r>
  <r>
    <n v="3012"/>
    <s v="CA-2017-134845"/>
    <d v="2017-04-17T00:00:00"/>
    <d v="2017-04-23T00:00:00"/>
    <x v="1"/>
    <s v="SR-20425"/>
    <s v="Sharelle Roach"/>
    <x v="2"/>
    <s v="United States"/>
    <s v="Louisville"/>
    <x v="22"/>
    <n v="80027"/>
    <x v="1"/>
    <s v="TEC-MA-10000822"/>
    <x v="2"/>
    <x v="15"/>
    <s v="Lexmark MX611dhe Monochrome Laser Printer"/>
    <n v="2549.9850000000001"/>
    <n v="5"/>
    <n v="0.7"/>
    <n v="-3399.98"/>
    <n v="6"/>
    <n v="4"/>
    <x v="1"/>
    <n v="-133.33333333333331"/>
    <x v="3"/>
  </r>
  <r>
    <n v="3013"/>
    <s v="CA-2017-134845"/>
    <d v="2017-04-17T00:00:00"/>
    <d v="2017-04-23T00:00:00"/>
    <x v="1"/>
    <s v="SR-20425"/>
    <s v="Sharelle Roach"/>
    <x v="2"/>
    <s v="United States"/>
    <s v="Louisville"/>
    <x v="22"/>
    <n v="80027"/>
    <x v="1"/>
    <s v="OFF-BI-10001543"/>
    <x v="1"/>
    <x v="8"/>
    <s v="GBC VeloBinder Manual Binding System"/>
    <n v="21.594000000000001"/>
    <n v="2"/>
    <n v="0.7"/>
    <n v="-15.835599999999999"/>
    <n v="6"/>
    <n v="4"/>
    <x v="1"/>
    <n v="-73.333333333333329"/>
    <x v="3"/>
  </r>
  <r>
    <n v="3014"/>
    <s v="CA-2017-134845"/>
    <d v="2017-04-17T00:00:00"/>
    <d v="2017-04-23T00:00:00"/>
    <x v="1"/>
    <s v="SR-20425"/>
    <s v="Sharelle Roach"/>
    <x v="2"/>
    <s v="United States"/>
    <s v="Louisville"/>
    <x v="22"/>
    <n v="80027"/>
    <x v="1"/>
    <s v="OFF-BI-10003355"/>
    <x v="1"/>
    <x v="8"/>
    <s v="Cardinal Holdit Business Card Pockets"/>
    <n v="8.9640000000000004"/>
    <n v="6"/>
    <n v="0.7"/>
    <n v="-6.5735999999999999"/>
    <n v="6"/>
    <n v="4"/>
    <x v="1"/>
    <n v="-73.333333333333329"/>
    <x v="3"/>
  </r>
  <r>
    <n v="3015"/>
    <s v="CA-2017-134845"/>
    <d v="2017-04-17T00:00:00"/>
    <d v="2017-04-23T00:00:00"/>
    <x v="1"/>
    <s v="SR-20425"/>
    <s v="Sharelle Roach"/>
    <x v="2"/>
    <s v="United States"/>
    <s v="Louisville"/>
    <x v="22"/>
    <n v="80027"/>
    <x v="1"/>
    <s v="OFF-PA-10002005"/>
    <x v="1"/>
    <x v="10"/>
    <s v="Xerox 225"/>
    <n v="20.736000000000001"/>
    <n v="4"/>
    <n v="0.2"/>
    <n v="7.2576000000000001"/>
    <n v="6"/>
    <n v="4"/>
    <x v="1"/>
    <n v="35"/>
    <x v="3"/>
  </r>
  <r>
    <n v="3016"/>
    <s v="US-2015-138919"/>
    <d v="2015-09-17T00:00:00"/>
    <d v="2015-09-21T00:00:00"/>
    <x v="1"/>
    <s v="LS-16975"/>
    <s v="Lindsay Shagiari"/>
    <x v="2"/>
    <s v="United States"/>
    <s v="New York City"/>
    <x v="15"/>
    <n v="10035"/>
    <x v="3"/>
    <s v="FUR-TA-10004154"/>
    <x v="0"/>
    <x v="3"/>
    <s v="Riverside Furniture Oval Coffee Table, Oval End Table, End Table with Drawer"/>
    <n v="344.22"/>
    <n v="2"/>
    <n v="0.4"/>
    <n v="-103.26600000000001"/>
    <n v="4"/>
    <n v="9"/>
    <x v="2"/>
    <n v="-30"/>
    <x v="8"/>
  </r>
  <r>
    <n v="3017"/>
    <s v="US-2016-160528"/>
    <d v="2016-08-23T00:00:00"/>
    <d v="2016-08-30T00:00:00"/>
    <x v="1"/>
    <s v="MH-18115"/>
    <s v="Mick Hernandez"/>
    <x v="2"/>
    <s v="United States"/>
    <s v="Pharr"/>
    <x v="5"/>
    <n v="78577"/>
    <x v="2"/>
    <s v="OFF-ST-10002743"/>
    <x v="1"/>
    <x v="4"/>
    <s v="SAFCO Boltless Steel Shelving"/>
    <n v="727.29600000000005"/>
    <n v="8"/>
    <n v="0.2"/>
    <n v="-172.7328"/>
    <n v="7"/>
    <n v="8"/>
    <x v="2"/>
    <n v="-23.75"/>
    <x v="6"/>
  </r>
  <r>
    <n v="3018"/>
    <s v="US-2016-160528"/>
    <d v="2016-08-23T00:00:00"/>
    <d v="2016-08-30T00:00:00"/>
    <x v="1"/>
    <s v="MH-18115"/>
    <s v="Mick Hernandez"/>
    <x v="2"/>
    <s v="United States"/>
    <s v="Pharr"/>
    <x v="5"/>
    <n v="78577"/>
    <x v="2"/>
    <s v="FUR-FU-10004973"/>
    <x v="0"/>
    <x v="5"/>
    <s v="Flat Face Poster Frame"/>
    <n v="22.608000000000001"/>
    <n v="3"/>
    <n v="0.6"/>
    <n v="-10.1736"/>
    <n v="7"/>
    <n v="8"/>
    <x v="2"/>
    <n v="-45"/>
    <x v="6"/>
  </r>
  <r>
    <n v="3019"/>
    <s v="US-2016-160528"/>
    <d v="2016-08-23T00:00:00"/>
    <d v="2016-08-30T00:00:00"/>
    <x v="1"/>
    <s v="MH-18115"/>
    <s v="Mick Hernandez"/>
    <x v="2"/>
    <s v="United States"/>
    <s v="Pharr"/>
    <x v="5"/>
    <n v="78577"/>
    <x v="2"/>
    <s v="TEC-AC-10002842"/>
    <x v="2"/>
    <x v="11"/>
    <s v="WD My Passport Ultra 2TB Portable External Hard Drive"/>
    <n v="666.4"/>
    <n v="7"/>
    <n v="0.2"/>
    <n v="-33.32"/>
    <n v="7"/>
    <n v="8"/>
    <x v="2"/>
    <n v="-5"/>
    <x v="6"/>
  </r>
  <r>
    <n v="3020"/>
    <s v="CA-2015-123568"/>
    <d v="2015-11-08T00:00:00"/>
    <d v="2015-11-14T00:00:00"/>
    <x v="1"/>
    <s v="SC-20095"/>
    <s v="Sanjit Chand"/>
    <x v="0"/>
    <s v="United States"/>
    <s v="West Jordan"/>
    <x v="7"/>
    <n v="84084"/>
    <x v="1"/>
    <s v="OFF-FA-10002701"/>
    <x v="1"/>
    <x v="13"/>
    <s v="Alliance Rubber Bands"/>
    <n v="5.04"/>
    <n v="3"/>
    <n v="0"/>
    <n v="0.2016"/>
    <n v="6"/>
    <n v="11"/>
    <x v="0"/>
    <n v="4"/>
    <x v="0"/>
  </r>
  <r>
    <n v="3021"/>
    <s v="CA-2015-123568"/>
    <d v="2015-11-08T00:00:00"/>
    <d v="2015-11-14T00:00:00"/>
    <x v="1"/>
    <s v="SC-20095"/>
    <s v="Sanjit Chand"/>
    <x v="0"/>
    <s v="United States"/>
    <s v="West Jordan"/>
    <x v="7"/>
    <n v="84084"/>
    <x v="1"/>
    <s v="OFF-PA-10001125"/>
    <x v="1"/>
    <x v="10"/>
    <s v="Xerox 1988"/>
    <n v="92.94"/>
    <n v="3"/>
    <n v="0"/>
    <n v="41.823"/>
    <n v="6"/>
    <n v="11"/>
    <x v="0"/>
    <n v="45"/>
    <x v="0"/>
  </r>
  <r>
    <n v="3022"/>
    <s v="CA-2015-123568"/>
    <d v="2015-11-08T00:00:00"/>
    <d v="2015-11-14T00:00:00"/>
    <x v="1"/>
    <s v="SC-20095"/>
    <s v="Sanjit Chand"/>
    <x v="0"/>
    <s v="United States"/>
    <s v="West Jordan"/>
    <x v="7"/>
    <n v="84084"/>
    <x v="1"/>
    <s v="FUR-FU-10004090"/>
    <x v="0"/>
    <x v="5"/>
    <s v="Executive Impressions 14&quot; Contract Wall Clock"/>
    <n v="66.69"/>
    <n v="3"/>
    <n v="0"/>
    <n v="22.0077"/>
    <n v="6"/>
    <n v="11"/>
    <x v="0"/>
    <n v="33"/>
    <x v="0"/>
  </r>
  <r>
    <n v="3023"/>
    <s v="CA-2015-123568"/>
    <d v="2015-11-08T00:00:00"/>
    <d v="2015-11-14T00:00:00"/>
    <x v="1"/>
    <s v="SC-20095"/>
    <s v="Sanjit Chand"/>
    <x v="0"/>
    <s v="United States"/>
    <s v="West Jordan"/>
    <x v="7"/>
    <n v="84084"/>
    <x v="1"/>
    <s v="OFF-BI-10001510"/>
    <x v="1"/>
    <x v="8"/>
    <s v="Deluxe Heavy-Duty Vinyl Round Ring Binder"/>
    <n v="91.68"/>
    <n v="5"/>
    <n v="0.2"/>
    <n v="28.65"/>
    <n v="6"/>
    <n v="11"/>
    <x v="0"/>
    <n v="31.249999999999993"/>
    <x v="0"/>
  </r>
  <r>
    <n v="3024"/>
    <s v="CA-2017-124674"/>
    <d v="2017-11-17T00:00:00"/>
    <d v="2017-11-23T00:00:00"/>
    <x v="1"/>
    <s v="JB-16000"/>
    <s v="Joy Bell-"/>
    <x v="0"/>
    <s v="United States"/>
    <s v="Brownsville"/>
    <x v="5"/>
    <n v="78521"/>
    <x v="2"/>
    <s v="FUR-BO-10002202"/>
    <x v="0"/>
    <x v="0"/>
    <s v="Atlantic Metals Mobile 2-Shelf Bookcases, Custom Colors"/>
    <n v="327.7328"/>
    <n v="2"/>
    <n v="0.32"/>
    <n v="-14.4588"/>
    <n v="6"/>
    <n v="11"/>
    <x v="0"/>
    <n v="-4.4117647058823533"/>
    <x v="0"/>
  </r>
  <r>
    <n v="3025"/>
    <s v="CA-2015-164441"/>
    <d v="2015-11-08T00:00:00"/>
    <d v="2015-11-13T00:00:00"/>
    <x v="1"/>
    <s v="AC-10450"/>
    <s v="Amy Cox"/>
    <x v="0"/>
    <s v="United States"/>
    <s v="New York City"/>
    <x v="15"/>
    <n v="10011"/>
    <x v="3"/>
    <s v="OFF-BI-10001922"/>
    <x v="1"/>
    <x v="8"/>
    <s v="Storex Dura Pro Binders"/>
    <n v="52.271999999999998"/>
    <n v="11"/>
    <n v="0.2"/>
    <n v="17.6418"/>
    <n v="5"/>
    <n v="11"/>
    <x v="0"/>
    <n v="33.75"/>
    <x v="0"/>
  </r>
  <r>
    <n v="3026"/>
    <s v="CA-2015-164441"/>
    <d v="2015-11-08T00:00:00"/>
    <d v="2015-11-13T00:00:00"/>
    <x v="1"/>
    <s v="AC-10450"/>
    <s v="Amy Cox"/>
    <x v="0"/>
    <s v="United States"/>
    <s v="New York City"/>
    <x v="15"/>
    <n v="10011"/>
    <x v="3"/>
    <s v="OFF-PA-10001667"/>
    <x v="1"/>
    <x v="10"/>
    <s v="Great White Multi-Use Recycled Paper (20Lb. and 84 Bright)"/>
    <n v="17.940000000000001"/>
    <n v="3"/>
    <n v="0"/>
    <n v="8.0730000000000004"/>
    <n v="5"/>
    <n v="11"/>
    <x v="0"/>
    <n v="45"/>
    <x v="0"/>
  </r>
  <r>
    <n v="3027"/>
    <s v="CA-2017-169054"/>
    <d v="2017-04-22T00:00:00"/>
    <d v="2017-04-26T00:00:00"/>
    <x v="1"/>
    <s v="MO-17800"/>
    <s v="Meg O'Connel"/>
    <x v="2"/>
    <s v="United States"/>
    <s v="Philadelphia"/>
    <x v="9"/>
    <n v="19140"/>
    <x v="3"/>
    <s v="FUR-FU-10001488"/>
    <x v="0"/>
    <x v="5"/>
    <s v="Tenex 46&quot; x 60&quot; Computer Anti-Static Chairmat, Rectangular Shaped"/>
    <n v="254.352"/>
    <n v="3"/>
    <n v="0.2"/>
    <n v="0"/>
    <n v="4"/>
    <n v="4"/>
    <x v="1"/>
    <n v="0"/>
    <x v="3"/>
  </r>
  <r>
    <n v="3028"/>
    <s v="CA-2014-106719"/>
    <d v="2014-08-24T00:00:00"/>
    <d v="2014-08-24T00:00:00"/>
    <x v="3"/>
    <s v="RB-19645"/>
    <s v="Robert Barroso"/>
    <x v="1"/>
    <s v="United States"/>
    <s v="Billings"/>
    <x v="37"/>
    <n v="59102"/>
    <x v="1"/>
    <s v="OFF-BI-10002799"/>
    <x v="1"/>
    <x v="8"/>
    <s v="SlimView Poly Binder, 3/8&quot;"/>
    <n v="8.2880000000000003"/>
    <n v="2"/>
    <n v="0.2"/>
    <n v="2.6936"/>
    <n v="0"/>
    <n v="8"/>
    <x v="2"/>
    <n v="32.5"/>
    <x v="6"/>
  </r>
  <r>
    <n v="3029"/>
    <s v="CA-2017-116855"/>
    <d v="2017-12-17T00:00:00"/>
    <d v="2017-12-21T00:00:00"/>
    <x v="1"/>
    <s v="AI-10855"/>
    <s v="Arianne Irving"/>
    <x v="0"/>
    <s v="United States"/>
    <s v="Chesapeake"/>
    <x v="17"/>
    <n v="23320"/>
    <x v="0"/>
    <s v="FUR-CH-10003846"/>
    <x v="0"/>
    <x v="1"/>
    <s v="Hon Valutask Swivel Chairs"/>
    <n v="504.9"/>
    <n v="5"/>
    <n v="0"/>
    <n v="80.784000000000006"/>
    <n v="4"/>
    <n v="12"/>
    <x v="0"/>
    <n v="16.000000000000004"/>
    <x v="4"/>
  </r>
  <r>
    <n v="3030"/>
    <s v="US-2016-164189"/>
    <d v="2016-03-24T00:00:00"/>
    <d v="2016-03-28T00:00:00"/>
    <x v="1"/>
    <s v="DR-12880"/>
    <s v="Dan Reichenbach"/>
    <x v="1"/>
    <s v="United States"/>
    <s v="Gresham"/>
    <x v="21"/>
    <n v="97030"/>
    <x v="1"/>
    <s v="TEC-PH-10003691"/>
    <x v="2"/>
    <x v="7"/>
    <s v="BlackBerry Q10"/>
    <n v="403.16800000000001"/>
    <n v="4"/>
    <n v="0.2"/>
    <n v="25.198"/>
    <n v="4"/>
    <n v="3"/>
    <x v="3"/>
    <n v="6.25"/>
    <x v="10"/>
  </r>
  <r>
    <n v="3031"/>
    <s v="CA-2015-168480"/>
    <d v="2015-09-21T00:00:00"/>
    <d v="2015-09-27T00:00:00"/>
    <x v="1"/>
    <s v="DM-12955"/>
    <s v="Dario Medina"/>
    <x v="1"/>
    <s v="United States"/>
    <s v="Lincoln Park"/>
    <x v="12"/>
    <n v="48146"/>
    <x v="2"/>
    <s v="FUR-BO-10000468"/>
    <x v="0"/>
    <x v="0"/>
    <s v="O'Sullivan 2-Shelf Heavy-Duty Bookcases"/>
    <n v="194.32"/>
    <n v="4"/>
    <n v="0"/>
    <n v="31.091200000000001"/>
    <n v="6"/>
    <n v="9"/>
    <x v="2"/>
    <n v="16"/>
    <x v="8"/>
  </r>
  <r>
    <n v="3032"/>
    <s v="CA-2015-168480"/>
    <d v="2015-09-21T00:00:00"/>
    <d v="2015-09-27T00:00:00"/>
    <x v="1"/>
    <s v="DM-12955"/>
    <s v="Dario Medina"/>
    <x v="1"/>
    <s v="United States"/>
    <s v="Lincoln Park"/>
    <x v="12"/>
    <n v="48146"/>
    <x v="2"/>
    <s v="OFF-AR-10001044"/>
    <x v="1"/>
    <x v="6"/>
    <s v="BOSTON Ranger #55 Pencil Sharpener, Black"/>
    <n v="25.99"/>
    <n v="1"/>
    <n v="0"/>
    <n v="7.5370999999999997"/>
    <n v="6"/>
    <n v="9"/>
    <x v="2"/>
    <n v="28.999999999999996"/>
    <x v="8"/>
  </r>
  <r>
    <n v="3033"/>
    <s v="US-2016-114293"/>
    <d v="2016-11-21T00:00:00"/>
    <d v="2016-11-26T00:00:00"/>
    <x v="1"/>
    <s v="JH-16180"/>
    <s v="Justin Hirsh"/>
    <x v="0"/>
    <s v="United States"/>
    <s v="Gresham"/>
    <x v="21"/>
    <n v="97030"/>
    <x v="1"/>
    <s v="FUR-CH-10003833"/>
    <x v="0"/>
    <x v="1"/>
    <s v="Novimex Fabric Task Chair"/>
    <n v="195.136"/>
    <n v="4"/>
    <n v="0.2"/>
    <n v="-12.196"/>
    <n v="5"/>
    <n v="11"/>
    <x v="0"/>
    <n v="-6.25"/>
    <x v="0"/>
  </r>
  <r>
    <n v="3034"/>
    <s v="CA-2017-134173"/>
    <d v="2017-09-16T00:00:00"/>
    <d v="2017-09-21T00:00:00"/>
    <x v="1"/>
    <s v="AB-10060"/>
    <s v="Adam Bellavance"/>
    <x v="2"/>
    <s v="United States"/>
    <s v="Philadelphia"/>
    <x v="9"/>
    <n v="19143"/>
    <x v="3"/>
    <s v="OFF-PA-10004355"/>
    <x v="1"/>
    <x v="10"/>
    <s v="Xerox 231"/>
    <n v="20.736000000000001"/>
    <n v="4"/>
    <n v="0.2"/>
    <n v="7.2576000000000001"/>
    <n v="5"/>
    <n v="9"/>
    <x v="2"/>
    <n v="35"/>
    <x v="8"/>
  </r>
  <r>
    <n v="3035"/>
    <s v="US-2015-123960"/>
    <d v="2015-06-11T00:00:00"/>
    <d v="2015-06-16T00:00:00"/>
    <x v="1"/>
    <s v="BD-11605"/>
    <s v="Brian Dahlen"/>
    <x v="0"/>
    <s v="United States"/>
    <s v="Monroe"/>
    <x v="28"/>
    <n v="71203"/>
    <x v="0"/>
    <s v="TEC-AC-10003038"/>
    <x v="2"/>
    <x v="11"/>
    <s v="Kingston Digital DataTraveler 16GB USB 2.0"/>
    <n v="53.7"/>
    <n v="6"/>
    <n v="0"/>
    <n v="10.202999999999999"/>
    <n v="5"/>
    <n v="6"/>
    <x v="1"/>
    <n v="18.999999999999996"/>
    <x v="1"/>
  </r>
  <r>
    <n v="3036"/>
    <s v="US-2015-123960"/>
    <d v="2015-06-11T00:00:00"/>
    <d v="2015-06-16T00:00:00"/>
    <x v="1"/>
    <s v="BD-11605"/>
    <s v="Brian Dahlen"/>
    <x v="0"/>
    <s v="United States"/>
    <s v="Monroe"/>
    <x v="28"/>
    <n v="71203"/>
    <x v="0"/>
    <s v="OFF-BI-10002799"/>
    <x v="1"/>
    <x v="8"/>
    <s v="SlimView Poly Binder, 3/8&quot;"/>
    <n v="36.26"/>
    <n v="7"/>
    <n v="0"/>
    <n v="16.679600000000001"/>
    <n v="5"/>
    <n v="6"/>
    <x v="1"/>
    <n v="46"/>
    <x v="1"/>
  </r>
  <r>
    <n v="3037"/>
    <s v="US-2015-123960"/>
    <d v="2015-06-11T00:00:00"/>
    <d v="2015-06-16T00:00:00"/>
    <x v="1"/>
    <s v="BD-11605"/>
    <s v="Brian Dahlen"/>
    <x v="0"/>
    <s v="United States"/>
    <s v="Monroe"/>
    <x v="28"/>
    <n v="71203"/>
    <x v="0"/>
    <s v="OFF-AR-10003582"/>
    <x v="1"/>
    <x v="6"/>
    <s v="Boston Electric Pencil Sharpener, Model 1818, Charcoal Black"/>
    <n v="56.3"/>
    <n v="2"/>
    <n v="0"/>
    <n v="15.763999999999999"/>
    <n v="5"/>
    <n v="6"/>
    <x v="1"/>
    <n v="28.000000000000004"/>
    <x v="1"/>
  </r>
  <r>
    <n v="3038"/>
    <s v="US-2015-123960"/>
    <d v="2015-06-11T00:00:00"/>
    <d v="2015-06-16T00:00:00"/>
    <x v="1"/>
    <s v="BD-11605"/>
    <s v="Brian Dahlen"/>
    <x v="0"/>
    <s v="United States"/>
    <s v="Monroe"/>
    <x v="28"/>
    <n v="71203"/>
    <x v="0"/>
    <s v="OFF-PA-10004451"/>
    <x v="1"/>
    <x v="10"/>
    <s v="Xerox 222"/>
    <n v="32.4"/>
    <n v="5"/>
    <n v="0"/>
    <n v="15.552"/>
    <n v="5"/>
    <n v="6"/>
    <x v="1"/>
    <n v="48"/>
    <x v="1"/>
  </r>
  <r>
    <n v="3039"/>
    <s v="US-2015-123960"/>
    <d v="2015-06-11T00:00:00"/>
    <d v="2015-06-16T00:00:00"/>
    <x v="1"/>
    <s v="BD-11605"/>
    <s v="Brian Dahlen"/>
    <x v="0"/>
    <s v="United States"/>
    <s v="Monroe"/>
    <x v="28"/>
    <n v="71203"/>
    <x v="0"/>
    <s v="FUR-FU-10004666"/>
    <x v="0"/>
    <x v="5"/>
    <s v="DAX Clear Channel Poster Frame"/>
    <n v="29.16"/>
    <n v="2"/>
    <n v="0"/>
    <n v="10.789199999999999"/>
    <n v="5"/>
    <n v="6"/>
    <x v="1"/>
    <n v="37"/>
    <x v="1"/>
  </r>
  <r>
    <n v="3040"/>
    <s v="CA-2017-101749"/>
    <d v="2017-10-03T00:00:00"/>
    <d v="2017-10-08T00:00:00"/>
    <x v="1"/>
    <s v="AS-10045"/>
    <s v="Aaron Smayling"/>
    <x v="1"/>
    <s v="United States"/>
    <s v="Pasadena"/>
    <x v="1"/>
    <n v="91104"/>
    <x v="1"/>
    <s v="FUR-TA-10001520"/>
    <x v="0"/>
    <x v="3"/>
    <s v="Lesro Sheffield Collection Coffee Table, End Table, Center Table, Corner Table"/>
    <n v="171.28800000000001"/>
    <n v="3"/>
    <n v="0.2"/>
    <n v="-6.4233000000000002"/>
    <n v="5"/>
    <n v="10"/>
    <x v="0"/>
    <n v="-3.75"/>
    <x v="2"/>
  </r>
  <r>
    <n v="3041"/>
    <s v="US-2016-147991"/>
    <d v="2016-05-05T00:00:00"/>
    <d v="2016-05-09T00:00:00"/>
    <x v="1"/>
    <s v="ZD-21925"/>
    <s v="Zuschuss Donatelli"/>
    <x v="0"/>
    <s v="United States"/>
    <s v="Chattanooga"/>
    <x v="18"/>
    <n v="37421"/>
    <x v="0"/>
    <s v="FUR-FU-10004270"/>
    <x v="0"/>
    <x v="5"/>
    <s v="Eldon Image Series Desk Accessories, Burgundy"/>
    <n v="16.72"/>
    <n v="5"/>
    <n v="0.2"/>
    <n v="3.3439999999999999"/>
    <n v="4"/>
    <n v="5"/>
    <x v="1"/>
    <n v="20"/>
    <x v="5"/>
  </r>
  <r>
    <n v="3042"/>
    <s v="CA-2017-149559"/>
    <d v="2017-09-11T00:00:00"/>
    <d v="2017-09-12T00:00:00"/>
    <x v="3"/>
    <s v="KF-16285"/>
    <s v="Karen Ferguson"/>
    <x v="2"/>
    <s v="United States"/>
    <s v="Long Beach"/>
    <x v="1"/>
    <n v="90805"/>
    <x v="1"/>
    <s v="OFF-PA-10003172"/>
    <x v="1"/>
    <x v="10"/>
    <s v="Xerox 1996"/>
    <n v="12.96"/>
    <n v="2"/>
    <n v="0"/>
    <n v="6.2207999999999997"/>
    <n v="1"/>
    <n v="9"/>
    <x v="2"/>
    <n v="47.999999999999993"/>
    <x v="8"/>
  </r>
  <r>
    <n v="3043"/>
    <s v="CA-2017-149559"/>
    <d v="2017-09-11T00:00:00"/>
    <d v="2017-09-12T00:00:00"/>
    <x v="3"/>
    <s v="KF-16285"/>
    <s v="Karen Ferguson"/>
    <x v="2"/>
    <s v="United States"/>
    <s v="Long Beach"/>
    <x v="1"/>
    <n v="90805"/>
    <x v="1"/>
    <s v="OFF-EN-10002312"/>
    <x v="1"/>
    <x v="12"/>
    <s v="#10 Self-Seal White Envelopes"/>
    <n v="22.18"/>
    <n v="2"/>
    <n v="0"/>
    <n v="10.8682"/>
    <n v="1"/>
    <n v="9"/>
    <x v="2"/>
    <n v="49"/>
    <x v="8"/>
  </r>
  <r>
    <n v="3044"/>
    <s v="CA-2017-149559"/>
    <d v="2017-09-11T00:00:00"/>
    <d v="2017-09-12T00:00:00"/>
    <x v="3"/>
    <s v="KF-16285"/>
    <s v="Karen Ferguson"/>
    <x v="2"/>
    <s v="United States"/>
    <s v="Long Beach"/>
    <x v="1"/>
    <n v="90805"/>
    <x v="1"/>
    <s v="FUR-CH-10002320"/>
    <x v="0"/>
    <x v="1"/>
    <s v="Hon Pagoda Stacking Chairs"/>
    <n v="2054.2719999999999"/>
    <n v="8"/>
    <n v="0.2"/>
    <n v="256.78399999999999"/>
    <n v="1"/>
    <n v="9"/>
    <x v="2"/>
    <n v="12.5"/>
    <x v="8"/>
  </r>
  <r>
    <n v="3045"/>
    <s v="CA-2015-135174"/>
    <d v="2015-04-30T00:00:00"/>
    <d v="2015-05-02T00:00:00"/>
    <x v="0"/>
    <s v="BP-11230"/>
    <s v="Benjamin Patterson"/>
    <x v="0"/>
    <s v="United States"/>
    <s v="Troy"/>
    <x v="24"/>
    <n v="45373"/>
    <x v="3"/>
    <s v="TEC-PH-10001530"/>
    <x v="2"/>
    <x v="7"/>
    <s v="Cisco Unified IP Phone 7945G VoIP phone"/>
    <n v="1022.97"/>
    <n v="5"/>
    <n v="0.4"/>
    <n v="-255.74250000000001"/>
    <n v="2"/>
    <n v="4"/>
    <x v="1"/>
    <n v="-25"/>
    <x v="3"/>
  </r>
  <r>
    <n v="3046"/>
    <s v="CA-2017-125290"/>
    <d v="2017-11-06T00:00:00"/>
    <d v="2017-11-10T00:00:00"/>
    <x v="0"/>
    <s v="CC-12430"/>
    <s v="Chuck Clark"/>
    <x v="2"/>
    <s v="United States"/>
    <s v="Minneapolis"/>
    <x v="11"/>
    <n v="55407"/>
    <x v="2"/>
    <s v="OFF-AR-10001216"/>
    <x v="1"/>
    <x v="6"/>
    <s v="Newell 339"/>
    <n v="13.9"/>
    <n v="5"/>
    <n v="0"/>
    <n v="3.6139999999999999"/>
    <n v="4"/>
    <n v="11"/>
    <x v="0"/>
    <n v="26"/>
    <x v="0"/>
  </r>
  <r>
    <n v="3047"/>
    <s v="CA-2017-125290"/>
    <d v="2017-11-06T00:00:00"/>
    <d v="2017-11-10T00:00:00"/>
    <x v="0"/>
    <s v="CC-12430"/>
    <s v="Chuck Clark"/>
    <x v="2"/>
    <s v="United States"/>
    <s v="Minneapolis"/>
    <x v="11"/>
    <n v="55407"/>
    <x v="2"/>
    <s v="OFF-PA-10003127"/>
    <x v="1"/>
    <x v="10"/>
    <s v="Easy-staple paper"/>
    <n v="26.38"/>
    <n v="1"/>
    <n v="0"/>
    <n v="12.1348"/>
    <n v="4"/>
    <n v="11"/>
    <x v="0"/>
    <n v="46"/>
    <x v="0"/>
  </r>
  <r>
    <n v="3048"/>
    <s v="CA-2014-137351"/>
    <d v="2014-09-30T00:00:00"/>
    <d v="2014-10-04T00:00:00"/>
    <x v="1"/>
    <s v="DB-13615"/>
    <s v="Doug Bickford"/>
    <x v="0"/>
    <s v="United States"/>
    <s v="Seattle"/>
    <x v="4"/>
    <n v="98105"/>
    <x v="1"/>
    <s v="OFF-BI-10003910"/>
    <x v="1"/>
    <x v="8"/>
    <s v="DXL Angle-View Binders with Locking Rings by Samsill"/>
    <n v="43.176000000000002"/>
    <n v="7"/>
    <n v="0.2"/>
    <n v="13.4925"/>
    <n v="4"/>
    <n v="9"/>
    <x v="2"/>
    <n v="31.25"/>
    <x v="8"/>
  </r>
  <r>
    <n v="3049"/>
    <s v="CA-2017-121419"/>
    <d v="2017-04-02T00:00:00"/>
    <d v="2017-04-04T00:00:00"/>
    <x v="2"/>
    <s v="TC-21475"/>
    <s v="Tony Chapman"/>
    <x v="2"/>
    <s v="United States"/>
    <s v="Columbus"/>
    <x v="32"/>
    <n v="31907"/>
    <x v="0"/>
    <s v="FUR-TA-10004534"/>
    <x v="0"/>
    <x v="3"/>
    <s v="Bevis 44 x 96 Conference Tables"/>
    <n v="411.8"/>
    <n v="2"/>
    <n v="0"/>
    <n v="70.006"/>
    <n v="2"/>
    <n v="4"/>
    <x v="1"/>
    <n v="17"/>
    <x v="3"/>
  </r>
  <r>
    <n v="3050"/>
    <s v="CA-2017-121419"/>
    <d v="2017-04-02T00:00:00"/>
    <d v="2017-04-04T00:00:00"/>
    <x v="2"/>
    <s v="TC-21475"/>
    <s v="Tony Chapman"/>
    <x v="2"/>
    <s v="United States"/>
    <s v="Columbus"/>
    <x v="32"/>
    <n v="31907"/>
    <x v="0"/>
    <s v="TEC-AC-10000892"/>
    <x v="2"/>
    <x v="11"/>
    <s v="NETGEAR N750 Dual Band Wi-Fi Gigabit Router"/>
    <n v="360"/>
    <n v="4"/>
    <n v="0"/>
    <n v="129.6"/>
    <n v="2"/>
    <n v="4"/>
    <x v="1"/>
    <n v="36"/>
    <x v="3"/>
  </r>
  <r>
    <n v="3051"/>
    <s v="US-2017-148054"/>
    <d v="2017-10-06T00:00:00"/>
    <d v="2017-10-11T00:00:00"/>
    <x v="1"/>
    <s v="NZ-18565"/>
    <s v="Nick Zandusky"/>
    <x v="2"/>
    <s v="United States"/>
    <s v="Meridian"/>
    <x v="45"/>
    <n v="83642"/>
    <x v="1"/>
    <s v="FUR-FU-10003247"/>
    <x v="0"/>
    <x v="5"/>
    <s v="36X48 HARDFLOOR CHAIRMAT"/>
    <n v="41.96"/>
    <n v="2"/>
    <n v="0"/>
    <n v="2.9371999999999998"/>
    <n v="5"/>
    <n v="10"/>
    <x v="0"/>
    <n v="6.9999999999999991"/>
    <x v="2"/>
  </r>
  <r>
    <n v="3052"/>
    <s v="US-2017-148054"/>
    <d v="2017-10-06T00:00:00"/>
    <d v="2017-10-11T00:00:00"/>
    <x v="1"/>
    <s v="NZ-18565"/>
    <s v="Nick Zandusky"/>
    <x v="2"/>
    <s v="United States"/>
    <s v="Meridian"/>
    <x v="45"/>
    <n v="83642"/>
    <x v="1"/>
    <s v="OFF-AP-10004336"/>
    <x v="1"/>
    <x v="9"/>
    <s v="Conquest 14 Commercial Heavy-Duty Upright Vacuum, Collection System, Accessory Kit"/>
    <n v="227.84"/>
    <n v="4"/>
    <n v="0"/>
    <n v="66.073599999999999"/>
    <n v="5"/>
    <n v="10"/>
    <x v="0"/>
    <n v="28.999999999999996"/>
    <x v="2"/>
  </r>
  <r>
    <n v="3053"/>
    <s v="US-2017-148054"/>
    <d v="2017-10-06T00:00:00"/>
    <d v="2017-10-11T00:00:00"/>
    <x v="1"/>
    <s v="NZ-18565"/>
    <s v="Nick Zandusky"/>
    <x v="2"/>
    <s v="United States"/>
    <s v="Meridian"/>
    <x v="45"/>
    <n v="83642"/>
    <x v="1"/>
    <s v="OFF-PA-10001295"/>
    <x v="1"/>
    <x v="10"/>
    <s v="Computer Printout Paper with Letter-Trim Perforations"/>
    <n v="37.94"/>
    <n v="2"/>
    <n v="0"/>
    <n v="18.211200000000002"/>
    <n v="5"/>
    <n v="10"/>
    <x v="0"/>
    <n v="48.000000000000007"/>
    <x v="2"/>
  </r>
  <r>
    <n v="3054"/>
    <s v="CA-2016-128517"/>
    <d v="2016-04-09T00:00:00"/>
    <d v="2016-04-14T00:00:00"/>
    <x v="0"/>
    <s v="SW-20350"/>
    <s v="Sean Wendt"/>
    <x v="2"/>
    <s v="United States"/>
    <s v="Detroit"/>
    <x v="12"/>
    <n v="48227"/>
    <x v="2"/>
    <s v="TEC-PH-10002555"/>
    <x v="2"/>
    <x v="7"/>
    <s v="Nortel Meridian M5316 Digital phone"/>
    <n v="517.9"/>
    <n v="2"/>
    <n v="0"/>
    <n v="134.654"/>
    <n v="5"/>
    <n v="4"/>
    <x v="1"/>
    <n v="26"/>
    <x v="3"/>
  </r>
  <r>
    <n v="3055"/>
    <s v="CA-2016-128517"/>
    <d v="2016-04-09T00:00:00"/>
    <d v="2016-04-14T00:00:00"/>
    <x v="0"/>
    <s v="SW-20350"/>
    <s v="Sean Wendt"/>
    <x v="2"/>
    <s v="United States"/>
    <s v="Detroit"/>
    <x v="12"/>
    <n v="48227"/>
    <x v="2"/>
    <s v="OFF-BI-10000831"/>
    <x v="1"/>
    <x v="8"/>
    <s v="Storex Flexible Poly Binders with Double Pockets"/>
    <n v="5.28"/>
    <n v="2"/>
    <n v="0"/>
    <n v="2.4287999999999998"/>
    <n v="5"/>
    <n v="4"/>
    <x v="1"/>
    <n v="46"/>
    <x v="3"/>
  </r>
  <r>
    <n v="3056"/>
    <s v="US-2015-100377"/>
    <d v="2015-08-28T00:00:00"/>
    <d v="2015-09-01T00:00:00"/>
    <x v="1"/>
    <s v="TS-21370"/>
    <s v="Todd Sumrall"/>
    <x v="1"/>
    <s v="United States"/>
    <s v="Chicago"/>
    <x v="10"/>
    <n v="60623"/>
    <x v="2"/>
    <s v="TEC-CO-10001046"/>
    <x v="2"/>
    <x v="16"/>
    <s v="Canon Imageclass D680 Copier / Fax"/>
    <n v="2799.96"/>
    <n v="5"/>
    <n v="0.2"/>
    <n v="874.98749999999995"/>
    <n v="4"/>
    <n v="8"/>
    <x v="2"/>
    <n v="31.25"/>
    <x v="6"/>
  </r>
  <r>
    <n v="3057"/>
    <s v="CA-2017-131492"/>
    <d v="2017-10-19T00:00:00"/>
    <d v="2017-10-24T00:00:00"/>
    <x v="0"/>
    <s v="HH-15010"/>
    <s v="Hilary Holden"/>
    <x v="1"/>
    <s v="United States"/>
    <s v="San Francisco"/>
    <x v="1"/>
    <n v="94110"/>
    <x v="1"/>
    <s v="OFF-EN-10002973"/>
    <x v="1"/>
    <x v="12"/>
    <s v="Ampad #10 Peel &amp; Seel Holiday Envelopes"/>
    <n v="8.9600000000000009"/>
    <n v="2"/>
    <n v="0"/>
    <n v="4.3007999999999997"/>
    <n v="5"/>
    <n v="10"/>
    <x v="0"/>
    <n v="47.999999999999993"/>
    <x v="2"/>
  </r>
  <r>
    <n v="3058"/>
    <s v="CA-2017-131492"/>
    <d v="2017-10-19T00:00:00"/>
    <d v="2017-10-24T00:00:00"/>
    <x v="0"/>
    <s v="HH-15010"/>
    <s v="Hilary Holden"/>
    <x v="1"/>
    <s v="United States"/>
    <s v="San Francisco"/>
    <x v="1"/>
    <n v="94110"/>
    <x v="1"/>
    <s v="OFF-LA-10001641"/>
    <x v="1"/>
    <x v="2"/>
    <s v="Avery 518"/>
    <n v="31.5"/>
    <n v="10"/>
    <n v="0"/>
    <n v="15.12"/>
    <n v="5"/>
    <n v="10"/>
    <x v="0"/>
    <n v="48"/>
    <x v="2"/>
  </r>
  <r>
    <n v="3059"/>
    <s v="CA-2017-131492"/>
    <d v="2017-10-19T00:00:00"/>
    <d v="2017-10-24T00:00:00"/>
    <x v="0"/>
    <s v="HH-15010"/>
    <s v="Hilary Holden"/>
    <x v="1"/>
    <s v="United States"/>
    <s v="San Francisco"/>
    <x v="1"/>
    <n v="94110"/>
    <x v="1"/>
    <s v="FUR-FU-10003878"/>
    <x v="0"/>
    <x v="5"/>
    <s v="Linden 10&quot; Round Wall Clock, Black"/>
    <n v="30.56"/>
    <n v="2"/>
    <n v="0"/>
    <n v="10.3904"/>
    <n v="5"/>
    <n v="10"/>
    <x v="0"/>
    <n v="34"/>
    <x v="2"/>
  </r>
  <r>
    <n v="3060"/>
    <s v="CA-2017-131492"/>
    <d v="2017-10-19T00:00:00"/>
    <d v="2017-10-24T00:00:00"/>
    <x v="0"/>
    <s v="HH-15010"/>
    <s v="Hilary Holden"/>
    <x v="1"/>
    <s v="United States"/>
    <s v="San Francisco"/>
    <x v="1"/>
    <n v="94110"/>
    <x v="1"/>
    <s v="FUR-TA-10003837"/>
    <x v="0"/>
    <x v="3"/>
    <s v="Anderson Hickey Conga Table Tops &amp; Accessories"/>
    <n v="24.367999999999999"/>
    <n v="2"/>
    <n v="0.2"/>
    <n v="-3.3506"/>
    <n v="5"/>
    <n v="10"/>
    <x v="0"/>
    <n v="-13.750000000000002"/>
    <x v="2"/>
  </r>
  <r>
    <n v="3061"/>
    <s v="CA-2016-144554"/>
    <d v="2016-11-07T00:00:00"/>
    <d v="2016-11-12T00:00:00"/>
    <x v="1"/>
    <s v="DM-13345"/>
    <s v="Denise Monton"/>
    <x v="1"/>
    <s v="United States"/>
    <s v="Newark"/>
    <x v="24"/>
    <n v="43055"/>
    <x v="3"/>
    <s v="TEC-AC-10002800"/>
    <x v="2"/>
    <x v="11"/>
    <s v="Plantronics Audio 478 Stereo USB Headset"/>
    <n v="119.976"/>
    <n v="3"/>
    <n v="0.2"/>
    <n v="22.4955"/>
    <n v="5"/>
    <n v="11"/>
    <x v="0"/>
    <n v="18.75"/>
    <x v="0"/>
  </r>
  <r>
    <n v="3062"/>
    <s v="CA-2017-127621"/>
    <d v="2017-03-03T00:00:00"/>
    <d v="2017-03-07T00:00:00"/>
    <x v="1"/>
    <s v="RE-19450"/>
    <s v="Richard Eichhorn"/>
    <x v="0"/>
    <s v="United States"/>
    <s v="Dallas"/>
    <x v="5"/>
    <n v="75081"/>
    <x v="2"/>
    <s v="OFF-PA-10001307"/>
    <x v="1"/>
    <x v="10"/>
    <s v="Important Message Pads, 50 4-1/4 x 5-1/2 Forms per Pad"/>
    <n v="26.88"/>
    <n v="8"/>
    <n v="0.2"/>
    <n v="9.7439999999999998"/>
    <n v="4"/>
    <n v="3"/>
    <x v="3"/>
    <n v="36.25"/>
    <x v="10"/>
  </r>
  <r>
    <n v="3063"/>
    <s v="CA-2015-145184"/>
    <d v="2015-11-27T00:00:00"/>
    <d v="2015-11-29T00:00:00"/>
    <x v="2"/>
    <s v="JD-16150"/>
    <s v="Justin Deggeller"/>
    <x v="1"/>
    <s v="United States"/>
    <s v="Newark"/>
    <x v="13"/>
    <n v="19711"/>
    <x v="3"/>
    <s v="TEC-PH-10002350"/>
    <x v="2"/>
    <x v="7"/>
    <s v="Apple EarPods with Remote and Mic"/>
    <n v="83.97"/>
    <n v="3"/>
    <n v="0"/>
    <n v="23.511600000000001"/>
    <n v="2"/>
    <n v="11"/>
    <x v="0"/>
    <n v="28.000000000000004"/>
    <x v="0"/>
  </r>
  <r>
    <n v="3064"/>
    <s v="CA-2015-145184"/>
    <d v="2015-11-27T00:00:00"/>
    <d v="2015-11-29T00:00:00"/>
    <x v="2"/>
    <s v="JD-16150"/>
    <s v="Justin Deggeller"/>
    <x v="1"/>
    <s v="United States"/>
    <s v="Newark"/>
    <x v="13"/>
    <n v="19711"/>
    <x v="3"/>
    <s v="TEC-AC-10000397"/>
    <x v="2"/>
    <x v="11"/>
    <s v="Perixx PERIBOARD-512B, Ergonomic Split Keyboard"/>
    <n v="104.97"/>
    <n v="3"/>
    <n v="0"/>
    <n v="7.3479000000000001"/>
    <n v="2"/>
    <n v="11"/>
    <x v="0"/>
    <n v="7.0000000000000009"/>
    <x v="0"/>
  </r>
  <r>
    <n v="3065"/>
    <s v="CA-2017-106859"/>
    <d v="2017-03-13T00:00:00"/>
    <d v="2017-03-18T00:00:00"/>
    <x v="0"/>
    <s v="BF-11215"/>
    <s v="Benjamin Farhat"/>
    <x v="2"/>
    <s v="United States"/>
    <s v="Albuquerque"/>
    <x v="27"/>
    <n v="87105"/>
    <x v="1"/>
    <s v="OFF-ST-10000615"/>
    <x v="1"/>
    <x v="4"/>
    <s v="SimpliFile Personal File, Black Granite, 15w x 6-15/16d x 11-1/4h"/>
    <n v="90.8"/>
    <n v="8"/>
    <n v="0"/>
    <n v="25.423999999999999"/>
    <n v="5"/>
    <n v="3"/>
    <x v="3"/>
    <n v="28.000000000000004"/>
    <x v="10"/>
  </r>
  <r>
    <n v="3066"/>
    <s v="CA-2017-106859"/>
    <d v="2017-03-13T00:00:00"/>
    <d v="2017-03-18T00:00:00"/>
    <x v="0"/>
    <s v="BF-11215"/>
    <s v="Benjamin Farhat"/>
    <x v="2"/>
    <s v="United States"/>
    <s v="Albuquerque"/>
    <x v="27"/>
    <n v="87105"/>
    <x v="1"/>
    <s v="TEC-PH-10004531"/>
    <x v="2"/>
    <x v="7"/>
    <s v="OtterBox Commuter Series Case - iPhone 5 &amp; 5s"/>
    <n v="140.73599999999999"/>
    <n v="8"/>
    <n v="0.2"/>
    <n v="49.257599999999996"/>
    <n v="5"/>
    <n v="3"/>
    <x v="3"/>
    <n v="35"/>
    <x v="10"/>
  </r>
  <r>
    <n v="3067"/>
    <s v="CA-2017-106859"/>
    <d v="2017-03-13T00:00:00"/>
    <d v="2017-03-18T00:00:00"/>
    <x v="0"/>
    <s v="BF-11215"/>
    <s v="Benjamin Farhat"/>
    <x v="2"/>
    <s v="United States"/>
    <s v="Albuquerque"/>
    <x v="27"/>
    <n v="87105"/>
    <x v="1"/>
    <s v="TEC-AC-10004001"/>
    <x v="2"/>
    <x v="11"/>
    <s v="Logitech Wireless Headset H600 Over-The-Head Design"/>
    <n v="214.95"/>
    <n v="5"/>
    <n v="0"/>
    <n v="88.129499999999993"/>
    <n v="5"/>
    <n v="3"/>
    <x v="3"/>
    <n v="41"/>
    <x v="10"/>
  </r>
  <r>
    <n v="3068"/>
    <s v="CA-2017-106859"/>
    <d v="2017-03-13T00:00:00"/>
    <d v="2017-03-18T00:00:00"/>
    <x v="0"/>
    <s v="BF-11215"/>
    <s v="Benjamin Farhat"/>
    <x v="2"/>
    <s v="United States"/>
    <s v="Albuquerque"/>
    <x v="27"/>
    <n v="87105"/>
    <x v="1"/>
    <s v="OFF-PA-10001534"/>
    <x v="1"/>
    <x v="10"/>
    <s v="Xerox 230"/>
    <n v="45.36"/>
    <n v="7"/>
    <n v="0"/>
    <n v="21.7728"/>
    <n v="5"/>
    <n v="3"/>
    <x v="3"/>
    <n v="48"/>
    <x v="10"/>
  </r>
  <r>
    <n v="3069"/>
    <s v="CA-2017-106859"/>
    <d v="2017-03-13T00:00:00"/>
    <d v="2017-03-18T00:00:00"/>
    <x v="0"/>
    <s v="BF-11215"/>
    <s v="Benjamin Farhat"/>
    <x v="2"/>
    <s v="United States"/>
    <s v="Albuquerque"/>
    <x v="27"/>
    <n v="87105"/>
    <x v="1"/>
    <s v="OFF-PA-10001815"/>
    <x v="1"/>
    <x v="10"/>
    <s v="Xerox 1885"/>
    <n v="288.24"/>
    <n v="6"/>
    <n v="0"/>
    <n v="138.3552"/>
    <n v="5"/>
    <n v="3"/>
    <x v="3"/>
    <n v="48"/>
    <x v="10"/>
  </r>
  <r>
    <n v="3070"/>
    <s v="US-2017-120089"/>
    <d v="2017-11-30T00:00:00"/>
    <d v="2017-11-30T00:00:00"/>
    <x v="3"/>
    <s v="ML-17755"/>
    <s v="Max Ludwig"/>
    <x v="2"/>
    <s v="United States"/>
    <s v="Toledo"/>
    <x v="24"/>
    <n v="43615"/>
    <x v="3"/>
    <s v="OFF-AP-10003779"/>
    <x v="1"/>
    <x v="9"/>
    <s v="Kensington 7 Outlet MasterPiece Power Center with Fax/Phone Line Protection"/>
    <n v="663.93600000000004"/>
    <n v="4"/>
    <n v="0.2"/>
    <n v="82.992000000000004"/>
    <n v="0"/>
    <n v="11"/>
    <x v="0"/>
    <n v="12.5"/>
    <x v="0"/>
  </r>
  <r>
    <n v="3071"/>
    <s v="CA-2014-119375"/>
    <d v="2014-11-17T00:00:00"/>
    <d v="2014-11-22T00:00:00"/>
    <x v="1"/>
    <s v="YC-21895"/>
    <s v="Yoseph Carroll"/>
    <x v="1"/>
    <s v="United States"/>
    <s v="Newark"/>
    <x v="13"/>
    <n v="19711"/>
    <x v="3"/>
    <s v="OFF-ST-10002011"/>
    <x v="1"/>
    <x v="4"/>
    <s v="Smead Adjustable Mobile File Trolley with Lockable Top"/>
    <n v="2934.33"/>
    <n v="7"/>
    <n v="0"/>
    <n v="792.26909999999998"/>
    <n v="5"/>
    <n v="11"/>
    <x v="0"/>
    <n v="27"/>
    <x v="0"/>
  </r>
  <r>
    <n v="3072"/>
    <s v="CA-2014-119375"/>
    <d v="2014-11-17T00:00:00"/>
    <d v="2014-11-22T00:00:00"/>
    <x v="1"/>
    <s v="YC-21895"/>
    <s v="Yoseph Carroll"/>
    <x v="1"/>
    <s v="United States"/>
    <s v="Newark"/>
    <x v="13"/>
    <n v="19711"/>
    <x v="3"/>
    <s v="FUR-FU-10002379"/>
    <x v="0"/>
    <x v="5"/>
    <s v="Eldon Econocleat Chair Mats for Low Pile Carpets"/>
    <n v="124.41"/>
    <n v="3"/>
    <n v="0"/>
    <n v="14.9292"/>
    <n v="5"/>
    <n v="11"/>
    <x v="0"/>
    <n v="12"/>
    <x v="0"/>
  </r>
  <r>
    <n v="3073"/>
    <s v="CA-2014-119375"/>
    <d v="2014-11-17T00:00:00"/>
    <d v="2014-11-22T00:00:00"/>
    <x v="1"/>
    <s v="YC-21895"/>
    <s v="Yoseph Carroll"/>
    <x v="1"/>
    <s v="United States"/>
    <s v="Newark"/>
    <x v="13"/>
    <n v="19711"/>
    <x v="3"/>
    <s v="OFF-AR-10003752"/>
    <x v="1"/>
    <x v="6"/>
    <s v="Deluxe Chalkboard Eraser Cleaner"/>
    <n v="57.75"/>
    <n v="5"/>
    <n v="0"/>
    <n v="26.565000000000001"/>
    <n v="5"/>
    <n v="11"/>
    <x v="0"/>
    <n v="46"/>
    <x v="0"/>
  </r>
  <r>
    <n v="3074"/>
    <s v="CA-2016-125206"/>
    <d v="2016-01-03T00:00:00"/>
    <d v="2016-01-05T00:00:00"/>
    <x v="2"/>
    <s v="LR-16915"/>
    <s v="Lena Radford"/>
    <x v="0"/>
    <s v="United States"/>
    <s v="Los Angeles"/>
    <x v="1"/>
    <n v="90045"/>
    <x v="1"/>
    <s v="OFF-ST-10003692"/>
    <x v="1"/>
    <x v="4"/>
    <s v="Recycled Steel Personal File for Hanging File Folders"/>
    <n v="114.46"/>
    <n v="2"/>
    <n v="0"/>
    <n v="28.614999999999998"/>
    <n v="2"/>
    <n v="1"/>
    <x v="3"/>
    <n v="25"/>
    <x v="9"/>
  </r>
  <r>
    <n v="3075"/>
    <s v="CA-2015-126137"/>
    <d v="2015-10-03T00:00:00"/>
    <d v="2015-10-08T00:00:00"/>
    <x v="1"/>
    <s v="BS-11755"/>
    <s v="Bruce Stewart"/>
    <x v="0"/>
    <s v="United States"/>
    <s v="Los Angeles"/>
    <x v="1"/>
    <n v="90032"/>
    <x v="1"/>
    <s v="FUR-BO-10004409"/>
    <x v="0"/>
    <x v="0"/>
    <s v="Safco Value Mate Series Steel Bookcases, Baked Enamel Finish on Steel, Gray"/>
    <n v="120.666"/>
    <n v="2"/>
    <n v="0.15"/>
    <n v="18.454799999999999"/>
    <n v="5"/>
    <n v="10"/>
    <x v="0"/>
    <n v="15.294117647058822"/>
    <x v="2"/>
  </r>
  <r>
    <n v="3076"/>
    <s v="CA-2014-143903"/>
    <d v="2014-07-20T00:00:00"/>
    <d v="2014-07-24T00:00:00"/>
    <x v="1"/>
    <s v="KM-16375"/>
    <s v="Katherine Murray"/>
    <x v="2"/>
    <s v="United States"/>
    <s v="Dallas"/>
    <x v="5"/>
    <n v="75217"/>
    <x v="2"/>
    <s v="OFF-ST-10003306"/>
    <x v="1"/>
    <x v="4"/>
    <s v="Letter Size Cart"/>
    <n v="342.86399999999998"/>
    <n v="3"/>
    <n v="0.2"/>
    <n v="38.572200000000002"/>
    <n v="4"/>
    <n v="7"/>
    <x v="2"/>
    <n v="11.250000000000002"/>
    <x v="7"/>
  </r>
  <r>
    <n v="3077"/>
    <s v="CA-2014-143903"/>
    <d v="2014-07-20T00:00:00"/>
    <d v="2014-07-24T00:00:00"/>
    <x v="1"/>
    <s v="KM-16375"/>
    <s v="Katherine Murray"/>
    <x v="2"/>
    <s v="United States"/>
    <s v="Dallas"/>
    <x v="5"/>
    <n v="75217"/>
    <x v="2"/>
    <s v="FUR-FU-10003724"/>
    <x v="0"/>
    <x v="5"/>
    <s v="Westinghouse Clip-On Gooseneck Lamps"/>
    <n v="16.739999999999998"/>
    <n v="5"/>
    <n v="0.6"/>
    <n v="-14.228999999999999"/>
    <n v="4"/>
    <n v="7"/>
    <x v="2"/>
    <n v="-85"/>
    <x v="7"/>
  </r>
  <r>
    <n v="3078"/>
    <s v="CA-2014-143903"/>
    <d v="2014-07-20T00:00:00"/>
    <d v="2014-07-24T00:00:00"/>
    <x v="1"/>
    <s v="KM-16375"/>
    <s v="Katherine Murray"/>
    <x v="2"/>
    <s v="United States"/>
    <s v="Dallas"/>
    <x v="5"/>
    <n v="75217"/>
    <x v="2"/>
    <s v="FUR-CH-10002024"/>
    <x v="0"/>
    <x v="1"/>
    <s v="HON 5400 Series Task Chairs for Big and Tall"/>
    <n v="981.37199999999996"/>
    <n v="2"/>
    <n v="0.3"/>
    <n v="-140.196"/>
    <n v="4"/>
    <n v="7"/>
    <x v="2"/>
    <n v="-14.285714285714285"/>
    <x v="7"/>
  </r>
  <r>
    <n v="3079"/>
    <s v="CA-2014-104780"/>
    <d v="2014-05-21T00:00:00"/>
    <d v="2014-05-25T00:00:00"/>
    <x v="1"/>
    <s v="BT-11530"/>
    <s v="Bradley Talbott"/>
    <x v="2"/>
    <s v="United States"/>
    <s v="San Diego"/>
    <x v="1"/>
    <n v="92037"/>
    <x v="1"/>
    <s v="OFF-AR-10003514"/>
    <x v="1"/>
    <x v="6"/>
    <s v="4009 Highlighters by Sanford"/>
    <n v="31.84"/>
    <n v="8"/>
    <n v="0"/>
    <n v="10.507199999999999"/>
    <n v="4"/>
    <n v="5"/>
    <x v="1"/>
    <n v="32.999999999999993"/>
    <x v="5"/>
  </r>
  <r>
    <n v="3080"/>
    <s v="CA-2017-101182"/>
    <d v="2017-09-04T00:00:00"/>
    <d v="2017-09-05T00:00:00"/>
    <x v="2"/>
    <s v="KB-16405"/>
    <s v="Katrina Bavinger"/>
    <x v="2"/>
    <s v="United States"/>
    <s v="Apple Valley"/>
    <x v="1"/>
    <n v="92307"/>
    <x v="1"/>
    <s v="OFF-PA-10001800"/>
    <x v="1"/>
    <x v="10"/>
    <s v="Xerox 220"/>
    <n v="12.96"/>
    <n v="2"/>
    <n v="0"/>
    <n v="6.2207999999999997"/>
    <n v="1"/>
    <n v="9"/>
    <x v="2"/>
    <n v="47.999999999999993"/>
    <x v="8"/>
  </r>
  <r>
    <n v="3081"/>
    <s v="CA-2017-101182"/>
    <d v="2017-09-04T00:00:00"/>
    <d v="2017-09-05T00:00:00"/>
    <x v="2"/>
    <s v="KB-16405"/>
    <s v="Katrina Bavinger"/>
    <x v="2"/>
    <s v="United States"/>
    <s v="Apple Valley"/>
    <x v="1"/>
    <n v="92307"/>
    <x v="1"/>
    <s v="TEC-PH-10003589"/>
    <x v="2"/>
    <x v="7"/>
    <s v="invisibleSHIELD by ZAGG Smudge-Free Screen Protector"/>
    <n v="43.176000000000002"/>
    <n v="3"/>
    <n v="0.2"/>
    <n v="15.111599999999999"/>
    <n v="1"/>
    <n v="9"/>
    <x v="2"/>
    <n v="35"/>
    <x v="8"/>
  </r>
  <r>
    <n v="3082"/>
    <s v="US-2017-132297"/>
    <d v="2017-05-27T00:00:00"/>
    <d v="2017-06-02T00:00:00"/>
    <x v="1"/>
    <s v="DW-13480"/>
    <s v="Dianna Wilson"/>
    <x v="2"/>
    <s v="United States"/>
    <s v="Louisville"/>
    <x v="0"/>
    <n v="40214"/>
    <x v="0"/>
    <s v="OFF-BI-10003364"/>
    <x v="1"/>
    <x v="8"/>
    <s v="Binding Machine Supplies"/>
    <n v="58.34"/>
    <n v="2"/>
    <n v="0"/>
    <n v="28.0032"/>
    <n v="6"/>
    <n v="5"/>
    <x v="1"/>
    <n v="48"/>
    <x v="5"/>
  </r>
  <r>
    <n v="3083"/>
    <s v="US-2017-132297"/>
    <d v="2017-05-27T00:00:00"/>
    <d v="2017-06-02T00:00:00"/>
    <x v="1"/>
    <s v="DW-13480"/>
    <s v="Dianna Wilson"/>
    <x v="2"/>
    <s v="United States"/>
    <s v="Louisville"/>
    <x v="0"/>
    <n v="40214"/>
    <x v="0"/>
    <s v="TEC-PH-10002834"/>
    <x v="2"/>
    <x v="7"/>
    <s v="Google Nexus 5"/>
    <n v="539.97"/>
    <n v="3"/>
    <n v="0"/>
    <n v="134.99250000000001"/>
    <n v="6"/>
    <n v="5"/>
    <x v="1"/>
    <n v="25"/>
    <x v="5"/>
  </r>
  <r>
    <n v="3084"/>
    <s v="CA-2014-100328"/>
    <d v="2014-01-28T00:00:00"/>
    <d v="2014-02-03T00:00:00"/>
    <x v="1"/>
    <s v="JC-15340"/>
    <s v="Jasper Cacioppo"/>
    <x v="0"/>
    <s v="United States"/>
    <s v="New York City"/>
    <x v="15"/>
    <n v="10024"/>
    <x v="3"/>
    <s v="OFF-BI-10000343"/>
    <x v="1"/>
    <x v="8"/>
    <s v="Pressboard Covers with Storage Hooks, 9 1/2&quot; x 11&quot;, Light Blue"/>
    <n v="3.9279999999999999"/>
    <n v="1"/>
    <n v="0.2"/>
    <n v="1.3257000000000001"/>
    <n v="6"/>
    <n v="1"/>
    <x v="3"/>
    <n v="33.75"/>
    <x v="9"/>
  </r>
  <r>
    <n v="3085"/>
    <s v="CA-2017-118773"/>
    <d v="2017-02-09T00:00:00"/>
    <d v="2017-02-14T00:00:00"/>
    <x v="1"/>
    <s v="TP-21415"/>
    <s v="Tom Prescott"/>
    <x v="0"/>
    <s v="United States"/>
    <s v="Houston"/>
    <x v="5"/>
    <n v="77070"/>
    <x v="2"/>
    <s v="OFF-BI-10004584"/>
    <x v="1"/>
    <x v="8"/>
    <s v="GBC ProClick 150 Presentation Binding System"/>
    <n v="252.78399999999999"/>
    <n v="4"/>
    <n v="0.8"/>
    <n v="-417.09359999999998"/>
    <n v="5"/>
    <n v="2"/>
    <x v="3"/>
    <n v="-165"/>
    <x v="11"/>
  </r>
  <r>
    <n v="3086"/>
    <s v="CA-2017-118773"/>
    <d v="2017-02-09T00:00:00"/>
    <d v="2017-02-14T00:00:00"/>
    <x v="1"/>
    <s v="TP-21415"/>
    <s v="Tom Prescott"/>
    <x v="0"/>
    <s v="United States"/>
    <s v="Houston"/>
    <x v="5"/>
    <n v="77070"/>
    <x v="2"/>
    <s v="TEC-AC-10002402"/>
    <x v="2"/>
    <x v="11"/>
    <s v="Razer Kraken PRO Over Ear PC and Music Headset"/>
    <n v="127.98399999999999"/>
    <n v="2"/>
    <n v="0.2"/>
    <n v="15.997999999999999"/>
    <n v="5"/>
    <n v="2"/>
    <x v="3"/>
    <n v="12.5"/>
    <x v="11"/>
  </r>
  <r>
    <n v="3087"/>
    <s v="CA-2017-118773"/>
    <d v="2017-02-09T00:00:00"/>
    <d v="2017-02-14T00:00:00"/>
    <x v="1"/>
    <s v="TP-21415"/>
    <s v="Tom Prescott"/>
    <x v="0"/>
    <s v="United States"/>
    <s v="Houston"/>
    <x v="5"/>
    <n v="77070"/>
    <x v="2"/>
    <s v="FUR-FU-10000550"/>
    <x v="0"/>
    <x v="5"/>
    <s v="Stacking Trays by OIC"/>
    <n v="3.984"/>
    <n v="2"/>
    <n v="0.6"/>
    <n v="-2.6892"/>
    <n v="5"/>
    <n v="2"/>
    <x v="3"/>
    <n v="-67.5"/>
    <x v="11"/>
  </r>
  <r>
    <n v="3088"/>
    <s v="CA-2017-118773"/>
    <d v="2017-02-09T00:00:00"/>
    <d v="2017-02-14T00:00:00"/>
    <x v="1"/>
    <s v="TP-21415"/>
    <s v="Tom Prescott"/>
    <x v="0"/>
    <s v="United States"/>
    <s v="Houston"/>
    <x v="5"/>
    <n v="77070"/>
    <x v="2"/>
    <s v="OFF-AP-10000055"/>
    <x v="1"/>
    <x v="9"/>
    <s v="Belkin F9S820V06 8 Outlet Surge"/>
    <n v="12.992000000000001"/>
    <n v="2"/>
    <n v="0.8"/>
    <n v="-32.479999999999997"/>
    <n v="5"/>
    <n v="2"/>
    <x v="3"/>
    <n v="-249.99999999999994"/>
    <x v="11"/>
  </r>
  <r>
    <n v="3089"/>
    <s v="US-2017-159205"/>
    <d v="2017-03-31T00:00:00"/>
    <d v="2017-04-02T00:00:00"/>
    <x v="0"/>
    <s v="DB-12910"/>
    <s v="Daniel Byrd"/>
    <x v="2"/>
    <s v="United States"/>
    <s v="Henderson"/>
    <x v="0"/>
    <n v="42420"/>
    <x v="0"/>
    <s v="FUR-FU-10001591"/>
    <x v="0"/>
    <x v="5"/>
    <s v="Advantus Panel Wall Certificate Holder - 8.5x11"/>
    <n v="61"/>
    <n v="5"/>
    <n v="0"/>
    <n v="25.62"/>
    <n v="2"/>
    <n v="3"/>
    <x v="3"/>
    <n v="42.000000000000007"/>
    <x v="10"/>
  </r>
  <r>
    <n v="3090"/>
    <s v="US-2017-159205"/>
    <d v="2017-03-31T00:00:00"/>
    <d v="2017-04-02T00:00:00"/>
    <x v="0"/>
    <s v="DB-12910"/>
    <s v="Daniel Byrd"/>
    <x v="2"/>
    <s v="United States"/>
    <s v="Henderson"/>
    <x v="0"/>
    <n v="42420"/>
    <x v="0"/>
    <s v="TEC-PH-10000526"/>
    <x v="2"/>
    <x v="7"/>
    <s v="Vtech CS6719"/>
    <n v="671.93"/>
    <n v="7"/>
    <n v="0"/>
    <n v="188.1404"/>
    <n v="2"/>
    <n v="3"/>
    <x v="3"/>
    <n v="28.000000000000004"/>
    <x v="10"/>
  </r>
  <r>
    <n v="3091"/>
    <s v="CA-2016-112123"/>
    <d v="2016-03-03T00:00:00"/>
    <d v="2016-03-08T00:00:00"/>
    <x v="1"/>
    <s v="BH-11710"/>
    <s v="Brosina Hoffman"/>
    <x v="0"/>
    <s v="United States"/>
    <s v="Newark"/>
    <x v="13"/>
    <n v="19711"/>
    <x v="3"/>
    <s v="OFF-BI-10001071"/>
    <x v="1"/>
    <x v="8"/>
    <s v="GBC ProClick Punch Binding System"/>
    <n v="447.86"/>
    <n v="7"/>
    <n v="0"/>
    <n v="219.45140000000001"/>
    <n v="5"/>
    <n v="3"/>
    <x v="3"/>
    <n v="49"/>
    <x v="10"/>
  </r>
  <r>
    <n v="3092"/>
    <s v="CA-2016-112123"/>
    <d v="2016-03-03T00:00:00"/>
    <d v="2016-03-08T00:00:00"/>
    <x v="1"/>
    <s v="BH-11710"/>
    <s v="Brosina Hoffman"/>
    <x v="0"/>
    <s v="United States"/>
    <s v="Newark"/>
    <x v="13"/>
    <n v="19711"/>
    <x v="3"/>
    <s v="TEC-PH-10001557"/>
    <x v="2"/>
    <x v="7"/>
    <s v="Pyle PMP37LED"/>
    <n v="479.95"/>
    <n v="5"/>
    <n v="0"/>
    <n v="129.5865"/>
    <n v="5"/>
    <n v="3"/>
    <x v="3"/>
    <n v="27"/>
    <x v="10"/>
  </r>
  <r>
    <n v="3093"/>
    <s v="CA-2016-112123"/>
    <d v="2016-03-03T00:00:00"/>
    <d v="2016-03-08T00:00:00"/>
    <x v="1"/>
    <s v="BH-11710"/>
    <s v="Brosina Hoffman"/>
    <x v="0"/>
    <s v="United States"/>
    <s v="Newark"/>
    <x v="13"/>
    <n v="19711"/>
    <x v="3"/>
    <s v="OFF-PA-10001977"/>
    <x v="1"/>
    <x v="10"/>
    <s v="Xerox 194"/>
    <n v="166.44"/>
    <n v="3"/>
    <n v="0"/>
    <n v="79.891199999999998"/>
    <n v="5"/>
    <n v="3"/>
    <x v="3"/>
    <n v="48"/>
    <x v="10"/>
  </r>
  <r>
    <n v="3094"/>
    <s v="CA-2015-114468"/>
    <d v="2015-08-23T00:00:00"/>
    <d v="2015-08-23T00:00:00"/>
    <x v="3"/>
    <s v="TD-20995"/>
    <s v="Tamara Dahlen"/>
    <x v="0"/>
    <s v="United States"/>
    <s v="Bolingbrook"/>
    <x v="10"/>
    <n v="60440"/>
    <x v="2"/>
    <s v="OFF-SU-10004231"/>
    <x v="1"/>
    <x v="14"/>
    <s v="Acme Tagit Stainless Steel Antibacterial Scissors"/>
    <n v="31.68"/>
    <n v="4"/>
    <n v="0.2"/>
    <n v="2.7719999999999998"/>
    <n v="0"/>
    <n v="8"/>
    <x v="2"/>
    <n v="8.75"/>
    <x v="6"/>
  </r>
  <r>
    <n v="3095"/>
    <s v="CA-2015-114468"/>
    <d v="2015-08-23T00:00:00"/>
    <d v="2015-08-23T00:00:00"/>
    <x v="3"/>
    <s v="TD-20995"/>
    <s v="Tamara Dahlen"/>
    <x v="0"/>
    <s v="United States"/>
    <s v="Bolingbrook"/>
    <x v="10"/>
    <n v="60440"/>
    <x v="2"/>
    <s v="OFF-PA-10000809"/>
    <x v="1"/>
    <x v="10"/>
    <s v="Xerox 206"/>
    <n v="10.368"/>
    <n v="2"/>
    <n v="0.2"/>
    <n v="3.6288"/>
    <n v="0"/>
    <n v="8"/>
    <x v="2"/>
    <n v="35"/>
    <x v="6"/>
  </r>
  <r>
    <n v="3096"/>
    <s v="CA-2015-114468"/>
    <d v="2015-08-23T00:00:00"/>
    <d v="2015-08-23T00:00:00"/>
    <x v="3"/>
    <s v="TD-20995"/>
    <s v="Tamara Dahlen"/>
    <x v="0"/>
    <s v="United States"/>
    <s v="Bolingbrook"/>
    <x v="10"/>
    <n v="60440"/>
    <x v="2"/>
    <s v="OFF-FA-10003021"/>
    <x v="1"/>
    <x v="13"/>
    <s v="Staples"/>
    <n v="12.032"/>
    <n v="8"/>
    <n v="0.2"/>
    <n v="2.2559999999999998"/>
    <n v="0"/>
    <n v="8"/>
    <x v="2"/>
    <n v="18.749999999999996"/>
    <x v="6"/>
  </r>
  <r>
    <n v="3097"/>
    <s v="CA-2015-114468"/>
    <d v="2015-08-23T00:00:00"/>
    <d v="2015-08-23T00:00:00"/>
    <x v="3"/>
    <s v="TD-20995"/>
    <s v="Tamara Dahlen"/>
    <x v="0"/>
    <s v="United States"/>
    <s v="Bolingbrook"/>
    <x v="10"/>
    <n v="60440"/>
    <x v="2"/>
    <s v="OFF-AP-10000696"/>
    <x v="1"/>
    <x v="9"/>
    <s v="Holmes Odor Grabber"/>
    <n v="5.7679999999999998"/>
    <n v="2"/>
    <n v="0.8"/>
    <n v="-13.5548"/>
    <n v="0"/>
    <n v="8"/>
    <x v="2"/>
    <n v="-235"/>
    <x v="6"/>
  </r>
  <r>
    <n v="3098"/>
    <s v="CA-2017-135692"/>
    <d v="2017-04-27T00:00:00"/>
    <d v="2017-05-01T00:00:00"/>
    <x v="1"/>
    <s v="CV-12805"/>
    <s v="Cynthia Voltz"/>
    <x v="1"/>
    <s v="United States"/>
    <s v="Fort Worth"/>
    <x v="5"/>
    <n v="76106"/>
    <x v="2"/>
    <s v="OFF-LA-10001158"/>
    <x v="1"/>
    <x v="2"/>
    <s v="Avery Address/Shipping Labels for Typewriters, 4&quot; x 2&quot;"/>
    <n v="33.119999999999997"/>
    <n v="4"/>
    <n v="0.2"/>
    <n v="11.592000000000001"/>
    <n v="4"/>
    <n v="4"/>
    <x v="1"/>
    <n v="35"/>
    <x v="3"/>
  </r>
  <r>
    <n v="3099"/>
    <s v="CA-2017-135692"/>
    <d v="2017-04-27T00:00:00"/>
    <d v="2017-05-01T00:00:00"/>
    <x v="1"/>
    <s v="CV-12805"/>
    <s v="Cynthia Voltz"/>
    <x v="1"/>
    <s v="United States"/>
    <s v="Fort Worth"/>
    <x v="5"/>
    <n v="76106"/>
    <x v="2"/>
    <s v="FUR-BO-10002268"/>
    <x v="0"/>
    <x v="0"/>
    <s v="Sauder Barrister Bookcases"/>
    <n v="220.26560000000001"/>
    <n v="4"/>
    <n v="0.32"/>
    <n v="-42.1096"/>
    <n v="4"/>
    <n v="4"/>
    <x v="1"/>
    <n v="-19.117647058823529"/>
    <x v="3"/>
  </r>
  <r>
    <n v="3100"/>
    <s v="CA-2017-131233"/>
    <d v="2017-04-14T00:00:00"/>
    <d v="2017-04-19T00:00:00"/>
    <x v="1"/>
    <s v="CS-12355"/>
    <s v="Christine Sundaresam"/>
    <x v="0"/>
    <s v="United States"/>
    <s v="New York City"/>
    <x v="15"/>
    <n v="10024"/>
    <x v="3"/>
    <s v="OFF-BI-10000829"/>
    <x v="1"/>
    <x v="8"/>
    <s v="Avery Non-Stick Binders"/>
    <n v="10.776"/>
    <n v="3"/>
    <n v="0.2"/>
    <n v="3.5022000000000002"/>
    <n v="5"/>
    <n v="4"/>
    <x v="1"/>
    <n v="32.5"/>
    <x v="3"/>
  </r>
  <r>
    <n v="3101"/>
    <s v="CA-2017-131233"/>
    <d v="2017-04-14T00:00:00"/>
    <d v="2017-04-19T00:00:00"/>
    <x v="1"/>
    <s v="CS-12355"/>
    <s v="Christine Sundaresam"/>
    <x v="0"/>
    <s v="United States"/>
    <s v="New York City"/>
    <x v="15"/>
    <n v="10024"/>
    <x v="3"/>
    <s v="FUR-BO-10003441"/>
    <x v="0"/>
    <x v="0"/>
    <s v="Bush Westfield Collection Bookcases, Fully Assembled"/>
    <n v="242.352"/>
    <n v="3"/>
    <n v="0.2"/>
    <n v="9.0882000000000005"/>
    <n v="5"/>
    <n v="4"/>
    <x v="1"/>
    <n v="3.75"/>
    <x v="3"/>
  </r>
  <r>
    <n v="3102"/>
    <s v="CA-2017-119578"/>
    <d v="2017-12-22T00:00:00"/>
    <d v="2017-12-27T00:00:00"/>
    <x v="0"/>
    <s v="JG-15310"/>
    <s v="Jason Gross"/>
    <x v="1"/>
    <s v="United States"/>
    <s v="Providence"/>
    <x v="34"/>
    <n v="2908"/>
    <x v="3"/>
    <s v="OFF-SU-10003505"/>
    <x v="1"/>
    <x v="14"/>
    <s v="Premier Electric Letter Opener"/>
    <n v="695.16"/>
    <n v="6"/>
    <n v="0"/>
    <n v="34.758000000000003"/>
    <n v="5"/>
    <n v="12"/>
    <x v="0"/>
    <n v="5"/>
    <x v="4"/>
  </r>
  <r>
    <n v="3103"/>
    <s v="CA-2017-119578"/>
    <d v="2017-12-22T00:00:00"/>
    <d v="2017-12-27T00:00:00"/>
    <x v="0"/>
    <s v="JG-15310"/>
    <s v="Jason Gross"/>
    <x v="1"/>
    <s v="United States"/>
    <s v="Providence"/>
    <x v="34"/>
    <n v="2908"/>
    <x v="3"/>
    <s v="FUR-BO-10003660"/>
    <x v="0"/>
    <x v="0"/>
    <s v="Bush Cubix Collection Bookcases, Fully Assembled"/>
    <n v="220.98"/>
    <n v="1"/>
    <n v="0"/>
    <n v="50.825400000000002"/>
    <n v="5"/>
    <n v="12"/>
    <x v="0"/>
    <n v="23"/>
    <x v="4"/>
  </r>
  <r>
    <n v="3104"/>
    <s v="CA-2016-124562"/>
    <d v="2016-12-08T00:00:00"/>
    <d v="2016-12-12T00:00:00"/>
    <x v="1"/>
    <s v="JP-16135"/>
    <s v="Julie Prescott"/>
    <x v="2"/>
    <s v="United States"/>
    <s v="Columbus"/>
    <x v="24"/>
    <n v="43229"/>
    <x v="3"/>
    <s v="OFF-BI-10001267"/>
    <x v="1"/>
    <x v="8"/>
    <s v="Universal Recycled Hanging Pressboard Report Binders, Letter Size"/>
    <n v="12.957000000000001"/>
    <n v="7"/>
    <n v="0.7"/>
    <n v="-9.5017999999999994"/>
    <n v="4"/>
    <n v="12"/>
    <x v="0"/>
    <n v="-73.333333333333329"/>
    <x v="4"/>
  </r>
  <r>
    <n v="3105"/>
    <s v="US-2017-140074"/>
    <d v="2017-03-23T00:00:00"/>
    <d v="2017-03-29T00:00:00"/>
    <x v="1"/>
    <s v="EC-14050"/>
    <s v="Erin Creighton"/>
    <x v="0"/>
    <s v="United States"/>
    <s v="New York City"/>
    <x v="15"/>
    <n v="10024"/>
    <x v="3"/>
    <s v="OFF-PA-10002741"/>
    <x v="1"/>
    <x v="10"/>
    <s v="Xerox 1980"/>
    <n v="25.68"/>
    <n v="6"/>
    <n v="0"/>
    <n v="11.555999999999999"/>
    <n v="6"/>
    <n v="3"/>
    <x v="3"/>
    <n v="44.999999999999993"/>
    <x v="10"/>
  </r>
  <r>
    <n v="3106"/>
    <s v="CA-2016-103037"/>
    <d v="2016-07-25T00:00:00"/>
    <d v="2016-07-29T00:00:00"/>
    <x v="1"/>
    <s v="KH-16630"/>
    <s v="Ken Heidel"/>
    <x v="1"/>
    <s v="United States"/>
    <s v="Houston"/>
    <x v="5"/>
    <n v="77070"/>
    <x v="2"/>
    <s v="OFF-LA-10004345"/>
    <x v="1"/>
    <x v="2"/>
    <s v="Avery 493"/>
    <n v="15.712"/>
    <n v="4"/>
    <n v="0.2"/>
    <n v="5.6955999999999998"/>
    <n v="4"/>
    <n v="7"/>
    <x v="2"/>
    <n v="36.25"/>
    <x v="7"/>
  </r>
  <r>
    <n v="3107"/>
    <s v="CA-2017-127460"/>
    <d v="2017-07-10T00:00:00"/>
    <d v="2017-07-14T00:00:00"/>
    <x v="1"/>
    <s v="FG-14260"/>
    <s v="Frank Gastineau"/>
    <x v="2"/>
    <s v="United States"/>
    <s v="Aurora"/>
    <x v="10"/>
    <n v="60505"/>
    <x v="2"/>
    <s v="OFF-ST-10004340"/>
    <x v="1"/>
    <x v="4"/>
    <s v="Fellowes Mobile File Cart, Black"/>
    <n v="298.464"/>
    <n v="6"/>
    <n v="0.2"/>
    <n v="26.115600000000001"/>
    <n v="4"/>
    <n v="7"/>
    <x v="2"/>
    <n v="8.75"/>
    <x v="7"/>
  </r>
  <r>
    <n v="3108"/>
    <s v="CA-2016-121671"/>
    <d v="2016-07-17T00:00:00"/>
    <d v="2016-07-22T00:00:00"/>
    <x v="1"/>
    <s v="AA-10480"/>
    <s v="Andrew Allen"/>
    <x v="0"/>
    <s v="United States"/>
    <s v="Springfield"/>
    <x v="25"/>
    <n v="65807"/>
    <x v="2"/>
    <s v="OFF-PA-10001471"/>
    <x v="1"/>
    <x v="10"/>
    <s v="Strathmore Photo Frame Cards"/>
    <n v="21.93"/>
    <n v="3"/>
    <n v="0"/>
    <n v="10.0878"/>
    <n v="5"/>
    <n v="7"/>
    <x v="2"/>
    <n v="46"/>
    <x v="7"/>
  </r>
  <r>
    <n v="3109"/>
    <s v="CA-2016-121671"/>
    <d v="2016-07-17T00:00:00"/>
    <d v="2016-07-22T00:00:00"/>
    <x v="1"/>
    <s v="AA-10480"/>
    <s v="Andrew Allen"/>
    <x v="0"/>
    <s v="United States"/>
    <s v="Springfield"/>
    <x v="25"/>
    <n v="65807"/>
    <x v="2"/>
    <s v="OFF-ST-10002344"/>
    <x v="1"/>
    <x v="4"/>
    <s v="Carina 42&quot;Hx23 3/4&quot;W Media Storage Unit"/>
    <n v="242.94"/>
    <n v="3"/>
    <n v="0"/>
    <n v="4.8587999999999996"/>
    <n v="5"/>
    <n v="7"/>
    <x v="2"/>
    <n v="1.9999999999999998"/>
    <x v="7"/>
  </r>
  <r>
    <n v="3110"/>
    <s v="CA-2016-121671"/>
    <d v="2016-07-17T00:00:00"/>
    <d v="2016-07-22T00:00:00"/>
    <x v="1"/>
    <s v="AA-10480"/>
    <s v="Andrew Allen"/>
    <x v="0"/>
    <s v="United States"/>
    <s v="Springfield"/>
    <x v="25"/>
    <n v="65807"/>
    <x v="2"/>
    <s v="OFF-PA-10001892"/>
    <x v="1"/>
    <x v="10"/>
    <s v="Rediform Wirebound &quot;Phone Memo&quot; Message Book, 11 x 5-3/4"/>
    <n v="7.64"/>
    <n v="1"/>
    <n v="0"/>
    <n v="3.7435999999999998"/>
    <n v="5"/>
    <n v="7"/>
    <x v="2"/>
    <n v="49"/>
    <x v="7"/>
  </r>
  <r>
    <n v="3111"/>
    <s v="CA-2016-121671"/>
    <d v="2016-07-17T00:00:00"/>
    <d v="2016-07-22T00:00:00"/>
    <x v="1"/>
    <s v="AA-10480"/>
    <s v="Andrew Allen"/>
    <x v="0"/>
    <s v="United States"/>
    <s v="Springfield"/>
    <x v="25"/>
    <n v="65807"/>
    <x v="2"/>
    <s v="OFF-PA-10001934"/>
    <x v="1"/>
    <x v="10"/>
    <s v="Xerox 1993"/>
    <n v="51.84"/>
    <n v="8"/>
    <n v="0"/>
    <n v="25.401599999999998"/>
    <n v="5"/>
    <n v="7"/>
    <x v="2"/>
    <n v="48.999999999999993"/>
    <x v="7"/>
  </r>
  <r>
    <n v="3112"/>
    <s v="CA-2016-121671"/>
    <d v="2016-07-17T00:00:00"/>
    <d v="2016-07-22T00:00:00"/>
    <x v="1"/>
    <s v="AA-10480"/>
    <s v="Andrew Allen"/>
    <x v="0"/>
    <s v="United States"/>
    <s v="Springfield"/>
    <x v="25"/>
    <n v="65807"/>
    <x v="2"/>
    <s v="OFF-ST-10000078"/>
    <x v="1"/>
    <x v="4"/>
    <s v="Tennsco 6- and 18-Compartment Lockers"/>
    <n v="265.17"/>
    <n v="1"/>
    <n v="0"/>
    <n v="47.730600000000003"/>
    <n v="5"/>
    <n v="7"/>
    <x v="2"/>
    <n v="18"/>
    <x v="7"/>
  </r>
  <r>
    <n v="3113"/>
    <s v="CA-2016-150350"/>
    <d v="2016-08-23T00:00:00"/>
    <d v="2016-08-30T00:00:00"/>
    <x v="1"/>
    <s v="MS-17770"/>
    <s v="Maxwell Schwartz"/>
    <x v="0"/>
    <s v="United States"/>
    <s v="Seattle"/>
    <x v="4"/>
    <n v="98105"/>
    <x v="1"/>
    <s v="TEC-MA-10001972"/>
    <x v="2"/>
    <x v="15"/>
    <s v="Okidata C331dn Printer"/>
    <n v="837.6"/>
    <n v="3"/>
    <n v="0.2"/>
    <n v="62.82"/>
    <n v="7"/>
    <n v="8"/>
    <x v="2"/>
    <n v="7.5"/>
    <x v="6"/>
  </r>
  <r>
    <n v="3114"/>
    <s v="CA-2016-150350"/>
    <d v="2016-08-23T00:00:00"/>
    <d v="2016-08-30T00:00:00"/>
    <x v="1"/>
    <s v="MS-17770"/>
    <s v="Maxwell Schwartz"/>
    <x v="0"/>
    <s v="United States"/>
    <s v="Seattle"/>
    <x v="4"/>
    <n v="98105"/>
    <x v="1"/>
    <s v="OFF-EN-10002504"/>
    <x v="1"/>
    <x v="12"/>
    <s v="Tyvek  Top-Opening Peel &amp; Seel Envelopes, Plain White"/>
    <n v="135.9"/>
    <n v="5"/>
    <n v="0"/>
    <n v="63.872999999999998"/>
    <n v="7"/>
    <n v="8"/>
    <x v="2"/>
    <n v="47"/>
    <x v="6"/>
  </r>
  <r>
    <n v="3115"/>
    <s v="CA-2016-150350"/>
    <d v="2016-08-23T00:00:00"/>
    <d v="2016-08-30T00:00:00"/>
    <x v="1"/>
    <s v="MS-17770"/>
    <s v="Maxwell Schwartz"/>
    <x v="0"/>
    <s v="United States"/>
    <s v="Seattle"/>
    <x v="4"/>
    <n v="98105"/>
    <x v="1"/>
    <s v="OFF-PA-10002160"/>
    <x v="1"/>
    <x v="10"/>
    <s v="Xerox 1978"/>
    <n v="34.68"/>
    <n v="6"/>
    <n v="0"/>
    <n v="16.993200000000002"/>
    <n v="7"/>
    <n v="8"/>
    <x v="2"/>
    <n v="49.000000000000007"/>
    <x v="6"/>
  </r>
  <r>
    <n v="3116"/>
    <s v="CA-2016-150350"/>
    <d v="2016-08-23T00:00:00"/>
    <d v="2016-08-30T00:00:00"/>
    <x v="1"/>
    <s v="MS-17770"/>
    <s v="Maxwell Schwartz"/>
    <x v="0"/>
    <s v="United States"/>
    <s v="Seattle"/>
    <x v="4"/>
    <n v="98105"/>
    <x v="1"/>
    <s v="FUR-CH-10001973"/>
    <x v="0"/>
    <x v="1"/>
    <s v="Office Star Flex Back Scooter Chair with White Frame"/>
    <n v="532.70399999999995"/>
    <n v="6"/>
    <n v="0.2"/>
    <n v="-39.952800000000003"/>
    <n v="7"/>
    <n v="8"/>
    <x v="2"/>
    <n v="-7.5000000000000009"/>
    <x v="6"/>
  </r>
  <r>
    <n v="3117"/>
    <s v="CA-2016-150350"/>
    <d v="2016-08-23T00:00:00"/>
    <d v="2016-08-30T00:00:00"/>
    <x v="1"/>
    <s v="MS-17770"/>
    <s v="Maxwell Schwartz"/>
    <x v="0"/>
    <s v="United States"/>
    <s v="Seattle"/>
    <x v="4"/>
    <n v="98105"/>
    <x v="1"/>
    <s v="OFF-AP-10001492"/>
    <x v="1"/>
    <x v="9"/>
    <s v="Acco Six-Outlet Power Strip, 4' Cord Length"/>
    <n v="43.1"/>
    <n v="5"/>
    <n v="0"/>
    <n v="11.206"/>
    <n v="7"/>
    <n v="8"/>
    <x v="2"/>
    <n v="25.999999999999996"/>
    <x v="6"/>
  </r>
  <r>
    <n v="3118"/>
    <s v="CA-2016-150350"/>
    <d v="2016-08-23T00:00:00"/>
    <d v="2016-08-30T00:00:00"/>
    <x v="1"/>
    <s v="MS-17770"/>
    <s v="Maxwell Schwartz"/>
    <x v="0"/>
    <s v="United States"/>
    <s v="Seattle"/>
    <x v="4"/>
    <n v="98105"/>
    <x v="1"/>
    <s v="OFF-SU-10002189"/>
    <x v="1"/>
    <x v="14"/>
    <s v="Acme Rosewood Handle Letter Opener"/>
    <n v="15.88"/>
    <n v="4"/>
    <n v="0"/>
    <n v="0.1588"/>
    <n v="7"/>
    <n v="8"/>
    <x v="2"/>
    <n v="0.99999999999999989"/>
    <x v="6"/>
  </r>
  <r>
    <n v="3119"/>
    <s v="CA-2015-121720"/>
    <d v="2015-06-11T00:00:00"/>
    <d v="2015-06-12T00:00:00"/>
    <x v="2"/>
    <s v="JE-15610"/>
    <s v="Jim Epp"/>
    <x v="1"/>
    <s v="United States"/>
    <s v="Lakeland"/>
    <x v="2"/>
    <n v="33801"/>
    <x v="0"/>
    <s v="FUR-CH-10003312"/>
    <x v="0"/>
    <x v="1"/>
    <s v="Hon 2090 “Pillow Soft” Series Mid Back Swivel/Tilt Chairs"/>
    <n v="1123.92"/>
    <n v="5"/>
    <n v="0.2"/>
    <n v="-182.637"/>
    <n v="1"/>
    <n v="6"/>
    <x v="1"/>
    <n v="-16.249999999999996"/>
    <x v="1"/>
  </r>
  <r>
    <n v="3120"/>
    <s v="CA-2015-121720"/>
    <d v="2015-06-11T00:00:00"/>
    <d v="2015-06-12T00:00:00"/>
    <x v="2"/>
    <s v="JE-15610"/>
    <s v="Jim Epp"/>
    <x v="1"/>
    <s v="United States"/>
    <s v="Lakeland"/>
    <x v="2"/>
    <n v="33801"/>
    <x v="0"/>
    <s v="TEC-PH-10002496"/>
    <x v="2"/>
    <x v="7"/>
    <s v="Cisco SPA301"/>
    <n v="249.584"/>
    <n v="2"/>
    <n v="0.2"/>
    <n v="31.198"/>
    <n v="1"/>
    <n v="6"/>
    <x v="1"/>
    <n v="12.5"/>
    <x v="1"/>
  </r>
  <r>
    <n v="3121"/>
    <s v="CA-2015-121720"/>
    <d v="2015-06-11T00:00:00"/>
    <d v="2015-06-12T00:00:00"/>
    <x v="2"/>
    <s v="JE-15610"/>
    <s v="Jim Epp"/>
    <x v="1"/>
    <s v="United States"/>
    <s v="Lakeland"/>
    <x v="2"/>
    <n v="33801"/>
    <x v="0"/>
    <s v="FUR-FU-10003464"/>
    <x v="0"/>
    <x v="5"/>
    <s v="Seth Thomas 8 1/2&quot; Cubicle Clock"/>
    <n v="48.671999999999997"/>
    <n v="3"/>
    <n v="0.2"/>
    <n v="7.3007999999999997"/>
    <n v="1"/>
    <n v="6"/>
    <x v="1"/>
    <n v="15"/>
    <x v="1"/>
  </r>
  <r>
    <n v="3122"/>
    <s v="CA-2015-121720"/>
    <d v="2015-06-11T00:00:00"/>
    <d v="2015-06-12T00:00:00"/>
    <x v="2"/>
    <s v="JE-15610"/>
    <s v="Jim Epp"/>
    <x v="1"/>
    <s v="United States"/>
    <s v="Lakeland"/>
    <x v="2"/>
    <n v="33801"/>
    <x v="0"/>
    <s v="OFF-AR-10000380"/>
    <x v="1"/>
    <x v="6"/>
    <s v="Hunt PowerHouse Electric Pencil Sharpener, Blue"/>
    <n v="60.768000000000001"/>
    <n v="2"/>
    <n v="0.2"/>
    <n v="7.5960000000000001"/>
    <n v="1"/>
    <n v="6"/>
    <x v="1"/>
    <n v="12.5"/>
    <x v="1"/>
  </r>
  <r>
    <n v="3123"/>
    <s v="CA-2015-121720"/>
    <d v="2015-06-11T00:00:00"/>
    <d v="2015-06-12T00:00:00"/>
    <x v="2"/>
    <s v="JE-15610"/>
    <s v="Jim Epp"/>
    <x v="1"/>
    <s v="United States"/>
    <s v="Lakeland"/>
    <x v="2"/>
    <n v="33801"/>
    <x v="0"/>
    <s v="OFF-BI-10004593"/>
    <x v="1"/>
    <x v="8"/>
    <s v="Ibico Laser Imprintable Binding System Covers"/>
    <n v="78.599999999999994"/>
    <n v="5"/>
    <n v="0.7"/>
    <n v="-62.88"/>
    <n v="1"/>
    <n v="6"/>
    <x v="1"/>
    <n v="-80"/>
    <x v="1"/>
  </r>
  <r>
    <n v="3124"/>
    <s v="CA-2015-121720"/>
    <d v="2015-06-11T00:00:00"/>
    <d v="2015-06-12T00:00:00"/>
    <x v="2"/>
    <s v="JE-15610"/>
    <s v="Jim Epp"/>
    <x v="1"/>
    <s v="United States"/>
    <s v="Lakeland"/>
    <x v="2"/>
    <n v="33801"/>
    <x v="0"/>
    <s v="OFF-BI-10001308"/>
    <x v="1"/>
    <x v="8"/>
    <s v="GBC Standard Plastic Binding Systems' Combs"/>
    <n v="3.7679999999999998"/>
    <n v="2"/>
    <n v="0.7"/>
    <n v="-3.14"/>
    <n v="1"/>
    <n v="6"/>
    <x v="1"/>
    <n v="-83.333333333333343"/>
    <x v="1"/>
  </r>
  <r>
    <n v="3125"/>
    <s v="CA-2015-121720"/>
    <d v="2015-06-11T00:00:00"/>
    <d v="2015-06-12T00:00:00"/>
    <x v="2"/>
    <s v="JE-15610"/>
    <s v="Jim Epp"/>
    <x v="1"/>
    <s v="United States"/>
    <s v="Lakeland"/>
    <x v="2"/>
    <n v="33801"/>
    <x v="0"/>
    <s v="OFF-ST-10001780"/>
    <x v="1"/>
    <x v="4"/>
    <s v="Tennsco 16-Compartment Lockers with Coat Rack"/>
    <n v="1036.624"/>
    <n v="2"/>
    <n v="0.2"/>
    <n v="51.831200000000003"/>
    <n v="1"/>
    <n v="6"/>
    <x v="1"/>
    <n v="5"/>
    <x v="1"/>
  </r>
  <r>
    <n v="3126"/>
    <s v="CA-2015-121720"/>
    <d v="2015-06-11T00:00:00"/>
    <d v="2015-06-12T00:00:00"/>
    <x v="2"/>
    <s v="JE-15610"/>
    <s v="Jim Epp"/>
    <x v="1"/>
    <s v="United States"/>
    <s v="Lakeland"/>
    <x v="2"/>
    <n v="33801"/>
    <x v="0"/>
    <s v="OFF-ST-10003816"/>
    <x v="1"/>
    <x v="4"/>
    <s v="Fellowes High-Stak Drawer Files"/>
    <n v="563.80799999999999"/>
    <n v="4"/>
    <n v="0.2"/>
    <n v="21.142800000000001"/>
    <n v="1"/>
    <n v="6"/>
    <x v="1"/>
    <n v="3.7500000000000004"/>
    <x v="1"/>
  </r>
  <r>
    <n v="3127"/>
    <s v="CA-2017-149895"/>
    <d v="2017-09-08T00:00:00"/>
    <d v="2017-09-12T00:00:00"/>
    <x v="1"/>
    <s v="EB-14110"/>
    <s v="Eugene Barchas"/>
    <x v="0"/>
    <s v="United States"/>
    <s v="Philadelphia"/>
    <x v="9"/>
    <n v="19134"/>
    <x v="3"/>
    <s v="TEC-PH-10002200"/>
    <x v="2"/>
    <x v="7"/>
    <s v="Aastra 6757i CT Wireless VoIP phone"/>
    <n v="258.52800000000002"/>
    <n v="2"/>
    <n v="0.4"/>
    <n v="-47.396799999999999"/>
    <n v="4"/>
    <n v="9"/>
    <x v="2"/>
    <n v="-18.333333333333332"/>
    <x v="8"/>
  </r>
  <r>
    <n v="3128"/>
    <s v="CA-2017-147564"/>
    <d v="2017-10-02T00:00:00"/>
    <d v="2017-10-06T00:00:00"/>
    <x v="1"/>
    <s v="BP-11155"/>
    <s v="Becky Pak"/>
    <x v="0"/>
    <s v="United States"/>
    <s v="New York City"/>
    <x v="15"/>
    <n v="10011"/>
    <x v="3"/>
    <s v="OFF-PA-10004438"/>
    <x v="1"/>
    <x v="10"/>
    <s v="Xerox 1907"/>
    <n v="49.12"/>
    <n v="4"/>
    <n v="0"/>
    <n v="23.086400000000001"/>
    <n v="4"/>
    <n v="10"/>
    <x v="0"/>
    <n v="47"/>
    <x v="2"/>
  </r>
  <r>
    <n v="3129"/>
    <s v="CA-2014-136399"/>
    <d v="2014-12-16T00:00:00"/>
    <d v="2014-12-17T00:00:00"/>
    <x v="2"/>
    <s v="CC-12100"/>
    <s v="Chad Cunningham"/>
    <x v="2"/>
    <s v="United States"/>
    <s v="Los Angeles"/>
    <x v="1"/>
    <n v="90049"/>
    <x v="1"/>
    <s v="FUR-FU-10004090"/>
    <x v="0"/>
    <x v="5"/>
    <s v="Executive Impressions 14&quot; Contract Wall Clock"/>
    <n v="44.46"/>
    <n v="2"/>
    <n v="0"/>
    <n v="14.671799999999999"/>
    <n v="1"/>
    <n v="12"/>
    <x v="0"/>
    <n v="32.999999999999993"/>
    <x v="4"/>
  </r>
  <r>
    <n v="3130"/>
    <s v="CA-2014-136399"/>
    <d v="2014-12-16T00:00:00"/>
    <d v="2014-12-17T00:00:00"/>
    <x v="2"/>
    <s v="CC-12100"/>
    <s v="Chad Cunningham"/>
    <x v="2"/>
    <s v="United States"/>
    <s v="Los Angeles"/>
    <x v="1"/>
    <n v="90049"/>
    <x v="1"/>
    <s v="FUR-CH-10002602"/>
    <x v="0"/>
    <x v="1"/>
    <s v="DMI Arturo Collection Mission-style Design Wood Chair"/>
    <n v="241.56800000000001"/>
    <n v="2"/>
    <n v="0.2"/>
    <n v="18.117599999999999"/>
    <n v="1"/>
    <n v="12"/>
    <x v="0"/>
    <n v="7.5"/>
    <x v="4"/>
  </r>
  <r>
    <n v="3131"/>
    <s v="CA-2014-136399"/>
    <d v="2014-12-16T00:00:00"/>
    <d v="2014-12-17T00:00:00"/>
    <x v="2"/>
    <s v="CC-12100"/>
    <s v="Chad Cunningham"/>
    <x v="2"/>
    <s v="United States"/>
    <s v="Los Angeles"/>
    <x v="1"/>
    <n v="90049"/>
    <x v="1"/>
    <s v="TEC-AC-10001142"/>
    <x v="2"/>
    <x v="11"/>
    <s v="First Data FD10 PIN Pad"/>
    <n v="395"/>
    <n v="5"/>
    <n v="0"/>
    <n v="39.5"/>
    <n v="1"/>
    <n v="12"/>
    <x v="0"/>
    <n v="10"/>
    <x v="4"/>
  </r>
  <r>
    <n v="3132"/>
    <s v="CA-2014-136399"/>
    <d v="2014-12-16T00:00:00"/>
    <d v="2014-12-17T00:00:00"/>
    <x v="2"/>
    <s v="CC-12100"/>
    <s v="Chad Cunningham"/>
    <x v="2"/>
    <s v="United States"/>
    <s v="Los Angeles"/>
    <x v="1"/>
    <n v="90049"/>
    <x v="1"/>
    <s v="TEC-PH-10004977"/>
    <x v="2"/>
    <x v="7"/>
    <s v="GE 30524EE4"/>
    <n v="627.16800000000001"/>
    <n v="4"/>
    <n v="0.2"/>
    <n v="70.556399999999996"/>
    <n v="1"/>
    <n v="12"/>
    <x v="0"/>
    <n v="11.249999999999998"/>
    <x v="4"/>
  </r>
  <r>
    <n v="3133"/>
    <s v="CA-2014-107916"/>
    <d v="2014-08-24T00:00:00"/>
    <d v="2014-08-26T00:00:00"/>
    <x v="2"/>
    <s v="JP-15460"/>
    <s v="Jennifer Patt"/>
    <x v="1"/>
    <s v="United States"/>
    <s v="Oceanside"/>
    <x v="15"/>
    <n v="11572"/>
    <x v="3"/>
    <s v="FUR-FU-10004586"/>
    <x v="0"/>
    <x v="5"/>
    <s v="G.E. Longer-Life Indoor Recessed Floodlight Bulbs"/>
    <n v="13.28"/>
    <n v="2"/>
    <n v="0"/>
    <n v="6.3743999999999996"/>
    <n v="2"/>
    <n v="8"/>
    <x v="2"/>
    <n v="48"/>
    <x v="6"/>
  </r>
  <r>
    <n v="3134"/>
    <s v="CA-2014-107916"/>
    <d v="2014-08-24T00:00:00"/>
    <d v="2014-08-26T00:00:00"/>
    <x v="2"/>
    <s v="JP-15460"/>
    <s v="Jennifer Patt"/>
    <x v="1"/>
    <s v="United States"/>
    <s v="Oceanside"/>
    <x v="15"/>
    <n v="11572"/>
    <x v="3"/>
    <s v="OFF-BI-10001116"/>
    <x v="1"/>
    <x v="8"/>
    <s v="Wilson Jones 1&quot; Hanging DublLock Ring Binders"/>
    <n v="12.672000000000001"/>
    <n v="3"/>
    <n v="0.2"/>
    <n v="4.4352"/>
    <n v="2"/>
    <n v="8"/>
    <x v="2"/>
    <n v="35"/>
    <x v="6"/>
  </r>
  <r>
    <n v="3135"/>
    <s v="CA-2017-164168"/>
    <d v="2017-11-12T00:00:00"/>
    <d v="2017-11-18T00:00:00"/>
    <x v="1"/>
    <s v="LS-16975"/>
    <s v="Lindsay Shagiari"/>
    <x v="2"/>
    <s v="United States"/>
    <s v="Dallas"/>
    <x v="5"/>
    <n v="75081"/>
    <x v="2"/>
    <s v="OFF-BI-10000666"/>
    <x v="1"/>
    <x v="8"/>
    <s v="Surelock Post Binders"/>
    <n v="30.56"/>
    <n v="5"/>
    <n v="0.8"/>
    <n v="-45.84"/>
    <n v="6"/>
    <n v="11"/>
    <x v="0"/>
    <n v="-150.00000000000003"/>
    <x v="0"/>
  </r>
  <r>
    <n v="3136"/>
    <s v="CA-2017-164168"/>
    <d v="2017-11-12T00:00:00"/>
    <d v="2017-11-18T00:00:00"/>
    <x v="1"/>
    <s v="LS-16975"/>
    <s v="Lindsay Shagiari"/>
    <x v="2"/>
    <s v="United States"/>
    <s v="Dallas"/>
    <x v="5"/>
    <n v="75081"/>
    <x v="2"/>
    <s v="OFF-ST-10002583"/>
    <x v="1"/>
    <x v="4"/>
    <s v="Fellowes Neat Ideas Storage Cubes"/>
    <n v="77.951999999999998"/>
    <n v="3"/>
    <n v="0.2"/>
    <n v="-15.590400000000001"/>
    <n v="6"/>
    <n v="11"/>
    <x v="0"/>
    <n v="-20"/>
    <x v="0"/>
  </r>
  <r>
    <n v="3137"/>
    <s v="CA-2017-164168"/>
    <d v="2017-11-12T00:00:00"/>
    <d v="2017-11-18T00:00:00"/>
    <x v="1"/>
    <s v="LS-16975"/>
    <s v="Lindsay Shagiari"/>
    <x v="2"/>
    <s v="United States"/>
    <s v="Dallas"/>
    <x v="5"/>
    <n v="75081"/>
    <x v="2"/>
    <s v="TEC-PH-10004908"/>
    <x v="2"/>
    <x v="7"/>
    <s v="Panasonic KX TS3282W Corded phone"/>
    <n v="67.992000000000004"/>
    <n v="1"/>
    <n v="0.2"/>
    <n v="8.4990000000000006"/>
    <n v="6"/>
    <n v="11"/>
    <x v="0"/>
    <n v="12.5"/>
    <x v="0"/>
  </r>
  <r>
    <n v="3138"/>
    <s v="CA-2017-164168"/>
    <d v="2017-11-12T00:00:00"/>
    <d v="2017-11-18T00:00:00"/>
    <x v="1"/>
    <s v="LS-16975"/>
    <s v="Lindsay Shagiari"/>
    <x v="2"/>
    <s v="United States"/>
    <s v="Dallas"/>
    <x v="5"/>
    <n v="75081"/>
    <x v="2"/>
    <s v="OFF-EN-10001219"/>
    <x v="1"/>
    <x v="12"/>
    <s v="#10- 4 1/8&quot; x 9 1/2&quot; Security-Tint Envelopes"/>
    <n v="12.224"/>
    <n v="2"/>
    <n v="0.2"/>
    <n v="4.4311999999999996"/>
    <n v="6"/>
    <n v="11"/>
    <x v="0"/>
    <n v="36.249999999999993"/>
    <x v="0"/>
  </r>
  <r>
    <n v="3139"/>
    <s v="CA-2017-164168"/>
    <d v="2017-11-12T00:00:00"/>
    <d v="2017-11-18T00:00:00"/>
    <x v="1"/>
    <s v="LS-16975"/>
    <s v="Lindsay Shagiari"/>
    <x v="2"/>
    <s v="United States"/>
    <s v="Dallas"/>
    <x v="5"/>
    <n v="75081"/>
    <x v="2"/>
    <s v="TEC-AC-10004568"/>
    <x v="2"/>
    <x v="11"/>
    <s v="Maxell LTO Ultrium - 800 GB"/>
    <n v="44.783999999999999"/>
    <n v="2"/>
    <n v="0.2"/>
    <n v="-0.55979999999999996"/>
    <n v="6"/>
    <n v="11"/>
    <x v="0"/>
    <n v="-1.25"/>
    <x v="0"/>
  </r>
  <r>
    <n v="3140"/>
    <s v="CA-2017-164168"/>
    <d v="2017-11-12T00:00:00"/>
    <d v="2017-11-18T00:00:00"/>
    <x v="1"/>
    <s v="LS-16975"/>
    <s v="Lindsay Shagiari"/>
    <x v="2"/>
    <s v="United States"/>
    <s v="Dallas"/>
    <x v="5"/>
    <n v="75081"/>
    <x v="2"/>
    <s v="FUR-FU-10001756"/>
    <x v="0"/>
    <x v="5"/>
    <s v="Eldon Expressions Desk Accessory, Wood Photo Frame, Mahogany"/>
    <n v="22.847999999999999"/>
    <n v="3"/>
    <n v="0.6"/>
    <n v="-17.7072"/>
    <n v="6"/>
    <n v="11"/>
    <x v="0"/>
    <n v="-77.5"/>
    <x v="0"/>
  </r>
  <r>
    <n v="3141"/>
    <s v="CA-2015-112557"/>
    <d v="2015-04-25T00:00:00"/>
    <d v="2015-04-28T00:00:00"/>
    <x v="2"/>
    <s v="JL-15850"/>
    <s v="John Lucas"/>
    <x v="0"/>
    <s v="United States"/>
    <s v="New York City"/>
    <x v="15"/>
    <n v="10035"/>
    <x v="3"/>
    <s v="OFF-AP-10002311"/>
    <x v="1"/>
    <x v="9"/>
    <s v="Holmes Replacement Filter for HEPA Air Cleaner, Very Large Room, HEPA Filter"/>
    <n v="206.43"/>
    <n v="3"/>
    <n v="0"/>
    <n v="90.8292"/>
    <n v="3"/>
    <n v="4"/>
    <x v="1"/>
    <n v="44"/>
    <x v="3"/>
  </r>
  <r>
    <n v="3142"/>
    <s v="US-2014-122959"/>
    <d v="2014-12-12T00:00:00"/>
    <d v="2014-12-12T00:00:00"/>
    <x v="3"/>
    <s v="CY-12745"/>
    <s v="Craig Yedwab"/>
    <x v="1"/>
    <s v="United States"/>
    <s v="San Antonio"/>
    <x v="5"/>
    <n v="78207"/>
    <x v="2"/>
    <s v="OFF-BI-10003650"/>
    <x v="1"/>
    <x v="8"/>
    <s v="GBC DocuBind 300 Electric Binding Machine"/>
    <n v="210.392"/>
    <n v="2"/>
    <n v="0.8"/>
    <n v="-336.62720000000002"/>
    <n v="0"/>
    <n v="12"/>
    <x v="0"/>
    <n v="-160"/>
    <x v="4"/>
  </r>
  <r>
    <n v="3143"/>
    <s v="CA-2017-162572"/>
    <d v="2017-09-25T00:00:00"/>
    <d v="2017-09-27T00:00:00"/>
    <x v="0"/>
    <s v="RB-19360"/>
    <s v="Raymond Buch"/>
    <x v="0"/>
    <s v="United States"/>
    <s v="Cincinnati"/>
    <x v="24"/>
    <n v="45231"/>
    <x v="3"/>
    <s v="TEC-AC-10003628"/>
    <x v="2"/>
    <x v="11"/>
    <s v="Logitech 910-002974 M325 Wireless Mouse for Web Scrolling"/>
    <n v="119.96"/>
    <n v="5"/>
    <n v="0.2"/>
    <n v="35.988"/>
    <n v="2"/>
    <n v="9"/>
    <x v="2"/>
    <n v="30"/>
    <x v="8"/>
  </r>
  <r>
    <n v="3144"/>
    <s v="CA-2017-162572"/>
    <d v="2017-09-25T00:00:00"/>
    <d v="2017-09-27T00:00:00"/>
    <x v="0"/>
    <s v="RB-19360"/>
    <s v="Raymond Buch"/>
    <x v="0"/>
    <s v="United States"/>
    <s v="Cincinnati"/>
    <x v="24"/>
    <n v="45231"/>
    <x v="3"/>
    <s v="OFF-AR-10001547"/>
    <x v="1"/>
    <x v="6"/>
    <s v="Newell 311"/>
    <n v="10.608000000000001"/>
    <n v="6"/>
    <n v="0.2"/>
    <n v="0.92820000000000003"/>
    <n v="2"/>
    <n v="9"/>
    <x v="2"/>
    <n v="8.75"/>
    <x v="8"/>
  </r>
  <r>
    <n v="3145"/>
    <s v="US-2016-148110"/>
    <d v="2016-09-05T00:00:00"/>
    <d v="2016-09-11T00:00:00"/>
    <x v="1"/>
    <s v="AR-10825"/>
    <s v="Anthony Rawles"/>
    <x v="1"/>
    <s v="United States"/>
    <s v="Austin"/>
    <x v="5"/>
    <n v="78745"/>
    <x v="2"/>
    <s v="FUR-CH-10002647"/>
    <x v="0"/>
    <x v="1"/>
    <s v="Situations Contoured Folding Chairs, 4/Set"/>
    <n v="347.80200000000002"/>
    <n v="7"/>
    <n v="0.3"/>
    <n v="-24.843"/>
    <n v="6"/>
    <n v="9"/>
    <x v="2"/>
    <n v="-7.1428571428571423"/>
    <x v="8"/>
  </r>
  <r>
    <n v="3146"/>
    <s v="CA-2017-131828"/>
    <d v="2017-02-11T00:00:00"/>
    <d v="2017-02-13T00:00:00"/>
    <x v="0"/>
    <s v="CS-11845"/>
    <s v="Cari Sayre"/>
    <x v="1"/>
    <s v="United States"/>
    <s v="Seattle"/>
    <x v="4"/>
    <n v="98105"/>
    <x v="1"/>
    <s v="FUR-CH-10004495"/>
    <x v="0"/>
    <x v="1"/>
    <s v="Global Leather and Oak Executive Chair, Black"/>
    <n v="963.13599999999997"/>
    <n v="4"/>
    <n v="0.2"/>
    <n v="108.3528"/>
    <n v="2"/>
    <n v="2"/>
    <x v="3"/>
    <n v="11.25"/>
    <x v="11"/>
  </r>
  <r>
    <n v="3147"/>
    <s v="CA-2017-131828"/>
    <d v="2017-02-11T00:00:00"/>
    <d v="2017-02-13T00:00:00"/>
    <x v="0"/>
    <s v="CS-11845"/>
    <s v="Cari Sayre"/>
    <x v="1"/>
    <s v="United States"/>
    <s v="Seattle"/>
    <x v="4"/>
    <n v="98105"/>
    <x v="1"/>
    <s v="TEC-PH-10002923"/>
    <x v="2"/>
    <x v="7"/>
    <s v="Logitech B530 USB Headset - headset - Full size, Binaural"/>
    <n v="88.775999999999996"/>
    <n v="3"/>
    <n v="0.2"/>
    <n v="7.7679"/>
    <n v="2"/>
    <n v="2"/>
    <x v="3"/>
    <n v="8.75"/>
    <x v="11"/>
  </r>
  <r>
    <n v="3148"/>
    <s v="CA-2014-109218"/>
    <d v="2014-06-30T00:00:00"/>
    <d v="2014-07-03T00:00:00"/>
    <x v="0"/>
    <s v="AR-10825"/>
    <s v="Anthony Rawles"/>
    <x v="1"/>
    <s v="United States"/>
    <s v="Los Angeles"/>
    <x v="1"/>
    <n v="90004"/>
    <x v="1"/>
    <s v="OFF-AR-10001374"/>
    <x v="1"/>
    <x v="6"/>
    <s v="BIC Brite Liner Highlighters, Chisel Tip"/>
    <n v="32.4"/>
    <n v="5"/>
    <n v="0"/>
    <n v="10.368"/>
    <n v="3"/>
    <n v="6"/>
    <x v="1"/>
    <n v="32"/>
    <x v="1"/>
  </r>
  <r>
    <n v="3149"/>
    <s v="CA-2016-120558"/>
    <d v="2016-06-07T00:00:00"/>
    <d v="2016-06-10T00:00:00"/>
    <x v="2"/>
    <s v="RD-19810"/>
    <s v="Ross DeVincentis"/>
    <x v="2"/>
    <s v="United States"/>
    <s v="New York City"/>
    <x v="15"/>
    <n v="10035"/>
    <x v="3"/>
    <s v="OFF-PA-10003441"/>
    <x v="1"/>
    <x v="10"/>
    <s v="Xerox 226"/>
    <n v="32.4"/>
    <n v="5"/>
    <n v="0"/>
    <n v="15.552"/>
    <n v="3"/>
    <n v="6"/>
    <x v="1"/>
    <n v="48"/>
    <x v="1"/>
  </r>
  <r>
    <n v="3150"/>
    <s v="US-2014-109036"/>
    <d v="2014-12-20T00:00:00"/>
    <d v="2014-12-25T00:00:00"/>
    <x v="1"/>
    <s v="KH-16510"/>
    <s v="Keith Herrera"/>
    <x v="0"/>
    <s v="United States"/>
    <s v="Seattle"/>
    <x v="4"/>
    <n v="98103"/>
    <x v="1"/>
    <s v="OFF-LA-10002043"/>
    <x v="1"/>
    <x v="2"/>
    <s v="Avery 489"/>
    <n v="31.05"/>
    <n v="3"/>
    <n v="0"/>
    <n v="14.904"/>
    <n v="5"/>
    <n v="12"/>
    <x v="0"/>
    <n v="48"/>
    <x v="4"/>
  </r>
  <r>
    <n v="3151"/>
    <s v="CA-2015-147830"/>
    <d v="2015-12-15T00:00:00"/>
    <d v="2015-12-18T00:00:00"/>
    <x v="2"/>
    <s v="NF-18385"/>
    <s v="Natalie Fritzler"/>
    <x v="0"/>
    <s v="United States"/>
    <s v="Newark"/>
    <x v="24"/>
    <n v="43055"/>
    <x v="3"/>
    <s v="TEC-AC-10002049"/>
    <x v="2"/>
    <x v="11"/>
    <s v="Plantronics Savi W720 Multi-Device Wireless Headset System"/>
    <n v="2025.36"/>
    <n v="6"/>
    <n v="0.2"/>
    <n v="607.60799999999995"/>
    <n v="3"/>
    <n v="12"/>
    <x v="0"/>
    <n v="30"/>
    <x v="4"/>
  </r>
  <r>
    <n v="3152"/>
    <s v="CA-2015-147830"/>
    <d v="2015-12-15T00:00:00"/>
    <d v="2015-12-18T00:00:00"/>
    <x v="2"/>
    <s v="NF-18385"/>
    <s v="Natalie Fritzler"/>
    <x v="0"/>
    <s v="United States"/>
    <s v="Newark"/>
    <x v="24"/>
    <n v="43055"/>
    <x v="3"/>
    <s v="TEC-MA-10000418"/>
    <x v="2"/>
    <x v="15"/>
    <s v="Cubify CubeX 3D Printer Double Head Print"/>
    <n v="1799.9939999999999"/>
    <n v="2"/>
    <n v="0.7"/>
    <n v="-2639.9911999999999"/>
    <n v="3"/>
    <n v="12"/>
    <x v="0"/>
    <n v="-146.66666666666669"/>
    <x v="4"/>
  </r>
  <r>
    <n v="3153"/>
    <s v="CA-2015-147830"/>
    <d v="2015-12-15T00:00:00"/>
    <d v="2015-12-18T00:00:00"/>
    <x v="2"/>
    <s v="NF-18385"/>
    <s v="Natalie Fritzler"/>
    <x v="0"/>
    <s v="United States"/>
    <s v="Newark"/>
    <x v="24"/>
    <n v="43055"/>
    <x v="3"/>
    <s v="TEC-PH-10004908"/>
    <x v="2"/>
    <x v="7"/>
    <s v="Panasonic KX TS3282W Corded phone"/>
    <n v="101.988"/>
    <n v="2"/>
    <n v="0.4"/>
    <n v="-16.998000000000001"/>
    <n v="3"/>
    <n v="12"/>
    <x v="0"/>
    <n v="-16.666666666666668"/>
    <x v="4"/>
  </r>
  <r>
    <n v="3154"/>
    <s v="CA-2015-147830"/>
    <d v="2015-12-15T00:00:00"/>
    <d v="2015-12-18T00:00:00"/>
    <x v="2"/>
    <s v="NF-18385"/>
    <s v="Natalie Fritzler"/>
    <x v="0"/>
    <s v="United States"/>
    <s v="Newark"/>
    <x v="24"/>
    <n v="43055"/>
    <x v="3"/>
    <s v="FUR-FU-10004091"/>
    <x v="0"/>
    <x v="5"/>
    <s v="Howard Miller 13&quot; Diameter Goldtone Round Wall Clock"/>
    <n v="262.86399999999998"/>
    <n v="7"/>
    <n v="0.2"/>
    <n v="69.001800000000003"/>
    <n v="3"/>
    <n v="12"/>
    <x v="0"/>
    <n v="26.25"/>
    <x v="4"/>
  </r>
  <r>
    <n v="3155"/>
    <s v="CA-2017-150497"/>
    <d v="2017-07-20T00:00:00"/>
    <d v="2017-07-24T00:00:00"/>
    <x v="1"/>
    <s v="SM-20950"/>
    <s v="Suzanne McNair"/>
    <x v="1"/>
    <s v="United States"/>
    <s v="Maple Grove"/>
    <x v="11"/>
    <n v="55369"/>
    <x v="2"/>
    <s v="OFF-BI-10004600"/>
    <x v="1"/>
    <x v="8"/>
    <s v="Ibico Ibimaster 300 Manual Binding System"/>
    <n v="735.98"/>
    <n v="2"/>
    <n v="0"/>
    <n v="331.19099999999997"/>
    <n v="4"/>
    <n v="7"/>
    <x v="2"/>
    <n v="44.999999999999993"/>
    <x v="7"/>
  </r>
  <r>
    <n v="3156"/>
    <s v="CA-2014-128986"/>
    <d v="2014-08-03T00:00:00"/>
    <d v="2014-08-05T00:00:00"/>
    <x v="0"/>
    <s v="GH-14410"/>
    <s v="Gary Hansen"/>
    <x v="2"/>
    <s v="United States"/>
    <s v="Glendale"/>
    <x v="16"/>
    <n v="85301"/>
    <x v="1"/>
    <s v="OFF-PA-10001289"/>
    <x v="1"/>
    <x v="10"/>
    <s v="White Computer Printout Paper by Universal"/>
    <n v="93.024000000000001"/>
    <n v="3"/>
    <n v="0.2"/>
    <n v="33.721200000000003"/>
    <n v="2"/>
    <n v="8"/>
    <x v="2"/>
    <n v="36.250000000000007"/>
    <x v="6"/>
  </r>
  <r>
    <n v="3157"/>
    <s v="CA-2015-139584"/>
    <d v="2015-08-24T00:00:00"/>
    <d v="2015-08-28T00:00:00"/>
    <x v="1"/>
    <s v="EM-13810"/>
    <s v="Eleni McCrary"/>
    <x v="1"/>
    <s v="United States"/>
    <s v="New York City"/>
    <x v="15"/>
    <n v="10009"/>
    <x v="3"/>
    <s v="FUR-TA-10001539"/>
    <x v="0"/>
    <x v="3"/>
    <s v="Chromcraft Rectangular Conference Tables"/>
    <n v="284.36399999999998"/>
    <n v="2"/>
    <n v="0.4"/>
    <n v="-75.830399999999997"/>
    <n v="4"/>
    <n v="8"/>
    <x v="2"/>
    <n v="-26.666666666666668"/>
    <x v="6"/>
  </r>
  <r>
    <n v="3158"/>
    <s v="CA-2015-139584"/>
    <d v="2015-08-24T00:00:00"/>
    <d v="2015-08-28T00:00:00"/>
    <x v="1"/>
    <s v="EM-13810"/>
    <s v="Eleni McCrary"/>
    <x v="1"/>
    <s v="United States"/>
    <s v="New York City"/>
    <x v="15"/>
    <n v="10009"/>
    <x v="3"/>
    <s v="TEC-AC-10001266"/>
    <x v="2"/>
    <x v="11"/>
    <s v="Memorex Micro Travel Drive 8 GB"/>
    <n v="26"/>
    <n v="2"/>
    <n v="0"/>
    <n v="11.7"/>
    <n v="4"/>
    <n v="8"/>
    <x v="2"/>
    <n v="44.999999999999993"/>
    <x v="6"/>
  </r>
  <r>
    <n v="3159"/>
    <s v="US-2016-162677"/>
    <d v="2016-03-26T00:00:00"/>
    <d v="2016-03-27T00:00:00"/>
    <x v="2"/>
    <s v="DB-13210"/>
    <s v="Dean Braden"/>
    <x v="0"/>
    <s v="United States"/>
    <s v="Jacksonville"/>
    <x v="3"/>
    <n v="28540"/>
    <x v="0"/>
    <s v="OFF-ST-10001291"/>
    <x v="1"/>
    <x v="4"/>
    <s v="Tenex Personal Self-Stacking Standard File Box, Black/Gray"/>
    <n v="67.64"/>
    <n v="5"/>
    <n v="0.2"/>
    <n v="5.9184999999999999"/>
    <n v="1"/>
    <n v="3"/>
    <x v="3"/>
    <n v="8.75"/>
    <x v="10"/>
  </r>
  <r>
    <n v="3160"/>
    <s v="US-2016-162677"/>
    <d v="2016-03-26T00:00:00"/>
    <d v="2016-03-27T00:00:00"/>
    <x v="2"/>
    <s v="DB-13210"/>
    <s v="Dean Braden"/>
    <x v="0"/>
    <s v="United States"/>
    <s v="Jacksonville"/>
    <x v="3"/>
    <n v="28540"/>
    <x v="0"/>
    <s v="TEC-AC-10001314"/>
    <x v="2"/>
    <x v="11"/>
    <s v="Case Logic 2.4GHz Wireless Keyboard"/>
    <n v="119.976"/>
    <n v="3"/>
    <n v="0.2"/>
    <n v="-17.996400000000001"/>
    <n v="1"/>
    <n v="3"/>
    <x v="3"/>
    <n v="-15.000000000000002"/>
    <x v="10"/>
  </r>
  <r>
    <n v="3161"/>
    <s v="US-2014-150924"/>
    <d v="2014-09-12T00:00:00"/>
    <d v="2014-09-16T00:00:00"/>
    <x v="0"/>
    <s v="PT-19090"/>
    <s v="Pete Takahito"/>
    <x v="0"/>
    <s v="United States"/>
    <s v="Houston"/>
    <x v="5"/>
    <n v="77070"/>
    <x v="2"/>
    <s v="OFF-BI-10004040"/>
    <x v="1"/>
    <x v="8"/>
    <s v="Wilson Jones Impact Binders"/>
    <n v="5.18"/>
    <n v="5"/>
    <n v="0.8"/>
    <n v="-8.0289999999999999"/>
    <n v="4"/>
    <n v="9"/>
    <x v="2"/>
    <n v="-155"/>
    <x v="8"/>
  </r>
  <r>
    <n v="3162"/>
    <s v="CA-2014-153969"/>
    <d v="2014-09-21T00:00:00"/>
    <d v="2014-09-25T00:00:00"/>
    <x v="1"/>
    <s v="HF-14995"/>
    <s v="Herbert Flentye"/>
    <x v="0"/>
    <s v="United States"/>
    <s v="San Francisco"/>
    <x v="1"/>
    <n v="94109"/>
    <x v="1"/>
    <s v="OFF-EN-10001539"/>
    <x v="1"/>
    <x v="12"/>
    <s v="Staple envelope"/>
    <n v="15.56"/>
    <n v="2"/>
    <n v="0"/>
    <n v="7.3132000000000001"/>
    <n v="4"/>
    <n v="9"/>
    <x v="2"/>
    <n v="47"/>
    <x v="8"/>
  </r>
  <r>
    <n v="3163"/>
    <s v="CA-2014-153969"/>
    <d v="2014-09-21T00:00:00"/>
    <d v="2014-09-25T00:00:00"/>
    <x v="1"/>
    <s v="HF-14995"/>
    <s v="Herbert Flentye"/>
    <x v="0"/>
    <s v="United States"/>
    <s v="San Francisco"/>
    <x v="1"/>
    <n v="94109"/>
    <x v="1"/>
    <s v="OFF-EN-10004483"/>
    <x v="1"/>
    <x v="12"/>
    <s v="#10 White Business Envelopes,4 1/8 x 9 1/2"/>
    <n v="78.349999999999994"/>
    <n v="5"/>
    <n v="0"/>
    <n v="36.8245"/>
    <n v="4"/>
    <n v="9"/>
    <x v="2"/>
    <n v="47"/>
    <x v="8"/>
  </r>
  <r>
    <n v="3164"/>
    <s v="CA-2014-153969"/>
    <d v="2014-09-21T00:00:00"/>
    <d v="2014-09-25T00:00:00"/>
    <x v="1"/>
    <s v="HF-14995"/>
    <s v="Herbert Flentye"/>
    <x v="0"/>
    <s v="United States"/>
    <s v="San Francisco"/>
    <x v="1"/>
    <n v="94109"/>
    <x v="1"/>
    <s v="OFF-AR-10001615"/>
    <x v="1"/>
    <x v="6"/>
    <s v="Newell 34"/>
    <n v="59.52"/>
    <n v="3"/>
    <n v="0"/>
    <n v="15.475199999999999"/>
    <n v="4"/>
    <n v="9"/>
    <x v="2"/>
    <n v="25.999999999999996"/>
    <x v="8"/>
  </r>
  <r>
    <n v="3165"/>
    <s v="CA-2014-153969"/>
    <d v="2014-09-21T00:00:00"/>
    <d v="2014-09-25T00:00:00"/>
    <x v="1"/>
    <s v="HF-14995"/>
    <s v="Herbert Flentye"/>
    <x v="0"/>
    <s v="United States"/>
    <s v="San Francisco"/>
    <x v="1"/>
    <n v="94109"/>
    <x v="1"/>
    <s v="OFF-PA-10000327"/>
    <x v="1"/>
    <x v="10"/>
    <s v="Xerox 1971"/>
    <n v="38.520000000000003"/>
    <n v="9"/>
    <n v="0"/>
    <n v="17.334"/>
    <n v="4"/>
    <n v="9"/>
    <x v="2"/>
    <n v="44.999999999999993"/>
    <x v="8"/>
  </r>
  <r>
    <n v="3166"/>
    <s v="CA-2014-153969"/>
    <d v="2014-09-21T00:00:00"/>
    <d v="2014-09-25T00:00:00"/>
    <x v="1"/>
    <s v="HF-14995"/>
    <s v="Herbert Flentye"/>
    <x v="0"/>
    <s v="United States"/>
    <s v="San Francisco"/>
    <x v="1"/>
    <n v="94109"/>
    <x v="1"/>
    <s v="TEC-PH-10001299"/>
    <x v="2"/>
    <x v="7"/>
    <s v="Polycom CX300 Desktop Phone USB VoIP phone"/>
    <n v="239.98400000000001"/>
    <n v="2"/>
    <n v="0.2"/>
    <n v="23.9984"/>
    <n v="4"/>
    <n v="9"/>
    <x v="2"/>
    <n v="10"/>
    <x v="8"/>
  </r>
  <r>
    <n v="3167"/>
    <s v="CA-2014-153969"/>
    <d v="2014-09-21T00:00:00"/>
    <d v="2014-09-25T00:00:00"/>
    <x v="1"/>
    <s v="HF-14995"/>
    <s v="Herbert Flentye"/>
    <x v="0"/>
    <s v="United States"/>
    <s v="San Francisco"/>
    <x v="1"/>
    <n v="94109"/>
    <x v="1"/>
    <s v="OFF-PA-10002246"/>
    <x v="1"/>
    <x v="10"/>
    <s v="Wirebound Four 2-3/4 x 5 Forms per Page, 400 Sets per Book"/>
    <n v="19.350000000000001"/>
    <n v="3"/>
    <n v="0"/>
    <n v="9.4815000000000005"/>
    <n v="4"/>
    <n v="9"/>
    <x v="2"/>
    <n v="49"/>
    <x v="8"/>
  </r>
  <r>
    <n v="3168"/>
    <s v="CA-2016-146682"/>
    <d v="2016-10-29T00:00:00"/>
    <d v="2016-10-31T00:00:00"/>
    <x v="2"/>
    <s v="KW-16435"/>
    <s v="Katrina Willman"/>
    <x v="0"/>
    <s v="United States"/>
    <s v="Lansing"/>
    <x v="12"/>
    <n v="48911"/>
    <x v="2"/>
    <s v="FUR-FU-10002671"/>
    <x v="0"/>
    <x v="5"/>
    <s v="Electrix 20W Halogen Replacement Bulb for Zoom-In Desk Lamp"/>
    <n v="67"/>
    <n v="5"/>
    <n v="0"/>
    <n v="32.159999999999997"/>
    <n v="2"/>
    <n v="10"/>
    <x v="0"/>
    <n v="47.999999999999993"/>
    <x v="2"/>
  </r>
  <r>
    <n v="3169"/>
    <s v="CA-2016-138695"/>
    <d v="2016-05-28T00:00:00"/>
    <d v="2016-06-03T00:00:00"/>
    <x v="1"/>
    <s v="KC-16675"/>
    <s v="Kimberly Carter"/>
    <x v="1"/>
    <s v="United States"/>
    <s v="Tallahassee"/>
    <x v="2"/>
    <n v="32303"/>
    <x v="0"/>
    <s v="FUR-CH-10003833"/>
    <x v="0"/>
    <x v="1"/>
    <s v="Novimex Fabric Task Chair"/>
    <n v="390.27199999999999"/>
    <n v="8"/>
    <n v="0.2"/>
    <n v="-24.391999999999999"/>
    <n v="6"/>
    <n v="5"/>
    <x v="1"/>
    <n v="-6.25"/>
    <x v="5"/>
  </r>
  <r>
    <n v="3170"/>
    <s v="CA-2016-138695"/>
    <d v="2016-05-28T00:00:00"/>
    <d v="2016-06-03T00:00:00"/>
    <x v="1"/>
    <s v="KC-16675"/>
    <s v="Kimberly Carter"/>
    <x v="1"/>
    <s v="United States"/>
    <s v="Tallahassee"/>
    <x v="2"/>
    <n v="32303"/>
    <x v="0"/>
    <s v="OFF-PA-10001667"/>
    <x v="1"/>
    <x v="10"/>
    <s v="Great White Multi-Use Recycled Paper (20Lb. and 84 Bright)"/>
    <n v="62.192"/>
    <n v="13"/>
    <n v="0.2"/>
    <n v="19.434999999999999"/>
    <n v="6"/>
    <n v="5"/>
    <x v="1"/>
    <n v="31.25"/>
    <x v="5"/>
  </r>
  <r>
    <n v="3171"/>
    <s v="CA-2017-107461"/>
    <d v="2017-12-21T00:00:00"/>
    <d v="2017-12-26T00:00:00"/>
    <x v="0"/>
    <s v="PK-19075"/>
    <s v="Pete Kriz"/>
    <x v="0"/>
    <s v="United States"/>
    <s v="Columbia"/>
    <x v="20"/>
    <n v="29203"/>
    <x v="0"/>
    <s v="OFF-BI-10002003"/>
    <x v="1"/>
    <x v="8"/>
    <s v="Ibico Presentation Index for Binding Systems"/>
    <n v="23.88"/>
    <n v="6"/>
    <n v="0"/>
    <n v="11.223599999999999"/>
    <n v="5"/>
    <n v="12"/>
    <x v="0"/>
    <n v="47"/>
    <x v="4"/>
  </r>
  <r>
    <n v="3172"/>
    <s v="US-2016-133879"/>
    <d v="2016-03-21T00:00:00"/>
    <d v="2016-03-28T00:00:00"/>
    <x v="1"/>
    <s v="KT-16465"/>
    <s v="Kean Takahito"/>
    <x v="0"/>
    <s v="United States"/>
    <s v="Chicago"/>
    <x v="10"/>
    <n v="60623"/>
    <x v="2"/>
    <s v="OFF-BI-10004465"/>
    <x v="1"/>
    <x v="8"/>
    <s v="Avery Durable Slant Ring Binders"/>
    <n v="3.1680000000000001"/>
    <n v="2"/>
    <n v="0.8"/>
    <n v="-4.7519999999999998"/>
    <n v="7"/>
    <n v="3"/>
    <x v="3"/>
    <n v="-149.99999999999997"/>
    <x v="10"/>
  </r>
  <r>
    <n v="3173"/>
    <s v="US-2016-133879"/>
    <d v="2016-03-21T00:00:00"/>
    <d v="2016-03-28T00:00:00"/>
    <x v="1"/>
    <s v="KT-16465"/>
    <s v="Kean Takahito"/>
    <x v="0"/>
    <s v="United States"/>
    <s v="Chicago"/>
    <x v="10"/>
    <n v="60623"/>
    <x v="2"/>
    <s v="FUR-CH-10000665"/>
    <x v="0"/>
    <x v="1"/>
    <s v="Global Airflow Leather Mesh Back Chair, Black"/>
    <n v="528.42999999999995"/>
    <n v="5"/>
    <n v="0.3"/>
    <n v="0"/>
    <n v="7"/>
    <n v="3"/>
    <x v="3"/>
    <n v="0"/>
    <x v="10"/>
  </r>
  <r>
    <n v="3174"/>
    <s v="US-2016-133879"/>
    <d v="2016-03-21T00:00:00"/>
    <d v="2016-03-28T00:00:00"/>
    <x v="1"/>
    <s v="KT-16465"/>
    <s v="Kean Takahito"/>
    <x v="0"/>
    <s v="United States"/>
    <s v="Chicago"/>
    <x v="10"/>
    <n v="60623"/>
    <x v="2"/>
    <s v="OFF-AR-10004956"/>
    <x v="1"/>
    <x v="6"/>
    <s v="Newell 33"/>
    <n v="13.391999999999999"/>
    <n v="3"/>
    <n v="0.2"/>
    <n v="1.5065999999999999"/>
    <n v="7"/>
    <n v="3"/>
    <x v="3"/>
    <n v="11.25"/>
    <x v="10"/>
  </r>
  <r>
    <n v="3175"/>
    <s v="CA-2017-157483"/>
    <d v="2017-11-11T00:00:00"/>
    <d v="2017-11-18T00:00:00"/>
    <x v="1"/>
    <s v="EP-13915"/>
    <s v="Emily Phan"/>
    <x v="0"/>
    <s v="United States"/>
    <s v="Detroit"/>
    <x v="12"/>
    <n v="48227"/>
    <x v="2"/>
    <s v="OFF-AR-10004260"/>
    <x v="1"/>
    <x v="6"/>
    <s v="Boston 1799 Powerhouse Electric Pencil Sharpener"/>
    <n v="181.86"/>
    <n v="7"/>
    <n v="0"/>
    <n v="50.9208"/>
    <n v="7"/>
    <n v="11"/>
    <x v="0"/>
    <n v="27.999999999999996"/>
    <x v="0"/>
  </r>
  <r>
    <n v="3176"/>
    <s v="US-2017-132059"/>
    <d v="2017-09-23T00:00:00"/>
    <d v="2017-09-29T00:00:00"/>
    <x v="1"/>
    <s v="AP-10915"/>
    <s v="Arthur Prichep"/>
    <x v="0"/>
    <s v="United States"/>
    <s v="Fort Collins"/>
    <x v="22"/>
    <n v="80525"/>
    <x v="1"/>
    <s v="FUR-BO-10001811"/>
    <x v="0"/>
    <x v="0"/>
    <s v="Atlantic Metals Mobile 5-Shelf Bookcases, Custom Colors"/>
    <n v="180.58799999999999"/>
    <n v="2"/>
    <n v="0.7"/>
    <n v="-240.78399999999999"/>
    <n v="6"/>
    <n v="9"/>
    <x v="2"/>
    <n v="-133.33333333333331"/>
    <x v="8"/>
  </r>
  <r>
    <n v="3177"/>
    <s v="US-2017-132059"/>
    <d v="2017-09-23T00:00:00"/>
    <d v="2017-09-29T00:00:00"/>
    <x v="1"/>
    <s v="AP-10915"/>
    <s v="Arthur Prichep"/>
    <x v="0"/>
    <s v="United States"/>
    <s v="Fort Collins"/>
    <x v="22"/>
    <n v="80525"/>
    <x v="1"/>
    <s v="TEC-AC-10003280"/>
    <x v="2"/>
    <x v="11"/>
    <s v="Belkin F8E887 USB Wired Ergonomic Keyboard"/>
    <n v="47.984000000000002"/>
    <n v="2"/>
    <n v="0.2"/>
    <n v="0.5998"/>
    <n v="6"/>
    <n v="9"/>
    <x v="2"/>
    <n v="1.25"/>
    <x v="8"/>
  </r>
  <r>
    <n v="3178"/>
    <s v="CA-2017-122280"/>
    <d v="2017-09-10T00:00:00"/>
    <d v="2017-09-10T00:00:00"/>
    <x v="3"/>
    <s v="SH-20395"/>
    <s v="Shahid Hopkins"/>
    <x v="0"/>
    <s v="United States"/>
    <s v="New York City"/>
    <x v="15"/>
    <n v="10024"/>
    <x v="3"/>
    <s v="OFF-PA-10004911"/>
    <x v="1"/>
    <x v="10"/>
    <s v="Rediform S.O.S. 1-Up Phone Message Bk, 4-1/4x3-1/16 Bk, 1 Form/Pg, 40 Messages/Bk, 3/Pk"/>
    <n v="18.760000000000002"/>
    <n v="2"/>
    <n v="0"/>
    <n v="9.0047999999999995"/>
    <n v="0"/>
    <n v="9"/>
    <x v="2"/>
    <n v="47.999999999999993"/>
    <x v="8"/>
  </r>
  <r>
    <n v="3179"/>
    <s v="CA-2017-105235"/>
    <d v="2017-12-05T00:00:00"/>
    <d v="2017-12-11T00:00:00"/>
    <x v="1"/>
    <s v="SM-20950"/>
    <s v="Suzanne McNair"/>
    <x v="1"/>
    <s v="United States"/>
    <s v="New York City"/>
    <x v="15"/>
    <n v="10011"/>
    <x v="3"/>
    <s v="FUR-FU-10001487"/>
    <x v="0"/>
    <x v="5"/>
    <s v="Eldon Expressions Wood and Plastic Desk Accessories, Cherry Wood"/>
    <n v="20.94"/>
    <n v="3"/>
    <n v="0"/>
    <n v="6.0726000000000004"/>
    <n v="6"/>
    <n v="12"/>
    <x v="0"/>
    <n v="28.999999999999996"/>
    <x v="4"/>
  </r>
  <r>
    <n v="3180"/>
    <s v="CA-2017-105235"/>
    <d v="2017-12-05T00:00:00"/>
    <d v="2017-12-11T00:00:00"/>
    <x v="1"/>
    <s v="SM-20950"/>
    <s v="Suzanne McNair"/>
    <x v="1"/>
    <s v="United States"/>
    <s v="New York City"/>
    <x v="15"/>
    <n v="10011"/>
    <x v="3"/>
    <s v="FUR-FU-10000521"/>
    <x v="0"/>
    <x v="5"/>
    <s v="Seth Thomas 14&quot; Putty-Colored Wall Clock"/>
    <n v="58.68"/>
    <n v="2"/>
    <n v="0"/>
    <n v="18.190799999999999"/>
    <n v="6"/>
    <n v="12"/>
    <x v="0"/>
    <n v="31"/>
    <x v="4"/>
  </r>
  <r>
    <n v="3181"/>
    <s v="CA-2017-105235"/>
    <d v="2017-12-05T00:00:00"/>
    <d v="2017-12-11T00:00:00"/>
    <x v="1"/>
    <s v="SM-20950"/>
    <s v="Suzanne McNair"/>
    <x v="1"/>
    <s v="United States"/>
    <s v="New York City"/>
    <x v="15"/>
    <n v="10011"/>
    <x v="3"/>
    <s v="OFF-AP-10001271"/>
    <x v="1"/>
    <x v="9"/>
    <s v="Eureka The Boss Cordless Rechargeable Stick Vac"/>
    <n v="254.9"/>
    <n v="5"/>
    <n v="0"/>
    <n v="68.822999999999993"/>
    <n v="6"/>
    <n v="12"/>
    <x v="0"/>
    <n v="26.999999999999996"/>
    <x v="4"/>
  </r>
  <r>
    <n v="3182"/>
    <s v="CA-2017-152912"/>
    <d v="2017-11-09T00:00:00"/>
    <d v="2017-11-12T00:00:00"/>
    <x v="0"/>
    <s v="BM-11650"/>
    <s v="Brian Moss"/>
    <x v="1"/>
    <s v="United States"/>
    <s v="Columbia"/>
    <x v="39"/>
    <n v="21044"/>
    <x v="3"/>
    <s v="OFF-BI-10004728"/>
    <x v="1"/>
    <x v="8"/>
    <s v="Wilson Jones Turn Tabs Binder Tool for Ring Binders"/>
    <n v="9.64"/>
    <n v="2"/>
    <n v="0"/>
    <n v="4.4344000000000001"/>
    <n v="3"/>
    <n v="11"/>
    <x v="0"/>
    <n v="46"/>
    <x v="0"/>
  </r>
  <r>
    <n v="3183"/>
    <s v="CA-2017-152912"/>
    <d v="2017-11-09T00:00:00"/>
    <d v="2017-11-12T00:00:00"/>
    <x v="0"/>
    <s v="BM-11650"/>
    <s v="Brian Moss"/>
    <x v="1"/>
    <s v="United States"/>
    <s v="Columbia"/>
    <x v="39"/>
    <n v="21044"/>
    <x v="3"/>
    <s v="TEC-AC-10004666"/>
    <x v="2"/>
    <x v="11"/>
    <s v="Maxell iVDR EX 500GB Cartridge"/>
    <n v="826.62"/>
    <n v="3"/>
    <n v="0"/>
    <n v="355.44659999999999"/>
    <n v="3"/>
    <n v="11"/>
    <x v="0"/>
    <n v="43"/>
    <x v="0"/>
  </r>
  <r>
    <n v="3184"/>
    <s v="CA-2017-152912"/>
    <d v="2017-11-09T00:00:00"/>
    <d v="2017-11-12T00:00:00"/>
    <x v="0"/>
    <s v="BM-11650"/>
    <s v="Brian Moss"/>
    <x v="1"/>
    <s v="United States"/>
    <s v="Columbia"/>
    <x v="39"/>
    <n v="21044"/>
    <x v="3"/>
    <s v="OFF-ST-10003208"/>
    <x v="1"/>
    <x v="4"/>
    <s v="Adjustable Depth Letter/Legal Cart"/>
    <n v="1633.14"/>
    <n v="9"/>
    <n v="0"/>
    <n v="473.61059999999998"/>
    <n v="3"/>
    <n v="11"/>
    <x v="0"/>
    <n v="28.999999999999996"/>
    <x v="0"/>
  </r>
  <r>
    <n v="3185"/>
    <s v="CA-2017-152912"/>
    <d v="2017-11-09T00:00:00"/>
    <d v="2017-11-12T00:00:00"/>
    <x v="0"/>
    <s v="BM-11650"/>
    <s v="Brian Moss"/>
    <x v="1"/>
    <s v="United States"/>
    <s v="Columbia"/>
    <x v="39"/>
    <n v="21044"/>
    <x v="3"/>
    <s v="OFF-ST-10003208"/>
    <x v="1"/>
    <x v="4"/>
    <s v="Adjustable Depth Letter/Legal Cart"/>
    <n v="544.38"/>
    <n v="3"/>
    <n v="0"/>
    <n v="157.87020000000001"/>
    <n v="3"/>
    <n v="11"/>
    <x v="0"/>
    <n v="29.000000000000004"/>
    <x v="0"/>
  </r>
  <r>
    <n v="3186"/>
    <s v="CA-2014-123498"/>
    <d v="2014-11-07T00:00:00"/>
    <d v="2014-11-09T00:00:00"/>
    <x v="2"/>
    <s v="TC-20980"/>
    <s v="Tamara Chand"/>
    <x v="1"/>
    <s v="United States"/>
    <s v="Houston"/>
    <x v="5"/>
    <n v="77041"/>
    <x v="2"/>
    <s v="OFF-BI-10000632"/>
    <x v="1"/>
    <x v="8"/>
    <s v="Satellite Sectional Post Binders"/>
    <n v="26.045999999999999"/>
    <n v="3"/>
    <n v="0.8"/>
    <n v="-44.278199999999998"/>
    <n v="2"/>
    <n v="11"/>
    <x v="0"/>
    <n v="-170"/>
    <x v="0"/>
  </r>
  <r>
    <n v="3187"/>
    <s v="CA-2014-123498"/>
    <d v="2014-11-07T00:00:00"/>
    <d v="2014-11-09T00:00:00"/>
    <x v="2"/>
    <s v="TC-20980"/>
    <s v="Tamara Chand"/>
    <x v="1"/>
    <s v="United States"/>
    <s v="Houston"/>
    <x v="5"/>
    <n v="77041"/>
    <x v="2"/>
    <s v="OFF-EN-10004773"/>
    <x v="1"/>
    <x v="12"/>
    <s v="Staple envelope"/>
    <n v="74.352000000000004"/>
    <n v="3"/>
    <n v="0.2"/>
    <n v="26.9526"/>
    <n v="2"/>
    <n v="11"/>
    <x v="0"/>
    <n v="36.25"/>
    <x v="0"/>
  </r>
  <r>
    <n v="3188"/>
    <s v="CA-2017-159352"/>
    <d v="2017-03-12T00:00:00"/>
    <d v="2017-03-17T00:00:00"/>
    <x v="1"/>
    <s v="KB-16585"/>
    <s v="Ken Black"/>
    <x v="1"/>
    <s v="United States"/>
    <s v="Lowell"/>
    <x v="31"/>
    <n v="1852"/>
    <x v="3"/>
    <s v="TEC-PH-10004700"/>
    <x v="2"/>
    <x v="7"/>
    <s v="PowerGen Dual USB Car Charger"/>
    <n v="69.930000000000007"/>
    <n v="7"/>
    <n v="0"/>
    <n v="32.1678"/>
    <n v="5"/>
    <n v="3"/>
    <x v="3"/>
    <n v="46"/>
    <x v="10"/>
  </r>
  <r>
    <n v="3189"/>
    <s v="US-2017-146416"/>
    <d v="2017-10-20T00:00:00"/>
    <d v="2017-10-22T00:00:00"/>
    <x v="0"/>
    <s v="JE-16165"/>
    <s v="Justin Ellison"/>
    <x v="1"/>
    <s v="United States"/>
    <s v="Woodland"/>
    <x v="1"/>
    <n v="95695"/>
    <x v="1"/>
    <s v="OFF-LA-10003714"/>
    <x v="1"/>
    <x v="2"/>
    <s v="Avery 510"/>
    <n v="3.75"/>
    <n v="1"/>
    <n v="0"/>
    <n v="1.8"/>
    <n v="2"/>
    <n v="10"/>
    <x v="0"/>
    <n v="48.000000000000007"/>
    <x v="2"/>
  </r>
  <r>
    <n v="3190"/>
    <s v="US-2017-146416"/>
    <d v="2017-10-20T00:00:00"/>
    <d v="2017-10-22T00:00:00"/>
    <x v="0"/>
    <s v="JE-16165"/>
    <s v="Justin Ellison"/>
    <x v="1"/>
    <s v="United States"/>
    <s v="Woodland"/>
    <x v="1"/>
    <n v="95695"/>
    <x v="1"/>
    <s v="OFF-BI-10001787"/>
    <x v="1"/>
    <x v="8"/>
    <s v="Wilson Jones Four-Pocket Poly Binders"/>
    <n v="20.928000000000001"/>
    <n v="4"/>
    <n v="0.2"/>
    <n v="7.5864000000000003"/>
    <n v="2"/>
    <n v="10"/>
    <x v="0"/>
    <n v="36.25"/>
    <x v="2"/>
  </r>
  <r>
    <n v="3191"/>
    <s v="US-2015-163783"/>
    <d v="2015-12-27T00:00:00"/>
    <d v="2016-01-01T00:00:00"/>
    <x v="1"/>
    <s v="DR-12940"/>
    <s v="Daniel Raglin"/>
    <x v="2"/>
    <s v="United States"/>
    <s v="Chicago"/>
    <x v="10"/>
    <n v="60610"/>
    <x v="2"/>
    <s v="OFF-ST-10002957"/>
    <x v="1"/>
    <x v="4"/>
    <s v="Sterilite Show Offs Storage Containers"/>
    <n v="12.672000000000001"/>
    <n v="3"/>
    <n v="0.2"/>
    <n v="-3.1680000000000001"/>
    <n v="5"/>
    <n v="12"/>
    <x v="0"/>
    <n v="-25"/>
    <x v="4"/>
  </r>
  <r>
    <n v="3192"/>
    <s v="CA-2017-123981"/>
    <d v="2017-10-02T00:00:00"/>
    <d v="2017-10-08T00:00:00"/>
    <x v="1"/>
    <s v="RW-19630"/>
    <s v="Rob Williams"/>
    <x v="1"/>
    <s v="United States"/>
    <s v="New York City"/>
    <x v="15"/>
    <n v="10035"/>
    <x v="3"/>
    <s v="TEC-PH-10002115"/>
    <x v="2"/>
    <x v="7"/>
    <s v="Plantronics 81402"/>
    <n v="65.989999999999995"/>
    <n v="1"/>
    <n v="0"/>
    <n v="17.157399999999999"/>
    <n v="6"/>
    <n v="10"/>
    <x v="0"/>
    <n v="26"/>
    <x v="2"/>
  </r>
  <r>
    <n v="3193"/>
    <s v="CA-2017-158953"/>
    <d v="2017-06-04T00:00:00"/>
    <d v="2017-06-08T00:00:00"/>
    <x v="1"/>
    <s v="ML-18040"/>
    <s v="Michelle Lonsdale"/>
    <x v="1"/>
    <s v="United States"/>
    <s v="Missouri City"/>
    <x v="5"/>
    <n v="77489"/>
    <x v="2"/>
    <s v="OFF-BI-10002557"/>
    <x v="1"/>
    <x v="8"/>
    <s v="Presstex Flexible Ring Binders"/>
    <n v="6.37"/>
    <n v="7"/>
    <n v="0.8"/>
    <n v="-9.5549999999999997"/>
    <n v="4"/>
    <n v="6"/>
    <x v="1"/>
    <n v="-150"/>
    <x v="1"/>
  </r>
  <r>
    <n v="3194"/>
    <s v="CA-2014-165428"/>
    <d v="2014-09-01T00:00:00"/>
    <d v="2014-09-04T00:00:00"/>
    <x v="2"/>
    <s v="JL-15130"/>
    <s v="Jack Lebron"/>
    <x v="0"/>
    <s v="United States"/>
    <s v="Houston"/>
    <x v="5"/>
    <n v="77036"/>
    <x v="2"/>
    <s v="OFF-BI-10002949"/>
    <x v="1"/>
    <x v="8"/>
    <s v="Prestige Round Ring Binders"/>
    <n v="3.6480000000000001"/>
    <n v="3"/>
    <n v="0.8"/>
    <n v="-6.0191999999999997"/>
    <n v="3"/>
    <n v="9"/>
    <x v="2"/>
    <n v="-165"/>
    <x v="8"/>
  </r>
  <r>
    <n v="3195"/>
    <s v="CA-2014-165428"/>
    <d v="2014-09-01T00:00:00"/>
    <d v="2014-09-04T00:00:00"/>
    <x v="2"/>
    <s v="JL-15130"/>
    <s v="Jack Lebron"/>
    <x v="0"/>
    <s v="United States"/>
    <s v="Houston"/>
    <x v="5"/>
    <n v="77036"/>
    <x v="2"/>
    <s v="OFF-PA-10004100"/>
    <x v="1"/>
    <x v="10"/>
    <s v="Xerox 216"/>
    <n v="31.103999999999999"/>
    <n v="6"/>
    <n v="0.2"/>
    <n v="10.8864"/>
    <n v="3"/>
    <n v="9"/>
    <x v="2"/>
    <n v="35"/>
    <x v="8"/>
  </r>
  <r>
    <n v="3196"/>
    <s v="CA-2016-169026"/>
    <d v="2016-08-08T00:00:00"/>
    <d v="2016-08-13T00:00:00"/>
    <x v="1"/>
    <s v="CM-12655"/>
    <s v="Corinna Mitchell"/>
    <x v="2"/>
    <s v="United States"/>
    <s v="Jackson"/>
    <x v="35"/>
    <n v="39212"/>
    <x v="0"/>
    <s v="OFF-FA-10001883"/>
    <x v="1"/>
    <x v="13"/>
    <s v="Alliance Super-Size Bands, Assorted Sizes"/>
    <n v="23.34"/>
    <n v="3"/>
    <n v="0"/>
    <n v="0.2334"/>
    <n v="5"/>
    <n v="8"/>
    <x v="2"/>
    <n v="1"/>
    <x v="6"/>
  </r>
  <r>
    <n v="3197"/>
    <s v="CA-2017-109750"/>
    <d v="2017-07-22T00:00:00"/>
    <d v="2017-07-28T00:00:00"/>
    <x v="1"/>
    <s v="FH-14365"/>
    <s v="Fred Hopkins"/>
    <x v="1"/>
    <s v="United States"/>
    <s v="New York City"/>
    <x v="15"/>
    <n v="10009"/>
    <x v="3"/>
    <s v="TEC-PH-10000702"/>
    <x v="2"/>
    <x v="7"/>
    <s v="Square Credit Card Reader, 4 1/2&quot; x 4 1/2&quot; x 1&quot;, White"/>
    <n v="29.97"/>
    <n v="3"/>
    <n v="0"/>
    <n v="14.085900000000001"/>
    <n v="6"/>
    <n v="7"/>
    <x v="2"/>
    <n v="47"/>
    <x v="7"/>
  </r>
  <r>
    <n v="3198"/>
    <s v="CA-2015-149384"/>
    <d v="2015-07-10T00:00:00"/>
    <d v="2015-07-10T00:00:00"/>
    <x v="3"/>
    <s v="EH-13945"/>
    <s v="Eric Hoffmann"/>
    <x v="0"/>
    <s v="United States"/>
    <s v="Tempe"/>
    <x v="16"/>
    <n v="85281"/>
    <x v="1"/>
    <s v="OFF-BI-10003196"/>
    <x v="1"/>
    <x v="8"/>
    <s v="Accohide Poly Flexible Ring Binders"/>
    <n v="3.3660000000000001"/>
    <n v="3"/>
    <n v="0.7"/>
    <n v="-2.2440000000000002"/>
    <n v="0"/>
    <n v="7"/>
    <x v="2"/>
    <n v="-66.666666666666671"/>
    <x v="7"/>
  </r>
  <r>
    <n v="3199"/>
    <s v="CA-2014-131527"/>
    <d v="2014-12-01T00:00:00"/>
    <d v="2014-12-07T00:00:00"/>
    <x v="1"/>
    <s v="TB-21280"/>
    <s v="Toby Braunhardt"/>
    <x v="0"/>
    <s v="United States"/>
    <s v="Jacksonville"/>
    <x v="3"/>
    <n v="28540"/>
    <x v="0"/>
    <s v="TEC-PH-10001644"/>
    <x v="2"/>
    <x v="7"/>
    <s v="BlueLounge Milo Smartphone Stand, White/Metallic"/>
    <n v="95.968000000000004"/>
    <n v="4"/>
    <n v="0.2"/>
    <n v="9.5968"/>
    <n v="6"/>
    <n v="12"/>
    <x v="0"/>
    <n v="10"/>
    <x v="4"/>
  </r>
  <r>
    <n v="3200"/>
    <s v="CA-2017-164000"/>
    <d v="2017-12-18T00:00:00"/>
    <d v="2017-12-22T00:00:00"/>
    <x v="1"/>
    <s v="AH-10030"/>
    <s v="Aaron Hawkins"/>
    <x v="1"/>
    <s v="United States"/>
    <s v="Philadelphia"/>
    <x v="9"/>
    <n v="19134"/>
    <x v="3"/>
    <s v="OFF-AR-10003183"/>
    <x v="1"/>
    <x v="6"/>
    <s v="Avery Fluorescent Highlighter Four-Color Set"/>
    <n v="18.704000000000001"/>
    <n v="7"/>
    <n v="0.2"/>
    <n v="2.3380000000000001"/>
    <n v="4"/>
    <n v="12"/>
    <x v="0"/>
    <n v="12.5"/>
    <x v="4"/>
  </r>
  <r>
    <n v="3201"/>
    <s v="CA-2014-164224"/>
    <d v="2014-05-18T00:00:00"/>
    <d v="2014-05-20T00:00:00"/>
    <x v="0"/>
    <s v="TT-21070"/>
    <s v="Ted Trevino"/>
    <x v="0"/>
    <s v="United States"/>
    <s v="Akron"/>
    <x v="24"/>
    <n v="44312"/>
    <x v="3"/>
    <s v="FUR-FU-10000308"/>
    <x v="0"/>
    <x v="5"/>
    <s v="Deflect-o Glass Clear Studded Chair Mats"/>
    <n v="149.232"/>
    <n v="3"/>
    <n v="0.2"/>
    <n v="3.7307999999999999"/>
    <n v="2"/>
    <n v="5"/>
    <x v="1"/>
    <n v="2.5"/>
    <x v="5"/>
  </r>
  <r>
    <n v="3202"/>
    <s v="CA-2014-164224"/>
    <d v="2014-05-18T00:00:00"/>
    <d v="2014-05-20T00:00:00"/>
    <x v="0"/>
    <s v="TT-21070"/>
    <s v="Ted Trevino"/>
    <x v="0"/>
    <s v="United States"/>
    <s v="Akron"/>
    <x v="24"/>
    <n v="44312"/>
    <x v="3"/>
    <s v="OFF-PA-10001526"/>
    <x v="1"/>
    <x v="10"/>
    <s v="Xerox 1949"/>
    <n v="15.936"/>
    <n v="4"/>
    <n v="0.2"/>
    <n v="5.7767999999999997"/>
    <n v="2"/>
    <n v="5"/>
    <x v="1"/>
    <n v="36.25"/>
    <x v="5"/>
  </r>
  <r>
    <n v="3203"/>
    <s v="CA-2014-158372"/>
    <d v="2014-11-10T00:00:00"/>
    <d v="2014-11-16T00:00:00"/>
    <x v="1"/>
    <s v="RD-19900"/>
    <s v="Ruben Dartt"/>
    <x v="0"/>
    <s v="United States"/>
    <s v="San Diego"/>
    <x v="1"/>
    <n v="92037"/>
    <x v="1"/>
    <s v="TEC-PH-10002103"/>
    <x v="2"/>
    <x v="7"/>
    <s v="Jabra SPEAK 410"/>
    <n v="601.53599999999994"/>
    <n v="8"/>
    <n v="0.2"/>
    <n v="60.153599999999997"/>
    <n v="6"/>
    <n v="11"/>
    <x v="0"/>
    <n v="10"/>
    <x v="0"/>
  </r>
  <r>
    <n v="3204"/>
    <s v="CA-2014-158372"/>
    <d v="2014-11-10T00:00:00"/>
    <d v="2014-11-16T00:00:00"/>
    <x v="1"/>
    <s v="RD-19900"/>
    <s v="Ruben Dartt"/>
    <x v="0"/>
    <s v="United States"/>
    <s v="San Diego"/>
    <x v="1"/>
    <n v="92037"/>
    <x v="1"/>
    <s v="TEC-AC-10004209"/>
    <x v="2"/>
    <x v="11"/>
    <s v="Memorex Froggy Flash Drive 4 GB"/>
    <n v="10.99"/>
    <n v="1"/>
    <n v="0"/>
    <n v="4.2861000000000002"/>
    <n v="6"/>
    <n v="11"/>
    <x v="0"/>
    <n v="39"/>
    <x v="0"/>
  </r>
  <r>
    <n v="3205"/>
    <s v="CA-2014-158372"/>
    <d v="2014-11-10T00:00:00"/>
    <d v="2014-11-16T00:00:00"/>
    <x v="1"/>
    <s v="RD-19900"/>
    <s v="Ruben Dartt"/>
    <x v="0"/>
    <s v="United States"/>
    <s v="San Diego"/>
    <x v="1"/>
    <n v="92037"/>
    <x v="1"/>
    <s v="FUR-FU-10000397"/>
    <x v="0"/>
    <x v="5"/>
    <s v="Luxo Economy Swing Arm Lamp"/>
    <n v="39.880000000000003"/>
    <n v="2"/>
    <n v="0"/>
    <n v="11.166399999999999"/>
    <n v="6"/>
    <n v="11"/>
    <x v="0"/>
    <n v="27.999999999999996"/>
    <x v="0"/>
  </r>
  <r>
    <n v="3206"/>
    <s v="CA-2014-158372"/>
    <d v="2014-11-10T00:00:00"/>
    <d v="2014-11-16T00:00:00"/>
    <x v="1"/>
    <s v="RD-19900"/>
    <s v="Ruben Dartt"/>
    <x v="0"/>
    <s v="United States"/>
    <s v="San Diego"/>
    <x v="1"/>
    <n v="92037"/>
    <x v="1"/>
    <s v="OFF-PA-10002137"/>
    <x v="1"/>
    <x v="10"/>
    <s v="Southworth 100% Résumé Paper, 24lb."/>
    <n v="62.24"/>
    <n v="8"/>
    <n v="0"/>
    <n v="28.007999999999999"/>
    <n v="6"/>
    <n v="11"/>
    <x v="0"/>
    <n v="44.999999999999993"/>
    <x v="0"/>
  </r>
  <r>
    <n v="3207"/>
    <s v="CA-2014-158372"/>
    <d v="2014-11-10T00:00:00"/>
    <d v="2014-11-16T00:00:00"/>
    <x v="1"/>
    <s v="RD-19900"/>
    <s v="Ruben Dartt"/>
    <x v="0"/>
    <s v="United States"/>
    <s v="San Diego"/>
    <x v="1"/>
    <n v="92037"/>
    <x v="1"/>
    <s v="FUR-FU-10001867"/>
    <x v="0"/>
    <x v="5"/>
    <s v="Eldon Expressions Punched Metal &amp; Wood Desk Accessories, Pewter &amp; Cherry"/>
    <n v="53.2"/>
    <n v="5"/>
    <n v="0"/>
    <n v="14.896000000000001"/>
    <n v="6"/>
    <n v="11"/>
    <x v="0"/>
    <n v="28.000000000000004"/>
    <x v="0"/>
  </r>
  <r>
    <n v="3208"/>
    <s v="CA-2014-158372"/>
    <d v="2014-11-10T00:00:00"/>
    <d v="2014-11-16T00:00:00"/>
    <x v="1"/>
    <s v="RD-19900"/>
    <s v="Ruben Dartt"/>
    <x v="0"/>
    <s v="United States"/>
    <s v="San Diego"/>
    <x v="1"/>
    <n v="92037"/>
    <x v="1"/>
    <s v="OFF-LA-10000407"/>
    <x v="1"/>
    <x v="2"/>
    <s v="Avery White Multi-Purpose Labels"/>
    <n v="39.840000000000003"/>
    <n v="8"/>
    <n v="0"/>
    <n v="18.3264"/>
    <n v="6"/>
    <n v="11"/>
    <x v="0"/>
    <n v="46"/>
    <x v="0"/>
  </r>
  <r>
    <n v="3209"/>
    <s v="CA-2016-108882"/>
    <d v="2016-01-09T00:00:00"/>
    <d v="2016-01-15T00:00:00"/>
    <x v="1"/>
    <s v="LA-16780"/>
    <s v="Laura Armstrong"/>
    <x v="1"/>
    <s v="United States"/>
    <s v="Fresno"/>
    <x v="1"/>
    <n v="93727"/>
    <x v="1"/>
    <s v="TEC-AC-10000420"/>
    <x v="2"/>
    <x v="11"/>
    <s v="Logitech G500s Laser Gaming Mouse with Adjustable Weight Tuning"/>
    <n v="349.95"/>
    <n v="5"/>
    <n v="0"/>
    <n v="118.983"/>
    <n v="6"/>
    <n v="1"/>
    <x v="3"/>
    <n v="34"/>
    <x v="9"/>
  </r>
  <r>
    <n v="3210"/>
    <s v="CA-2016-108882"/>
    <d v="2016-01-09T00:00:00"/>
    <d v="2016-01-15T00:00:00"/>
    <x v="1"/>
    <s v="LA-16780"/>
    <s v="Laura Armstrong"/>
    <x v="1"/>
    <s v="United States"/>
    <s v="Fresno"/>
    <x v="1"/>
    <n v="93727"/>
    <x v="1"/>
    <s v="TEC-PH-10002726"/>
    <x v="2"/>
    <x v="7"/>
    <s v="netTALK DUO VoIP Telephone Service"/>
    <n v="377.928"/>
    <n v="9"/>
    <n v="0.2"/>
    <n v="141.72300000000001"/>
    <n v="6"/>
    <n v="1"/>
    <x v="3"/>
    <n v="37.500000000000007"/>
    <x v="9"/>
  </r>
  <r>
    <n v="3211"/>
    <s v="US-2017-108245"/>
    <d v="2017-09-22T00:00:00"/>
    <d v="2017-09-27T00:00:00"/>
    <x v="1"/>
    <s v="SH-19975"/>
    <s v="Sally Hughsby"/>
    <x v="1"/>
    <s v="United States"/>
    <s v="Pearland"/>
    <x v="5"/>
    <n v="77581"/>
    <x v="2"/>
    <s v="OFF-EN-10001415"/>
    <x v="1"/>
    <x v="12"/>
    <s v="Staple envelope"/>
    <n v="13.391999999999999"/>
    <n v="3"/>
    <n v="0.2"/>
    <n v="5.0220000000000002"/>
    <n v="5"/>
    <n v="9"/>
    <x v="2"/>
    <n v="37.500000000000007"/>
    <x v="8"/>
  </r>
  <r>
    <n v="3212"/>
    <s v="US-2017-108245"/>
    <d v="2017-09-22T00:00:00"/>
    <d v="2017-09-27T00:00:00"/>
    <x v="1"/>
    <s v="SH-19975"/>
    <s v="Sally Hughsby"/>
    <x v="1"/>
    <s v="United States"/>
    <s v="Pearland"/>
    <x v="5"/>
    <n v="77581"/>
    <x v="2"/>
    <s v="OFF-BI-10000773"/>
    <x v="1"/>
    <x v="8"/>
    <s v="Insertable Tab Post Binder Dividers"/>
    <n v="11.228"/>
    <n v="7"/>
    <n v="0.8"/>
    <n v="-18.526199999999999"/>
    <n v="5"/>
    <n v="9"/>
    <x v="2"/>
    <n v="-165"/>
    <x v="8"/>
  </r>
  <r>
    <n v="3213"/>
    <s v="CA-2014-142314"/>
    <d v="2014-12-23T00:00:00"/>
    <d v="2014-12-28T00:00:00"/>
    <x v="1"/>
    <s v="SF-20200"/>
    <s v="Sarah Foster"/>
    <x v="0"/>
    <s v="United States"/>
    <s v="Richmond"/>
    <x v="14"/>
    <n v="47374"/>
    <x v="2"/>
    <s v="OFF-AP-10002350"/>
    <x v="1"/>
    <x v="9"/>
    <s v="Belkin F9H710-06 7 Outlet SurgeMaster Surge Protector"/>
    <n v="207.24"/>
    <n v="11"/>
    <n v="0"/>
    <n v="58.027200000000001"/>
    <n v="5"/>
    <n v="12"/>
    <x v="0"/>
    <n v="27.999999999999996"/>
    <x v="4"/>
  </r>
  <r>
    <n v="3214"/>
    <s v="CA-2016-132409"/>
    <d v="2016-05-26T00:00:00"/>
    <d v="2016-06-01T00:00:00"/>
    <x v="1"/>
    <s v="TH-21235"/>
    <s v="Tiffany House"/>
    <x v="1"/>
    <s v="United States"/>
    <s v="Philadelphia"/>
    <x v="9"/>
    <n v="19134"/>
    <x v="3"/>
    <s v="OFF-AR-10001919"/>
    <x v="1"/>
    <x v="6"/>
    <s v="OIC #2 Pencils, Medium Soft"/>
    <n v="1.504"/>
    <n v="1"/>
    <n v="0.2"/>
    <n v="0.16919999999999999"/>
    <n v="6"/>
    <n v="5"/>
    <x v="1"/>
    <n v="11.249999999999998"/>
    <x v="5"/>
  </r>
  <r>
    <n v="3215"/>
    <s v="CA-2016-132409"/>
    <d v="2016-05-26T00:00:00"/>
    <d v="2016-06-01T00:00:00"/>
    <x v="1"/>
    <s v="TH-21235"/>
    <s v="Tiffany House"/>
    <x v="1"/>
    <s v="United States"/>
    <s v="Philadelphia"/>
    <x v="9"/>
    <n v="19134"/>
    <x v="3"/>
    <s v="OFF-AP-10002082"/>
    <x v="1"/>
    <x v="9"/>
    <s v="Holmes HEPA Air Purifier"/>
    <n v="34.847999999999999"/>
    <n v="2"/>
    <n v="0.2"/>
    <n v="6.5339999999999998"/>
    <n v="6"/>
    <n v="5"/>
    <x v="1"/>
    <n v="18.75"/>
    <x v="5"/>
  </r>
  <r>
    <n v="3216"/>
    <s v="CA-2017-150189"/>
    <d v="2017-07-08T00:00:00"/>
    <d v="2017-07-10T00:00:00"/>
    <x v="2"/>
    <s v="VG-21790"/>
    <s v="Vivek Gonzalez"/>
    <x v="0"/>
    <s v="United States"/>
    <s v="San Mateo"/>
    <x v="1"/>
    <n v="94403"/>
    <x v="1"/>
    <s v="OFF-LA-10002762"/>
    <x v="1"/>
    <x v="2"/>
    <s v="Avery 485"/>
    <n v="75.180000000000007"/>
    <n v="6"/>
    <n v="0"/>
    <n v="35.334600000000002"/>
    <n v="2"/>
    <n v="7"/>
    <x v="2"/>
    <n v="47"/>
    <x v="7"/>
  </r>
  <r>
    <n v="3217"/>
    <s v="CA-2014-114433"/>
    <d v="2014-05-13T00:00:00"/>
    <d v="2014-05-17T00:00:00"/>
    <x v="1"/>
    <s v="NP-18325"/>
    <s v="Naresj Patel"/>
    <x v="0"/>
    <s v="United States"/>
    <s v="Oakland"/>
    <x v="1"/>
    <n v="94601"/>
    <x v="1"/>
    <s v="TEC-AC-10002800"/>
    <x v="2"/>
    <x v="11"/>
    <s v="Plantronics Audio 478 Stereo USB Headset"/>
    <n v="149.97"/>
    <n v="3"/>
    <n v="0"/>
    <n v="52.4895"/>
    <n v="4"/>
    <n v="5"/>
    <x v="1"/>
    <n v="35"/>
    <x v="5"/>
  </r>
  <r>
    <n v="3218"/>
    <s v="CA-2017-104640"/>
    <d v="2017-11-10T00:00:00"/>
    <d v="2017-11-16T00:00:00"/>
    <x v="1"/>
    <s v="FH-14275"/>
    <s v="Frank Hawley"/>
    <x v="1"/>
    <s v="United States"/>
    <s v="New York City"/>
    <x v="15"/>
    <n v="10024"/>
    <x v="3"/>
    <s v="OFF-BI-10003925"/>
    <x v="1"/>
    <x v="8"/>
    <s v="Fellowes PB300 Plastic Comb Binding Machine"/>
    <n v="931.17600000000004"/>
    <n v="3"/>
    <n v="0.2"/>
    <n v="314.27190000000002"/>
    <n v="6"/>
    <n v="11"/>
    <x v="0"/>
    <n v="33.75"/>
    <x v="0"/>
  </r>
  <r>
    <n v="3219"/>
    <s v="CA-2017-104640"/>
    <d v="2017-11-10T00:00:00"/>
    <d v="2017-11-16T00:00:00"/>
    <x v="1"/>
    <s v="FH-14275"/>
    <s v="Frank Hawley"/>
    <x v="1"/>
    <s v="United States"/>
    <s v="New York City"/>
    <x v="15"/>
    <n v="10024"/>
    <x v="3"/>
    <s v="TEC-PH-10002200"/>
    <x v="2"/>
    <x v="7"/>
    <s v="Aastra 6757i CT Wireless VoIP phone"/>
    <n v="430.88"/>
    <n v="2"/>
    <n v="0"/>
    <n v="124.9552"/>
    <n v="6"/>
    <n v="11"/>
    <x v="0"/>
    <n v="29.000000000000004"/>
    <x v="0"/>
  </r>
  <r>
    <n v="3220"/>
    <s v="US-2015-137008"/>
    <d v="2015-10-02T00:00:00"/>
    <d v="2015-10-08T00:00:00"/>
    <x v="1"/>
    <s v="JP-15460"/>
    <s v="Jennifer Patt"/>
    <x v="1"/>
    <s v="United States"/>
    <s v="Lakewood"/>
    <x v="30"/>
    <n v="8701"/>
    <x v="3"/>
    <s v="OFF-PA-10001295"/>
    <x v="1"/>
    <x v="10"/>
    <s v="Computer Printout Paper with Letter-Trim Perforations"/>
    <n v="94.85"/>
    <n v="5"/>
    <n v="0"/>
    <n v="45.527999999999999"/>
    <n v="6"/>
    <n v="10"/>
    <x v="0"/>
    <n v="48.000000000000007"/>
    <x v="2"/>
  </r>
  <r>
    <n v="3221"/>
    <s v="US-2015-137008"/>
    <d v="2015-10-02T00:00:00"/>
    <d v="2015-10-08T00:00:00"/>
    <x v="1"/>
    <s v="JP-15460"/>
    <s v="Jennifer Patt"/>
    <x v="1"/>
    <s v="United States"/>
    <s v="Lakewood"/>
    <x v="30"/>
    <n v="8701"/>
    <x v="3"/>
    <s v="OFF-EN-10002500"/>
    <x v="1"/>
    <x v="12"/>
    <s v="Globe Weis Peel &amp; Seel First Class Envelopes"/>
    <n v="51.12"/>
    <n v="4"/>
    <n v="0"/>
    <n v="23.004000000000001"/>
    <n v="6"/>
    <n v="10"/>
    <x v="0"/>
    <n v="45.000000000000007"/>
    <x v="2"/>
  </r>
  <r>
    <n v="3222"/>
    <s v="US-2015-137008"/>
    <d v="2015-10-02T00:00:00"/>
    <d v="2015-10-08T00:00:00"/>
    <x v="1"/>
    <s v="JP-15460"/>
    <s v="Jennifer Patt"/>
    <x v="1"/>
    <s v="United States"/>
    <s v="Lakewood"/>
    <x v="30"/>
    <n v="8701"/>
    <x v="3"/>
    <s v="TEC-AC-10000892"/>
    <x v="2"/>
    <x v="11"/>
    <s v="NETGEAR N750 Dual Band Wi-Fi Gigabit Router"/>
    <n v="90"/>
    <n v="1"/>
    <n v="0"/>
    <n v="32.4"/>
    <n v="6"/>
    <n v="10"/>
    <x v="0"/>
    <n v="36"/>
    <x v="2"/>
  </r>
  <r>
    <n v="3223"/>
    <s v="CA-2014-108189"/>
    <d v="2014-10-02T00:00:00"/>
    <d v="2014-10-05T00:00:00"/>
    <x v="2"/>
    <s v="ES-14080"/>
    <s v="Erin Smith"/>
    <x v="1"/>
    <s v="United States"/>
    <s v="Tempe"/>
    <x v="16"/>
    <n v="85281"/>
    <x v="1"/>
    <s v="OFF-PA-10001838"/>
    <x v="1"/>
    <x v="10"/>
    <s v="Adams Telephone Message Book W/Dividers/Space For Phone Numbers, 5 1/4&quot;X8 1/2&quot;, 300/Messages"/>
    <n v="9.4079999999999995"/>
    <n v="2"/>
    <n v="0.2"/>
    <n v="3.4104000000000001"/>
    <n v="3"/>
    <n v="10"/>
    <x v="0"/>
    <n v="36.250000000000007"/>
    <x v="2"/>
  </r>
  <r>
    <n v="3224"/>
    <s v="CA-2014-108189"/>
    <d v="2014-10-02T00:00:00"/>
    <d v="2014-10-05T00:00:00"/>
    <x v="2"/>
    <s v="ES-14080"/>
    <s v="Erin Smith"/>
    <x v="1"/>
    <s v="United States"/>
    <s v="Tempe"/>
    <x v="16"/>
    <n v="85281"/>
    <x v="1"/>
    <s v="OFF-FA-10000735"/>
    <x v="1"/>
    <x v="13"/>
    <s v="Staples"/>
    <n v="4.6719999999999997"/>
    <n v="2"/>
    <n v="0.2"/>
    <n v="1.46"/>
    <n v="3"/>
    <n v="10"/>
    <x v="0"/>
    <n v="31.25"/>
    <x v="2"/>
  </r>
  <r>
    <n v="3225"/>
    <s v="CA-2014-108189"/>
    <d v="2014-10-02T00:00:00"/>
    <d v="2014-10-05T00:00:00"/>
    <x v="2"/>
    <s v="ES-14080"/>
    <s v="Erin Smith"/>
    <x v="1"/>
    <s v="United States"/>
    <s v="Tempe"/>
    <x v="16"/>
    <n v="85281"/>
    <x v="1"/>
    <s v="TEC-PH-10001760"/>
    <x v="2"/>
    <x v="7"/>
    <s v="Bose SoundLink Bluetooth Speaker"/>
    <n v="318.39999999999998"/>
    <n v="2"/>
    <n v="0.2"/>
    <n v="107.46"/>
    <n v="3"/>
    <n v="10"/>
    <x v="0"/>
    <n v="33.75"/>
    <x v="2"/>
  </r>
  <r>
    <n v="3226"/>
    <s v="CA-2014-108189"/>
    <d v="2014-10-02T00:00:00"/>
    <d v="2014-10-05T00:00:00"/>
    <x v="2"/>
    <s v="ES-14080"/>
    <s v="Erin Smith"/>
    <x v="1"/>
    <s v="United States"/>
    <s v="Tempe"/>
    <x v="16"/>
    <n v="85281"/>
    <x v="1"/>
    <s v="OFF-EN-10004846"/>
    <x v="1"/>
    <x v="12"/>
    <s v="Letter or Legal Size Expandable Poly String Tie Envelopes"/>
    <n v="12.768000000000001"/>
    <n v="6"/>
    <n v="0.2"/>
    <n v="4.6284000000000001"/>
    <n v="3"/>
    <n v="10"/>
    <x v="0"/>
    <n v="36.25"/>
    <x v="2"/>
  </r>
  <r>
    <n v="3227"/>
    <s v="CA-2014-108189"/>
    <d v="2014-10-02T00:00:00"/>
    <d v="2014-10-05T00:00:00"/>
    <x v="2"/>
    <s v="ES-14080"/>
    <s v="Erin Smith"/>
    <x v="1"/>
    <s v="United States"/>
    <s v="Tempe"/>
    <x v="16"/>
    <n v="85281"/>
    <x v="1"/>
    <s v="OFF-SU-10003567"/>
    <x v="1"/>
    <x v="14"/>
    <s v="Stiletto Hand Letter Openers"/>
    <n v="15.36"/>
    <n v="2"/>
    <n v="0.2"/>
    <n v="-3.2639999999999998"/>
    <n v="3"/>
    <n v="10"/>
    <x v="0"/>
    <n v="-21.25"/>
    <x v="2"/>
  </r>
  <r>
    <n v="3228"/>
    <s v="CA-2014-108189"/>
    <d v="2014-10-02T00:00:00"/>
    <d v="2014-10-05T00:00:00"/>
    <x v="2"/>
    <s v="ES-14080"/>
    <s v="Erin Smith"/>
    <x v="1"/>
    <s v="United States"/>
    <s v="Tempe"/>
    <x v="16"/>
    <n v="85281"/>
    <x v="1"/>
    <s v="TEC-PH-10001557"/>
    <x v="2"/>
    <x v="7"/>
    <s v="Pyle PMP37LED"/>
    <n v="230.376"/>
    <n v="3"/>
    <n v="0.2"/>
    <n v="20.157900000000001"/>
    <n v="3"/>
    <n v="10"/>
    <x v="0"/>
    <n v="8.75"/>
    <x v="2"/>
  </r>
  <r>
    <n v="3229"/>
    <s v="CA-2014-108189"/>
    <d v="2014-10-02T00:00:00"/>
    <d v="2014-10-05T00:00:00"/>
    <x v="2"/>
    <s v="ES-14080"/>
    <s v="Erin Smith"/>
    <x v="1"/>
    <s v="United States"/>
    <s v="Tempe"/>
    <x v="16"/>
    <n v="85281"/>
    <x v="1"/>
    <s v="TEC-AC-10003038"/>
    <x v="2"/>
    <x v="11"/>
    <s v="Kingston Digital DataTraveler 16GB USB 2.0"/>
    <n v="7.16"/>
    <n v="1"/>
    <n v="0.2"/>
    <n v="-8.9499999999999996E-2"/>
    <n v="3"/>
    <n v="10"/>
    <x v="0"/>
    <n v="-1.25"/>
    <x v="2"/>
  </r>
  <r>
    <n v="3230"/>
    <s v="CA-2014-154641"/>
    <d v="2014-08-11T00:00:00"/>
    <d v="2014-08-16T00:00:00"/>
    <x v="1"/>
    <s v="KL-16645"/>
    <s v="Ken Lonsdale"/>
    <x v="0"/>
    <s v="United States"/>
    <s v="New York City"/>
    <x v="15"/>
    <n v="10035"/>
    <x v="3"/>
    <s v="OFF-ST-10004459"/>
    <x v="1"/>
    <x v="4"/>
    <s v="Tennsco Single-Tier Lockers"/>
    <n v="375.34"/>
    <n v="1"/>
    <n v="0"/>
    <n v="18.766999999999999"/>
    <n v="5"/>
    <n v="8"/>
    <x v="2"/>
    <n v="5"/>
    <x v="6"/>
  </r>
  <r>
    <n v="3231"/>
    <s v="CA-2017-131625"/>
    <d v="2017-09-01T00:00:00"/>
    <d v="2017-09-05T00:00:00"/>
    <x v="0"/>
    <s v="BN-11515"/>
    <s v="Bradley Nguyen"/>
    <x v="0"/>
    <s v="United States"/>
    <s v="New York City"/>
    <x v="15"/>
    <n v="10009"/>
    <x v="3"/>
    <s v="FUR-FU-10004960"/>
    <x v="0"/>
    <x v="5"/>
    <s v="Seth Thomas 12&quot; Clock w/ Goldtone Case"/>
    <n v="114.9"/>
    <n v="5"/>
    <n v="0"/>
    <n v="39.066000000000003"/>
    <n v="4"/>
    <n v="9"/>
    <x v="2"/>
    <n v="34"/>
    <x v="8"/>
  </r>
  <r>
    <n v="3232"/>
    <s v="US-2017-156356"/>
    <d v="2017-04-16T00:00:00"/>
    <d v="2017-04-22T00:00:00"/>
    <x v="1"/>
    <s v="ND-18370"/>
    <s v="Natalie DeCherney"/>
    <x v="0"/>
    <s v="United States"/>
    <s v="Houston"/>
    <x v="5"/>
    <n v="77095"/>
    <x v="2"/>
    <s v="OFF-BI-10000632"/>
    <x v="1"/>
    <x v="8"/>
    <s v="Satellite Sectional Post Binders"/>
    <n v="26.045999999999999"/>
    <n v="3"/>
    <n v="0.8"/>
    <n v="-44.278199999999998"/>
    <n v="6"/>
    <n v="4"/>
    <x v="1"/>
    <n v="-170"/>
    <x v="3"/>
  </r>
  <r>
    <n v="3233"/>
    <s v="US-2017-156356"/>
    <d v="2017-04-16T00:00:00"/>
    <d v="2017-04-22T00:00:00"/>
    <x v="1"/>
    <s v="ND-18370"/>
    <s v="Natalie DeCherney"/>
    <x v="0"/>
    <s v="United States"/>
    <s v="Houston"/>
    <x v="5"/>
    <n v="77095"/>
    <x v="2"/>
    <s v="OFF-BI-10001107"/>
    <x v="1"/>
    <x v="8"/>
    <s v="GBC White Gloss Covers, Plain Front"/>
    <n v="2.8959999999999999"/>
    <n v="1"/>
    <n v="0.8"/>
    <n v="-4.7784000000000004"/>
    <n v="6"/>
    <n v="4"/>
    <x v="1"/>
    <n v="-165"/>
    <x v="3"/>
  </r>
  <r>
    <n v="3234"/>
    <s v="US-2017-156356"/>
    <d v="2017-04-16T00:00:00"/>
    <d v="2017-04-22T00:00:00"/>
    <x v="1"/>
    <s v="ND-18370"/>
    <s v="Natalie DeCherney"/>
    <x v="0"/>
    <s v="United States"/>
    <s v="Houston"/>
    <x v="5"/>
    <n v="77095"/>
    <x v="2"/>
    <s v="OFF-ST-10002301"/>
    <x v="1"/>
    <x v="4"/>
    <s v="Tennsco Commercial Shelving"/>
    <n v="32.543999999999997"/>
    <n v="2"/>
    <n v="0.2"/>
    <n v="-7.7291999999999996"/>
    <n v="6"/>
    <n v="4"/>
    <x v="1"/>
    <n v="-23.75"/>
    <x v="3"/>
  </r>
  <r>
    <n v="3235"/>
    <s v="CA-2016-138933"/>
    <d v="2016-04-24T00:00:00"/>
    <d v="2016-04-27T00:00:00"/>
    <x v="2"/>
    <s v="JL-15130"/>
    <s v="Jack Lebron"/>
    <x v="0"/>
    <s v="United States"/>
    <s v="Riverside"/>
    <x v="1"/>
    <n v="92503"/>
    <x v="1"/>
    <s v="OFF-BI-10003355"/>
    <x v="1"/>
    <x v="8"/>
    <s v="Cardinal Holdit Business Card Pockets"/>
    <n v="3.984"/>
    <n v="1"/>
    <n v="0.2"/>
    <n v="1.3944000000000001"/>
    <n v="3"/>
    <n v="4"/>
    <x v="1"/>
    <n v="35"/>
    <x v="3"/>
  </r>
  <r>
    <n v="3236"/>
    <s v="CA-2016-140746"/>
    <d v="2016-01-15T00:00:00"/>
    <d v="2016-01-15T00:00:00"/>
    <x v="3"/>
    <s v="RC-19825"/>
    <s v="Roy Collins"/>
    <x v="0"/>
    <s v="United States"/>
    <s v="Fairfield"/>
    <x v="29"/>
    <n v="6824"/>
    <x v="3"/>
    <s v="FUR-TA-10002903"/>
    <x v="0"/>
    <x v="3"/>
    <s v="Bevis Round Bullnose 29&quot; High Table Top"/>
    <n v="181.797"/>
    <n v="1"/>
    <n v="0.3"/>
    <n v="-15.582599999999999"/>
    <n v="0"/>
    <n v="1"/>
    <x v="3"/>
    <n v="-8.5714285714285712"/>
    <x v="9"/>
  </r>
  <r>
    <n v="3237"/>
    <s v="CA-2016-146836"/>
    <d v="2016-05-02T00:00:00"/>
    <d v="2016-05-02T00:00:00"/>
    <x v="3"/>
    <s v="CC-12475"/>
    <s v="Cindy Chapman"/>
    <x v="0"/>
    <s v="United States"/>
    <s v="New York City"/>
    <x v="15"/>
    <n v="10024"/>
    <x v="3"/>
    <s v="OFF-ST-10001580"/>
    <x v="1"/>
    <x v="4"/>
    <s v="Super Decoflex Portable Personal File"/>
    <n v="44.94"/>
    <n v="3"/>
    <n v="0"/>
    <n v="12.5832"/>
    <n v="0"/>
    <n v="5"/>
    <x v="1"/>
    <n v="28.000000000000004"/>
    <x v="5"/>
  </r>
  <r>
    <n v="3238"/>
    <s v="CA-2016-146836"/>
    <d v="2016-05-02T00:00:00"/>
    <d v="2016-05-02T00:00:00"/>
    <x v="3"/>
    <s v="CC-12475"/>
    <s v="Cindy Chapman"/>
    <x v="0"/>
    <s v="United States"/>
    <s v="New York City"/>
    <x v="15"/>
    <n v="10024"/>
    <x v="3"/>
    <s v="OFF-BI-10000315"/>
    <x v="1"/>
    <x v="8"/>
    <s v="Poly Designer Cover &amp; Back"/>
    <n v="45.576000000000001"/>
    <n v="3"/>
    <n v="0.2"/>
    <n v="15.951599999999999"/>
    <n v="0"/>
    <n v="5"/>
    <x v="1"/>
    <n v="35"/>
    <x v="5"/>
  </r>
  <r>
    <n v="3239"/>
    <s v="US-2016-127971"/>
    <d v="2016-11-20T00:00:00"/>
    <d v="2016-11-27T00:00:00"/>
    <x v="1"/>
    <s v="DW-13195"/>
    <s v="David Wiener"/>
    <x v="1"/>
    <s v="United States"/>
    <s v="Houston"/>
    <x v="5"/>
    <n v="77095"/>
    <x v="2"/>
    <s v="FUR-CH-10003774"/>
    <x v="0"/>
    <x v="1"/>
    <s v="Global Wood Trimmed Manager's Task Chair, Khaki"/>
    <n v="318.43"/>
    <n v="5"/>
    <n v="0.3"/>
    <n v="-77.332999999999998"/>
    <n v="7"/>
    <n v="11"/>
    <x v="0"/>
    <n v="-24.285714285714285"/>
    <x v="0"/>
  </r>
  <r>
    <n v="3240"/>
    <s v="US-2016-127971"/>
    <d v="2016-11-20T00:00:00"/>
    <d v="2016-11-27T00:00:00"/>
    <x v="1"/>
    <s v="DW-13195"/>
    <s v="David Wiener"/>
    <x v="1"/>
    <s v="United States"/>
    <s v="Houston"/>
    <x v="5"/>
    <n v="77095"/>
    <x v="2"/>
    <s v="TEC-PH-10003095"/>
    <x v="2"/>
    <x v="7"/>
    <s v="Samsung HM1900 Bluetooth Headset"/>
    <n v="122.92"/>
    <n v="7"/>
    <n v="0.2"/>
    <n v="46.094999999999999"/>
    <n v="7"/>
    <n v="11"/>
    <x v="0"/>
    <n v="37.5"/>
    <x v="0"/>
  </r>
  <r>
    <n v="3241"/>
    <s v="US-2016-127971"/>
    <d v="2016-11-20T00:00:00"/>
    <d v="2016-11-27T00:00:00"/>
    <x v="1"/>
    <s v="DW-13195"/>
    <s v="David Wiener"/>
    <x v="1"/>
    <s v="United States"/>
    <s v="Houston"/>
    <x v="5"/>
    <n v="77095"/>
    <x v="2"/>
    <s v="FUR-FU-10000023"/>
    <x v="0"/>
    <x v="5"/>
    <s v="Eldon Wave Desk Accessories"/>
    <n v="7.0679999999999996"/>
    <n v="3"/>
    <n v="0.6"/>
    <n v="-2.8271999999999999"/>
    <n v="7"/>
    <n v="11"/>
    <x v="0"/>
    <n v="-40"/>
    <x v="0"/>
  </r>
  <r>
    <n v="3242"/>
    <s v="US-2016-140809"/>
    <d v="2016-02-01T00:00:00"/>
    <d v="2016-02-03T00:00:00"/>
    <x v="2"/>
    <s v="CK-12760"/>
    <s v="Cyma Kinney"/>
    <x v="1"/>
    <s v="United States"/>
    <s v="Arlington"/>
    <x v="17"/>
    <n v="22204"/>
    <x v="0"/>
    <s v="OFF-ST-10002214"/>
    <x v="1"/>
    <x v="4"/>
    <s v="X-Rack File for Hanging Folders"/>
    <n v="56.45"/>
    <n v="5"/>
    <n v="0"/>
    <n v="14.677"/>
    <n v="2"/>
    <n v="2"/>
    <x v="3"/>
    <n v="25.999999999999996"/>
    <x v="11"/>
  </r>
  <r>
    <n v="3243"/>
    <s v="CA-2017-114524"/>
    <d v="2017-03-31T00:00:00"/>
    <d v="2017-04-05T00:00:00"/>
    <x v="0"/>
    <s v="EG-13900"/>
    <s v="Emily Grady"/>
    <x v="0"/>
    <s v="United States"/>
    <s v="Chicago"/>
    <x v="10"/>
    <n v="60623"/>
    <x v="2"/>
    <s v="OFF-BI-10002799"/>
    <x v="1"/>
    <x v="8"/>
    <s v="SlimView Poly Binder, 3/8&quot;"/>
    <n v="13.468"/>
    <n v="13"/>
    <n v="0.8"/>
    <n v="-22.895600000000002"/>
    <n v="5"/>
    <n v="3"/>
    <x v="3"/>
    <n v="-170.00000000000003"/>
    <x v="10"/>
  </r>
  <r>
    <n v="3244"/>
    <s v="CA-2017-113355"/>
    <d v="2017-12-01T00:00:00"/>
    <d v="2017-12-05T00:00:00"/>
    <x v="1"/>
    <s v="SJ-20215"/>
    <s v="Sarah Jordon"/>
    <x v="0"/>
    <s v="United States"/>
    <s v="Grand Prairie"/>
    <x v="5"/>
    <n v="75051"/>
    <x v="2"/>
    <s v="TEC-PH-10004912"/>
    <x v="2"/>
    <x v="7"/>
    <s v="Cisco SPA112 2 Port Phone Adapter"/>
    <n v="219.8"/>
    <n v="5"/>
    <n v="0.2"/>
    <n v="24.727499999999999"/>
    <n v="4"/>
    <n v="12"/>
    <x v="0"/>
    <n v="11.249999999999998"/>
    <x v="4"/>
  </r>
  <r>
    <n v="3245"/>
    <s v="CA-2017-113355"/>
    <d v="2017-12-01T00:00:00"/>
    <d v="2017-12-05T00:00:00"/>
    <x v="1"/>
    <s v="SJ-20215"/>
    <s v="Sarah Jordon"/>
    <x v="0"/>
    <s v="United States"/>
    <s v="Grand Prairie"/>
    <x v="5"/>
    <n v="75051"/>
    <x v="2"/>
    <s v="FUR-CH-10002602"/>
    <x v="0"/>
    <x v="1"/>
    <s v="DMI Arturo Collection Mission-style Design Wood Chair"/>
    <n v="317.05799999999999"/>
    <n v="3"/>
    <n v="0.3"/>
    <n v="-18.117599999999999"/>
    <n v="4"/>
    <n v="12"/>
    <x v="0"/>
    <n v="-5.7142857142857144"/>
    <x v="4"/>
  </r>
  <r>
    <n v="3246"/>
    <s v="US-2017-140907"/>
    <d v="2017-12-10T00:00:00"/>
    <d v="2017-12-12T00:00:00"/>
    <x v="0"/>
    <s v="BP-11185"/>
    <s v="Ben Peterman"/>
    <x v="1"/>
    <s v="United States"/>
    <s v="Seattle"/>
    <x v="4"/>
    <n v="98103"/>
    <x v="1"/>
    <s v="TEC-AC-10004510"/>
    <x v="2"/>
    <x v="11"/>
    <s v="Logitech Desktop MK120 Mouse and keyboard Combo"/>
    <n v="49.08"/>
    <n v="3"/>
    <n v="0"/>
    <n v="4.9080000000000004"/>
    <n v="2"/>
    <n v="12"/>
    <x v="0"/>
    <n v="10"/>
    <x v="4"/>
  </r>
  <r>
    <n v="3247"/>
    <s v="US-2017-140907"/>
    <d v="2017-12-10T00:00:00"/>
    <d v="2017-12-12T00:00:00"/>
    <x v="0"/>
    <s v="BP-11185"/>
    <s v="Ben Peterman"/>
    <x v="1"/>
    <s v="United States"/>
    <s v="Seattle"/>
    <x v="4"/>
    <n v="98103"/>
    <x v="1"/>
    <s v="OFF-ST-10000060"/>
    <x v="1"/>
    <x v="4"/>
    <s v="Fellowes Bankers Box Staxonsteel Drawer File/Stacking System"/>
    <n v="324.89999999999998"/>
    <n v="5"/>
    <n v="0"/>
    <n v="38.988"/>
    <n v="2"/>
    <n v="12"/>
    <x v="0"/>
    <n v="12.000000000000002"/>
    <x v="4"/>
  </r>
  <r>
    <n v="3248"/>
    <s v="US-2017-140907"/>
    <d v="2017-12-10T00:00:00"/>
    <d v="2017-12-12T00:00:00"/>
    <x v="0"/>
    <s v="BP-11185"/>
    <s v="Ben Peterman"/>
    <x v="1"/>
    <s v="United States"/>
    <s v="Seattle"/>
    <x v="4"/>
    <n v="98103"/>
    <x v="1"/>
    <s v="OFF-AR-10000799"/>
    <x v="1"/>
    <x v="6"/>
    <s v="Col-Erase Pencils with Erasers"/>
    <n v="18.239999999999998"/>
    <n v="3"/>
    <n v="0"/>
    <n v="5.2896000000000001"/>
    <n v="2"/>
    <n v="12"/>
    <x v="0"/>
    <n v="29.000000000000004"/>
    <x v="4"/>
  </r>
  <r>
    <n v="3249"/>
    <s v="CA-2016-159730"/>
    <d v="2016-09-17T00:00:00"/>
    <d v="2016-09-21T00:00:00"/>
    <x v="1"/>
    <s v="SJ-20125"/>
    <s v="Sanjit Jacobs"/>
    <x v="2"/>
    <s v="United States"/>
    <s v="Seattle"/>
    <x v="4"/>
    <n v="98103"/>
    <x v="1"/>
    <s v="FUR-CH-10004875"/>
    <x v="0"/>
    <x v="1"/>
    <s v="Harbour Creations 67200 Series Stacking Chairs"/>
    <n v="113.88800000000001"/>
    <n v="2"/>
    <n v="0.2"/>
    <n v="9.9651999999999994"/>
    <n v="4"/>
    <n v="9"/>
    <x v="2"/>
    <n v="8.75"/>
    <x v="8"/>
  </r>
  <r>
    <n v="3250"/>
    <s v="CA-2016-159730"/>
    <d v="2016-09-17T00:00:00"/>
    <d v="2016-09-21T00:00:00"/>
    <x v="1"/>
    <s v="SJ-20125"/>
    <s v="Sanjit Jacobs"/>
    <x v="2"/>
    <s v="United States"/>
    <s v="Seattle"/>
    <x v="4"/>
    <n v="98103"/>
    <x v="1"/>
    <s v="TEC-PH-10002085"/>
    <x v="2"/>
    <x v="7"/>
    <s v="Clarity 53712"/>
    <n v="105.584"/>
    <n v="2"/>
    <n v="0.2"/>
    <n v="7.9188000000000001"/>
    <n v="4"/>
    <n v="9"/>
    <x v="2"/>
    <n v="7.5"/>
    <x v="8"/>
  </r>
  <r>
    <n v="3251"/>
    <s v="CA-2016-157868"/>
    <d v="2016-12-23T00:00:00"/>
    <d v="2016-12-29T00:00:00"/>
    <x v="1"/>
    <s v="MC-17590"/>
    <s v="Matt Collister"/>
    <x v="1"/>
    <s v="United States"/>
    <s v="Grand Rapids"/>
    <x v="12"/>
    <n v="49505"/>
    <x v="2"/>
    <s v="OFF-FA-10000992"/>
    <x v="1"/>
    <x v="13"/>
    <s v="Acco Clips to Go Binder Clips, 24 Clips in Two Sizes"/>
    <n v="24.85"/>
    <n v="7"/>
    <n v="0"/>
    <n v="11.679500000000001"/>
    <n v="6"/>
    <n v="12"/>
    <x v="0"/>
    <n v="47"/>
    <x v="4"/>
  </r>
  <r>
    <n v="3252"/>
    <s v="CA-2017-119389"/>
    <d v="2017-04-17T00:00:00"/>
    <d v="2017-04-19T00:00:00"/>
    <x v="2"/>
    <s v="BG-11740"/>
    <s v="Bruce Geld"/>
    <x v="0"/>
    <s v="United States"/>
    <s v="Philadelphia"/>
    <x v="9"/>
    <n v="19120"/>
    <x v="3"/>
    <s v="FUR-FU-10001473"/>
    <x v="0"/>
    <x v="5"/>
    <s v="Eldon Executive Woodline II Desk Accessories, Mahogany"/>
    <n v="60.311999999999998"/>
    <n v="3"/>
    <n v="0.2"/>
    <n v="5.2773000000000003"/>
    <n v="2"/>
    <n v="4"/>
    <x v="1"/>
    <n v="8.75"/>
    <x v="3"/>
  </r>
  <r>
    <n v="3253"/>
    <s v="CA-2017-110373"/>
    <d v="2017-10-27T00:00:00"/>
    <d v="2017-10-30T00:00:00"/>
    <x v="0"/>
    <s v="MA-17560"/>
    <s v="Matt Abelman"/>
    <x v="2"/>
    <s v="United States"/>
    <s v="Chicago"/>
    <x v="10"/>
    <n v="60610"/>
    <x v="2"/>
    <s v="OFF-AR-10003045"/>
    <x v="1"/>
    <x v="6"/>
    <s v="Prang Colored Pencils"/>
    <n v="7.056"/>
    <n v="3"/>
    <n v="0.2"/>
    <n v="2.2050000000000001"/>
    <n v="3"/>
    <n v="10"/>
    <x v="0"/>
    <n v="31.25"/>
    <x v="2"/>
  </r>
  <r>
    <n v="3254"/>
    <s v="CA-2017-110373"/>
    <d v="2017-10-27T00:00:00"/>
    <d v="2017-10-30T00:00:00"/>
    <x v="0"/>
    <s v="MA-17560"/>
    <s v="Matt Abelman"/>
    <x v="2"/>
    <s v="United States"/>
    <s v="Chicago"/>
    <x v="10"/>
    <n v="60610"/>
    <x v="2"/>
    <s v="TEC-PH-10001536"/>
    <x v="2"/>
    <x v="7"/>
    <s v="Spigen Samsung Galaxy S5 Case Wallet"/>
    <n v="27.184000000000001"/>
    <n v="2"/>
    <n v="0.2"/>
    <n v="2.0388000000000002"/>
    <n v="3"/>
    <n v="10"/>
    <x v="0"/>
    <n v="7.5"/>
    <x v="2"/>
  </r>
  <r>
    <n v="3255"/>
    <s v="CA-2016-155474"/>
    <d v="2016-07-08T00:00:00"/>
    <d v="2016-07-14T00:00:00"/>
    <x v="1"/>
    <s v="CC-12220"/>
    <s v="Chris Cortes"/>
    <x v="0"/>
    <s v="United States"/>
    <s v="Seattle"/>
    <x v="4"/>
    <n v="98105"/>
    <x v="1"/>
    <s v="TEC-PH-10001580"/>
    <x v="2"/>
    <x v="7"/>
    <s v="Logitech Mobile Speakerphone P710e - speaker phone"/>
    <n v="107.98399999999999"/>
    <n v="1"/>
    <n v="0.2"/>
    <n v="9.4486000000000008"/>
    <n v="6"/>
    <n v="7"/>
    <x v="2"/>
    <n v="8.75"/>
    <x v="7"/>
  </r>
  <r>
    <n v="3256"/>
    <s v="CA-2016-155474"/>
    <d v="2016-07-08T00:00:00"/>
    <d v="2016-07-14T00:00:00"/>
    <x v="1"/>
    <s v="CC-12220"/>
    <s v="Chris Cortes"/>
    <x v="0"/>
    <s v="United States"/>
    <s v="Seattle"/>
    <x v="4"/>
    <n v="98105"/>
    <x v="1"/>
    <s v="OFF-BI-10004209"/>
    <x v="1"/>
    <x v="8"/>
    <s v="Fellowes Twister Kit, Gray/Clear, 3/pkg"/>
    <n v="19.295999999999999"/>
    <n v="3"/>
    <n v="0.2"/>
    <n v="6.03"/>
    <n v="6"/>
    <n v="7"/>
    <x v="2"/>
    <n v="31.25"/>
    <x v="7"/>
  </r>
  <r>
    <n v="3257"/>
    <s v="CA-2015-155453"/>
    <d v="2015-08-09T00:00:00"/>
    <d v="2015-08-14T00:00:00"/>
    <x v="1"/>
    <s v="RA-19885"/>
    <s v="Ruben Ausman"/>
    <x v="1"/>
    <s v="United States"/>
    <s v="Jacksonville"/>
    <x v="2"/>
    <n v="32216"/>
    <x v="0"/>
    <s v="OFF-LA-10001613"/>
    <x v="1"/>
    <x v="2"/>
    <s v="Avery File Folder Labels"/>
    <n v="4.6079999999999997"/>
    <n v="2"/>
    <n v="0.2"/>
    <n v="1.6704000000000001"/>
    <n v="5"/>
    <n v="8"/>
    <x v="2"/>
    <n v="36.250000000000007"/>
    <x v="6"/>
  </r>
  <r>
    <n v="3258"/>
    <s v="US-2016-161844"/>
    <d v="2016-12-09T00:00:00"/>
    <d v="2016-12-14T00:00:00"/>
    <x v="0"/>
    <s v="DK-12835"/>
    <s v="Damala Kotsonis"/>
    <x v="1"/>
    <s v="United States"/>
    <s v="Franklin"/>
    <x v="18"/>
    <n v="37064"/>
    <x v="0"/>
    <s v="FUR-TA-10001676"/>
    <x v="0"/>
    <x v="3"/>
    <s v="Hon 61000 Series Interactive Training Tables"/>
    <n v="79.974000000000004"/>
    <n v="3"/>
    <n v="0.4"/>
    <n v="-29.323799999999999"/>
    <n v="5"/>
    <n v="12"/>
    <x v="0"/>
    <n v="-36.666666666666664"/>
    <x v="4"/>
  </r>
  <r>
    <n v="3259"/>
    <s v="US-2016-161844"/>
    <d v="2016-12-09T00:00:00"/>
    <d v="2016-12-14T00:00:00"/>
    <x v="0"/>
    <s v="DK-12835"/>
    <s v="Damala Kotsonis"/>
    <x v="1"/>
    <s v="United States"/>
    <s v="Franklin"/>
    <x v="18"/>
    <n v="37064"/>
    <x v="0"/>
    <s v="OFF-BI-10003712"/>
    <x v="1"/>
    <x v="8"/>
    <s v="Acco Pressboard Covers with Storage Hooks, 14 7/8&quot; x 11&quot;, Light Blue"/>
    <n v="2.9460000000000002"/>
    <n v="2"/>
    <n v="0.7"/>
    <n v="-2.0621999999999998"/>
    <n v="5"/>
    <n v="12"/>
    <x v="0"/>
    <n v="-69.999999999999986"/>
    <x v="4"/>
  </r>
  <r>
    <n v="3260"/>
    <s v="US-2016-162103"/>
    <d v="2016-11-13T00:00:00"/>
    <d v="2016-11-17T00:00:00"/>
    <x v="1"/>
    <s v="LB-16795"/>
    <s v="Laurel Beltran"/>
    <x v="2"/>
    <s v="United States"/>
    <s v="Highland Park"/>
    <x v="10"/>
    <n v="60035"/>
    <x v="2"/>
    <s v="OFF-BI-10000285"/>
    <x v="1"/>
    <x v="8"/>
    <s v="XtraLife ClearVue Slant-D Ring Binders by Cardinal"/>
    <n v="3.1360000000000001"/>
    <n v="2"/>
    <n v="0.8"/>
    <n v="-4.7039999999999997"/>
    <n v="4"/>
    <n v="11"/>
    <x v="0"/>
    <n v="-149.99999999999997"/>
    <x v="0"/>
  </r>
  <r>
    <n v="3261"/>
    <s v="CA-2014-151554"/>
    <d v="2014-11-14T00:00:00"/>
    <d v="2014-11-15T00:00:00"/>
    <x v="2"/>
    <s v="CM-11815"/>
    <s v="Candace McMahon"/>
    <x v="1"/>
    <s v="United States"/>
    <s v="Pasadena"/>
    <x v="5"/>
    <n v="77506"/>
    <x v="2"/>
    <s v="OFF-PA-10004609"/>
    <x v="1"/>
    <x v="10"/>
    <s v="Xerox 221"/>
    <n v="20.736000000000001"/>
    <n v="4"/>
    <n v="0.2"/>
    <n v="7.2576000000000001"/>
    <n v="1"/>
    <n v="11"/>
    <x v="0"/>
    <n v="35"/>
    <x v="0"/>
  </r>
  <r>
    <n v="3262"/>
    <s v="CA-2014-140662"/>
    <d v="2014-11-17T00:00:00"/>
    <d v="2014-11-19T00:00:00"/>
    <x v="2"/>
    <s v="TS-21205"/>
    <s v="Thomas Seio"/>
    <x v="1"/>
    <s v="United States"/>
    <s v="San Francisco"/>
    <x v="1"/>
    <n v="94109"/>
    <x v="1"/>
    <s v="TEC-AC-10001314"/>
    <x v="2"/>
    <x v="11"/>
    <s v="Case Logic 2.4GHz Wireless Keyboard"/>
    <n v="99.98"/>
    <n v="2"/>
    <n v="0"/>
    <n v="7.9984000000000002"/>
    <n v="2"/>
    <n v="11"/>
    <x v="0"/>
    <n v="8"/>
    <x v="0"/>
  </r>
  <r>
    <n v="3263"/>
    <s v="CA-2014-140662"/>
    <d v="2014-11-17T00:00:00"/>
    <d v="2014-11-19T00:00:00"/>
    <x v="2"/>
    <s v="TS-21205"/>
    <s v="Thomas Seio"/>
    <x v="1"/>
    <s v="United States"/>
    <s v="San Francisco"/>
    <x v="1"/>
    <n v="94109"/>
    <x v="1"/>
    <s v="OFF-PA-10003395"/>
    <x v="1"/>
    <x v="10"/>
    <s v="Xerox 1941"/>
    <n v="733.95"/>
    <n v="7"/>
    <n v="0"/>
    <n v="352.29599999999999"/>
    <n v="2"/>
    <n v="11"/>
    <x v="0"/>
    <n v="48"/>
    <x v="0"/>
  </r>
  <r>
    <n v="3264"/>
    <s v="CA-2014-140662"/>
    <d v="2014-11-17T00:00:00"/>
    <d v="2014-11-19T00:00:00"/>
    <x v="2"/>
    <s v="TS-21205"/>
    <s v="Thomas Seio"/>
    <x v="1"/>
    <s v="United States"/>
    <s v="San Francisco"/>
    <x v="1"/>
    <n v="94109"/>
    <x v="1"/>
    <s v="OFF-AP-10001242"/>
    <x v="1"/>
    <x v="9"/>
    <s v="APC 7 Outlet Network SurgeArrest Surge Protector"/>
    <n v="241.44"/>
    <n v="3"/>
    <n v="0"/>
    <n v="72.432000000000002"/>
    <n v="2"/>
    <n v="11"/>
    <x v="0"/>
    <n v="30"/>
    <x v="0"/>
  </r>
  <r>
    <n v="3265"/>
    <s v="CA-2016-122518"/>
    <d v="2016-03-04T00:00:00"/>
    <d v="2016-03-08T00:00:00"/>
    <x v="0"/>
    <s v="RF-19345"/>
    <s v="Randy Ferguson"/>
    <x v="1"/>
    <s v="United States"/>
    <s v="Miami"/>
    <x v="2"/>
    <n v="33180"/>
    <x v="0"/>
    <s v="OFF-LA-10001641"/>
    <x v="1"/>
    <x v="2"/>
    <s v="Avery 518"/>
    <n v="10.08"/>
    <n v="4"/>
    <n v="0.2"/>
    <n v="3.528"/>
    <n v="4"/>
    <n v="3"/>
    <x v="3"/>
    <n v="35"/>
    <x v="10"/>
  </r>
  <r>
    <n v="3266"/>
    <s v="US-2014-126571"/>
    <d v="2014-10-11T00:00:00"/>
    <d v="2014-10-15T00:00:00"/>
    <x v="1"/>
    <s v="JF-15565"/>
    <s v="Jill Fjeld"/>
    <x v="0"/>
    <s v="United States"/>
    <s v="Philadelphia"/>
    <x v="9"/>
    <n v="19120"/>
    <x v="3"/>
    <s v="OFF-ST-10003816"/>
    <x v="1"/>
    <x v="4"/>
    <s v="Fellowes High-Stak Drawer Files"/>
    <n v="281.904"/>
    <n v="2"/>
    <n v="0.2"/>
    <n v="10.571400000000001"/>
    <n v="4"/>
    <n v="10"/>
    <x v="0"/>
    <n v="3.7500000000000004"/>
    <x v="2"/>
  </r>
  <r>
    <n v="3267"/>
    <s v="US-2014-126571"/>
    <d v="2014-10-11T00:00:00"/>
    <d v="2014-10-15T00:00:00"/>
    <x v="1"/>
    <s v="JF-15565"/>
    <s v="Jill Fjeld"/>
    <x v="0"/>
    <s v="United States"/>
    <s v="Philadelphia"/>
    <x v="9"/>
    <n v="19120"/>
    <x v="3"/>
    <s v="OFF-EN-10002230"/>
    <x v="1"/>
    <x v="12"/>
    <s v="Airmail Envelopes"/>
    <n v="201.43199999999999"/>
    <n v="3"/>
    <n v="0.2"/>
    <n v="67.9833"/>
    <n v="4"/>
    <n v="10"/>
    <x v="0"/>
    <n v="33.75"/>
    <x v="2"/>
  </r>
  <r>
    <n v="3268"/>
    <s v="CA-2014-143840"/>
    <d v="2014-05-22T00:00:00"/>
    <d v="2014-05-29T00:00:00"/>
    <x v="1"/>
    <s v="EH-14185"/>
    <s v="Evan Henry"/>
    <x v="0"/>
    <s v="United States"/>
    <s v="Decatur"/>
    <x v="19"/>
    <n v="35601"/>
    <x v="0"/>
    <s v="TEC-PH-10002660"/>
    <x v="2"/>
    <x v="7"/>
    <s v="Nortel Networks T7316 E Nt8 B27"/>
    <n v="135.97999999999999"/>
    <n v="2"/>
    <n v="0"/>
    <n v="33.994999999999997"/>
    <n v="7"/>
    <n v="5"/>
    <x v="1"/>
    <n v="25"/>
    <x v="5"/>
  </r>
  <r>
    <n v="3269"/>
    <s v="CA-2014-143840"/>
    <d v="2014-05-22T00:00:00"/>
    <d v="2014-05-29T00:00:00"/>
    <x v="1"/>
    <s v="EH-14185"/>
    <s v="Evan Henry"/>
    <x v="0"/>
    <s v="United States"/>
    <s v="Decatur"/>
    <x v="19"/>
    <n v="35601"/>
    <x v="0"/>
    <s v="TEC-PH-10003171"/>
    <x v="2"/>
    <x v="7"/>
    <s v="Plantronics Encore H101 Dual Earpieces Headset"/>
    <n v="44.95"/>
    <n v="1"/>
    <n v="0"/>
    <n v="12.586"/>
    <n v="7"/>
    <n v="5"/>
    <x v="1"/>
    <n v="27.999999999999996"/>
    <x v="5"/>
  </r>
  <r>
    <n v="3270"/>
    <s v="CA-2014-115980"/>
    <d v="2014-07-15T00:00:00"/>
    <d v="2014-07-19T00:00:00"/>
    <x v="1"/>
    <s v="VW-21775"/>
    <s v="Victoria Wilson"/>
    <x v="1"/>
    <s v="United States"/>
    <s v="Sioux Falls"/>
    <x v="44"/>
    <n v="57103"/>
    <x v="2"/>
    <s v="TEC-AC-10003709"/>
    <x v="2"/>
    <x v="11"/>
    <s v="Maxell 4.7GB DVD-R 5/Pack"/>
    <n v="2.97"/>
    <n v="3"/>
    <n v="0"/>
    <n v="1.3068"/>
    <n v="4"/>
    <n v="7"/>
    <x v="2"/>
    <n v="43.999999999999993"/>
    <x v="7"/>
  </r>
  <r>
    <n v="3271"/>
    <s v="CA-2014-115980"/>
    <d v="2014-07-15T00:00:00"/>
    <d v="2014-07-19T00:00:00"/>
    <x v="1"/>
    <s v="VW-21775"/>
    <s v="Victoria Wilson"/>
    <x v="1"/>
    <s v="United States"/>
    <s v="Sioux Falls"/>
    <x v="44"/>
    <n v="57103"/>
    <x v="2"/>
    <s v="OFF-FA-10000304"/>
    <x v="1"/>
    <x v="13"/>
    <s v="Advantus Push Pins"/>
    <n v="6.54"/>
    <n v="3"/>
    <n v="0"/>
    <n v="2.6814"/>
    <n v="4"/>
    <n v="7"/>
    <x v="2"/>
    <n v="41"/>
    <x v="7"/>
  </r>
  <r>
    <n v="3272"/>
    <s v="CA-2015-155145"/>
    <d v="2015-12-27T00:00:00"/>
    <d v="2015-12-29T00:00:00"/>
    <x v="0"/>
    <s v="KN-16450"/>
    <s v="Kean Nguyen"/>
    <x v="1"/>
    <s v="United States"/>
    <s v="Visalia"/>
    <x v="1"/>
    <n v="93277"/>
    <x v="1"/>
    <s v="TEC-AC-10003709"/>
    <x v="2"/>
    <x v="11"/>
    <s v="Maxell 4.7GB DVD-R 5/Pack"/>
    <n v="7.92"/>
    <n v="8"/>
    <n v="0"/>
    <n v="3.4847999999999999"/>
    <n v="2"/>
    <n v="12"/>
    <x v="0"/>
    <n v="44"/>
    <x v="4"/>
  </r>
  <r>
    <n v="3273"/>
    <s v="CA-2015-146038"/>
    <d v="2015-02-09T00:00:00"/>
    <d v="2015-02-16T00:00:00"/>
    <x v="1"/>
    <s v="SJ-20215"/>
    <s v="Sarah Jordon"/>
    <x v="0"/>
    <s v="United States"/>
    <s v="Los Angeles"/>
    <x v="1"/>
    <n v="90049"/>
    <x v="1"/>
    <s v="FUR-CH-10002774"/>
    <x v="0"/>
    <x v="1"/>
    <s v="Global Deluxe Stacking Chair, Gray"/>
    <n v="203.92"/>
    <n v="5"/>
    <n v="0.2"/>
    <n v="22.940999999999999"/>
    <n v="7"/>
    <n v="2"/>
    <x v="3"/>
    <n v="11.25"/>
    <x v="11"/>
  </r>
  <r>
    <n v="3274"/>
    <s v="CA-2017-133865"/>
    <d v="2017-05-08T00:00:00"/>
    <d v="2017-05-12T00:00:00"/>
    <x v="1"/>
    <s v="PS-19045"/>
    <s v="Penelope Sewall"/>
    <x v="2"/>
    <s v="United States"/>
    <s v="Los Angeles"/>
    <x v="1"/>
    <n v="90032"/>
    <x v="1"/>
    <s v="TEC-CO-10001046"/>
    <x v="2"/>
    <x v="16"/>
    <s v="Canon Imageclass D680 Copier / Fax"/>
    <n v="3359.9520000000002"/>
    <n v="6"/>
    <n v="0.2"/>
    <n v="1049.9849999999999"/>
    <n v="4"/>
    <n v="5"/>
    <x v="1"/>
    <n v="31.249999999999993"/>
    <x v="5"/>
  </r>
  <r>
    <n v="3275"/>
    <s v="CA-2017-116358"/>
    <d v="2017-11-02T00:00:00"/>
    <d v="2017-11-06T00:00:00"/>
    <x v="1"/>
    <s v="KM-16225"/>
    <s v="Kalyca Meade"/>
    <x v="1"/>
    <s v="United States"/>
    <s v="Overland Park"/>
    <x v="41"/>
    <n v="66212"/>
    <x v="2"/>
    <s v="OFF-FA-10003495"/>
    <x v="1"/>
    <x v="13"/>
    <s v="Staples"/>
    <n v="18.239999999999998"/>
    <n v="3"/>
    <n v="0"/>
    <n v="9.1199999999999992"/>
    <n v="4"/>
    <n v="11"/>
    <x v="0"/>
    <n v="50"/>
    <x v="0"/>
  </r>
  <r>
    <n v="3276"/>
    <s v="CA-2017-116358"/>
    <d v="2017-11-02T00:00:00"/>
    <d v="2017-11-06T00:00:00"/>
    <x v="1"/>
    <s v="KM-16225"/>
    <s v="Kalyca Meade"/>
    <x v="1"/>
    <s v="United States"/>
    <s v="Overland Park"/>
    <x v="41"/>
    <n v="66212"/>
    <x v="2"/>
    <s v="OFF-AR-10004685"/>
    <x v="1"/>
    <x v="6"/>
    <s v="Binney &amp; Smith Crayola Metallic Colored Pencils, 8-Color Set"/>
    <n v="27.78"/>
    <n v="6"/>
    <n v="0"/>
    <n v="9.1674000000000007"/>
    <n v="4"/>
    <n v="11"/>
    <x v="0"/>
    <n v="33"/>
    <x v="0"/>
  </r>
  <r>
    <n v="3277"/>
    <s v="CA-2014-102988"/>
    <d v="2014-04-05T00:00:00"/>
    <d v="2014-04-09T00:00:00"/>
    <x v="0"/>
    <s v="GM-14695"/>
    <s v="Greg Maxwell"/>
    <x v="1"/>
    <s v="United States"/>
    <s v="Alexandria"/>
    <x v="17"/>
    <n v="22304"/>
    <x v="0"/>
    <s v="OFF-AR-10004757"/>
    <x v="1"/>
    <x v="6"/>
    <s v="Crayola Colored Pencils"/>
    <n v="22.96"/>
    <n v="7"/>
    <n v="0"/>
    <n v="7.5768000000000004"/>
    <n v="4"/>
    <n v="4"/>
    <x v="1"/>
    <n v="33"/>
    <x v="3"/>
  </r>
  <r>
    <n v="3278"/>
    <s v="CA-2014-102988"/>
    <d v="2014-04-05T00:00:00"/>
    <d v="2014-04-09T00:00:00"/>
    <x v="0"/>
    <s v="GM-14695"/>
    <s v="Greg Maxwell"/>
    <x v="1"/>
    <s v="United States"/>
    <s v="Alexandria"/>
    <x v="17"/>
    <n v="22304"/>
    <x v="0"/>
    <s v="TEC-PH-10001615"/>
    <x v="2"/>
    <x v="7"/>
    <s v="AT&amp;T CL82213"/>
    <n v="28.99"/>
    <n v="1"/>
    <n v="0"/>
    <n v="8.4070999999999998"/>
    <n v="4"/>
    <n v="4"/>
    <x v="1"/>
    <n v="29.000000000000004"/>
    <x v="3"/>
  </r>
  <r>
    <n v="3279"/>
    <s v="CA-2014-102988"/>
    <d v="2014-04-05T00:00:00"/>
    <d v="2014-04-09T00:00:00"/>
    <x v="0"/>
    <s v="GM-14695"/>
    <s v="Greg Maxwell"/>
    <x v="1"/>
    <s v="United States"/>
    <s v="Alexandria"/>
    <x v="17"/>
    <n v="22304"/>
    <x v="0"/>
    <s v="OFF-PA-10003349"/>
    <x v="1"/>
    <x v="10"/>
    <s v="Xerox 1957"/>
    <n v="12.96"/>
    <n v="2"/>
    <n v="0"/>
    <n v="6.3503999999999996"/>
    <n v="4"/>
    <n v="4"/>
    <x v="1"/>
    <n v="48.999999999999993"/>
    <x v="3"/>
  </r>
  <r>
    <n v="3280"/>
    <s v="CA-2014-102988"/>
    <d v="2014-04-05T00:00:00"/>
    <d v="2014-04-09T00:00:00"/>
    <x v="0"/>
    <s v="GM-14695"/>
    <s v="Greg Maxwell"/>
    <x v="1"/>
    <s v="United States"/>
    <s v="Alexandria"/>
    <x v="17"/>
    <n v="22304"/>
    <x v="0"/>
    <s v="OFF-AR-10000127"/>
    <x v="1"/>
    <x v="6"/>
    <s v="Newell 321"/>
    <n v="22.96"/>
    <n v="7"/>
    <n v="0"/>
    <n v="6.6584000000000003"/>
    <n v="4"/>
    <n v="4"/>
    <x v="1"/>
    <n v="28.999999999999996"/>
    <x v="3"/>
  </r>
  <r>
    <n v="3281"/>
    <s v="CA-2014-102988"/>
    <d v="2014-04-05T00:00:00"/>
    <d v="2014-04-09T00:00:00"/>
    <x v="0"/>
    <s v="GM-14695"/>
    <s v="Greg Maxwell"/>
    <x v="1"/>
    <s v="United States"/>
    <s v="Alexandria"/>
    <x v="17"/>
    <n v="22304"/>
    <x v="0"/>
    <s v="OFF-SU-10002881"/>
    <x v="1"/>
    <x v="14"/>
    <s v="Martin Yale Chadless Opener Electric Letter Opener"/>
    <n v="4164.05"/>
    <n v="5"/>
    <n v="0"/>
    <n v="83.281000000000006"/>
    <n v="4"/>
    <n v="4"/>
    <x v="1"/>
    <n v="2"/>
    <x v="3"/>
  </r>
  <r>
    <n v="3282"/>
    <s v="US-2014-117170"/>
    <d v="2014-09-17T00:00:00"/>
    <d v="2014-09-24T00:00:00"/>
    <x v="1"/>
    <s v="KT-16465"/>
    <s v="Kean Takahito"/>
    <x v="0"/>
    <s v="United States"/>
    <s v="Raleigh"/>
    <x v="3"/>
    <n v="27604"/>
    <x v="0"/>
    <s v="TEC-AC-10001109"/>
    <x v="2"/>
    <x v="11"/>
    <s v="Logitech Trackman Marble Mouse"/>
    <n v="47.984000000000002"/>
    <n v="2"/>
    <n v="0.2"/>
    <n v="13.195600000000001"/>
    <n v="7"/>
    <n v="9"/>
    <x v="2"/>
    <n v="27.500000000000004"/>
    <x v="8"/>
  </r>
  <r>
    <n v="3283"/>
    <s v="US-2014-117170"/>
    <d v="2014-09-17T00:00:00"/>
    <d v="2014-09-24T00:00:00"/>
    <x v="1"/>
    <s v="KT-16465"/>
    <s v="Kean Takahito"/>
    <x v="0"/>
    <s v="United States"/>
    <s v="Raleigh"/>
    <x v="3"/>
    <n v="27604"/>
    <x v="0"/>
    <s v="OFF-PA-10000682"/>
    <x v="1"/>
    <x v="10"/>
    <s v="Xerox 1924"/>
    <n v="4.6239999999999997"/>
    <n v="1"/>
    <n v="0.2"/>
    <n v="1.6761999999999999"/>
    <n v="7"/>
    <n v="9"/>
    <x v="2"/>
    <n v="36.25"/>
    <x v="8"/>
  </r>
  <r>
    <n v="3284"/>
    <s v="CA-2014-159478"/>
    <d v="2014-09-30T00:00:00"/>
    <d v="2014-10-06T00:00:00"/>
    <x v="1"/>
    <s v="MH-17785"/>
    <s v="Maya Herman"/>
    <x v="1"/>
    <s v="United States"/>
    <s v="New York City"/>
    <x v="15"/>
    <n v="10035"/>
    <x v="3"/>
    <s v="FUR-FU-10000221"/>
    <x v="0"/>
    <x v="5"/>
    <s v="Master Caster Door Stop, Brown"/>
    <n v="15.24"/>
    <n v="3"/>
    <n v="0"/>
    <n v="5.1816000000000004"/>
    <n v="6"/>
    <n v="9"/>
    <x v="2"/>
    <n v="34"/>
    <x v="8"/>
  </r>
  <r>
    <n v="3285"/>
    <s v="CA-2014-103702"/>
    <d v="2014-09-12T00:00:00"/>
    <d v="2014-09-17T00:00:00"/>
    <x v="1"/>
    <s v="AF-10885"/>
    <s v="Art Foster"/>
    <x v="0"/>
    <s v="United States"/>
    <s v="Fairfield"/>
    <x v="24"/>
    <n v="45014"/>
    <x v="3"/>
    <s v="OFF-BI-10002429"/>
    <x v="1"/>
    <x v="8"/>
    <s v="Premier Elliptical Ring Binder, Black"/>
    <n v="63.923999999999999"/>
    <n v="7"/>
    <n v="0.7"/>
    <n v="-46.877600000000001"/>
    <n v="5"/>
    <n v="9"/>
    <x v="2"/>
    <n v="-73.333333333333343"/>
    <x v="8"/>
  </r>
  <r>
    <n v="3286"/>
    <s v="CA-2017-150525"/>
    <d v="2017-02-20T00:00:00"/>
    <d v="2017-02-25T00:00:00"/>
    <x v="1"/>
    <s v="JP-16135"/>
    <s v="Julie Prescott"/>
    <x v="2"/>
    <s v="United States"/>
    <s v="Muskogee"/>
    <x v="26"/>
    <n v="74403"/>
    <x v="2"/>
    <s v="OFF-AR-10002375"/>
    <x v="1"/>
    <x v="6"/>
    <s v="Newell 351"/>
    <n v="6.56"/>
    <n v="2"/>
    <n v="0"/>
    <n v="1.9024000000000001"/>
    <n v="5"/>
    <n v="2"/>
    <x v="3"/>
    <n v="29.000000000000004"/>
    <x v="11"/>
  </r>
  <r>
    <n v="3287"/>
    <s v="CA-2017-150525"/>
    <d v="2017-02-20T00:00:00"/>
    <d v="2017-02-25T00:00:00"/>
    <x v="1"/>
    <s v="JP-16135"/>
    <s v="Julie Prescott"/>
    <x v="2"/>
    <s v="United States"/>
    <s v="Muskogee"/>
    <x v="26"/>
    <n v="74403"/>
    <x v="2"/>
    <s v="OFF-AP-10000595"/>
    <x v="1"/>
    <x v="9"/>
    <s v="Disposable Triple-Filter Dust Bags"/>
    <n v="13.11"/>
    <n v="3"/>
    <n v="0"/>
    <n v="3.4085999999999999"/>
    <n v="5"/>
    <n v="2"/>
    <x v="3"/>
    <n v="26"/>
    <x v="11"/>
  </r>
  <r>
    <n v="3288"/>
    <s v="CA-2015-157770"/>
    <d v="2015-12-13T00:00:00"/>
    <d v="2015-12-15T00:00:00"/>
    <x v="2"/>
    <s v="RD-19585"/>
    <s v="Rob Dowd"/>
    <x v="0"/>
    <s v="United States"/>
    <s v="Temecula"/>
    <x v="1"/>
    <n v="92592"/>
    <x v="1"/>
    <s v="TEC-PH-10001530"/>
    <x v="2"/>
    <x v="7"/>
    <s v="Plantronics Voyager Pro Legend"/>
    <n v="494.37599999999998"/>
    <n v="3"/>
    <n v="0.2"/>
    <n v="49.437600000000003"/>
    <n v="2"/>
    <n v="12"/>
    <x v="0"/>
    <n v="10"/>
    <x v="4"/>
  </r>
  <r>
    <n v="3289"/>
    <s v="CA-2015-157770"/>
    <d v="2015-12-13T00:00:00"/>
    <d v="2015-12-15T00:00:00"/>
    <x v="2"/>
    <s v="RD-19585"/>
    <s v="Rob Dowd"/>
    <x v="0"/>
    <s v="United States"/>
    <s v="Temecula"/>
    <x v="1"/>
    <n v="92592"/>
    <x v="1"/>
    <s v="OFF-BI-10000050"/>
    <x v="1"/>
    <x v="8"/>
    <s v="Angle-D Binders with Locking Rings, Label Holders"/>
    <n v="29.2"/>
    <n v="5"/>
    <n v="0.2"/>
    <n v="9.8550000000000004"/>
    <n v="2"/>
    <n v="12"/>
    <x v="0"/>
    <n v="33.75"/>
    <x v="4"/>
  </r>
  <r>
    <n v="3290"/>
    <s v="CA-2015-157770"/>
    <d v="2015-12-13T00:00:00"/>
    <d v="2015-12-15T00:00:00"/>
    <x v="2"/>
    <s v="RD-19585"/>
    <s v="Rob Dowd"/>
    <x v="0"/>
    <s v="United States"/>
    <s v="Temecula"/>
    <x v="1"/>
    <n v="92592"/>
    <x v="1"/>
    <s v="TEC-AC-10001552"/>
    <x v="2"/>
    <x v="11"/>
    <s v="Logitech K350 2.4Ghz Wireless Keyboard"/>
    <n v="248.85"/>
    <n v="5"/>
    <n v="0"/>
    <n v="27.3735"/>
    <n v="2"/>
    <n v="12"/>
    <x v="0"/>
    <n v="11"/>
    <x v="4"/>
  </r>
  <r>
    <n v="3291"/>
    <s v="CA-2015-157770"/>
    <d v="2015-12-13T00:00:00"/>
    <d v="2015-12-15T00:00:00"/>
    <x v="2"/>
    <s v="RD-19585"/>
    <s v="Rob Dowd"/>
    <x v="0"/>
    <s v="United States"/>
    <s v="Temecula"/>
    <x v="1"/>
    <n v="92592"/>
    <x v="1"/>
    <s v="TEC-AC-10003399"/>
    <x v="2"/>
    <x v="11"/>
    <s v="Memorex Mini Travel Drive 64 GB USB 2.0 Flash Drive"/>
    <n v="36.24"/>
    <n v="1"/>
    <n v="0"/>
    <n v="15.220800000000001"/>
    <n v="2"/>
    <n v="12"/>
    <x v="0"/>
    <n v="42"/>
    <x v="4"/>
  </r>
  <r>
    <n v="3292"/>
    <s v="CA-2016-167290"/>
    <d v="2016-10-30T00:00:00"/>
    <d v="2016-11-04T00:00:00"/>
    <x v="1"/>
    <s v="JF-15295"/>
    <s v="Jason Fortune-"/>
    <x v="0"/>
    <s v="United States"/>
    <s v="Sterling Heights"/>
    <x v="12"/>
    <n v="48310"/>
    <x v="2"/>
    <s v="OFF-AR-10004078"/>
    <x v="1"/>
    <x v="6"/>
    <s v="Newell 312"/>
    <n v="11.68"/>
    <n v="2"/>
    <n v="0"/>
    <n v="3.504"/>
    <n v="5"/>
    <n v="10"/>
    <x v="0"/>
    <n v="30"/>
    <x v="2"/>
  </r>
  <r>
    <n v="3293"/>
    <s v="CA-2014-106264"/>
    <d v="2014-12-26T00:00:00"/>
    <d v="2014-12-30T00:00:00"/>
    <x v="1"/>
    <s v="CK-12595"/>
    <s v="Clytie Kelty"/>
    <x v="0"/>
    <s v="United States"/>
    <s v="San Diego"/>
    <x v="1"/>
    <n v="92024"/>
    <x v="1"/>
    <s v="OFF-SU-10002189"/>
    <x v="1"/>
    <x v="14"/>
    <s v="Acme Rosewood Handle Letter Opener"/>
    <n v="11.91"/>
    <n v="3"/>
    <n v="0"/>
    <n v="0.1191"/>
    <n v="4"/>
    <n v="12"/>
    <x v="0"/>
    <n v="1"/>
    <x v="4"/>
  </r>
  <r>
    <n v="3294"/>
    <s v="CA-2014-106264"/>
    <d v="2014-12-26T00:00:00"/>
    <d v="2014-12-30T00:00:00"/>
    <x v="1"/>
    <s v="CK-12595"/>
    <s v="Clytie Kelty"/>
    <x v="0"/>
    <s v="United States"/>
    <s v="San Diego"/>
    <x v="1"/>
    <n v="92024"/>
    <x v="1"/>
    <s v="FUR-FU-10001852"/>
    <x v="0"/>
    <x v="5"/>
    <s v="Eldon Regeneration Recycled Desk Accessories, Smoke"/>
    <n v="3.48"/>
    <n v="2"/>
    <n v="0"/>
    <n v="1.1135999999999999"/>
    <n v="4"/>
    <n v="12"/>
    <x v="0"/>
    <n v="32"/>
    <x v="4"/>
  </r>
  <r>
    <n v="3295"/>
    <s v="CA-2014-138023"/>
    <d v="2014-08-15T00:00:00"/>
    <d v="2014-08-18T00:00:00"/>
    <x v="2"/>
    <s v="KH-16510"/>
    <s v="Keith Herrera"/>
    <x v="0"/>
    <s v="United States"/>
    <s v="Dallas"/>
    <x v="5"/>
    <n v="75081"/>
    <x v="2"/>
    <s v="OFF-BI-10003638"/>
    <x v="1"/>
    <x v="8"/>
    <s v="GBC Durable Plastic Covers"/>
    <n v="30.96"/>
    <n v="8"/>
    <n v="0.8"/>
    <n v="-52.631999999999998"/>
    <n v="3"/>
    <n v="8"/>
    <x v="2"/>
    <n v="-170"/>
    <x v="6"/>
  </r>
  <r>
    <n v="3296"/>
    <s v="CA-2017-113418"/>
    <d v="2017-10-01T00:00:00"/>
    <d v="2017-10-03T00:00:00"/>
    <x v="2"/>
    <s v="CM-12655"/>
    <s v="Corinna Mitchell"/>
    <x v="2"/>
    <s v="United States"/>
    <s v="New York City"/>
    <x v="15"/>
    <n v="10035"/>
    <x v="3"/>
    <s v="TEC-MA-10002428"/>
    <x v="2"/>
    <x v="15"/>
    <s v="Fellowes Powershred HS-440 4-Sheet High Security Shredder"/>
    <n v="1704.89"/>
    <n v="11"/>
    <n v="0"/>
    <n v="767.20050000000003"/>
    <n v="2"/>
    <n v="10"/>
    <x v="0"/>
    <n v="45"/>
    <x v="2"/>
  </r>
  <r>
    <n v="3297"/>
    <s v="US-2015-110569"/>
    <d v="2015-05-23T00:00:00"/>
    <d v="2015-05-30T00:00:00"/>
    <x v="1"/>
    <s v="EB-13870"/>
    <s v="Emily Burns"/>
    <x v="0"/>
    <s v="United States"/>
    <s v="Phoenix"/>
    <x v="16"/>
    <n v="85023"/>
    <x v="1"/>
    <s v="OFF-BI-10001036"/>
    <x v="1"/>
    <x v="8"/>
    <s v="Cardinal EasyOpen D-Ring Binders"/>
    <n v="19.193999999999999"/>
    <n v="7"/>
    <n v="0.7"/>
    <n v="-12.795999999999999"/>
    <n v="7"/>
    <n v="5"/>
    <x v="1"/>
    <n v="-66.666666666666657"/>
    <x v="5"/>
  </r>
  <r>
    <n v="3298"/>
    <s v="US-2015-110569"/>
    <d v="2015-05-23T00:00:00"/>
    <d v="2015-05-30T00:00:00"/>
    <x v="1"/>
    <s v="EB-13870"/>
    <s v="Emily Burns"/>
    <x v="0"/>
    <s v="United States"/>
    <s v="Phoenix"/>
    <x v="16"/>
    <n v="85023"/>
    <x v="1"/>
    <s v="OFF-AP-10004708"/>
    <x v="1"/>
    <x v="9"/>
    <s v="Fellowes Superior 10 Outlet Split Surge Protector"/>
    <n v="121.792"/>
    <n v="4"/>
    <n v="0.2"/>
    <n v="13.701599999999999"/>
    <n v="7"/>
    <n v="5"/>
    <x v="1"/>
    <n v="11.249999999999998"/>
    <x v="5"/>
  </r>
  <r>
    <n v="3299"/>
    <s v="CA-2017-136308"/>
    <d v="2017-11-16T00:00:00"/>
    <d v="2017-11-16T00:00:00"/>
    <x v="3"/>
    <s v="MW-18235"/>
    <s v="Mitch Willingham"/>
    <x v="1"/>
    <s v="United States"/>
    <s v="San Francisco"/>
    <x v="1"/>
    <n v="94122"/>
    <x v="1"/>
    <s v="TEC-MA-10000488"/>
    <x v="2"/>
    <x v="15"/>
    <s v="Bady BDG101FRU Card Printer"/>
    <n v="1919.9760000000001"/>
    <n v="3"/>
    <n v="0.2"/>
    <n v="215.9973"/>
    <n v="0"/>
    <n v="11"/>
    <x v="0"/>
    <n v="11.249999999999998"/>
    <x v="0"/>
  </r>
  <r>
    <n v="3300"/>
    <s v="US-2014-159926"/>
    <d v="2014-11-18T00:00:00"/>
    <d v="2014-11-22T00:00:00"/>
    <x v="1"/>
    <s v="CS-11950"/>
    <s v="Carlos Soltero"/>
    <x v="0"/>
    <s v="United States"/>
    <s v="Philadelphia"/>
    <x v="9"/>
    <n v="19140"/>
    <x v="3"/>
    <s v="OFF-BI-10003656"/>
    <x v="1"/>
    <x v="8"/>
    <s v="Fellowes PB200 Plastic Comb Binding Machine"/>
    <n v="50.997"/>
    <n v="1"/>
    <n v="0.7"/>
    <n v="-40.797600000000003"/>
    <n v="4"/>
    <n v="11"/>
    <x v="0"/>
    <n v="-80"/>
    <x v="0"/>
  </r>
  <r>
    <n v="3301"/>
    <s v="US-2014-159926"/>
    <d v="2014-11-18T00:00:00"/>
    <d v="2014-11-22T00:00:00"/>
    <x v="1"/>
    <s v="CS-11950"/>
    <s v="Carlos Soltero"/>
    <x v="0"/>
    <s v="United States"/>
    <s v="Philadelphia"/>
    <x v="9"/>
    <n v="19140"/>
    <x v="3"/>
    <s v="OFF-ST-10003656"/>
    <x v="1"/>
    <x v="4"/>
    <s v="Safco Industrial Wire Shelving"/>
    <n v="76.792000000000002"/>
    <n v="1"/>
    <n v="0.2"/>
    <n v="-16.318300000000001"/>
    <n v="4"/>
    <n v="11"/>
    <x v="0"/>
    <n v="-21.25"/>
    <x v="0"/>
  </r>
  <r>
    <n v="3302"/>
    <s v="US-2014-159926"/>
    <d v="2014-11-18T00:00:00"/>
    <d v="2014-11-22T00:00:00"/>
    <x v="1"/>
    <s v="CS-11950"/>
    <s v="Carlos Soltero"/>
    <x v="0"/>
    <s v="United States"/>
    <s v="Philadelphia"/>
    <x v="9"/>
    <n v="19140"/>
    <x v="3"/>
    <s v="TEC-PH-10001128"/>
    <x v="2"/>
    <x v="7"/>
    <s v="Motorola Droid Maxx"/>
    <n v="539.96400000000006"/>
    <n v="6"/>
    <n v="0.4"/>
    <n v="-107.9928"/>
    <n v="4"/>
    <n v="11"/>
    <x v="0"/>
    <n v="-20"/>
    <x v="0"/>
  </r>
  <r>
    <n v="3303"/>
    <s v="US-2014-159926"/>
    <d v="2014-11-18T00:00:00"/>
    <d v="2014-11-22T00:00:00"/>
    <x v="1"/>
    <s v="CS-11950"/>
    <s v="Carlos Soltero"/>
    <x v="0"/>
    <s v="United States"/>
    <s v="Philadelphia"/>
    <x v="9"/>
    <n v="19140"/>
    <x v="3"/>
    <s v="FUR-FU-10001473"/>
    <x v="0"/>
    <x v="5"/>
    <s v="Eldon Executive Woodline II Desk Accessories, Mahogany"/>
    <n v="60.311999999999998"/>
    <n v="3"/>
    <n v="0.2"/>
    <n v="5.2773000000000003"/>
    <n v="4"/>
    <n v="11"/>
    <x v="0"/>
    <n v="8.75"/>
    <x v="0"/>
  </r>
  <r>
    <n v="3304"/>
    <s v="US-2014-159926"/>
    <d v="2014-11-18T00:00:00"/>
    <d v="2014-11-22T00:00:00"/>
    <x v="1"/>
    <s v="CS-11950"/>
    <s v="Carlos Soltero"/>
    <x v="0"/>
    <s v="United States"/>
    <s v="Philadelphia"/>
    <x v="9"/>
    <n v="19140"/>
    <x v="3"/>
    <s v="OFF-BI-10004656"/>
    <x v="1"/>
    <x v="8"/>
    <s v="Peel &amp; Stick Add-On Corner Pockets"/>
    <n v="1.944"/>
    <n v="3"/>
    <n v="0.7"/>
    <n v="-1.4256"/>
    <n v="4"/>
    <n v="11"/>
    <x v="0"/>
    <n v="-73.333333333333343"/>
    <x v="0"/>
  </r>
  <r>
    <n v="3305"/>
    <s v="CA-2014-104738"/>
    <d v="2014-12-30T00:00:00"/>
    <d v="2015-01-01T00:00:00"/>
    <x v="0"/>
    <s v="SP-20620"/>
    <s v="Stefania Perrino"/>
    <x v="1"/>
    <s v="United States"/>
    <s v="Laredo"/>
    <x v="5"/>
    <n v="78041"/>
    <x v="2"/>
    <s v="OFF-EN-10004955"/>
    <x v="1"/>
    <x v="12"/>
    <s v="Fashion Color Clasp Envelopes"/>
    <n v="12.984"/>
    <n v="3"/>
    <n v="0.2"/>
    <n v="4.7066999999999997"/>
    <n v="2"/>
    <n v="12"/>
    <x v="0"/>
    <n v="36.25"/>
    <x v="4"/>
  </r>
  <r>
    <n v="3306"/>
    <s v="CA-2014-104738"/>
    <d v="2014-12-30T00:00:00"/>
    <d v="2015-01-01T00:00:00"/>
    <x v="0"/>
    <s v="SP-20620"/>
    <s v="Stefania Perrino"/>
    <x v="1"/>
    <s v="United States"/>
    <s v="Laredo"/>
    <x v="5"/>
    <n v="78041"/>
    <x v="2"/>
    <s v="TEC-PH-10002468"/>
    <x v="2"/>
    <x v="7"/>
    <s v="Plantronics CS 50-USB - headset - Convertible, Monaural"/>
    <n v="217.584"/>
    <n v="2"/>
    <n v="0.2"/>
    <n v="19.038599999999999"/>
    <n v="2"/>
    <n v="12"/>
    <x v="0"/>
    <n v="8.75"/>
    <x v="4"/>
  </r>
  <r>
    <n v="3307"/>
    <s v="CA-2014-104738"/>
    <d v="2014-12-30T00:00:00"/>
    <d v="2015-01-01T00:00:00"/>
    <x v="0"/>
    <s v="SP-20620"/>
    <s v="Stefania Perrino"/>
    <x v="1"/>
    <s v="United States"/>
    <s v="Laredo"/>
    <x v="5"/>
    <n v="78041"/>
    <x v="2"/>
    <s v="TEC-PH-10000576"/>
    <x v="2"/>
    <x v="7"/>
    <s v="AT&amp;T 1080 Corded phone"/>
    <n v="328.77600000000001"/>
    <n v="3"/>
    <n v="0.2"/>
    <n v="28.767900000000001"/>
    <n v="2"/>
    <n v="12"/>
    <x v="0"/>
    <n v="8.75"/>
    <x v="4"/>
  </r>
  <r>
    <n v="3308"/>
    <s v="CA-2014-104738"/>
    <d v="2014-12-30T00:00:00"/>
    <d v="2015-01-01T00:00:00"/>
    <x v="0"/>
    <s v="SP-20620"/>
    <s v="Stefania Perrino"/>
    <x v="1"/>
    <s v="United States"/>
    <s v="Laredo"/>
    <x v="5"/>
    <n v="78041"/>
    <x v="2"/>
    <s v="OFF-BI-10002160"/>
    <x v="1"/>
    <x v="8"/>
    <s v="Acco Hanging Data Binders"/>
    <n v="2.286"/>
    <n v="3"/>
    <n v="0.8"/>
    <n v="-3.6576"/>
    <n v="2"/>
    <n v="12"/>
    <x v="0"/>
    <n v="-160"/>
    <x v="4"/>
  </r>
  <r>
    <n v="3309"/>
    <s v="CA-2014-104738"/>
    <d v="2014-12-30T00:00:00"/>
    <d v="2015-01-01T00:00:00"/>
    <x v="0"/>
    <s v="SP-20620"/>
    <s v="Stefania Perrino"/>
    <x v="1"/>
    <s v="United States"/>
    <s v="Laredo"/>
    <x v="5"/>
    <n v="78041"/>
    <x v="2"/>
    <s v="TEC-AC-10003628"/>
    <x v="2"/>
    <x v="11"/>
    <s v="Logitech 910-002974 M325 Wireless Mouse for Web Scrolling"/>
    <n v="47.984000000000002"/>
    <n v="2"/>
    <n v="0.2"/>
    <n v="14.395200000000001"/>
    <n v="2"/>
    <n v="12"/>
    <x v="0"/>
    <n v="30"/>
    <x v="4"/>
  </r>
  <r>
    <n v="3310"/>
    <s v="CA-2015-144386"/>
    <d v="2015-11-05T00:00:00"/>
    <d v="2015-11-11T00:00:00"/>
    <x v="1"/>
    <s v="GT-14635"/>
    <s v="Grant Thornton"/>
    <x v="1"/>
    <s v="United States"/>
    <s v="New York City"/>
    <x v="15"/>
    <n v="10009"/>
    <x v="3"/>
    <s v="OFF-BI-10001116"/>
    <x v="1"/>
    <x v="8"/>
    <s v="Wilson Jones 1&quot; Hanging DublLock Ring Binders"/>
    <n v="25.344000000000001"/>
    <n v="6"/>
    <n v="0.2"/>
    <n v="8.8704000000000001"/>
    <n v="6"/>
    <n v="11"/>
    <x v="0"/>
    <n v="35"/>
    <x v="0"/>
  </r>
  <r>
    <n v="3311"/>
    <s v="CA-2016-111416"/>
    <d v="2016-09-17T00:00:00"/>
    <d v="2016-09-22T00:00:00"/>
    <x v="1"/>
    <s v="LW-17215"/>
    <s v="Luke Weiss"/>
    <x v="0"/>
    <s v="United States"/>
    <s v="New York City"/>
    <x v="15"/>
    <n v="10035"/>
    <x v="3"/>
    <s v="OFF-BI-10002026"/>
    <x v="1"/>
    <x v="8"/>
    <s v="Avery Arch Ring Binders"/>
    <n v="232.4"/>
    <n v="5"/>
    <n v="0.2"/>
    <n v="78.435000000000002"/>
    <n v="5"/>
    <n v="9"/>
    <x v="2"/>
    <n v="33.75"/>
    <x v="8"/>
  </r>
  <r>
    <n v="3312"/>
    <s v="CA-2016-162747"/>
    <d v="2016-03-20T00:00:00"/>
    <d v="2016-03-25T00:00:00"/>
    <x v="0"/>
    <s v="AH-10030"/>
    <s v="Aaron Hawkins"/>
    <x v="1"/>
    <s v="United States"/>
    <s v="Gulfport"/>
    <x v="35"/>
    <n v="39503"/>
    <x v="0"/>
    <s v="FUR-FU-10003691"/>
    <x v="0"/>
    <x v="5"/>
    <s v="Eldon Image Series Desk Accessories, Ebony"/>
    <n v="86.45"/>
    <n v="7"/>
    <n v="0"/>
    <n v="38.037999999999997"/>
    <n v="5"/>
    <n v="3"/>
    <x v="3"/>
    <n v="43.999999999999993"/>
    <x v="10"/>
  </r>
  <r>
    <n v="3313"/>
    <s v="US-2014-133130"/>
    <d v="2014-09-27T00:00:00"/>
    <d v="2014-10-01T00:00:00"/>
    <x v="1"/>
    <s v="TH-21100"/>
    <s v="Thea Hendricks"/>
    <x v="0"/>
    <s v="United States"/>
    <s v="San Diego"/>
    <x v="1"/>
    <n v="92037"/>
    <x v="1"/>
    <s v="FUR-CH-10002602"/>
    <x v="0"/>
    <x v="1"/>
    <s v="DMI Arturo Collection Mission-style Design Wood Chair"/>
    <n v="603.91999999999996"/>
    <n v="5"/>
    <n v="0.2"/>
    <n v="45.293999999999997"/>
    <n v="4"/>
    <n v="9"/>
    <x v="2"/>
    <n v="7.5"/>
    <x v="8"/>
  </r>
  <r>
    <n v="3314"/>
    <s v="US-2014-133130"/>
    <d v="2014-09-27T00:00:00"/>
    <d v="2014-10-01T00:00:00"/>
    <x v="1"/>
    <s v="TH-21100"/>
    <s v="Thea Hendricks"/>
    <x v="0"/>
    <s v="United States"/>
    <s v="San Diego"/>
    <x v="1"/>
    <n v="92037"/>
    <x v="1"/>
    <s v="OFF-PA-10000675"/>
    <x v="1"/>
    <x v="10"/>
    <s v="Xerox 1919"/>
    <n v="81.98"/>
    <n v="2"/>
    <n v="0"/>
    <n v="40.170200000000001"/>
    <n v="4"/>
    <n v="9"/>
    <x v="2"/>
    <n v="49"/>
    <x v="8"/>
  </r>
  <r>
    <n v="3315"/>
    <s v="CA-2017-169978"/>
    <d v="2017-12-24T00:00:00"/>
    <d v="2017-12-28T00:00:00"/>
    <x v="1"/>
    <s v="HG-15025"/>
    <s v="Hunter Glantz"/>
    <x v="0"/>
    <s v="United States"/>
    <s v="Oceanside"/>
    <x v="15"/>
    <n v="11572"/>
    <x v="3"/>
    <s v="FUR-CH-10002602"/>
    <x v="0"/>
    <x v="1"/>
    <s v="DMI Arturo Collection Mission-style Design Wood Chair"/>
    <n v="271.76400000000001"/>
    <n v="2"/>
    <n v="0.1"/>
    <n v="48.313600000000001"/>
    <n v="4"/>
    <n v="12"/>
    <x v="0"/>
    <n v="17.777777777777779"/>
    <x v="4"/>
  </r>
  <r>
    <n v="3316"/>
    <s v="CA-2017-169978"/>
    <d v="2017-12-24T00:00:00"/>
    <d v="2017-12-28T00:00:00"/>
    <x v="1"/>
    <s v="HG-15025"/>
    <s v="Hunter Glantz"/>
    <x v="0"/>
    <s v="United States"/>
    <s v="Oceanside"/>
    <x v="15"/>
    <n v="11572"/>
    <x v="3"/>
    <s v="OFF-BI-10001900"/>
    <x v="1"/>
    <x v="8"/>
    <s v="DXL Angle-View Binders with Locking Rings, Black"/>
    <n v="14.375999999999999"/>
    <n v="3"/>
    <n v="0.2"/>
    <n v="4.8518999999999997"/>
    <n v="4"/>
    <n v="12"/>
    <x v="0"/>
    <n v="33.75"/>
    <x v="4"/>
  </r>
  <r>
    <n v="3317"/>
    <s v="CA-2017-161739"/>
    <d v="2017-11-10T00:00:00"/>
    <d v="2017-11-15T00:00:00"/>
    <x v="0"/>
    <s v="EB-13750"/>
    <s v="Edward Becker"/>
    <x v="1"/>
    <s v="United States"/>
    <s v="Round Rock"/>
    <x v="5"/>
    <n v="78664"/>
    <x v="2"/>
    <s v="FUR-FU-10001468"/>
    <x v="0"/>
    <x v="5"/>
    <s v="Tenex Antistatic Computer Chair Mats"/>
    <n v="341.96"/>
    <n v="5"/>
    <n v="0.6"/>
    <n v="-427.45"/>
    <n v="5"/>
    <n v="11"/>
    <x v="0"/>
    <n v="-125"/>
    <x v="0"/>
  </r>
  <r>
    <n v="3318"/>
    <s v="CA-2015-165057"/>
    <d v="2015-09-11T00:00:00"/>
    <d v="2015-09-15T00:00:00"/>
    <x v="1"/>
    <s v="SC-20725"/>
    <s v="Steven Cartwright"/>
    <x v="0"/>
    <s v="United States"/>
    <s v="Redlands"/>
    <x v="1"/>
    <n v="92374"/>
    <x v="1"/>
    <s v="OFF-AR-10004648"/>
    <x v="1"/>
    <x v="6"/>
    <s v="Boston 19500 Mighty Mite Electric Pencil Sharpener"/>
    <n v="181.35"/>
    <n v="9"/>
    <n v="0"/>
    <n v="48.964500000000001"/>
    <n v="4"/>
    <n v="9"/>
    <x v="2"/>
    <n v="27"/>
    <x v="8"/>
  </r>
  <r>
    <n v="3319"/>
    <s v="CA-2015-165057"/>
    <d v="2015-09-11T00:00:00"/>
    <d v="2015-09-15T00:00:00"/>
    <x v="1"/>
    <s v="SC-20725"/>
    <s v="Steven Cartwright"/>
    <x v="0"/>
    <s v="United States"/>
    <s v="Redlands"/>
    <x v="1"/>
    <n v="92374"/>
    <x v="1"/>
    <s v="OFF-LA-10003190"/>
    <x v="1"/>
    <x v="2"/>
    <s v="Avery 474"/>
    <n v="8.64"/>
    <n v="3"/>
    <n v="0"/>
    <n v="4.2336"/>
    <n v="4"/>
    <n v="9"/>
    <x v="2"/>
    <n v="49"/>
    <x v="8"/>
  </r>
  <r>
    <n v="3320"/>
    <s v="CA-2014-134551"/>
    <d v="2014-12-20T00:00:00"/>
    <d v="2014-12-25T00:00:00"/>
    <x v="1"/>
    <s v="TS-21505"/>
    <s v="Tony Sayre"/>
    <x v="0"/>
    <s v="United States"/>
    <s v="Columbia"/>
    <x v="18"/>
    <n v="38401"/>
    <x v="0"/>
    <s v="OFF-AP-10004868"/>
    <x v="1"/>
    <x v="9"/>
    <s v="Hoover Commercial Soft Guard Upright Vacuum And Disposable Filtration Bags"/>
    <n v="43.512"/>
    <n v="7"/>
    <n v="0.2"/>
    <n v="3.8073000000000001"/>
    <n v="5"/>
    <n v="12"/>
    <x v="0"/>
    <n v="8.75"/>
    <x v="4"/>
  </r>
  <r>
    <n v="3321"/>
    <s v="CA-2014-134551"/>
    <d v="2014-12-20T00:00:00"/>
    <d v="2014-12-25T00:00:00"/>
    <x v="1"/>
    <s v="TS-21505"/>
    <s v="Tony Sayre"/>
    <x v="0"/>
    <s v="United States"/>
    <s v="Columbia"/>
    <x v="18"/>
    <n v="38401"/>
    <x v="0"/>
    <s v="FUR-CH-10004287"/>
    <x v="0"/>
    <x v="1"/>
    <s v="SAFCO Arco Folding Chair"/>
    <n v="662.88"/>
    <n v="3"/>
    <n v="0.2"/>
    <n v="74.573999999999998"/>
    <n v="5"/>
    <n v="12"/>
    <x v="0"/>
    <n v="11.25"/>
    <x v="4"/>
  </r>
  <r>
    <n v="3322"/>
    <s v="CA-2014-134551"/>
    <d v="2014-12-20T00:00:00"/>
    <d v="2014-12-25T00:00:00"/>
    <x v="1"/>
    <s v="TS-21505"/>
    <s v="Tony Sayre"/>
    <x v="0"/>
    <s v="United States"/>
    <s v="Columbia"/>
    <x v="18"/>
    <n v="38401"/>
    <x v="0"/>
    <s v="OFF-PA-10002689"/>
    <x v="1"/>
    <x v="10"/>
    <s v="Weyerhaeuser First Choice Laser/Copy Paper (20Lb. and 88 Bright)"/>
    <n v="25.92"/>
    <n v="5"/>
    <n v="0.2"/>
    <n v="9.0719999999999992"/>
    <n v="5"/>
    <n v="12"/>
    <x v="0"/>
    <n v="34.999999999999993"/>
    <x v="4"/>
  </r>
  <r>
    <n v="3323"/>
    <s v="CA-2015-120810"/>
    <d v="2015-07-23T00:00:00"/>
    <d v="2015-07-27T00:00:00"/>
    <x v="1"/>
    <s v="TH-21550"/>
    <s v="Tracy Hopkins"/>
    <x v="2"/>
    <s v="United States"/>
    <s v="New York City"/>
    <x v="15"/>
    <n v="10009"/>
    <x v="3"/>
    <s v="OFF-AP-10002892"/>
    <x v="1"/>
    <x v="9"/>
    <s v="Belkin F5C206VTEL 6 Outlet Surge"/>
    <n v="68.94"/>
    <n v="3"/>
    <n v="0"/>
    <n v="20.681999999999999"/>
    <n v="4"/>
    <n v="7"/>
    <x v="2"/>
    <n v="30"/>
    <x v="7"/>
  </r>
  <r>
    <n v="3324"/>
    <s v="CA-2015-120810"/>
    <d v="2015-07-23T00:00:00"/>
    <d v="2015-07-27T00:00:00"/>
    <x v="1"/>
    <s v="TH-21550"/>
    <s v="Tracy Hopkins"/>
    <x v="2"/>
    <s v="United States"/>
    <s v="New York City"/>
    <x v="15"/>
    <n v="10009"/>
    <x v="3"/>
    <s v="FUR-FU-10002253"/>
    <x v="0"/>
    <x v="5"/>
    <s v="Howard Miller 13&quot; Diameter Pewter Finish Round Wall Clock"/>
    <n v="128.82"/>
    <n v="3"/>
    <n v="0"/>
    <n v="50.239800000000002"/>
    <n v="4"/>
    <n v="7"/>
    <x v="2"/>
    <n v="39"/>
    <x v="7"/>
  </r>
  <r>
    <n v="3325"/>
    <s v="CA-2014-165309"/>
    <d v="2014-11-11T00:00:00"/>
    <d v="2014-11-15T00:00:00"/>
    <x v="1"/>
    <s v="KD-16270"/>
    <s v="Karen Daniels"/>
    <x v="0"/>
    <s v="United States"/>
    <s v="Houston"/>
    <x v="5"/>
    <n v="77095"/>
    <x v="2"/>
    <s v="OFF-BI-10001359"/>
    <x v="1"/>
    <x v="8"/>
    <s v="GBC DocuBind TL300 Electric Binding System"/>
    <n v="896.99"/>
    <n v="5"/>
    <n v="0.8"/>
    <n v="-1480.0335"/>
    <n v="4"/>
    <n v="11"/>
    <x v="0"/>
    <n v="-165"/>
    <x v="0"/>
  </r>
  <r>
    <n v="3326"/>
    <s v="CA-2014-165309"/>
    <d v="2014-11-11T00:00:00"/>
    <d v="2014-11-15T00:00:00"/>
    <x v="1"/>
    <s v="KD-16270"/>
    <s v="Karen Daniels"/>
    <x v="0"/>
    <s v="United States"/>
    <s v="Houston"/>
    <x v="5"/>
    <n v="77095"/>
    <x v="2"/>
    <s v="OFF-BI-10001267"/>
    <x v="1"/>
    <x v="8"/>
    <s v="Universal Recycled Hanging Pressboard Report Binders, Letter Size"/>
    <n v="1.234"/>
    <n v="1"/>
    <n v="0.8"/>
    <n v="-1.9743999999999999"/>
    <n v="4"/>
    <n v="11"/>
    <x v="0"/>
    <n v="-160"/>
    <x v="0"/>
  </r>
  <r>
    <n v="3327"/>
    <s v="CA-2014-165309"/>
    <d v="2014-11-11T00:00:00"/>
    <d v="2014-11-15T00:00:00"/>
    <x v="1"/>
    <s v="KD-16270"/>
    <s v="Karen Daniels"/>
    <x v="0"/>
    <s v="United States"/>
    <s v="Houston"/>
    <x v="5"/>
    <n v="77095"/>
    <x v="2"/>
    <s v="OFF-AR-10003582"/>
    <x v="1"/>
    <x v="6"/>
    <s v="Boston Electric Pencil Sharpener, Model 1818, Charcoal Black"/>
    <n v="67.56"/>
    <n v="3"/>
    <n v="0.2"/>
    <n v="6.7560000000000002"/>
    <n v="4"/>
    <n v="11"/>
    <x v="0"/>
    <n v="10"/>
    <x v="0"/>
  </r>
  <r>
    <n v="3328"/>
    <s v="CA-2014-165309"/>
    <d v="2014-11-11T00:00:00"/>
    <d v="2014-11-15T00:00:00"/>
    <x v="1"/>
    <s v="KD-16270"/>
    <s v="Karen Daniels"/>
    <x v="0"/>
    <s v="United States"/>
    <s v="Houston"/>
    <x v="5"/>
    <n v="77095"/>
    <x v="2"/>
    <s v="OFF-PA-10003724"/>
    <x v="1"/>
    <x v="10"/>
    <s v="Wirebound Message Book, 4 per Page"/>
    <n v="21.72"/>
    <n v="5"/>
    <n v="0.2"/>
    <n v="7.8734999999999999"/>
    <n v="4"/>
    <n v="11"/>
    <x v="0"/>
    <n v="36.25"/>
    <x v="0"/>
  </r>
  <r>
    <n v="3329"/>
    <s v="CA-2014-165309"/>
    <d v="2014-11-11T00:00:00"/>
    <d v="2014-11-15T00:00:00"/>
    <x v="1"/>
    <s v="KD-16270"/>
    <s v="Karen Daniels"/>
    <x v="0"/>
    <s v="United States"/>
    <s v="Houston"/>
    <x v="5"/>
    <n v="77095"/>
    <x v="2"/>
    <s v="OFF-PA-10001033"/>
    <x v="1"/>
    <x v="10"/>
    <s v="Xerox 1893"/>
    <n v="262.33600000000001"/>
    <n v="8"/>
    <n v="0.2"/>
    <n v="95.096800000000002"/>
    <n v="4"/>
    <n v="11"/>
    <x v="0"/>
    <n v="36.25"/>
    <x v="0"/>
  </r>
  <r>
    <n v="3330"/>
    <s v="CA-2014-165309"/>
    <d v="2014-11-11T00:00:00"/>
    <d v="2014-11-15T00:00:00"/>
    <x v="1"/>
    <s v="KD-16270"/>
    <s v="Karen Daniels"/>
    <x v="0"/>
    <s v="United States"/>
    <s v="Houston"/>
    <x v="5"/>
    <n v="77095"/>
    <x v="2"/>
    <s v="TEC-PH-10003505"/>
    <x v="2"/>
    <x v="7"/>
    <s v="Geemarc AmpliPOWER60"/>
    <n v="148.47999999999999"/>
    <n v="2"/>
    <n v="0.2"/>
    <n v="16.704000000000001"/>
    <n v="4"/>
    <n v="11"/>
    <x v="0"/>
    <n v="11.250000000000002"/>
    <x v="0"/>
  </r>
  <r>
    <n v="3331"/>
    <s v="CA-2014-165309"/>
    <d v="2014-11-11T00:00:00"/>
    <d v="2014-11-15T00:00:00"/>
    <x v="1"/>
    <s v="KD-16270"/>
    <s v="Karen Daniels"/>
    <x v="0"/>
    <s v="United States"/>
    <s v="Houston"/>
    <x v="5"/>
    <n v="77095"/>
    <x v="2"/>
    <s v="TEC-PH-10004959"/>
    <x v="2"/>
    <x v="7"/>
    <s v="Classic Ivory Antique Telephone ZL1810"/>
    <n v="241.17599999999999"/>
    <n v="3"/>
    <n v="0.2"/>
    <n v="15.073499999999999"/>
    <n v="4"/>
    <n v="11"/>
    <x v="0"/>
    <n v="6.25"/>
    <x v="0"/>
  </r>
  <r>
    <n v="3332"/>
    <s v="CA-2017-122595"/>
    <d v="2017-12-14T00:00:00"/>
    <d v="2017-12-20T00:00:00"/>
    <x v="1"/>
    <s v="GM-14455"/>
    <s v="Gary Mitchum"/>
    <x v="2"/>
    <s v="United States"/>
    <s v="Chicago"/>
    <x v="10"/>
    <n v="60653"/>
    <x v="2"/>
    <s v="TEC-AC-10000474"/>
    <x v="2"/>
    <x v="11"/>
    <s v="Kensington Expert Mouse Optical USB Trackball for PC or Mac"/>
    <n v="227.976"/>
    <n v="3"/>
    <n v="0.2"/>
    <n v="28.497"/>
    <n v="6"/>
    <n v="12"/>
    <x v="0"/>
    <n v="12.5"/>
    <x v="4"/>
  </r>
  <r>
    <n v="3333"/>
    <s v="CA-2017-122595"/>
    <d v="2017-12-14T00:00:00"/>
    <d v="2017-12-20T00:00:00"/>
    <x v="1"/>
    <s v="GM-14455"/>
    <s v="Gary Mitchum"/>
    <x v="2"/>
    <s v="United States"/>
    <s v="Chicago"/>
    <x v="10"/>
    <n v="60653"/>
    <x v="2"/>
    <s v="TEC-PH-10003095"/>
    <x v="2"/>
    <x v="7"/>
    <s v="Samsung HM1900 Bluetooth Headset"/>
    <n v="52.68"/>
    <n v="3"/>
    <n v="0.2"/>
    <n v="19.754999999999999"/>
    <n v="6"/>
    <n v="12"/>
    <x v="0"/>
    <n v="37.5"/>
    <x v="4"/>
  </r>
  <r>
    <n v="3334"/>
    <s v="CA-2017-122595"/>
    <d v="2017-12-14T00:00:00"/>
    <d v="2017-12-20T00:00:00"/>
    <x v="1"/>
    <s v="GM-14455"/>
    <s v="Gary Mitchum"/>
    <x v="2"/>
    <s v="United States"/>
    <s v="Chicago"/>
    <x v="10"/>
    <n v="60653"/>
    <x v="2"/>
    <s v="FUR-FU-10002963"/>
    <x v="0"/>
    <x v="5"/>
    <s v="Master Caster Door Stop, Gray"/>
    <n v="2.032"/>
    <n v="1"/>
    <n v="0.6"/>
    <n v="-1.3208"/>
    <n v="6"/>
    <n v="12"/>
    <x v="0"/>
    <n v="-65"/>
    <x v="4"/>
  </r>
  <r>
    <n v="3335"/>
    <s v="US-2017-109253"/>
    <d v="2017-08-21T00:00:00"/>
    <d v="2017-08-22T00:00:00"/>
    <x v="2"/>
    <s v="PR-18880"/>
    <s v="Patrick Ryan"/>
    <x v="0"/>
    <s v="United States"/>
    <s v="Oakland"/>
    <x v="1"/>
    <n v="94601"/>
    <x v="1"/>
    <s v="OFF-AR-10000203"/>
    <x v="1"/>
    <x v="6"/>
    <s v="Newell 336"/>
    <n v="17.12"/>
    <n v="4"/>
    <n v="0"/>
    <n v="4.9648000000000003"/>
    <n v="1"/>
    <n v="8"/>
    <x v="2"/>
    <n v="28.999999999999996"/>
    <x v="6"/>
  </r>
  <r>
    <n v="3336"/>
    <s v="US-2017-109253"/>
    <d v="2017-08-21T00:00:00"/>
    <d v="2017-08-22T00:00:00"/>
    <x v="2"/>
    <s v="PR-18880"/>
    <s v="Patrick Ryan"/>
    <x v="0"/>
    <s v="United States"/>
    <s v="Oakland"/>
    <x v="1"/>
    <n v="94601"/>
    <x v="1"/>
    <s v="TEC-PH-10004667"/>
    <x v="2"/>
    <x v="7"/>
    <s v="Cisco 8x8 Inc. 6753i IP Business Phone System"/>
    <n v="431.96800000000002"/>
    <n v="4"/>
    <n v="0.2"/>
    <n v="37.797199999999997"/>
    <n v="1"/>
    <n v="8"/>
    <x v="2"/>
    <n v="8.75"/>
    <x v="6"/>
  </r>
  <r>
    <n v="3337"/>
    <s v="US-2017-109253"/>
    <d v="2017-08-21T00:00:00"/>
    <d v="2017-08-22T00:00:00"/>
    <x v="2"/>
    <s v="PR-18880"/>
    <s v="Patrick Ryan"/>
    <x v="0"/>
    <s v="United States"/>
    <s v="Oakland"/>
    <x v="1"/>
    <n v="94601"/>
    <x v="1"/>
    <s v="FUR-FU-10000193"/>
    <x v="0"/>
    <x v="5"/>
    <s v="Tenex Chairmats For Use with Hard Floors"/>
    <n v="129.91999999999999"/>
    <n v="4"/>
    <n v="0"/>
    <n v="10.393599999999999"/>
    <n v="1"/>
    <n v="8"/>
    <x v="2"/>
    <n v="8"/>
    <x v="6"/>
  </r>
  <r>
    <n v="3338"/>
    <s v="US-2017-109253"/>
    <d v="2017-08-21T00:00:00"/>
    <d v="2017-08-22T00:00:00"/>
    <x v="2"/>
    <s v="PR-18880"/>
    <s v="Patrick Ryan"/>
    <x v="0"/>
    <s v="United States"/>
    <s v="Oakland"/>
    <x v="1"/>
    <n v="94601"/>
    <x v="1"/>
    <s v="FUR-TA-10001539"/>
    <x v="0"/>
    <x v="3"/>
    <s v="Chromcraft Rectangular Conference Tables"/>
    <n v="568.72799999999995"/>
    <n v="3"/>
    <n v="0.2"/>
    <n v="28.436399999999999"/>
    <n v="1"/>
    <n v="8"/>
    <x v="2"/>
    <n v="5"/>
    <x v="6"/>
  </r>
  <r>
    <n v="3339"/>
    <s v="US-2017-109253"/>
    <d v="2017-08-21T00:00:00"/>
    <d v="2017-08-22T00:00:00"/>
    <x v="2"/>
    <s v="PR-18880"/>
    <s v="Patrick Ryan"/>
    <x v="0"/>
    <s v="United States"/>
    <s v="Oakland"/>
    <x v="1"/>
    <n v="94601"/>
    <x v="1"/>
    <s v="OFF-BI-10000962"/>
    <x v="1"/>
    <x v="8"/>
    <s v="Acco Flexible ACCOHIDE Square Ring Data Binder, Dark Blue, 11 1/2&quot; X 14&quot; 7/8&quot;"/>
    <n v="117.14400000000001"/>
    <n v="9"/>
    <n v="0.2"/>
    <n v="42.464700000000001"/>
    <n v="1"/>
    <n v="8"/>
    <x v="2"/>
    <n v="36.25"/>
    <x v="6"/>
  </r>
  <r>
    <n v="3340"/>
    <s v="US-2017-109253"/>
    <d v="2017-08-21T00:00:00"/>
    <d v="2017-08-22T00:00:00"/>
    <x v="2"/>
    <s v="PR-18880"/>
    <s v="Patrick Ryan"/>
    <x v="0"/>
    <s v="United States"/>
    <s v="Oakland"/>
    <x v="1"/>
    <n v="94601"/>
    <x v="1"/>
    <s v="OFF-AP-10002867"/>
    <x v="1"/>
    <x v="9"/>
    <s v="Fellowes Command Center 5-outlet power strip"/>
    <n v="203.52"/>
    <n v="3"/>
    <n v="0"/>
    <n v="54.950400000000002"/>
    <n v="1"/>
    <n v="8"/>
    <x v="2"/>
    <n v="27"/>
    <x v="6"/>
  </r>
  <r>
    <n v="3341"/>
    <s v="US-2017-109253"/>
    <d v="2017-08-21T00:00:00"/>
    <d v="2017-08-22T00:00:00"/>
    <x v="2"/>
    <s v="PR-18880"/>
    <s v="Patrick Ryan"/>
    <x v="0"/>
    <s v="United States"/>
    <s v="Oakland"/>
    <x v="1"/>
    <n v="94601"/>
    <x v="1"/>
    <s v="OFF-LA-10001158"/>
    <x v="1"/>
    <x v="2"/>
    <s v="Avery Address/Shipping Labels for Typewriters, 4&quot; x 2&quot;"/>
    <n v="51.75"/>
    <n v="5"/>
    <n v="0"/>
    <n v="24.84"/>
    <n v="1"/>
    <n v="8"/>
    <x v="2"/>
    <n v="48"/>
    <x v="6"/>
  </r>
  <r>
    <n v="3342"/>
    <s v="CA-2016-145982"/>
    <d v="2016-08-27T00:00:00"/>
    <d v="2016-09-01T00:00:00"/>
    <x v="0"/>
    <s v="TB-21055"/>
    <s v="Ted Butterfield"/>
    <x v="0"/>
    <s v="United States"/>
    <s v="Quincy"/>
    <x v="31"/>
    <n v="2169"/>
    <x v="3"/>
    <s v="OFF-PA-10000675"/>
    <x v="1"/>
    <x v="10"/>
    <s v="Xerox 1919"/>
    <n v="122.97"/>
    <n v="3"/>
    <n v="0"/>
    <n v="60.255299999999998"/>
    <n v="5"/>
    <n v="8"/>
    <x v="2"/>
    <n v="49"/>
    <x v="6"/>
  </r>
  <r>
    <n v="3343"/>
    <s v="CA-2016-145982"/>
    <d v="2016-08-27T00:00:00"/>
    <d v="2016-09-01T00:00:00"/>
    <x v="0"/>
    <s v="TB-21055"/>
    <s v="Ted Butterfield"/>
    <x v="0"/>
    <s v="United States"/>
    <s v="Quincy"/>
    <x v="31"/>
    <n v="2169"/>
    <x v="3"/>
    <s v="FUR-TA-10001307"/>
    <x v="0"/>
    <x v="3"/>
    <s v="SAFCO PlanMaster Heigh-Adjustable Drafting Table Base, 43w x 30d x 30-37h, Black"/>
    <n v="244.61500000000001"/>
    <n v="1"/>
    <n v="0.3"/>
    <n v="20.966999999999999"/>
    <n v="5"/>
    <n v="8"/>
    <x v="2"/>
    <n v="8.5714285714285694"/>
    <x v="6"/>
  </r>
  <r>
    <n v="3344"/>
    <s v="CA-2016-145982"/>
    <d v="2016-08-27T00:00:00"/>
    <d v="2016-09-01T00:00:00"/>
    <x v="0"/>
    <s v="TB-21055"/>
    <s v="Ted Butterfield"/>
    <x v="0"/>
    <s v="United States"/>
    <s v="Quincy"/>
    <x v="31"/>
    <n v="2169"/>
    <x v="3"/>
    <s v="TEC-PH-10000011"/>
    <x v="2"/>
    <x v="7"/>
    <s v="PureGear Roll-On Screen Protector"/>
    <n v="59.97"/>
    <n v="3"/>
    <n v="0"/>
    <n v="28.785599999999999"/>
    <n v="5"/>
    <n v="8"/>
    <x v="2"/>
    <n v="48"/>
    <x v="6"/>
  </r>
  <r>
    <n v="3345"/>
    <s v="CA-2016-145982"/>
    <d v="2016-08-27T00:00:00"/>
    <d v="2016-09-01T00:00:00"/>
    <x v="0"/>
    <s v="TB-21055"/>
    <s v="Ted Butterfield"/>
    <x v="0"/>
    <s v="United States"/>
    <s v="Quincy"/>
    <x v="31"/>
    <n v="2169"/>
    <x v="3"/>
    <s v="OFF-PA-10002666"/>
    <x v="1"/>
    <x v="10"/>
    <s v="Southworth 25% Cotton Linen-Finish Paper &amp; Envelopes"/>
    <n v="81.540000000000006"/>
    <n v="9"/>
    <n v="0"/>
    <n v="36.692999999999998"/>
    <n v="5"/>
    <n v="8"/>
    <x v="2"/>
    <n v="44.999999999999993"/>
    <x v="6"/>
  </r>
  <r>
    <n v="3346"/>
    <s v="CA-2016-145982"/>
    <d v="2016-08-27T00:00:00"/>
    <d v="2016-09-01T00:00:00"/>
    <x v="0"/>
    <s v="TB-21055"/>
    <s v="Ted Butterfield"/>
    <x v="0"/>
    <s v="United States"/>
    <s v="Quincy"/>
    <x v="31"/>
    <n v="2169"/>
    <x v="3"/>
    <s v="OFF-FA-10000735"/>
    <x v="1"/>
    <x v="13"/>
    <s v="Staples"/>
    <n v="11.68"/>
    <n v="4"/>
    <n v="0"/>
    <n v="5.2560000000000002"/>
    <n v="5"/>
    <n v="8"/>
    <x v="2"/>
    <n v="45"/>
    <x v="6"/>
  </r>
  <r>
    <n v="3347"/>
    <s v="CA-2016-145982"/>
    <d v="2016-08-27T00:00:00"/>
    <d v="2016-09-01T00:00:00"/>
    <x v="0"/>
    <s v="TB-21055"/>
    <s v="Ted Butterfield"/>
    <x v="0"/>
    <s v="United States"/>
    <s v="Quincy"/>
    <x v="31"/>
    <n v="2169"/>
    <x v="3"/>
    <s v="OFF-BI-10000174"/>
    <x v="1"/>
    <x v="8"/>
    <s v="Wilson Jones Clip &amp; Carry Folder Binder Tool for Ring Binders, Clear"/>
    <n v="29"/>
    <n v="5"/>
    <n v="0"/>
    <n v="13.92"/>
    <n v="5"/>
    <n v="8"/>
    <x v="2"/>
    <n v="48"/>
    <x v="6"/>
  </r>
  <r>
    <n v="3348"/>
    <s v="CA-2015-112014"/>
    <d v="2015-08-13T00:00:00"/>
    <d v="2015-08-20T00:00:00"/>
    <x v="1"/>
    <s v="ON-18715"/>
    <s v="Odella Nelson"/>
    <x v="1"/>
    <s v="United States"/>
    <s v="Yucaipa"/>
    <x v="1"/>
    <n v="92399"/>
    <x v="1"/>
    <s v="OFF-AR-10003156"/>
    <x v="1"/>
    <x v="6"/>
    <s v="50 Colored Long Pencils"/>
    <n v="50.8"/>
    <n v="5"/>
    <n v="0"/>
    <n v="13.208"/>
    <n v="7"/>
    <n v="8"/>
    <x v="2"/>
    <n v="26"/>
    <x v="6"/>
  </r>
  <r>
    <n v="3349"/>
    <s v="CA-2017-154732"/>
    <d v="2017-11-05T00:00:00"/>
    <d v="2017-11-07T00:00:00"/>
    <x v="2"/>
    <s v="AH-10195"/>
    <s v="Alan Haines"/>
    <x v="1"/>
    <s v="United States"/>
    <s v="Chicago"/>
    <x v="10"/>
    <n v="60623"/>
    <x v="2"/>
    <s v="OFF-BI-10000474"/>
    <x v="1"/>
    <x v="8"/>
    <s v="Avery Recycled Flexi-View Covers for Binding Systems"/>
    <n v="16.03"/>
    <n v="5"/>
    <n v="0.8"/>
    <n v="-25.648"/>
    <n v="2"/>
    <n v="11"/>
    <x v="0"/>
    <n v="-160"/>
    <x v="0"/>
  </r>
  <r>
    <n v="3350"/>
    <s v="US-2016-157308"/>
    <d v="2016-08-17T00:00:00"/>
    <d v="2016-08-21T00:00:00"/>
    <x v="1"/>
    <s v="NM-18520"/>
    <s v="Neoma Murray"/>
    <x v="0"/>
    <s v="United States"/>
    <s v="Seattle"/>
    <x v="4"/>
    <n v="98105"/>
    <x v="1"/>
    <s v="OFF-BI-10003712"/>
    <x v="1"/>
    <x v="8"/>
    <s v="Acco Pressboard Covers with Storage Hooks, 14 7/8&quot; x 11&quot;, Light Blue"/>
    <n v="15.712"/>
    <n v="4"/>
    <n v="0.2"/>
    <n v="5.6955999999999998"/>
    <n v="4"/>
    <n v="8"/>
    <x v="2"/>
    <n v="36.25"/>
    <x v="6"/>
  </r>
  <r>
    <n v="3351"/>
    <s v="CA-2016-147536"/>
    <d v="2016-12-26T00:00:00"/>
    <d v="2016-12-31T00:00:00"/>
    <x v="1"/>
    <s v="AR-10510"/>
    <s v="Andrew Roberts"/>
    <x v="0"/>
    <s v="United States"/>
    <s v="New York City"/>
    <x v="15"/>
    <n v="10024"/>
    <x v="3"/>
    <s v="TEC-AC-10003280"/>
    <x v="2"/>
    <x v="11"/>
    <s v="Belkin F8E887 USB Wired Ergonomic Keyboard"/>
    <n v="89.97"/>
    <n v="3"/>
    <n v="0"/>
    <n v="18.893699999999999"/>
    <n v="5"/>
    <n v="12"/>
    <x v="0"/>
    <n v="21"/>
    <x v="4"/>
  </r>
  <r>
    <n v="3352"/>
    <s v="US-2014-134733"/>
    <d v="2014-09-23T00:00:00"/>
    <d v="2014-09-28T00:00:00"/>
    <x v="1"/>
    <s v="BM-11650"/>
    <s v="Brian Moss"/>
    <x v="1"/>
    <s v="United States"/>
    <s v="San Diego"/>
    <x v="1"/>
    <n v="92037"/>
    <x v="1"/>
    <s v="FUR-BO-10002916"/>
    <x v="0"/>
    <x v="0"/>
    <s v="Rush Hierlooms Collection 1&quot; Thick Stackable Bookcases"/>
    <n v="435.99900000000002"/>
    <n v="3"/>
    <n v="0.15"/>
    <n v="20.517600000000002"/>
    <n v="5"/>
    <n v="9"/>
    <x v="2"/>
    <n v="4.7058823529411766"/>
    <x v="8"/>
  </r>
  <r>
    <n v="3353"/>
    <s v="US-2014-134733"/>
    <d v="2014-09-23T00:00:00"/>
    <d v="2014-09-28T00:00:00"/>
    <x v="1"/>
    <s v="BM-11650"/>
    <s v="Brian Moss"/>
    <x v="1"/>
    <s v="United States"/>
    <s v="San Diego"/>
    <x v="1"/>
    <n v="92037"/>
    <x v="1"/>
    <s v="TEC-PH-10002726"/>
    <x v="2"/>
    <x v="7"/>
    <s v="netTALK DUO VoIP Telephone Service"/>
    <n v="83.983999999999995"/>
    <n v="2"/>
    <n v="0.2"/>
    <n v="31.494"/>
    <n v="5"/>
    <n v="9"/>
    <x v="2"/>
    <n v="37.5"/>
    <x v="8"/>
  </r>
  <r>
    <n v="3354"/>
    <s v="US-2014-150434"/>
    <d v="2014-07-19T00:00:00"/>
    <d v="2014-07-24T00:00:00"/>
    <x v="1"/>
    <s v="CA-12310"/>
    <s v="Christine Abelman"/>
    <x v="1"/>
    <s v="United States"/>
    <s v="Bristol"/>
    <x v="29"/>
    <n v="6010"/>
    <x v="3"/>
    <s v="TEC-PH-10000895"/>
    <x v="2"/>
    <x v="7"/>
    <s v="Polycom VVX 310 VoIP phone"/>
    <n v="359.98"/>
    <n v="2"/>
    <n v="0"/>
    <n v="93.594800000000006"/>
    <n v="5"/>
    <n v="7"/>
    <x v="2"/>
    <n v="26"/>
    <x v="7"/>
  </r>
  <r>
    <n v="3355"/>
    <s v="US-2014-150434"/>
    <d v="2014-07-19T00:00:00"/>
    <d v="2014-07-24T00:00:00"/>
    <x v="1"/>
    <s v="CA-12310"/>
    <s v="Christine Abelman"/>
    <x v="1"/>
    <s v="United States"/>
    <s v="Bristol"/>
    <x v="29"/>
    <n v="6010"/>
    <x v="3"/>
    <s v="FUR-TA-10004152"/>
    <x v="0"/>
    <x v="3"/>
    <s v="Barricks 18&quot; x 48&quot; Non-Folding Utility Table with Bottom Storage Shelf"/>
    <n v="70.56"/>
    <n v="1"/>
    <n v="0.3"/>
    <n v="-4.032"/>
    <n v="5"/>
    <n v="7"/>
    <x v="2"/>
    <n v="-5.7142857142857144"/>
    <x v="7"/>
  </r>
  <r>
    <n v="3356"/>
    <s v="US-2014-150434"/>
    <d v="2014-07-19T00:00:00"/>
    <d v="2014-07-24T00:00:00"/>
    <x v="1"/>
    <s v="CA-12310"/>
    <s v="Christine Abelman"/>
    <x v="1"/>
    <s v="United States"/>
    <s v="Bristol"/>
    <x v="29"/>
    <n v="6010"/>
    <x v="3"/>
    <s v="OFF-BI-10003694"/>
    <x v="1"/>
    <x v="8"/>
    <s v="Avery 3 1/2&quot; Diskette Storage Pages, 10/Pack"/>
    <n v="20.88"/>
    <n v="2"/>
    <n v="0"/>
    <n v="9.6047999999999991"/>
    <n v="5"/>
    <n v="7"/>
    <x v="2"/>
    <n v="46"/>
    <x v="7"/>
  </r>
  <r>
    <n v="3357"/>
    <s v="US-2014-150434"/>
    <d v="2014-07-19T00:00:00"/>
    <d v="2014-07-24T00:00:00"/>
    <x v="1"/>
    <s v="CA-12310"/>
    <s v="Christine Abelman"/>
    <x v="1"/>
    <s v="United States"/>
    <s v="Bristol"/>
    <x v="29"/>
    <n v="6010"/>
    <x v="3"/>
    <s v="OFF-BI-10002160"/>
    <x v="1"/>
    <x v="8"/>
    <s v="Acco Hanging Data Binders"/>
    <n v="3.81"/>
    <n v="1"/>
    <n v="0"/>
    <n v="1.8288"/>
    <n v="5"/>
    <n v="7"/>
    <x v="2"/>
    <n v="48"/>
    <x v="7"/>
  </r>
  <r>
    <n v="3358"/>
    <s v="CA-2017-100335"/>
    <d v="2017-09-07T00:00:00"/>
    <d v="2017-09-13T00:00:00"/>
    <x v="1"/>
    <s v="NF-18595"/>
    <s v="Nicole Fjeld"/>
    <x v="2"/>
    <s v="United States"/>
    <s v="Chicago"/>
    <x v="10"/>
    <n v="60610"/>
    <x v="2"/>
    <s v="OFF-PA-10001685"/>
    <x v="1"/>
    <x v="10"/>
    <s v="Easy-staple paper"/>
    <n v="73.007999999999996"/>
    <n v="9"/>
    <n v="0.2"/>
    <n v="26.465399999999999"/>
    <n v="6"/>
    <n v="9"/>
    <x v="2"/>
    <n v="36.25"/>
    <x v="8"/>
  </r>
  <r>
    <n v="3359"/>
    <s v="CA-2016-139234"/>
    <d v="2016-05-06T00:00:00"/>
    <d v="2016-05-10T00:00:00"/>
    <x v="1"/>
    <s v="AF-10870"/>
    <s v="Art Ferguson"/>
    <x v="0"/>
    <s v="United States"/>
    <s v="Chicago"/>
    <x v="10"/>
    <n v="60610"/>
    <x v="2"/>
    <s v="OFF-BI-10000773"/>
    <x v="1"/>
    <x v="8"/>
    <s v="Insertable Tab Post Binder Dividers"/>
    <n v="3.2080000000000002"/>
    <n v="2"/>
    <n v="0.8"/>
    <n v="-5.2931999999999997"/>
    <n v="4"/>
    <n v="5"/>
    <x v="1"/>
    <n v="-165"/>
    <x v="5"/>
  </r>
  <r>
    <n v="3360"/>
    <s v="CA-2016-139234"/>
    <d v="2016-05-06T00:00:00"/>
    <d v="2016-05-10T00:00:00"/>
    <x v="1"/>
    <s v="AF-10870"/>
    <s v="Art Ferguson"/>
    <x v="0"/>
    <s v="United States"/>
    <s v="Chicago"/>
    <x v="10"/>
    <n v="60610"/>
    <x v="2"/>
    <s v="TEC-AC-10004510"/>
    <x v="2"/>
    <x v="11"/>
    <s v="Logitech Desktop MK120 Mouse and keyboard Combo"/>
    <n v="26.175999999999998"/>
    <n v="2"/>
    <n v="0.2"/>
    <n v="-3.2719999999999998"/>
    <n v="4"/>
    <n v="5"/>
    <x v="1"/>
    <n v="-12.5"/>
    <x v="5"/>
  </r>
  <r>
    <n v="3361"/>
    <s v="US-2015-142020"/>
    <d v="2015-06-04T00:00:00"/>
    <d v="2015-06-08T00:00:00"/>
    <x v="0"/>
    <s v="TC-21535"/>
    <s v="Tracy Collins"/>
    <x v="2"/>
    <s v="United States"/>
    <s v="New York City"/>
    <x v="15"/>
    <n v="10024"/>
    <x v="3"/>
    <s v="OFF-PA-10004569"/>
    <x v="1"/>
    <x v="10"/>
    <s v="Wirebound Message Books, Two 4 1/4&quot; x 5&quot; Forms per Page"/>
    <n v="30.44"/>
    <n v="4"/>
    <n v="0"/>
    <n v="14.306800000000001"/>
    <n v="4"/>
    <n v="6"/>
    <x v="1"/>
    <n v="47"/>
    <x v="1"/>
  </r>
  <r>
    <n v="3362"/>
    <s v="US-2015-142020"/>
    <d v="2015-06-04T00:00:00"/>
    <d v="2015-06-08T00:00:00"/>
    <x v="0"/>
    <s v="TC-21535"/>
    <s v="Tracy Collins"/>
    <x v="2"/>
    <s v="United States"/>
    <s v="New York City"/>
    <x v="15"/>
    <n v="10024"/>
    <x v="3"/>
    <s v="FUR-FU-10000672"/>
    <x v="0"/>
    <x v="5"/>
    <s v="Executive Impressions 10&quot; Spectator Wall Clock"/>
    <n v="35.28"/>
    <n v="3"/>
    <n v="0"/>
    <n v="11.995200000000001"/>
    <n v="4"/>
    <n v="6"/>
    <x v="1"/>
    <n v="34"/>
    <x v="1"/>
  </r>
  <r>
    <n v="3363"/>
    <s v="CA-2015-139962"/>
    <d v="2015-12-13T00:00:00"/>
    <d v="2015-12-20T00:00:00"/>
    <x v="1"/>
    <s v="Dp-13240"/>
    <s v="Dean percer"/>
    <x v="2"/>
    <s v="United States"/>
    <s v="Revere"/>
    <x v="31"/>
    <n v="2151"/>
    <x v="3"/>
    <s v="OFF-PA-10004451"/>
    <x v="1"/>
    <x v="10"/>
    <s v="Xerox 222"/>
    <n v="19.440000000000001"/>
    <n v="3"/>
    <n v="0"/>
    <n v="9.3312000000000008"/>
    <n v="7"/>
    <n v="12"/>
    <x v="0"/>
    <n v="48.000000000000007"/>
    <x v="4"/>
  </r>
  <r>
    <n v="3364"/>
    <s v="CA-2015-139962"/>
    <d v="2015-12-13T00:00:00"/>
    <d v="2015-12-20T00:00:00"/>
    <x v="1"/>
    <s v="Dp-13240"/>
    <s v="Dean percer"/>
    <x v="2"/>
    <s v="United States"/>
    <s v="Revere"/>
    <x v="31"/>
    <n v="2151"/>
    <x v="3"/>
    <s v="OFF-BI-10004738"/>
    <x v="1"/>
    <x v="8"/>
    <s v="Flexible Leather- Look Classic Collection Ring Binder"/>
    <n v="37.880000000000003"/>
    <n v="2"/>
    <n v="0"/>
    <n v="18.940000000000001"/>
    <n v="7"/>
    <n v="12"/>
    <x v="0"/>
    <n v="50"/>
    <x v="4"/>
  </r>
  <r>
    <n v="3365"/>
    <s v="CA-2016-130050"/>
    <d v="2016-07-16T00:00:00"/>
    <d v="2016-07-18T00:00:00"/>
    <x v="0"/>
    <s v="MC-17425"/>
    <s v="Mark Cousins"/>
    <x v="1"/>
    <s v="United States"/>
    <s v="Houston"/>
    <x v="5"/>
    <n v="77036"/>
    <x v="2"/>
    <s v="FUR-FU-10001940"/>
    <x v="0"/>
    <x v="5"/>
    <s v="Staple-based wall hangings"/>
    <n v="9.5519999999999996"/>
    <n v="3"/>
    <n v="0.6"/>
    <n v="-3.8208000000000002"/>
    <n v="2"/>
    <n v="7"/>
    <x v="2"/>
    <n v="-40"/>
    <x v="7"/>
  </r>
  <r>
    <n v="3366"/>
    <s v="CA-2014-115161"/>
    <d v="2014-01-31T00:00:00"/>
    <d v="2014-02-02T00:00:00"/>
    <x v="2"/>
    <s v="LC-17050"/>
    <s v="Liz Carlisle"/>
    <x v="0"/>
    <s v="United States"/>
    <s v="Mission Viejo"/>
    <x v="1"/>
    <n v="92691"/>
    <x v="1"/>
    <s v="FUR-BO-10003966"/>
    <x v="0"/>
    <x v="0"/>
    <s v="Sauder Facets Collection Library, Sky Alder Finish"/>
    <n v="290.666"/>
    <n v="2"/>
    <n v="0.15"/>
    <n v="3.4196"/>
    <n v="2"/>
    <n v="1"/>
    <x v="3"/>
    <n v="1.1764705882352942"/>
    <x v="9"/>
  </r>
  <r>
    <n v="3367"/>
    <s v="CA-2014-165379"/>
    <d v="2014-07-09T00:00:00"/>
    <d v="2014-07-15T00:00:00"/>
    <x v="1"/>
    <s v="BM-11650"/>
    <s v="Brian Moss"/>
    <x v="1"/>
    <s v="United States"/>
    <s v="Dallas"/>
    <x v="5"/>
    <n v="75217"/>
    <x v="2"/>
    <s v="OFF-PA-10003072"/>
    <x v="1"/>
    <x v="10"/>
    <s v="Eureka Recycled Copy Paper 8 1/2&quot; x 11&quot;, Ream"/>
    <n v="10.368"/>
    <n v="2"/>
    <n v="0.2"/>
    <n v="3.6288"/>
    <n v="6"/>
    <n v="7"/>
    <x v="2"/>
    <n v="35"/>
    <x v="7"/>
  </r>
  <r>
    <n v="3368"/>
    <s v="CA-2014-165379"/>
    <d v="2014-07-09T00:00:00"/>
    <d v="2014-07-15T00:00:00"/>
    <x v="1"/>
    <s v="BM-11650"/>
    <s v="Brian Moss"/>
    <x v="1"/>
    <s v="United States"/>
    <s v="Dallas"/>
    <x v="5"/>
    <n v="75217"/>
    <x v="2"/>
    <s v="OFF-PA-10002245"/>
    <x v="1"/>
    <x v="10"/>
    <s v="Xerox 1895"/>
    <n v="14.352"/>
    <n v="3"/>
    <n v="0.2"/>
    <n v="4.4850000000000003"/>
    <n v="6"/>
    <n v="7"/>
    <x v="2"/>
    <n v="31.25"/>
    <x v="7"/>
  </r>
  <r>
    <n v="3369"/>
    <s v="CA-2015-115511"/>
    <d v="2015-11-21T00:00:00"/>
    <d v="2015-11-25T00:00:00"/>
    <x v="1"/>
    <s v="NW-18400"/>
    <s v="Natalie Webber"/>
    <x v="0"/>
    <s v="United States"/>
    <s v="Las Vegas"/>
    <x v="33"/>
    <n v="89115"/>
    <x v="1"/>
    <s v="FUR-BO-10002598"/>
    <x v="0"/>
    <x v="0"/>
    <s v="Hon Metal Bookcases, Putty"/>
    <n v="141.96"/>
    <n v="2"/>
    <n v="0"/>
    <n v="41.168399999999998"/>
    <n v="4"/>
    <n v="11"/>
    <x v="0"/>
    <n v="28.999999999999996"/>
    <x v="0"/>
  </r>
  <r>
    <n v="3370"/>
    <s v="CA-2015-115511"/>
    <d v="2015-11-21T00:00:00"/>
    <d v="2015-11-25T00:00:00"/>
    <x v="1"/>
    <s v="NW-18400"/>
    <s v="Natalie Webber"/>
    <x v="0"/>
    <s v="United States"/>
    <s v="Las Vegas"/>
    <x v="33"/>
    <n v="89115"/>
    <x v="1"/>
    <s v="OFF-BI-10002225"/>
    <x v="1"/>
    <x v="8"/>
    <s v="Square Ring Data Binders, Rigid 75 Pt. Covers, 11&quot; x 14-7/8&quot;"/>
    <n v="66.048000000000002"/>
    <n v="4"/>
    <n v="0.2"/>
    <n v="23.116800000000001"/>
    <n v="4"/>
    <n v="11"/>
    <x v="0"/>
    <n v="35"/>
    <x v="0"/>
  </r>
  <r>
    <n v="3371"/>
    <s v="CA-2016-134887"/>
    <d v="2016-03-25T00:00:00"/>
    <d v="2016-03-25T00:00:00"/>
    <x v="3"/>
    <s v="TB-21280"/>
    <s v="Toby Braunhardt"/>
    <x v="0"/>
    <s v="United States"/>
    <s v="Norman"/>
    <x v="26"/>
    <n v="73071"/>
    <x v="2"/>
    <s v="TEC-AC-10003832"/>
    <x v="2"/>
    <x v="11"/>
    <s v="Logitech P710e Mobile Speakerphone"/>
    <n v="1287.45"/>
    <n v="5"/>
    <n v="0"/>
    <n v="244.6155"/>
    <n v="0"/>
    <n v="3"/>
    <x v="3"/>
    <n v="19"/>
    <x v="10"/>
  </r>
  <r>
    <n v="3372"/>
    <s v="CA-2017-123778"/>
    <d v="2017-09-23T00:00:00"/>
    <d v="2017-09-30T00:00:00"/>
    <x v="1"/>
    <s v="BS-11755"/>
    <s v="Bruce Stewart"/>
    <x v="0"/>
    <s v="United States"/>
    <s v="San Francisco"/>
    <x v="1"/>
    <n v="94122"/>
    <x v="1"/>
    <s v="OFF-BI-10000822"/>
    <x v="1"/>
    <x v="8"/>
    <s v="Acco PRESSTEX Data Binder with Storage Hooks, Light Blue, 9 1/2&quot; X 11&quot;"/>
    <n v="25.824000000000002"/>
    <n v="6"/>
    <n v="0.2"/>
    <n v="9.0383999999999993"/>
    <n v="7"/>
    <n v="9"/>
    <x v="2"/>
    <n v="35"/>
    <x v="8"/>
  </r>
  <r>
    <n v="3373"/>
    <s v="CA-2017-123778"/>
    <d v="2017-09-23T00:00:00"/>
    <d v="2017-09-30T00:00:00"/>
    <x v="1"/>
    <s v="BS-11755"/>
    <s v="Bruce Stewart"/>
    <x v="0"/>
    <s v="United States"/>
    <s v="San Francisco"/>
    <x v="1"/>
    <n v="94122"/>
    <x v="1"/>
    <s v="OFF-AP-10001242"/>
    <x v="1"/>
    <x v="9"/>
    <s v="APC 7 Outlet Network SurgeArrest Surge Protector"/>
    <n v="160.96"/>
    <n v="2"/>
    <n v="0"/>
    <n v="48.287999999999997"/>
    <n v="7"/>
    <n v="9"/>
    <x v="2"/>
    <n v="30"/>
    <x v="8"/>
  </r>
  <r>
    <n v="3374"/>
    <s v="CA-2015-161718"/>
    <d v="2015-12-04T00:00:00"/>
    <d v="2015-12-10T00:00:00"/>
    <x v="1"/>
    <s v="SO-20335"/>
    <s v="Sean O'Donnell"/>
    <x v="0"/>
    <s v="United States"/>
    <s v="Hempstead"/>
    <x v="15"/>
    <n v="11550"/>
    <x v="3"/>
    <s v="FUR-FU-10002445"/>
    <x v="0"/>
    <x v="5"/>
    <s v="DAX Two-Tone Rosewood/Black Document Frame, Desktop, 5 x 7"/>
    <n v="28.44"/>
    <n v="3"/>
    <n v="0"/>
    <n v="11.375999999999999"/>
    <n v="6"/>
    <n v="12"/>
    <x v="0"/>
    <n v="40"/>
    <x v="4"/>
  </r>
  <r>
    <n v="3375"/>
    <s v="CA-2015-161718"/>
    <d v="2015-12-04T00:00:00"/>
    <d v="2015-12-10T00:00:00"/>
    <x v="1"/>
    <s v="SO-20335"/>
    <s v="Sean O'Donnell"/>
    <x v="0"/>
    <s v="United States"/>
    <s v="Hempstead"/>
    <x v="15"/>
    <n v="11550"/>
    <x v="3"/>
    <s v="FUR-CH-10002372"/>
    <x v="0"/>
    <x v="1"/>
    <s v="Office Star - Ergonomically Designed Knee Chair"/>
    <n v="364.41"/>
    <n v="5"/>
    <n v="0.1"/>
    <n v="8.0980000000000008"/>
    <n v="6"/>
    <n v="12"/>
    <x v="0"/>
    <n v="2.2222222222222223"/>
    <x v="4"/>
  </r>
  <r>
    <n v="3376"/>
    <s v="CA-2015-161718"/>
    <d v="2015-12-04T00:00:00"/>
    <d v="2015-12-10T00:00:00"/>
    <x v="1"/>
    <s v="SO-20335"/>
    <s v="Sean O'Donnell"/>
    <x v="0"/>
    <s v="United States"/>
    <s v="Hempstead"/>
    <x v="15"/>
    <n v="11550"/>
    <x v="3"/>
    <s v="TEC-PH-10000376"/>
    <x v="2"/>
    <x v="7"/>
    <s v="Square Credit Card Reader"/>
    <n v="39.96"/>
    <n v="4"/>
    <n v="0"/>
    <n v="10.3896"/>
    <n v="6"/>
    <n v="12"/>
    <x v="0"/>
    <n v="26"/>
    <x v="4"/>
  </r>
  <r>
    <n v="3377"/>
    <s v="CA-2015-161718"/>
    <d v="2015-12-04T00:00:00"/>
    <d v="2015-12-10T00:00:00"/>
    <x v="1"/>
    <s v="SO-20335"/>
    <s v="Sean O'Donnell"/>
    <x v="0"/>
    <s v="United States"/>
    <s v="Hempstead"/>
    <x v="15"/>
    <n v="11550"/>
    <x v="3"/>
    <s v="FUR-CH-10002965"/>
    <x v="0"/>
    <x v="1"/>
    <s v="Global Leather Highback Executive Chair with Pneumatic Height Adjustment, Black"/>
    <n v="361.76400000000001"/>
    <n v="2"/>
    <n v="0.1"/>
    <n v="68.333200000000005"/>
    <n v="6"/>
    <n v="12"/>
    <x v="0"/>
    <n v="18.888888888888889"/>
    <x v="4"/>
  </r>
  <r>
    <n v="3378"/>
    <s v="CA-2016-100671"/>
    <d v="2016-11-01T00:00:00"/>
    <d v="2016-11-04T00:00:00"/>
    <x v="2"/>
    <s v="CS-12490"/>
    <s v="Cindy Schnelling"/>
    <x v="1"/>
    <s v="United States"/>
    <s v="Conroe"/>
    <x v="5"/>
    <n v="77301"/>
    <x v="2"/>
    <s v="OFF-ST-10004950"/>
    <x v="1"/>
    <x v="4"/>
    <s v="Tenex Personal Filing Tote With Secure Closure Lid, Black/Frost"/>
    <n v="111.672"/>
    <n v="9"/>
    <n v="0.2"/>
    <n v="6.9794999999999998"/>
    <n v="3"/>
    <n v="11"/>
    <x v="0"/>
    <n v="6.25"/>
    <x v="0"/>
  </r>
  <r>
    <n v="3379"/>
    <s v="CA-2017-142867"/>
    <d v="2017-03-17T00:00:00"/>
    <d v="2017-03-21T00:00:00"/>
    <x v="1"/>
    <s v="PO-19180"/>
    <s v="Philisse Overcash"/>
    <x v="2"/>
    <s v="United States"/>
    <s v="Houston"/>
    <x v="5"/>
    <n v="77095"/>
    <x v="2"/>
    <s v="OFF-BI-10003166"/>
    <x v="1"/>
    <x v="8"/>
    <s v="GBC Plasticlear Binding Covers"/>
    <n v="13.776"/>
    <n v="6"/>
    <n v="0.8"/>
    <n v="-22.041599999999999"/>
    <n v="4"/>
    <n v="3"/>
    <x v="3"/>
    <n v="-160"/>
    <x v="10"/>
  </r>
  <r>
    <n v="3380"/>
    <s v="CA-2017-142867"/>
    <d v="2017-03-17T00:00:00"/>
    <d v="2017-03-21T00:00:00"/>
    <x v="1"/>
    <s v="PO-19180"/>
    <s v="Philisse Overcash"/>
    <x v="2"/>
    <s v="United States"/>
    <s v="Houston"/>
    <x v="5"/>
    <n v="77095"/>
    <x v="2"/>
    <s v="OFF-PA-10004610"/>
    <x v="1"/>
    <x v="10"/>
    <s v="Xerox 1900"/>
    <n v="10.272"/>
    <n v="3"/>
    <n v="0.2"/>
    <n v="3.21"/>
    <n v="4"/>
    <n v="3"/>
    <x v="3"/>
    <n v="31.25"/>
    <x v="10"/>
  </r>
  <r>
    <n v="3381"/>
    <s v="CA-2017-103156"/>
    <d v="2017-11-23T00:00:00"/>
    <d v="2017-11-24T00:00:00"/>
    <x v="2"/>
    <s v="TD-20995"/>
    <s v="Tamara Dahlen"/>
    <x v="0"/>
    <s v="United States"/>
    <s v="Philadelphia"/>
    <x v="9"/>
    <n v="19120"/>
    <x v="3"/>
    <s v="FUR-FU-10000320"/>
    <x v="0"/>
    <x v="5"/>
    <s v="OIC Stacking Trays"/>
    <n v="24.047999999999998"/>
    <n v="9"/>
    <n v="0.2"/>
    <n v="7.2144000000000004"/>
    <n v="1"/>
    <n v="11"/>
    <x v="0"/>
    <n v="30.000000000000004"/>
    <x v="0"/>
  </r>
  <r>
    <n v="3382"/>
    <s v="US-2017-162208"/>
    <d v="2017-08-27T00:00:00"/>
    <d v="2017-08-30T00:00:00"/>
    <x v="2"/>
    <s v="SP-20620"/>
    <s v="Stefania Perrino"/>
    <x v="1"/>
    <s v="United States"/>
    <s v="Tampa"/>
    <x v="2"/>
    <n v="33614"/>
    <x v="0"/>
    <s v="OFF-EN-10004030"/>
    <x v="1"/>
    <x v="12"/>
    <s v="Convenience Packs of Business Envelopes"/>
    <n v="2.8959999999999999"/>
    <n v="1"/>
    <n v="0.2"/>
    <n v="0.97740000000000005"/>
    <n v="3"/>
    <n v="8"/>
    <x v="2"/>
    <n v="33.75"/>
    <x v="6"/>
  </r>
  <r>
    <n v="3383"/>
    <s v="CA-2015-130659"/>
    <d v="2015-12-04T00:00:00"/>
    <d v="2015-12-09T00:00:00"/>
    <x v="0"/>
    <s v="MS-17365"/>
    <s v="Maribeth Schnelling"/>
    <x v="0"/>
    <s v="United States"/>
    <s v="New York City"/>
    <x v="15"/>
    <n v="10035"/>
    <x v="3"/>
    <s v="OFF-EN-10004147"/>
    <x v="1"/>
    <x v="12"/>
    <s v="Wausau Papers Astrobrights Colored Envelopes"/>
    <n v="17.940000000000001"/>
    <n v="3"/>
    <n v="0"/>
    <n v="8.7905999999999995"/>
    <n v="5"/>
    <n v="12"/>
    <x v="0"/>
    <n v="48.999999999999993"/>
    <x v="4"/>
  </r>
  <r>
    <n v="3384"/>
    <s v="CA-2015-130659"/>
    <d v="2015-12-04T00:00:00"/>
    <d v="2015-12-09T00:00:00"/>
    <x v="0"/>
    <s v="MS-17365"/>
    <s v="Maribeth Schnelling"/>
    <x v="0"/>
    <s v="United States"/>
    <s v="New York City"/>
    <x v="15"/>
    <n v="10035"/>
    <x v="3"/>
    <s v="FUR-CH-10003535"/>
    <x v="0"/>
    <x v="1"/>
    <s v="Global Armless Task Chair, Royal Blue"/>
    <n v="384.17399999999998"/>
    <n v="7"/>
    <n v="0.1"/>
    <n v="29.880199999999999"/>
    <n v="5"/>
    <n v="12"/>
    <x v="0"/>
    <n v="7.7777777777777777"/>
    <x v="4"/>
  </r>
  <r>
    <n v="3385"/>
    <s v="CA-2015-130659"/>
    <d v="2015-12-04T00:00:00"/>
    <d v="2015-12-09T00:00:00"/>
    <x v="0"/>
    <s v="MS-17365"/>
    <s v="Maribeth Schnelling"/>
    <x v="0"/>
    <s v="United States"/>
    <s v="New York City"/>
    <x v="15"/>
    <n v="10035"/>
    <x v="3"/>
    <s v="TEC-PH-10004586"/>
    <x v="2"/>
    <x v="7"/>
    <s v="Wilson SignalBoost 841262 DB PRO Amplifier Kit"/>
    <n v="1799.75"/>
    <n v="5"/>
    <n v="0"/>
    <n v="539.92499999999995"/>
    <n v="5"/>
    <n v="12"/>
    <x v="0"/>
    <n v="30"/>
    <x v="4"/>
  </r>
  <r>
    <n v="3386"/>
    <s v="CA-2017-148404"/>
    <d v="2017-10-07T00:00:00"/>
    <d v="2017-10-11T00:00:00"/>
    <x v="1"/>
    <s v="Dp-13240"/>
    <s v="Dean percer"/>
    <x v="2"/>
    <s v="United States"/>
    <s v="Charlotte"/>
    <x v="3"/>
    <n v="28205"/>
    <x v="0"/>
    <s v="OFF-ST-10003208"/>
    <x v="1"/>
    <x v="4"/>
    <s v="Adjustable Depth Letter/Legal Cart"/>
    <n v="580.67200000000003"/>
    <n v="4"/>
    <n v="0.2"/>
    <n v="65.325599999999994"/>
    <n v="4"/>
    <n v="10"/>
    <x v="0"/>
    <n v="11.249999999999998"/>
    <x v="2"/>
  </r>
  <r>
    <n v="3387"/>
    <s v="CA-2017-148404"/>
    <d v="2017-10-07T00:00:00"/>
    <d v="2017-10-11T00:00:00"/>
    <x v="1"/>
    <s v="Dp-13240"/>
    <s v="Dean percer"/>
    <x v="2"/>
    <s v="United States"/>
    <s v="Charlotte"/>
    <x v="3"/>
    <n v="28205"/>
    <x v="0"/>
    <s v="OFF-FA-10003112"/>
    <x v="1"/>
    <x v="13"/>
    <s v="Staples"/>
    <n v="18.936"/>
    <n v="3"/>
    <n v="0.2"/>
    <n v="5.9175000000000004"/>
    <n v="4"/>
    <n v="10"/>
    <x v="0"/>
    <n v="31.25"/>
    <x v="2"/>
  </r>
  <r>
    <n v="3388"/>
    <s v="CA-2017-148404"/>
    <d v="2017-10-07T00:00:00"/>
    <d v="2017-10-11T00:00:00"/>
    <x v="1"/>
    <s v="Dp-13240"/>
    <s v="Dean percer"/>
    <x v="2"/>
    <s v="United States"/>
    <s v="Charlotte"/>
    <x v="3"/>
    <n v="28205"/>
    <x v="0"/>
    <s v="TEC-PH-10004447"/>
    <x v="2"/>
    <x v="7"/>
    <s v="Toshiba IPT2010-SD IP Telephone"/>
    <n v="222.38399999999999"/>
    <n v="2"/>
    <n v="0.2"/>
    <n v="16.678799999999999"/>
    <n v="4"/>
    <n v="10"/>
    <x v="0"/>
    <n v="7.5"/>
    <x v="2"/>
  </r>
  <r>
    <n v="3389"/>
    <s v="CA-2017-148404"/>
    <d v="2017-10-07T00:00:00"/>
    <d v="2017-10-11T00:00:00"/>
    <x v="1"/>
    <s v="Dp-13240"/>
    <s v="Dean percer"/>
    <x v="2"/>
    <s v="United States"/>
    <s v="Charlotte"/>
    <x v="3"/>
    <n v="28205"/>
    <x v="0"/>
    <s v="OFF-BI-10002854"/>
    <x v="1"/>
    <x v="8"/>
    <s v="Performers Binder/Pad Holder, Black"/>
    <n v="50.454000000000001"/>
    <n v="6"/>
    <n v="0.7"/>
    <n v="-33.636000000000003"/>
    <n v="4"/>
    <n v="10"/>
    <x v="0"/>
    <n v="-66.666666666666671"/>
    <x v="2"/>
  </r>
  <r>
    <n v="3390"/>
    <s v="CA-2017-148404"/>
    <d v="2017-10-07T00:00:00"/>
    <d v="2017-10-11T00:00:00"/>
    <x v="1"/>
    <s v="Dp-13240"/>
    <s v="Dean percer"/>
    <x v="2"/>
    <s v="United States"/>
    <s v="Charlotte"/>
    <x v="3"/>
    <n v="28205"/>
    <x v="0"/>
    <s v="FUR-TA-10001039"/>
    <x v="0"/>
    <x v="3"/>
    <s v="KI Adjustable-Height Table"/>
    <n v="154.76400000000001"/>
    <n v="3"/>
    <n v="0.4"/>
    <n v="-36.111600000000003"/>
    <n v="4"/>
    <n v="10"/>
    <x v="0"/>
    <n v="-23.333333333333332"/>
    <x v="2"/>
  </r>
  <r>
    <n v="3391"/>
    <s v="CA-2017-101077"/>
    <d v="2017-03-25T00:00:00"/>
    <d v="2017-03-30T00:00:00"/>
    <x v="0"/>
    <s v="DB-13660"/>
    <s v="Duane Benoit"/>
    <x v="0"/>
    <s v="United States"/>
    <s v="Dallas"/>
    <x v="5"/>
    <n v="75081"/>
    <x v="2"/>
    <s v="OFF-PA-10004239"/>
    <x v="1"/>
    <x v="10"/>
    <s v="Xerox 1953"/>
    <n v="6.8479999999999999"/>
    <n v="2"/>
    <n v="0.2"/>
    <n v="2.14"/>
    <n v="5"/>
    <n v="3"/>
    <x v="3"/>
    <n v="31.25"/>
    <x v="10"/>
  </r>
  <r>
    <n v="3392"/>
    <s v="CA-2014-166471"/>
    <d v="2014-08-09T00:00:00"/>
    <d v="2014-08-13T00:00:00"/>
    <x v="1"/>
    <s v="MG-17650"/>
    <s v="Matthew Grinstein"/>
    <x v="2"/>
    <s v="United States"/>
    <s v="Seattle"/>
    <x v="4"/>
    <n v="98103"/>
    <x v="1"/>
    <s v="TEC-PH-10001530"/>
    <x v="2"/>
    <x v="7"/>
    <s v="Cisco Unified IP Phone 7945G VoIP phone"/>
    <n v="1091.1679999999999"/>
    <n v="4"/>
    <n v="0.2"/>
    <n v="68.197999999999993"/>
    <n v="4"/>
    <n v="8"/>
    <x v="2"/>
    <n v="6.25"/>
    <x v="6"/>
  </r>
  <r>
    <n v="3393"/>
    <s v="CA-2014-166471"/>
    <d v="2014-08-09T00:00:00"/>
    <d v="2014-08-13T00:00:00"/>
    <x v="1"/>
    <s v="MG-17650"/>
    <s v="Matthew Grinstein"/>
    <x v="2"/>
    <s v="United States"/>
    <s v="Seattle"/>
    <x v="4"/>
    <n v="98103"/>
    <x v="1"/>
    <s v="TEC-PH-10000038"/>
    <x v="2"/>
    <x v="7"/>
    <s v="Jawbone MINI JAMBOX Wireless Bluetooth Speaker"/>
    <n v="219.16800000000001"/>
    <n v="2"/>
    <n v="0.2"/>
    <n v="-43.833599999999997"/>
    <n v="4"/>
    <n v="8"/>
    <x v="2"/>
    <n v="-20"/>
    <x v="6"/>
  </r>
  <r>
    <n v="3394"/>
    <s v="CA-2014-105340"/>
    <d v="2014-11-22T00:00:00"/>
    <d v="2014-11-25T00:00:00"/>
    <x v="2"/>
    <s v="EH-14185"/>
    <s v="Evan Henry"/>
    <x v="0"/>
    <s v="United States"/>
    <s v="Pasadena"/>
    <x v="5"/>
    <n v="77506"/>
    <x v="2"/>
    <s v="OFF-BI-10001765"/>
    <x v="1"/>
    <x v="8"/>
    <s v="Wilson Jones Heavy-Duty Casebound Ring Binders with Metal Hinges"/>
    <n v="6.9279999999999999"/>
    <n v="1"/>
    <n v="0.8"/>
    <n v="-11.0848"/>
    <n v="3"/>
    <n v="11"/>
    <x v="0"/>
    <n v="-160"/>
    <x v="0"/>
  </r>
  <r>
    <n v="3395"/>
    <s v="US-2017-131583"/>
    <d v="2017-06-10T00:00:00"/>
    <d v="2017-06-10T00:00:00"/>
    <x v="3"/>
    <s v="CL-11890"/>
    <s v="Carl Ludwig"/>
    <x v="0"/>
    <s v="United States"/>
    <s v="Philadelphia"/>
    <x v="9"/>
    <n v="19143"/>
    <x v="3"/>
    <s v="OFF-PA-10000380"/>
    <x v="1"/>
    <x v="10"/>
    <s v="REDIFORM Incoming/Outgoing Call Register, 11&quot; X 8 1/2&quot;, 100 Messages"/>
    <n v="40.031999999999996"/>
    <n v="6"/>
    <n v="0.2"/>
    <n v="15.012"/>
    <n v="0"/>
    <n v="6"/>
    <x v="1"/>
    <n v="37.500000000000007"/>
    <x v="1"/>
  </r>
  <r>
    <n v="3396"/>
    <s v="US-2017-148362"/>
    <d v="2017-07-01T00:00:00"/>
    <d v="2017-07-08T00:00:00"/>
    <x v="1"/>
    <s v="KF-16285"/>
    <s v="Karen Ferguson"/>
    <x v="2"/>
    <s v="United States"/>
    <s v="Indianapolis"/>
    <x v="14"/>
    <n v="46203"/>
    <x v="2"/>
    <s v="OFF-ST-10001128"/>
    <x v="1"/>
    <x v="4"/>
    <s v="Carina Mini System Audio Rack, Model AR050B"/>
    <n v="443.92"/>
    <n v="4"/>
    <n v="0"/>
    <n v="13.317600000000001"/>
    <n v="7"/>
    <n v="7"/>
    <x v="2"/>
    <n v="3"/>
    <x v="7"/>
  </r>
  <r>
    <n v="3397"/>
    <s v="US-2017-148362"/>
    <d v="2017-07-01T00:00:00"/>
    <d v="2017-07-08T00:00:00"/>
    <x v="1"/>
    <s v="KF-16285"/>
    <s v="Karen Ferguson"/>
    <x v="2"/>
    <s v="United States"/>
    <s v="Indianapolis"/>
    <x v="14"/>
    <n v="46203"/>
    <x v="2"/>
    <s v="OFF-BI-10003656"/>
    <x v="1"/>
    <x v="8"/>
    <s v="Fellowes PB200 Plastic Comb Binding Machine"/>
    <n v="169.99"/>
    <n v="1"/>
    <n v="0"/>
    <n v="78.195400000000006"/>
    <n v="7"/>
    <n v="7"/>
    <x v="2"/>
    <n v="46"/>
    <x v="7"/>
  </r>
  <r>
    <n v="3398"/>
    <s v="US-2017-148362"/>
    <d v="2017-07-01T00:00:00"/>
    <d v="2017-07-08T00:00:00"/>
    <x v="1"/>
    <s v="KF-16285"/>
    <s v="Karen Ferguson"/>
    <x v="2"/>
    <s v="United States"/>
    <s v="Indianapolis"/>
    <x v="14"/>
    <n v="46203"/>
    <x v="2"/>
    <s v="OFF-PA-10003441"/>
    <x v="1"/>
    <x v="10"/>
    <s v="Xerox 226"/>
    <n v="25.92"/>
    <n v="4"/>
    <n v="0"/>
    <n v="12.441599999999999"/>
    <n v="7"/>
    <n v="7"/>
    <x v="2"/>
    <n v="47.999999999999993"/>
    <x v="7"/>
  </r>
  <r>
    <n v="3399"/>
    <s v="CA-2014-102274"/>
    <d v="2014-11-21T00:00:00"/>
    <d v="2014-11-26T00:00:00"/>
    <x v="1"/>
    <s v="DH-13075"/>
    <s v="Dave Hallsten"/>
    <x v="1"/>
    <s v="United States"/>
    <s v="Richmond"/>
    <x v="0"/>
    <n v="40475"/>
    <x v="0"/>
    <s v="TEC-PH-10002923"/>
    <x v="2"/>
    <x v="7"/>
    <s v="Logitech B530 USB Headset - headset - Full size, Binaural"/>
    <n v="36.99"/>
    <n v="1"/>
    <n v="0"/>
    <n v="9.9872999999999994"/>
    <n v="5"/>
    <n v="11"/>
    <x v="0"/>
    <n v="26.999999999999996"/>
    <x v="0"/>
  </r>
  <r>
    <n v="3400"/>
    <s v="CA-2014-102274"/>
    <d v="2014-11-21T00:00:00"/>
    <d v="2014-11-26T00:00:00"/>
    <x v="1"/>
    <s v="DH-13075"/>
    <s v="Dave Hallsten"/>
    <x v="1"/>
    <s v="United States"/>
    <s v="Richmond"/>
    <x v="0"/>
    <n v="40475"/>
    <x v="0"/>
    <s v="OFF-PA-10004359"/>
    <x v="1"/>
    <x v="10"/>
    <s v="Multicolor Computer Printout Paper"/>
    <n v="629.1"/>
    <n v="6"/>
    <n v="0"/>
    <n v="301.96800000000002"/>
    <n v="5"/>
    <n v="11"/>
    <x v="0"/>
    <n v="48.000000000000007"/>
    <x v="0"/>
  </r>
  <r>
    <n v="3401"/>
    <s v="CA-2014-102274"/>
    <d v="2014-11-21T00:00:00"/>
    <d v="2014-11-26T00:00:00"/>
    <x v="1"/>
    <s v="DH-13075"/>
    <s v="Dave Hallsten"/>
    <x v="1"/>
    <s v="United States"/>
    <s v="Richmond"/>
    <x v="0"/>
    <n v="40475"/>
    <x v="0"/>
    <s v="OFF-ST-10001511"/>
    <x v="1"/>
    <x v="4"/>
    <s v="Space Solutions Commercial Steel Shelving"/>
    <n v="193.95"/>
    <n v="3"/>
    <n v="0"/>
    <n v="9.6974999999999998"/>
    <n v="5"/>
    <n v="11"/>
    <x v="0"/>
    <n v="5"/>
    <x v="0"/>
  </r>
  <r>
    <n v="3402"/>
    <s v="CA-2014-102274"/>
    <d v="2014-11-21T00:00:00"/>
    <d v="2014-11-26T00:00:00"/>
    <x v="1"/>
    <s v="DH-13075"/>
    <s v="Dave Hallsten"/>
    <x v="1"/>
    <s v="United States"/>
    <s v="Richmond"/>
    <x v="0"/>
    <n v="40475"/>
    <x v="0"/>
    <s v="OFF-AR-10002833"/>
    <x v="1"/>
    <x v="6"/>
    <s v="Newell 322"/>
    <n v="5.46"/>
    <n v="3"/>
    <n v="0"/>
    <n v="1.4742"/>
    <n v="5"/>
    <n v="11"/>
    <x v="0"/>
    <n v="27"/>
    <x v="0"/>
  </r>
  <r>
    <n v="3403"/>
    <s v="CA-2015-129700"/>
    <d v="2015-05-04T00:00:00"/>
    <d v="2015-05-05T00:00:00"/>
    <x v="2"/>
    <s v="LA-16780"/>
    <s v="Laura Armstrong"/>
    <x v="1"/>
    <s v="United States"/>
    <s v="Tinley Park"/>
    <x v="10"/>
    <n v="60477"/>
    <x v="2"/>
    <s v="FUR-FU-10001940"/>
    <x v="0"/>
    <x v="5"/>
    <s v="Staple-based wall hangings"/>
    <n v="22.288"/>
    <n v="7"/>
    <n v="0.6"/>
    <n v="-8.9152000000000005"/>
    <n v="1"/>
    <n v="5"/>
    <x v="1"/>
    <n v="-40"/>
    <x v="5"/>
  </r>
  <r>
    <n v="3404"/>
    <s v="CA-2017-168739"/>
    <d v="2017-05-29T00:00:00"/>
    <d v="2017-06-05T00:00:00"/>
    <x v="1"/>
    <s v="HZ-14950"/>
    <s v="Henia Zydlo"/>
    <x v="0"/>
    <s v="United States"/>
    <s v="Houston"/>
    <x v="5"/>
    <n v="77095"/>
    <x v="2"/>
    <s v="FUR-FU-10003919"/>
    <x v="0"/>
    <x v="5"/>
    <s v="Eldon Executive Woodline II Cherry Finish Desk Accessories"/>
    <n v="65.424000000000007"/>
    <n v="4"/>
    <n v="0.6"/>
    <n v="-52.339199999999998"/>
    <n v="7"/>
    <n v="5"/>
    <x v="1"/>
    <n v="-80"/>
    <x v="5"/>
  </r>
  <r>
    <n v="3405"/>
    <s v="CA-2015-152527"/>
    <d v="2015-10-17T00:00:00"/>
    <d v="2015-10-17T00:00:00"/>
    <x v="3"/>
    <s v="CM-12190"/>
    <s v="Charlotte Melton"/>
    <x v="0"/>
    <s v="United States"/>
    <s v="Los Angeles"/>
    <x v="1"/>
    <n v="90004"/>
    <x v="1"/>
    <s v="OFF-ST-10003479"/>
    <x v="1"/>
    <x v="4"/>
    <s v="Eldon Base for stackable storage shelf, platinum"/>
    <n v="77.88"/>
    <n v="2"/>
    <n v="0"/>
    <n v="3.8940000000000001"/>
    <n v="0"/>
    <n v="10"/>
    <x v="0"/>
    <n v="5"/>
    <x v="2"/>
  </r>
  <r>
    <n v="3406"/>
    <s v="US-2014-150119"/>
    <d v="2014-04-23T00:00:00"/>
    <d v="2014-04-27T00:00:00"/>
    <x v="1"/>
    <s v="LB-16795"/>
    <s v="Laurel Beltran"/>
    <x v="2"/>
    <s v="United States"/>
    <s v="Columbus"/>
    <x v="24"/>
    <n v="43229"/>
    <x v="3"/>
    <s v="FUR-CH-10002965"/>
    <x v="0"/>
    <x v="1"/>
    <s v="Global Leather Highback Executive Chair with Pneumatic Height Adjustment, Black"/>
    <n v="281.37200000000001"/>
    <n v="2"/>
    <n v="0.3"/>
    <n v="-12.0588"/>
    <n v="4"/>
    <n v="4"/>
    <x v="1"/>
    <n v="-4.2857142857142856"/>
    <x v="3"/>
  </r>
  <r>
    <n v="3407"/>
    <s v="US-2014-150119"/>
    <d v="2014-04-23T00:00:00"/>
    <d v="2014-04-27T00:00:00"/>
    <x v="1"/>
    <s v="LB-16795"/>
    <s v="Laurel Beltran"/>
    <x v="2"/>
    <s v="United States"/>
    <s v="Columbus"/>
    <x v="24"/>
    <n v="43229"/>
    <x v="3"/>
    <s v="FUR-CH-10002965"/>
    <x v="0"/>
    <x v="1"/>
    <s v="Global Leather Highback Executive Chair with Pneumatic Height Adjustment, Black"/>
    <n v="281.37200000000001"/>
    <n v="2"/>
    <n v="0.3"/>
    <n v="-12.0588"/>
    <n v="4"/>
    <n v="4"/>
    <x v="1"/>
    <n v="-4.2857142857142856"/>
    <x v="3"/>
  </r>
  <r>
    <n v="3408"/>
    <s v="US-2014-150119"/>
    <d v="2014-04-23T00:00:00"/>
    <d v="2014-04-27T00:00:00"/>
    <x v="1"/>
    <s v="LB-16795"/>
    <s v="Laurel Beltran"/>
    <x v="2"/>
    <s v="United States"/>
    <s v="Columbus"/>
    <x v="24"/>
    <n v="43229"/>
    <x v="3"/>
    <s v="OFF-BI-10000145"/>
    <x v="1"/>
    <x v="8"/>
    <s v="Zipper Ring Binder Pockets"/>
    <n v="7.4880000000000004"/>
    <n v="8"/>
    <n v="0.7"/>
    <n v="-5.2416"/>
    <n v="4"/>
    <n v="4"/>
    <x v="1"/>
    <n v="-70"/>
    <x v="3"/>
  </r>
  <r>
    <n v="3409"/>
    <s v="US-2014-150119"/>
    <d v="2014-04-23T00:00:00"/>
    <d v="2014-04-27T00:00:00"/>
    <x v="1"/>
    <s v="LB-16795"/>
    <s v="Laurel Beltran"/>
    <x v="2"/>
    <s v="United States"/>
    <s v="Columbus"/>
    <x v="24"/>
    <n v="43229"/>
    <x v="3"/>
    <s v="FUR-FU-10002191"/>
    <x v="0"/>
    <x v="5"/>
    <s v="G.E. Halogen Desk Lamp Bulbs"/>
    <n v="22.335999999999999"/>
    <n v="4"/>
    <n v="0.2"/>
    <n v="7.8175999999999997"/>
    <n v="4"/>
    <n v="4"/>
    <x v="1"/>
    <n v="35"/>
    <x v="3"/>
  </r>
  <r>
    <n v="3410"/>
    <s v="US-2017-150847"/>
    <d v="2017-04-30T00:00:00"/>
    <d v="2017-05-06T00:00:00"/>
    <x v="1"/>
    <s v="JF-15490"/>
    <s v="Jeremy Farry"/>
    <x v="0"/>
    <s v="United States"/>
    <s v="Columbus"/>
    <x v="24"/>
    <n v="43229"/>
    <x v="3"/>
    <s v="OFF-PA-10004451"/>
    <x v="1"/>
    <x v="10"/>
    <s v="Xerox 222"/>
    <n v="10.368"/>
    <n v="2"/>
    <n v="0.2"/>
    <n v="3.6288"/>
    <n v="6"/>
    <n v="4"/>
    <x v="1"/>
    <n v="35"/>
    <x v="3"/>
  </r>
  <r>
    <n v="3411"/>
    <s v="CA-2016-100244"/>
    <d v="2016-09-20T00:00:00"/>
    <d v="2016-09-24T00:00:00"/>
    <x v="1"/>
    <s v="GM-14695"/>
    <s v="Greg Maxwell"/>
    <x v="1"/>
    <s v="United States"/>
    <s v="San Francisco"/>
    <x v="1"/>
    <n v="94122"/>
    <x v="1"/>
    <s v="OFF-PA-10001471"/>
    <x v="1"/>
    <x v="10"/>
    <s v="Strathmore Photo Frame Cards"/>
    <n v="65.790000000000006"/>
    <n v="9"/>
    <n v="0"/>
    <n v="30.263400000000001"/>
    <n v="4"/>
    <n v="9"/>
    <x v="2"/>
    <n v="46"/>
    <x v="8"/>
  </r>
  <r>
    <n v="3412"/>
    <s v="CA-2016-100244"/>
    <d v="2016-09-20T00:00:00"/>
    <d v="2016-09-24T00:00:00"/>
    <x v="1"/>
    <s v="GM-14695"/>
    <s v="Greg Maxwell"/>
    <x v="1"/>
    <s v="United States"/>
    <s v="San Francisco"/>
    <x v="1"/>
    <n v="94122"/>
    <x v="1"/>
    <s v="OFF-BI-10003656"/>
    <x v="1"/>
    <x v="8"/>
    <s v="Fellowes PB200 Plastic Comb Binding Machine"/>
    <n v="271.98399999999998"/>
    <n v="2"/>
    <n v="0.2"/>
    <n v="88.394800000000004"/>
    <n v="4"/>
    <n v="9"/>
    <x v="2"/>
    <n v="32.5"/>
    <x v="8"/>
  </r>
  <r>
    <n v="3413"/>
    <s v="CA-2016-100244"/>
    <d v="2016-09-20T00:00:00"/>
    <d v="2016-09-24T00:00:00"/>
    <x v="1"/>
    <s v="GM-14695"/>
    <s v="Greg Maxwell"/>
    <x v="1"/>
    <s v="United States"/>
    <s v="San Francisco"/>
    <x v="1"/>
    <n v="94122"/>
    <x v="1"/>
    <s v="OFF-AR-10000940"/>
    <x v="1"/>
    <x v="6"/>
    <s v="Newell 343"/>
    <n v="11.76"/>
    <n v="4"/>
    <n v="0"/>
    <n v="3.1751999999999998"/>
    <n v="4"/>
    <n v="9"/>
    <x v="2"/>
    <n v="26.999999999999996"/>
    <x v="8"/>
  </r>
  <r>
    <n v="3414"/>
    <s v="CA-2016-100244"/>
    <d v="2016-09-20T00:00:00"/>
    <d v="2016-09-24T00:00:00"/>
    <x v="1"/>
    <s v="GM-14695"/>
    <s v="Greg Maxwell"/>
    <x v="1"/>
    <s v="United States"/>
    <s v="San Francisco"/>
    <x v="1"/>
    <n v="94122"/>
    <x v="1"/>
    <s v="OFF-PA-10002319"/>
    <x v="1"/>
    <x v="10"/>
    <s v="Xerox 1944"/>
    <n v="77.52"/>
    <n v="2"/>
    <n v="0"/>
    <n v="37.9848"/>
    <n v="4"/>
    <n v="9"/>
    <x v="2"/>
    <n v="49.000000000000007"/>
    <x v="8"/>
  </r>
  <r>
    <n v="3415"/>
    <s v="CA-2016-100244"/>
    <d v="2016-09-20T00:00:00"/>
    <d v="2016-09-24T00:00:00"/>
    <x v="1"/>
    <s v="GM-14695"/>
    <s v="Greg Maxwell"/>
    <x v="1"/>
    <s v="United States"/>
    <s v="San Francisco"/>
    <x v="1"/>
    <n v="94122"/>
    <x v="1"/>
    <s v="OFF-BI-10000977"/>
    <x v="1"/>
    <x v="8"/>
    <s v="Ibico Plastic Spiral Binding Combs"/>
    <n v="48.64"/>
    <n v="2"/>
    <n v="0.2"/>
    <n v="15.808"/>
    <n v="4"/>
    <n v="9"/>
    <x v="2"/>
    <n v="32.5"/>
    <x v="8"/>
  </r>
  <r>
    <n v="3416"/>
    <s v="CA-2016-116540"/>
    <d v="2016-09-02T00:00:00"/>
    <d v="2016-09-02T00:00:00"/>
    <x v="3"/>
    <s v="SS-20590"/>
    <s v="Sonia Sunley"/>
    <x v="0"/>
    <s v="United States"/>
    <s v="Madison"/>
    <x v="6"/>
    <n v="53711"/>
    <x v="2"/>
    <s v="OFF-FA-10002676"/>
    <x v="1"/>
    <x v="13"/>
    <s v="Colored Push Pins"/>
    <n v="1.81"/>
    <n v="1"/>
    <n v="0"/>
    <n v="0.65159999999999996"/>
    <n v="0"/>
    <n v="9"/>
    <x v="2"/>
    <n v="36"/>
    <x v="8"/>
  </r>
  <r>
    <n v="3417"/>
    <s v="CA-2016-116540"/>
    <d v="2016-09-02T00:00:00"/>
    <d v="2016-09-02T00:00:00"/>
    <x v="3"/>
    <s v="SS-20590"/>
    <s v="Sonia Sunley"/>
    <x v="0"/>
    <s v="United States"/>
    <s v="Madison"/>
    <x v="6"/>
    <n v="53711"/>
    <x v="2"/>
    <s v="OFF-BI-10004970"/>
    <x v="1"/>
    <x v="8"/>
    <s v="ACCOHIDE 3-Ring Binder, Blue, 1&quot;"/>
    <n v="8.26"/>
    <n v="2"/>
    <n v="0"/>
    <n v="3.8822000000000001"/>
    <n v="0"/>
    <n v="9"/>
    <x v="2"/>
    <n v="47"/>
    <x v="8"/>
  </r>
  <r>
    <n v="3418"/>
    <s v="CA-2015-151841"/>
    <d v="2015-04-27T00:00:00"/>
    <d v="2015-05-02T00:00:00"/>
    <x v="1"/>
    <s v="TC-21475"/>
    <s v="Tony Chapman"/>
    <x v="2"/>
    <s v="United States"/>
    <s v="Aurora"/>
    <x v="22"/>
    <n v="80013"/>
    <x v="1"/>
    <s v="OFF-AP-10003971"/>
    <x v="1"/>
    <x v="9"/>
    <s v="Belkin 6 Outlet Metallic Surge Strip"/>
    <n v="43.56"/>
    <n v="5"/>
    <n v="0.2"/>
    <n v="3.2669999999999999"/>
    <n v="5"/>
    <n v="4"/>
    <x v="1"/>
    <n v="7.5"/>
    <x v="3"/>
  </r>
  <r>
    <n v="3419"/>
    <s v="CA-2015-151841"/>
    <d v="2015-04-27T00:00:00"/>
    <d v="2015-05-02T00:00:00"/>
    <x v="1"/>
    <s v="TC-21475"/>
    <s v="Tony Chapman"/>
    <x v="2"/>
    <s v="United States"/>
    <s v="Aurora"/>
    <x v="22"/>
    <n v="80013"/>
    <x v="1"/>
    <s v="OFF-SU-10001574"/>
    <x v="1"/>
    <x v="14"/>
    <s v="Acme Value Line Scissors"/>
    <n v="5.84"/>
    <n v="2"/>
    <n v="0.2"/>
    <n v="0.73"/>
    <n v="5"/>
    <n v="4"/>
    <x v="1"/>
    <n v="12.5"/>
    <x v="3"/>
  </r>
  <r>
    <n v="3420"/>
    <s v="CA-2015-150791"/>
    <d v="2015-09-06T00:00:00"/>
    <d v="2015-09-13T00:00:00"/>
    <x v="1"/>
    <s v="CC-12430"/>
    <s v="Chuck Clark"/>
    <x v="2"/>
    <s v="United States"/>
    <s v="New York City"/>
    <x v="15"/>
    <n v="10024"/>
    <x v="3"/>
    <s v="FUR-CH-10000665"/>
    <x v="0"/>
    <x v="1"/>
    <s v="Global Airflow Leather Mesh Back Chair, Black"/>
    <n v="271.76400000000001"/>
    <n v="2"/>
    <n v="0.1"/>
    <n v="60.392000000000003"/>
    <n v="7"/>
    <n v="9"/>
    <x v="2"/>
    <n v="22.222222222222225"/>
    <x v="8"/>
  </r>
  <r>
    <n v="3421"/>
    <s v="CA-2016-134803"/>
    <d v="2016-05-28T00:00:00"/>
    <d v="2016-06-03T00:00:00"/>
    <x v="1"/>
    <s v="CL-12565"/>
    <s v="Clay Ludtke"/>
    <x v="0"/>
    <s v="United States"/>
    <s v="Los Angeles"/>
    <x v="1"/>
    <n v="90004"/>
    <x v="1"/>
    <s v="OFF-AP-10000891"/>
    <x v="1"/>
    <x v="9"/>
    <s v="Kensington 7 Outlet MasterPiece HOMEOFFICE Power Control Center"/>
    <n v="262.24"/>
    <n v="2"/>
    <n v="0"/>
    <n v="78.671999999999997"/>
    <n v="6"/>
    <n v="5"/>
    <x v="1"/>
    <n v="30"/>
    <x v="5"/>
  </r>
  <r>
    <n v="3422"/>
    <s v="CA-2016-134803"/>
    <d v="2016-05-28T00:00:00"/>
    <d v="2016-06-03T00:00:00"/>
    <x v="1"/>
    <s v="CL-12565"/>
    <s v="Clay Ludtke"/>
    <x v="0"/>
    <s v="United States"/>
    <s v="Los Angeles"/>
    <x v="1"/>
    <n v="90004"/>
    <x v="1"/>
    <s v="OFF-PA-10003790"/>
    <x v="1"/>
    <x v="10"/>
    <s v="Xerox 1991"/>
    <n v="182.72"/>
    <n v="8"/>
    <n v="0"/>
    <n v="84.051199999999994"/>
    <n v="6"/>
    <n v="5"/>
    <x v="1"/>
    <n v="46"/>
    <x v="5"/>
  </r>
  <r>
    <n v="3423"/>
    <s v="CA-2016-134803"/>
    <d v="2016-05-28T00:00:00"/>
    <d v="2016-06-03T00:00:00"/>
    <x v="1"/>
    <s v="CL-12565"/>
    <s v="Clay Ludtke"/>
    <x v="0"/>
    <s v="United States"/>
    <s v="Los Angeles"/>
    <x v="1"/>
    <n v="90004"/>
    <x v="1"/>
    <s v="TEC-AC-10002217"/>
    <x v="2"/>
    <x v="11"/>
    <s v="Imation Clip USB flash drive - 8 GB"/>
    <n v="131.6"/>
    <n v="7"/>
    <n v="0"/>
    <n v="7.8959999999999999"/>
    <n v="6"/>
    <n v="5"/>
    <x v="1"/>
    <n v="6.0000000000000009"/>
    <x v="5"/>
  </r>
  <r>
    <n v="3424"/>
    <s v="CA-2016-134803"/>
    <d v="2016-05-28T00:00:00"/>
    <d v="2016-06-03T00:00:00"/>
    <x v="1"/>
    <s v="CL-12565"/>
    <s v="Clay Ludtke"/>
    <x v="0"/>
    <s v="United States"/>
    <s v="Los Angeles"/>
    <x v="1"/>
    <n v="90004"/>
    <x v="1"/>
    <s v="OFF-BI-10002215"/>
    <x v="1"/>
    <x v="8"/>
    <s v="Wilson Jones Hanging View Binder, White, 1&quot;"/>
    <n v="22.72"/>
    <n v="4"/>
    <n v="0.2"/>
    <n v="7.3840000000000003"/>
    <n v="6"/>
    <n v="5"/>
    <x v="1"/>
    <n v="32.5"/>
    <x v="5"/>
  </r>
  <r>
    <n v="3425"/>
    <s v="CA-2016-134803"/>
    <d v="2016-05-28T00:00:00"/>
    <d v="2016-06-03T00:00:00"/>
    <x v="1"/>
    <s v="CL-12565"/>
    <s v="Clay Ludtke"/>
    <x v="0"/>
    <s v="United States"/>
    <s v="Los Angeles"/>
    <x v="1"/>
    <n v="90004"/>
    <x v="1"/>
    <s v="TEC-MA-10001972"/>
    <x v="2"/>
    <x v="15"/>
    <s v="Okidata C331dn Printer"/>
    <n v="558.4"/>
    <n v="2"/>
    <n v="0.2"/>
    <n v="41.88"/>
    <n v="6"/>
    <n v="5"/>
    <x v="1"/>
    <n v="7.5000000000000009"/>
    <x v="5"/>
  </r>
  <r>
    <n v="3426"/>
    <s v="CA-2015-153381"/>
    <d v="2015-09-24T00:00:00"/>
    <d v="2015-09-28T00:00:00"/>
    <x v="1"/>
    <s v="DE-13255"/>
    <s v="Deanra Eno"/>
    <x v="2"/>
    <s v="United States"/>
    <s v="Dubuque"/>
    <x v="23"/>
    <n v="52001"/>
    <x v="2"/>
    <s v="OFF-BI-10001525"/>
    <x v="1"/>
    <x v="8"/>
    <s v="Acco Pressboard Covers with Storage Hooks, 14 7/8&quot; x 11&quot;, Executive Red"/>
    <n v="15.24"/>
    <n v="4"/>
    <n v="0"/>
    <n v="6.8579999999999997"/>
    <n v="4"/>
    <n v="9"/>
    <x v="2"/>
    <n v="44.999999999999993"/>
    <x v="8"/>
  </r>
  <r>
    <n v="3427"/>
    <s v="CA-2015-153381"/>
    <d v="2015-09-24T00:00:00"/>
    <d v="2015-09-28T00:00:00"/>
    <x v="1"/>
    <s v="DE-13255"/>
    <s v="Deanra Eno"/>
    <x v="2"/>
    <s v="United States"/>
    <s v="Dubuque"/>
    <x v="23"/>
    <n v="52001"/>
    <x v="2"/>
    <s v="FUR-CH-10000988"/>
    <x v="0"/>
    <x v="1"/>
    <s v="Hon Olson Stacker Stools"/>
    <n v="1408.1"/>
    <n v="10"/>
    <n v="0"/>
    <n v="394.26799999999997"/>
    <n v="4"/>
    <n v="9"/>
    <x v="2"/>
    <n v="27.999999999999996"/>
    <x v="8"/>
  </r>
  <r>
    <n v="3428"/>
    <s v="US-2017-111024"/>
    <d v="2017-07-03T00:00:00"/>
    <d v="2017-07-06T00:00:00"/>
    <x v="0"/>
    <s v="SZ-20035"/>
    <s v="Sam Zeldin"/>
    <x v="2"/>
    <s v="United States"/>
    <s v="Lancaster"/>
    <x v="24"/>
    <n v="43130"/>
    <x v="3"/>
    <s v="OFF-PA-10000174"/>
    <x v="1"/>
    <x v="10"/>
    <s v="Message Book, Wirebound, Four 5 1/2&quot; X 4&quot; Forms/Pg., 200 Dupl. Sets/Book"/>
    <n v="32.896000000000001"/>
    <n v="4"/>
    <n v="0.2"/>
    <n v="11.102399999999999"/>
    <n v="3"/>
    <n v="7"/>
    <x v="2"/>
    <n v="33.75"/>
    <x v="7"/>
  </r>
  <r>
    <n v="3429"/>
    <s v="US-2017-111024"/>
    <d v="2017-07-03T00:00:00"/>
    <d v="2017-07-06T00:00:00"/>
    <x v="0"/>
    <s v="SZ-20035"/>
    <s v="Sam Zeldin"/>
    <x v="2"/>
    <s v="United States"/>
    <s v="Lancaster"/>
    <x v="24"/>
    <n v="43130"/>
    <x v="3"/>
    <s v="FUR-TA-10002041"/>
    <x v="0"/>
    <x v="3"/>
    <s v="Bevis Round Conference Table Top, X-Base"/>
    <n v="215.148"/>
    <n v="2"/>
    <n v="0.4"/>
    <n v="-103.98820000000001"/>
    <n v="3"/>
    <n v="7"/>
    <x v="2"/>
    <n v="-48.333333333333343"/>
    <x v="7"/>
  </r>
  <r>
    <n v="3430"/>
    <s v="US-2017-111024"/>
    <d v="2017-07-03T00:00:00"/>
    <d v="2017-07-06T00:00:00"/>
    <x v="0"/>
    <s v="SZ-20035"/>
    <s v="Sam Zeldin"/>
    <x v="2"/>
    <s v="United States"/>
    <s v="Lancaster"/>
    <x v="24"/>
    <n v="43130"/>
    <x v="3"/>
    <s v="OFF-PA-10002246"/>
    <x v="1"/>
    <x v="10"/>
    <s v="Wirebound Four 2-3/4 x 5 Forms per Page, 400 Sets per Book"/>
    <n v="30.96"/>
    <n v="6"/>
    <n v="0.2"/>
    <n v="11.223000000000001"/>
    <n v="3"/>
    <n v="7"/>
    <x v="2"/>
    <n v="36.25"/>
    <x v="7"/>
  </r>
  <r>
    <n v="3431"/>
    <s v="CA-2017-148264"/>
    <d v="2017-12-08T00:00:00"/>
    <d v="2017-12-09T00:00:00"/>
    <x v="2"/>
    <s v="LF-17185"/>
    <s v="Luke Foster"/>
    <x v="0"/>
    <s v="United States"/>
    <s v="Inglewood"/>
    <x v="1"/>
    <n v="90301"/>
    <x v="1"/>
    <s v="OFF-ST-10003327"/>
    <x v="1"/>
    <x v="4"/>
    <s v="Akro-Mils 12-Gallon Tote"/>
    <n v="29.79"/>
    <n v="3"/>
    <n v="0"/>
    <n v="8.6390999999999991"/>
    <n v="1"/>
    <n v="12"/>
    <x v="0"/>
    <n v="28.999999999999996"/>
    <x v="4"/>
  </r>
  <r>
    <n v="3432"/>
    <s v="CA-2017-148264"/>
    <d v="2017-12-08T00:00:00"/>
    <d v="2017-12-09T00:00:00"/>
    <x v="2"/>
    <s v="LF-17185"/>
    <s v="Luke Foster"/>
    <x v="0"/>
    <s v="United States"/>
    <s v="Inglewood"/>
    <x v="1"/>
    <n v="90301"/>
    <x v="1"/>
    <s v="FUR-FU-10002703"/>
    <x v="0"/>
    <x v="5"/>
    <s v="Tenex Traditional Chairmats for Hard Floors, Average Lip, 36&quot; x 48&quot;"/>
    <n v="128.9"/>
    <n v="2"/>
    <n v="0"/>
    <n v="15.468"/>
    <n v="1"/>
    <n v="12"/>
    <x v="0"/>
    <n v="12"/>
    <x v="4"/>
  </r>
  <r>
    <n v="3433"/>
    <s v="CA-2017-148264"/>
    <d v="2017-12-08T00:00:00"/>
    <d v="2017-12-09T00:00:00"/>
    <x v="2"/>
    <s v="LF-17185"/>
    <s v="Luke Foster"/>
    <x v="0"/>
    <s v="United States"/>
    <s v="Inglewood"/>
    <x v="1"/>
    <n v="90301"/>
    <x v="1"/>
    <s v="OFF-PA-10003651"/>
    <x v="1"/>
    <x v="10"/>
    <s v="Xerox 1968"/>
    <n v="60.12"/>
    <n v="9"/>
    <n v="0"/>
    <n v="28.857600000000001"/>
    <n v="1"/>
    <n v="12"/>
    <x v="0"/>
    <n v="48.000000000000007"/>
    <x v="4"/>
  </r>
  <r>
    <n v="3434"/>
    <s v="CA-2017-131212"/>
    <d v="2017-12-05T00:00:00"/>
    <d v="2017-12-09T00:00:00"/>
    <x v="1"/>
    <s v="AB-10165"/>
    <s v="Alan Barnes"/>
    <x v="0"/>
    <s v="United States"/>
    <s v="Bellevue"/>
    <x v="4"/>
    <n v="98006"/>
    <x v="1"/>
    <s v="OFF-BI-10001617"/>
    <x v="1"/>
    <x v="8"/>
    <s v="GBC Wire Binding Combs"/>
    <n v="24.815999999999999"/>
    <n v="3"/>
    <n v="0.2"/>
    <n v="8.3754000000000008"/>
    <n v="4"/>
    <n v="12"/>
    <x v="0"/>
    <n v="33.75"/>
    <x v="4"/>
  </r>
  <r>
    <n v="3435"/>
    <s v="CA-2017-131212"/>
    <d v="2017-12-05T00:00:00"/>
    <d v="2017-12-09T00:00:00"/>
    <x v="1"/>
    <s v="AB-10165"/>
    <s v="Alan Barnes"/>
    <x v="0"/>
    <s v="United States"/>
    <s v="Bellevue"/>
    <x v="4"/>
    <n v="98006"/>
    <x v="1"/>
    <s v="OFF-BI-10000145"/>
    <x v="1"/>
    <x v="8"/>
    <s v="Zipper Ring Binder Pockets"/>
    <n v="14.976000000000001"/>
    <n v="6"/>
    <n v="0.2"/>
    <n v="5.4287999999999998"/>
    <n v="4"/>
    <n v="12"/>
    <x v="0"/>
    <n v="36.25"/>
    <x v="4"/>
  </r>
  <r>
    <n v="3436"/>
    <s v="US-2015-100531"/>
    <d v="2015-09-27T00:00:00"/>
    <d v="2015-09-29T00:00:00"/>
    <x v="2"/>
    <s v="NM-18520"/>
    <s v="Neoma Murray"/>
    <x v="0"/>
    <s v="United States"/>
    <s v="Chicago"/>
    <x v="10"/>
    <n v="60610"/>
    <x v="2"/>
    <s v="OFF-BI-10001670"/>
    <x v="1"/>
    <x v="8"/>
    <s v="Vinyl Sectional Post Binders"/>
    <n v="15.08"/>
    <n v="2"/>
    <n v="0.8"/>
    <n v="-22.62"/>
    <n v="2"/>
    <n v="9"/>
    <x v="2"/>
    <n v="-150"/>
    <x v="8"/>
  </r>
  <r>
    <n v="3437"/>
    <s v="US-2015-100531"/>
    <d v="2015-09-27T00:00:00"/>
    <d v="2015-09-29T00:00:00"/>
    <x v="2"/>
    <s v="NM-18520"/>
    <s v="Neoma Murray"/>
    <x v="0"/>
    <s v="United States"/>
    <s v="Chicago"/>
    <x v="10"/>
    <n v="60610"/>
    <x v="2"/>
    <s v="FUR-FU-10003849"/>
    <x v="0"/>
    <x v="5"/>
    <s v="DAX Metal Frame, Desktop, Stepped-Edge"/>
    <n v="24.288"/>
    <n v="3"/>
    <n v="0.6"/>
    <n v="-12.751200000000001"/>
    <n v="2"/>
    <n v="9"/>
    <x v="2"/>
    <n v="-52.5"/>
    <x v="8"/>
  </r>
  <r>
    <n v="3438"/>
    <s v="CA-2017-152583"/>
    <d v="2017-10-30T00:00:00"/>
    <d v="2017-10-30T00:00:00"/>
    <x v="3"/>
    <s v="RA-19945"/>
    <s v="Ryan Akin"/>
    <x v="0"/>
    <s v="United States"/>
    <s v="Dallas"/>
    <x v="5"/>
    <n v="75217"/>
    <x v="2"/>
    <s v="FUR-FU-10003849"/>
    <x v="0"/>
    <x v="5"/>
    <s v="DAX Metal Frame, Desktop, Stepped-Edge"/>
    <n v="16.192"/>
    <n v="2"/>
    <n v="0.6"/>
    <n v="-8.5007999999999999"/>
    <n v="0"/>
    <n v="10"/>
    <x v="0"/>
    <n v="-52.5"/>
    <x v="2"/>
  </r>
  <r>
    <n v="3439"/>
    <s v="CA-2017-152583"/>
    <d v="2017-10-30T00:00:00"/>
    <d v="2017-10-30T00:00:00"/>
    <x v="3"/>
    <s v="RA-19945"/>
    <s v="Ryan Akin"/>
    <x v="0"/>
    <s v="United States"/>
    <s v="Dallas"/>
    <x v="5"/>
    <n v="75217"/>
    <x v="2"/>
    <s v="FUR-TA-10002041"/>
    <x v="0"/>
    <x v="3"/>
    <s v="Bevis Round Conference Table Top, X-Base"/>
    <n v="251.006"/>
    <n v="2"/>
    <n v="0.3"/>
    <n v="-68.130200000000002"/>
    <n v="0"/>
    <n v="10"/>
    <x v="0"/>
    <n v="-27.142857142857146"/>
    <x v="2"/>
  </r>
  <r>
    <n v="3440"/>
    <s v="CA-2017-152583"/>
    <d v="2017-10-30T00:00:00"/>
    <d v="2017-10-30T00:00:00"/>
    <x v="3"/>
    <s v="RA-19945"/>
    <s v="Ryan Akin"/>
    <x v="0"/>
    <s v="United States"/>
    <s v="Dallas"/>
    <x v="5"/>
    <n v="75217"/>
    <x v="2"/>
    <s v="OFF-ST-10002214"/>
    <x v="1"/>
    <x v="4"/>
    <s v="X-Rack File for Hanging Folders"/>
    <n v="54.192"/>
    <n v="6"/>
    <n v="0.2"/>
    <n v="4.0644"/>
    <n v="0"/>
    <n v="10"/>
    <x v="0"/>
    <n v="7.5"/>
    <x v="2"/>
  </r>
  <r>
    <n v="3441"/>
    <s v="CA-2015-144099"/>
    <d v="2015-11-29T00:00:00"/>
    <d v="2015-11-30T00:00:00"/>
    <x v="3"/>
    <s v="PO-19195"/>
    <s v="Phillina Ober"/>
    <x v="2"/>
    <s v="United States"/>
    <s v="San Francisco"/>
    <x v="1"/>
    <n v="94122"/>
    <x v="1"/>
    <s v="OFF-BI-10001078"/>
    <x v="1"/>
    <x v="8"/>
    <s v="Acco PRESSTEX Data Binder with Storage Hooks, Dark Blue, 14 7/8&quot; X 11&quot;"/>
    <n v="4.3040000000000003"/>
    <n v="1"/>
    <n v="0.2"/>
    <n v="1.5602"/>
    <n v="1"/>
    <n v="11"/>
    <x v="0"/>
    <n v="36.25"/>
    <x v="0"/>
  </r>
  <r>
    <n v="3442"/>
    <s v="CA-2014-158337"/>
    <d v="2014-03-11T00:00:00"/>
    <d v="2014-03-14T00:00:00"/>
    <x v="0"/>
    <s v="KA-16525"/>
    <s v="Kelly Andreada"/>
    <x v="0"/>
    <s v="United States"/>
    <s v="New York City"/>
    <x v="15"/>
    <n v="10024"/>
    <x v="3"/>
    <s v="OFF-PA-10002137"/>
    <x v="1"/>
    <x v="10"/>
    <s v="Southworth 100% Résumé Paper, 24lb."/>
    <n v="108.92"/>
    <n v="14"/>
    <n v="0"/>
    <n v="49.014000000000003"/>
    <n v="3"/>
    <n v="3"/>
    <x v="3"/>
    <n v="45"/>
    <x v="10"/>
  </r>
  <r>
    <n v="3443"/>
    <s v="CA-2017-168858"/>
    <d v="2017-11-19T00:00:00"/>
    <d v="2017-11-23T00:00:00"/>
    <x v="1"/>
    <s v="JD-16150"/>
    <s v="Justin Deggeller"/>
    <x v="1"/>
    <s v="United States"/>
    <s v="New York City"/>
    <x v="15"/>
    <n v="10011"/>
    <x v="3"/>
    <s v="OFF-EN-10001415"/>
    <x v="1"/>
    <x v="12"/>
    <s v="Staple envelope"/>
    <n v="16.739999999999998"/>
    <n v="3"/>
    <n v="0"/>
    <n v="8.3699999999999992"/>
    <n v="4"/>
    <n v="11"/>
    <x v="0"/>
    <n v="50"/>
    <x v="0"/>
  </r>
  <r>
    <n v="3444"/>
    <s v="CA-2017-168858"/>
    <d v="2017-11-19T00:00:00"/>
    <d v="2017-11-23T00:00:00"/>
    <x v="1"/>
    <s v="JD-16150"/>
    <s v="Justin Deggeller"/>
    <x v="1"/>
    <s v="United States"/>
    <s v="New York City"/>
    <x v="15"/>
    <n v="10011"/>
    <x v="3"/>
    <s v="OFF-AP-10003849"/>
    <x v="1"/>
    <x v="9"/>
    <s v="Hoover Shoulder Vac Commercial Portable Vacuum"/>
    <n v="2504.7399999999998"/>
    <n v="7"/>
    <n v="0"/>
    <n v="626.18499999999995"/>
    <n v="4"/>
    <n v="11"/>
    <x v="0"/>
    <n v="25"/>
    <x v="0"/>
  </r>
  <r>
    <n v="3445"/>
    <s v="CA-2016-116344"/>
    <d v="2016-07-29T00:00:00"/>
    <d v="2016-08-02T00:00:00"/>
    <x v="1"/>
    <s v="JO-15145"/>
    <s v="Jack O'Briant"/>
    <x v="1"/>
    <s v="United States"/>
    <s v="Philadelphia"/>
    <x v="9"/>
    <n v="19140"/>
    <x v="3"/>
    <s v="OFF-ST-10001713"/>
    <x v="1"/>
    <x v="4"/>
    <s v="Gould Plastics 9-Pocket Panel Bin, 18-3/8w x 5-1/4d x 20-1/2h, Black"/>
    <n v="84.784000000000006"/>
    <n v="2"/>
    <n v="0.2"/>
    <n v="-16.956800000000001"/>
    <n v="4"/>
    <n v="7"/>
    <x v="2"/>
    <n v="-20"/>
    <x v="7"/>
  </r>
  <r>
    <n v="3446"/>
    <s v="CA-2015-131779"/>
    <d v="2015-06-12T00:00:00"/>
    <d v="2015-06-17T00:00:00"/>
    <x v="1"/>
    <s v="LE-16810"/>
    <s v="Laurel Elliston"/>
    <x v="0"/>
    <s v="United States"/>
    <s v="Newark"/>
    <x v="13"/>
    <n v="19711"/>
    <x v="3"/>
    <s v="OFF-ST-10001505"/>
    <x v="1"/>
    <x v="4"/>
    <s v="Perma STOR-ALL Hanging File Box, 13 1/8&quot;W x 12 1/4&quot;D x 10 1/2&quot;H"/>
    <n v="29.9"/>
    <n v="5"/>
    <n v="0"/>
    <n v="5.0830000000000002"/>
    <n v="5"/>
    <n v="6"/>
    <x v="1"/>
    <n v="17"/>
    <x v="1"/>
  </r>
  <r>
    <n v="3447"/>
    <s v="CA-2016-158869"/>
    <d v="2016-08-06T00:00:00"/>
    <d v="2016-08-07T00:00:00"/>
    <x v="2"/>
    <s v="AH-10690"/>
    <s v="Anna Häberlin"/>
    <x v="1"/>
    <s v="United States"/>
    <s v="New York City"/>
    <x v="15"/>
    <n v="10024"/>
    <x v="3"/>
    <s v="OFF-PA-10000474"/>
    <x v="1"/>
    <x v="10"/>
    <s v="Easy-staple paper"/>
    <n v="70.88"/>
    <n v="2"/>
    <n v="0"/>
    <n v="33.313600000000001"/>
    <n v="1"/>
    <n v="8"/>
    <x v="2"/>
    <n v="47"/>
    <x v="6"/>
  </r>
  <r>
    <n v="3448"/>
    <s v="CA-2017-102554"/>
    <d v="2017-06-11T00:00:00"/>
    <d v="2017-06-15T00:00:00"/>
    <x v="1"/>
    <s v="KN-16705"/>
    <s v="Kristina Nunn"/>
    <x v="2"/>
    <s v="United States"/>
    <s v="Auburn"/>
    <x v="19"/>
    <n v="36830"/>
    <x v="0"/>
    <s v="OFF-AR-10001919"/>
    <x v="1"/>
    <x v="6"/>
    <s v="OIC #2 Pencils, Medium Soft"/>
    <n v="3.76"/>
    <n v="2"/>
    <n v="0"/>
    <n v="1.0904"/>
    <n v="4"/>
    <n v="6"/>
    <x v="1"/>
    <n v="29.000000000000004"/>
    <x v="1"/>
  </r>
  <r>
    <n v="3449"/>
    <s v="CA-2016-162614"/>
    <d v="2016-10-07T00:00:00"/>
    <d v="2016-10-13T00:00:00"/>
    <x v="1"/>
    <s v="TB-21250"/>
    <s v="Tim Brockman"/>
    <x v="0"/>
    <s v="United States"/>
    <s v="Los Angeles"/>
    <x v="1"/>
    <n v="90049"/>
    <x v="1"/>
    <s v="OFF-BI-10004001"/>
    <x v="1"/>
    <x v="8"/>
    <s v="GBC Recycled VeloBinder Covers"/>
    <n v="27.263999999999999"/>
    <n v="2"/>
    <n v="0.2"/>
    <n v="8.8607999999999993"/>
    <n v="6"/>
    <n v="10"/>
    <x v="0"/>
    <n v="32.5"/>
    <x v="2"/>
  </r>
  <r>
    <n v="3450"/>
    <s v="CA-2014-168592"/>
    <d v="2014-09-08T00:00:00"/>
    <d v="2014-09-14T00:00:00"/>
    <x v="1"/>
    <s v="DP-13390"/>
    <s v="Dennis Pardue"/>
    <x v="2"/>
    <s v="United States"/>
    <s v="San Francisco"/>
    <x v="1"/>
    <n v="94110"/>
    <x v="1"/>
    <s v="OFF-AP-10004785"/>
    <x v="1"/>
    <x v="9"/>
    <s v="Holmes Replacement Filter for HEPA Air Cleaner, Medium Room"/>
    <n v="56.65"/>
    <n v="5"/>
    <n v="0"/>
    <n v="24.359500000000001"/>
    <n v="6"/>
    <n v="9"/>
    <x v="2"/>
    <n v="43.000000000000007"/>
    <x v="8"/>
  </r>
  <r>
    <n v="3451"/>
    <s v="CA-2014-168592"/>
    <d v="2014-09-08T00:00:00"/>
    <d v="2014-09-14T00:00:00"/>
    <x v="1"/>
    <s v="DP-13390"/>
    <s v="Dennis Pardue"/>
    <x v="2"/>
    <s v="United States"/>
    <s v="San Francisco"/>
    <x v="1"/>
    <n v="94110"/>
    <x v="1"/>
    <s v="OFF-ST-10002406"/>
    <x v="1"/>
    <x v="4"/>
    <s v="Pizazz Global Quick File"/>
    <n v="14.97"/>
    <n v="1"/>
    <n v="0"/>
    <n v="4.1916000000000002"/>
    <n v="6"/>
    <n v="9"/>
    <x v="2"/>
    <n v="28.000000000000004"/>
    <x v="8"/>
  </r>
  <r>
    <n v="3452"/>
    <s v="CA-2014-168592"/>
    <d v="2014-09-08T00:00:00"/>
    <d v="2014-09-14T00:00:00"/>
    <x v="1"/>
    <s v="DP-13390"/>
    <s v="Dennis Pardue"/>
    <x v="2"/>
    <s v="United States"/>
    <s v="San Francisco"/>
    <x v="1"/>
    <n v="94110"/>
    <x v="1"/>
    <s v="OFF-FA-10002988"/>
    <x v="1"/>
    <x v="13"/>
    <s v="Ideal Clamps"/>
    <n v="4.0199999999999996"/>
    <n v="2"/>
    <n v="0"/>
    <n v="1.9698"/>
    <n v="6"/>
    <n v="9"/>
    <x v="2"/>
    <n v="49.000000000000007"/>
    <x v="8"/>
  </r>
  <r>
    <n v="3453"/>
    <s v="CA-2014-157609"/>
    <d v="2014-03-16T00:00:00"/>
    <d v="2014-03-21T00:00:00"/>
    <x v="0"/>
    <s v="KN-16705"/>
    <s v="Kristina Nunn"/>
    <x v="2"/>
    <s v="United States"/>
    <s v="Raleigh"/>
    <x v="3"/>
    <n v="27604"/>
    <x v="0"/>
    <s v="TEC-PH-10002415"/>
    <x v="2"/>
    <x v="7"/>
    <s v="Polycom VoiceStation 500 Conference phone"/>
    <n v="471.92"/>
    <n v="2"/>
    <n v="0.2"/>
    <n v="29.495000000000001"/>
    <n v="5"/>
    <n v="3"/>
    <x v="3"/>
    <n v="6.25"/>
    <x v="10"/>
  </r>
  <r>
    <n v="3454"/>
    <s v="CA-2015-153325"/>
    <d v="2015-03-01T00:00:00"/>
    <d v="2015-03-02T00:00:00"/>
    <x v="0"/>
    <s v="ST-20530"/>
    <s v="Shui Tom"/>
    <x v="0"/>
    <s v="United States"/>
    <s v="Macon"/>
    <x v="32"/>
    <n v="31204"/>
    <x v="0"/>
    <s v="OFF-BI-10004236"/>
    <x v="1"/>
    <x v="8"/>
    <s v="XtraLife ClearVue Slant-D Ring Binder, White, 3&quot;"/>
    <n v="58.72"/>
    <n v="4"/>
    <n v="0"/>
    <n v="27.011199999999999"/>
    <n v="1"/>
    <n v="3"/>
    <x v="3"/>
    <n v="46"/>
    <x v="10"/>
  </r>
  <r>
    <n v="3455"/>
    <s v="CA-2015-153626"/>
    <d v="2015-07-09T00:00:00"/>
    <d v="2015-07-14T00:00:00"/>
    <x v="1"/>
    <s v="EB-13870"/>
    <s v="Emily Burns"/>
    <x v="0"/>
    <s v="United States"/>
    <s v="Nashville"/>
    <x v="18"/>
    <n v="37211"/>
    <x v="0"/>
    <s v="OFF-AR-10000657"/>
    <x v="1"/>
    <x v="6"/>
    <s v="Binney &amp; Smith inkTank Desk Highlighter, Chisel Tip, Yellow, 12/Box"/>
    <n v="5.16"/>
    <n v="3"/>
    <n v="0.2"/>
    <n v="0.83850000000000002"/>
    <n v="5"/>
    <n v="7"/>
    <x v="2"/>
    <n v="16.25"/>
    <x v="7"/>
  </r>
  <r>
    <n v="3456"/>
    <s v="CA-2016-166485"/>
    <d v="2016-02-20T00:00:00"/>
    <d v="2016-02-27T00:00:00"/>
    <x v="1"/>
    <s v="AH-10210"/>
    <s v="Alan Hwang"/>
    <x v="0"/>
    <s v="United States"/>
    <s v="Nashville"/>
    <x v="18"/>
    <n v="37211"/>
    <x v="0"/>
    <s v="OFF-PA-10004996"/>
    <x v="1"/>
    <x v="10"/>
    <s v="Speediset Carbonless Redi-Letter 7&quot; x 8 1/2&quot;"/>
    <n v="16.495999999999999"/>
    <n v="2"/>
    <n v="0.2"/>
    <n v="5.5674000000000001"/>
    <n v="7"/>
    <n v="2"/>
    <x v="3"/>
    <n v="33.75"/>
    <x v="11"/>
  </r>
  <r>
    <n v="3457"/>
    <s v="CA-2017-136448"/>
    <d v="2017-09-16T00:00:00"/>
    <d v="2017-09-18T00:00:00"/>
    <x v="2"/>
    <s v="AS-10090"/>
    <s v="Adam Shillingsburg"/>
    <x v="0"/>
    <s v="United States"/>
    <s v="Philadelphia"/>
    <x v="9"/>
    <n v="19143"/>
    <x v="3"/>
    <s v="TEC-AC-10001109"/>
    <x v="2"/>
    <x v="11"/>
    <s v="Logitech Trackman Marble Mouse"/>
    <n v="71.975999999999999"/>
    <n v="3"/>
    <n v="0.2"/>
    <n v="19.793399999999998"/>
    <n v="2"/>
    <n v="9"/>
    <x v="2"/>
    <n v="27.499999999999996"/>
    <x v="8"/>
  </r>
  <r>
    <n v="3458"/>
    <s v="CA-2017-136448"/>
    <d v="2017-09-16T00:00:00"/>
    <d v="2017-09-18T00:00:00"/>
    <x v="2"/>
    <s v="AS-10090"/>
    <s v="Adam Shillingsburg"/>
    <x v="0"/>
    <s v="United States"/>
    <s v="Philadelphia"/>
    <x v="9"/>
    <n v="19143"/>
    <x v="3"/>
    <s v="FUR-FU-10003832"/>
    <x v="0"/>
    <x v="5"/>
    <s v="Eldon Expressions Punched Metal &amp; Wood Desk Accessories, Black &amp; Cherry"/>
    <n v="22.512"/>
    <n v="3"/>
    <n v="0.2"/>
    <n v="2.2511999999999999"/>
    <n v="2"/>
    <n v="9"/>
    <x v="2"/>
    <n v="10"/>
    <x v="8"/>
  </r>
  <r>
    <n v="3459"/>
    <s v="CA-2017-136448"/>
    <d v="2017-09-16T00:00:00"/>
    <d v="2017-09-18T00:00:00"/>
    <x v="2"/>
    <s v="AS-10090"/>
    <s v="Adam Shillingsburg"/>
    <x v="0"/>
    <s v="United States"/>
    <s v="Philadelphia"/>
    <x v="9"/>
    <n v="19143"/>
    <x v="3"/>
    <s v="OFF-BI-10002393"/>
    <x v="1"/>
    <x v="8"/>
    <s v="Binder Posts"/>
    <n v="3.444"/>
    <n v="2"/>
    <n v="0.7"/>
    <n v="-2.7551999999999999"/>
    <n v="2"/>
    <n v="9"/>
    <x v="2"/>
    <n v="-80"/>
    <x v="8"/>
  </r>
  <r>
    <n v="3460"/>
    <s v="CA-2017-136448"/>
    <d v="2017-09-16T00:00:00"/>
    <d v="2017-09-18T00:00:00"/>
    <x v="2"/>
    <s v="AS-10090"/>
    <s v="Adam Shillingsburg"/>
    <x v="0"/>
    <s v="United States"/>
    <s v="Philadelphia"/>
    <x v="9"/>
    <n v="19143"/>
    <x v="3"/>
    <s v="OFF-BI-10001359"/>
    <x v="1"/>
    <x v="8"/>
    <s v="GBC DocuBind TL300 Electric Binding System"/>
    <n v="538.19399999999996"/>
    <n v="2"/>
    <n v="0.7"/>
    <n v="-412.61540000000002"/>
    <n v="2"/>
    <n v="9"/>
    <x v="2"/>
    <n v="-76.666666666666671"/>
    <x v="8"/>
  </r>
  <r>
    <n v="3461"/>
    <s v="CA-2017-136448"/>
    <d v="2017-09-16T00:00:00"/>
    <d v="2017-09-18T00:00:00"/>
    <x v="2"/>
    <s v="AS-10090"/>
    <s v="Adam Shillingsburg"/>
    <x v="0"/>
    <s v="United States"/>
    <s v="Philadelphia"/>
    <x v="9"/>
    <n v="19143"/>
    <x v="3"/>
    <s v="TEC-AC-10003628"/>
    <x v="2"/>
    <x v="11"/>
    <s v="Logitech 910-002974 M325 Wireless Mouse for Web Scrolling"/>
    <n v="47.984000000000002"/>
    <n v="2"/>
    <n v="0.2"/>
    <n v="14.395200000000001"/>
    <n v="2"/>
    <n v="9"/>
    <x v="2"/>
    <n v="30"/>
    <x v="8"/>
  </r>
  <r>
    <n v="3462"/>
    <s v="CA-2017-114258"/>
    <d v="2017-11-05T00:00:00"/>
    <d v="2017-11-10T00:00:00"/>
    <x v="0"/>
    <s v="EM-13825"/>
    <s v="Elizabeth Moffitt"/>
    <x v="1"/>
    <s v="United States"/>
    <s v="Dallas"/>
    <x v="5"/>
    <n v="75081"/>
    <x v="2"/>
    <s v="TEC-PH-10003012"/>
    <x v="2"/>
    <x v="7"/>
    <s v="Nortel Meridian M3904 Professional Digital phone"/>
    <n v="492.76799999999997"/>
    <n v="4"/>
    <n v="0.2"/>
    <n v="55.436399999999999"/>
    <n v="5"/>
    <n v="11"/>
    <x v="0"/>
    <n v="11.25"/>
    <x v="0"/>
  </r>
  <r>
    <n v="3463"/>
    <s v="CA-2015-152611"/>
    <d v="2015-02-20T00:00:00"/>
    <d v="2015-02-23T00:00:00"/>
    <x v="0"/>
    <s v="KA-16525"/>
    <s v="Kelly Andreada"/>
    <x v="0"/>
    <s v="United States"/>
    <s v="Perth Amboy"/>
    <x v="30"/>
    <n v="8861"/>
    <x v="3"/>
    <s v="OFF-AR-10003903"/>
    <x v="1"/>
    <x v="6"/>
    <s v="Sanford 52201 APSCO Electric Pencil Sharpener"/>
    <n v="286.79000000000002"/>
    <n v="7"/>
    <n v="0"/>
    <n v="74.565399999999997"/>
    <n v="3"/>
    <n v="2"/>
    <x v="3"/>
    <n v="25.999999999999996"/>
    <x v="11"/>
  </r>
  <r>
    <n v="3464"/>
    <s v="CA-2016-165470"/>
    <d v="2016-11-25T00:00:00"/>
    <d v="2016-11-30T00:00:00"/>
    <x v="1"/>
    <s v="HJ-14875"/>
    <s v="Heather Jas"/>
    <x v="2"/>
    <s v="United States"/>
    <s v="Jacksonville"/>
    <x v="2"/>
    <n v="32216"/>
    <x v="0"/>
    <s v="OFF-PA-10004675"/>
    <x v="1"/>
    <x v="10"/>
    <s v="Telephone Message Books with Fax/Mobile Section, 5 1/2&quot; x 3 3/16&quot;"/>
    <n v="5.08"/>
    <n v="1"/>
    <n v="0.2"/>
    <n v="1.651"/>
    <n v="5"/>
    <n v="11"/>
    <x v="0"/>
    <n v="32.5"/>
    <x v="0"/>
  </r>
  <r>
    <n v="3465"/>
    <s v="CA-2017-128699"/>
    <d v="2017-12-03T00:00:00"/>
    <d v="2017-12-05T00:00:00"/>
    <x v="0"/>
    <s v="ND-18370"/>
    <s v="Natalie DeCherney"/>
    <x v="0"/>
    <s v="United States"/>
    <s v="Jacksonville"/>
    <x v="2"/>
    <n v="32216"/>
    <x v="0"/>
    <s v="TEC-AC-10001990"/>
    <x v="2"/>
    <x v="11"/>
    <s v="Kensington Orbit Wireless Mobile Trackball for PC and Mac"/>
    <n v="47.991999999999997"/>
    <n v="1"/>
    <n v="0.2"/>
    <n v="7.1988000000000003"/>
    <n v="2"/>
    <n v="12"/>
    <x v="0"/>
    <n v="15.000000000000002"/>
    <x v="4"/>
  </r>
  <r>
    <n v="3466"/>
    <s v="US-2015-147242"/>
    <d v="2015-09-10T00:00:00"/>
    <d v="2015-09-14T00:00:00"/>
    <x v="1"/>
    <s v="EH-13765"/>
    <s v="Edward Hooks"/>
    <x v="1"/>
    <s v="United States"/>
    <s v="Revere"/>
    <x v="31"/>
    <n v="2151"/>
    <x v="3"/>
    <s v="OFF-AP-10003842"/>
    <x v="1"/>
    <x v="9"/>
    <s v="Euro-Pro Shark Turbo Vacuum"/>
    <n v="61.96"/>
    <n v="2"/>
    <n v="0"/>
    <n v="16.1096"/>
    <n v="4"/>
    <n v="9"/>
    <x v="2"/>
    <n v="26"/>
    <x v="8"/>
  </r>
  <r>
    <n v="3467"/>
    <s v="US-2015-147242"/>
    <d v="2015-09-10T00:00:00"/>
    <d v="2015-09-14T00:00:00"/>
    <x v="1"/>
    <s v="EH-13765"/>
    <s v="Edward Hooks"/>
    <x v="1"/>
    <s v="United States"/>
    <s v="Revere"/>
    <x v="31"/>
    <n v="2151"/>
    <x v="3"/>
    <s v="FUR-BO-10004695"/>
    <x v="0"/>
    <x v="0"/>
    <s v="O'Sullivan 2-Door Barrister Bookcase in Odessa Pine"/>
    <n v="361.96"/>
    <n v="2"/>
    <n v="0"/>
    <n v="83.250799999999998"/>
    <n v="4"/>
    <n v="9"/>
    <x v="2"/>
    <n v="23"/>
    <x v="8"/>
  </r>
  <r>
    <n v="3468"/>
    <s v="US-2015-147242"/>
    <d v="2015-09-10T00:00:00"/>
    <d v="2015-09-14T00:00:00"/>
    <x v="1"/>
    <s v="EH-13765"/>
    <s v="Edward Hooks"/>
    <x v="1"/>
    <s v="United States"/>
    <s v="Revere"/>
    <x v="31"/>
    <n v="2151"/>
    <x v="3"/>
    <s v="OFF-PA-10003039"/>
    <x v="1"/>
    <x v="10"/>
    <s v="Xerox 1960"/>
    <n v="278.82"/>
    <n v="9"/>
    <n v="0"/>
    <n v="125.46899999999999"/>
    <n v="4"/>
    <n v="9"/>
    <x v="2"/>
    <n v="45"/>
    <x v="8"/>
  </r>
  <r>
    <n v="3469"/>
    <s v="CA-2016-146143"/>
    <d v="2016-12-14T00:00:00"/>
    <d v="2016-12-19T00:00:00"/>
    <x v="1"/>
    <s v="MC-17845"/>
    <s v="Michael Chen"/>
    <x v="0"/>
    <s v="United States"/>
    <s v="Jackson"/>
    <x v="35"/>
    <n v="39212"/>
    <x v="0"/>
    <s v="FUR-FU-10002045"/>
    <x v="0"/>
    <x v="5"/>
    <s v="Executive Impressions 14&quot;"/>
    <n v="133.38"/>
    <n v="6"/>
    <n v="0"/>
    <n v="58.687199999999997"/>
    <n v="5"/>
    <n v="12"/>
    <x v="0"/>
    <n v="44"/>
    <x v="4"/>
  </r>
  <r>
    <n v="3470"/>
    <s v="CA-2015-100888"/>
    <d v="2015-04-06T00:00:00"/>
    <d v="2015-04-10T00:00:00"/>
    <x v="1"/>
    <s v="MH-17455"/>
    <s v="Mark Hamilton"/>
    <x v="0"/>
    <s v="United States"/>
    <s v="Jacksonville"/>
    <x v="3"/>
    <n v="28540"/>
    <x v="0"/>
    <s v="OFF-PA-10001019"/>
    <x v="1"/>
    <x v="10"/>
    <s v="Xerox 1884"/>
    <n v="47.951999999999998"/>
    <n v="3"/>
    <n v="0.2"/>
    <n v="16.183800000000002"/>
    <n v="4"/>
    <n v="4"/>
    <x v="1"/>
    <n v="33.75"/>
    <x v="3"/>
  </r>
  <r>
    <n v="3471"/>
    <s v="US-2016-150035"/>
    <d v="2016-12-01T00:00:00"/>
    <d v="2016-12-05T00:00:00"/>
    <x v="1"/>
    <s v="CL-11890"/>
    <s v="Carl Ludwig"/>
    <x v="0"/>
    <s v="United States"/>
    <s v="San Francisco"/>
    <x v="1"/>
    <n v="94122"/>
    <x v="1"/>
    <s v="FUR-FU-10003724"/>
    <x v="0"/>
    <x v="5"/>
    <s v="Westinghouse Clip-On Gooseneck Lamps"/>
    <n v="16.739999999999998"/>
    <n v="2"/>
    <n v="0"/>
    <n v="4.3524000000000003"/>
    <n v="4"/>
    <n v="12"/>
    <x v="0"/>
    <n v="26.000000000000007"/>
    <x v="4"/>
  </r>
  <r>
    <n v="3472"/>
    <s v="CA-2017-122644"/>
    <d v="2017-11-12T00:00:00"/>
    <d v="2017-11-17T00:00:00"/>
    <x v="1"/>
    <s v="SF-20965"/>
    <s v="Sylvia Foulston"/>
    <x v="1"/>
    <s v="United States"/>
    <s v="Columbus"/>
    <x v="24"/>
    <n v="43229"/>
    <x v="3"/>
    <s v="OFF-PA-10003673"/>
    <x v="1"/>
    <x v="10"/>
    <s v="Strathmore Photo Mount Cards"/>
    <n v="10.848000000000001"/>
    <n v="2"/>
    <n v="0.2"/>
    <n v="3.5255999999999998"/>
    <n v="5"/>
    <n v="11"/>
    <x v="0"/>
    <n v="32.499999999999993"/>
    <x v="0"/>
  </r>
  <r>
    <n v="3473"/>
    <s v="CA-2017-122644"/>
    <d v="2017-11-12T00:00:00"/>
    <d v="2017-11-17T00:00:00"/>
    <x v="1"/>
    <s v="SF-20965"/>
    <s v="Sylvia Foulston"/>
    <x v="1"/>
    <s v="United States"/>
    <s v="Columbus"/>
    <x v="24"/>
    <n v="43229"/>
    <x v="3"/>
    <s v="TEC-AC-10003614"/>
    <x v="2"/>
    <x v="11"/>
    <s v="Verbatim 25 GB 6x Blu-ray Single Layer Recordable Disc, 10/Pack"/>
    <n v="18.544"/>
    <n v="2"/>
    <n v="0.2"/>
    <n v="3.0133999999999999"/>
    <n v="5"/>
    <n v="11"/>
    <x v="0"/>
    <n v="16.249999999999996"/>
    <x v="0"/>
  </r>
  <r>
    <n v="3474"/>
    <s v="CA-2017-111815"/>
    <d v="2017-03-03T00:00:00"/>
    <d v="2017-03-10T00:00:00"/>
    <x v="1"/>
    <s v="EP-13915"/>
    <s v="Emily Phan"/>
    <x v="0"/>
    <s v="United States"/>
    <s v="Dearborn Heights"/>
    <x v="12"/>
    <n v="48127"/>
    <x v="2"/>
    <s v="FUR-CH-10000785"/>
    <x v="0"/>
    <x v="1"/>
    <s v="Global Ergonomic Managers Chair"/>
    <n v="180.98"/>
    <n v="1"/>
    <n v="0"/>
    <n v="47.0548"/>
    <n v="7"/>
    <n v="3"/>
    <x v="3"/>
    <n v="26"/>
    <x v="10"/>
  </r>
  <r>
    <n v="3475"/>
    <s v="CA-2017-111815"/>
    <d v="2017-03-03T00:00:00"/>
    <d v="2017-03-10T00:00:00"/>
    <x v="1"/>
    <s v="EP-13915"/>
    <s v="Emily Phan"/>
    <x v="0"/>
    <s v="United States"/>
    <s v="Dearborn Heights"/>
    <x v="12"/>
    <n v="48127"/>
    <x v="2"/>
    <s v="TEC-AC-10002926"/>
    <x v="2"/>
    <x v="11"/>
    <s v="Logitech Wireless Marathon Mouse M705"/>
    <n v="99.98"/>
    <n v="2"/>
    <n v="0"/>
    <n v="42.991399999999999"/>
    <n v="7"/>
    <n v="3"/>
    <x v="3"/>
    <n v="43"/>
    <x v="10"/>
  </r>
  <r>
    <n v="3476"/>
    <s v="CA-2016-144911"/>
    <d v="2016-11-27T00:00:00"/>
    <d v="2016-11-30T00:00:00"/>
    <x v="2"/>
    <s v="RW-19630"/>
    <s v="Rob Williams"/>
    <x v="1"/>
    <s v="United States"/>
    <s v="Overland Park"/>
    <x v="41"/>
    <n v="66212"/>
    <x v="2"/>
    <s v="TEC-AC-10004633"/>
    <x v="2"/>
    <x v="11"/>
    <s v="Verbatim 25 GB 6x Blu-ray Single Layer Recordable Disc, 3/Pack"/>
    <n v="34.950000000000003"/>
    <n v="5"/>
    <n v="0"/>
    <n v="15.378"/>
    <n v="3"/>
    <n v="11"/>
    <x v="0"/>
    <n v="43.999999999999993"/>
    <x v="0"/>
  </r>
  <r>
    <n v="3477"/>
    <s v="CA-2016-144911"/>
    <d v="2016-11-27T00:00:00"/>
    <d v="2016-11-30T00:00:00"/>
    <x v="2"/>
    <s v="RW-19630"/>
    <s v="Rob Williams"/>
    <x v="1"/>
    <s v="United States"/>
    <s v="Overland Park"/>
    <x v="41"/>
    <n v="66212"/>
    <x v="2"/>
    <s v="OFF-BI-10000977"/>
    <x v="1"/>
    <x v="8"/>
    <s v="Ibico Plastic Spiral Binding Combs"/>
    <n v="152"/>
    <n v="5"/>
    <n v="0"/>
    <n v="69.92"/>
    <n v="3"/>
    <n v="11"/>
    <x v="0"/>
    <n v="46"/>
    <x v="0"/>
  </r>
  <r>
    <n v="3478"/>
    <s v="CA-2014-143385"/>
    <d v="2014-08-31T00:00:00"/>
    <d v="2014-09-05T00:00:00"/>
    <x v="1"/>
    <s v="SJ-20500"/>
    <s v="Shirley Jackson"/>
    <x v="0"/>
    <s v="United States"/>
    <s v="Santa Fe"/>
    <x v="27"/>
    <n v="87505"/>
    <x v="1"/>
    <s v="TEC-AC-10001635"/>
    <x v="2"/>
    <x v="11"/>
    <s v="KeyTronic KT400U2 - Keyboard - Black"/>
    <n v="92.52"/>
    <n v="9"/>
    <n v="0"/>
    <n v="18.504000000000001"/>
    <n v="5"/>
    <n v="8"/>
    <x v="2"/>
    <n v="20"/>
    <x v="6"/>
  </r>
  <r>
    <n v="3479"/>
    <s v="CA-2016-131289"/>
    <d v="2016-12-08T00:00:00"/>
    <d v="2016-12-14T00:00:00"/>
    <x v="1"/>
    <s v="SP-20620"/>
    <s v="Stefania Perrino"/>
    <x v="1"/>
    <s v="United States"/>
    <s v="San Francisco"/>
    <x v="1"/>
    <n v="94110"/>
    <x v="1"/>
    <s v="OFF-AR-10003056"/>
    <x v="1"/>
    <x v="6"/>
    <s v="Newell 341"/>
    <n v="8.56"/>
    <n v="2"/>
    <n v="0"/>
    <n v="2.4824000000000002"/>
    <n v="6"/>
    <n v="12"/>
    <x v="0"/>
    <n v="28.999999999999996"/>
    <x v="4"/>
  </r>
  <r>
    <n v="3480"/>
    <s v="CA-2016-131289"/>
    <d v="2016-12-08T00:00:00"/>
    <d v="2016-12-14T00:00:00"/>
    <x v="1"/>
    <s v="SP-20620"/>
    <s v="Stefania Perrino"/>
    <x v="1"/>
    <s v="United States"/>
    <s v="San Francisco"/>
    <x v="1"/>
    <n v="94110"/>
    <x v="1"/>
    <s v="OFF-PA-10003363"/>
    <x v="1"/>
    <x v="10"/>
    <s v="Xerox 204"/>
    <n v="45.36"/>
    <n v="7"/>
    <n v="0"/>
    <n v="21.7728"/>
    <n v="6"/>
    <n v="12"/>
    <x v="0"/>
    <n v="48"/>
    <x v="4"/>
  </r>
  <r>
    <n v="3481"/>
    <s v="CA-2016-131289"/>
    <d v="2016-12-08T00:00:00"/>
    <d v="2016-12-14T00:00:00"/>
    <x v="1"/>
    <s v="SP-20620"/>
    <s v="Stefania Perrino"/>
    <x v="1"/>
    <s v="United States"/>
    <s v="San Francisco"/>
    <x v="1"/>
    <n v="94110"/>
    <x v="1"/>
    <s v="FUR-TA-10003954"/>
    <x v="0"/>
    <x v="3"/>
    <s v="Hon 94000 Series Round Tables"/>
    <n v="1421.664"/>
    <n v="6"/>
    <n v="0.2"/>
    <n v="-195.47880000000001"/>
    <n v="6"/>
    <n v="12"/>
    <x v="0"/>
    <n v="-13.750000000000002"/>
    <x v="4"/>
  </r>
  <r>
    <n v="3482"/>
    <s v="CA-2014-124023"/>
    <d v="2014-04-07T00:00:00"/>
    <d v="2014-04-10T00:00:00"/>
    <x v="2"/>
    <s v="PJ-19015"/>
    <s v="Pauline Johnson"/>
    <x v="0"/>
    <s v="United States"/>
    <s v="Mobile"/>
    <x v="19"/>
    <n v="36608"/>
    <x v="0"/>
    <s v="FUR-FU-10004415"/>
    <x v="0"/>
    <x v="5"/>
    <s v="Stacking Tray, Side-Loading, Legal, Smoke"/>
    <n v="8.9600000000000009"/>
    <n v="2"/>
    <n v="0"/>
    <n v="2.7776000000000001"/>
    <n v="3"/>
    <n v="4"/>
    <x v="1"/>
    <n v="31"/>
    <x v="3"/>
  </r>
  <r>
    <n v="3483"/>
    <s v="CA-2014-124688"/>
    <d v="2014-08-27T00:00:00"/>
    <d v="2014-08-29T00:00:00"/>
    <x v="2"/>
    <s v="CC-12610"/>
    <s v="Corey Catlett"/>
    <x v="1"/>
    <s v="United States"/>
    <s v="Springfield"/>
    <x v="17"/>
    <n v="22153"/>
    <x v="0"/>
    <s v="TEC-PH-10000455"/>
    <x v="2"/>
    <x v="7"/>
    <s v="GE 30522EE2"/>
    <n v="579.95000000000005"/>
    <n v="5"/>
    <n v="0"/>
    <n v="168.18549999999999"/>
    <n v="2"/>
    <n v="8"/>
    <x v="2"/>
    <n v="28.999999999999996"/>
    <x v="6"/>
  </r>
  <r>
    <n v="3484"/>
    <s v="CA-2014-124688"/>
    <d v="2014-08-27T00:00:00"/>
    <d v="2014-08-29T00:00:00"/>
    <x v="2"/>
    <s v="CC-12610"/>
    <s v="Corey Catlett"/>
    <x v="1"/>
    <s v="United States"/>
    <s v="Springfield"/>
    <x v="17"/>
    <n v="22153"/>
    <x v="0"/>
    <s v="FUR-FU-10002456"/>
    <x v="0"/>
    <x v="5"/>
    <s v="Master Caster Door Stop, Large Neon Orange"/>
    <n v="29.12"/>
    <n v="4"/>
    <n v="0"/>
    <n v="12.521599999999999"/>
    <n v="2"/>
    <n v="8"/>
    <x v="2"/>
    <n v="42.999999999999993"/>
    <x v="6"/>
  </r>
  <r>
    <n v="3485"/>
    <s v="CA-2014-124688"/>
    <d v="2014-08-27T00:00:00"/>
    <d v="2014-08-29T00:00:00"/>
    <x v="2"/>
    <s v="CC-12610"/>
    <s v="Corey Catlett"/>
    <x v="1"/>
    <s v="United States"/>
    <s v="Springfield"/>
    <x v="17"/>
    <n v="22153"/>
    <x v="0"/>
    <s v="FUR-TA-10003569"/>
    <x v="0"/>
    <x v="3"/>
    <s v="Bretford CR8500 Series Meeting Room Furniture"/>
    <n v="1202.94"/>
    <n v="3"/>
    <n v="0"/>
    <n v="300.73500000000001"/>
    <n v="2"/>
    <n v="8"/>
    <x v="2"/>
    <n v="25"/>
    <x v="6"/>
  </r>
  <r>
    <n v="3486"/>
    <s v="CA-2016-151169"/>
    <d v="2016-10-21T00:00:00"/>
    <d v="2016-10-26T00:00:00"/>
    <x v="1"/>
    <s v="MY-18295"/>
    <s v="Muhammed Yedwab"/>
    <x v="1"/>
    <s v="United States"/>
    <s v="Newark"/>
    <x v="13"/>
    <n v="19711"/>
    <x v="3"/>
    <s v="OFF-BI-10002813"/>
    <x v="1"/>
    <x v="8"/>
    <s v="Avery Reinforcements for Hole-Punch Pages"/>
    <n v="7.92"/>
    <n v="4"/>
    <n v="0"/>
    <n v="3.5640000000000001"/>
    <n v="5"/>
    <n v="10"/>
    <x v="0"/>
    <n v="45"/>
    <x v="2"/>
  </r>
  <r>
    <n v="3487"/>
    <s v="US-2016-134761"/>
    <d v="2016-11-30T00:00:00"/>
    <d v="2016-11-30T00:00:00"/>
    <x v="3"/>
    <s v="DB-13210"/>
    <s v="Dean Braden"/>
    <x v="0"/>
    <s v="United States"/>
    <s v="Hickory"/>
    <x v="3"/>
    <n v="28601"/>
    <x v="0"/>
    <s v="TEC-PH-10002890"/>
    <x v="2"/>
    <x v="7"/>
    <s v="AT&amp;T 17929 Lendline Telephone"/>
    <n v="36.192"/>
    <n v="1"/>
    <n v="0.2"/>
    <n v="2.7143999999999999"/>
    <n v="0"/>
    <n v="11"/>
    <x v="0"/>
    <n v="7.5"/>
    <x v="0"/>
  </r>
  <r>
    <n v="3488"/>
    <s v="CA-2017-120705"/>
    <d v="2017-09-05T00:00:00"/>
    <d v="2017-09-11T00:00:00"/>
    <x v="1"/>
    <s v="MG-17875"/>
    <s v="Michael Grace"/>
    <x v="2"/>
    <s v="United States"/>
    <s v="Fort Lauderdale"/>
    <x v="2"/>
    <n v="33311"/>
    <x v="0"/>
    <s v="OFF-ST-10001522"/>
    <x v="1"/>
    <x v="4"/>
    <s v="Gould Plastics 18-Pocket Panel Bin, 34w x 5-1/4d x 20-1/2h"/>
    <n v="147.184"/>
    <n v="2"/>
    <n v="0.2"/>
    <n v="-29.436800000000002"/>
    <n v="6"/>
    <n v="9"/>
    <x v="2"/>
    <n v="-20"/>
    <x v="8"/>
  </r>
  <r>
    <n v="3489"/>
    <s v="CA-2015-157322"/>
    <d v="2015-07-02T00:00:00"/>
    <d v="2015-07-06T00:00:00"/>
    <x v="1"/>
    <s v="RH-19600"/>
    <s v="Rob Haberlin"/>
    <x v="0"/>
    <s v="United States"/>
    <s v="Carol Stream"/>
    <x v="10"/>
    <n v="60188"/>
    <x v="2"/>
    <s v="FUR-CH-10004086"/>
    <x v="0"/>
    <x v="1"/>
    <s v="Hon 4070 Series Pagoda Armless Upholstered Stacking Chairs"/>
    <n v="408.42200000000003"/>
    <n v="2"/>
    <n v="0.3"/>
    <n v="-5.8346"/>
    <n v="4"/>
    <n v="7"/>
    <x v="2"/>
    <n v="-1.4285714285714286"/>
    <x v="7"/>
  </r>
  <r>
    <n v="3490"/>
    <s v="CA-2015-157322"/>
    <d v="2015-07-02T00:00:00"/>
    <d v="2015-07-06T00:00:00"/>
    <x v="1"/>
    <s v="RH-19600"/>
    <s v="Rob Haberlin"/>
    <x v="0"/>
    <s v="United States"/>
    <s v="Carol Stream"/>
    <x v="10"/>
    <n v="60188"/>
    <x v="2"/>
    <s v="FUR-CH-10003774"/>
    <x v="0"/>
    <x v="1"/>
    <s v="Global Wood Trimmed Manager's Task Chair, Khaki"/>
    <n v="382.11599999999999"/>
    <n v="6"/>
    <n v="0.3"/>
    <n v="-92.799599999999998"/>
    <n v="4"/>
    <n v="7"/>
    <x v="2"/>
    <n v="-24.285714285714285"/>
    <x v="7"/>
  </r>
  <r>
    <n v="3491"/>
    <s v="CA-2015-157322"/>
    <d v="2015-07-02T00:00:00"/>
    <d v="2015-07-06T00:00:00"/>
    <x v="1"/>
    <s v="RH-19600"/>
    <s v="Rob Haberlin"/>
    <x v="0"/>
    <s v="United States"/>
    <s v="Carol Stream"/>
    <x v="10"/>
    <n v="60188"/>
    <x v="2"/>
    <s v="OFF-ST-10004507"/>
    <x v="1"/>
    <x v="4"/>
    <s v="Advantus Rolling Storage Box"/>
    <n v="68.599999999999994"/>
    <n v="5"/>
    <n v="0.2"/>
    <n v="6.0025000000000004"/>
    <n v="4"/>
    <n v="7"/>
    <x v="2"/>
    <n v="8.75"/>
    <x v="7"/>
  </r>
  <r>
    <n v="3492"/>
    <s v="CA-2015-157322"/>
    <d v="2015-07-02T00:00:00"/>
    <d v="2015-07-06T00:00:00"/>
    <x v="1"/>
    <s v="RH-19600"/>
    <s v="Rob Haberlin"/>
    <x v="0"/>
    <s v="United States"/>
    <s v="Carol Stream"/>
    <x v="10"/>
    <n v="60188"/>
    <x v="2"/>
    <s v="OFF-ST-10003208"/>
    <x v="1"/>
    <x v="4"/>
    <s v="Adjustable Depth Letter/Legal Cart"/>
    <n v="435.50400000000002"/>
    <n v="3"/>
    <n v="0.2"/>
    <n v="48.994199999999999"/>
    <n v="4"/>
    <n v="7"/>
    <x v="2"/>
    <n v="11.249999999999998"/>
    <x v="7"/>
  </r>
  <r>
    <n v="3493"/>
    <s v="CA-2015-157322"/>
    <d v="2015-07-02T00:00:00"/>
    <d v="2015-07-06T00:00:00"/>
    <x v="1"/>
    <s v="RH-19600"/>
    <s v="Rob Haberlin"/>
    <x v="0"/>
    <s v="United States"/>
    <s v="Carol Stream"/>
    <x v="10"/>
    <n v="60188"/>
    <x v="2"/>
    <s v="OFF-PA-10000659"/>
    <x v="1"/>
    <x v="10"/>
    <s v="Adams Phone Message Book, Professional, 400 Message Capacity, 5 3/6” x 11”"/>
    <n v="11.167999999999999"/>
    <n v="2"/>
    <n v="0.2"/>
    <n v="3.7692000000000001"/>
    <n v="4"/>
    <n v="7"/>
    <x v="2"/>
    <n v="33.75"/>
    <x v="7"/>
  </r>
  <r>
    <n v="3494"/>
    <s v="CA-2017-142034"/>
    <d v="2017-09-24T00:00:00"/>
    <d v="2017-09-28T00:00:00"/>
    <x v="1"/>
    <s v="KB-16240"/>
    <s v="Karen Bern"/>
    <x v="1"/>
    <s v="United States"/>
    <s v="Saint Cloud"/>
    <x v="11"/>
    <n v="56301"/>
    <x v="2"/>
    <s v="TEC-AC-10002305"/>
    <x v="2"/>
    <x v="11"/>
    <s v="KeyTronic E03601U1 - Keyboard - Beige"/>
    <n v="72"/>
    <n v="4"/>
    <n v="0"/>
    <n v="12.96"/>
    <n v="4"/>
    <n v="9"/>
    <x v="2"/>
    <n v="18.000000000000004"/>
    <x v="8"/>
  </r>
  <r>
    <n v="3495"/>
    <s v="CA-2017-142034"/>
    <d v="2017-09-24T00:00:00"/>
    <d v="2017-09-28T00:00:00"/>
    <x v="1"/>
    <s v="KB-16240"/>
    <s v="Karen Bern"/>
    <x v="1"/>
    <s v="United States"/>
    <s v="Saint Cloud"/>
    <x v="11"/>
    <n v="56301"/>
    <x v="2"/>
    <s v="TEC-AC-10000990"/>
    <x v="2"/>
    <x v="11"/>
    <s v="Imation Bio 2GB USB Flash Drive Imation Corp"/>
    <n v="655.9"/>
    <n v="5"/>
    <n v="0"/>
    <n v="275.47800000000001"/>
    <n v="4"/>
    <n v="9"/>
    <x v="2"/>
    <n v="42.000000000000007"/>
    <x v="8"/>
  </r>
  <r>
    <n v="3496"/>
    <s v="CA-2017-142034"/>
    <d v="2017-09-24T00:00:00"/>
    <d v="2017-09-28T00:00:00"/>
    <x v="1"/>
    <s v="KB-16240"/>
    <s v="Karen Bern"/>
    <x v="1"/>
    <s v="United States"/>
    <s v="Saint Cloud"/>
    <x v="11"/>
    <n v="56301"/>
    <x v="2"/>
    <s v="FUR-CH-10000665"/>
    <x v="0"/>
    <x v="1"/>
    <s v="Global Airflow Leather Mesh Back Chair, Black"/>
    <n v="603.91999999999996"/>
    <n v="4"/>
    <n v="0"/>
    <n v="181.17599999999999"/>
    <n v="4"/>
    <n v="9"/>
    <x v="2"/>
    <n v="30"/>
    <x v="8"/>
  </r>
  <r>
    <n v="3497"/>
    <s v="CA-2016-107328"/>
    <d v="2016-08-08T00:00:00"/>
    <d v="2016-08-15T00:00:00"/>
    <x v="1"/>
    <s v="CA-12055"/>
    <s v="Cathy Armstrong"/>
    <x v="2"/>
    <s v="United States"/>
    <s v="Los Angeles"/>
    <x v="1"/>
    <n v="90036"/>
    <x v="1"/>
    <s v="FUR-TA-10001932"/>
    <x v="0"/>
    <x v="3"/>
    <s v="Chromcraft 48&quot; x 96&quot; Racetrack Double Pedestal Table"/>
    <n v="513.024"/>
    <n v="2"/>
    <n v="0.2"/>
    <n v="12.8256"/>
    <n v="7"/>
    <n v="8"/>
    <x v="2"/>
    <n v="2.5"/>
    <x v="6"/>
  </r>
  <r>
    <n v="3498"/>
    <s v="CA-2016-107328"/>
    <d v="2016-08-08T00:00:00"/>
    <d v="2016-08-15T00:00:00"/>
    <x v="1"/>
    <s v="CA-12055"/>
    <s v="Cathy Armstrong"/>
    <x v="2"/>
    <s v="United States"/>
    <s v="Los Angeles"/>
    <x v="1"/>
    <n v="90036"/>
    <x v="1"/>
    <s v="OFF-AP-10004487"/>
    <x v="1"/>
    <x v="9"/>
    <s v="Kensington 4 Outlet MasterPiece Compact Power Control Center"/>
    <n v="487.92"/>
    <n v="6"/>
    <n v="0"/>
    <n v="136.61760000000001"/>
    <n v="7"/>
    <n v="8"/>
    <x v="2"/>
    <n v="28.000000000000004"/>
    <x v="6"/>
  </r>
  <r>
    <n v="3499"/>
    <s v="CA-2016-107328"/>
    <d v="2016-08-08T00:00:00"/>
    <d v="2016-08-15T00:00:00"/>
    <x v="1"/>
    <s v="CA-12055"/>
    <s v="Cathy Armstrong"/>
    <x v="2"/>
    <s v="United States"/>
    <s v="Los Angeles"/>
    <x v="1"/>
    <n v="90036"/>
    <x v="1"/>
    <s v="OFF-BI-10002160"/>
    <x v="1"/>
    <x v="8"/>
    <s v="Acco Hanging Data Binders"/>
    <n v="15.24"/>
    <n v="5"/>
    <n v="0.2"/>
    <n v="5.3339999999999996"/>
    <n v="7"/>
    <n v="8"/>
    <x v="2"/>
    <n v="35"/>
    <x v="6"/>
  </r>
  <r>
    <n v="3500"/>
    <s v="CA-2016-108616"/>
    <d v="2016-09-29T00:00:00"/>
    <d v="2016-10-03T00:00:00"/>
    <x v="1"/>
    <s v="JK-15730"/>
    <s v="Joe Kamberova"/>
    <x v="0"/>
    <s v="United States"/>
    <s v="Mobile"/>
    <x v="19"/>
    <n v="36608"/>
    <x v="0"/>
    <s v="TEC-AC-10000420"/>
    <x v="2"/>
    <x v="11"/>
    <s v="Logitech G500s Laser Gaming Mouse with Adjustable Weight Tuning"/>
    <n v="209.97"/>
    <n v="3"/>
    <n v="0"/>
    <n v="71.389799999999994"/>
    <n v="4"/>
    <n v="9"/>
    <x v="2"/>
    <n v="34"/>
    <x v="8"/>
  </r>
  <r>
    <n v="3501"/>
    <s v="CA-2016-108616"/>
    <d v="2016-09-29T00:00:00"/>
    <d v="2016-10-03T00:00:00"/>
    <x v="1"/>
    <s v="JK-15730"/>
    <s v="Joe Kamberova"/>
    <x v="0"/>
    <s v="United States"/>
    <s v="Mobile"/>
    <x v="19"/>
    <n v="36608"/>
    <x v="0"/>
    <s v="OFF-BI-10001989"/>
    <x v="1"/>
    <x v="8"/>
    <s v="Premium Transparent Presentation Covers by GBC"/>
    <n v="62.94"/>
    <n v="3"/>
    <n v="0"/>
    <n v="30.211200000000002"/>
    <n v="4"/>
    <n v="9"/>
    <x v="2"/>
    <n v="48.000000000000007"/>
    <x v="8"/>
  </r>
  <r>
    <n v="3502"/>
    <s v="CA-2016-108616"/>
    <d v="2016-09-29T00:00:00"/>
    <d v="2016-10-03T00:00:00"/>
    <x v="1"/>
    <s v="JK-15730"/>
    <s v="Joe Kamberova"/>
    <x v="0"/>
    <s v="United States"/>
    <s v="Mobile"/>
    <x v="19"/>
    <n v="36608"/>
    <x v="0"/>
    <s v="OFF-AR-10001149"/>
    <x v="1"/>
    <x v="6"/>
    <s v="Sanford Colorific Colored Pencils, 12/Box"/>
    <n v="25.92"/>
    <n v="9"/>
    <n v="0"/>
    <n v="7.7759999999999998"/>
    <n v="4"/>
    <n v="9"/>
    <x v="2"/>
    <n v="30"/>
    <x v="8"/>
  </r>
  <r>
    <n v="3503"/>
    <s v="CA-2017-125115"/>
    <d v="2017-04-10T00:00:00"/>
    <d v="2017-04-10T00:00:00"/>
    <x v="3"/>
    <s v="RD-19930"/>
    <s v="Russell D'Ascenzo"/>
    <x v="0"/>
    <s v="United States"/>
    <s v="Austin"/>
    <x v="5"/>
    <n v="78745"/>
    <x v="2"/>
    <s v="OFF-PA-10004101"/>
    <x v="1"/>
    <x v="10"/>
    <s v="Xerox 1894"/>
    <n v="10.368"/>
    <n v="2"/>
    <n v="0.2"/>
    <n v="3.6288"/>
    <n v="0"/>
    <n v="4"/>
    <x v="1"/>
    <n v="35"/>
    <x v="3"/>
  </r>
  <r>
    <n v="3504"/>
    <s v="CA-2017-125115"/>
    <d v="2017-04-10T00:00:00"/>
    <d v="2017-04-10T00:00:00"/>
    <x v="3"/>
    <s v="RD-19930"/>
    <s v="Russell D'Ascenzo"/>
    <x v="0"/>
    <s v="United States"/>
    <s v="Austin"/>
    <x v="5"/>
    <n v="78745"/>
    <x v="2"/>
    <s v="TEC-AC-10001714"/>
    <x v="2"/>
    <x v="11"/>
    <s v="Logitech MX Performance Wireless Mouse"/>
    <n v="95.736000000000004"/>
    <n v="3"/>
    <n v="0.2"/>
    <n v="20.343900000000001"/>
    <n v="0"/>
    <n v="4"/>
    <x v="1"/>
    <n v="21.25"/>
    <x v="3"/>
  </r>
  <r>
    <n v="3505"/>
    <s v="CA-2016-150945"/>
    <d v="2016-12-18T00:00:00"/>
    <d v="2016-12-20T00:00:00"/>
    <x v="0"/>
    <s v="JK-16120"/>
    <s v="Julie Kriz"/>
    <x v="2"/>
    <s v="United States"/>
    <s v="New York City"/>
    <x v="15"/>
    <n v="10009"/>
    <x v="3"/>
    <s v="OFF-ST-10003716"/>
    <x v="1"/>
    <x v="4"/>
    <s v="Tennsco Double-Tier Lockers"/>
    <n v="900.08"/>
    <n v="4"/>
    <n v="0"/>
    <n v="117.0104"/>
    <n v="2"/>
    <n v="12"/>
    <x v="0"/>
    <n v="13"/>
    <x v="4"/>
  </r>
  <r>
    <n v="3506"/>
    <s v="CA-2014-166863"/>
    <d v="2014-06-20T00:00:00"/>
    <d v="2014-06-24T00:00:00"/>
    <x v="1"/>
    <s v="SC-20020"/>
    <s v="Sam Craven"/>
    <x v="0"/>
    <s v="United States"/>
    <s v="Plano"/>
    <x v="5"/>
    <n v="75023"/>
    <x v="2"/>
    <s v="TEC-PH-10000369"/>
    <x v="2"/>
    <x v="7"/>
    <s v="HTC One Mini"/>
    <n v="201.584"/>
    <n v="2"/>
    <n v="0.2"/>
    <n v="20.1584"/>
    <n v="4"/>
    <n v="6"/>
    <x v="1"/>
    <n v="10"/>
    <x v="1"/>
  </r>
  <r>
    <n v="3507"/>
    <s v="CA-2014-166863"/>
    <d v="2014-06-20T00:00:00"/>
    <d v="2014-06-24T00:00:00"/>
    <x v="1"/>
    <s v="SC-20020"/>
    <s v="Sam Craven"/>
    <x v="0"/>
    <s v="United States"/>
    <s v="Plano"/>
    <x v="5"/>
    <n v="75023"/>
    <x v="2"/>
    <s v="OFF-BI-10000756"/>
    <x v="1"/>
    <x v="8"/>
    <s v="Storex DuraTech Recycled Plastic Frosted Binders"/>
    <n v="3.3919999999999999"/>
    <n v="4"/>
    <n v="0.8"/>
    <n v="-5.0880000000000001"/>
    <n v="4"/>
    <n v="6"/>
    <x v="1"/>
    <n v="-150"/>
    <x v="1"/>
  </r>
  <r>
    <n v="3508"/>
    <s v="CA-2014-166863"/>
    <d v="2014-06-20T00:00:00"/>
    <d v="2014-06-24T00:00:00"/>
    <x v="1"/>
    <s v="SC-20020"/>
    <s v="Sam Craven"/>
    <x v="0"/>
    <s v="United States"/>
    <s v="Plano"/>
    <x v="5"/>
    <n v="75023"/>
    <x v="2"/>
    <s v="FUR-BO-10001608"/>
    <x v="0"/>
    <x v="0"/>
    <s v="Hon Metal Bookcases, Black"/>
    <n v="193.06559999999999"/>
    <n v="4"/>
    <n v="0.32"/>
    <n v="-19.874400000000001"/>
    <n v="4"/>
    <n v="6"/>
    <x v="1"/>
    <n v="-10.294117647058824"/>
    <x v="1"/>
  </r>
  <r>
    <n v="3509"/>
    <s v="CA-2014-166863"/>
    <d v="2014-06-20T00:00:00"/>
    <d v="2014-06-24T00:00:00"/>
    <x v="1"/>
    <s v="SC-20020"/>
    <s v="Sam Craven"/>
    <x v="0"/>
    <s v="United States"/>
    <s v="Plano"/>
    <x v="5"/>
    <n v="75023"/>
    <x v="2"/>
    <s v="OFF-PA-10001166"/>
    <x v="1"/>
    <x v="10"/>
    <s v="Xerox 2"/>
    <n v="15.552"/>
    <n v="3"/>
    <n v="0.2"/>
    <n v="5.4432"/>
    <n v="4"/>
    <n v="6"/>
    <x v="1"/>
    <n v="35"/>
    <x v="1"/>
  </r>
  <r>
    <n v="3510"/>
    <s v="CA-2014-166863"/>
    <d v="2014-06-20T00:00:00"/>
    <d v="2014-06-24T00:00:00"/>
    <x v="1"/>
    <s v="SC-20020"/>
    <s v="Sam Craven"/>
    <x v="0"/>
    <s v="United States"/>
    <s v="Plano"/>
    <x v="5"/>
    <n v="75023"/>
    <x v="2"/>
    <s v="OFF-PA-10000587"/>
    <x v="1"/>
    <x v="10"/>
    <s v="Array Parchment Paper, Assorted Colors"/>
    <n v="11.648"/>
    <n v="2"/>
    <n v="0.2"/>
    <n v="4.0768000000000004"/>
    <n v="4"/>
    <n v="6"/>
    <x v="1"/>
    <n v="35"/>
    <x v="1"/>
  </r>
  <r>
    <n v="3511"/>
    <s v="CA-2014-166863"/>
    <d v="2014-06-20T00:00:00"/>
    <d v="2014-06-24T00:00:00"/>
    <x v="1"/>
    <s v="SC-20020"/>
    <s v="Sam Craven"/>
    <x v="0"/>
    <s v="United States"/>
    <s v="Plano"/>
    <x v="5"/>
    <n v="75023"/>
    <x v="2"/>
    <s v="TEC-MA-10001972"/>
    <x v="2"/>
    <x v="15"/>
    <s v="Okidata C331dn Printer"/>
    <n v="418.8"/>
    <n v="2"/>
    <n v="0.4"/>
    <n v="-97.72"/>
    <n v="4"/>
    <n v="6"/>
    <x v="1"/>
    <n v="-23.333333333333332"/>
    <x v="1"/>
  </r>
  <r>
    <n v="3512"/>
    <s v="CA-2014-166863"/>
    <d v="2014-06-20T00:00:00"/>
    <d v="2014-06-24T00:00:00"/>
    <x v="1"/>
    <s v="SC-20020"/>
    <s v="Sam Craven"/>
    <x v="0"/>
    <s v="United States"/>
    <s v="Plano"/>
    <x v="5"/>
    <n v="75023"/>
    <x v="2"/>
    <s v="OFF-ST-10004123"/>
    <x v="1"/>
    <x v="4"/>
    <s v="Safco Industrial Wire Shelving System"/>
    <n v="509.488"/>
    <n v="7"/>
    <n v="0.2"/>
    <n v="-127.372"/>
    <n v="4"/>
    <n v="6"/>
    <x v="1"/>
    <n v="-25"/>
    <x v="1"/>
  </r>
  <r>
    <n v="3513"/>
    <s v="CA-2017-140326"/>
    <d v="2017-09-04T00:00:00"/>
    <d v="2017-09-06T00:00:00"/>
    <x v="2"/>
    <s v="HW-14935"/>
    <s v="Helen Wasserman"/>
    <x v="1"/>
    <s v="United States"/>
    <s v="Chicago"/>
    <x v="10"/>
    <n v="60653"/>
    <x v="2"/>
    <s v="FUR-BO-10000112"/>
    <x v="0"/>
    <x v="0"/>
    <s v="Bush Birmingham Collection Bookcase, Dark Cherry"/>
    <n v="825.17399999999998"/>
    <n v="9"/>
    <n v="0.3"/>
    <n v="-117.88200000000001"/>
    <n v="2"/>
    <n v="9"/>
    <x v="2"/>
    <n v="-14.285714285714288"/>
    <x v="8"/>
  </r>
  <r>
    <n v="3514"/>
    <s v="CA-2017-140326"/>
    <d v="2017-09-04T00:00:00"/>
    <d v="2017-09-06T00:00:00"/>
    <x v="2"/>
    <s v="HW-14935"/>
    <s v="Helen Wasserman"/>
    <x v="1"/>
    <s v="United States"/>
    <s v="Chicago"/>
    <x v="10"/>
    <n v="60653"/>
    <x v="2"/>
    <s v="OFF-PA-10004041"/>
    <x v="1"/>
    <x v="10"/>
    <s v="It's Hot Message Books with Stickers, 2 3/4&quot; x 5&quot;"/>
    <n v="17.760000000000002"/>
    <n v="3"/>
    <n v="0.2"/>
    <n v="5.55"/>
    <n v="2"/>
    <n v="9"/>
    <x v="2"/>
    <n v="31.249999999999993"/>
    <x v="8"/>
  </r>
  <r>
    <n v="3515"/>
    <s v="CA-2017-140326"/>
    <d v="2017-09-04T00:00:00"/>
    <d v="2017-09-06T00:00:00"/>
    <x v="2"/>
    <s v="HW-14935"/>
    <s v="Helen Wasserman"/>
    <x v="1"/>
    <s v="United States"/>
    <s v="Chicago"/>
    <x v="10"/>
    <n v="60653"/>
    <x v="2"/>
    <s v="OFF-AR-10001149"/>
    <x v="1"/>
    <x v="6"/>
    <s v="Sanford Colorific Colored Pencils, 12/Box"/>
    <n v="6.9119999999999999"/>
    <n v="3"/>
    <n v="0.2"/>
    <n v="0.86399999999999999"/>
    <n v="2"/>
    <n v="9"/>
    <x v="2"/>
    <n v="12.5"/>
    <x v="8"/>
  </r>
  <r>
    <n v="3516"/>
    <s v="CA-2016-168536"/>
    <d v="2016-12-20T00:00:00"/>
    <d v="2016-12-24T00:00:00"/>
    <x v="1"/>
    <s v="SC-20800"/>
    <s v="Stuart Calhoun"/>
    <x v="0"/>
    <s v="United States"/>
    <s v="Jackson"/>
    <x v="35"/>
    <n v="39212"/>
    <x v="0"/>
    <s v="TEC-AC-10002323"/>
    <x v="2"/>
    <x v="11"/>
    <s v="SanDisk Ultra 32 GB MicroSDHC Class 10 Memory Card"/>
    <n v="66.3"/>
    <n v="3"/>
    <n v="0"/>
    <n v="8.6189999999999998"/>
    <n v="4"/>
    <n v="12"/>
    <x v="0"/>
    <n v="13"/>
    <x v="4"/>
  </r>
  <r>
    <n v="3517"/>
    <s v="US-2016-113649"/>
    <d v="2016-08-09T00:00:00"/>
    <d v="2016-08-12T00:00:00"/>
    <x v="2"/>
    <s v="HA-14920"/>
    <s v="Helen Andreada"/>
    <x v="0"/>
    <s v="United States"/>
    <s v="Fayetteville"/>
    <x v="3"/>
    <n v="28314"/>
    <x v="0"/>
    <s v="OFF-PA-10000130"/>
    <x v="1"/>
    <x v="10"/>
    <s v="Xerox 199"/>
    <n v="30.815999999999999"/>
    <n v="9"/>
    <n v="0.2"/>
    <n v="9.6300000000000008"/>
    <n v="3"/>
    <n v="8"/>
    <x v="2"/>
    <n v="31.250000000000007"/>
    <x v="6"/>
  </r>
  <r>
    <n v="3518"/>
    <s v="US-2016-113649"/>
    <d v="2016-08-09T00:00:00"/>
    <d v="2016-08-12T00:00:00"/>
    <x v="2"/>
    <s v="HA-14920"/>
    <s v="Helen Andreada"/>
    <x v="0"/>
    <s v="United States"/>
    <s v="Fayetteville"/>
    <x v="3"/>
    <n v="28314"/>
    <x v="0"/>
    <s v="TEC-PH-10002350"/>
    <x v="2"/>
    <x v="7"/>
    <s v="Apple EarPods with Remote and Mic"/>
    <n v="44.783999999999999"/>
    <n v="2"/>
    <n v="0.2"/>
    <n v="4.4783999999999997"/>
    <n v="3"/>
    <n v="8"/>
    <x v="2"/>
    <n v="10"/>
    <x v="6"/>
  </r>
  <r>
    <n v="3519"/>
    <s v="US-2016-113649"/>
    <d v="2016-08-09T00:00:00"/>
    <d v="2016-08-12T00:00:00"/>
    <x v="2"/>
    <s v="HA-14920"/>
    <s v="Helen Andreada"/>
    <x v="0"/>
    <s v="United States"/>
    <s v="Fayetteville"/>
    <x v="3"/>
    <n v="28314"/>
    <x v="0"/>
    <s v="OFF-AP-10002518"/>
    <x v="1"/>
    <x v="9"/>
    <s v="Kensington 7 Outlet MasterPiece Power Center"/>
    <n v="569.53599999999994"/>
    <n v="4"/>
    <n v="0.2"/>
    <n v="64.072800000000001"/>
    <n v="3"/>
    <n v="8"/>
    <x v="2"/>
    <n v="11.250000000000002"/>
    <x v="6"/>
  </r>
  <r>
    <n v="3520"/>
    <s v="CA-2015-124975"/>
    <d v="2015-06-22T00:00:00"/>
    <d v="2015-06-25T00:00:00"/>
    <x v="2"/>
    <s v="MG-17875"/>
    <s v="Michael Grace"/>
    <x v="2"/>
    <s v="United States"/>
    <s v="Aurora"/>
    <x v="10"/>
    <n v="60505"/>
    <x v="2"/>
    <s v="FUR-TA-10002645"/>
    <x v="0"/>
    <x v="3"/>
    <s v="Hon Rectangular Conference Tables"/>
    <n v="796.42499999999995"/>
    <n v="7"/>
    <n v="0.5"/>
    <n v="-525.64049999999997"/>
    <n v="3"/>
    <n v="6"/>
    <x v="1"/>
    <n v="-66"/>
    <x v="1"/>
  </r>
  <r>
    <n v="3521"/>
    <s v="CA-2015-168767"/>
    <d v="2015-04-10T00:00:00"/>
    <d v="2015-04-15T00:00:00"/>
    <x v="1"/>
    <s v="DM-12955"/>
    <s v="Dario Medina"/>
    <x v="1"/>
    <s v="United States"/>
    <s v="Sacramento"/>
    <x v="1"/>
    <n v="95823"/>
    <x v="1"/>
    <s v="OFF-BI-10000773"/>
    <x v="1"/>
    <x v="8"/>
    <s v="Insertable Tab Post Binder Dividers"/>
    <n v="12.832000000000001"/>
    <n v="2"/>
    <n v="0.2"/>
    <n v="4.3308"/>
    <n v="5"/>
    <n v="4"/>
    <x v="1"/>
    <n v="33.75"/>
    <x v="3"/>
  </r>
  <r>
    <n v="3522"/>
    <s v="CA-2016-114482"/>
    <d v="2016-11-21T00:00:00"/>
    <d v="2016-11-25T00:00:00"/>
    <x v="0"/>
    <s v="DM-13345"/>
    <s v="Denise Monton"/>
    <x v="1"/>
    <s v="United States"/>
    <s v="Des Moines"/>
    <x v="23"/>
    <n v="50315"/>
    <x v="2"/>
    <s v="OFF-PA-10003845"/>
    <x v="1"/>
    <x v="10"/>
    <s v="Xerox 1987"/>
    <n v="40.46"/>
    <n v="7"/>
    <n v="0"/>
    <n v="19.825399999999998"/>
    <n v="4"/>
    <n v="11"/>
    <x v="0"/>
    <n v="48.999999999999993"/>
    <x v="0"/>
  </r>
  <r>
    <n v="3523"/>
    <s v="CA-2016-114482"/>
    <d v="2016-11-21T00:00:00"/>
    <d v="2016-11-25T00:00:00"/>
    <x v="0"/>
    <s v="DM-13345"/>
    <s v="Denise Monton"/>
    <x v="1"/>
    <s v="United States"/>
    <s v="Des Moines"/>
    <x v="23"/>
    <n v="50315"/>
    <x v="2"/>
    <s v="TEC-PH-10001580"/>
    <x v="2"/>
    <x v="7"/>
    <s v="Logitech Mobile Speakerphone P710e - speaker phone"/>
    <n v="404.94"/>
    <n v="3"/>
    <n v="0"/>
    <n v="109.3338"/>
    <n v="4"/>
    <n v="11"/>
    <x v="0"/>
    <n v="27"/>
    <x v="0"/>
  </r>
  <r>
    <n v="3524"/>
    <s v="CA-2016-137673"/>
    <d v="2016-09-05T00:00:00"/>
    <d v="2016-09-10T00:00:00"/>
    <x v="1"/>
    <s v="ML-17395"/>
    <s v="Marina Lichtenstein"/>
    <x v="1"/>
    <s v="United States"/>
    <s v="San Diego"/>
    <x v="1"/>
    <n v="92105"/>
    <x v="1"/>
    <s v="TEC-AC-10002345"/>
    <x v="2"/>
    <x v="11"/>
    <s v="HP Standard 104 key PS/2 Keyboard"/>
    <n v="116"/>
    <n v="8"/>
    <n v="0"/>
    <n v="29"/>
    <n v="5"/>
    <n v="9"/>
    <x v="2"/>
    <n v="25"/>
    <x v="8"/>
  </r>
  <r>
    <n v="3525"/>
    <s v="CA-2016-132731"/>
    <d v="2016-11-24T00:00:00"/>
    <d v="2016-11-28T00:00:00"/>
    <x v="1"/>
    <s v="GA-14515"/>
    <s v="George Ashbrook"/>
    <x v="0"/>
    <s v="United States"/>
    <s v="Dallas"/>
    <x v="5"/>
    <n v="75081"/>
    <x v="2"/>
    <s v="TEC-PH-10004120"/>
    <x v="2"/>
    <x v="7"/>
    <s v="AT&amp;T 1080 Phone"/>
    <n v="657.55200000000002"/>
    <n v="6"/>
    <n v="0.2"/>
    <n v="49.316400000000002"/>
    <n v="4"/>
    <n v="11"/>
    <x v="0"/>
    <n v="7.5"/>
    <x v="0"/>
  </r>
  <r>
    <n v="3526"/>
    <s v="CA-2017-148922"/>
    <d v="2017-12-10T00:00:00"/>
    <d v="2017-12-15T00:00:00"/>
    <x v="0"/>
    <s v="SU-20665"/>
    <s v="Stephanie Ulpright"/>
    <x v="2"/>
    <s v="United States"/>
    <s v="Jackson"/>
    <x v="35"/>
    <n v="39212"/>
    <x v="0"/>
    <s v="TEC-AC-10001838"/>
    <x v="2"/>
    <x v="11"/>
    <s v="Razer Tiamat Over Ear 7.1 Surround Sound PC Gaming Headset"/>
    <n v="599.97"/>
    <n v="3"/>
    <n v="0"/>
    <n v="257.9871"/>
    <n v="5"/>
    <n v="12"/>
    <x v="0"/>
    <n v="43"/>
    <x v="4"/>
  </r>
  <r>
    <n v="3527"/>
    <s v="CA-2017-148922"/>
    <d v="2017-12-10T00:00:00"/>
    <d v="2017-12-15T00:00:00"/>
    <x v="0"/>
    <s v="SU-20665"/>
    <s v="Stephanie Ulpright"/>
    <x v="2"/>
    <s v="United States"/>
    <s v="Jackson"/>
    <x v="35"/>
    <n v="39212"/>
    <x v="0"/>
    <s v="TEC-PH-10000148"/>
    <x v="2"/>
    <x v="7"/>
    <s v="Cyber Acoustics AC-202b Speech Recognition Stereo Headset"/>
    <n v="38.97"/>
    <n v="3"/>
    <n v="0"/>
    <n v="0.77939999999999998"/>
    <n v="5"/>
    <n v="12"/>
    <x v="0"/>
    <n v="2"/>
    <x v="4"/>
  </r>
  <r>
    <n v="3528"/>
    <s v="CA-2017-148922"/>
    <d v="2017-12-10T00:00:00"/>
    <d v="2017-12-15T00:00:00"/>
    <x v="0"/>
    <s v="SU-20665"/>
    <s v="Stephanie Ulpright"/>
    <x v="2"/>
    <s v="United States"/>
    <s v="Jackson"/>
    <x v="35"/>
    <n v="39212"/>
    <x v="0"/>
    <s v="OFF-BI-10003476"/>
    <x v="1"/>
    <x v="8"/>
    <s v="Avery Metallic Poly Binders"/>
    <n v="45.84"/>
    <n v="8"/>
    <n v="0"/>
    <n v="22.0032"/>
    <n v="5"/>
    <n v="12"/>
    <x v="0"/>
    <n v="48"/>
    <x v="4"/>
  </r>
  <r>
    <n v="3529"/>
    <s v="CA-2016-130680"/>
    <d v="2016-06-24T00:00:00"/>
    <d v="2016-06-29T00:00:00"/>
    <x v="1"/>
    <s v="BD-11320"/>
    <s v="Bill Donatelli"/>
    <x v="0"/>
    <s v="United States"/>
    <s v="San Diego"/>
    <x v="1"/>
    <n v="92024"/>
    <x v="1"/>
    <s v="TEC-PH-10004833"/>
    <x v="2"/>
    <x v="7"/>
    <s v="Macally Suction Cup Mount"/>
    <n v="38.24"/>
    <n v="4"/>
    <n v="0.2"/>
    <n v="-9.56"/>
    <n v="5"/>
    <n v="6"/>
    <x v="1"/>
    <n v="-25"/>
    <x v="1"/>
  </r>
  <r>
    <n v="3530"/>
    <s v="CA-2015-141145"/>
    <d v="2015-09-17T00:00:00"/>
    <d v="2015-09-23T00:00:00"/>
    <x v="1"/>
    <s v="DB-13405"/>
    <s v="Denny Blanton"/>
    <x v="0"/>
    <s v="United States"/>
    <s v="Orlando"/>
    <x v="2"/>
    <n v="32839"/>
    <x v="0"/>
    <s v="TEC-AC-10001465"/>
    <x v="2"/>
    <x v="11"/>
    <s v="SanDisk Cruzer 64 GB USB Flash Drive"/>
    <n v="87.168000000000006"/>
    <n v="3"/>
    <n v="0.2"/>
    <n v="10.896000000000001"/>
    <n v="6"/>
    <n v="9"/>
    <x v="2"/>
    <n v="12.5"/>
    <x v="8"/>
  </r>
  <r>
    <n v="3531"/>
    <s v="US-2016-152835"/>
    <d v="2016-05-19T00:00:00"/>
    <d v="2016-05-23T00:00:00"/>
    <x v="1"/>
    <s v="RP-19855"/>
    <s v="Roy Phan"/>
    <x v="1"/>
    <s v="United States"/>
    <s v="Lafayette"/>
    <x v="14"/>
    <n v="47905"/>
    <x v="2"/>
    <s v="OFF-AR-10003056"/>
    <x v="1"/>
    <x v="6"/>
    <s v="Newell 341"/>
    <n v="21.4"/>
    <n v="5"/>
    <n v="0"/>
    <n v="6.2060000000000004"/>
    <n v="4"/>
    <n v="5"/>
    <x v="1"/>
    <n v="29.000000000000004"/>
    <x v="5"/>
  </r>
  <r>
    <n v="3532"/>
    <s v="CA-2016-155565"/>
    <d v="2016-05-28T00:00:00"/>
    <d v="2016-05-28T00:00:00"/>
    <x v="3"/>
    <s v="EH-13765"/>
    <s v="Edward Hooks"/>
    <x v="1"/>
    <s v="United States"/>
    <s v="New York City"/>
    <x v="15"/>
    <n v="10035"/>
    <x v="3"/>
    <s v="OFF-SU-10001218"/>
    <x v="1"/>
    <x v="14"/>
    <s v="Fiskars Softgrip Scissors"/>
    <n v="54.9"/>
    <n v="5"/>
    <n v="0"/>
    <n v="15.372"/>
    <n v="0"/>
    <n v="5"/>
    <x v="1"/>
    <n v="28.000000000000004"/>
    <x v="5"/>
  </r>
  <r>
    <n v="3533"/>
    <s v="CA-2014-110849"/>
    <d v="2014-04-18T00:00:00"/>
    <d v="2014-04-23T00:00:00"/>
    <x v="1"/>
    <s v="JL-15835"/>
    <s v="John Lee"/>
    <x v="0"/>
    <s v="United States"/>
    <s v="Los Angeles"/>
    <x v="1"/>
    <n v="90049"/>
    <x v="1"/>
    <s v="TEC-MA-10002859"/>
    <x v="2"/>
    <x v="15"/>
    <s v="Ativa MDM8000 8-Sheet Micro-Cut Shredder"/>
    <n v="287.96800000000002"/>
    <n v="4"/>
    <n v="0.2"/>
    <n v="97.1892"/>
    <n v="5"/>
    <n v="4"/>
    <x v="1"/>
    <n v="33.75"/>
    <x v="3"/>
  </r>
  <r>
    <n v="3534"/>
    <s v="CA-2014-110849"/>
    <d v="2014-04-18T00:00:00"/>
    <d v="2014-04-23T00:00:00"/>
    <x v="1"/>
    <s v="JL-15835"/>
    <s v="John Lee"/>
    <x v="0"/>
    <s v="United States"/>
    <s v="Los Angeles"/>
    <x v="1"/>
    <n v="90049"/>
    <x v="1"/>
    <s v="OFF-AR-10002375"/>
    <x v="1"/>
    <x v="6"/>
    <s v="Newell 351"/>
    <n v="13.12"/>
    <n v="4"/>
    <n v="0"/>
    <n v="3.8048000000000002"/>
    <n v="5"/>
    <n v="4"/>
    <x v="1"/>
    <n v="29.000000000000004"/>
    <x v="3"/>
  </r>
  <r>
    <n v="3535"/>
    <s v="CA-2014-110849"/>
    <d v="2014-04-18T00:00:00"/>
    <d v="2014-04-23T00:00:00"/>
    <x v="1"/>
    <s v="JL-15835"/>
    <s v="John Lee"/>
    <x v="0"/>
    <s v="United States"/>
    <s v="Los Angeles"/>
    <x v="1"/>
    <n v="90049"/>
    <x v="1"/>
    <s v="OFF-AR-10000657"/>
    <x v="1"/>
    <x v="6"/>
    <s v="Binney &amp; Smith inkTank Desk Highlighter, Chisel Tip, Yellow, 12/Box"/>
    <n v="10.75"/>
    <n v="5"/>
    <n v="0"/>
    <n v="3.5474999999999999"/>
    <n v="5"/>
    <n v="4"/>
    <x v="1"/>
    <n v="33"/>
    <x v="3"/>
  </r>
  <r>
    <n v="3536"/>
    <s v="CA-2014-110849"/>
    <d v="2014-04-18T00:00:00"/>
    <d v="2014-04-23T00:00:00"/>
    <x v="1"/>
    <s v="JL-15835"/>
    <s v="John Lee"/>
    <x v="0"/>
    <s v="United States"/>
    <s v="Los Angeles"/>
    <x v="1"/>
    <n v="90049"/>
    <x v="1"/>
    <s v="OFF-FA-10000134"/>
    <x v="1"/>
    <x v="13"/>
    <s v="Advantus Push Pins, Aluminum Head"/>
    <n v="11.62"/>
    <n v="2"/>
    <n v="0"/>
    <n v="3.6021999999999998"/>
    <n v="5"/>
    <n v="4"/>
    <x v="1"/>
    <n v="31"/>
    <x v="3"/>
  </r>
  <r>
    <n v="3537"/>
    <s v="CA-2016-145842"/>
    <d v="2016-06-17T00:00:00"/>
    <d v="2016-06-20T00:00:00"/>
    <x v="0"/>
    <s v="FM-14380"/>
    <s v="Fred McMath"/>
    <x v="0"/>
    <s v="United States"/>
    <s v="New York City"/>
    <x v="15"/>
    <n v="10024"/>
    <x v="3"/>
    <s v="OFF-ST-10000419"/>
    <x v="1"/>
    <x v="4"/>
    <s v="Rogers Jumbo File, Granite"/>
    <n v="40.74"/>
    <n v="3"/>
    <n v="0"/>
    <n v="0.40739999999999998"/>
    <n v="3"/>
    <n v="6"/>
    <x v="1"/>
    <n v="0.99999999999999989"/>
    <x v="1"/>
  </r>
  <r>
    <n v="3538"/>
    <s v="CA-2014-158771"/>
    <d v="2014-05-09T00:00:00"/>
    <d v="2014-05-09T00:00:00"/>
    <x v="3"/>
    <s v="SB-20290"/>
    <s v="Sean Braxton"/>
    <x v="1"/>
    <s v="United States"/>
    <s v="Henderson"/>
    <x v="0"/>
    <n v="42420"/>
    <x v="0"/>
    <s v="OFF-ST-10000107"/>
    <x v="1"/>
    <x v="4"/>
    <s v="Fellowes Super Stor/Drawer"/>
    <n v="83.25"/>
    <n v="3"/>
    <n v="0"/>
    <n v="14.984999999999999"/>
    <n v="0"/>
    <n v="5"/>
    <x v="1"/>
    <n v="18"/>
    <x v="5"/>
  </r>
  <r>
    <n v="3539"/>
    <s v="CA-2014-158771"/>
    <d v="2014-05-09T00:00:00"/>
    <d v="2014-05-09T00:00:00"/>
    <x v="3"/>
    <s v="SB-20290"/>
    <s v="Sean Braxton"/>
    <x v="1"/>
    <s v="United States"/>
    <s v="Henderson"/>
    <x v="0"/>
    <n v="42420"/>
    <x v="0"/>
    <s v="OFF-LA-10001641"/>
    <x v="1"/>
    <x v="2"/>
    <s v="Avery 518"/>
    <n v="9.4499999999999993"/>
    <n v="3"/>
    <n v="0"/>
    <n v="4.5359999999999996"/>
    <n v="0"/>
    <n v="5"/>
    <x v="1"/>
    <n v="48"/>
    <x v="5"/>
  </r>
  <r>
    <n v="3540"/>
    <s v="CA-2014-158771"/>
    <d v="2014-05-09T00:00:00"/>
    <d v="2014-05-09T00:00:00"/>
    <x v="3"/>
    <s v="SB-20290"/>
    <s v="Sean Braxton"/>
    <x v="1"/>
    <s v="United States"/>
    <s v="Henderson"/>
    <x v="0"/>
    <n v="42420"/>
    <x v="0"/>
    <s v="OFF-LA-10003121"/>
    <x v="1"/>
    <x v="2"/>
    <s v="Avery 506"/>
    <n v="20.65"/>
    <n v="5"/>
    <n v="0"/>
    <n v="9.4990000000000006"/>
    <n v="0"/>
    <n v="5"/>
    <x v="1"/>
    <n v="46.000000000000007"/>
    <x v="5"/>
  </r>
  <r>
    <n v="3541"/>
    <s v="CA-2014-158771"/>
    <d v="2014-05-09T00:00:00"/>
    <d v="2014-05-09T00:00:00"/>
    <x v="3"/>
    <s v="SB-20290"/>
    <s v="Sean Braxton"/>
    <x v="1"/>
    <s v="United States"/>
    <s v="Henderson"/>
    <x v="0"/>
    <n v="42420"/>
    <x v="0"/>
    <s v="OFF-PA-10002689"/>
    <x v="1"/>
    <x v="10"/>
    <s v="Weyerhaeuser First Choice Laser/Copy Paper (20Lb. and 88 Bright)"/>
    <n v="45.36"/>
    <n v="7"/>
    <n v="0"/>
    <n v="21.7728"/>
    <n v="0"/>
    <n v="5"/>
    <x v="1"/>
    <n v="48"/>
    <x v="5"/>
  </r>
  <r>
    <n v="3542"/>
    <s v="CA-2016-157511"/>
    <d v="2016-09-18T00:00:00"/>
    <d v="2016-09-20T00:00:00"/>
    <x v="2"/>
    <s v="SV-20365"/>
    <s v="Seth Vernon"/>
    <x v="0"/>
    <s v="United States"/>
    <s v="Columbus"/>
    <x v="24"/>
    <n v="43229"/>
    <x v="3"/>
    <s v="FUR-FU-10002107"/>
    <x v="0"/>
    <x v="5"/>
    <s v="Eldon Pizzaz Desk Accessories"/>
    <n v="5.3520000000000003"/>
    <n v="3"/>
    <n v="0.2"/>
    <n v="1.6055999999999999"/>
    <n v="2"/>
    <n v="9"/>
    <x v="2"/>
    <n v="30"/>
    <x v="8"/>
  </r>
  <r>
    <n v="3543"/>
    <s v="CA-2016-157511"/>
    <d v="2016-09-18T00:00:00"/>
    <d v="2016-09-20T00:00:00"/>
    <x v="2"/>
    <s v="SV-20365"/>
    <s v="Seth Vernon"/>
    <x v="0"/>
    <s v="United States"/>
    <s v="Columbus"/>
    <x v="24"/>
    <n v="43229"/>
    <x v="3"/>
    <s v="FUR-CH-10002647"/>
    <x v="0"/>
    <x v="1"/>
    <s v="Situations Contoured Folding Chairs, 4/Set"/>
    <n v="99.372"/>
    <n v="2"/>
    <n v="0.3"/>
    <n v="-7.0979999999999999"/>
    <n v="2"/>
    <n v="9"/>
    <x v="2"/>
    <n v="-7.1428571428571423"/>
    <x v="8"/>
  </r>
  <r>
    <n v="3544"/>
    <s v="CA-2016-157511"/>
    <d v="2016-09-18T00:00:00"/>
    <d v="2016-09-20T00:00:00"/>
    <x v="2"/>
    <s v="SV-20365"/>
    <s v="Seth Vernon"/>
    <x v="0"/>
    <s v="United States"/>
    <s v="Columbus"/>
    <x v="24"/>
    <n v="43229"/>
    <x v="3"/>
    <s v="OFF-AR-10002257"/>
    <x v="1"/>
    <x v="6"/>
    <s v="Eldon Spacemaker Box, Quick-Snap Lid, Clear"/>
    <n v="2.6720000000000002"/>
    <n v="1"/>
    <n v="0.2"/>
    <n v="0.3674"/>
    <n v="2"/>
    <n v="9"/>
    <x v="2"/>
    <n v="13.749999999999998"/>
    <x v="8"/>
  </r>
  <r>
    <n v="3545"/>
    <s v="CA-2017-121216"/>
    <d v="2017-12-23T00:00:00"/>
    <d v="2017-12-25T00:00:00"/>
    <x v="0"/>
    <s v="MM-17920"/>
    <s v="Michael Moore"/>
    <x v="0"/>
    <s v="United States"/>
    <s v="College Station"/>
    <x v="5"/>
    <n v="77840"/>
    <x v="2"/>
    <s v="OFF-PA-10004519"/>
    <x v="1"/>
    <x v="10"/>
    <s v="Spiral Phone Message Books with Labels by Adams"/>
    <n v="28.672000000000001"/>
    <n v="8"/>
    <n v="0.2"/>
    <n v="10.393599999999999"/>
    <n v="2"/>
    <n v="12"/>
    <x v="0"/>
    <n v="36.25"/>
    <x v="4"/>
  </r>
  <r>
    <n v="3546"/>
    <s v="CA-2017-121216"/>
    <d v="2017-12-23T00:00:00"/>
    <d v="2017-12-25T00:00:00"/>
    <x v="0"/>
    <s v="MM-17920"/>
    <s v="Michael Moore"/>
    <x v="0"/>
    <s v="United States"/>
    <s v="College Station"/>
    <x v="5"/>
    <n v="77840"/>
    <x v="2"/>
    <s v="OFF-AP-10001947"/>
    <x v="1"/>
    <x v="9"/>
    <s v="Acco 6 Outlet Guardian Premium Plus Surge Suppressor"/>
    <n v="29.312000000000001"/>
    <n v="8"/>
    <n v="0.8"/>
    <n v="-74.745599999999996"/>
    <n v="2"/>
    <n v="12"/>
    <x v="0"/>
    <n v="-254.99999999999997"/>
    <x v="4"/>
  </r>
  <r>
    <n v="3547"/>
    <s v="CA-2017-155292"/>
    <d v="2017-10-30T00:00:00"/>
    <d v="2017-11-01T00:00:00"/>
    <x v="2"/>
    <s v="RD-19810"/>
    <s v="Ross DeVincentis"/>
    <x v="2"/>
    <s v="United States"/>
    <s v="Richmond"/>
    <x v="0"/>
    <n v="40475"/>
    <x v="0"/>
    <s v="OFF-ST-10004963"/>
    <x v="1"/>
    <x v="4"/>
    <s v="Eldon Gobal File Keepers"/>
    <n v="105.98"/>
    <n v="7"/>
    <n v="0"/>
    <n v="4.2392000000000003"/>
    <n v="2"/>
    <n v="10"/>
    <x v="0"/>
    <n v="4"/>
    <x v="2"/>
  </r>
  <r>
    <n v="3548"/>
    <s v="CA-2017-155292"/>
    <d v="2017-10-30T00:00:00"/>
    <d v="2017-11-01T00:00:00"/>
    <x v="2"/>
    <s v="RD-19810"/>
    <s v="Ross DeVincentis"/>
    <x v="2"/>
    <s v="United States"/>
    <s v="Richmond"/>
    <x v="0"/>
    <n v="40475"/>
    <x v="0"/>
    <s v="OFF-SU-10002573"/>
    <x v="1"/>
    <x v="14"/>
    <s v="Acme 10&quot; Easy Grip Assistive Scissors"/>
    <n v="35.06"/>
    <n v="2"/>
    <n v="0"/>
    <n v="10.518000000000001"/>
    <n v="2"/>
    <n v="10"/>
    <x v="0"/>
    <n v="30"/>
    <x v="2"/>
  </r>
  <r>
    <n v="3549"/>
    <s v="CA-2017-155292"/>
    <d v="2017-10-30T00:00:00"/>
    <d v="2017-11-01T00:00:00"/>
    <x v="2"/>
    <s v="RD-19810"/>
    <s v="Ross DeVincentis"/>
    <x v="2"/>
    <s v="United States"/>
    <s v="Richmond"/>
    <x v="0"/>
    <n v="40475"/>
    <x v="0"/>
    <s v="FUR-CH-10000553"/>
    <x v="0"/>
    <x v="1"/>
    <s v="Metal Folding Chairs, Beige, 4/Carton"/>
    <n v="33.94"/>
    <n v="1"/>
    <n v="0"/>
    <n v="9.1638000000000002"/>
    <n v="2"/>
    <n v="10"/>
    <x v="0"/>
    <n v="27"/>
    <x v="2"/>
  </r>
  <r>
    <n v="3550"/>
    <s v="CA-2017-155292"/>
    <d v="2017-10-30T00:00:00"/>
    <d v="2017-11-01T00:00:00"/>
    <x v="2"/>
    <s v="RD-19810"/>
    <s v="Ross DeVincentis"/>
    <x v="2"/>
    <s v="United States"/>
    <s v="Richmond"/>
    <x v="0"/>
    <n v="40475"/>
    <x v="0"/>
    <s v="OFF-LA-10001982"/>
    <x v="1"/>
    <x v="2"/>
    <s v="Smead Alpha-Z Color-Coded Name Labels First Letter Starter Set"/>
    <n v="30"/>
    <n v="8"/>
    <n v="0"/>
    <n v="14.4"/>
    <n v="2"/>
    <n v="10"/>
    <x v="0"/>
    <n v="48.000000000000007"/>
    <x v="2"/>
  </r>
  <r>
    <n v="3551"/>
    <s v="CA-2016-152555"/>
    <d v="2016-03-29T00:00:00"/>
    <d v="2016-04-02T00:00:00"/>
    <x v="0"/>
    <s v="ME-17320"/>
    <s v="Maria Etezadi"/>
    <x v="2"/>
    <s v="United States"/>
    <s v="Chicago"/>
    <x v="10"/>
    <n v="60653"/>
    <x v="2"/>
    <s v="OFF-PA-10001295"/>
    <x v="1"/>
    <x v="10"/>
    <s v="Computer Printout Paper with Letter-Trim Perforations"/>
    <n v="45.527999999999999"/>
    <n v="3"/>
    <n v="0.2"/>
    <n v="15.934799999999999"/>
    <n v="4"/>
    <n v="3"/>
    <x v="3"/>
    <n v="35"/>
    <x v="10"/>
  </r>
  <r>
    <n v="3552"/>
    <s v="CA-2016-152555"/>
    <d v="2016-03-29T00:00:00"/>
    <d v="2016-04-02T00:00:00"/>
    <x v="0"/>
    <s v="ME-17320"/>
    <s v="Maria Etezadi"/>
    <x v="2"/>
    <s v="United States"/>
    <s v="Chicago"/>
    <x v="10"/>
    <n v="60653"/>
    <x v="2"/>
    <s v="FUR-CH-10002965"/>
    <x v="0"/>
    <x v="1"/>
    <s v="Global Leather Highback Executive Chair with Pneumatic Height Adjustment, Black"/>
    <n v="844.11599999999999"/>
    <n v="6"/>
    <n v="0.3"/>
    <n v="-36.176400000000001"/>
    <n v="4"/>
    <n v="3"/>
    <x v="3"/>
    <n v="-4.2857142857142856"/>
    <x v="10"/>
  </r>
  <r>
    <n v="3553"/>
    <s v="CA-2016-152555"/>
    <d v="2016-03-29T00:00:00"/>
    <d v="2016-04-02T00:00:00"/>
    <x v="0"/>
    <s v="ME-17320"/>
    <s v="Maria Etezadi"/>
    <x v="2"/>
    <s v="United States"/>
    <s v="Chicago"/>
    <x v="10"/>
    <n v="60653"/>
    <x v="2"/>
    <s v="TEC-PH-10001254"/>
    <x v="2"/>
    <x v="7"/>
    <s v="Jabra BIZ 2300 Duo QD Duo Corded Headset"/>
    <n v="812.73599999999999"/>
    <n v="8"/>
    <n v="0.2"/>
    <n v="60.955199999999998"/>
    <n v="4"/>
    <n v="3"/>
    <x v="3"/>
    <n v="7.5"/>
    <x v="10"/>
  </r>
  <r>
    <n v="3554"/>
    <s v="CA-2017-107832"/>
    <d v="2017-11-23T00:00:00"/>
    <d v="2017-11-26T00:00:00"/>
    <x v="0"/>
    <s v="FH-14275"/>
    <s v="Frank Hawley"/>
    <x v="1"/>
    <s v="United States"/>
    <s v="Philadelphia"/>
    <x v="9"/>
    <n v="19120"/>
    <x v="3"/>
    <s v="OFF-BI-10001658"/>
    <x v="1"/>
    <x v="8"/>
    <s v="GBC Standard Therm-A-Bind Covers"/>
    <n v="7.476"/>
    <n v="1"/>
    <n v="0.7"/>
    <n v="-5.9808000000000003"/>
    <n v="3"/>
    <n v="11"/>
    <x v="0"/>
    <n v="-80"/>
    <x v="0"/>
  </r>
  <r>
    <n v="3555"/>
    <s v="CA-2014-120838"/>
    <d v="2014-03-23T00:00:00"/>
    <d v="2014-03-26T00:00:00"/>
    <x v="0"/>
    <s v="PO-18865"/>
    <s v="Patrick O'Donnell"/>
    <x v="0"/>
    <s v="United States"/>
    <s v="Los Angeles"/>
    <x v="1"/>
    <n v="90036"/>
    <x v="1"/>
    <s v="OFF-ST-10000585"/>
    <x v="1"/>
    <x v="4"/>
    <s v="Economy Rollaway Files"/>
    <n v="330.4"/>
    <n v="2"/>
    <n v="0"/>
    <n v="85.903999999999996"/>
    <n v="3"/>
    <n v="3"/>
    <x v="3"/>
    <n v="26"/>
    <x v="10"/>
  </r>
  <r>
    <n v="3556"/>
    <s v="CA-2014-120838"/>
    <d v="2014-03-23T00:00:00"/>
    <d v="2014-03-26T00:00:00"/>
    <x v="0"/>
    <s v="PO-18865"/>
    <s v="Patrick O'Donnell"/>
    <x v="0"/>
    <s v="United States"/>
    <s v="Los Angeles"/>
    <x v="1"/>
    <n v="90036"/>
    <x v="1"/>
    <s v="TEC-PH-10003484"/>
    <x v="2"/>
    <x v="7"/>
    <s v="Ooma Telo VoIP Home Phone System"/>
    <n v="604.75199999999995"/>
    <n v="6"/>
    <n v="0.2"/>
    <n v="37.796999999999997"/>
    <n v="3"/>
    <n v="3"/>
    <x v="3"/>
    <n v="6.25"/>
    <x v="10"/>
  </r>
  <r>
    <n v="3557"/>
    <s v="CA-2017-118542"/>
    <d v="2017-12-01T00:00:00"/>
    <d v="2017-12-05T00:00:00"/>
    <x v="1"/>
    <s v="CC-12550"/>
    <s v="Clay Cheatham"/>
    <x v="0"/>
    <s v="United States"/>
    <s v="Los Angeles"/>
    <x v="1"/>
    <n v="90008"/>
    <x v="1"/>
    <s v="OFF-PA-10004735"/>
    <x v="1"/>
    <x v="10"/>
    <s v="Xerox 1905"/>
    <n v="45.36"/>
    <n v="7"/>
    <n v="0"/>
    <n v="21.7728"/>
    <n v="4"/>
    <n v="12"/>
    <x v="0"/>
    <n v="48"/>
    <x v="4"/>
  </r>
  <r>
    <n v="3558"/>
    <s v="CA-2017-118542"/>
    <d v="2017-12-01T00:00:00"/>
    <d v="2017-12-05T00:00:00"/>
    <x v="1"/>
    <s v="CC-12550"/>
    <s v="Clay Cheatham"/>
    <x v="0"/>
    <s v="United States"/>
    <s v="Los Angeles"/>
    <x v="1"/>
    <n v="90008"/>
    <x v="1"/>
    <s v="OFF-BI-10003429"/>
    <x v="1"/>
    <x v="8"/>
    <s v="Cardinal HOLDit! Binder Insert Strips,Extra Strips"/>
    <n v="10.128"/>
    <n v="2"/>
    <n v="0.2"/>
    <n v="3.6714000000000002"/>
    <n v="4"/>
    <n v="12"/>
    <x v="0"/>
    <n v="36.250000000000007"/>
    <x v="4"/>
  </r>
  <r>
    <n v="3559"/>
    <s v="CA-2017-152737"/>
    <d v="2017-11-07T00:00:00"/>
    <d v="2017-11-12T00:00:00"/>
    <x v="1"/>
    <s v="TS-21505"/>
    <s v="Tony Sayre"/>
    <x v="0"/>
    <s v="United States"/>
    <s v="San Francisco"/>
    <x v="1"/>
    <n v="94122"/>
    <x v="1"/>
    <s v="OFF-BI-10002982"/>
    <x v="1"/>
    <x v="8"/>
    <s v="Avery Self-Adhesive Photo Pockets for Polaroid Photos"/>
    <n v="21.792000000000002"/>
    <n v="4"/>
    <n v="0.2"/>
    <n v="7.6272000000000002"/>
    <n v="5"/>
    <n v="11"/>
    <x v="0"/>
    <n v="35"/>
    <x v="0"/>
  </r>
  <r>
    <n v="3560"/>
    <s v="CA-2017-152737"/>
    <d v="2017-11-07T00:00:00"/>
    <d v="2017-11-12T00:00:00"/>
    <x v="1"/>
    <s v="TS-21505"/>
    <s v="Tony Sayre"/>
    <x v="0"/>
    <s v="United States"/>
    <s v="San Francisco"/>
    <x v="1"/>
    <n v="94122"/>
    <x v="1"/>
    <s v="TEC-AC-10004975"/>
    <x v="2"/>
    <x v="11"/>
    <s v="Plantronics Audio 995 Wireless Stereo Headset"/>
    <n v="439.8"/>
    <n v="4"/>
    <n v="0"/>
    <n v="145.13399999999999"/>
    <n v="5"/>
    <n v="11"/>
    <x v="0"/>
    <n v="32.999999999999993"/>
    <x v="0"/>
  </r>
  <r>
    <n v="3561"/>
    <s v="CA-2017-109757"/>
    <d v="2017-09-04T00:00:00"/>
    <d v="2017-09-09T00:00:00"/>
    <x v="0"/>
    <s v="MD-17350"/>
    <s v="Maribeth Dona"/>
    <x v="0"/>
    <s v="United States"/>
    <s v="Akron"/>
    <x v="24"/>
    <n v="44312"/>
    <x v="3"/>
    <s v="OFF-AR-10002335"/>
    <x v="1"/>
    <x v="6"/>
    <s v="DIXON Oriole Pencils"/>
    <n v="8.2560000000000002"/>
    <n v="4"/>
    <n v="0.2"/>
    <n v="0.61919999999999997"/>
    <n v="5"/>
    <n v="9"/>
    <x v="2"/>
    <n v="7.5"/>
    <x v="8"/>
  </r>
  <r>
    <n v="3562"/>
    <s v="CA-2017-109757"/>
    <d v="2017-09-04T00:00:00"/>
    <d v="2017-09-09T00:00:00"/>
    <x v="0"/>
    <s v="MD-17350"/>
    <s v="Maribeth Dona"/>
    <x v="0"/>
    <s v="United States"/>
    <s v="Akron"/>
    <x v="24"/>
    <n v="44312"/>
    <x v="3"/>
    <s v="OFF-BI-10004001"/>
    <x v="1"/>
    <x v="8"/>
    <s v="GBC Recycled VeloBinder Covers"/>
    <n v="25.56"/>
    <n v="5"/>
    <n v="0.7"/>
    <n v="-20.448"/>
    <n v="5"/>
    <n v="9"/>
    <x v="2"/>
    <n v="-80"/>
    <x v="8"/>
  </r>
  <r>
    <n v="3563"/>
    <s v="CA-2017-109757"/>
    <d v="2017-09-04T00:00:00"/>
    <d v="2017-09-09T00:00:00"/>
    <x v="0"/>
    <s v="MD-17350"/>
    <s v="Maribeth Dona"/>
    <x v="0"/>
    <s v="United States"/>
    <s v="Akron"/>
    <x v="24"/>
    <n v="44312"/>
    <x v="3"/>
    <s v="OFF-BI-10001634"/>
    <x v="1"/>
    <x v="8"/>
    <s v="Wilson Jones Active Use Binders"/>
    <n v="4.3680000000000003"/>
    <n v="2"/>
    <n v="0.7"/>
    <n v="-3.0575999999999999"/>
    <n v="5"/>
    <n v="9"/>
    <x v="2"/>
    <n v="-70"/>
    <x v="8"/>
  </r>
  <r>
    <n v="3564"/>
    <s v="CA-2017-109757"/>
    <d v="2017-09-04T00:00:00"/>
    <d v="2017-09-09T00:00:00"/>
    <x v="0"/>
    <s v="MD-17350"/>
    <s v="Maribeth Dona"/>
    <x v="0"/>
    <s v="United States"/>
    <s v="Akron"/>
    <x v="24"/>
    <n v="44312"/>
    <x v="3"/>
    <s v="OFF-PA-10000007"/>
    <x v="1"/>
    <x v="10"/>
    <s v="Telephone Message Books with Fax/Mobile Section, 4 1/4&quot; x 6&quot;"/>
    <n v="11.52"/>
    <n v="4"/>
    <n v="0.2"/>
    <n v="3.7440000000000002"/>
    <n v="5"/>
    <n v="9"/>
    <x v="2"/>
    <n v="32.5"/>
    <x v="8"/>
  </r>
  <r>
    <n v="3565"/>
    <s v="CA-2016-130029"/>
    <d v="2016-07-03T00:00:00"/>
    <d v="2016-07-06T00:00:00"/>
    <x v="2"/>
    <s v="GT-14755"/>
    <s v="Guy Thornton"/>
    <x v="0"/>
    <s v="United States"/>
    <s v="Los Angeles"/>
    <x v="1"/>
    <n v="90049"/>
    <x v="1"/>
    <s v="OFF-PA-10000552"/>
    <x v="1"/>
    <x v="10"/>
    <s v="Xerox 200"/>
    <n v="12.96"/>
    <n v="2"/>
    <n v="0"/>
    <n v="6.2207999999999997"/>
    <n v="3"/>
    <n v="7"/>
    <x v="2"/>
    <n v="47.999999999999993"/>
    <x v="7"/>
  </r>
  <r>
    <n v="3566"/>
    <s v="CA-2016-130029"/>
    <d v="2016-07-03T00:00:00"/>
    <d v="2016-07-06T00:00:00"/>
    <x v="2"/>
    <s v="GT-14755"/>
    <s v="Guy Thornton"/>
    <x v="0"/>
    <s v="United States"/>
    <s v="Los Angeles"/>
    <x v="1"/>
    <n v="90049"/>
    <x v="1"/>
    <s v="OFF-FA-10001135"/>
    <x v="1"/>
    <x v="13"/>
    <s v="Brites Rubber Bands, 1 1/2 oz. Box"/>
    <n v="3.96"/>
    <n v="2"/>
    <n v="0"/>
    <n v="7.9200000000000007E-2"/>
    <n v="3"/>
    <n v="7"/>
    <x v="2"/>
    <n v="2"/>
    <x v="7"/>
  </r>
  <r>
    <n v="3567"/>
    <s v="CA-2017-103877"/>
    <d v="2017-09-07T00:00:00"/>
    <d v="2017-09-14T00:00:00"/>
    <x v="1"/>
    <s v="RD-19660"/>
    <s v="Robert Dilbeck"/>
    <x v="2"/>
    <s v="United States"/>
    <s v="Independence"/>
    <x v="25"/>
    <n v="64055"/>
    <x v="2"/>
    <s v="OFF-BI-10003650"/>
    <x v="1"/>
    <x v="8"/>
    <s v="GBC DocuBind 300 Electric Binding Machine"/>
    <n v="1577.94"/>
    <n v="3"/>
    <n v="0"/>
    <n v="757.41120000000001"/>
    <n v="7"/>
    <n v="9"/>
    <x v="2"/>
    <n v="48"/>
    <x v="8"/>
  </r>
  <r>
    <n v="3568"/>
    <s v="CA-2016-137176"/>
    <d v="2016-09-09T00:00:00"/>
    <d v="2016-09-14T00:00:00"/>
    <x v="0"/>
    <s v="DB-12910"/>
    <s v="Daniel Byrd"/>
    <x v="2"/>
    <s v="United States"/>
    <s v="Dallas"/>
    <x v="5"/>
    <n v="75220"/>
    <x v="2"/>
    <s v="FUR-FU-10003832"/>
    <x v="0"/>
    <x v="5"/>
    <s v="Eldon Expressions Punched Metal &amp; Wood Desk Accessories, Black &amp; Cherry"/>
    <n v="15.007999999999999"/>
    <n v="4"/>
    <n v="0.6"/>
    <n v="-12.006399999999999"/>
    <n v="5"/>
    <n v="9"/>
    <x v="2"/>
    <n v="-80"/>
    <x v="8"/>
  </r>
  <r>
    <n v="3569"/>
    <s v="CA-2017-168109"/>
    <d v="2017-07-03T00:00:00"/>
    <d v="2017-07-03T00:00:00"/>
    <x v="3"/>
    <s v="JK-15640"/>
    <s v="Jim Kriz"/>
    <x v="2"/>
    <s v="United States"/>
    <s v="Seattle"/>
    <x v="4"/>
    <n v="98105"/>
    <x v="1"/>
    <s v="TEC-AC-10003628"/>
    <x v="2"/>
    <x v="11"/>
    <s v="Logitech 910-002974 M325 Wireless Mouse for Web Scrolling"/>
    <n v="59.98"/>
    <n v="2"/>
    <n v="0"/>
    <n v="26.391200000000001"/>
    <n v="0"/>
    <n v="7"/>
    <x v="2"/>
    <n v="44.000000000000007"/>
    <x v="7"/>
  </r>
  <r>
    <n v="3570"/>
    <s v="CA-2017-168109"/>
    <d v="2017-07-03T00:00:00"/>
    <d v="2017-07-03T00:00:00"/>
    <x v="3"/>
    <s v="JK-15640"/>
    <s v="Jim Kriz"/>
    <x v="2"/>
    <s v="United States"/>
    <s v="Seattle"/>
    <x v="4"/>
    <n v="98105"/>
    <x v="1"/>
    <s v="TEC-MA-10001148"/>
    <x v="2"/>
    <x v="15"/>
    <s v="Okidata MB491 Multifunction Printer"/>
    <n v="2395.1999999999998"/>
    <n v="6"/>
    <n v="0.2"/>
    <n v="209.58"/>
    <n v="0"/>
    <n v="7"/>
    <x v="2"/>
    <n v="8.75"/>
    <x v="7"/>
  </r>
  <r>
    <n v="3571"/>
    <s v="CA-2017-168109"/>
    <d v="2017-07-03T00:00:00"/>
    <d v="2017-07-03T00:00:00"/>
    <x v="3"/>
    <s v="JK-15640"/>
    <s v="Jim Kriz"/>
    <x v="2"/>
    <s v="United States"/>
    <s v="Seattle"/>
    <x v="4"/>
    <n v="98105"/>
    <x v="1"/>
    <s v="TEC-AC-10002049"/>
    <x v="2"/>
    <x v="11"/>
    <s v="Plantronics Savi W720 Multi-Device Wireless Headset System"/>
    <n v="1687.8"/>
    <n v="4"/>
    <n v="0"/>
    <n v="742.63199999999995"/>
    <n v="0"/>
    <n v="7"/>
    <x v="2"/>
    <n v="44"/>
    <x v="7"/>
  </r>
  <r>
    <n v="3572"/>
    <s v="CA-2017-168109"/>
    <d v="2017-07-03T00:00:00"/>
    <d v="2017-07-03T00:00:00"/>
    <x v="3"/>
    <s v="JK-15640"/>
    <s v="Jim Kriz"/>
    <x v="2"/>
    <s v="United States"/>
    <s v="Seattle"/>
    <x v="4"/>
    <n v="98105"/>
    <x v="1"/>
    <s v="TEC-PH-10000702"/>
    <x v="2"/>
    <x v="7"/>
    <s v="Square Credit Card Reader, 4 1/2&quot; x 4 1/2&quot; x 1&quot;, White"/>
    <n v="7.992"/>
    <n v="1"/>
    <n v="0.2"/>
    <n v="2.6972999999999998"/>
    <n v="0"/>
    <n v="7"/>
    <x v="2"/>
    <n v="33.75"/>
    <x v="7"/>
  </r>
  <r>
    <n v="3573"/>
    <s v="US-2017-126081"/>
    <d v="2017-06-29T00:00:00"/>
    <d v="2017-07-04T00:00:00"/>
    <x v="1"/>
    <s v="FC-14335"/>
    <s v="Fred Chung"/>
    <x v="1"/>
    <s v="United States"/>
    <s v="Mesquite"/>
    <x v="5"/>
    <n v="75150"/>
    <x v="2"/>
    <s v="OFF-PA-10003953"/>
    <x v="1"/>
    <x v="10"/>
    <s v="Xerox 218"/>
    <n v="5.1840000000000002"/>
    <n v="1"/>
    <n v="0.2"/>
    <n v="1.8144"/>
    <n v="5"/>
    <n v="6"/>
    <x v="1"/>
    <n v="35"/>
    <x v="1"/>
  </r>
  <r>
    <n v="3574"/>
    <s v="CA-2017-117023"/>
    <d v="2017-08-07T00:00:00"/>
    <d v="2017-08-12T00:00:00"/>
    <x v="1"/>
    <s v="JW-15955"/>
    <s v="Joni Wasserman"/>
    <x v="0"/>
    <s v="United States"/>
    <s v="Long Beach"/>
    <x v="15"/>
    <n v="11561"/>
    <x v="3"/>
    <s v="OFF-AR-10003602"/>
    <x v="1"/>
    <x v="6"/>
    <s v="Quartet Omega Colored Chalk, 12/Pack"/>
    <n v="11.68"/>
    <n v="2"/>
    <n v="0"/>
    <n v="5.4896000000000003"/>
    <n v="5"/>
    <n v="8"/>
    <x v="2"/>
    <n v="47"/>
    <x v="6"/>
  </r>
  <r>
    <n v="3575"/>
    <s v="CA-2017-117023"/>
    <d v="2017-08-07T00:00:00"/>
    <d v="2017-08-12T00:00:00"/>
    <x v="1"/>
    <s v="JW-15955"/>
    <s v="Joni Wasserman"/>
    <x v="0"/>
    <s v="United States"/>
    <s v="Long Beach"/>
    <x v="15"/>
    <n v="11561"/>
    <x v="3"/>
    <s v="OFF-AR-10004062"/>
    <x v="1"/>
    <x v="6"/>
    <s v="Staples in misc. colors"/>
    <n v="104.8"/>
    <n v="10"/>
    <n v="0"/>
    <n v="26.2"/>
    <n v="5"/>
    <n v="8"/>
    <x v="2"/>
    <n v="25"/>
    <x v="6"/>
  </r>
  <r>
    <n v="3576"/>
    <s v="CA-2015-143532"/>
    <d v="2015-03-19T00:00:00"/>
    <d v="2015-03-24T00:00:00"/>
    <x v="1"/>
    <s v="DC-12850"/>
    <s v="Dan Campbell"/>
    <x v="0"/>
    <s v="United States"/>
    <s v="North Miami"/>
    <x v="2"/>
    <n v="33161"/>
    <x v="0"/>
    <s v="OFF-PA-10001560"/>
    <x v="1"/>
    <x v="10"/>
    <s v="Adams Telephone Message Books, 5 1/4” x 11”"/>
    <n v="14.496"/>
    <n v="3"/>
    <n v="0.2"/>
    <n v="4.8924000000000003"/>
    <n v="5"/>
    <n v="3"/>
    <x v="3"/>
    <n v="33.75"/>
    <x v="10"/>
  </r>
  <r>
    <n v="3577"/>
    <s v="CA-2016-103163"/>
    <d v="2016-06-07T00:00:00"/>
    <d v="2016-06-11T00:00:00"/>
    <x v="1"/>
    <s v="FM-14290"/>
    <s v="Frank Merwin"/>
    <x v="2"/>
    <s v="United States"/>
    <s v="Bakersfield"/>
    <x v="1"/>
    <n v="93309"/>
    <x v="1"/>
    <s v="OFF-BI-10003305"/>
    <x v="1"/>
    <x v="8"/>
    <s v="Avery Hanging File Binders"/>
    <n v="4.7839999999999998"/>
    <n v="1"/>
    <n v="0.2"/>
    <n v="1.5548"/>
    <n v="4"/>
    <n v="6"/>
    <x v="1"/>
    <n v="32.5"/>
    <x v="1"/>
  </r>
  <r>
    <n v="3578"/>
    <s v="CA-2016-103163"/>
    <d v="2016-06-07T00:00:00"/>
    <d v="2016-06-11T00:00:00"/>
    <x v="1"/>
    <s v="FM-14290"/>
    <s v="Frank Merwin"/>
    <x v="2"/>
    <s v="United States"/>
    <s v="Bakersfield"/>
    <x v="1"/>
    <n v="93309"/>
    <x v="1"/>
    <s v="OFF-PA-10004000"/>
    <x v="1"/>
    <x v="10"/>
    <s v="While You Were Out Pads, 50 per Pad, 4 x 5 1/4, Green Cycle"/>
    <n v="4.7300000000000004"/>
    <n v="1"/>
    <n v="0"/>
    <n v="2.3176999999999999"/>
    <n v="4"/>
    <n v="6"/>
    <x v="1"/>
    <n v="48.999999999999993"/>
    <x v="1"/>
  </r>
  <r>
    <n v="3579"/>
    <s v="CA-2016-104157"/>
    <d v="2016-07-25T00:00:00"/>
    <d v="2016-07-29T00:00:00"/>
    <x v="1"/>
    <s v="MT-17815"/>
    <s v="Meg Tillman"/>
    <x v="0"/>
    <s v="United States"/>
    <s v="Jackson"/>
    <x v="35"/>
    <n v="39212"/>
    <x v="0"/>
    <s v="OFF-ST-10000321"/>
    <x v="1"/>
    <x v="4"/>
    <s v="Akro Stacking Bins"/>
    <n v="7.89"/>
    <n v="1"/>
    <n v="0"/>
    <n v="0.31559999999999999"/>
    <n v="4"/>
    <n v="7"/>
    <x v="2"/>
    <n v="4"/>
    <x v="7"/>
  </r>
  <r>
    <n v="3580"/>
    <s v="CA-2016-104157"/>
    <d v="2016-07-25T00:00:00"/>
    <d v="2016-07-29T00:00:00"/>
    <x v="1"/>
    <s v="MT-17815"/>
    <s v="Meg Tillman"/>
    <x v="0"/>
    <s v="United States"/>
    <s v="Jackson"/>
    <x v="35"/>
    <n v="39212"/>
    <x v="0"/>
    <s v="OFF-PA-10004665"/>
    <x v="1"/>
    <x v="10"/>
    <s v="Advantus Motivational Note Cards"/>
    <n v="65.5"/>
    <n v="5"/>
    <n v="0"/>
    <n v="32.094999999999999"/>
    <n v="4"/>
    <n v="7"/>
    <x v="2"/>
    <n v="49"/>
    <x v="7"/>
  </r>
  <r>
    <n v="3581"/>
    <s v="CA-2016-104157"/>
    <d v="2016-07-25T00:00:00"/>
    <d v="2016-07-29T00:00:00"/>
    <x v="1"/>
    <s v="MT-17815"/>
    <s v="Meg Tillman"/>
    <x v="0"/>
    <s v="United States"/>
    <s v="Jackson"/>
    <x v="35"/>
    <n v="39212"/>
    <x v="0"/>
    <s v="FUR-TA-10004915"/>
    <x v="0"/>
    <x v="3"/>
    <s v="Office Impressions End Table, 20-1/2&quot;H x 24&quot;W x 20&quot;D"/>
    <n v="2430.08"/>
    <n v="8"/>
    <n v="0"/>
    <n v="388.81279999999998"/>
    <n v="4"/>
    <n v="7"/>
    <x v="2"/>
    <n v="16"/>
    <x v="7"/>
  </r>
  <r>
    <n v="3582"/>
    <s v="CA-2017-117807"/>
    <d v="2017-10-01T00:00:00"/>
    <d v="2017-10-07T00:00:00"/>
    <x v="1"/>
    <s v="DK-13090"/>
    <s v="Dave Kipp"/>
    <x v="0"/>
    <s v="United States"/>
    <s v="Fremont"/>
    <x v="8"/>
    <n v="68025"/>
    <x v="2"/>
    <s v="OFF-PA-10000994"/>
    <x v="1"/>
    <x v="10"/>
    <s v="Xerox 1915"/>
    <n v="104.85"/>
    <n v="1"/>
    <n v="0"/>
    <n v="50.328000000000003"/>
    <n v="6"/>
    <n v="10"/>
    <x v="0"/>
    <n v="48.000000000000007"/>
    <x v="2"/>
  </r>
  <r>
    <n v="3583"/>
    <s v="CA-2015-121650"/>
    <d v="2015-12-10T00:00:00"/>
    <d v="2015-12-16T00:00:00"/>
    <x v="1"/>
    <s v="KD-16495"/>
    <s v="Keith Dawkins"/>
    <x v="1"/>
    <s v="United States"/>
    <s v="Jackson"/>
    <x v="12"/>
    <n v="49201"/>
    <x v="2"/>
    <s v="OFF-AR-10001149"/>
    <x v="1"/>
    <x v="6"/>
    <s v="Avery Hi-Liter Comfort Grip Fluorescent Highlighter, Yellow Ink"/>
    <n v="3.9"/>
    <n v="2"/>
    <n v="0"/>
    <n v="1.5209999999999999"/>
    <n v="6"/>
    <n v="12"/>
    <x v="0"/>
    <n v="38.999999999999993"/>
    <x v="4"/>
  </r>
  <r>
    <n v="3584"/>
    <s v="CA-2015-121650"/>
    <d v="2015-12-10T00:00:00"/>
    <d v="2015-12-16T00:00:00"/>
    <x v="1"/>
    <s v="KD-16495"/>
    <s v="Keith Dawkins"/>
    <x v="1"/>
    <s v="United States"/>
    <s v="Jackson"/>
    <x v="12"/>
    <n v="49201"/>
    <x v="2"/>
    <s v="FUR-TA-10003569"/>
    <x v="0"/>
    <x v="3"/>
    <s v="Bretford CR8500 Series Meeting Room Furniture"/>
    <n v="801.96"/>
    <n v="2"/>
    <n v="0"/>
    <n v="200.49"/>
    <n v="6"/>
    <n v="12"/>
    <x v="0"/>
    <n v="25"/>
    <x v="4"/>
  </r>
  <r>
    <n v="3585"/>
    <s v="CA-2015-121650"/>
    <d v="2015-12-10T00:00:00"/>
    <d v="2015-12-16T00:00:00"/>
    <x v="1"/>
    <s v="KD-16495"/>
    <s v="Keith Dawkins"/>
    <x v="1"/>
    <s v="United States"/>
    <s v="Jackson"/>
    <x v="12"/>
    <n v="49201"/>
    <x v="2"/>
    <s v="FUR-CH-10004289"/>
    <x v="0"/>
    <x v="1"/>
    <s v="Global Super Steno Chair"/>
    <n v="191.96"/>
    <n v="2"/>
    <n v="0"/>
    <n v="32.633200000000002"/>
    <n v="6"/>
    <n v="12"/>
    <x v="0"/>
    <n v="17"/>
    <x v="4"/>
  </r>
  <r>
    <n v="3586"/>
    <s v="CA-2015-121650"/>
    <d v="2015-12-10T00:00:00"/>
    <d v="2015-12-16T00:00:00"/>
    <x v="1"/>
    <s v="KD-16495"/>
    <s v="Keith Dawkins"/>
    <x v="1"/>
    <s v="United States"/>
    <s v="Jackson"/>
    <x v="12"/>
    <n v="49201"/>
    <x v="2"/>
    <s v="OFF-LA-10001045"/>
    <x v="1"/>
    <x v="2"/>
    <s v="Permanent Self-Adhesive File Folder Labels for Typewriters by Universal"/>
    <n v="2.61"/>
    <n v="1"/>
    <n v="0"/>
    <n v="1.2005999999999999"/>
    <n v="6"/>
    <n v="12"/>
    <x v="0"/>
    <n v="46"/>
    <x v="4"/>
  </r>
  <r>
    <n v="3587"/>
    <s v="CA-2017-161823"/>
    <d v="2017-09-03T00:00:00"/>
    <d v="2017-09-08T00:00:00"/>
    <x v="1"/>
    <s v="AG-10300"/>
    <s v="Aleksandra Gannaway"/>
    <x v="1"/>
    <s v="United States"/>
    <s v="San Francisco"/>
    <x v="1"/>
    <n v="94122"/>
    <x v="1"/>
    <s v="OFF-AR-10002053"/>
    <x v="1"/>
    <x v="6"/>
    <s v="Premium Writing Pencils, Soft, #2 by Central Association for the Blind"/>
    <n v="5.96"/>
    <n v="2"/>
    <n v="0"/>
    <n v="1.6688000000000001"/>
    <n v="5"/>
    <n v="9"/>
    <x v="2"/>
    <n v="28.000000000000004"/>
    <x v="8"/>
  </r>
  <r>
    <n v="3588"/>
    <s v="CA-2017-121839"/>
    <d v="2017-09-24T00:00:00"/>
    <d v="2017-09-28T00:00:00"/>
    <x v="1"/>
    <s v="MH-18115"/>
    <s v="Mick Hernandez"/>
    <x v="2"/>
    <s v="United States"/>
    <s v="Lancaster"/>
    <x v="24"/>
    <n v="43130"/>
    <x v="3"/>
    <s v="TEC-PH-10002885"/>
    <x v="2"/>
    <x v="7"/>
    <s v="Apple iPhone 5"/>
    <n v="1169.694"/>
    <n v="3"/>
    <n v="0.4"/>
    <n v="-253.43369999999999"/>
    <n v="4"/>
    <n v="9"/>
    <x v="2"/>
    <n v="-21.666666666666668"/>
    <x v="8"/>
  </r>
  <r>
    <n v="3589"/>
    <s v="CA-2017-158729"/>
    <d v="2017-12-19T00:00:00"/>
    <d v="2017-12-21T00:00:00"/>
    <x v="2"/>
    <s v="AC-10450"/>
    <s v="Amy Cox"/>
    <x v="0"/>
    <s v="United States"/>
    <s v="Lafayette"/>
    <x v="28"/>
    <n v="70506"/>
    <x v="0"/>
    <s v="OFF-SU-10002881"/>
    <x v="1"/>
    <x v="14"/>
    <s v="Martin Yale Chadless Opener Electric Letter Opener"/>
    <n v="1665.62"/>
    <n v="2"/>
    <n v="0"/>
    <n v="33.312399999999997"/>
    <n v="2"/>
    <n v="12"/>
    <x v="0"/>
    <n v="2"/>
    <x v="4"/>
  </r>
  <r>
    <n v="3590"/>
    <s v="CA-2017-146535"/>
    <d v="2017-11-24T00:00:00"/>
    <d v="2017-11-30T00:00:00"/>
    <x v="1"/>
    <s v="FM-14290"/>
    <s v="Frank Merwin"/>
    <x v="2"/>
    <s v="United States"/>
    <s v="Richmond"/>
    <x v="0"/>
    <n v="40475"/>
    <x v="0"/>
    <s v="OFF-BI-10000546"/>
    <x v="1"/>
    <x v="8"/>
    <s v="Avery Durable Binders"/>
    <n v="2.88"/>
    <n v="1"/>
    <n v="0"/>
    <n v="1.4112"/>
    <n v="6"/>
    <n v="11"/>
    <x v="0"/>
    <n v="49.000000000000007"/>
    <x v="0"/>
  </r>
  <r>
    <n v="3591"/>
    <s v="CA-2017-146535"/>
    <d v="2017-11-24T00:00:00"/>
    <d v="2017-11-30T00:00:00"/>
    <x v="1"/>
    <s v="FM-14290"/>
    <s v="Frank Merwin"/>
    <x v="2"/>
    <s v="United States"/>
    <s v="Richmond"/>
    <x v="0"/>
    <n v="40475"/>
    <x v="0"/>
    <s v="OFF-ST-10001526"/>
    <x v="1"/>
    <x v="4"/>
    <s v="Iceberg Mobile Mega Data/Printer Cart "/>
    <n v="1443.96"/>
    <n v="12"/>
    <n v="0"/>
    <n v="375.42959999999999"/>
    <n v="6"/>
    <n v="11"/>
    <x v="0"/>
    <n v="26"/>
    <x v="0"/>
  </r>
  <r>
    <n v="3592"/>
    <s v="CA-2014-154186"/>
    <d v="2014-12-13T00:00:00"/>
    <d v="2014-12-15T00:00:00"/>
    <x v="0"/>
    <s v="RA-19285"/>
    <s v="Ralph Arnett"/>
    <x v="0"/>
    <s v="United States"/>
    <s v="Houston"/>
    <x v="5"/>
    <n v="77070"/>
    <x v="2"/>
    <s v="OFF-SU-10001574"/>
    <x v="1"/>
    <x v="14"/>
    <s v="Acme Value Line Scissors"/>
    <n v="2.92"/>
    <n v="1"/>
    <n v="0.2"/>
    <n v="0.36499999999999999"/>
    <n v="2"/>
    <n v="12"/>
    <x v="0"/>
    <n v="12.5"/>
    <x v="4"/>
  </r>
  <r>
    <n v="3593"/>
    <s v="CA-2016-108434"/>
    <d v="2016-12-05T00:00:00"/>
    <d v="2016-12-07T00:00:00"/>
    <x v="0"/>
    <s v="JG-15160"/>
    <s v="James Galang"/>
    <x v="0"/>
    <s v="United States"/>
    <s v="New York City"/>
    <x v="15"/>
    <n v="10024"/>
    <x v="3"/>
    <s v="OFF-ST-10002615"/>
    <x v="1"/>
    <x v="4"/>
    <s v="Dual Level, Single-Width Filing Carts"/>
    <n v="465.18"/>
    <n v="3"/>
    <n v="0"/>
    <n v="120.9468"/>
    <n v="2"/>
    <n v="12"/>
    <x v="0"/>
    <n v="26"/>
    <x v="4"/>
  </r>
  <r>
    <n v="3594"/>
    <s v="CA-2016-164154"/>
    <d v="2016-09-11T00:00:00"/>
    <d v="2016-09-17T00:00:00"/>
    <x v="1"/>
    <s v="NZ-18565"/>
    <s v="Nick Zandusky"/>
    <x v="2"/>
    <s v="United States"/>
    <s v="Toledo"/>
    <x v="24"/>
    <n v="43615"/>
    <x v="3"/>
    <s v="OFF-BI-10001658"/>
    <x v="1"/>
    <x v="8"/>
    <s v="GBC Standard Therm-A-Bind Covers"/>
    <n v="22.428000000000001"/>
    <n v="3"/>
    <n v="0.7"/>
    <n v="-17.942399999999999"/>
    <n v="6"/>
    <n v="9"/>
    <x v="2"/>
    <n v="-80"/>
    <x v="8"/>
  </r>
  <r>
    <n v="3595"/>
    <s v="CA-2016-164154"/>
    <d v="2016-09-11T00:00:00"/>
    <d v="2016-09-17T00:00:00"/>
    <x v="1"/>
    <s v="NZ-18565"/>
    <s v="Nick Zandusky"/>
    <x v="2"/>
    <s v="United States"/>
    <s v="Toledo"/>
    <x v="24"/>
    <n v="43615"/>
    <x v="3"/>
    <s v="OFF-ST-10002562"/>
    <x v="1"/>
    <x v="4"/>
    <s v="Staple magnet"/>
    <n v="37.520000000000003"/>
    <n v="5"/>
    <n v="0.2"/>
    <n v="3.7519999999999998"/>
    <n v="6"/>
    <n v="9"/>
    <x v="2"/>
    <n v="10"/>
    <x v="8"/>
  </r>
  <r>
    <n v="3596"/>
    <s v="CA-2017-148012"/>
    <d v="2017-12-09T00:00:00"/>
    <d v="2017-12-15T00:00:00"/>
    <x v="1"/>
    <s v="KM-16225"/>
    <s v="Kalyca Meade"/>
    <x v="1"/>
    <s v="United States"/>
    <s v="Philadelphia"/>
    <x v="9"/>
    <n v="19143"/>
    <x v="3"/>
    <s v="OFF-AR-10004757"/>
    <x v="1"/>
    <x v="6"/>
    <s v="Crayola Colored Pencils"/>
    <n v="2.6240000000000001"/>
    <n v="1"/>
    <n v="0.2"/>
    <n v="0.4264"/>
    <n v="6"/>
    <n v="12"/>
    <x v="0"/>
    <n v="16.25"/>
    <x v="4"/>
  </r>
  <r>
    <n v="3597"/>
    <s v="CA-2014-102869"/>
    <d v="2014-09-09T00:00:00"/>
    <d v="2014-09-14T00:00:00"/>
    <x v="0"/>
    <s v="LC-17140"/>
    <s v="Logan Currie"/>
    <x v="0"/>
    <s v="United States"/>
    <s v="Philadelphia"/>
    <x v="9"/>
    <n v="19140"/>
    <x v="3"/>
    <s v="OFF-PA-10000788"/>
    <x v="1"/>
    <x v="10"/>
    <s v="Xerox 210"/>
    <n v="15.552"/>
    <n v="3"/>
    <n v="0.2"/>
    <n v="5.4432"/>
    <n v="5"/>
    <n v="9"/>
    <x v="2"/>
    <n v="35"/>
    <x v="8"/>
  </r>
  <r>
    <n v="3598"/>
    <s v="CA-2014-102869"/>
    <d v="2014-09-09T00:00:00"/>
    <d v="2014-09-14T00:00:00"/>
    <x v="0"/>
    <s v="LC-17140"/>
    <s v="Logan Currie"/>
    <x v="0"/>
    <s v="United States"/>
    <s v="Philadelphia"/>
    <x v="9"/>
    <n v="19140"/>
    <x v="3"/>
    <s v="TEC-AC-10002134"/>
    <x v="2"/>
    <x v="11"/>
    <s v="Rosewill 107 Normal Keys USB Wired Standard Keyboard"/>
    <n v="64.703999999999994"/>
    <n v="6"/>
    <n v="0.2"/>
    <n v="-4.8528000000000002"/>
    <n v="5"/>
    <n v="9"/>
    <x v="2"/>
    <n v="-7.5000000000000009"/>
    <x v="8"/>
  </r>
  <r>
    <n v="3599"/>
    <s v="CA-2014-102869"/>
    <d v="2014-09-09T00:00:00"/>
    <d v="2014-09-14T00:00:00"/>
    <x v="0"/>
    <s v="LC-17140"/>
    <s v="Logan Currie"/>
    <x v="0"/>
    <s v="United States"/>
    <s v="Philadelphia"/>
    <x v="9"/>
    <n v="19140"/>
    <x v="3"/>
    <s v="FUR-FU-10002456"/>
    <x v="0"/>
    <x v="5"/>
    <s v="Master Caster Door Stop, Large Neon Orange"/>
    <n v="17.472000000000001"/>
    <n v="3"/>
    <n v="0.2"/>
    <n v="5.0232000000000001"/>
    <n v="5"/>
    <n v="9"/>
    <x v="2"/>
    <n v="28.749999999999996"/>
    <x v="8"/>
  </r>
  <r>
    <n v="3600"/>
    <s v="CA-2014-102869"/>
    <d v="2014-09-09T00:00:00"/>
    <d v="2014-09-14T00:00:00"/>
    <x v="0"/>
    <s v="LC-17140"/>
    <s v="Logan Currie"/>
    <x v="0"/>
    <s v="United States"/>
    <s v="Philadelphia"/>
    <x v="9"/>
    <n v="19140"/>
    <x v="3"/>
    <s v="TEC-PH-10002549"/>
    <x v="2"/>
    <x v="7"/>
    <s v="Polycom SoundPoint IP 450 VoIP phone"/>
    <n v="135.51599999999999"/>
    <n v="1"/>
    <n v="0.4"/>
    <n v="-31.6204"/>
    <n v="5"/>
    <n v="9"/>
    <x v="2"/>
    <n v="-23.333333333333332"/>
    <x v="8"/>
  </r>
  <r>
    <n v="3601"/>
    <s v="CA-2017-138310"/>
    <d v="2017-06-26T00:00:00"/>
    <d v="2017-06-30T00:00:00"/>
    <x v="1"/>
    <s v="NP-18700"/>
    <s v="Nora Preis"/>
    <x v="0"/>
    <s v="United States"/>
    <s v="Denver"/>
    <x v="22"/>
    <n v="80219"/>
    <x v="1"/>
    <s v="TEC-AC-10001990"/>
    <x v="2"/>
    <x v="11"/>
    <s v="Kensington Orbit Wireless Mobile Trackball for PC and Mac"/>
    <n v="431.928"/>
    <n v="9"/>
    <n v="0.2"/>
    <n v="64.789199999999994"/>
    <n v="4"/>
    <n v="6"/>
    <x v="1"/>
    <n v="15"/>
    <x v="1"/>
  </r>
  <r>
    <n v="3602"/>
    <s v="CA-2014-159835"/>
    <d v="2014-11-17T00:00:00"/>
    <d v="2014-11-24T00:00:00"/>
    <x v="1"/>
    <s v="RB-19330"/>
    <s v="Randy Bradley"/>
    <x v="0"/>
    <s v="United States"/>
    <s v="Philadelphia"/>
    <x v="9"/>
    <n v="19143"/>
    <x v="3"/>
    <s v="OFF-PA-10002137"/>
    <x v="1"/>
    <x v="10"/>
    <s v="Southworth 100% Résumé Paper, 24lb."/>
    <n v="12.448"/>
    <n v="2"/>
    <n v="0.2"/>
    <n v="3.89"/>
    <n v="7"/>
    <n v="11"/>
    <x v="0"/>
    <n v="31.25"/>
    <x v="0"/>
  </r>
  <r>
    <n v="3603"/>
    <s v="CA-2014-159835"/>
    <d v="2014-11-17T00:00:00"/>
    <d v="2014-11-24T00:00:00"/>
    <x v="1"/>
    <s v="RB-19330"/>
    <s v="Randy Bradley"/>
    <x v="0"/>
    <s v="United States"/>
    <s v="Philadelphia"/>
    <x v="9"/>
    <n v="19143"/>
    <x v="3"/>
    <s v="FUR-CH-10004997"/>
    <x v="0"/>
    <x v="1"/>
    <s v="Hon Every-Day Series Multi-Task Chairs"/>
    <n v="657.93"/>
    <n v="5"/>
    <n v="0.3"/>
    <n v="-93.99"/>
    <n v="7"/>
    <n v="11"/>
    <x v="0"/>
    <n v="-14.285714285714285"/>
    <x v="0"/>
  </r>
  <r>
    <n v="3604"/>
    <s v="CA-2017-112956"/>
    <d v="2017-08-21T00:00:00"/>
    <d v="2017-08-27T00:00:00"/>
    <x v="1"/>
    <s v="TH-21550"/>
    <s v="Tracy Hopkins"/>
    <x v="2"/>
    <s v="United States"/>
    <s v="Columbia"/>
    <x v="39"/>
    <n v="21044"/>
    <x v="3"/>
    <s v="OFF-PA-10000357"/>
    <x v="1"/>
    <x v="10"/>
    <s v="Xerox 1888"/>
    <n v="277.39999999999998"/>
    <n v="5"/>
    <n v="0"/>
    <n v="133.15199999999999"/>
    <n v="6"/>
    <n v="8"/>
    <x v="2"/>
    <n v="48"/>
    <x v="6"/>
  </r>
  <r>
    <n v="3605"/>
    <s v="CA-2017-112956"/>
    <d v="2017-08-21T00:00:00"/>
    <d v="2017-08-27T00:00:00"/>
    <x v="1"/>
    <s v="TH-21550"/>
    <s v="Tracy Hopkins"/>
    <x v="2"/>
    <s v="United States"/>
    <s v="Columbia"/>
    <x v="39"/>
    <n v="21044"/>
    <x v="3"/>
    <s v="FUR-FU-10003976"/>
    <x v="0"/>
    <x v="5"/>
    <s v="DAX Executive Solid Wood Document Frame, Desktop or Hang, Mahogany, 5 x 7"/>
    <n v="25.16"/>
    <n v="2"/>
    <n v="0"/>
    <n v="8.5543999999999993"/>
    <n v="6"/>
    <n v="8"/>
    <x v="2"/>
    <n v="34"/>
    <x v="6"/>
  </r>
  <r>
    <n v="3606"/>
    <s v="CA-2017-112956"/>
    <d v="2017-08-21T00:00:00"/>
    <d v="2017-08-27T00:00:00"/>
    <x v="1"/>
    <s v="TH-21550"/>
    <s v="Tracy Hopkins"/>
    <x v="2"/>
    <s v="United States"/>
    <s v="Columbia"/>
    <x v="39"/>
    <n v="21044"/>
    <x v="3"/>
    <s v="FUR-FU-10004960"/>
    <x v="0"/>
    <x v="5"/>
    <s v="Seth Thomas 12&quot; Clock w/ Goldtone Case"/>
    <n v="91.92"/>
    <n v="4"/>
    <n v="0"/>
    <n v="31.252800000000001"/>
    <n v="6"/>
    <n v="8"/>
    <x v="2"/>
    <n v="34"/>
    <x v="6"/>
  </r>
  <r>
    <n v="3607"/>
    <s v="CA-2016-119683"/>
    <d v="2016-03-12T00:00:00"/>
    <d v="2016-03-16T00:00:00"/>
    <x v="0"/>
    <s v="CK-12595"/>
    <s v="Clytie Kelty"/>
    <x v="0"/>
    <s v="United States"/>
    <s v="New York City"/>
    <x v="15"/>
    <n v="10024"/>
    <x v="3"/>
    <s v="OFF-EN-10001099"/>
    <x v="1"/>
    <x v="12"/>
    <s v="Staple envelope"/>
    <n v="29.34"/>
    <n v="3"/>
    <n v="0"/>
    <n v="13.4964"/>
    <n v="4"/>
    <n v="3"/>
    <x v="3"/>
    <n v="46"/>
    <x v="10"/>
  </r>
  <r>
    <n v="3608"/>
    <s v="CA-2014-163559"/>
    <d v="2014-09-23T00:00:00"/>
    <d v="2014-09-28T00:00:00"/>
    <x v="0"/>
    <s v="ST-20530"/>
    <s v="Shui Tom"/>
    <x v="0"/>
    <s v="United States"/>
    <s v="New York City"/>
    <x v="15"/>
    <n v="10035"/>
    <x v="3"/>
    <s v="OFF-BI-10002026"/>
    <x v="1"/>
    <x v="8"/>
    <s v="Avery Arch Ring Binders"/>
    <n v="139.44"/>
    <n v="3"/>
    <n v="0.2"/>
    <n v="47.061"/>
    <n v="5"/>
    <n v="9"/>
    <x v="2"/>
    <n v="33.75"/>
    <x v="8"/>
  </r>
  <r>
    <n v="3609"/>
    <s v="CA-2014-140228"/>
    <d v="2014-04-28T00:00:00"/>
    <d v="2014-05-03T00:00:00"/>
    <x v="1"/>
    <s v="GB-14530"/>
    <s v="George Bell"/>
    <x v="1"/>
    <s v="United States"/>
    <s v="Newark"/>
    <x v="24"/>
    <n v="43055"/>
    <x v="3"/>
    <s v="OFF-LA-10001613"/>
    <x v="1"/>
    <x v="2"/>
    <s v="Avery File Folder Labels"/>
    <n v="6.9119999999999999"/>
    <n v="3"/>
    <n v="0.2"/>
    <n v="2.5055999999999998"/>
    <n v="5"/>
    <n v="4"/>
    <x v="1"/>
    <n v="36.25"/>
    <x v="3"/>
  </r>
  <r>
    <n v="3610"/>
    <s v="CA-2014-140228"/>
    <d v="2014-04-28T00:00:00"/>
    <d v="2014-05-03T00:00:00"/>
    <x v="1"/>
    <s v="GB-14530"/>
    <s v="George Bell"/>
    <x v="1"/>
    <s v="United States"/>
    <s v="Newark"/>
    <x v="24"/>
    <n v="43055"/>
    <x v="3"/>
    <s v="OFF-ST-10002214"/>
    <x v="1"/>
    <x v="4"/>
    <s v="X-Rack File for Hanging Folders"/>
    <n v="27.096"/>
    <n v="3"/>
    <n v="0.2"/>
    <n v="2.0322"/>
    <n v="5"/>
    <n v="4"/>
    <x v="1"/>
    <n v="7.5"/>
    <x v="3"/>
  </r>
  <r>
    <n v="3611"/>
    <s v="CA-2014-140228"/>
    <d v="2014-04-28T00:00:00"/>
    <d v="2014-05-03T00:00:00"/>
    <x v="1"/>
    <s v="GB-14530"/>
    <s v="George Bell"/>
    <x v="1"/>
    <s v="United States"/>
    <s v="Newark"/>
    <x v="24"/>
    <n v="43055"/>
    <x v="3"/>
    <s v="OFF-ST-10001128"/>
    <x v="1"/>
    <x v="4"/>
    <s v="Carina Mini System Audio Rack, Model AR050B"/>
    <n v="177.56800000000001"/>
    <n v="2"/>
    <n v="0.2"/>
    <n v="-37.733199999999997"/>
    <n v="5"/>
    <n v="4"/>
    <x v="1"/>
    <n v="-21.249999999999996"/>
    <x v="3"/>
  </r>
  <r>
    <n v="3612"/>
    <s v="US-2016-131674"/>
    <d v="2016-11-29T00:00:00"/>
    <d v="2016-12-01T00:00:00"/>
    <x v="0"/>
    <s v="NC-18535"/>
    <s v="Nick Crebassa"/>
    <x v="1"/>
    <s v="United States"/>
    <s v="Dallas"/>
    <x v="5"/>
    <n v="75217"/>
    <x v="2"/>
    <s v="TEC-AC-10004864"/>
    <x v="2"/>
    <x v="11"/>
    <s v="Memorex Micro Travel Drive 32 GB"/>
    <n v="58.415999999999997"/>
    <n v="2"/>
    <n v="0.2"/>
    <n v="16.794599999999999"/>
    <n v="2"/>
    <n v="11"/>
    <x v="0"/>
    <n v="28.749999999999996"/>
    <x v="0"/>
  </r>
  <r>
    <n v="3613"/>
    <s v="CA-2015-110093"/>
    <d v="2015-12-03T00:00:00"/>
    <d v="2015-12-08T00:00:00"/>
    <x v="1"/>
    <s v="AB-10255"/>
    <s v="Alejandro Ballentine"/>
    <x v="2"/>
    <s v="United States"/>
    <s v="Philadelphia"/>
    <x v="9"/>
    <n v="19134"/>
    <x v="3"/>
    <s v="OFF-PA-10000174"/>
    <x v="1"/>
    <x v="10"/>
    <s v="Message Book, Wirebound, Four 5 1/2&quot; X 4&quot; Forms/Pg., 200 Dupl. Sets/Book"/>
    <n v="16.448"/>
    <n v="2"/>
    <n v="0.2"/>
    <n v="5.5511999999999997"/>
    <n v="5"/>
    <n v="12"/>
    <x v="0"/>
    <n v="33.75"/>
    <x v="4"/>
  </r>
  <r>
    <n v="3614"/>
    <s v="CA-2015-110093"/>
    <d v="2015-12-03T00:00:00"/>
    <d v="2015-12-08T00:00:00"/>
    <x v="1"/>
    <s v="AB-10255"/>
    <s v="Alejandro Ballentine"/>
    <x v="2"/>
    <s v="United States"/>
    <s v="Philadelphia"/>
    <x v="9"/>
    <n v="19134"/>
    <x v="3"/>
    <s v="TEC-AC-10000171"/>
    <x v="2"/>
    <x v="11"/>
    <s v="Verbatim 25 GB 6x Blu-ray Single Layer Recordable Disc, 25/Pack"/>
    <n v="36.783999999999999"/>
    <n v="2"/>
    <n v="0.2"/>
    <n v="10.5754"/>
    <n v="5"/>
    <n v="12"/>
    <x v="0"/>
    <n v="28.750000000000004"/>
    <x v="4"/>
  </r>
  <r>
    <n v="3615"/>
    <s v="CA-2017-112529"/>
    <d v="2017-11-19T00:00:00"/>
    <d v="2017-11-21T00:00:00"/>
    <x v="2"/>
    <s v="SC-20770"/>
    <s v="Stewart Carmichael"/>
    <x v="1"/>
    <s v="United States"/>
    <s v="San Antonio"/>
    <x v="5"/>
    <n v="78207"/>
    <x v="2"/>
    <s v="FUR-TA-10002622"/>
    <x v="0"/>
    <x v="3"/>
    <s v="Bush Andora Conference Table, Maple/Graphite Gray Finish"/>
    <n v="718.11599999999999"/>
    <n v="6"/>
    <n v="0.3"/>
    <n v="-71.811599999999999"/>
    <n v="2"/>
    <n v="11"/>
    <x v="0"/>
    <n v="-10"/>
    <x v="0"/>
  </r>
  <r>
    <n v="3616"/>
    <s v="CA-2017-112529"/>
    <d v="2017-11-19T00:00:00"/>
    <d v="2017-11-21T00:00:00"/>
    <x v="2"/>
    <s v="SC-20770"/>
    <s v="Stewart Carmichael"/>
    <x v="1"/>
    <s v="United States"/>
    <s v="San Antonio"/>
    <x v="5"/>
    <n v="78207"/>
    <x v="2"/>
    <s v="OFF-AR-10001915"/>
    <x v="1"/>
    <x v="6"/>
    <s v="Peel-Off China Markers"/>
    <n v="31.776"/>
    <n v="4"/>
    <n v="0.2"/>
    <n v="8.7384000000000004"/>
    <n v="2"/>
    <n v="11"/>
    <x v="0"/>
    <n v="27.500000000000004"/>
    <x v="0"/>
  </r>
  <r>
    <n v="3617"/>
    <s v="CA-2016-154536"/>
    <d v="2016-09-05T00:00:00"/>
    <d v="2016-09-09T00:00:00"/>
    <x v="1"/>
    <s v="JC-15340"/>
    <s v="Jasper Cacioppo"/>
    <x v="0"/>
    <s v="United States"/>
    <s v="Philadelphia"/>
    <x v="9"/>
    <n v="19120"/>
    <x v="3"/>
    <s v="OFF-BI-10004410"/>
    <x v="1"/>
    <x v="8"/>
    <s v="C-Line Peel &amp; Stick Add-On Filing Pockets, 8-3/4 x 5-1/8, 10/Pack"/>
    <n v="9.5549999999999997"/>
    <n v="5"/>
    <n v="0.7"/>
    <n v="-7.3254999999999999"/>
    <n v="4"/>
    <n v="9"/>
    <x v="2"/>
    <n v="-76.666666666666671"/>
    <x v="8"/>
  </r>
  <r>
    <n v="3618"/>
    <s v="CA-2017-141929"/>
    <d v="2017-09-04T00:00:00"/>
    <d v="2017-09-08T00:00:00"/>
    <x v="1"/>
    <s v="RA-19285"/>
    <s v="Ralph Arnett"/>
    <x v="0"/>
    <s v="United States"/>
    <s v="Los Angeles"/>
    <x v="1"/>
    <n v="90004"/>
    <x v="1"/>
    <s v="OFF-BI-10004632"/>
    <x v="1"/>
    <x v="8"/>
    <s v="Ibico Hi-Tech Manual Binding System"/>
    <n v="487.98399999999998"/>
    <n v="2"/>
    <n v="0.2"/>
    <n v="152.495"/>
    <n v="4"/>
    <n v="9"/>
    <x v="2"/>
    <n v="31.25"/>
    <x v="8"/>
  </r>
  <r>
    <n v="3619"/>
    <s v="CA-2017-141929"/>
    <d v="2017-09-04T00:00:00"/>
    <d v="2017-09-08T00:00:00"/>
    <x v="1"/>
    <s v="RA-19285"/>
    <s v="Ralph Arnett"/>
    <x v="0"/>
    <s v="United States"/>
    <s v="Los Angeles"/>
    <x v="1"/>
    <n v="90004"/>
    <x v="1"/>
    <s v="TEC-PH-10002185"/>
    <x v="2"/>
    <x v="7"/>
    <s v="QVS USB Car Charger 2-Port 2.1Amp for iPod/iPhone/iPad/iPad 2/iPad 3"/>
    <n v="5.56"/>
    <n v="1"/>
    <n v="0.2"/>
    <n v="1.7375"/>
    <n v="4"/>
    <n v="9"/>
    <x v="2"/>
    <n v="31.250000000000007"/>
    <x v="8"/>
  </r>
  <r>
    <n v="3620"/>
    <s v="CA-2017-141929"/>
    <d v="2017-09-04T00:00:00"/>
    <d v="2017-09-08T00:00:00"/>
    <x v="1"/>
    <s v="RA-19285"/>
    <s v="Ralph Arnett"/>
    <x v="0"/>
    <s v="United States"/>
    <s v="Los Angeles"/>
    <x v="1"/>
    <n v="90004"/>
    <x v="1"/>
    <s v="OFF-ST-10002974"/>
    <x v="1"/>
    <x v="4"/>
    <s v="Trav-L-File Heavy-Duty Shuttle II, Black"/>
    <n v="217.85"/>
    <n v="5"/>
    <n v="0"/>
    <n v="65.355000000000004"/>
    <n v="4"/>
    <n v="9"/>
    <x v="2"/>
    <n v="30.000000000000004"/>
    <x v="8"/>
  </r>
  <r>
    <n v="3621"/>
    <s v="CA-2016-109743"/>
    <d v="2016-09-22T00:00:00"/>
    <d v="2016-09-29T00:00:00"/>
    <x v="1"/>
    <s v="SH-19975"/>
    <s v="Sally Hughsby"/>
    <x v="1"/>
    <s v="United States"/>
    <s v="Smyrna"/>
    <x v="18"/>
    <n v="37167"/>
    <x v="0"/>
    <s v="OFF-AR-10003727"/>
    <x v="1"/>
    <x v="6"/>
    <s v="Berol Giant Pencil Sharpener"/>
    <n v="40.776000000000003"/>
    <n v="3"/>
    <n v="0.2"/>
    <n v="4.5872999999999999"/>
    <n v="7"/>
    <n v="9"/>
    <x v="2"/>
    <n v="11.249999999999998"/>
    <x v="8"/>
  </r>
  <r>
    <n v="3622"/>
    <s v="CA-2016-109743"/>
    <d v="2016-09-22T00:00:00"/>
    <d v="2016-09-29T00:00:00"/>
    <x v="1"/>
    <s v="SH-19975"/>
    <s v="Sally Hughsby"/>
    <x v="1"/>
    <s v="United States"/>
    <s v="Smyrna"/>
    <x v="18"/>
    <n v="37167"/>
    <x v="0"/>
    <s v="TEC-PH-10004071"/>
    <x v="2"/>
    <x v="7"/>
    <s v="PayAnywhere Card Reader"/>
    <n v="63.936"/>
    <n v="8"/>
    <n v="0.2"/>
    <n v="5.5944000000000003"/>
    <n v="7"/>
    <n v="9"/>
    <x v="2"/>
    <n v="8.75"/>
    <x v="8"/>
  </r>
  <r>
    <n v="3623"/>
    <s v="CA-2014-159184"/>
    <d v="2014-09-14T00:00:00"/>
    <d v="2014-09-19T00:00:00"/>
    <x v="1"/>
    <s v="JC-15775"/>
    <s v="John Castell"/>
    <x v="0"/>
    <s v="United States"/>
    <s v="Macon"/>
    <x v="32"/>
    <n v="31204"/>
    <x v="0"/>
    <s v="FUR-FU-10002878"/>
    <x v="0"/>
    <x v="5"/>
    <s v="Seth Thomas 14&quot; Day/Date Wall Clock"/>
    <n v="142.4"/>
    <n v="5"/>
    <n v="0"/>
    <n v="52.688000000000002"/>
    <n v="5"/>
    <n v="9"/>
    <x v="2"/>
    <n v="37"/>
    <x v="8"/>
  </r>
  <r>
    <n v="3624"/>
    <s v="CA-2014-159184"/>
    <d v="2014-09-14T00:00:00"/>
    <d v="2014-09-19T00:00:00"/>
    <x v="1"/>
    <s v="JC-15775"/>
    <s v="John Castell"/>
    <x v="0"/>
    <s v="United States"/>
    <s v="Macon"/>
    <x v="32"/>
    <n v="31204"/>
    <x v="0"/>
    <s v="OFF-BI-10001890"/>
    <x v="1"/>
    <x v="8"/>
    <s v="Avery Poly Binder Pockets"/>
    <n v="7.16"/>
    <n v="2"/>
    <n v="0"/>
    <n v="3.4367999999999999"/>
    <n v="5"/>
    <n v="9"/>
    <x v="2"/>
    <n v="48"/>
    <x v="8"/>
  </r>
  <r>
    <n v="3625"/>
    <s v="CA-2017-113530"/>
    <d v="2017-05-19T00:00:00"/>
    <d v="2017-05-21T00:00:00"/>
    <x v="0"/>
    <s v="BC-11125"/>
    <s v="Becky Castell"/>
    <x v="2"/>
    <s v="United States"/>
    <s v="San Francisco"/>
    <x v="1"/>
    <n v="94109"/>
    <x v="1"/>
    <s v="FUR-CH-10002647"/>
    <x v="0"/>
    <x v="1"/>
    <s v="Situations Contoured Folding Chairs, 4/Set"/>
    <n v="681.40800000000002"/>
    <n v="12"/>
    <n v="0.2"/>
    <n v="42.588000000000001"/>
    <n v="2"/>
    <n v="5"/>
    <x v="1"/>
    <n v="6.25"/>
    <x v="5"/>
  </r>
  <r>
    <n v="3626"/>
    <s v="CA-2017-113530"/>
    <d v="2017-05-19T00:00:00"/>
    <d v="2017-05-21T00:00:00"/>
    <x v="0"/>
    <s v="BC-11125"/>
    <s v="Becky Castell"/>
    <x v="2"/>
    <s v="United States"/>
    <s v="San Francisco"/>
    <x v="1"/>
    <n v="94109"/>
    <x v="1"/>
    <s v="OFF-AR-10001315"/>
    <x v="1"/>
    <x v="6"/>
    <s v="Newell 310"/>
    <n v="3.52"/>
    <n v="2"/>
    <n v="0"/>
    <n v="1.0207999999999999"/>
    <n v="2"/>
    <n v="5"/>
    <x v="1"/>
    <n v="28.999999999999996"/>
    <x v="5"/>
  </r>
  <r>
    <n v="3627"/>
    <s v="CA-2017-113530"/>
    <d v="2017-05-19T00:00:00"/>
    <d v="2017-05-21T00:00:00"/>
    <x v="0"/>
    <s v="BC-11125"/>
    <s v="Becky Castell"/>
    <x v="2"/>
    <s v="United States"/>
    <s v="San Francisco"/>
    <x v="1"/>
    <n v="94109"/>
    <x v="1"/>
    <s v="OFF-AR-10000122"/>
    <x v="1"/>
    <x v="6"/>
    <s v="Newell 314"/>
    <n v="5.58"/>
    <n v="1"/>
    <n v="0"/>
    <n v="1.395"/>
    <n v="2"/>
    <n v="5"/>
    <x v="1"/>
    <n v="25"/>
    <x v="5"/>
  </r>
  <r>
    <n v="3628"/>
    <s v="CA-2017-113530"/>
    <d v="2017-05-19T00:00:00"/>
    <d v="2017-05-21T00:00:00"/>
    <x v="0"/>
    <s v="BC-11125"/>
    <s v="Becky Castell"/>
    <x v="2"/>
    <s v="United States"/>
    <s v="San Francisco"/>
    <x v="1"/>
    <n v="94109"/>
    <x v="1"/>
    <s v="TEC-AC-10001465"/>
    <x v="2"/>
    <x v="11"/>
    <s v="SanDisk Cruzer 64 GB USB Flash Drive"/>
    <n v="36.32"/>
    <n v="1"/>
    <n v="0"/>
    <n v="10.896000000000001"/>
    <n v="2"/>
    <n v="5"/>
    <x v="1"/>
    <n v="30.000000000000004"/>
    <x v="5"/>
  </r>
  <r>
    <n v="3629"/>
    <s v="CA-2014-169726"/>
    <d v="2014-08-09T00:00:00"/>
    <d v="2014-08-13T00:00:00"/>
    <x v="1"/>
    <s v="JH-15985"/>
    <s v="Joseph Holt"/>
    <x v="0"/>
    <s v="United States"/>
    <s v="Seattle"/>
    <x v="4"/>
    <n v="98103"/>
    <x v="1"/>
    <s v="OFF-BI-10004600"/>
    <x v="1"/>
    <x v="8"/>
    <s v="Ibico Ibimaster 300 Manual Binding System"/>
    <n v="2060.7440000000001"/>
    <n v="7"/>
    <n v="0.2"/>
    <n v="643.98249999999996"/>
    <n v="4"/>
    <n v="8"/>
    <x v="2"/>
    <n v="31.249999999999993"/>
    <x v="6"/>
  </r>
  <r>
    <n v="3630"/>
    <s v="CA-2017-155957"/>
    <d v="2017-11-26T00:00:00"/>
    <d v="2017-11-30T00:00:00"/>
    <x v="1"/>
    <s v="CC-12610"/>
    <s v="Corey Catlett"/>
    <x v="1"/>
    <s v="United States"/>
    <s v="Columbus"/>
    <x v="24"/>
    <n v="43229"/>
    <x v="3"/>
    <s v="OFF-AP-10002082"/>
    <x v="1"/>
    <x v="9"/>
    <s v="Holmes HEPA Air Purifier"/>
    <n v="52.271999999999998"/>
    <n v="3"/>
    <n v="0.2"/>
    <n v="9.8010000000000002"/>
    <n v="4"/>
    <n v="11"/>
    <x v="0"/>
    <n v="18.75"/>
    <x v="0"/>
  </r>
  <r>
    <n v="3631"/>
    <s v="CA-2017-155957"/>
    <d v="2017-11-26T00:00:00"/>
    <d v="2017-11-30T00:00:00"/>
    <x v="1"/>
    <s v="CC-12610"/>
    <s v="Corey Catlett"/>
    <x v="1"/>
    <s v="United States"/>
    <s v="Columbus"/>
    <x v="24"/>
    <n v="43229"/>
    <x v="3"/>
    <s v="OFF-AP-10004708"/>
    <x v="1"/>
    <x v="9"/>
    <s v="Fellowes Superior 10 Outlet Split Surge Protector"/>
    <n v="213.136"/>
    <n v="7"/>
    <n v="0.2"/>
    <n v="23.977799999999998"/>
    <n v="4"/>
    <n v="11"/>
    <x v="0"/>
    <n v="11.249999999999998"/>
    <x v="0"/>
  </r>
  <r>
    <n v="3632"/>
    <s v="CA-2017-132178"/>
    <d v="2017-05-03T00:00:00"/>
    <d v="2017-05-08T00:00:00"/>
    <x v="0"/>
    <s v="DB-12970"/>
    <s v="Darren Budd"/>
    <x v="1"/>
    <s v="United States"/>
    <s v="Los Angeles"/>
    <x v="1"/>
    <n v="90004"/>
    <x v="1"/>
    <s v="OFF-ST-10000464"/>
    <x v="1"/>
    <x v="4"/>
    <s v="Multi-Use Personal File Cart and Caster Set, Three Stacking Bins"/>
    <n v="69.52"/>
    <n v="2"/>
    <n v="0"/>
    <n v="19.465599999999998"/>
    <n v="5"/>
    <n v="5"/>
    <x v="1"/>
    <n v="27.999999999999996"/>
    <x v="5"/>
  </r>
  <r>
    <n v="3633"/>
    <s v="CA-2017-132178"/>
    <d v="2017-05-03T00:00:00"/>
    <d v="2017-05-08T00:00:00"/>
    <x v="0"/>
    <s v="DB-12970"/>
    <s v="Darren Budd"/>
    <x v="1"/>
    <s v="United States"/>
    <s v="Los Angeles"/>
    <x v="1"/>
    <n v="90004"/>
    <x v="1"/>
    <s v="OFF-ST-10000025"/>
    <x v="1"/>
    <x v="4"/>
    <s v="Fellowes Stor/Drawer Steel Plus Storage Drawers"/>
    <n v="763.44"/>
    <n v="8"/>
    <n v="0"/>
    <n v="45.806399999999996"/>
    <n v="5"/>
    <n v="5"/>
    <x v="1"/>
    <n v="5.9999999999999991"/>
    <x v="5"/>
  </r>
  <r>
    <n v="3634"/>
    <s v="CA-2016-145177"/>
    <d v="2016-11-10T00:00:00"/>
    <d v="2016-11-14T00:00:00"/>
    <x v="1"/>
    <s v="PP-18955"/>
    <s v="Paul Prost"/>
    <x v="2"/>
    <s v="United States"/>
    <s v="Springfield"/>
    <x v="24"/>
    <n v="45503"/>
    <x v="3"/>
    <s v="OFF-LA-10001613"/>
    <x v="1"/>
    <x v="2"/>
    <s v="Avery File Folder Labels"/>
    <n v="9.2159999999999993"/>
    <n v="4"/>
    <n v="0.2"/>
    <n v="3.3408000000000002"/>
    <n v="4"/>
    <n v="11"/>
    <x v="0"/>
    <n v="36.250000000000007"/>
    <x v="0"/>
  </r>
  <r>
    <n v="3635"/>
    <s v="CA-2016-145177"/>
    <d v="2016-11-10T00:00:00"/>
    <d v="2016-11-14T00:00:00"/>
    <x v="1"/>
    <s v="PP-18955"/>
    <s v="Paul Prost"/>
    <x v="2"/>
    <s v="United States"/>
    <s v="Springfield"/>
    <x v="24"/>
    <n v="45503"/>
    <x v="3"/>
    <s v="TEC-PH-10000376"/>
    <x v="2"/>
    <x v="7"/>
    <s v="Square Credit Card Reader"/>
    <n v="41.957999999999998"/>
    <n v="7"/>
    <n v="0.4"/>
    <n v="-9.7902000000000005"/>
    <n v="4"/>
    <n v="11"/>
    <x v="0"/>
    <n v="-23.333333333333336"/>
    <x v="0"/>
  </r>
  <r>
    <n v="3636"/>
    <s v="CA-2016-145177"/>
    <d v="2016-11-10T00:00:00"/>
    <d v="2016-11-14T00:00:00"/>
    <x v="1"/>
    <s v="PP-18955"/>
    <s v="Paul Prost"/>
    <x v="2"/>
    <s v="United States"/>
    <s v="Springfield"/>
    <x v="24"/>
    <n v="45503"/>
    <x v="3"/>
    <s v="OFF-PA-10004039"/>
    <x v="1"/>
    <x v="10"/>
    <s v="Xerox 1882"/>
    <n v="89.567999999999998"/>
    <n v="2"/>
    <n v="0.2"/>
    <n v="32.468400000000003"/>
    <n v="4"/>
    <n v="11"/>
    <x v="0"/>
    <n v="36.250000000000007"/>
    <x v="0"/>
  </r>
  <r>
    <n v="3637"/>
    <s v="CA-2016-145177"/>
    <d v="2016-11-10T00:00:00"/>
    <d v="2016-11-14T00:00:00"/>
    <x v="1"/>
    <s v="PP-18955"/>
    <s v="Paul Prost"/>
    <x v="2"/>
    <s v="United States"/>
    <s v="Springfield"/>
    <x v="24"/>
    <n v="45503"/>
    <x v="3"/>
    <s v="OFF-PA-10001776"/>
    <x v="1"/>
    <x v="10"/>
    <s v="Wirebound Message Books, Four 2 3/4&quot; x 5&quot; Forms per Page, 600 Sets per Book"/>
    <n v="22.248000000000001"/>
    <n v="3"/>
    <n v="0.2"/>
    <n v="7.5087000000000002"/>
    <n v="4"/>
    <n v="11"/>
    <x v="0"/>
    <n v="33.75"/>
    <x v="0"/>
  </r>
  <r>
    <n v="3638"/>
    <s v="CA-2016-145177"/>
    <d v="2016-11-10T00:00:00"/>
    <d v="2016-11-14T00:00:00"/>
    <x v="1"/>
    <s v="PP-18955"/>
    <s v="Paul Prost"/>
    <x v="2"/>
    <s v="United States"/>
    <s v="Springfield"/>
    <x v="24"/>
    <n v="45503"/>
    <x v="3"/>
    <s v="OFF-AP-10002457"/>
    <x v="1"/>
    <x v="9"/>
    <s v="Eureka The Boss Plus 12-Amp Hard Box Upright Vacuum, Red"/>
    <n v="334.88"/>
    <n v="4"/>
    <n v="0.2"/>
    <n v="29.302"/>
    <n v="4"/>
    <n v="11"/>
    <x v="0"/>
    <n v="8.75"/>
    <x v="0"/>
  </r>
  <r>
    <n v="3639"/>
    <s v="CA-2016-145177"/>
    <d v="2016-11-10T00:00:00"/>
    <d v="2016-11-14T00:00:00"/>
    <x v="1"/>
    <s v="PP-18955"/>
    <s v="Paul Prost"/>
    <x v="2"/>
    <s v="United States"/>
    <s v="Springfield"/>
    <x v="24"/>
    <n v="45503"/>
    <x v="3"/>
    <s v="FUR-FU-10000758"/>
    <x v="0"/>
    <x v="5"/>
    <s v="DAX Natural Wood-Tone Poster Frame"/>
    <n v="148.28800000000001"/>
    <n v="7"/>
    <n v="0.2"/>
    <n v="29.657599999999999"/>
    <n v="4"/>
    <n v="11"/>
    <x v="0"/>
    <n v="20"/>
    <x v="0"/>
  </r>
  <r>
    <n v="3640"/>
    <s v="CA-2016-145177"/>
    <d v="2016-11-10T00:00:00"/>
    <d v="2016-11-14T00:00:00"/>
    <x v="1"/>
    <s v="PP-18955"/>
    <s v="Paul Prost"/>
    <x v="2"/>
    <s v="United States"/>
    <s v="Springfield"/>
    <x v="24"/>
    <n v="45503"/>
    <x v="3"/>
    <s v="OFF-PA-10000682"/>
    <x v="1"/>
    <x v="10"/>
    <s v="Xerox 1924"/>
    <n v="4.6239999999999997"/>
    <n v="1"/>
    <n v="0.2"/>
    <n v="1.6761999999999999"/>
    <n v="4"/>
    <n v="11"/>
    <x v="0"/>
    <n v="36.25"/>
    <x v="0"/>
  </r>
  <r>
    <n v="3641"/>
    <s v="CA-2016-145177"/>
    <d v="2016-11-10T00:00:00"/>
    <d v="2016-11-14T00:00:00"/>
    <x v="1"/>
    <s v="PP-18955"/>
    <s v="Paul Prost"/>
    <x v="2"/>
    <s v="United States"/>
    <s v="Springfield"/>
    <x v="24"/>
    <n v="45503"/>
    <x v="3"/>
    <s v="TEC-AC-10002550"/>
    <x v="2"/>
    <x v="11"/>
    <s v="Memorex 25GB 6X Branded Blu-Ray Recordable Disc, 30/Pack"/>
    <n v="178.92"/>
    <n v="7"/>
    <n v="0.2"/>
    <n v="-29.0745"/>
    <n v="4"/>
    <n v="11"/>
    <x v="0"/>
    <n v="-16.25"/>
    <x v="0"/>
  </r>
  <r>
    <n v="3642"/>
    <s v="CA-2016-145177"/>
    <d v="2016-11-10T00:00:00"/>
    <d v="2016-11-14T00:00:00"/>
    <x v="1"/>
    <s v="PP-18955"/>
    <s v="Paul Prost"/>
    <x v="2"/>
    <s v="United States"/>
    <s v="Springfield"/>
    <x v="24"/>
    <n v="45503"/>
    <x v="3"/>
    <s v="OFF-BI-10002082"/>
    <x v="1"/>
    <x v="8"/>
    <s v="GBC Twin Loop Wire Binding Elements"/>
    <n v="69.888000000000005"/>
    <n v="7"/>
    <n v="0.7"/>
    <n v="-46.591999999999999"/>
    <n v="4"/>
    <n v="11"/>
    <x v="0"/>
    <n v="-66.666666666666657"/>
    <x v="0"/>
  </r>
  <r>
    <n v="3643"/>
    <s v="CA-2014-156594"/>
    <d v="2014-12-20T00:00:00"/>
    <d v="2014-12-23T00:00:00"/>
    <x v="0"/>
    <s v="MC-17845"/>
    <s v="Michael Chen"/>
    <x v="0"/>
    <s v="United States"/>
    <s v="Los Angeles"/>
    <x v="1"/>
    <n v="90008"/>
    <x v="1"/>
    <s v="OFF-BI-10004632"/>
    <x v="1"/>
    <x v="8"/>
    <s v="Ibico Hi-Tech Manual Binding System"/>
    <n v="487.98399999999998"/>
    <n v="2"/>
    <n v="0.2"/>
    <n v="152.495"/>
    <n v="3"/>
    <n v="12"/>
    <x v="0"/>
    <n v="31.25"/>
    <x v="4"/>
  </r>
  <r>
    <n v="3644"/>
    <s v="CA-2014-156594"/>
    <d v="2014-12-20T00:00:00"/>
    <d v="2014-12-23T00:00:00"/>
    <x v="0"/>
    <s v="MC-17845"/>
    <s v="Michael Chen"/>
    <x v="0"/>
    <s v="United States"/>
    <s v="Los Angeles"/>
    <x v="1"/>
    <n v="90008"/>
    <x v="1"/>
    <s v="OFF-AR-10001725"/>
    <x v="1"/>
    <x v="6"/>
    <s v="Boston Home &amp; Office Model 2000 Electric Pencil Sharpeners"/>
    <n v="47.3"/>
    <n v="2"/>
    <n v="0"/>
    <n v="12.298"/>
    <n v="3"/>
    <n v="12"/>
    <x v="0"/>
    <n v="26"/>
    <x v="4"/>
  </r>
  <r>
    <n v="3645"/>
    <s v="CA-2014-156594"/>
    <d v="2014-12-20T00:00:00"/>
    <d v="2014-12-23T00:00:00"/>
    <x v="0"/>
    <s v="MC-17845"/>
    <s v="Michael Chen"/>
    <x v="0"/>
    <s v="United States"/>
    <s v="Los Angeles"/>
    <x v="1"/>
    <n v="90008"/>
    <x v="1"/>
    <s v="OFF-AR-10004269"/>
    <x v="1"/>
    <x v="6"/>
    <s v="Newell 31"/>
    <n v="4.13"/>
    <n v="1"/>
    <n v="0"/>
    <n v="1.1564000000000001"/>
    <n v="3"/>
    <n v="12"/>
    <x v="0"/>
    <n v="28.000000000000004"/>
    <x v="4"/>
  </r>
  <r>
    <n v="3646"/>
    <s v="CA-2014-156594"/>
    <d v="2014-12-20T00:00:00"/>
    <d v="2014-12-23T00:00:00"/>
    <x v="0"/>
    <s v="MC-17845"/>
    <s v="Michael Chen"/>
    <x v="0"/>
    <s v="United States"/>
    <s v="Los Angeles"/>
    <x v="1"/>
    <n v="90008"/>
    <x v="1"/>
    <s v="OFF-BI-10003007"/>
    <x v="1"/>
    <x v="8"/>
    <s v="Premium Transparent Presentation Covers, No Pattern/Clear, 8 1/2&quot; x 11&quot;"/>
    <n v="155.12"/>
    <n v="5"/>
    <n v="0.2"/>
    <n v="50.414000000000001"/>
    <n v="3"/>
    <n v="12"/>
    <x v="0"/>
    <n v="32.5"/>
    <x v="4"/>
  </r>
  <r>
    <n v="3647"/>
    <s v="CA-2014-146528"/>
    <d v="2014-07-25T00:00:00"/>
    <d v="2014-07-27T00:00:00"/>
    <x v="0"/>
    <s v="VF-21715"/>
    <s v="Vicky Freymann"/>
    <x v="2"/>
    <s v="United States"/>
    <s v="Los Angeles"/>
    <x v="1"/>
    <n v="90045"/>
    <x v="1"/>
    <s v="OFF-PA-10002195"/>
    <x v="1"/>
    <x v="10"/>
    <s v="Xerox 1966"/>
    <n v="6.48"/>
    <n v="1"/>
    <n v="0"/>
    <n v="3.1751999999999998"/>
    <n v="2"/>
    <n v="7"/>
    <x v="2"/>
    <n v="48.999999999999993"/>
    <x v="7"/>
  </r>
  <r>
    <n v="3648"/>
    <s v="CA-2014-146528"/>
    <d v="2014-07-25T00:00:00"/>
    <d v="2014-07-27T00:00:00"/>
    <x v="0"/>
    <s v="VF-21715"/>
    <s v="Vicky Freymann"/>
    <x v="2"/>
    <s v="United States"/>
    <s v="Los Angeles"/>
    <x v="1"/>
    <n v="90045"/>
    <x v="1"/>
    <s v="OFF-SU-10002522"/>
    <x v="1"/>
    <x v="14"/>
    <s v="Acme Kleen Earth Office Shears"/>
    <n v="15.52"/>
    <n v="4"/>
    <n v="0"/>
    <n v="4.5007999999999999"/>
    <n v="2"/>
    <n v="7"/>
    <x v="2"/>
    <n v="28.999999999999996"/>
    <x v="7"/>
  </r>
  <r>
    <n v="3649"/>
    <s v="CA-2015-168459"/>
    <d v="2015-11-22T00:00:00"/>
    <d v="2015-11-27T00:00:00"/>
    <x v="1"/>
    <s v="MC-17275"/>
    <s v="Marc Crier"/>
    <x v="0"/>
    <s v="United States"/>
    <s v="Memphis"/>
    <x v="18"/>
    <n v="38109"/>
    <x v="0"/>
    <s v="OFF-BI-10003712"/>
    <x v="1"/>
    <x v="8"/>
    <s v="Acco Pressboard Covers with Storage Hooks, 14 7/8&quot; x 11&quot;, Light Blue"/>
    <n v="2.9460000000000002"/>
    <n v="2"/>
    <n v="0.7"/>
    <n v="-2.0621999999999998"/>
    <n v="5"/>
    <n v="11"/>
    <x v="0"/>
    <n v="-69.999999999999986"/>
    <x v="0"/>
  </r>
  <r>
    <n v="3650"/>
    <s v="CA-2015-168459"/>
    <d v="2015-11-22T00:00:00"/>
    <d v="2015-11-27T00:00:00"/>
    <x v="1"/>
    <s v="MC-17275"/>
    <s v="Marc Crier"/>
    <x v="0"/>
    <s v="United States"/>
    <s v="Memphis"/>
    <x v="18"/>
    <n v="38109"/>
    <x v="0"/>
    <s v="OFF-FA-10004854"/>
    <x v="1"/>
    <x v="13"/>
    <s v="Vinyl Coated Wire Paper Clips in Organizer Box, 800/Box"/>
    <n v="55.103999999999999"/>
    <n v="6"/>
    <n v="0.2"/>
    <n v="18.5976"/>
    <n v="5"/>
    <n v="11"/>
    <x v="0"/>
    <n v="33.75"/>
    <x v="0"/>
  </r>
  <r>
    <n v="3651"/>
    <s v="CA-2017-109960"/>
    <d v="2017-12-09T00:00:00"/>
    <d v="2017-12-11T00:00:00"/>
    <x v="0"/>
    <s v="DB-13210"/>
    <s v="Dean Braden"/>
    <x v="0"/>
    <s v="United States"/>
    <s v="Detroit"/>
    <x v="12"/>
    <n v="48234"/>
    <x v="2"/>
    <s v="TEC-AC-10004859"/>
    <x v="2"/>
    <x v="11"/>
    <s v="Maxell Pro 80 Minute CD-R, 10/Pack"/>
    <n v="104.88"/>
    <n v="6"/>
    <n v="0"/>
    <n v="41.951999999999998"/>
    <n v="2"/>
    <n v="12"/>
    <x v="0"/>
    <n v="40"/>
    <x v="4"/>
  </r>
  <r>
    <n v="3652"/>
    <s v="CA-2017-109960"/>
    <d v="2017-12-09T00:00:00"/>
    <d v="2017-12-11T00:00:00"/>
    <x v="0"/>
    <s v="DB-13210"/>
    <s v="Dean Braden"/>
    <x v="0"/>
    <s v="United States"/>
    <s v="Detroit"/>
    <x v="12"/>
    <n v="48234"/>
    <x v="2"/>
    <s v="OFF-AR-10001860"/>
    <x v="1"/>
    <x v="6"/>
    <s v="BIC Liqua Brite Liner"/>
    <n v="34.700000000000003"/>
    <n v="5"/>
    <n v="0"/>
    <n v="12.492000000000001"/>
    <n v="2"/>
    <n v="12"/>
    <x v="0"/>
    <n v="36"/>
    <x v="4"/>
  </r>
  <r>
    <n v="3653"/>
    <s v="CA-2017-109960"/>
    <d v="2017-12-09T00:00:00"/>
    <d v="2017-12-11T00:00:00"/>
    <x v="0"/>
    <s v="DB-13210"/>
    <s v="Dean Braden"/>
    <x v="0"/>
    <s v="United States"/>
    <s v="Detroit"/>
    <x v="12"/>
    <n v="48234"/>
    <x v="2"/>
    <s v="OFF-BI-10001636"/>
    <x v="1"/>
    <x v="8"/>
    <s v="Ibico Plastic and Wire Spiral Binding Combs"/>
    <n v="33.72"/>
    <n v="4"/>
    <n v="0"/>
    <n v="15.511200000000001"/>
    <n v="2"/>
    <n v="12"/>
    <x v="0"/>
    <n v="46"/>
    <x v="4"/>
  </r>
  <r>
    <n v="3654"/>
    <s v="CA-2017-109960"/>
    <d v="2017-12-09T00:00:00"/>
    <d v="2017-12-11T00:00:00"/>
    <x v="0"/>
    <s v="DB-13210"/>
    <s v="Dean Braden"/>
    <x v="0"/>
    <s v="United States"/>
    <s v="Detroit"/>
    <x v="12"/>
    <n v="48234"/>
    <x v="2"/>
    <s v="OFF-PA-10000349"/>
    <x v="1"/>
    <x v="10"/>
    <s v="Easy-staple paper"/>
    <n v="14.94"/>
    <n v="3"/>
    <n v="0"/>
    <n v="7.0217999999999998"/>
    <n v="2"/>
    <n v="12"/>
    <x v="0"/>
    <n v="47"/>
    <x v="4"/>
  </r>
  <r>
    <n v="3655"/>
    <s v="CA-2017-133004"/>
    <d v="2017-08-31T00:00:00"/>
    <d v="2017-09-05T00:00:00"/>
    <x v="1"/>
    <s v="AJ-10945"/>
    <s v="Ashley Jarboe"/>
    <x v="0"/>
    <s v="United States"/>
    <s v="Lawrence"/>
    <x v="14"/>
    <n v="46226"/>
    <x v="2"/>
    <s v="OFF-AP-10002439"/>
    <x v="1"/>
    <x v="9"/>
    <s v="Tripp Lite Isotel 8 Ultra 8 Outlet Metal Surge"/>
    <n v="638.73"/>
    <n v="9"/>
    <n v="0"/>
    <n v="166.06979999999999"/>
    <n v="5"/>
    <n v="8"/>
    <x v="2"/>
    <n v="25.999999999999996"/>
    <x v="6"/>
  </r>
  <r>
    <n v="3656"/>
    <s v="CA-2017-168102"/>
    <d v="2017-04-24T00:00:00"/>
    <d v="2017-04-30T00:00:00"/>
    <x v="1"/>
    <s v="CP-12340"/>
    <s v="Christine Phan"/>
    <x v="1"/>
    <s v="United States"/>
    <s v="Jacksonville"/>
    <x v="2"/>
    <n v="32216"/>
    <x v="0"/>
    <s v="OFF-ST-10001370"/>
    <x v="1"/>
    <x v="4"/>
    <s v="Sensible Storage WireTech Storage Systems"/>
    <n v="113.568"/>
    <n v="2"/>
    <n v="0.2"/>
    <n v="-21.294"/>
    <n v="6"/>
    <n v="4"/>
    <x v="1"/>
    <n v="-18.75"/>
    <x v="3"/>
  </r>
  <r>
    <n v="3657"/>
    <s v="CA-2017-158036"/>
    <d v="2017-09-08T00:00:00"/>
    <d v="2017-09-14T00:00:00"/>
    <x v="1"/>
    <s v="DB-13555"/>
    <s v="Dorothy Badders"/>
    <x v="1"/>
    <s v="United States"/>
    <s v="Dublin"/>
    <x v="24"/>
    <n v="43017"/>
    <x v="3"/>
    <s v="TEC-AC-10002558"/>
    <x v="2"/>
    <x v="11"/>
    <s v="Imation Swivel Flash Drive USB flash drive - 8 GB"/>
    <n v="9.0960000000000001"/>
    <n v="1"/>
    <n v="0.2"/>
    <n v="1.7055"/>
    <n v="6"/>
    <n v="9"/>
    <x v="2"/>
    <n v="18.75"/>
    <x v="8"/>
  </r>
  <r>
    <n v="3658"/>
    <s v="CA-2015-128083"/>
    <d v="2015-03-12T00:00:00"/>
    <d v="2015-03-17T00:00:00"/>
    <x v="1"/>
    <s v="EB-13750"/>
    <s v="Edward Becker"/>
    <x v="1"/>
    <s v="United States"/>
    <s v="Plantation"/>
    <x v="2"/>
    <n v="33317"/>
    <x v="0"/>
    <s v="OFF-EN-10004030"/>
    <x v="1"/>
    <x v="12"/>
    <s v="Convenience Packs of Business Envelopes"/>
    <n v="8.6880000000000006"/>
    <n v="3"/>
    <n v="0.2"/>
    <n v="2.9321999999999999"/>
    <n v="5"/>
    <n v="3"/>
    <x v="3"/>
    <n v="33.75"/>
    <x v="10"/>
  </r>
  <r>
    <n v="3659"/>
    <s v="CA-2015-128083"/>
    <d v="2015-03-12T00:00:00"/>
    <d v="2015-03-17T00:00:00"/>
    <x v="1"/>
    <s v="EB-13750"/>
    <s v="Edward Becker"/>
    <x v="1"/>
    <s v="United States"/>
    <s v="Plantation"/>
    <x v="2"/>
    <n v="33317"/>
    <x v="0"/>
    <s v="FUR-FU-10003194"/>
    <x v="0"/>
    <x v="5"/>
    <s v="Eldon Expressions Desk Accessory, Wood Pencil Holder, Oak"/>
    <n v="30.88"/>
    <n v="4"/>
    <n v="0.2"/>
    <n v="3.86"/>
    <n v="5"/>
    <n v="3"/>
    <x v="3"/>
    <n v="12.5"/>
    <x v="10"/>
  </r>
  <r>
    <n v="3660"/>
    <s v="CA-2015-128083"/>
    <d v="2015-03-12T00:00:00"/>
    <d v="2015-03-17T00:00:00"/>
    <x v="1"/>
    <s v="EB-13750"/>
    <s v="Edward Becker"/>
    <x v="1"/>
    <s v="United States"/>
    <s v="Plantation"/>
    <x v="2"/>
    <n v="33317"/>
    <x v="0"/>
    <s v="FUR-FU-10001731"/>
    <x v="0"/>
    <x v="5"/>
    <s v="Acrylic Self-Standing Desk Frames"/>
    <n v="6.4080000000000004"/>
    <n v="3"/>
    <n v="0.2"/>
    <n v="1.4418"/>
    <n v="5"/>
    <n v="3"/>
    <x v="3"/>
    <n v="22.499999999999996"/>
    <x v="10"/>
  </r>
  <r>
    <n v="3661"/>
    <s v="CA-2016-161676"/>
    <d v="2016-07-18T00:00:00"/>
    <d v="2016-07-23T00:00:00"/>
    <x v="1"/>
    <s v="JP-15460"/>
    <s v="Jennifer Patt"/>
    <x v="1"/>
    <s v="United States"/>
    <s v="Glendale"/>
    <x v="16"/>
    <n v="85301"/>
    <x v="1"/>
    <s v="OFF-SU-10004782"/>
    <x v="1"/>
    <x v="14"/>
    <s v="Elite 5&quot; Scissors"/>
    <n v="33.799999999999997"/>
    <n v="5"/>
    <n v="0.2"/>
    <n v="4.2249999999999996"/>
    <n v="5"/>
    <n v="7"/>
    <x v="2"/>
    <n v="12.5"/>
    <x v="7"/>
  </r>
  <r>
    <n v="3662"/>
    <s v="CA-2016-155005"/>
    <d v="2016-06-13T00:00:00"/>
    <d v="2016-06-15T00:00:00"/>
    <x v="0"/>
    <s v="SC-20050"/>
    <s v="Sample Company A"/>
    <x v="2"/>
    <s v="United States"/>
    <s v="Jackson"/>
    <x v="12"/>
    <n v="49201"/>
    <x v="2"/>
    <s v="TEC-PH-10003484"/>
    <x v="2"/>
    <x v="7"/>
    <s v="Ooma Telo VoIP Home Phone System"/>
    <n v="377.97"/>
    <n v="3"/>
    <n v="0"/>
    <n v="94.492500000000007"/>
    <n v="2"/>
    <n v="6"/>
    <x v="1"/>
    <n v="25"/>
    <x v="1"/>
  </r>
  <r>
    <n v="3663"/>
    <s v="US-2017-129777"/>
    <d v="2017-07-03T00:00:00"/>
    <d v="2017-07-09T00:00:00"/>
    <x v="1"/>
    <s v="FM-14290"/>
    <s v="Frank Merwin"/>
    <x v="2"/>
    <s v="United States"/>
    <s v="Quincy"/>
    <x v="31"/>
    <n v="2169"/>
    <x v="3"/>
    <s v="TEC-AC-10003590"/>
    <x v="2"/>
    <x v="11"/>
    <s v="TRENDnet 56K USB 2.0 Phone, Internet and Fax Modem"/>
    <n v="258.89999999999998"/>
    <n v="10"/>
    <n v="0"/>
    <n v="93.203999999999994"/>
    <n v="6"/>
    <n v="7"/>
    <x v="2"/>
    <n v="36"/>
    <x v="7"/>
  </r>
  <r>
    <n v="3664"/>
    <s v="US-2017-129777"/>
    <d v="2017-07-03T00:00:00"/>
    <d v="2017-07-09T00:00:00"/>
    <x v="1"/>
    <s v="FM-14290"/>
    <s v="Frank Merwin"/>
    <x v="2"/>
    <s v="United States"/>
    <s v="Quincy"/>
    <x v="31"/>
    <n v="2169"/>
    <x v="3"/>
    <s v="OFF-PA-10001970"/>
    <x v="1"/>
    <x v="10"/>
    <s v="Xerox 1881"/>
    <n v="24.56"/>
    <n v="2"/>
    <n v="0"/>
    <n v="11.543200000000001"/>
    <n v="6"/>
    <n v="7"/>
    <x v="2"/>
    <n v="47"/>
    <x v="7"/>
  </r>
  <r>
    <n v="3665"/>
    <s v="CA-2014-129364"/>
    <d v="2014-12-08T00:00:00"/>
    <d v="2014-12-13T00:00:00"/>
    <x v="1"/>
    <s v="TB-21250"/>
    <s v="Tim Brockman"/>
    <x v="0"/>
    <s v="United States"/>
    <s v="Salem"/>
    <x v="21"/>
    <n v="97301"/>
    <x v="1"/>
    <s v="OFF-LA-10001569"/>
    <x v="1"/>
    <x v="2"/>
    <s v="Avery 499"/>
    <n v="27.888000000000002"/>
    <n v="7"/>
    <n v="0.2"/>
    <n v="9.0635999999999992"/>
    <n v="5"/>
    <n v="12"/>
    <x v="0"/>
    <n v="32.499999999999993"/>
    <x v="4"/>
  </r>
  <r>
    <n v="3666"/>
    <s v="CA-2014-129364"/>
    <d v="2014-12-08T00:00:00"/>
    <d v="2014-12-13T00:00:00"/>
    <x v="1"/>
    <s v="TB-21250"/>
    <s v="Tim Brockman"/>
    <x v="0"/>
    <s v="United States"/>
    <s v="Salem"/>
    <x v="21"/>
    <n v="97301"/>
    <x v="1"/>
    <s v="OFF-BI-10001132"/>
    <x v="1"/>
    <x v="8"/>
    <s v="Acco PRESSTEX Data Binder with Storage Hooks, Dark Blue, 9 1/2&quot; X 11&quot;"/>
    <n v="6.4560000000000004"/>
    <n v="4"/>
    <n v="0.7"/>
    <n v="-4.5191999999999997"/>
    <n v="5"/>
    <n v="12"/>
    <x v="0"/>
    <n v="-70"/>
    <x v="4"/>
  </r>
  <r>
    <n v="3667"/>
    <s v="CA-2014-129364"/>
    <d v="2014-12-08T00:00:00"/>
    <d v="2014-12-13T00:00:00"/>
    <x v="1"/>
    <s v="TB-21250"/>
    <s v="Tim Brockman"/>
    <x v="0"/>
    <s v="United States"/>
    <s v="Salem"/>
    <x v="21"/>
    <n v="97301"/>
    <x v="1"/>
    <s v="TEC-PH-10003095"/>
    <x v="2"/>
    <x v="7"/>
    <s v="Samsung HM1900 Bluetooth Headset"/>
    <n v="52.68"/>
    <n v="3"/>
    <n v="0.2"/>
    <n v="19.754999999999999"/>
    <n v="5"/>
    <n v="12"/>
    <x v="0"/>
    <n v="37.5"/>
    <x v="4"/>
  </r>
  <r>
    <n v="3668"/>
    <s v="CA-2014-129364"/>
    <d v="2014-12-08T00:00:00"/>
    <d v="2014-12-13T00:00:00"/>
    <x v="1"/>
    <s v="TB-21250"/>
    <s v="Tim Brockman"/>
    <x v="0"/>
    <s v="United States"/>
    <s v="Salem"/>
    <x v="21"/>
    <n v="97301"/>
    <x v="1"/>
    <s v="OFF-SU-10000432"/>
    <x v="1"/>
    <x v="14"/>
    <s v="Acco Side-Punched Conventional Columnar Pads"/>
    <n v="13.88"/>
    <n v="5"/>
    <n v="0.2"/>
    <n v="-2.6025"/>
    <n v="5"/>
    <n v="12"/>
    <x v="0"/>
    <n v="-18.75"/>
    <x v="4"/>
  </r>
  <r>
    <n v="3669"/>
    <s v="CA-2014-129364"/>
    <d v="2014-12-08T00:00:00"/>
    <d v="2014-12-13T00:00:00"/>
    <x v="1"/>
    <s v="TB-21250"/>
    <s v="Tim Brockman"/>
    <x v="0"/>
    <s v="United States"/>
    <s v="Salem"/>
    <x v="21"/>
    <n v="97301"/>
    <x v="1"/>
    <s v="TEC-AC-10004227"/>
    <x v="2"/>
    <x v="11"/>
    <s v="SanDisk Ultra 16 GB MicroSDHC Class 10 Memory Card"/>
    <n v="103.92"/>
    <n v="10"/>
    <n v="0.2"/>
    <n v="-18.186"/>
    <n v="5"/>
    <n v="12"/>
    <x v="0"/>
    <n v="-17.5"/>
    <x v="4"/>
  </r>
  <r>
    <n v="3670"/>
    <s v="CA-2014-129364"/>
    <d v="2014-12-08T00:00:00"/>
    <d v="2014-12-13T00:00:00"/>
    <x v="1"/>
    <s v="TB-21250"/>
    <s v="Tim Brockman"/>
    <x v="0"/>
    <s v="United States"/>
    <s v="Salem"/>
    <x v="21"/>
    <n v="97301"/>
    <x v="1"/>
    <s v="OFF-LA-10004409"/>
    <x v="1"/>
    <x v="2"/>
    <s v="Avery 492"/>
    <n v="11.52"/>
    <n v="5"/>
    <n v="0.2"/>
    <n v="3.7440000000000002"/>
    <n v="5"/>
    <n v="12"/>
    <x v="0"/>
    <n v="32.5"/>
    <x v="4"/>
  </r>
  <r>
    <n v="3671"/>
    <s v="CA-2014-129364"/>
    <d v="2014-12-08T00:00:00"/>
    <d v="2014-12-13T00:00:00"/>
    <x v="1"/>
    <s v="TB-21250"/>
    <s v="Tim Brockman"/>
    <x v="0"/>
    <s v="United States"/>
    <s v="Salem"/>
    <x v="21"/>
    <n v="97301"/>
    <x v="1"/>
    <s v="OFF-PA-10001569"/>
    <x v="1"/>
    <x v="10"/>
    <s v="Xerox 232"/>
    <n v="10.368"/>
    <n v="2"/>
    <n v="0.2"/>
    <n v="3.6288"/>
    <n v="5"/>
    <n v="12"/>
    <x v="0"/>
    <n v="35"/>
    <x v="4"/>
  </r>
  <r>
    <n v="3672"/>
    <s v="CA-2014-129364"/>
    <d v="2014-12-08T00:00:00"/>
    <d v="2014-12-13T00:00:00"/>
    <x v="1"/>
    <s v="TB-21250"/>
    <s v="Tim Brockman"/>
    <x v="0"/>
    <s v="United States"/>
    <s v="Salem"/>
    <x v="21"/>
    <n v="97301"/>
    <x v="1"/>
    <s v="OFF-ST-10001031"/>
    <x v="1"/>
    <x v="4"/>
    <s v="Adjustable Personal File Tote"/>
    <n v="39.072000000000003"/>
    <n v="3"/>
    <n v="0.2"/>
    <n v="2.9304000000000001"/>
    <n v="5"/>
    <n v="12"/>
    <x v="0"/>
    <n v="7.5"/>
    <x v="4"/>
  </r>
  <r>
    <n v="3673"/>
    <s v="CA-2016-104969"/>
    <d v="2016-04-08T00:00:00"/>
    <d v="2016-04-14T00:00:00"/>
    <x v="1"/>
    <s v="EH-14125"/>
    <s v="Eugene Hildebrand"/>
    <x v="2"/>
    <s v="United States"/>
    <s v="Troy"/>
    <x v="24"/>
    <n v="45373"/>
    <x v="3"/>
    <s v="OFF-EN-10002312"/>
    <x v="1"/>
    <x v="12"/>
    <s v="#10 Self-Seal White Envelopes"/>
    <n v="8.8719999999999999"/>
    <n v="1"/>
    <n v="0.2"/>
    <n v="3.2161"/>
    <n v="6"/>
    <n v="4"/>
    <x v="1"/>
    <n v="36.25"/>
    <x v="3"/>
  </r>
  <r>
    <n v="3674"/>
    <s v="CA-2016-104969"/>
    <d v="2016-04-08T00:00:00"/>
    <d v="2016-04-14T00:00:00"/>
    <x v="1"/>
    <s v="EH-14125"/>
    <s v="Eugene Hildebrand"/>
    <x v="2"/>
    <s v="United States"/>
    <s v="Troy"/>
    <x v="24"/>
    <n v="45373"/>
    <x v="3"/>
    <s v="OFF-BI-10004224"/>
    <x v="1"/>
    <x v="8"/>
    <s v="Catalog Binders with Expanding Posts"/>
    <n v="121.104"/>
    <n v="6"/>
    <n v="0.7"/>
    <n v="-100.92"/>
    <n v="6"/>
    <n v="4"/>
    <x v="1"/>
    <n v="-83.333333333333343"/>
    <x v="3"/>
  </r>
  <r>
    <n v="3675"/>
    <s v="CA-2017-154109"/>
    <d v="2017-11-06T00:00:00"/>
    <d v="2017-11-11T00:00:00"/>
    <x v="1"/>
    <s v="ML-17410"/>
    <s v="Maris LaWare"/>
    <x v="0"/>
    <s v="United States"/>
    <s v="Philadelphia"/>
    <x v="9"/>
    <n v="19143"/>
    <x v="3"/>
    <s v="FUR-CH-10003774"/>
    <x v="0"/>
    <x v="1"/>
    <s v="Global Wood Trimmed Manager's Task Chair, Khaki"/>
    <n v="127.372"/>
    <n v="2"/>
    <n v="0.3"/>
    <n v="-30.933199999999999"/>
    <n v="5"/>
    <n v="11"/>
    <x v="0"/>
    <n v="-24.285714285714285"/>
    <x v="0"/>
  </r>
  <r>
    <n v="3676"/>
    <s v="CA-2017-154109"/>
    <d v="2017-11-06T00:00:00"/>
    <d v="2017-11-11T00:00:00"/>
    <x v="1"/>
    <s v="ML-17410"/>
    <s v="Maris LaWare"/>
    <x v="0"/>
    <s v="United States"/>
    <s v="Philadelphia"/>
    <x v="9"/>
    <n v="19143"/>
    <x v="3"/>
    <s v="OFF-PA-10000157"/>
    <x v="1"/>
    <x v="10"/>
    <s v="Xerox 191"/>
    <n v="47.951999999999998"/>
    <n v="3"/>
    <n v="0.2"/>
    <n v="16.183800000000002"/>
    <n v="5"/>
    <n v="11"/>
    <x v="0"/>
    <n v="33.75"/>
    <x v="0"/>
  </r>
  <r>
    <n v="3677"/>
    <s v="CA-2015-156440"/>
    <d v="2015-12-05T00:00:00"/>
    <d v="2015-12-09T00:00:00"/>
    <x v="1"/>
    <s v="MH-17620"/>
    <s v="Matt Hagelstein"/>
    <x v="1"/>
    <s v="United States"/>
    <s v="San Diego"/>
    <x v="1"/>
    <n v="92105"/>
    <x v="1"/>
    <s v="FUR-FU-10004090"/>
    <x v="0"/>
    <x v="5"/>
    <s v="Executive Impressions 14&quot; Contract Wall Clock"/>
    <n v="44.46"/>
    <n v="2"/>
    <n v="0"/>
    <n v="14.671799999999999"/>
    <n v="4"/>
    <n v="12"/>
    <x v="0"/>
    <n v="32.999999999999993"/>
    <x v="4"/>
  </r>
  <r>
    <n v="3678"/>
    <s v="CA-2015-132626"/>
    <d v="2015-07-09T00:00:00"/>
    <d v="2015-07-14T00:00:00"/>
    <x v="1"/>
    <s v="BT-11680"/>
    <s v="Brian Thompson"/>
    <x v="0"/>
    <s v="United States"/>
    <s v="Clinton"/>
    <x v="39"/>
    <n v="20735"/>
    <x v="3"/>
    <s v="OFF-FA-10002763"/>
    <x v="1"/>
    <x v="13"/>
    <s v="Advantus Map Pennant Flags and Round Head Tacks"/>
    <n v="15.8"/>
    <n v="4"/>
    <n v="0"/>
    <n v="5.056"/>
    <n v="5"/>
    <n v="7"/>
    <x v="2"/>
    <n v="32"/>
    <x v="7"/>
  </r>
  <r>
    <n v="3679"/>
    <s v="CA-2015-132626"/>
    <d v="2015-07-09T00:00:00"/>
    <d v="2015-07-14T00:00:00"/>
    <x v="1"/>
    <s v="BT-11680"/>
    <s v="Brian Thompson"/>
    <x v="0"/>
    <s v="United States"/>
    <s v="Clinton"/>
    <x v="39"/>
    <n v="20735"/>
    <x v="3"/>
    <s v="TEC-MA-10002428"/>
    <x v="2"/>
    <x v="15"/>
    <s v="Fellowes Powershred HS-440 4-Sheet High Security Shredder"/>
    <n v="464.97"/>
    <n v="3"/>
    <n v="0"/>
    <n v="209.23650000000001"/>
    <n v="5"/>
    <n v="7"/>
    <x v="2"/>
    <n v="45"/>
    <x v="7"/>
  </r>
  <r>
    <n v="3680"/>
    <s v="CA-2015-132626"/>
    <d v="2015-07-09T00:00:00"/>
    <d v="2015-07-14T00:00:00"/>
    <x v="1"/>
    <s v="BT-11680"/>
    <s v="Brian Thompson"/>
    <x v="0"/>
    <s v="United States"/>
    <s v="Clinton"/>
    <x v="39"/>
    <n v="20735"/>
    <x v="3"/>
    <s v="FUR-FU-10002918"/>
    <x v="0"/>
    <x v="5"/>
    <s v="Eldon ClusterMat Chair Mat with Cordless Antistatic Protection"/>
    <n v="181.96"/>
    <n v="2"/>
    <n v="0"/>
    <n v="20.015599999999999"/>
    <n v="5"/>
    <n v="7"/>
    <x v="2"/>
    <n v="10.999999999999998"/>
    <x v="7"/>
  </r>
  <r>
    <n v="3681"/>
    <s v="CA-2015-132626"/>
    <d v="2015-07-09T00:00:00"/>
    <d v="2015-07-14T00:00:00"/>
    <x v="1"/>
    <s v="BT-11680"/>
    <s v="Brian Thompson"/>
    <x v="0"/>
    <s v="United States"/>
    <s v="Clinton"/>
    <x v="39"/>
    <n v="20735"/>
    <x v="3"/>
    <s v="OFF-LA-10000476"/>
    <x v="1"/>
    <x v="2"/>
    <s v="Avery 05222 Permanent Self-Adhesive File Folder Labels for Typewriters, on Rolls, White, 250/Roll"/>
    <n v="12.39"/>
    <n v="3"/>
    <n v="0"/>
    <n v="5.6993999999999998"/>
    <n v="5"/>
    <n v="7"/>
    <x v="2"/>
    <n v="46"/>
    <x v="7"/>
  </r>
  <r>
    <n v="3682"/>
    <s v="CA-2015-132626"/>
    <d v="2015-07-09T00:00:00"/>
    <d v="2015-07-14T00:00:00"/>
    <x v="1"/>
    <s v="BT-11680"/>
    <s v="Brian Thompson"/>
    <x v="0"/>
    <s v="United States"/>
    <s v="Clinton"/>
    <x v="39"/>
    <n v="20735"/>
    <x v="3"/>
    <s v="OFF-BI-10002854"/>
    <x v="1"/>
    <x v="8"/>
    <s v="Performers Binder/Pad Holder, Black"/>
    <n v="84.09"/>
    <n v="3"/>
    <n v="0"/>
    <n v="42.045000000000002"/>
    <n v="5"/>
    <n v="7"/>
    <x v="2"/>
    <n v="50"/>
    <x v="7"/>
  </r>
  <r>
    <n v="3683"/>
    <s v="CA-2015-132626"/>
    <d v="2015-07-09T00:00:00"/>
    <d v="2015-07-14T00:00:00"/>
    <x v="1"/>
    <s v="BT-11680"/>
    <s v="Brian Thompson"/>
    <x v="0"/>
    <s v="United States"/>
    <s v="Clinton"/>
    <x v="39"/>
    <n v="20735"/>
    <x v="3"/>
    <s v="OFF-AR-10002987"/>
    <x v="1"/>
    <x v="6"/>
    <s v="Prismacolor Color Pencil Set"/>
    <n v="79.36"/>
    <n v="4"/>
    <n v="0"/>
    <n v="32.537599999999998"/>
    <n v="5"/>
    <n v="7"/>
    <x v="2"/>
    <n v="41"/>
    <x v="7"/>
  </r>
  <r>
    <n v="3684"/>
    <s v="CA-2015-132626"/>
    <d v="2015-07-09T00:00:00"/>
    <d v="2015-07-14T00:00:00"/>
    <x v="1"/>
    <s v="BT-11680"/>
    <s v="Brian Thompson"/>
    <x v="0"/>
    <s v="United States"/>
    <s v="Clinton"/>
    <x v="39"/>
    <n v="20735"/>
    <x v="3"/>
    <s v="OFF-BI-10004001"/>
    <x v="1"/>
    <x v="8"/>
    <s v="GBC Recycled VeloBinder Covers"/>
    <n v="153.36000000000001"/>
    <n v="9"/>
    <n v="0"/>
    <n v="70.545599999999993"/>
    <n v="5"/>
    <n v="7"/>
    <x v="2"/>
    <n v="45.999999999999993"/>
    <x v="7"/>
  </r>
  <r>
    <n v="3685"/>
    <s v="CA-2015-132626"/>
    <d v="2015-07-09T00:00:00"/>
    <d v="2015-07-14T00:00:00"/>
    <x v="1"/>
    <s v="BT-11680"/>
    <s v="Brian Thompson"/>
    <x v="0"/>
    <s v="United States"/>
    <s v="Clinton"/>
    <x v="39"/>
    <n v="20735"/>
    <x v="3"/>
    <s v="OFF-BI-10001634"/>
    <x v="1"/>
    <x v="8"/>
    <s v="Wilson Jones Active Use Binders"/>
    <n v="43.68"/>
    <n v="6"/>
    <n v="0"/>
    <n v="21.403199999999998"/>
    <n v="5"/>
    <n v="7"/>
    <x v="2"/>
    <n v="48.999999999999993"/>
    <x v="7"/>
  </r>
  <r>
    <n v="3686"/>
    <s v="CA-2015-132626"/>
    <d v="2015-07-09T00:00:00"/>
    <d v="2015-07-14T00:00:00"/>
    <x v="1"/>
    <s v="BT-11680"/>
    <s v="Brian Thompson"/>
    <x v="0"/>
    <s v="United States"/>
    <s v="Clinton"/>
    <x v="39"/>
    <n v="20735"/>
    <x v="3"/>
    <s v="OFF-ST-10003722"/>
    <x v="1"/>
    <x v="4"/>
    <s v="Project Tote Personal File"/>
    <n v="98.21"/>
    <n v="7"/>
    <n v="0"/>
    <n v="28.480899999999998"/>
    <n v="5"/>
    <n v="7"/>
    <x v="2"/>
    <n v="28.999999999999996"/>
    <x v="7"/>
  </r>
  <r>
    <n v="3687"/>
    <s v="CA-2016-102792"/>
    <d v="2016-12-13T00:00:00"/>
    <d v="2016-12-19T00:00:00"/>
    <x v="1"/>
    <s v="JC-15340"/>
    <s v="Jasper Cacioppo"/>
    <x v="0"/>
    <s v="United States"/>
    <s v="Riverside"/>
    <x v="1"/>
    <n v="92503"/>
    <x v="1"/>
    <s v="OFF-AR-10004757"/>
    <x v="1"/>
    <x v="6"/>
    <s v="Crayola Colored Pencils"/>
    <n v="9.84"/>
    <n v="3"/>
    <n v="0"/>
    <n v="3.2471999999999999"/>
    <n v="6"/>
    <n v="12"/>
    <x v="0"/>
    <n v="33"/>
    <x v="4"/>
  </r>
  <r>
    <n v="3688"/>
    <s v="CA-2016-108567"/>
    <d v="2016-05-20T00:00:00"/>
    <d v="2016-05-24T00:00:00"/>
    <x v="1"/>
    <s v="DB-13210"/>
    <s v="Dean Braden"/>
    <x v="0"/>
    <s v="United States"/>
    <s v="Port Saint Lucie"/>
    <x v="2"/>
    <n v="34952"/>
    <x v="0"/>
    <s v="OFF-BI-10004140"/>
    <x v="1"/>
    <x v="8"/>
    <s v="Avery Non-Stick Binders"/>
    <n v="2.694"/>
    <n v="2"/>
    <n v="0.7"/>
    <n v="-2.2450000000000001"/>
    <n v="4"/>
    <n v="5"/>
    <x v="1"/>
    <n v="-83.333333333333343"/>
    <x v="5"/>
  </r>
  <r>
    <n v="3689"/>
    <s v="CA-2017-140760"/>
    <d v="2017-06-02T00:00:00"/>
    <d v="2017-06-05T00:00:00"/>
    <x v="0"/>
    <s v="DO-13435"/>
    <s v="Denny Ordway"/>
    <x v="0"/>
    <s v="United States"/>
    <s v="Mesa"/>
    <x v="16"/>
    <n v="85204"/>
    <x v="1"/>
    <s v="OFF-PA-10002479"/>
    <x v="1"/>
    <x v="10"/>
    <s v="Xerox 4200 Series MultiUse Premium Copy Paper (20Lb. and 84 Bright)"/>
    <n v="25.344000000000001"/>
    <n v="6"/>
    <n v="0.2"/>
    <n v="7.92"/>
    <n v="3"/>
    <n v="6"/>
    <x v="1"/>
    <n v="31.25"/>
    <x v="1"/>
  </r>
  <r>
    <n v="3690"/>
    <s v="CA-2017-140760"/>
    <d v="2017-06-02T00:00:00"/>
    <d v="2017-06-05T00:00:00"/>
    <x v="0"/>
    <s v="DO-13435"/>
    <s v="Denny Ordway"/>
    <x v="0"/>
    <s v="United States"/>
    <s v="Mesa"/>
    <x v="16"/>
    <n v="85204"/>
    <x v="1"/>
    <s v="OFF-EN-10001141"/>
    <x v="1"/>
    <x v="12"/>
    <s v="Manila Recycled Extra-Heavyweight Clasp Envelopes, 6&quot; x 9&quot;"/>
    <n v="43.92"/>
    <n v="5"/>
    <n v="0.2"/>
    <n v="15.920999999999999"/>
    <n v="3"/>
    <n v="6"/>
    <x v="1"/>
    <n v="36.25"/>
    <x v="1"/>
  </r>
  <r>
    <n v="3691"/>
    <s v="US-2015-131359"/>
    <d v="2015-10-30T00:00:00"/>
    <d v="2015-11-02T00:00:00"/>
    <x v="0"/>
    <s v="FA-14230"/>
    <s v="Frank Atkinson"/>
    <x v="1"/>
    <s v="United States"/>
    <s v="Denver"/>
    <x v="22"/>
    <n v="80219"/>
    <x v="1"/>
    <s v="TEC-MA-10000597"/>
    <x v="2"/>
    <x v="15"/>
    <s v="Lexmark S315 Color Inkjet Printer"/>
    <n v="59.994"/>
    <n v="2"/>
    <n v="0.7"/>
    <n v="-45.995399999999997"/>
    <n v="3"/>
    <n v="10"/>
    <x v="0"/>
    <n v="-76.666666666666657"/>
    <x v="2"/>
  </r>
  <r>
    <n v="3692"/>
    <s v="US-2015-131359"/>
    <d v="2015-10-30T00:00:00"/>
    <d v="2015-11-02T00:00:00"/>
    <x v="0"/>
    <s v="FA-14230"/>
    <s v="Frank Atkinson"/>
    <x v="1"/>
    <s v="United States"/>
    <s v="Denver"/>
    <x v="22"/>
    <n v="80219"/>
    <x v="1"/>
    <s v="TEC-CO-10001571"/>
    <x v="2"/>
    <x v="16"/>
    <s v="Sharp 1540cs Digital Laser Copier"/>
    <n v="439.99200000000002"/>
    <n v="1"/>
    <n v="0.2"/>
    <n v="164.99700000000001"/>
    <n v="3"/>
    <n v="10"/>
    <x v="0"/>
    <n v="37.5"/>
    <x v="2"/>
  </r>
  <r>
    <n v="3693"/>
    <s v="US-2015-131359"/>
    <d v="2015-10-30T00:00:00"/>
    <d v="2015-11-02T00:00:00"/>
    <x v="0"/>
    <s v="FA-14230"/>
    <s v="Frank Atkinson"/>
    <x v="1"/>
    <s v="United States"/>
    <s v="Denver"/>
    <x v="22"/>
    <n v="80219"/>
    <x v="1"/>
    <s v="TEC-PH-10004531"/>
    <x v="2"/>
    <x v="7"/>
    <s v="OtterBox Commuter Series Case - iPhone 5 &amp; 5s"/>
    <n v="87.96"/>
    <n v="5"/>
    <n v="0.2"/>
    <n v="30.786000000000001"/>
    <n v="3"/>
    <n v="10"/>
    <x v="0"/>
    <n v="35"/>
    <x v="2"/>
  </r>
  <r>
    <n v="3694"/>
    <s v="US-2015-131359"/>
    <d v="2015-10-30T00:00:00"/>
    <d v="2015-11-02T00:00:00"/>
    <x v="0"/>
    <s v="FA-14230"/>
    <s v="Frank Atkinson"/>
    <x v="1"/>
    <s v="United States"/>
    <s v="Denver"/>
    <x v="22"/>
    <n v="80219"/>
    <x v="1"/>
    <s v="FUR-FU-10003026"/>
    <x v="0"/>
    <x v="5"/>
    <s v="Eldon Regeneration Recycled Desk Accessories, Black"/>
    <n v="15.488"/>
    <n v="4"/>
    <n v="0.2"/>
    <n v="3.6783999999999999"/>
    <n v="3"/>
    <n v="10"/>
    <x v="0"/>
    <n v="23.75"/>
    <x v="2"/>
  </r>
  <r>
    <n v="3695"/>
    <s v="CA-2016-142097"/>
    <d v="2016-10-15T00:00:00"/>
    <d v="2016-10-20T00:00:00"/>
    <x v="1"/>
    <s v="QJ-19255"/>
    <s v="Quincy Jones"/>
    <x v="1"/>
    <s v="United States"/>
    <s v="Springfield"/>
    <x v="17"/>
    <n v="22153"/>
    <x v="0"/>
    <s v="OFF-BI-10002082"/>
    <x v="1"/>
    <x v="8"/>
    <s v="GBC Twin Loop Wire Binding Elements"/>
    <n v="232.96"/>
    <n v="7"/>
    <n v="0"/>
    <n v="116.48"/>
    <n v="5"/>
    <n v="10"/>
    <x v="0"/>
    <n v="50"/>
    <x v="2"/>
  </r>
  <r>
    <n v="3696"/>
    <s v="CA-2016-142097"/>
    <d v="2016-10-15T00:00:00"/>
    <d v="2016-10-20T00:00:00"/>
    <x v="1"/>
    <s v="QJ-19255"/>
    <s v="Quincy Jones"/>
    <x v="1"/>
    <s v="United States"/>
    <s v="Springfield"/>
    <x v="17"/>
    <n v="22153"/>
    <x v="0"/>
    <s v="OFF-EN-10002312"/>
    <x v="1"/>
    <x v="12"/>
    <s v="#10 Self-Seal White Envelopes"/>
    <n v="66.540000000000006"/>
    <n v="6"/>
    <n v="0"/>
    <n v="32.604599999999998"/>
    <n v="5"/>
    <n v="10"/>
    <x v="0"/>
    <n v="48.999999999999993"/>
    <x v="2"/>
  </r>
  <r>
    <n v="3697"/>
    <s v="CA-2016-142097"/>
    <d v="2016-10-15T00:00:00"/>
    <d v="2016-10-20T00:00:00"/>
    <x v="1"/>
    <s v="QJ-19255"/>
    <s v="Quincy Jones"/>
    <x v="1"/>
    <s v="United States"/>
    <s v="Springfield"/>
    <x v="17"/>
    <n v="22153"/>
    <x v="0"/>
    <s v="OFF-AP-10000696"/>
    <x v="1"/>
    <x v="9"/>
    <s v="Holmes Odor Grabber"/>
    <n v="43.26"/>
    <n v="3"/>
    <n v="0"/>
    <n v="14.2758"/>
    <n v="5"/>
    <n v="10"/>
    <x v="0"/>
    <n v="33"/>
    <x v="2"/>
  </r>
  <r>
    <n v="3698"/>
    <s v="CA-2015-151680"/>
    <d v="2015-11-19T00:00:00"/>
    <d v="2015-11-21T00:00:00"/>
    <x v="0"/>
    <s v="TC-21475"/>
    <s v="Tony Chapman"/>
    <x v="2"/>
    <s v="United States"/>
    <s v="Seattle"/>
    <x v="4"/>
    <n v="98115"/>
    <x v="1"/>
    <s v="FUR-FU-10000305"/>
    <x v="0"/>
    <x v="5"/>
    <s v="Tenex V2T-RE Standard Weight Series Chair Mat, 45&quot; x 53&quot;, Lip 25&quot; x 12&quot;"/>
    <n v="141.96"/>
    <n v="2"/>
    <n v="0"/>
    <n v="22.7136"/>
    <n v="2"/>
    <n v="11"/>
    <x v="0"/>
    <n v="15.999999999999998"/>
    <x v="0"/>
  </r>
  <r>
    <n v="3699"/>
    <s v="CA-2014-140039"/>
    <d v="2014-09-13T00:00:00"/>
    <d v="2014-09-17T00:00:00"/>
    <x v="1"/>
    <s v="ON-18715"/>
    <s v="Odella Nelson"/>
    <x v="1"/>
    <s v="United States"/>
    <s v="Tempe"/>
    <x v="16"/>
    <n v="85281"/>
    <x v="1"/>
    <s v="OFF-ST-10001034"/>
    <x v="1"/>
    <x v="4"/>
    <s v="Eldon File Chest Portable File"/>
    <n v="79.400000000000006"/>
    <n v="5"/>
    <n v="0.2"/>
    <n v="5.9550000000000001"/>
    <n v="4"/>
    <n v="9"/>
    <x v="2"/>
    <n v="7.5"/>
    <x v="8"/>
  </r>
  <r>
    <n v="3700"/>
    <s v="CA-2017-160416"/>
    <d v="2017-11-13T00:00:00"/>
    <d v="2017-11-18T00:00:00"/>
    <x v="0"/>
    <s v="AD-10180"/>
    <s v="Alan Dominguez"/>
    <x v="2"/>
    <s v="United States"/>
    <s v="Yonkers"/>
    <x v="15"/>
    <n v="10701"/>
    <x v="3"/>
    <s v="TEC-AC-10004114"/>
    <x v="2"/>
    <x v="11"/>
    <s v="KeyTronic 6101 Series - Keyboard - Black"/>
    <n v="163.96"/>
    <n v="4"/>
    <n v="0"/>
    <n v="70.502799999999993"/>
    <n v="5"/>
    <n v="11"/>
    <x v="0"/>
    <n v="42.999999999999993"/>
    <x v="0"/>
  </r>
  <r>
    <n v="3701"/>
    <s v="CA-2017-169411"/>
    <d v="2017-12-24T00:00:00"/>
    <d v="2017-12-29T00:00:00"/>
    <x v="1"/>
    <s v="AC-10615"/>
    <s v="Ann Chong"/>
    <x v="1"/>
    <s v="United States"/>
    <s v="Rochester"/>
    <x v="15"/>
    <n v="14609"/>
    <x v="3"/>
    <s v="FUR-FU-10001602"/>
    <x v="0"/>
    <x v="5"/>
    <s v="Eldon Delta Triangular Chair Mat, 52&quot; x 58&quot;, Clear"/>
    <n v="37.93"/>
    <n v="1"/>
    <n v="0"/>
    <n v="6.8273999999999999"/>
    <n v="5"/>
    <n v="12"/>
    <x v="0"/>
    <n v="18"/>
    <x v="4"/>
  </r>
  <r>
    <n v="3702"/>
    <s v="CA-2016-126543"/>
    <d v="2016-01-09T00:00:00"/>
    <d v="2016-01-13T00:00:00"/>
    <x v="0"/>
    <s v="MF-17665"/>
    <s v="Maureen Fritzler"/>
    <x v="1"/>
    <s v="United States"/>
    <s v="Toledo"/>
    <x v="24"/>
    <n v="43615"/>
    <x v="3"/>
    <s v="FUR-FU-10002445"/>
    <x v="0"/>
    <x v="5"/>
    <s v="DAX Two-Tone Rosewood/Black Document Frame, Desktop, 5 x 7"/>
    <n v="15.167999999999999"/>
    <n v="2"/>
    <n v="0.2"/>
    <n v="3.7919999999999998"/>
    <n v="4"/>
    <n v="1"/>
    <x v="3"/>
    <n v="25"/>
    <x v="9"/>
  </r>
  <r>
    <n v="3703"/>
    <s v="CA-2015-104941"/>
    <d v="2015-06-13T00:00:00"/>
    <d v="2015-06-19T00:00:00"/>
    <x v="1"/>
    <s v="DH-13075"/>
    <s v="Dave Hallsten"/>
    <x v="1"/>
    <s v="United States"/>
    <s v="Decatur"/>
    <x v="19"/>
    <n v="35601"/>
    <x v="0"/>
    <s v="OFF-AR-10004269"/>
    <x v="1"/>
    <x v="6"/>
    <s v="Newell 31"/>
    <n v="24.78"/>
    <n v="6"/>
    <n v="0"/>
    <n v="6.9383999999999997"/>
    <n v="6"/>
    <n v="6"/>
    <x v="1"/>
    <n v="27.999999999999996"/>
    <x v="1"/>
  </r>
  <r>
    <n v="3704"/>
    <s v="CA-2015-104941"/>
    <d v="2015-06-13T00:00:00"/>
    <d v="2015-06-19T00:00:00"/>
    <x v="1"/>
    <s v="DH-13075"/>
    <s v="Dave Hallsten"/>
    <x v="1"/>
    <s v="United States"/>
    <s v="Decatur"/>
    <x v="19"/>
    <n v="35601"/>
    <x v="0"/>
    <s v="OFF-BI-10001249"/>
    <x v="1"/>
    <x v="8"/>
    <s v="Avery Heavy-Duty EZD View Binder with Locking Rings"/>
    <n v="19.14"/>
    <n v="3"/>
    <n v="0"/>
    <n v="8.8043999999999993"/>
    <n v="6"/>
    <n v="6"/>
    <x v="1"/>
    <n v="46"/>
    <x v="1"/>
  </r>
  <r>
    <n v="3705"/>
    <s v="CA-2015-104941"/>
    <d v="2015-06-13T00:00:00"/>
    <d v="2015-06-19T00:00:00"/>
    <x v="1"/>
    <s v="DH-13075"/>
    <s v="Dave Hallsten"/>
    <x v="1"/>
    <s v="United States"/>
    <s v="Decatur"/>
    <x v="19"/>
    <n v="35601"/>
    <x v="0"/>
    <s v="TEC-CO-10004202"/>
    <x v="2"/>
    <x v="16"/>
    <s v="Brother DCP1000 Digital 3 in 1 Multifunction Machine"/>
    <n v="899.97"/>
    <n v="3"/>
    <n v="0"/>
    <n v="314.98950000000002"/>
    <n v="6"/>
    <n v="6"/>
    <x v="1"/>
    <n v="35"/>
    <x v="1"/>
  </r>
  <r>
    <n v="3706"/>
    <s v="CA-2015-104941"/>
    <d v="2015-06-13T00:00:00"/>
    <d v="2015-06-19T00:00:00"/>
    <x v="1"/>
    <s v="DH-13075"/>
    <s v="Dave Hallsten"/>
    <x v="1"/>
    <s v="United States"/>
    <s v="Decatur"/>
    <x v="19"/>
    <n v="35601"/>
    <x v="0"/>
    <s v="OFF-PA-10003363"/>
    <x v="1"/>
    <x v="10"/>
    <s v="Xerox 204"/>
    <n v="32.4"/>
    <n v="5"/>
    <n v="0"/>
    <n v="15.552"/>
    <n v="6"/>
    <n v="6"/>
    <x v="1"/>
    <n v="48"/>
    <x v="1"/>
  </r>
  <r>
    <n v="3707"/>
    <s v="CA-2017-160087"/>
    <d v="2017-03-18T00:00:00"/>
    <d v="2017-03-22T00:00:00"/>
    <x v="1"/>
    <s v="EN-13780"/>
    <s v="Edward Nazzal"/>
    <x v="0"/>
    <s v="United States"/>
    <s v="Dallas"/>
    <x v="5"/>
    <n v="75220"/>
    <x v="2"/>
    <s v="OFF-AR-10001915"/>
    <x v="1"/>
    <x v="6"/>
    <s v="Peel-Off China Markers"/>
    <n v="23.832000000000001"/>
    <n v="3"/>
    <n v="0.2"/>
    <n v="6.5537999999999998"/>
    <n v="4"/>
    <n v="3"/>
    <x v="3"/>
    <n v="27.499999999999996"/>
    <x v="10"/>
  </r>
  <r>
    <n v="3708"/>
    <s v="CA-2014-120544"/>
    <d v="2014-11-23T00:00:00"/>
    <d v="2014-11-27T00:00:00"/>
    <x v="1"/>
    <s v="SS-20140"/>
    <s v="Saphhira Shifley"/>
    <x v="1"/>
    <s v="United States"/>
    <s v="Mesquite"/>
    <x v="5"/>
    <n v="75150"/>
    <x v="2"/>
    <s v="FUR-FU-10001940"/>
    <x v="0"/>
    <x v="5"/>
    <s v="Staple-based wall hangings"/>
    <n v="6.3680000000000003"/>
    <n v="2"/>
    <n v="0.6"/>
    <n v="-2.5472000000000001"/>
    <n v="4"/>
    <n v="11"/>
    <x v="0"/>
    <n v="-40"/>
    <x v="0"/>
  </r>
  <r>
    <n v="3709"/>
    <s v="CA-2014-120544"/>
    <d v="2014-11-23T00:00:00"/>
    <d v="2014-11-27T00:00:00"/>
    <x v="1"/>
    <s v="SS-20140"/>
    <s v="Saphhira Shifley"/>
    <x v="1"/>
    <s v="United States"/>
    <s v="Mesquite"/>
    <x v="5"/>
    <n v="75150"/>
    <x v="2"/>
    <s v="OFF-AP-10004336"/>
    <x v="1"/>
    <x v="9"/>
    <s v="Conquest 14 Commercial Heavy-Duty Upright Vacuum, Collection System, Accessory Kit"/>
    <n v="34.176000000000002"/>
    <n v="3"/>
    <n v="0.8"/>
    <n v="-87.148799999999994"/>
    <n v="4"/>
    <n v="11"/>
    <x v="0"/>
    <n v="-254.99999999999997"/>
    <x v="0"/>
  </r>
  <r>
    <n v="3710"/>
    <s v="CA-2014-120544"/>
    <d v="2014-11-23T00:00:00"/>
    <d v="2014-11-27T00:00:00"/>
    <x v="1"/>
    <s v="SS-20140"/>
    <s v="Saphhira Shifley"/>
    <x v="1"/>
    <s v="United States"/>
    <s v="Mesquite"/>
    <x v="5"/>
    <n v="75150"/>
    <x v="2"/>
    <s v="TEC-AC-10003709"/>
    <x v="2"/>
    <x v="11"/>
    <s v="Maxell 4.7GB DVD-R 5/Pack"/>
    <n v="5.5439999999999996"/>
    <n v="7"/>
    <n v="0.2"/>
    <n v="1.6632"/>
    <n v="4"/>
    <n v="11"/>
    <x v="0"/>
    <n v="30.000000000000004"/>
    <x v="0"/>
  </r>
  <r>
    <n v="3711"/>
    <s v="CA-2017-113670"/>
    <d v="2017-10-15T00:00:00"/>
    <d v="2017-10-17T00:00:00"/>
    <x v="2"/>
    <s v="RS-19765"/>
    <s v="Roland Schwarz"/>
    <x v="1"/>
    <s v="United States"/>
    <s v="Los Angeles"/>
    <x v="1"/>
    <n v="90045"/>
    <x v="1"/>
    <s v="FUR-TA-10001705"/>
    <x v="0"/>
    <x v="3"/>
    <s v="Bush Advantage Collection Round Conference Table"/>
    <n v="510.24"/>
    <n v="3"/>
    <n v="0.2"/>
    <n v="6.3780000000000001"/>
    <n v="2"/>
    <n v="10"/>
    <x v="0"/>
    <n v="1.25"/>
    <x v="2"/>
  </r>
  <r>
    <n v="3712"/>
    <s v="CA-2017-113670"/>
    <d v="2017-10-15T00:00:00"/>
    <d v="2017-10-17T00:00:00"/>
    <x v="2"/>
    <s v="RS-19765"/>
    <s v="Roland Schwarz"/>
    <x v="1"/>
    <s v="United States"/>
    <s v="Los Angeles"/>
    <x v="1"/>
    <n v="90045"/>
    <x v="1"/>
    <s v="OFF-PA-10000675"/>
    <x v="1"/>
    <x v="10"/>
    <s v="Xerox 1919"/>
    <n v="204.95"/>
    <n v="5"/>
    <n v="0"/>
    <n v="100.4255"/>
    <n v="2"/>
    <n v="10"/>
    <x v="0"/>
    <n v="49.000000000000007"/>
    <x v="2"/>
  </r>
  <r>
    <n v="3713"/>
    <s v="CA-2017-166198"/>
    <d v="2017-04-21T00:00:00"/>
    <d v="2017-04-24T00:00:00"/>
    <x v="2"/>
    <s v="JW-15955"/>
    <s v="Joni Wasserman"/>
    <x v="0"/>
    <s v="United States"/>
    <s v="Seattle"/>
    <x v="4"/>
    <n v="98103"/>
    <x v="1"/>
    <s v="TEC-AC-10000521"/>
    <x v="2"/>
    <x v="11"/>
    <s v="Verbatim Slim CD and DVD Storage Cases, 50/Pack"/>
    <n v="11.54"/>
    <n v="1"/>
    <n v="0"/>
    <n v="3.4620000000000002"/>
    <n v="3"/>
    <n v="4"/>
    <x v="1"/>
    <n v="30.000000000000004"/>
    <x v="3"/>
  </r>
  <r>
    <n v="3714"/>
    <s v="CA-2017-166198"/>
    <d v="2017-04-21T00:00:00"/>
    <d v="2017-04-24T00:00:00"/>
    <x v="2"/>
    <s v="JW-15955"/>
    <s v="Joni Wasserman"/>
    <x v="0"/>
    <s v="United States"/>
    <s v="Seattle"/>
    <x v="4"/>
    <n v="98103"/>
    <x v="1"/>
    <s v="FUR-FU-10004622"/>
    <x v="0"/>
    <x v="5"/>
    <s v="Eldon Advantage Foldable Chair Mats for Low Pile Carpets"/>
    <n v="162.6"/>
    <n v="3"/>
    <n v="0"/>
    <n v="34.146000000000001"/>
    <n v="3"/>
    <n v="4"/>
    <x v="1"/>
    <n v="21.000000000000004"/>
    <x v="3"/>
  </r>
  <r>
    <n v="3715"/>
    <s v="CA-2014-135608"/>
    <d v="2014-12-08T00:00:00"/>
    <d v="2014-12-10T00:00:00"/>
    <x v="0"/>
    <s v="JK-15625"/>
    <s v="Jim Karlsson"/>
    <x v="0"/>
    <s v="United States"/>
    <s v="Olympia"/>
    <x v="4"/>
    <n v="98502"/>
    <x v="1"/>
    <s v="OFF-PA-10001954"/>
    <x v="1"/>
    <x v="10"/>
    <s v="Xerox 1964"/>
    <n v="45.68"/>
    <n v="2"/>
    <n v="0"/>
    <n v="21.012799999999999"/>
    <n v="2"/>
    <n v="12"/>
    <x v="0"/>
    <n v="46"/>
    <x v="4"/>
  </r>
  <r>
    <n v="3716"/>
    <s v="CA-2014-135608"/>
    <d v="2014-12-08T00:00:00"/>
    <d v="2014-12-10T00:00:00"/>
    <x v="0"/>
    <s v="JK-15625"/>
    <s v="Jim Karlsson"/>
    <x v="0"/>
    <s v="United States"/>
    <s v="Olympia"/>
    <x v="4"/>
    <n v="98502"/>
    <x v="1"/>
    <s v="FUR-CH-10002602"/>
    <x v="0"/>
    <x v="1"/>
    <s v="DMI Arturo Collection Mission-style Design Wood Chair"/>
    <n v="603.91999999999996"/>
    <n v="5"/>
    <n v="0.2"/>
    <n v="45.293999999999997"/>
    <n v="2"/>
    <n v="12"/>
    <x v="0"/>
    <n v="7.5"/>
    <x v="4"/>
  </r>
  <r>
    <n v="3717"/>
    <s v="CA-2017-144568"/>
    <d v="2017-05-29T00:00:00"/>
    <d v="2017-06-02T00:00:00"/>
    <x v="1"/>
    <s v="JO-15550"/>
    <s v="Jesus Ocampo"/>
    <x v="2"/>
    <s v="United States"/>
    <s v="Omaha"/>
    <x v="8"/>
    <n v="68104"/>
    <x v="2"/>
    <s v="OFF-FA-10004395"/>
    <x v="1"/>
    <x v="13"/>
    <s v="Plymouth Boxed Rubber Bands by Plymouth"/>
    <n v="23.55"/>
    <n v="5"/>
    <n v="0"/>
    <n v="1.1775"/>
    <n v="4"/>
    <n v="5"/>
    <x v="1"/>
    <n v="5"/>
    <x v="5"/>
  </r>
  <r>
    <n v="3718"/>
    <s v="CA-2016-142370"/>
    <d v="2016-09-19T00:00:00"/>
    <d v="2016-09-23T00:00:00"/>
    <x v="1"/>
    <s v="TP-21130"/>
    <s v="Theone Pippenger"/>
    <x v="0"/>
    <s v="United States"/>
    <s v="Columbus"/>
    <x v="32"/>
    <n v="31907"/>
    <x v="0"/>
    <s v="OFF-SU-10003002"/>
    <x v="1"/>
    <x v="14"/>
    <s v="Letter Slitter"/>
    <n v="5.04"/>
    <n v="2"/>
    <n v="0"/>
    <n v="0.1512"/>
    <n v="4"/>
    <n v="9"/>
    <x v="2"/>
    <n v="3"/>
    <x v="8"/>
  </r>
  <r>
    <n v="3719"/>
    <s v="CA-2016-142370"/>
    <d v="2016-09-19T00:00:00"/>
    <d v="2016-09-23T00:00:00"/>
    <x v="1"/>
    <s v="TP-21130"/>
    <s v="Theone Pippenger"/>
    <x v="0"/>
    <s v="United States"/>
    <s v="Columbus"/>
    <x v="32"/>
    <n v="31907"/>
    <x v="0"/>
    <s v="TEC-AC-10002926"/>
    <x v="2"/>
    <x v="11"/>
    <s v="Logitech Wireless Marathon Mouse M705"/>
    <n v="249.95"/>
    <n v="5"/>
    <n v="0"/>
    <n v="107.4785"/>
    <n v="4"/>
    <n v="9"/>
    <x v="2"/>
    <n v="43"/>
    <x v="8"/>
  </r>
  <r>
    <n v="3720"/>
    <s v="CA-2016-105900"/>
    <d v="2016-09-17T00:00:00"/>
    <d v="2016-09-23T00:00:00"/>
    <x v="1"/>
    <s v="BS-11590"/>
    <s v="Brendan Sweed"/>
    <x v="1"/>
    <s v="United States"/>
    <s v="Columbus"/>
    <x v="14"/>
    <n v="47201"/>
    <x v="2"/>
    <s v="OFF-AR-10002656"/>
    <x v="1"/>
    <x v="6"/>
    <s v="Sanford Liquid Accent Highlighters"/>
    <n v="33.4"/>
    <n v="5"/>
    <n v="0"/>
    <n v="12.358000000000001"/>
    <n v="6"/>
    <n v="9"/>
    <x v="2"/>
    <n v="37.000000000000007"/>
    <x v="8"/>
  </r>
  <r>
    <n v="3721"/>
    <s v="CA-2016-151155"/>
    <d v="2016-12-20T00:00:00"/>
    <d v="2016-12-24T00:00:00"/>
    <x v="1"/>
    <s v="AB-10255"/>
    <s v="Alejandro Ballentine"/>
    <x v="2"/>
    <s v="United States"/>
    <s v="Jackson"/>
    <x v="35"/>
    <n v="39212"/>
    <x v="0"/>
    <s v="FUR-FU-10001918"/>
    <x v="0"/>
    <x v="5"/>
    <s v="C-Line Cubicle Keepers Polyproplyene Holder With Velcro Backings"/>
    <n v="18.920000000000002"/>
    <n v="4"/>
    <n v="0"/>
    <n v="7.3788"/>
    <n v="4"/>
    <n v="12"/>
    <x v="0"/>
    <n v="38.999999999999993"/>
    <x v="4"/>
  </r>
  <r>
    <n v="3722"/>
    <s v="CA-2016-151155"/>
    <d v="2016-12-20T00:00:00"/>
    <d v="2016-12-24T00:00:00"/>
    <x v="1"/>
    <s v="AB-10255"/>
    <s v="Alejandro Ballentine"/>
    <x v="2"/>
    <s v="United States"/>
    <s v="Jackson"/>
    <x v="35"/>
    <n v="39212"/>
    <x v="0"/>
    <s v="OFF-BI-10003910"/>
    <x v="1"/>
    <x v="8"/>
    <s v="DXL Angle-View Binders with Locking Rings by Samsill"/>
    <n v="15.42"/>
    <n v="2"/>
    <n v="0"/>
    <n v="6.9390000000000001"/>
    <n v="4"/>
    <n v="12"/>
    <x v="0"/>
    <n v="45"/>
    <x v="4"/>
  </r>
  <r>
    <n v="3723"/>
    <s v="CA-2017-144036"/>
    <d v="2017-11-22T00:00:00"/>
    <d v="2017-11-26T00:00:00"/>
    <x v="1"/>
    <s v="FO-14305"/>
    <s v="Frank Olsen"/>
    <x v="0"/>
    <s v="United States"/>
    <s v="Houston"/>
    <x v="5"/>
    <n v="77070"/>
    <x v="2"/>
    <s v="OFF-AR-10000122"/>
    <x v="1"/>
    <x v="6"/>
    <s v="Newell 314"/>
    <n v="35.712000000000003"/>
    <n v="8"/>
    <n v="0.2"/>
    <n v="2.2320000000000002"/>
    <n v="4"/>
    <n v="11"/>
    <x v="0"/>
    <n v="6.25"/>
    <x v="0"/>
  </r>
  <r>
    <n v="3724"/>
    <s v="US-2014-169789"/>
    <d v="2014-12-30T00:00:00"/>
    <d v="2015-01-04T00:00:00"/>
    <x v="1"/>
    <s v="MF-17665"/>
    <s v="Maureen Fritzler"/>
    <x v="1"/>
    <s v="United States"/>
    <s v="Phoenix"/>
    <x v="16"/>
    <n v="85023"/>
    <x v="1"/>
    <s v="OFF-BI-10004600"/>
    <x v="1"/>
    <x v="8"/>
    <s v="Ibico Ibimaster 300 Manual Binding System"/>
    <n v="551.98500000000001"/>
    <n v="5"/>
    <n v="0.7"/>
    <n v="-459.98750000000001"/>
    <n v="5"/>
    <n v="12"/>
    <x v="0"/>
    <n v="-83.333333333333343"/>
    <x v="4"/>
  </r>
  <r>
    <n v="3725"/>
    <s v="CA-2017-127264"/>
    <d v="2017-04-03T00:00:00"/>
    <d v="2017-04-05T00:00:00"/>
    <x v="2"/>
    <s v="SA-20830"/>
    <s v="Sue Ann Reed"/>
    <x v="0"/>
    <s v="United States"/>
    <s v="Chicago"/>
    <x v="10"/>
    <n v="60653"/>
    <x v="2"/>
    <s v="OFF-AR-10003045"/>
    <x v="1"/>
    <x v="6"/>
    <s v="Prang Colored Pencils"/>
    <n v="7.056"/>
    <n v="3"/>
    <n v="0.2"/>
    <n v="2.2050000000000001"/>
    <n v="2"/>
    <n v="4"/>
    <x v="1"/>
    <n v="31.25"/>
    <x v="3"/>
  </r>
  <r>
    <n v="3726"/>
    <s v="CA-2016-151512"/>
    <d v="2016-12-26T00:00:00"/>
    <d v="2017-01-02T00:00:00"/>
    <x v="1"/>
    <s v="SH-19975"/>
    <s v="Sally Hughsby"/>
    <x v="1"/>
    <s v="United States"/>
    <s v="Denver"/>
    <x v="22"/>
    <n v="80219"/>
    <x v="1"/>
    <s v="OFF-AP-10000252"/>
    <x v="1"/>
    <x v="9"/>
    <s v="Harmony HEPA Quiet Air Purifiers"/>
    <n v="18.72"/>
    <n v="2"/>
    <n v="0.2"/>
    <n v="3.51"/>
    <n v="7"/>
    <n v="12"/>
    <x v="0"/>
    <n v="18.75"/>
    <x v="4"/>
  </r>
  <r>
    <n v="3727"/>
    <s v="CA-2016-165169"/>
    <d v="2016-06-05T00:00:00"/>
    <d v="2016-06-11T00:00:00"/>
    <x v="1"/>
    <s v="JL-15235"/>
    <s v="Janet Lee"/>
    <x v="0"/>
    <s v="United States"/>
    <s v="Newark"/>
    <x v="13"/>
    <n v="19711"/>
    <x v="3"/>
    <s v="OFF-ST-10001496"/>
    <x v="1"/>
    <x v="4"/>
    <s v="Standard Rollaway File with Lock"/>
    <n v="360.38"/>
    <n v="2"/>
    <n v="0"/>
    <n v="93.698800000000006"/>
    <n v="6"/>
    <n v="6"/>
    <x v="1"/>
    <n v="26"/>
    <x v="1"/>
  </r>
  <r>
    <n v="3728"/>
    <s v="CA-2016-165169"/>
    <d v="2016-06-05T00:00:00"/>
    <d v="2016-06-11T00:00:00"/>
    <x v="1"/>
    <s v="JL-15235"/>
    <s v="Janet Lee"/>
    <x v="0"/>
    <s v="United States"/>
    <s v="Newark"/>
    <x v="13"/>
    <n v="19711"/>
    <x v="3"/>
    <s v="OFF-AR-10000122"/>
    <x v="1"/>
    <x v="6"/>
    <s v="Newell 314"/>
    <n v="11.16"/>
    <n v="2"/>
    <n v="0"/>
    <n v="2.79"/>
    <n v="6"/>
    <n v="6"/>
    <x v="1"/>
    <n v="25"/>
    <x v="1"/>
  </r>
  <r>
    <n v="3729"/>
    <s v="CA-2016-165169"/>
    <d v="2016-06-05T00:00:00"/>
    <d v="2016-06-11T00:00:00"/>
    <x v="1"/>
    <s v="JL-15235"/>
    <s v="Janet Lee"/>
    <x v="0"/>
    <s v="United States"/>
    <s v="Newark"/>
    <x v="13"/>
    <n v="19711"/>
    <x v="3"/>
    <s v="OFF-LA-10000407"/>
    <x v="1"/>
    <x v="2"/>
    <s v="Avery White Multi-Purpose Labels"/>
    <n v="14.94"/>
    <n v="3"/>
    <n v="0"/>
    <n v="6.8723999999999998"/>
    <n v="6"/>
    <n v="6"/>
    <x v="1"/>
    <n v="46"/>
    <x v="1"/>
  </r>
  <r>
    <n v="3730"/>
    <s v="CA-2015-109575"/>
    <d v="2015-09-18T00:00:00"/>
    <d v="2015-09-23T00:00:00"/>
    <x v="1"/>
    <s v="KH-16630"/>
    <s v="Ken Heidel"/>
    <x v="1"/>
    <s v="United States"/>
    <s v="Clinton"/>
    <x v="39"/>
    <n v="20735"/>
    <x v="3"/>
    <s v="OFF-ST-10004950"/>
    <x v="1"/>
    <x v="4"/>
    <s v="Acco Perma 3000 Stacking Storage Drawers"/>
    <n v="41.96"/>
    <n v="2"/>
    <n v="0"/>
    <n v="7.9724000000000004"/>
    <n v="5"/>
    <n v="9"/>
    <x v="2"/>
    <n v="19"/>
    <x v="8"/>
  </r>
  <r>
    <n v="3731"/>
    <s v="CA-2015-109575"/>
    <d v="2015-09-18T00:00:00"/>
    <d v="2015-09-23T00:00:00"/>
    <x v="1"/>
    <s v="KH-16630"/>
    <s v="Ken Heidel"/>
    <x v="1"/>
    <s v="United States"/>
    <s v="Clinton"/>
    <x v="39"/>
    <n v="20735"/>
    <x v="3"/>
    <s v="OFF-ST-10004123"/>
    <x v="1"/>
    <x v="4"/>
    <s v="Safco Industrial Wire Shelving System"/>
    <n v="636.86"/>
    <n v="7"/>
    <n v="0"/>
    <n v="0"/>
    <n v="5"/>
    <n v="9"/>
    <x v="2"/>
    <n v="0"/>
    <x v="8"/>
  </r>
  <r>
    <n v="3732"/>
    <s v="CA-2015-109575"/>
    <d v="2015-09-18T00:00:00"/>
    <d v="2015-09-23T00:00:00"/>
    <x v="1"/>
    <s v="KH-16630"/>
    <s v="Ken Heidel"/>
    <x v="1"/>
    <s v="United States"/>
    <s v="Clinton"/>
    <x v="39"/>
    <n v="20735"/>
    <x v="3"/>
    <s v="TEC-PH-10000730"/>
    <x v="2"/>
    <x v="7"/>
    <s v="Samsung Galaxy S4 Active"/>
    <n v="499.99"/>
    <n v="1"/>
    <n v="0"/>
    <n v="129.9974"/>
    <n v="5"/>
    <n v="9"/>
    <x v="2"/>
    <n v="26"/>
    <x v="8"/>
  </r>
  <r>
    <n v="3733"/>
    <s v="CA-2015-109575"/>
    <d v="2015-09-18T00:00:00"/>
    <d v="2015-09-23T00:00:00"/>
    <x v="1"/>
    <s v="KH-16630"/>
    <s v="Ken Heidel"/>
    <x v="1"/>
    <s v="United States"/>
    <s v="Clinton"/>
    <x v="39"/>
    <n v="20735"/>
    <x v="3"/>
    <s v="TEC-PH-10000895"/>
    <x v="2"/>
    <x v="7"/>
    <s v="Polycom VVX 310 VoIP phone"/>
    <n v="1259.93"/>
    <n v="7"/>
    <n v="0"/>
    <n v="327.58179999999999"/>
    <n v="5"/>
    <n v="9"/>
    <x v="2"/>
    <n v="25.999999999999996"/>
    <x v="8"/>
  </r>
  <r>
    <n v="3734"/>
    <s v="CA-2015-109575"/>
    <d v="2015-09-18T00:00:00"/>
    <d v="2015-09-23T00:00:00"/>
    <x v="1"/>
    <s v="KH-16630"/>
    <s v="Ken Heidel"/>
    <x v="1"/>
    <s v="United States"/>
    <s v="Clinton"/>
    <x v="39"/>
    <n v="20735"/>
    <x v="3"/>
    <s v="OFF-BI-10000962"/>
    <x v="1"/>
    <x v="8"/>
    <s v="Acco Flexible ACCOHIDE Square Ring Data Binder, Dark Blue, 11 1/2&quot; X 14&quot; 7/8&quot;"/>
    <n v="65.08"/>
    <n v="4"/>
    <n v="0"/>
    <n v="31.889199999999999"/>
    <n v="5"/>
    <n v="9"/>
    <x v="2"/>
    <n v="49"/>
    <x v="8"/>
  </r>
  <r>
    <n v="3735"/>
    <s v="CA-2017-168193"/>
    <d v="2017-03-06T00:00:00"/>
    <d v="2017-03-11T00:00:00"/>
    <x v="0"/>
    <s v="RM-19750"/>
    <s v="Roland Murray"/>
    <x v="0"/>
    <s v="United States"/>
    <s v="New York City"/>
    <x v="15"/>
    <n v="10011"/>
    <x v="3"/>
    <s v="OFF-PA-10002254"/>
    <x v="1"/>
    <x v="10"/>
    <s v="Xerox 1883"/>
    <n v="26.38"/>
    <n v="1"/>
    <n v="0"/>
    <n v="12.1348"/>
    <n v="5"/>
    <n v="3"/>
    <x v="3"/>
    <n v="46"/>
    <x v="10"/>
  </r>
  <r>
    <n v="3736"/>
    <s v="CA-2017-168193"/>
    <d v="2017-03-06T00:00:00"/>
    <d v="2017-03-11T00:00:00"/>
    <x v="0"/>
    <s v="RM-19750"/>
    <s v="Roland Murray"/>
    <x v="0"/>
    <s v="United States"/>
    <s v="New York City"/>
    <x v="15"/>
    <n v="10011"/>
    <x v="3"/>
    <s v="FUR-FU-10002554"/>
    <x v="0"/>
    <x v="5"/>
    <s v="Westinghouse Floor Lamp with Metal Mesh Shade, Black"/>
    <n v="71.97"/>
    <n v="3"/>
    <n v="0"/>
    <n v="16.553100000000001"/>
    <n v="5"/>
    <n v="3"/>
    <x v="3"/>
    <n v="23"/>
    <x v="10"/>
  </r>
  <r>
    <n v="3737"/>
    <s v="CA-2016-115476"/>
    <d v="2016-03-17T00:00:00"/>
    <d v="2016-03-17T00:00:00"/>
    <x v="3"/>
    <s v="VM-21835"/>
    <s v="Vivian Mathis"/>
    <x v="0"/>
    <s v="United States"/>
    <s v="Newark"/>
    <x v="13"/>
    <n v="19711"/>
    <x v="3"/>
    <s v="TEC-PH-10000673"/>
    <x v="2"/>
    <x v="7"/>
    <s v="Plantronics Voyager Pro HD - Bluetooth Headset"/>
    <n v="129.97999999999999"/>
    <n v="2"/>
    <n v="0"/>
    <n v="62.3904"/>
    <n v="0"/>
    <n v="3"/>
    <x v="3"/>
    <n v="48.000000000000007"/>
    <x v="10"/>
  </r>
  <r>
    <n v="3738"/>
    <s v="CA-2016-115476"/>
    <d v="2016-03-17T00:00:00"/>
    <d v="2016-03-17T00:00:00"/>
    <x v="3"/>
    <s v="VM-21835"/>
    <s v="Vivian Mathis"/>
    <x v="0"/>
    <s v="United States"/>
    <s v="Newark"/>
    <x v="13"/>
    <n v="19711"/>
    <x v="3"/>
    <s v="OFF-BI-10000962"/>
    <x v="1"/>
    <x v="8"/>
    <s v="Acco Flexible ACCOHIDE Square Ring Data Binder, Dark Blue, 11 1/2&quot; X 14&quot; 7/8&quot;"/>
    <n v="32.54"/>
    <n v="2"/>
    <n v="0"/>
    <n v="15.944599999999999"/>
    <n v="0"/>
    <n v="3"/>
    <x v="3"/>
    <n v="49"/>
    <x v="10"/>
  </r>
  <r>
    <n v="3739"/>
    <s v="CA-2016-133340"/>
    <d v="2016-12-09T00:00:00"/>
    <d v="2016-12-13T00:00:00"/>
    <x v="1"/>
    <s v="LH-17155"/>
    <s v="Logan Haushalter"/>
    <x v="0"/>
    <s v="United States"/>
    <s v="Jackson"/>
    <x v="12"/>
    <n v="49201"/>
    <x v="2"/>
    <s v="TEC-PH-10003988"/>
    <x v="2"/>
    <x v="7"/>
    <s v="LF Elite 3D Dazzle Designer Hard Case Cover, Lf Stylus Pen and Wiper For Apple Iphone 5c Mini Lite"/>
    <n v="10.9"/>
    <n v="1"/>
    <n v="0"/>
    <n v="3.052"/>
    <n v="4"/>
    <n v="12"/>
    <x v="0"/>
    <n v="27.999999999999996"/>
    <x v="4"/>
  </r>
  <r>
    <n v="3740"/>
    <s v="CA-2016-133340"/>
    <d v="2016-12-09T00:00:00"/>
    <d v="2016-12-13T00:00:00"/>
    <x v="1"/>
    <s v="LH-17155"/>
    <s v="Logan Haushalter"/>
    <x v="0"/>
    <s v="United States"/>
    <s v="Jackson"/>
    <x v="12"/>
    <n v="49201"/>
    <x v="2"/>
    <s v="TEC-AC-10001109"/>
    <x v="2"/>
    <x v="11"/>
    <s v="Logitech Trackman Marble Mouse"/>
    <n v="59.98"/>
    <n v="2"/>
    <n v="0"/>
    <n v="25.191600000000001"/>
    <n v="4"/>
    <n v="12"/>
    <x v="0"/>
    <n v="42.000000000000007"/>
    <x v="4"/>
  </r>
  <r>
    <n v="3741"/>
    <s v="CA-2016-133340"/>
    <d v="2016-12-09T00:00:00"/>
    <d v="2016-12-13T00:00:00"/>
    <x v="1"/>
    <s v="LH-17155"/>
    <s v="Logan Haushalter"/>
    <x v="0"/>
    <s v="United States"/>
    <s v="Jackson"/>
    <x v="12"/>
    <n v="49201"/>
    <x v="2"/>
    <s v="OFF-AP-10002311"/>
    <x v="1"/>
    <x v="9"/>
    <s v="Holmes Replacement Filter for HEPA Air Cleaner, Very Large Room, HEPA Filter"/>
    <n v="61.929000000000002"/>
    <n v="1"/>
    <n v="0.1"/>
    <n v="23.395399999999999"/>
    <n v="4"/>
    <n v="12"/>
    <x v="0"/>
    <n v="37.777777777777779"/>
    <x v="4"/>
  </r>
  <r>
    <n v="3742"/>
    <s v="CA-2016-137848"/>
    <d v="2016-01-15T00:00:00"/>
    <d v="2016-01-21T00:00:00"/>
    <x v="1"/>
    <s v="WB-21850"/>
    <s v="William Brown"/>
    <x v="0"/>
    <s v="United States"/>
    <s v="New York City"/>
    <x v="15"/>
    <n v="10011"/>
    <x v="3"/>
    <s v="OFF-EN-10001137"/>
    <x v="1"/>
    <x v="12"/>
    <s v="#10 Gummed Flap White Envelopes, 100/Box"/>
    <n v="16.52"/>
    <n v="4"/>
    <n v="0"/>
    <n v="7.5991999999999997"/>
    <n v="6"/>
    <n v="1"/>
    <x v="3"/>
    <n v="46"/>
    <x v="9"/>
  </r>
  <r>
    <n v="3743"/>
    <s v="CA-2016-137848"/>
    <d v="2016-01-15T00:00:00"/>
    <d v="2016-01-21T00:00:00"/>
    <x v="1"/>
    <s v="WB-21850"/>
    <s v="William Brown"/>
    <x v="0"/>
    <s v="United States"/>
    <s v="New York City"/>
    <x v="15"/>
    <n v="10011"/>
    <x v="3"/>
    <s v="OFF-PA-10004285"/>
    <x v="1"/>
    <x v="10"/>
    <s v="Xerox 1959"/>
    <n v="60.12"/>
    <n v="9"/>
    <n v="0"/>
    <n v="28.857600000000001"/>
    <n v="6"/>
    <n v="1"/>
    <x v="3"/>
    <n v="48.000000000000007"/>
    <x v="9"/>
  </r>
  <r>
    <n v="3744"/>
    <s v="CA-2016-137848"/>
    <d v="2016-01-15T00:00:00"/>
    <d v="2016-01-21T00:00:00"/>
    <x v="1"/>
    <s v="WB-21850"/>
    <s v="William Brown"/>
    <x v="0"/>
    <s v="United States"/>
    <s v="New York City"/>
    <x v="15"/>
    <n v="10011"/>
    <x v="3"/>
    <s v="OFF-BI-10002225"/>
    <x v="1"/>
    <x v="8"/>
    <s v="Square Ring Data Binders, Rigid 75 Pt. Covers, 11&quot; x 14-7/8&quot;"/>
    <n v="49.536000000000001"/>
    <n v="3"/>
    <n v="0.2"/>
    <n v="17.337599999999998"/>
    <n v="6"/>
    <n v="1"/>
    <x v="3"/>
    <n v="35"/>
    <x v="9"/>
  </r>
  <r>
    <n v="3745"/>
    <s v="CA-2014-113047"/>
    <d v="2014-10-24T00:00:00"/>
    <d v="2014-10-24T00:00:00"/>
    <x v="3"/>
    <s v="AP-10915"/>
    <s v="Arthur Prichep"/>
    <x v="0"/>
    <s v="United States"/>
    <s v="Rock Hill"/>
    <x v="20"/>
    <n v="29730"/>
    <x v="0"/>
    <s v="OFF-FA-10002763"/>
    <x v="1"/>
    <x v="13"/>
    <s v="Advantus Map Pennant Flags and Round Head Tacks"/>
    <n v="11.85"/>
    <n v="3"/>
    <n v="0"/>
    <n v="3.7919999999999998"/>
    <n v="0"/>
    <n v="10"/>
    <x v="0"/>
    <n v="32"/>
    <x v="2"/>
  </r>
  <r>
    <n v="3746"/>
    <s v="CA-2016-149979"/>
    <d v="2016-09-23T00:00:00"/>
    <d v="2016-09-28T00:00:00"/>
    <x v="0"/>
    <s v="RA-19915"/>
    <s v="Russell Applegate"/>
    <x v="0"/>
    <s v="United States"/>
    <s v="Columbus"/>
    <x v="32"/>
    <n v="31907"/>
    <x v="0"/>
    <s v="OFF-ST-10003058"/>
    <x v="1"/>
    <x v="4"/>
    <s v="Eldon Mobile Mega Data Cart  Mega Stackable  Add-On Trays"/>
    <n v="118.25"/>
    <n v="5"/>
    <n v="0"/>
    <n v="34.292499999999997"/>
    <n v="5"/>
    <n v="9"/>
    <x v="2"/>
    <n v="28.999999999999996"/>
    <x v="8"/>
  </r>
  <r>
    <n v="3747"/>
    <s v="CA-2016-149979"/>
    <d v="2016-09-23T00:00:00"/>
    <d v="2016-09-28T00:00:00"/>
    <x v="0"/>
    <s v="RA-19915"/>
    <s v="Russell Applegate"/>
    <x v="0"/>
    <s v="United States"/>
    <s v="Columbus"/>
    <x v="32"/>
    <n v="31907"/>
    <x v="0"/>
    <s v="FUR-CH-10002084"/>
    <x v="0"/>
    <x v="1"/>
    <s v="Hon Mobius Operator's Chair"/>
    <n v="368.97"/>
    <n v="3"/>
    <n v="0"/>
    <n v="81.173400000000001"/>
    <n v="5"/>
    <n v="9"/>
    <x v="2"/>
    <n v="21.999999999999996"/>
    <x v="8"/>
  </r>
  <r>
    <n v="3748"/>
    <s v="CA-2017-161956"/>
    <d v="2017-08-27T00:00:00"/>
    <d v="2017-08-29T00:00:00"/>
    <x v="0"/>
    <s v="DR-12880"/>
    <s v="Dan Reichenbach"/>
    <x v="1"/>
    <s v="United States"/>
    <s v="Inglewood"/>
    <x v="1"/>
    <n v="90301"/>
    <x v="1"/>
    <s v="FUR-FU-10002937"/>
    <x v="0"/>
    <x v="5"/>
    <s v="GE 48&quot; Fluorescent Tube, Cool White Energy Saver, 34 Watts, 30/Box"/>
    <n v="198.46"/>
    <n v="2"/>
    <n v="0"/>
    <n v="99.23"/>
    <n v="2"/>
    <n v="8"/>
    <x v="2"/>
    <n v="50"/>
    <x v="6"/>
  </r>
  <r>
    <n v="3749"/>
    <s v="CA-2017-161956"/>
    <d v="2017-08-27T00:00:00"/>
    <d v="2017-08-29T00:00:00"/>
    <x v="0"/>
    <s v="DR-12880"/>
    <s v="Dan Reichenbach"/>
    <x v="1"/>
    <s v="United States"/>
    <s v="Inglewood"/>
    <x v="1"/>
    <n v="90301"/>
    <x v="1"/>
    <s v="OFF-AP-10001242"/>
    <x v="1"/>
    <x v="9"/>
    <s v="APC 7 Outlet Network SurgeArrest Surge Protector"/>
    <n v="321.92"/>
    <n v="4"/>
    <n v="0"/>
    <n v="96.575999999999993"/>
    <n v="2"/>
    <n v="8"/>
    <x v="2"/>
    <n v="30"/>
    <x v="6"/>
  </r>
  <r>
    <n v="3750"/>
    <s v="CA-2017-161956"/>
    <d v="2017-08-27T00:00:00"/>
    <d v="2017-08-29T00:00:00"/>
    <x v="0"/>
    <s v="DR-12880"/>
    <s v="Dan Reichenbach"/>
    <x v="1"/>
    <s v="United States"/>
    <s v="Inglewood"/>
    <x v="1"/>
    <n v="90301"/>
    <x v="1"/>
    <s v="TEC-CO-10001571"/>
    <x v="2"/>
    <x v="16"/>
    <s v="Sharp 1540cs Digital Laser Copier"/>
    <n v="879.98400000000004"/>
    <n v="2"/>
    <n v="0.2"/>
    <n v="329.99400000000003"/>
    <n v="2"/>
    <n v="8"/>
    <x v="2"/>
    <n v="37.5"/>
    <x v="6"/>
  </r>
  <r>
    <n v="3751"/>
    <s v="CA-2017-161956"/>
    <d v="2017-08-27T00:00:00"/>
    <d v="2017-08-29T00:00:00"/>
    <x v="0"/>
    <s v="DR-12880"/>
    <s v="Dan Reichenbach"/>
    <x v="1"/>
    <s v="United States"/>
    <s v="Inglewood"/>
    <x v="1"/>
    <n v="90301"/>
    <x v="1"/>
    <s v="OFF-SU-10002503"/>
    <x v="1"/>
    <x v="14"/>
    <s v="Acme Preferred Stainless Steel Scissors"/>
    <n v="28.4"/>
    <n v="5"/>
    <n v="0"/>
    <n v="8.2360000000000007"/>
    <n v="2"/>
    <n v="8"/>
    <x v="2"/>
    <n v="29.000000000000004"/>
    <x v="6"/>
  </r>
  <r>
    <n v="3752"/>
    <s v="CA-2017-161956"/>
    <d v="2017-08-27T00:00:00"/>
    <d v="2017-08-29T00:00:00"/>
    <x v="0"/>
    <s v="DR-12880"/>
    <s v="Dan Reichenbach"/>
    <x v="1"/>
    <s v="United States"/>
    <s v="Inglewood"/>
    <x v="1"/>
    <n v="90301"/>
    <x v="1"/>
    <s v="FUR-CH-10004886"/>
    <x v="0"/>
    <x v="1"/>
    <s v="Bevis Steel Folding Chairs"/>
    <n v="230.28"/>
    <n v="3"/>
    <n v="0.2"/>
    <n v="23.027999999999999"/>
    <n v="2"/>
    <n v="8"/>
    <x v="2"/>
    <n v="10"/>
    <x v="6"/>
  </r>
  <r>
    <n v="3753"/>
    <s v="CA-2017-161956"/>
    <d v="2017-08-27T00:00:00"/>
    <d v="2017-08-29T00:00:00"/>
    <x v="0"/>
    <s v="DR-12880"/>
    <s v="Dan Reichenbach"/>
    <x v="1"/>
    <s v="United States"/>
    <s v="Inglewood"/>
    <x v="1"/>
    <n v="90301"/>
    <x v="1"/>
    <s v="OFF-PA-10001289"/>
    <x v="1"/>
    <x v="10"/>
    <s v="White Computer Printout Paper by Universal"/>
    <n v="116.28"/>
    <n v="3"/>
    <n v="0"/>
    <n v="56.977200000000003"/>
    <n v="2"/>
    <n v="8"/>
    <x v="2"/>
    <n v="49.000000000000007"/>
    <x v="6"/>
  </r>
  <r>
    <n v="3754"/>
    <s v="CA-2017-161956"/>
    <d v="2017-08-27T00:00:00"/>
    <d v="2017-08-29T00:00:00"/>
    <x v="0"/>
    <s v="DR-12880"/>
    <s v="Dan Reichenbach"/>
    <x v="1"/>
    <s v="United States"/>
    <s v="Inglewood"/>
    <x v="1"/>
    <n v="90301"/>
    <x v="1"/>
    <s v="OFF-BI-10003650"/>
    <x v="1"/>
    <x v="8"/>
    <s v="GBC DocuBind 300 Electric Binding Machine"/>
    <n v="841.56799999999998"/>
    <n v="2"/>
    <n v="0.2"/>
    <n v="294.54880000000003"/>
    <n v="2"/>
    <n v="8"/>
    <x v="2"/>
    <n v="35"/>
    <x v="6"/>
  </r>
  <r>
    <n v="3755"/>
    <s v="CA-2017-161956"/>
    <d v="2017-08-27T00:00:00"/>
    <d v="2017-08-29T00:00:00"/>
    <x v="0"/>
    <s v="DR-12880"/>
    <s v="Dan Reichenbach"/>
    <x v="1"/>
    <s v="United States"/>
    <s v="Inglewood"/>
    <x v="1"/>
    <n v="90301"/>
    <x v="1"/>
    <s v="OFF-ST-10001370"/>
    <x v="1"/>
    <x v="4"/>
    <s v="Sensible Storage WireTech Storage Systems"/>
    <n v="354.9"/>
    <n v="5"/>
    <n v="0"/>
    <n v="17.745000000000001"/>
    <n v="2"/>
    <n v="8"/>
    <x v="2"/>
    <n v="5"/>
    <x v="6"/>
  </r>
  <r>
    <n v="3756"/>
    <s v="CA-2016-116799"/>
    <d v="2016-03-03T00:00:00"/>
    <d v="2016-03-06T00:00:00"/>
    <x v="2"/>
    <s v="JG-15310"/>
    <s v="Jason Gross"/>
    <x v="1"/>
    <s v="United States"/>
    <s v="Odessa"/>
    <x v="5"/>
    <n v="79762"/>
    <x v="2"/>
    <s v="OFF-PA-10001892"/>
    <x v="1"/>
    <x v="10"/>
    <s v="Rediform Wirebound &quot;Phone Memo&quot; Message Book, 11 x 5-3/4"/>
    <n v="42.783999999999999"/>
    <n v="7"/>
    <n v="0.2"/>
    <n v="15.5092"/>
    <n v="3"/>
    <n v="3"/>
    <x v="3"/>
    <n v="36.25"/>
    <x v="10"/>
  </r>
  <r>
    <n v="3757"/>
    <s v="CA-2016-116799"/>
    <d v="2016-03-03T00:00:00"/>
    <d v="2016-03-06T00:00:00"/>
    <x v="2"/>
    <s v="JG-15310"/>
    <s v="Jason Gross"/>
    <x v="1"/>
    <s v="United States"/>
    <s v="Odessa"/>
    <x v="5"/>
    <n v="79762"/>
    <x v="2"/>
    <s v="FUR-CH-10004983"/>
    <x v="0"/>
    <x v="1"/>
    <s v="Office Star - Mid Back Dual function Ergonomic High Back Chair with 2-Way Adjustable Arms"/>
    <n v="563.42999999999995"/>
    <n v="5"/>
    <n v="0.3"/>
    <n v="-56.343000000000004"/>
    <n v="3"/>
    <n v="3"/>
    <x v="3"/>
    <n v="-10.000000000000002"/>
    <x v="10"/>
  </r>
  <r>
    <n v="3758"/>
    <s v="CA-2016-111283"/>
    <d v="2016-02-29T00:00:00"/>
    <d v="2016-03-04T00:00:00"/>
    <x v="1"/>
    <s v="LC-16870"/>
    <s v="Lena Cacioppo"/>
    <x v="0"/>
    <s v="United States"/>
    <s v="Newark"/>
    <x v="24"/>
    <n v="43055"/>
    <x v="3"/>
    <s v="OFF-AR-10001615"/>
    <x v="1"/>
    <x v="6"/>
    <s v="Newell 34"/>
    <n v="111.104"/>
    <n v="7"/>
    <n v="0.2"/>
    <n v="8.3328000000000007"/>
    <n v="4"/>
    <n v="2"/>
    <x v="3"/>
    <n v="7.5000000000000009"/>
    <x v="11"/>
  </r>
  <r>
    <n v="3759"/>
    <s v="CA-2015-167745"/>
    <d v="2015-09-18T00:00:00"/>
    <d v="2015-09-23T00:00:00"/>
    <x v="1"/>
    <s v="GB-14530"/>
    <s v="George Bell"/>
    <x v="1"/>
    <s v="United States"/>
    <s v="Los Angeles"/>
    <x v="1"/>
    <n v="90049"/>
    <x v="1"/>
    <s v="OFF-AR-10003602"/>
    <x v="1"/>
    <x v="6"/>
    <s v="Quartet Omega Colored Chalk, 12/Pack"/>
    <n v="11.68"/>
    <n v="2"/>
    <n v="0"/>
    <n v="5.4896000000000003"/>
    <n v="5"/>
    <n v="9"/>
    <x v="2"/>
    <n v="47"/>
    <x v="8"/>
  </r>
  <r>
    <n v="3760"/>
    <s v="CA-2015-167745"/>
    <d v="2015-09-18T00:00:00"/>
    <d v="2015-09-23T00:00:00"/>
    <x v="1"/>
    <s v="GB-14530"/>
    <s v="George Bell"/>
    <x v="1"/>
    <s v="United States"/>
    <s v="Los Angeles"/>
    <x v="1"/>
    <n v="90049"/>
    <x v="1"/>
    <s v="OFF-SU-10004782"/>
    <x v="1"/>
    <x v="14"/>
    <s v="Elite 5&quot; Scissors"/>
    <n v="16.899999999999999"/>
    <n v="2"/>
    <n v="0"/>
    <n v="5.07"/>
    <n v="5"/>
    <n v="9"/>
    <x v="2"/>
    <n v="30.000000000000004"/>
    <x v="8"/>
  </r>
  <r>
    <n v="3761"/>
    <s v="CA-2015-167745"/>
    <d v="2015-09-18T00:00:00"/>
    <d v="2015-09-23T00:00:00"/>
    <x v="1"/>
    <s v="GB-14530"/>
    <s v="George Bell"/>
    <x v="1"/>
    <s v="United States"/>
    <s v="Los Angeles"/>
    <x v="1"/>
    <n v="90049"/>
    <x v="1"/>
    <s v="FUR-FU-10001591"/>
    <x v="0"/>
    <x v="5"/>
    <s v="Advantus Panel Wall Certificate Holder - 8.5x11"/>
    <n v="24.4"/>
    <n v="2"/>
    <n v="0"/>
    <n v="10.247999999999999"/>
    <n v="5"/>
    <n v="9"/>
    <x v="2"/>
    <n v="42"/>
    <x v="8"/>
  </r>
  <r>
    <n v="3762"/>
    <s v="CA-2017-104577"/>
    <d v="2017-05-12T00:00:00"/>
    <d v="2017-05-17T00:00:00"/>
    <x v="1"/>
    <s v="CK-12205"/>
    <s v="Chloris Kastensmidt"/>
    <x v="0"/>
    <s v="United States"/>
    <s v="Everett"/>
    <x v="31"/>
    <n v="2149"/>
    <x v="3"/>
    <s v="OFF-PA-10000659"/>
    <x v="1"/>
    <x v="10"/>
    <s v="TOPS Carbonless Receipt Book, Four 2-3/4 x 7-1/4 Money Receipts per Page"/>
    <n v="87.6"/>
    <n v="5"/>
    <n v="0"/>
    <n v="42.048000000000002"/>
    <n v="5"/>
    <n v="5"/>
    <x v="1"/>
    <n v="48.000000000000007"/>
    <x v="5"/>
  </r>
  <r>
    <n v="3763"/>
    <s v="CA-2016-156251"/>
    <d v="2016-08-13T00:00:00"/>
    <d v="2016-08-18T00:00:00"/>
    <x v="0"/>
    <s v="TS-21160"/>
    <s v="Theresa Swint"/>
    <x v="1"/>
    <s v="United States"/>
    <s v="West Allis"/>
    <x v="6"/>
    <n v="53214"/>
    <x v="2"/>
    <s v="FUR-BO-10001337"/>
    <x v="0"/>
    <x v="0"/>
    <s v="O'Sullivan Living Dimensions 2-Shelf Bookcases"/>
    <n v="241.96"/>
    <n v="2"/>
    <n v="0"/>
    <n v="24.196000000000002"/>
    <n v="5"/>
    <n v="8"/>
    <x v="2"/>
    <n v="10"/>
    <x v="6"/>
  </r>
  <r>
    <n v="3764"/>
    <s v="CA-2016-156251"/>
    <d v="2016-08-13T00:00:00"/>
    <d v="2016-08-18T00:00:00"/>
    <x v="0"/>
    <s v="TS-21160"/>
    <s v="Theresa Swint"/>
    <x v="1"/>
    <s v="United States"/>
    <s v="West Allis"/>
    <x v="6"/>
    <n v="53214"/>
    <x v="2"/>
    <s v="OFF-BI-10003529"/>
    <x v="1"/>
    <x v="8"/>
    <s v="Avery Round Ring Poly Binders"/>
    <n v="8.52"/>
    <n v="3"/>
    <n v="0"/>
    <n v="4.1748000000000003"/>
    <n v="5"/>
    <n v="8"/>
    <x v="2"/>
    <n v="49.000000000000007"/>
    <x v="6"/>
  </r>
  <r>
    <n v="3765"/>
    <s v="CA-2017-125878"/>
    <d v="2017-02-25T00:00:00"/>
    <d v="2017-03-02T00:00:00"/>
    <x v="1"/>
    <s v="MH-18025"/>
    <s v="Michelle Huthwaite"/>
    <x v="0"/>
    <s v="United States"/>
    <s v="Chicago"/>
    <x v="10"/>
    <n v="60623"/>
    <x v="2"/>
    <s v="OFF-BI-10002609"/>
    <x v="1"/>
    <x v="8"/>
    <s v="Avery Hidden Tab Dividers for Binding Systems"/>
    <n v="1.788"/>
    <n v="3"/>
    <n v="0.8"/>
    <n v="-3.0396000000000001"/>
    <n v="5"/>
    <n v="2"/>
    <x v="3"/>
    <n v="-170"/>
    <x v="11"/>
  </r>
  <r>
    <n v="3766"/>
    <s v="CA-2016-163153"/>
    <d v="2016-03-21T00:00:00"/>
    <d v="2016-03-25T00:00:00"/>
    <x v="1"/>
    <s v="DM-12955"/>
    <s v="Dario Medina"/>
    <x v="1"/>
    <s v="United States"/>
    <s v="Houston"/>
    <x v="5"/>
    <n v="77036"/>
    <x v="2"/>
    <s v="FUR-TA-10004767"/>
    <x v="0"/>
    <x v="3"/>
    <s v="Safco Drafting Table"/>
    <n v="99.372"/>
    <n v="2"/>
    <n v="0.3"/>
    <n v="-1.4196"/>
    <n v="4"/>
    <n v="3"/>
    <x v="3"/>
    <n v="-1.4285714285714286"/>
    <x v="10"/>
  </r>
  <r>
    <n v="3767"/>
    <s v="CA-2016-163153"/>
    <d v="2016-03-21T00:00:00"/>
    <d v="2016-03-25T00:00:00"/>
    <x v="1"/>
    <s v="DM-12955"/>
    <s v="Dario Medina"/>
    <x v="1"/>
    <s v="United States"/>
    <s v="Houston"/>
    <x v="5"/>
    <n v="77036"/>
    <x v="2"/>
    <s v="OFF-AR-10001868"/>
    <x v="1"/>
    <x v="6"/>
    <s v="Prang Dustless Chalk Sticks"/>
    <n v="1.3440000000000001"/>
    <n v="1"/>
    <n v="0.2"/>
    <n v="0.504"/>
    <n v="4"/>
    <n v="3"/>
    <x v="3"/>
    <n v="37.5"/>
    <x v="10"/>
  </r>
  <r>
    <n v="3768"/>
    <s v="CA-2015-103205"/>
    <d v="2015-12-08T00:00:00"/>
    <d v="2015-12-10T00:00:00"/>
    <x v="0"/>
    <s v="JJ-15760"/>
    <s v="Joel Jenkins"/>
    <x v="2"/>
    <s v="United States"/>
    <s v="Houston"/>
    <x v="5"/>
    <n v="77036"/>
    <x v="2"/>
    <s v="TEC-PH-10004896"/>
    <x v="2"/>
    <x v="7"/>
    <s v="Nokia Lumia 521 (T-Mobile)"/>
    <n v="119.96"/>
    <n v="5"/>
    <n v="0.2"/>
    <n v="11.996"/>
    <n v="2"/>
    <n v="12"/>
    <x v="0"/>
    <n v="10"/>
    <x v="4"/>
  </r>
  <r>
    <n v="3769"/>
    <s v="CA-2014-153913"/>
    <d v="2014-12-16T00:00:00"/>
    <d v="2014-12-20T00:00:00"/>
    <x v="0"/>
    <s v="KB-16585"/>
    <s v="Ken Black"/>
    <x v="1"/>
    <s v="United States"/>
    <s v="Hialeah"/>
    <x v="2"/>
    <n v="33012"/>
    <x v="0"/>
    <s v="FUR-CH-10000988"/>
    <x v="0"/>
    <x v="1"/>
    <s v="Hon Olson Stacker Stools"/>
    <n v="1013.832"/>
    <n v="9"/>
    <n v="0.2"/>
    <n v="101.3832"/>
    <n v="4"/>
    <n v="12"/>
    <x v="0"/>
    <n v="10"/>
    <x v="4"/>
  </r>
  <r>
    <n v="3770"/>
    <s v="CA-2014-153913"/>
    <d v="2014-12-16T00:00:00"/>
    <d v="2014-12-20T00:00:00"/>
    <x v="0"/>
    <s v="KB-16585"/>
    <s v="Ken Black"/>
    <x v="1"/>
    <s v="United States"/>
    <s v="Hialeah"/>
    <x v="2"/>
    <n v="33012"/>
    <x v="0"/>
    <s v="OFF-FA-10000490"/>
    <x v="1"/>
    <x v="13"/>
    <s v="OIC Binder Clips, Mini, 1/4&quot; Capacity, Black"/>
    <n v="1.984"/>
    <n v="2"/>
    <n v="0.2"/>
    <n v="0.66959999999999997"/>
    <n v="4"/>
    <n v="12"/>
    <x v="0"/>
    <n v="33.75"/>
    <x v="4"/>
  </r>
  <r>
    <n v="3771"/>
    <s v="CA-2016-155530"/>
    <d v="2016-12-17T00:00:00"/>
    <d v="2016-12-21T00:00:00"/>
    <x v="1"/>
    <s v="CM-12160"/>
    <s v="Charles McCrossin"/>
    <x v="0"/>
    <s v="United States"/>
    <s v="San Francisco"/>
    <x v="1"/>
    <n v="94122"/>
    <x v="1"/>
    <s v="FUR-TA-10004256"/>
    <x v="0"/>
    <x v="3"/>
    <s v="Bretford “Just In Time” Height-Adjustable Multi-Task Work Tables"/>
    <n v="2003.52"/>
    <n v="6"/>
    <n v="0.2"/>
    <n v="-325.572"/>
    <n v="4"/>
    <n v="12"/>
    <x v="0"/>
    <n v="-16.25"/>
    <x v="4"/>
  </r>
  <r>
    <n v="3772"/>
    <s v="US-2016-101196"/>
    <d v="2016-05-12T00:00:00"/>
    <d v="2016-05-17T00:00:00"/>
    <x v="1"/>
    <s v="FM-14215"/>
    <s v="Filia McAdams"/>
    <x v="1"/>
    <s v="United States"/>
    <s v="Philadelphia"/>
    <x v="9"/>
    <n v="19140"/>
    <x v="3"/>
    <s v="OFF-ST-10004804"/>
    <x v="1"/>
    <x v="4"/>
    <s v="Belkin 19&quot; Vented Equipment Shelf, Black"/>
    <n v="82.367999999999995"/>
    <n v="2"/>
    <n v="0.2"/>
    <n v="-19.5624"/>
    <n v="5"/>
    <n v="5"/>
    <x v="1"/>
    <n v="-23.75"/>
    <x v="5"/>
  </r>
  <r>
    <n v="3773"/>
    <s v="CA-2014-115357"/>
    <d v="2014-08-06T00:00:00"/>
    <d v="2014-08-11T00:00:00"/>
    <x v="0"/>
    <s v="RF-19735"/>
    <s v="Roland Fjeld"/>
    <x v="0"/>
    <s v="United States"/>
    <s v="Columbia"/>
    <x v="20"/>
    <n v="29203"/>
    <x v="0"/>
    <s v="TEC-AC-10000023"/>
    <x v="2"/>
    <x v="11"/>
    <s v="Maxell 74 Minute CD-R Spindle, 50/Pack"/>
    <n v="62.91"/>
    <n v="3"/>
    <n v="0"/>
    <n v="22.647600000000001"/>
    <n v="5"/>
    <n v="8"/>
    <x v="2"/>
    <n v="36.000000000000007"/>
    <x v="6"/>
  </r>
  <r>
    <n v="3774"/>
    <s v="US-2014-102715"/>
    <d v="2014-04-11T00:00:00"/>
    <d v="2014-04-13T00:00:00"/>
    <x v="0"/>
    <s v="JK-15370"/>
    <s v="Jay Kimmel"/>
    <x v="0"/>
    <s v="United States"/>
    <s v="Miami"/>
    <x v="2"/>
    <n v="33180"/>
    <x v="0"/>
    <s v="OFF-FA-10001332"/>
    <x v="1"/>
    <x v="13"/>
    <s v="Acco Banker's Clasps, 5 3/4&quot;-Long"/>
    <n v="6.9119999999999999"/>
    <n v="3"/>
    <n v="0.2"/>
    <n v="2.3328000000000002"/>
    <n v="2"/>
    <n v="4"/>
    <x v="1"/>
    <n v="33.75"/>
    <x v="3"/>
  </r>
  <r>
    <n v="3775"/>
    <s v="US-2014-102715"/>
    <d v="2014-04-11T00:00:00"/>
    <d v="2014-04-13T00:00:00"/>
    <x v="0"/>
    <s v="JK-15370"/>
    <s v="Jay Kimmel"/>
    <x v="0"/>
    <s v="United States"/>
    <s v="Miami"/>
    <x v="2"/>
    <n v="33180"/>
    <x v="0"/>
    <s v="TEC-AC-10002001"/>
    <x v="2"/>
    <x v="11"/>
    <s v="Logitech Wireless Gaming Headset G930"/>
    <n v="383.976"/>
    <n v="3"/>
    <n v="0.2"/>
    <n v="81.594899999999996"/>
    <n v="2"/>
    <n v="4"/>
    <x v="1"/>
    <n v="21.25"/>
    <x v="3"/>
  </r>
  <r>
    <n v="3776"/>
    <s v="US-2014-102715"/>
    <d v="2014-04-11T00:00:00"/>
    <d v="2014-04-13T00:00:00"/>
    <x v="0"/>
    <s v="JK-15370"/>
    <s v="Jay Kimmel"/>
    <x v="0"/>
    <s v="United States"/>
    <s v="Miami"/>
    <x v="2"/>
    <n v="33180"/>
    <x v="0"/>
    <s v="OFF-PA-10000029"/>
    <x v="1"/>
    <x v="10"/>
    <s v="Xerox 224"/>
    <n v="10.368"/>
    <n v="2"/>
    <n v="0.2"/>
    <n v="3.6288"/>
    <n v="2"/>
    <n v="4"/>
    <x v="1"/>
    <n v="35"/>
    <x v="3"/>
  </r>
  <r>
    <n v="3777"/>
    <s v="US-2014-102715"/>
    <d v="2014-04-11T00:00:00"/>
    <d v="2014-04-13T00:00:00"/>
    <x v="0"/>
    <s v="JK-15370"/>
    <s v="Jay Kimmel"/>
    <x v="0"/>
    <s v="United States"/>
    <s v="Miami"/>
    <x v="2"/>
    <n v="33180"/>
    <x v="0"/>
    <s v="TEC-AC-10001874"/>
    <x v="2"/>
    <x v="11"/>
    <s v="Logitech Wireless Anywhere Mouse MX for PC and Mac"/>
    <n v="335.94400000000002"/>
    <n v="7"/>
    <n v="0.2"/>
    <n v="41.993000000000002"/>
    <n v="2"/>
    <n v="4"/>
    <x v="1"/>
    <n v="12.5"/>
    <x v="3"/>
  </r>
  <r>
    <n v="3778"/>
    <s v="CA-2015-107937"/>
    <d v="2015-05-03T00:00:00"/>
    <d v="2015-05-08T00:00:00"/>
    <x v="1"/>
    <s v="JB-16045"/>
    <s v="Julia Barnett"/>
    <x v="2"/>
    <s v="United States"/>
    <s v="Chula Vista"/>
    <x v="1"/>
    <n v="91911"/>
    <x v="1"/>
    <s v="FUR-FU-10002298"/>
    <x v="0"/>
    <x v="5"/>
    <s v="Rubbermaid ClusterMat Chairmats, Mat Size- 66&quot; x 60&quot;, Lip 20&quot; x 11&quot; -90 Degree Angle"/>
    <n v="665.88"/>
    <n v="6"/>
    <n v="0"/>
    <n v="106.5408"/>
    <n v="5"/>
    <n v="5"/>
    <x v="1"/>
    <n v="16"/>
    <x v="5"/>
  </r>
  <r>
    <n v="3779"/>
    <s v="US-2017-148768"/>
    <d v="2017-11-30T00:00:00"/>
    <d v="2017-12-02T00:00:00"/>
    <x v="0"/>
    <s v="PN-18775"/>
    <s v="Parhena Norris"/>
    <x v="2"/>
    <s v="United States"/>
    <s v="Miami"/>
    <x v="2"/>
    <n v="33180"/>
    <x v="0"/>
    <s v="TEC-PH-10002564"/>
    <x v="2"/>
    <x v="7"/>
    <s v="OtterBox Defender Series Case - Samsung Galaxy S4"/>
    <n v="71.975999999999999"/>
    <n v="3"/>
    <n v="0.2"/>
    <n v="8.9969999999999999"/>
    <n v="2"/>
    <n v="11"/>
    <x v="0"/>
    <n v="12.5"/>
    <x v="0"/>
  </r>
  <r>
    <n v="3780"/>
    <s v="CA-2017-118521"/>
    <d v="2017-02-16T00:00:00"/>
    <d v="2017-02-20T00:00:00"/>
    <x v="1"/>
    <s v="LF-17185"/>
    <s v="Luke Foster"/>
    <x v="0"/>
    <s v="United States"/>
    <s v="New York City"/>
    <x v="15"/>
    <n v="10035"/>
    <x v="3"/>
    <s v="OFF-PA-10003465"/>
    <x v="1"/>
    <x v="10"/>
    <s v="Xerox 1912"/>
    <n v="37.94"/>
    <n v="2"/>
    <n v="0"/>
    <n v="18.211200000000002"/>
    <n v="4"/>
    <n v="2"/>
    <x v="3"/>
    <n v="48.000000000000007"/>
    <x v="11"/>
  </r>
  <r>
    <n v="3781"/>
    <s v="CA-2014-149643"/>
    <d v="2014-11-16T00:00:00"/>
    <d v="2014-11-20T00:00:00"/>
    <x v="1"/>
    <s v="RH-19510"/>
    <s v="Rick Huthwaite"/>
    <x v="2"/>
    <s v="United States"/>
    <s v="Manhattan"/>
    <x v="41"/>
    <n v="66502"/>
    <x v="2"/>
    <s v="TEC-PH-10000038"/>
    <x v="2"/>
    <x v="7"/>
    <s v="Jawbone MINI JAMBOX Wireless Bluetooth Speaker"/>
    <n v="273.95999999999998"/>
    <n v="2"/>
    <n v="0"/>
    <n v="10.958399999999999"/>
    <n v="4"/>
    <n v="11"/>
    <x v="0"/>
    <n v="4"/>
    <x v="0"/>
  </r>
  <r>
    <n v="3782"/>
    <s v="CA-2015-135314"/>
    <d v="2015-07-09T00:00:00"/>
    <d v="2015-07-14T00:00:00"/>
    <x v="0"/>
    <s v="MC-17575"/>
    <s v="Matt Collins"/>
    <x v="0"/>
    <s v="United States"/>
    <s v="Philadelphia"/>
    <x v="9"/>
    <n v="19120"/>
    <x v="3"/>
    <s v="TEC-PH-10003072"/>
    <x v="2"/>
    <x v="7"/>
    <s v="Panasonic KX-TG9541B DECT 6.0 Digital 2-Line Expandable Cordless Phone With Digital Answering System"/>
    <n v="269.98200000000003"/>
    <n v="3"/>
    <n v="0.4"/>
    <n v="40.497300000000003"/>
    <n v="5"/>
    <n v="7"/>
    <x v="2"/>
    <n v="15"/>
    <x v="7"/>
  </r>
  <r>
    <n v="3783"/>
    <s v="CA-2017-165204"/>
    <d v="2017-11-13T00:00:00"/>
    <d v="2017-11-16T00:00:00"/>
    <x v="0"/>
    <s v="MN-17935"/>
    <s v="Michael Nguyen"/>
    <x v="0"/>
    <s v="United States"/>
    <s v="Memphis"/>
    <x v="18"/>
    <n v="38109"/>
    <x v="0"/>
    <s v="OFF-PA-10003424"/>
    <x v="1"/>
    <x v="10"/>
    <s v="&quot;While you Were Out&quot; Message Book, One Form per Page"/>
    <n v="8.9039999999999999"/>
    <n v="3"/>
    <n v="0.2"/>
    <n v="3.339"/>
    <n v="3"/>
    <n v="11"/>
    <x v="0"/>
    <n v="37.5"/>
    <x v="0"/>
  </r>
  <r>
    <n v="3784"/>
    <s v="CA-2017-165204"/>
    <d v="2017-11-13T00:00:00"/>
    <d v="2017-11-16T00:00:00"/>
    <x v="0"/>
    <s v="MN-17935"/>
    <s v="Michael Nguyen"/>
    <x v="0"/>
    <s v="United States"/>
    <s v="Memphis"/>
    <x v="18"/>
    <n v="38109"/>
    <x v="0"/>
    <s v="OFF-ST-10003716"/>
    <x v="1"/>
    <x v="4"/>
    <s v="Tennsco Double-Tier Lockers"/>
    <n v="720.06399999999996"/>
    <n v="4"/>
    <n v="0.2"/>
    <n v="-63.005600000000001"/>
    <n v="3"/>
    <n v="11"/>
    <x v="0"/>
    <n v="-8.75"/>
    <x v="0"/>
  </r>
  <r>
    <n v="3785"/>
    <s v="CA-2017-125752"/>
    <d v="2017-07-31T00:00:00"/>
    <d v="2017-08-04T00:00:00"/>
    <x v="1"/>
    <s v="EH-14125"/>
    <s v="Eugene Hildebrand"/>
    <x v="2"/>
    <s v="United States"/>
    <s v="Fort Lauderdale"/>
    <x v="2"/>
    <n v="33311"/>
    <x v="0"/>
    <s v="TEC-AC-10003590"/>
    <x v="2"/>
    <x v="11"/>
    <s v="TRENDnet 56K USB 2.0 Phone, Internet and Fax Modem"/>
    <n v="41.423999999999999"/>
    <n v="2"/>
    <n v="0.2"/>
    <n v="8.2848000000000006"/>
    <n v="4"/>
    <n v="7"/>
    <x v="2"/>
    <n v="20"/>
    <x v="7"/>
  </r>
  <r>
    <n v="3786"/>
    <s v="CA-2017-112487"/>
    <d v="2017-12-26T00:00:00"/>
    <d v="2017-12-30T00:00:00"/>
    <x v="1"/>
    <s v="TC-21535"/>
    <s v="Tracy Collins"/>
    <x v="2"/>
    <s v="United States"/>
    <s v="Columbus"/>
    <x v="24"/>
    <n v="43229"/>
    <x v="3"/>
    <s v="OFF-BI-10000494"/>
    <x v="1"/>
    <x v="8"/>
    <s v="Acco Economy Flexible Poly Round Ring Binder"/>
    <n v="3.1320000000000001"/>
    <n v="2"/>
    <n v="0.7"/>
    <n v="-2.61"/>
    <n v="4"/>
    <n v="12"/>
    <x v="0"/>
    <n v="-83.333333333333329"/>
    <x v="4"/>
  </r>
  <r>
    <n v="3787"/>
    <s v="CA-2016-144218"/>
    <d v="2016-10-31T00:00:00"/>
    <d v="2016-11-04T00:00:00"/>
    <x v="1"/>
    <s v="JD-15895"/>
    <s v="Jonathan Doherty"/>
    <x v="1"/>
    <s v="United States"/>
    <s v="Los Angeles"/>
    <x v="1"/>
    <n v="90045"/>
    <x v="1"/>
    <s v="OFF-ST-10002615"/>
    <x v="1"/>
    <x v="4"/>
    <s v="Dual Level, Single-Width Filing Carts"/>
    <n v="1085.42"/>
    <n v="7"/>
    <n v="0"/>
    <n v="282.20920000000001"/>
    <n v="4"/>
    <n v="10"/>
    <x v="0"/>
    <n v="26"/>
    <x v="2"/>
  </r>
  <r>
    <n v="3788"/>
    <s v="CA-2016-169971"/>
    <d v="2016-09-04T00:00:00"/>
    <d v="2016-09-09T00:00:00"/>
    <x v="1"/>
    <s v="IL-15100"/>
    <s v="Ivan Liston"/>
    <x v="0"/>
    <s v="United States"/>
    <s v="Houston"/>
    <x v="5"/>
    <n v="77041"/>
    <x v="2"/>
    <s v="OFF-AR-10002804"/>
    <x v="1"/>
    <x v="6"/>
    <s v="Faber Castell Col-Erase Pencils"/>
    <n v="3.9119999999999999"/>
    <n v="1"/>
    <n v="0.2"/>
    <n v="1.0268999999999999"/>
    <n v="5"/>
    <n v="9"/>
    <x v="2"/>
    <n v="26.25"/>
    <x v="8"/>
  </r>
  <r>
    <n v="3789"/>
    <s v="CA-2016-169971"/>
    <d v="2016-09-04T00:00:00"/>
    <d v="2016-09-09T00:00:00"/>
    <x v="1"/>
    <s v="IL-15100"/>
    <s v="Ivan Liston"/>
    <x v="0"/>
    <s v="United States"/>
    <s v="Houston"/>
    <x v="5"/>
    <n v="77041"/>
    <x v="2"/>
    <s v="OFF-AR-10001044"/>
    <x v="1"/>
    <x v="6"/>
    <s v="BOSTON Ranger #55 Pencil Sharpener, Black"/>
    <n v="62.375999999999998"/>
    <n v="3"/>
    <n v="0.2"/>
    <n v="7.0172999999999996"/>
    <n v="5"/>
    <n v="9"/>
    <x v="2"/>
    <n v="11.25"/>
    <x v="8"/>
  </r>
  <r>
    <n v="3790"/>
    <s v="US-2016-133508"/>
    <d v="2016-04-17T00:00:00"/>
    <d v="2016-04-21T00:00:00"/>
    <x v="1"/>
    <s v="SW-20350"/>
    <s v="Sean Wendt"/>
    <x v="2"/>
    <s v="United States"/>
    <s v="Omaha"/>
    <x v="8"/>
    <n v="68104"/>
    <x v="2"/>
    <s v="OFF-FA-10000134"/>
    <x v="1"/>
    <x v="13"/>
    <s v="Advantus Push Pins, Aluminum Head"/>
    <n v="29.05"/>
    <n v="5"/>
    <n v="0"/>
    <n v="9.0054999999999996"/>
    <n v="4"/>
    <n v="4"/>
    <x v="1"/>
    <n v="31"/>
    <x v="3"/>
  </r>
  <r>
    <n v="3791"/>
    <s v="CA-2014-107139"/>
    <d v="2014-07-05T00:00:00"/>
    <d v="2014-07-11T00:00:00"/>
    <x v="1"/>
    <s v="DP-13390"/>
    <s v="Dennis Pardue"/>
    <x v="2"/>
    <s v="United States"/>
    <s v="Los Angeles"/>
    <x v="1"/>
    <n v="90004"/>
    <x v="1"/>
    <s v="OFF-BI-10001670"/>
    <x v="1"/>
    <x v="8"/>
    <s v="Vinyl Sectional Post Binders"/>
    <n v="180.96"/>
    <n v="6"/>
    <n v="0.2"/>
    <n v="67.86"/>
    <n v="6"/>
    <n v="7"/>
    <x v="2"/>
    <n v="37.5"/>
    <x v="7"/>
  </r>
  <r>
    <n v="3792"/>
    <s v="CA-2015-111325"/>
    <d v="2015-02-27T00:00:00"/>
    <d v="2015-02-28T00:00:00"/>
    <x v="2"/>
    <s v="BT-11395"/>
    <s v="Bill Tyler"/>
    <x v="1"/>
    <s v="United States"/>
    <s v="Altoona"/>
    <x v="9"/>
    <n v="16602"/>
    <x v="3"/>
    <s v="OFF-BI-10000343"/>
    <x v="1"/>
    <x v="8"/>
    <s v="Pressboard Covers with Storage Hooks, 9 1/2&quot; x 11&quot;, Light Blue"/>
    <n v="4.4189999999999996"/>
    <n v="3"/>
    <n v="0.7"/>
    <n v="-3.3879000000000001"/>
    <n v="1"/>
    <n v="2"/>
    <x v="3"/>
    <n v="-76.666666666666671"/>
    <x v="11"/>
  </r>
  <r>
    <n v="3793"/>
    <s v="CA-2015-111325"/>
    <d v="2015-02-27T00:00:00"/>
    <d v="2015-02-28T00:00:00"/>
    <x v="2"/>
    <s v="BT-11395"/>
    <s v="Bill Tyler"/>
    <x v="1"/>
    <s v="United States"/>
    <s v="Altoona"/>
    <x v="9"/>
    <n v="16602"/>
    <x v="3"/>
    <s v="OFF-AR-10002257"/>
    <x v="1"/>
    <x v="6"/>
    <s v="Eldon Spacemaker Box, Quick-Snap Lid, Clear"/>
    <n v="16.032"/>
    <n v="6"/>
    <n v="0.2"/>
    <n v="2.2044000000000001"/>
    <n v="1"/>
    <n v="2"/>
    <x v="3"/>
    <n v="13.750000000000002"/>
    <x v="11"/>
  </r>
  <r>
    <n v="3794"/>
    <s v="CA-2015-163762"/>
    <d v="2015-11-27T00:00:00"/>
    <d v="2015-12-01T00:00:00"/>
    <x v="1"/>
    <s v="JE-15475"/>
    <s v="Jeremy Ellison"/>
    <x v="0"/>
    <s v="United States"/>
    <s v="New York City"/>
    <x v="15"/>
    <n v="10024"/>
    <x v="3"/>
    <s v="OFF-AR-10001915"/>
    <x v="1"/>
    <x v="6"/>
    <s v="Peel-Off China Markers"/>
    <n v="29.79"/>
    <n v="3"/>
    <n v="0"/>
    <n v="12.511799999999999"/>
    <n v="4"/>
    <n v="11"/>
    <x v="0"/>
    <n v="42"/>
    <x v="0"/>
  </r>
  <r>
    <n v="3795"/>
    <s v="US-2014-117163"/>
    <d v="2014-01-27T00:00:00"/>
    <d v="2014-02-02T00:00:00"/>
    <x v="1"/>
    <s v="EJ-13720"/>
    <s v="Ed Jacobs"/>
    <x v="0"/>
    <s v="United States"/>
    <s v="San Diego"/>
    <x v="1"/>
    <n v="92037"/>
    <x v="1"/>
    <s v="OFF-ST-10003692"/>
    <x v="1"/>
    <x v="4"/>
    <s v="Recycled Steel Personal File for Hanging File Folders"/>
    <n v="57.23"/>
    <n v="1"/>
    <n v="0"/>
    <n v="14.307499999999999"/>
    <n v="6"/>
    <n v="1"/>
    <x v="3"/>
    <n v="25"/>
    <x v="9"/>
  </r>
  <r>
    <n v="3796"/>
    <s v="US-2014-117163"/>
    <d v="2014-01-27T00:00:00"/>
    <d v="2014-02-02T00:00:00"/>
    <x v="1"/>
    <s v="EJ-13720"/>
    <s v="Ed Jacobs"/>
    <x v="0"/>
    <s v="United States"/>
    <s v="San Diego"/>
    <x v="1"/>
    <n v="92037"/>
    <x v="1"/>
    <s v="FUR-TA-10003469"/>
    <x v="0"/>
    <x v="3"/>
    <s v="Balt Split Level Computer Training Table"/>
    <n v="333"/>
    <n v="3"/>
    <n v="0.2"/>
    <n v="-16.649999999999999"/>
    <n v="6"/>
    <n v="1"/>
    <x v="3"/>
    <n v="-5"/>
    <x v="9"/>
  </r>
  <r>
    <n v="3797"/>
    <s v="US-2014-117163"/>
    <d v="2014-01-27T00:00:00"/>
    <d v="2014-02-02T00:00:00"/>
    <x v="1"/>
    <s v="EJ-13720"/>
    <s v="Ed Jacobs"/>
    <x v="0"/>
    <s v="United States"/>
    <s v="San Diego"/>
    <x v="1"/>
    <n v="92037"/>
    <x v="1"/>
    <s v="OFF-AR-10003179"/>
    <x v="1"/>
    <x v="6"/>
    <s v="Dixon Ticonderoga Core-Lock Colored Pencils"/>
    <n v="36.44"/>
    <n v="4"/>
    <n v="0"/>
    <n v="12.0252"/>
    <n v="6"/>
    <n v="1"/>
    <x v="3"/>
    <n v="33"/>
    <x v="9"/>
  </r>
  <r>
    <n v="3798"/>
    <s v="CA-2017-121314"/>
    <d v="2017-09-23T00:00:00"/>
    <d v="2017-09-26T00:00:00"/>
    <x v="2"/>
    <s v="BE-11410"/>
    <s v="Bobby Elias"/>
    <x v="0"/>
    <s v="United States"/>
    <s v="Miami"/>
    <x v="2"/>
    <n v="33178"/>
    <x v="0"/>
    <s v="OFF-PA-10003395"/>
    <x v="1"/>
    <x v="10"/>
    <s v="Xerox 1941"/>
    <n v="251.64"/>
    <n v="3"/>
    <n v="0.2"/>
    <n v="88.073999999999998"/>
    <n v="3"/>
    <n v="9"/>
    <x v="2"/>
    <n v="35"/>
    <x v="8"/>
  </r>
  <r>
    <n v="3799"/>
    <s v="CA-2017-147760"/>
    <d v="2017-11-04T00:00:00"/>
    <d v="2017-11-05T00:00:00"/>
    <x v="2"/>
    <s v="KL-16555"/>
    <s v="Kelly Lampkin"/>
    <x v="1"/>
    <s v="United States"/>
    <s v="Greensboro"/>
    <x v="3"/>
    <n v="27405"/>
    <x v="0"/>
    <s v="FUR-TA-10004575"/>
    <x v="0"/>
    <x v="3"/>
    <s v="Hon 5100 Series Wood Tables"/>
    <n v="523.76400000000001"/>
    <n v="3"/>
    <n v="0.4"/>
    <n v="-192.04679999999999"/>
    <n v="1"/>
    <n v="11"/>
    <x v="0"/>
    <n v="-36.666666666666664"/>
    <x v="0"/>
  </r>
  <r>
    <n v="3800"/>
    <s v="CA-2017-147760"/>
    <d v="2017-11-04T00:00:00"/>
    <d v="2017-11-05T00:00:00"/>
    <x v="2"/>
    <s v="KL-16555"/>
    <s v="Kelly Lampkin"/>
    <x v="1"/>
    <s v="United States"/>
    <s v="Greensboro"/>
    <x v="3"/>
    <n v="27405"/>
    <x v="0"/>
    <s v="TEC-PH-10002483"/>
    <x v="2"/>
    <x v="7"/>
    <s v="Motorola Moto X"/>
    <n v="1359.96"/>
    <n v="5"/>
    <n v="0.2"/>
    <n v="118.9965"/>
    <n v="1"/>
    <n v="11"/>
    <x v="0"/>
    <n v="8.75"/>
    <x v="0"/>
  </r>
  <r>
    <n v="3801"/>
    <s v="CA-2016-156503"/>
    <d v="2016-10-14T00:00:00"/>
    <d v="2016-10-20T00:00:00"/>
    <x v="1"/>
    <s v="NC-18415"/>
    <s v="Nathan Cano"/>
    <x v="0"/>
    <s v="United States"/>
    <s v="Jacksonville"/>
    <x v="3"/>
    <n v="28540"/>
    <x v="0"/>
    <s v="FUR-CH-10003606"/>
    <x v="0"/>
    <x v="1"/>
    <s v="SAFCO Folding Chair Trolley"/>
    <n v="102.592"/>
    <n v="1"/>
    <n v="0.2"/>
    <n v="10.2592"/>
    <n v="6"/>
    <n v="10"/>
    <x v="0"/>
    <n v="10"/>
    <x v="2"/>
  </r>
  <r>
    <n v="3802"/>
    <s v="CA-2016-156503"/>
    <d v="2016-10-14T00:00:00"/>
    <d v="2016-10-20T00:00:00"/>
    <x v="1"/>
    <s v="NC-18415"/>
    <s v="Nathan Cano"/>
    <x v="0"/>
    <s v="United States"/>
    <s v="Jacksonville"/>
    <x v="3"/>
    <n v="28540"/>
    <x v="0"/>
    <s v="TEC-AC-10002473"/>
    <x v="2"/>
    <x v="11"/>
    <s v="Maxell 4.7GB DVD-R"/>
    <n v="22.704000000000001"/>
    <n v="1"/>
    <n v="0.2"/>
    <n v="5.9598000000000004"/>
    <n v="6"/>
    <n v="10"/>
    <x v="0"/>
    <n v="26.25"/>
    <x v="2"/>
  </r>
  <r>
    <n v="3803"/>
    <s v="CA-2016-156503"/>
    <d v="2016-10-14T00:00:00"/>
    <d v="2016-10-20T00:00:00"/>
    <x v="1"/>
    <s v="NC-18415"/>
    <s v="Nathan Cano"/>
    <x v="0"/>
    <s v="United States"/>
    <s v="Jacksonville"/>
    <x v="3"/>
    <n v="28540"/>
    <x v="0"/>
    <s v="OFF-PA-10002319"/>
    <x v="1"/>
    <x v="10"/>
    <s v="Xerox 1944"/>
    <n v="93.024000000000001"/>
    <n v="3"/>
    <n v="0.2"/>
    <n v="33.721200000000003"/>
    <n v="6"/>
    <n v="10"/>
    <x v="0"/>
    <n v="36.250000000000007"/>
    <x v="2"/>
  </r>
  <r>
    <n v="3804"/>
    <s v="CA-2016-156503"/>
    <d v="2016-10-14T00:00:00"/>
    <d v="2016-10-20T00:00:00"/>
    <x v="1"/>
    <s v="NC-18415"/>
    <s v="Nathan Cano"/>
    <x v="0"/>
    <s v="United States"/>
    <s v="Jacksonville"/>
    <x v="3"/>
    <n v="28540"/>
    <x v="0"/>
    <s v="OFF-SU-10000946"/>
    <x v="1"/>
    <x v="14"/>
    <s v="Staple remover"/>
    <n v="12.768000000000001"/>
    <n v="2"/>
    <n v="0.2"/>
    <n v="1.4363999999999999"/>
    <n v="6"/>
    <n v="10"/>
    <x v="0"/>
    <n v="11.249999999999998"/>
    <x v="2"/>
  </r>
  <r>
    <n v="3805"/>
    <s v="CA-2016-156503"/>
    <d v="2016-10-14T00:00:00"/>
    <d v="2016-10-20T00:00:00"/>
    <x v="1"/>
    <s v="NC-18415"/>
    <s v="Nathan Cano"/>
    <x v="0"/>
    <s v="United States"/>
    <s v="Jacksonville"/>
    <x v="3"/>
    <n v="28540"/>
    <x v="0"/>
    <s v="OFF-EN-10001335"/>
    <x v="1"/>
    <x v="12"/>
    <s v="White Business Envelopes with Contemporary Seam, Recycled White Business Envelopes"/>
    <n v="35.008000000000003"/>
    <n v="4"/>
    <n v="0.2"/>
    <n v="13.128"/>
    <n v="6"/>
    <n v="10"/>
    <x v="0"/>
    <n v="37.5"/>
    <x v="2"/>
  </r>
  <r>
    <n v="3806"/>
    <s v="CA-2016-156503"/>
    <d v="2016-10-14T00:00:00"/>
    <d v="2016-10-20T00:00:00"/>
    <x v="1"/>
    <s v="NC-18415"/>
    <s v="Nathan Cano"/>
    <x v="0"/>
    <s v="United States"/>
    <s v="Jacksonville"/>
    <x v="3"/>
    <n v="28540"/>
    <x v="0"/>
    <s v="OFF-PA-10002377"/>
    <x v="1"/>
    <x v="10"/>
    <s v="Xerox 1916"/>
    <n v="39.152000000000001"/>
    <n v="1"/>
    <n v="0.2"/>
    <n v="14.682"/>
    <n v="6"/>
    <n v="10"/>
    <x v="0"/>
    <n v="37.5"/>
    <x v="2"/>
  </r>
  <r>
    <n v="3807"/>
    <s v="CA-2015-113628"/>
    <d v="2015-11-12T00:00:00"/>
    <d v="2015-11-19T00:00:00"/>
    <x v="1"/>
    <s v="AH-10690"/>
    <s v="Anna Häberlin"/>
    <x v="1"/>
    <s v="United States"/>
    <s v="Plantation"/>
    <x v="2"/>
    <n v="33317"/>
    <x v="0"/>
    <s v="OFF-AR-10001246"/>
    <x v="1"/>
    <x v="6"/>
    <s v="Newell 317"/>
    <n v="11.76"/>
    <n v="5"/>
    <n v="0.2"/>
    <n v="1.323"/>
    <n v="7"/>
    <n v="11"/>
    <x v="0"/>
    <n v="11.25"/>
    <x v="0"/>
  </r>
  <r>
    <n v="3808"/>
    <s v="CA-2015-113628"/>
    <d v="2015-11-12T00:00:00"/>
    <d v="2015-11-19T00:00:00"/>
    <x v="1"/>
    <s v="AH-10690"/>
    <s v="Anna Häberlin"/>
    <x v="1"/>
    <s v="United States"/>
    <s v="Plantation"/>
    <x v="2"/>
    <n v="33317"/>
    <x v="0"/>
    <s v="OFF-BI-10003291"/>
    <x v="1"/>
    <x v="8"/>
    <s v="Wilson Jones Leather-Like Binders with DublLock Round Rings"/>
    <n v="5.2380000000000004"/>
    <n v="2"/>
    <n v="0.7"/>
    <n v="-4.0157999999999996"/>
    <n v="7"/>
    <n v="11"/>
    <x v="0"/>
    <n v="-76.666666666666643"/>
    <x v="0"/>
  </r>
  <r>
    <n v="3809"/>
    <s v="CA-2015-113628"/>
    <d v="2015-11-12T00:00:00"/>
    <d v="2015-11-19T00:00:00"/>
    <x v="1"/>
    <s v="AH-10690"/>
    <s v="Anna Häberlin"/>
    <x v="1"/>
    <s v="United States"/>
    <s v="Plantation"/>
    <x v="2"/>
    <n v="33317"/>
    <x v="0"/>
    <s v="OFF-BI-10002799"/>
    <x v="1"/>
    <x v="8"/>
    <s v="SlimView Poly Binder, 3/8&quot;"/>
    <n v="4.6619999999999999"/>
    <n v="3"/>
    <n v="0.7"/>
    <n v="-3.7296"/>
    <n v="7"/>
    <n v="11"/>
    <x v="0"/>
    <n v="-80"/>
    <x v="0"/>
  </r>
  <r>
    <n v="3810"/>
    <s v="CA-2015-113628"/>
    <d v="2015-11-12T00:00:00"/>
    <d v="2015-11-19T00:00:00"/>
    <x v="1"/>
    <s v="AH-10690"/>
    <s v="Anna Häberlin"/>
    <x v="1"/>
    <s v="United States"/>
    <s v="Plantation"/>
    <x v="2"/>
    <n v="33317"/>
    <x v="0"/>
    <s v="FUR-CH-10003298"/>
    <x v="0"/>
    <x v="1"/>
    <s v="Office Star - Contemporary Task Swivel chair with Loop Arms, Charcoal"/>
    <n v="523.91999999999996"/>
    <n v="5"/>
    <n v="0.2"/>
    <n v="-72.039000000000001"/>
    <n v="7"/>
    <n v="11"/>
    <x v="0"/>
    <n v="-13.750000000000002"/>
    <x v="0"/>
  </r>
  <r>
    <n v="3811"/>
    <s v="CA-2015-113628"/>
    <d v="2015-11-12T00:00:00"/>
    <d v="2015-11-19T00:00:00"/>
    <x v="1"/>
    <s v="AH-10690"/>
    <s v="Anna Häberlin"/>
    <x v="1"/>
    <s v="United States"/>
    <s v="Plantation"/>
    <x v="2"/>
    <n v="33317"/>
    <x v="0"/>
    <s v="TEC-PH-10000441"/>
    <x v="2"/>
    <x v="7"/>
    <s v="VTech DS6151"/>
    <n v="100.792"/>
    <n v="1"/>
    <n v="0.2"/>
    <n v="10.0792"/>
    <n v="7"/>
    <n v="11"/>
    <x v="0"/>
    <n v="10"/>
    <x v="0"/>
  </r>
  <r>
    <n v="3812"/>
    <s v="CA-2015-113628"/>
    <d v="2015-11-12T00:00:00"/>
    <d v="2015-11-19T00:00:00"/>
    <x v="1"/>
    <s v="AH-10690"/>
    <s v="Anna Häberlin"/>
    <x v="1"/>
    <s v="United States"/>
    <s v="Plantation"/>
    <x v="2"/>
    <n v="33317"/>
    <x v="0"/>
    <s v="FUR-CH-10004477"/>
    <x v="0"/>
    <x v="1"/>
    <s v="Global Push Button Manager's Chair, Indigo"/>
    <n v="146.136"/>
    <n v="3"/>
    <n v="0.2"/>
    <n v="16.440300000000001"/>
    <n v="7"/>
    <n v="11"/>
    <x v="0"/>
    <n v="11.25"/>
    <x v="0"/>
  </r>
  <r>
    <n v="3813"/>
    <s v="CA-2017-147753"/>
    <d v="2017-03-05T00:00:00"/>
    <d v="2017-03-05T00:00:00"/>
    <x v="3"/>
    <s v="PK-19075"/>
    <s v="Pete Kriz"/>
    <x v="0"/>
    <s v="United States"/>
    <s v="Milwaukee"/>
    <x v="6"/>
    <n v="53209"/>
    <x v="2"/>
    <s v="OFF-LA-10003537"/>
    <x v="1"/>
    <x v="2"/>
    <s v="Avery 515"/>
    <n v="25.06"/>
    <n v="2"/>
    <n v="0"/>
    <n v="11.7782"/>
    <n v="0"/>
    <n v="3"/>
    <x v="3"/>
    <n v="47"/>
    <x v="10"/>
  </r>
  <r>
    <n v="3814"/>
    <s v="CA-2015-103961"/>
    <d v="2015-11-05T00:00:00"/>
    <d v="2015-11-09T00:00:00"/>
    <x v="1"/>
    <s v="NG-18430"/>
    <s v="Nathan Gelder"/>
    <x v="0"/>
    <s v="United States"/>
    <s v="Quincy"/>
    <x v="10"/>
    <n v="62301"/>
    <x v="2"/>
    <s v="OFF-LA-10004484"/>
    <x v="1"/>
    <x v="2"/>
    <s v="Avery 476"/>
    <n v="19.824000000000002"/>
    <n v="6"/>
    <n v="0.2"/>
    <n v="6.4428000000000001"/>
    <n v="4"/>
    <n v="11"/>
    <x v="0"/>
    <n v="32.499999999999993"/>
    <x v="0"/>
  </r>
  <r>
    <n v="3815"/>
    <s v="CA-2016-152471"/>
    <d v="2016-07-08T00:00:00"/>
    <d v="2016-07-08T00:00:00"/>
    <x v="3"/>
    <s v="ZD-21925"/>
    <s v="Zuschuss Donatelli"/>
    <x v="0"/>
    <s v="United States"/>
    <s v="Jacksonville"/>
    <x v="2"/>
    <n v="32216"/>
    <x v="0"/>
    <s v="TEC-PH-10002824"/>
    <x v="2"/>
    <x v="7"/>
    <s v="Jabra SPEAK 410 Multidevice Speakerphone"/>
    <n v="823.96"/>
    <n v="5"/>
    <n v="0.2"/>
    <n v="51.497500000000002"/>
    <n v="0"/>
    <n v="7"/>
    <x v="2"/>
    <n v="6.25"/>
    <x v="7"/>
  </r>
  <r>
    <n v="3816"/>
    <s v="CA-2016-152471"/>
    <d v="2016-07-08T00:00:00"/>
    <d v="2016-07-08T00:00:00"/>
    <x v="3"/>
    <s v="ZD-21925"/>
    <s v="Zuschuss Donatelli"/>
    <x v="0"/>
    <s v="United States"/>
    <s v="Jacksonville"/>
    <x v="2"/>
    <n v="32216"/>
    <x v="0"/>
    <s v="OFF-PA-10004965"/>
    <x v="1"/>
    <x v="10"/>
    <s v="Xerox 1921"/>
    <n v="15.984"/>
    <n v="2"/>
    <n v="0.2"/>
    <n v="4.9950000000000001"/>
    <n v="0"/>
    <n v="7"/>
    <x v="2"/>
    <n v="31.25"/>
    <x v="7"/>
  </r>
  <r>
    <n v="3817"/>
    <s v="CA-2015-102582"/>
    <d v="2015-09-15T00:00:00"/>
    <d v="2015-09-19T00:00:00"/>
    <x v="1"/>
    <s v="NW-18400"/>
    <s v="Natalie Webber"/>
    <x v="0"/>
    <s v="United States"/>
    <s v="Mobile"/>
    <x v="19"/>
    <n v="36608"/>
    <x v="0"/>
    <s v="FUR-TA-10003569"/>
    <x v="0"/>
    <x v="3"/>
    <s v="Bretford CR8500 Series Meeting Room Furniture"/>
    <n v="801.96"/>
    <n v="2"/>
    <n v="0"/>
    <n v="200.49"/>
    <n v="4"/>
    <n v="9"/>
    <x v="2"/>
    <n v="25"/>
    <x v="8"/>
  </r>
  <r>
    <n v="3818"/>
    <s v="CA-2015-102582"/>
    <d v="2015-09-15T00:00:00"/>
    <d v="2015-09-19T00:00:00"/>
    <x v="1"/>
    <s v="NW-18400"/>
    <s v="Natalie Webber"/>
    <x v="0"/>
    <s v="United States"/>
    <s v="Mobile"/>
    <x v="19"/>
    <n v="36608"/>
    <x v="0"/>
    <s v="TEC-PH-10003187"/>
    <x v="2"/>
    <x v="7"/>
    <s v="Anker Astro Mini 3000mAh Ultra-Compact Portable Charger"/>
    <n v="59.97"/>
    <n v="3"/>
    <n v="0"/>
    <n v="0"/>
    <n v="4"/>
    <n v="9"/>
    <x v="2"/>
    <n v="0"/>
    <x v="8"/>
  </r>
  <r>
    <n v="3819"/>
    <s v="CA-2015-102582"/>
    <d v="2015-09-15T00:00:00"/>
    <d v="2015-09-19T00:00:00"/>
    <x v="1"/>
    <s v="NW-18400"/>
    <s v="Natalie Webber"/>
    <x v="0"/>
    <s v="United States"/>
    <s v="Mobile"/>
    <x v="19"/>
    <n v="36608"/>
    <x v="0"/>
    <s v="FUR-CH-10004853"/>
    <x v="0"/>
    <x v="1"/>
    <s v="Global Manager's Adjustable Task Chair, Storm"/>
    <n v="1056.8599999999999"/>
    <n v="7"/>
    <n v="0"/>
    <n v="306.48939999999999"/>
    <n v="4"/>
    <n v="9"/>
    <x v="2"/>
    <n v="29.000000000000004"/>
    <x v="8"/>
  </r>
  <r>
    <n v="3820"/>
    <s v="CA-2017-141873"/>
    <d v="2017-10-09T00:00:00"/>
    <d v="2017-10-14T00:00:00"/>
    <x v="1"/>
    <s v="HG-14845"/>
    <s v="Harry Greene"/>
    <x v="0"/>
    <s v="United States"/>
    <s v="New York City"/>
    <x v="15"/>
    <n v="10024"/>
    <x v="3"/>
    <s v="OFF-BI-10001031"/>
    <x v="1"/>
    <x v="8"/>
    <s v="Pressboard Data Binders by Wilson Jones"/>
    <n v="12.816000000000001"/>
    <n v="3"/>
    <n v="0.2"/>
    <n v="4.3254000000000001"/>
    <n v="5"/>
    <n v="10"/>
    <x v="0"/>
    <n v="33.75"/>
    <x v="2"/>
  </r>
  <r>
    <n v="3821"/>
    <s v="CA-2017-141873"/>
    <d v="2017-10-09T00:00:00"/>
    <d v="2017-10-14T00:00:00"/>
    <x v="1"/>
    <s v="HG-14845"/>
    <s v="Harry Greene"/>
    <x v="0"/>
    <s v="United States"/>
    <s v="New York City"/>
    <x v="15"/>
    <n v="10024"/>
    <x v="3"/>
    <s v="FUR-BO-10003034"/>
    <x v="0"/>
    <x v="0"/>
    <s v="O'Sullivan Elevations Bookcase, Cherry Finish"/>
    <n v="314.35199999999998"/>
    <n v="3"/>
    <n v="0.2"/>
    <n v="-15.717599999999999"/>
    <n v="5"/>
    <n v="10"/>
    <x v="0"/>
    <n v="-5"/>
    <x v="2"/>
  </r>
  <r>
    <n v="3822"/>
    <s v="CA-2017-141873"/>
    <d v="2017-10-09T00:00:00"/>
    <d v="2017-10-14T00:00:00"/>
    <x v="1"/>
    <s v="HG-14845"/>
    <s v="Harry Greene"/>
    <x v="0"/>
    <s v="United States"/>
    <s v="New York City"/>
    <x v="15"/>
    <n v="10024"/>
    <x v="3"/>
    <s v="OFF-PA-10000069"/>
    <x v="1"/>
    <x v="10"/>
    <s v="TOPS 4 x 6 Fluorescent Color Memo Sheets, 500 Sheets per Pack"/>
    <n v="18.98"/>
    <n v="2"/>
    <n v="0"/>
    <n v="8.9206000000000003"/>
    <n v="5"/>
    <n v="10"/>
    <x v="0"/>
    <n v="47"/>
    <x v="2"/>
  </r>
  <r>
    <n v="3823"/>
    <s v="CA-2017-141873"/>
    <d v="2017-10-09T00:00:00"/>
    <d v="2017-10-14T00:00:00"/>
    <x v="1"/>
    <s v="HG-14845"/>
    <s v="Harry Greene"/>
    <x v="0"/>
    <s v="United States"/>
    <s v="New York City"/>
    <x v="15"/>
    <n v="10024"/>
    <x v="3"/>
    <s v="OFF-BI-10003655"/>
    <x v="1"/>
    <x v="8"/>
    <s v="Durable Pressboard Binders"/>
    <n v="18.239999999999998"/>
    <n v="6"/>
    <n v="0.2"/>
    <n v="6.1559999999999997"/>
    <n v="5"/>
    <n v="10"/>
    <x v="0"/>
    <n v="33.75"/>
    <x v="2"/>
  </r>
  <r>
    <n v="3824"/>
    <s v="CA-2015-140984"/>
    <d v="2015-09-14T00:00:00"/>
    <d v="2015-09-18T00:00:00"/>
    <x v="1"/>
    <s v="CC-12685"/>
    <s v="Craig Carroll"/>
    <x v="0"/>
    <s v="United States"/>
    <s v="New York City"/>
    <x v="15"/>
    <n v="10011"/>
    <x v="3"/>
    <s v="OFF-ST-10000585"/>
    <x v="1"/>
    <x v="4"/>
    <s v="Economy Rollaway Files"/>
    <n v="991.2"/>
    <n v="6"/>
    <n v="0"/>
    <n v="257.71199999999999"/>
    <n v="4"/>
    <n v="9"/>
    <x v="2"/>
    <n v="25.999999999999996"/>
    <x v="8"/>
  </r>
  <r>
    <n v="3825"/>
    <s v="CA-2015-140984"/>
    <d v="2015-09-14T00:00:00"/>
    <d v="2015-09-18T00:00:00"/>
    <x v="1"/>
    <s v="CC-12685"/>
    <s v="Craig Carroll"/>
    <x v="0"/>
    <s v="United States"/>
    <s v="New York City"/>
    <x v="15"/>
    <n v="10011"/>
    <x v="3"/>
    <s v="TEC-CO-10001571"/>
    <x v="2"/>
    <x v="16"/>
    <s v="Sharp 1540cs Digital Laser Copier"/>
    <n v="879.98400000000004"/>
    <n v="2"/>
    <n v="0.2"/>
    <n v="329.99400000000003"/>
    <n v="4"/>
    <n v="9"/>
    <x v="2"/>
    <n v="37.5"/>
    <x v="8"/>
  </r>
  <r>
    <n v="3826"/>
    <s v="CA-2015-140984"/>
    <d v="2015-09-14T00:00:00"/>
    <d v="2015-09-18T00:00:00"/>
    <x v="1"/>
    <s v="CC-12685"/>
    <s v="Craig Carroll"/>
    <x v="0"/>
    <s v="United States"/>
    <s v="New York City"/>
    <x v="15"/>
    <n v="10011"/>
    <x v="3"/>
    <s v="OFF-BI-10002012"/>
    <x v="1"/>
    <x v="8"/>
    <s v="Wilson Jones Easy Flow II Sheet Lifters"/>
    <n v="12.96"/>
    <n v="9"/>
    <n v="0.2"/>
    <n v="4.5359999999999996"/>
    <n v="4"/>
    <n v="9"/>
    <x v="2"/>
    <n v="34.999999999999993"/>
    <x v="8"/>
  </r>
  <r>
    <n v="3827"/>
    <s v="CA-2014-132801"/>
    <d v="2014-10-07T00:00:00"/>
    <d v="2014-10-12T00:00:00"/>
    <x v="1"/>
    <s v="JG-15805"/>
    <s v="John Grady"/>
    <x v="1"/>
    <s v="United States"/>
    <s v="Dallas"/>
    <x v="5"/>
    <n v="75217"/>
    <x v="2"/>
    <s v="OFF-ST-10001228"/>
    <x v="1"/>
    <x v="4"/>
    <s v="Fellowes Personal Hanging Folder Files, Navy"/>
    <n v="107.44"/>
    <n v="10"/>
    <n v="0.2"/>
    <n v="10.744"/>
    <n v="5"/>
    <n v="10"/>
    <x v="0"/>
    <n v="10"/>
    <x v="2"/>
  </r>
  <r>
    <n v="3828"/>
    <s v="CA-2017-141733"/>
    <d v="2017-05-07T00:00:00"/>
    <d v="2017-05-11T00:00:00"/>
    <x v="1"/>
    <s v="RW-19540"/>
    <s v="Rick Wilson"/>
    <x v="1"/>
    <s v="United States"/>
    <s v="Detroit"/>
    <x v="12"/>
    <n v="48234"/>
    <x v="2"/>
    <s v="FUR-CH-10004086"/>
    <x v="0"/>
    <x v="1"/>
    <s v="Hon 4070 Series Pagoda Armless Upholstered Stacking Chairs"/>
    <n v="1458.65"/>
    <n v="5"/>
    <n v="0"/>
    <n v="423.00850000000003"/>
    <n v="4"/>
    <n v="5"/>
    <x v="1"/>
    <n v="28.999999999999996"/>
    <x v="5"/>
  </r>
  <r>
    <n v="3829"/>
    <s v="CA-2017-141733"/>
    <d v="2017-05-07T00:00:00"/>
    <d v="2017-05-11T00:00:00"/>
    <x v="1"/>
    <s v="RW-19540"/>
    <s v="Rick Wilson"/>
    <x v="1"/>
    <s v="United States"/>
    <s v="Detroit"/>
    <x v="12"/>
    <n v="48234"/>
    <x v="2"/>
    <s v="FUR-CH-10002017"/>
    <x v="0"/>
    <x v="1"/>
    <s v="SAFCO Optional Arm Kit for Workspace Cribbage Stacking Chair"/>
    <n v="26.64"/>
    <n v="1"/>
    <n v="0"/>
    <n v="7.4592000000000001"/>
    <n v="4"/>
    <n v="5"/>
    <x v="1"/>
    <n v="27.999999999999996"/>
    <x v="5"/>
  </r>
  <r>
    <n v="3830"/>
    <s v="CA-2017-141733"/>
    <d v="2017-05-07T00:00:00"/>
    <d v="2017-05-11T00:00:00"/>
    <x v="1"/>
    <s v="RW-19540"/>
    <s v="Rick Wilson"/>
    <x v="1"/>
    <s v="United States"/>
    <s v="Detroit"/>
    <x v="12"/>
    <n v="48234"/>
    <x v="2"/>
    <s v="FUR-CH-10000595"/>
    <x v="0"/>
    <x v="1"/>
    <s v="Safco Contoured Stacking Chairs"/>
    <n v="476.8"/>
    <n v="2"/>
    <n v="0"/>
    <n v="119.2"/>
    <n v="4"/>
    <n v="5"/>
    <x v="1"/>
    <n v="25"/>
    <x v="5"/>
  </r>
  <r>
    <n v="3831"/>
    <s v="CA-2017-141733"/>
    <d v="2017-05-07T00:00:00"/>
    <d v="2017-05-11T00:00:00"/>
    <x v="1"/>
    <s v="RW-19540"/>
    <s v="Rick Wilson"/>
    <x v="1"/>
    <s v="United States"/>
    <s v="Detroit"/>
    <x v="12"/>
    <n v="48234"/>
    <x v="2"/>
    <s v="OFF-AP-10001563"/>
    <x v="1"/>
    <x v="9"/>
    <s v="Belkin Premiere Surge Master II 8-outlet surge protector"/>
    <n v="87.444000000000003"/>
    <n v="2"/>
    <n v="0.1"/>
    <n v="18.4604"/>
    <n v="4"/>
    <n v="5"/>
    <x v="1"/>
    <n v="21.111111111111111"/>
    <x v="5"/>
  </r>
  <r>
    <n v="3832"/>
    <s v="US-2015-111927"/>
    <d v="2015-11-14T00:00:00"/>
    <d v="2015-11-19T00:00:00"/>
    <x v="1"/>
    <s v="LS-17230"/>
    <s v="Lycoris Saunders"/>
    <x v="0"/>
    <s v="United States"/>
    <s v="Dover"/>
    <x v="13"/>
    <n v="19901"/>
    <x v="3"/>
    <s v="FUR-FU-10004017"/>
    <x v="0"/>
    <x v="5"/>
    <s v="Executive Impressions 13&quot; Chairman Wall Clock"/>
    <n v="76.14"/>
    <n v="3"/>
    <n v="0"/>
    <n v="26.649000000000001"/>
    <n v="5"/>
    <n v="11"/>
    <x v="0"/>
    <n v="35"/>
    <x v="0"/>
  </r>
  <r>
    <n v="3833"/>
    <s v="US-2015-111927"/>
    <d v="2015-11-14T00:00:00"/>
    <d v="2015-11-19T00:00:00"/>
    <x v="1"/>
    <s v="LS-17230"/>
    <s v="Lycoris Saunders"/>
    <x v="0"/>
    <s v="United States"/>
    <s v="Dover"/>
    <x v="13"/>
    <n v="19901"/>
    <x v="3"/>
    <s v="OFF-BI-10002571"/>
    <x v="1"/>
    <x v="8"/>
    <s v="Avery Framed View Binder, EZD Ring (Locking), Navy, 1 1/2&quot;"/>
    <n v="19.96"/>
    <n v="2"/>
    <n v="0"/>
    <n v="9.3811999999999998"/>
    <n v="5"/>
    <n v="11"/>
    <x v="0"/>
    <n v="47"/>
    <x v="0"/>
  </r>
  <r>
    <n v="3834"/>
    <s v="CA-2014-105984"/>
    <d v="2014-11-24T00:00:00"/>
    <d v="2014-11-24T00:00:00"/>
    <x v="3"/>
    <s v="MY-18295"/>
    <s v="Muhammed Yedwab"/>
    <x v="1"/>
    <s v="United States"/>
    <s v="Columbus"/>
    <x v="24"/>
    <n v="43229"/>
    <x v="3"/>
    <s v="TEC-PH-10000560"/>
    <x v="2"/>
    <x v="7"/>
    <s v="Samsung Galaxy S III - 16GB - pebble blue (T-Mobile)"/>
    <n v="1049.97"/>
    <n v="5"/>
    <n v="0.4"/>
    <n v="-209.994"/>
    <n v="0"/>
    <n v="11"/>
    <x v="0"/>
    <n v="-20"/>
    <x v="0"/>
  </r>
  <r>
    <n v="3835"/>
    <s v="CA-2014-105984"/>
    <d v="2014-11-24T00:00:00"/>
    <d v="2014-11-24T00:00:00"/>
    <x v="3"/>
    <s v="MY-18295"/>
    <s v="Muhammed Yedwab"/>
    <x v="1"/>
    <s v="United States"/>
    <s v="Columbus"/>
    <x v="24"/>
    <n v="43229"/>
    <x v="3"/>
    <s v="FUR-CH-10000847"/>
    <x v="0"/>
    <x v="1"/>
    <s v="Global Executive Mid-Back Manager's Chair"/>
    <n v="611.05799999999999"/>
    <n v="3"/>
    <n v="0.3"/>
    <n v="-34.9176"/>
    <n v="0"/>
    <n v="11"/>
    <x v="0"/>
    <n v="-5.7142857142857144"/>
    <x v="0"/>
  </r>
  <r>
    <n v="3836"/>
    <s v="CA-2014-100363"/>
    <d v="2014-04-08T00:00:00"/>
    <d v="2014-04-15T00:00:00"/>
    <x v="1"/>
    <s v="JM-15655"/>
    <s v="Jim Mitchum"/>
    <x v="1"/>
    <s v="United States"/>
    <s v="Glendale"/>
    <x v="16"/>
    <n v="85301"/>
    <x v="1"/>
    <s v="OFF-FA-10000611"/>
    <x v="1"/>
    <x v="13"/>
    <s v="Binder Clips by OIC"/>
    <n v="2.3679999999999999"/>
    <n v="2"/>
    <n v="0.2"/>
    <n v="0.82879999999999998"/>
    <n v="7"/>
    <n v="4"/>
    <x v="1"/>
    <n v="35"/>
    <x v="3"/>
  </r>
  <r>
    <n v="3837"/>
    <s v="CA-2014-100363"/>
    <d v="2014-04-08T00:00:00"/>
    <d v="2014-04-15T00:00:00"/>
    <x v="1"/>
    <s v="JM-15655"/>
    <s v="Jim Mitchum"/>
    <x v="1"/>
    <s v="United States"/>
    <s v="Glendale"/>
    <x v="16"/>
    <n v="85301"/>
    <x v="1"/>
    <s v="OFF-PA-10004733"/>
    <x v="1"/>
    <x v="10"/>
    <s v="Things To Do Today Spiral Book"/>
    <n v="19.007999999999999"/>
    <n v="3"/>
    <n v="0.2"/>
    <n v="6.8903999999999996"/>
    <n v="7"/>
    <n v="4"/>
    <x v="1"/>
    <n v="36.25"/>
    <x v="3"/>
  </r>
  <r>
    <n v="3838"/>
    <s v="CA-2014-126760"/>
    <d v="2014-07-26T00:00:00"/>
    <d v="2014-08-02T00:00:00"/>
    <x v="1"/>
    <s v="KM-16720"/>
    <s v="Kunst Miller"/>
    <x v="0"/>
    <s v="United States"/>
    <s v="North Las Vegas"/>
    <x v="33"/>
    <n v="89031"/>
    <x v="1"/>
    <s v="TEC-PH-10001363"/>
    <x v="2"/>
    <x v="7"/>
    <s v="Apple iPhone 5S"/>
    <n v="911.98400000000004"/>
    <n v="2"/>
    <n v="0.2"/>
    <n v="113.998"/>
    <n v="7"/>
    <n v="7"/>
    <x v="2"/>
    <n v="12.5"/>
    <x v="7"/>
  </r>
  <r>
    <n v="3839"/>
    <s v="CA-2014-126760"/>
    <d v="2014-07-26T00:00:00"/>
    <d v="2014-08-02T00:00:00"/>
    <x v="1"/>
    <s v="KM-16720"/>
    <s v="Kunst Miller"/>
    <x v="0"/>
    <s v="United States"/>
    <s v="North Las Vegas"/>
    <x v="33"/>
    <n v="89031"/>
    <x v="1"/>
    <s v="FUR-CH-10003312"/>
    <x v="0"/>
    <x v="1"/>
    <s v="Hon 2090 “Pillow Soft” Series Mid Back Swivel/Tilt Chairs"/>
    <n v="674.35199999999998"/>
    <n v="3"/>
    <n v="0.2"/>
    <n v="-109.5822"/>
    <n v="7"/>
    <n v="7"/>
    <x v="2"/>
    <n v="-16.25"/>
    <x v="7"/>
  </r>
  <r>
    <n v="3840"/>
    <s v="CA-2014-126760"/>
    <d v="2014-07-26T00:00:00"/>
    <d v="2014-08-02T00:00:00"/>
    <x v="1"/>
    <s v="KM-16720"/>
    <s v="Kunst Miller"/>
    <x v="0"/>
    <s v="United States"/>
    <s v="North Las Vegas"/>
    <x v="33"/>
    <n v="89031"/>
    <x v="1"/>
    <s v="FUR-FU-10004018"/>
    <x v="0"/>
    <x v="5"/>
    <s v="Tensor Computer Mounted Lamp"/>
    <n v="134.01"/>
    <n v="9"/>
    <n v="0"/>
    <n v="36.182699999999997"/>
    <n v="7"/>
    <n v="7"/>
    <x v="2"/>
    <n v="27"/>
    <x v="7"/>
  </r>
  <r>
    <n v="3841"/>
    <s v="CA-2014-126760"/>
    <d v="2014-07-26T00:00:00"/>
    <d v="2014-08-02T00:00:00"/>
    <x v="1"/>
    <s v="KM-16720"/>
    <s v="Kunst Miller"/>
    <x v="0"/>
    <s v="United States"/>
    <s v="North Las Vegas"/>
    <x v="33"/>
    <n v="89031"/>
    <x v="1"/>
    <s v="TEC-AC-10004814"/>
    <x v="2"/>
    <x v="11"/>
    <s v="Logitech Illuminated Ultrathin Keyboard with Backlighting"/>
    <n v="170.97"/>
    <n v="3"/>
    <n v="0"/>
    <n v="70.097700000000003"/>
    <n v="7"/>
    <n v="7"/>
    <x v="2"/>
    <n v="41"/>
    <x v="7"/>
  </r>
  <r>
    <n v="3842"/>
    <s v="US-2014-109162"/>
    <d v="2014-06-08T00:00:00"/>
    <d v="2014-06-12T00:00:00"/>
    <x v="1"/>
    <s v="KE-16420"/>
    <s v="Katrina Edelman"/>
    <x v="1"/>
    <s v="United States"/>
    <s v="Bristol"/>
    <x v="18"/>
    <n v="37620"/>
    <x v="0"/>
    <s v="FUR-CH-10002647"/>
    <x v="0"/>
    <x v="1"/>
    <s v="Situations Contoured Folding Chairs, 4/Set"/>
    <n v="170.352"/>
    <n v="3"/>
    <n v="0.2"/>
    <n v="10.647"/>
    <n v="4"/>
    <n v="6"/>
    <x v="1"/>
    <n v="6.25"/>
    <x v="1"/>
  </r>
  <r>
    <n v="3843"/>
    <s v="CA-2014-101931"/>
    <d v="2014-10-28T00:00:00"/>
    <d v="2014-10-31T00:00:00"/>
    <x v="2"/>
    <s v="TS-21370"/>
    <s v="Todd Sumrall"/>
    <x v="1"/>
    <s v="United States"/>
    <s v="Los Angeles"/>
    <x v="1"/>
    <n v="90049"/>
    <x v="1"/>
    <s v="OFF-BI-10004140"/>
    <x v="1"/>
    <x v="8"/>
    <s v="Avery Non-Stick Binders"/>
    <n v="7.1840000000000002"/>
    <n v="2"/>
    <n v="0.2"/>
    <n v="2.2450000000000001"/>
    <n v="3"/>
    <n v="10"/>
    <x v="0"/>
    <n v="31.25"/>
    <x v="2"/>
  </r>
  <r>
    <n v="3844"/>
    <s v="CA-2014-101931"/>
    <d v="2014-10-28T00:00:00"/>
    <d v="2014-10-31T00:00:00"/>
    <x v="2"/>
    <s v="TS-21370"/>
    <s v="Todd Sumrall"/>
    <x v="1"/>
    <s v="United States"/>
    <s v="Los Angeles"/>
    <x v="1"/>
    <n v="90049"/>
    <x v="1"/>
    <s v="OFF-SU-10002301"/>
    <x v="1"/>
    <x v="14"/>
    <s v="Serrated Blade or Curved Handle Hand Letter Openers"/>
    <n v="6.28"/>
    <n v="2"/>
    <n v="0"/>
    <n v="6.2799999999999995E-2"/>
    <n v="3"/>
    <n v="10"/>
    <x v="0"/>
    <n v="0.99999999999999989"/>
    <x v="2"/>
  </r>
  <r>
    <n v="3845"/>
    <s v="CA-2014-101931"/>
    <d v="2014-10-28T00:00:00"/>
    <d v="2014-10-31T00:00:00"/>
    <x v="2"/>
    <s v="TS-21370"/>
    <s v="Todd Sumrall"/>
    <x v="1"/>
    <s v="United States"/>
    <s v="Los Angeles"/>
    <x v="1"/>
    <n v="90049"/>
    <x v="1"/>
    <s v="OFF-SU-10000646"/>
    <x v="1"/>
    <x v="14"/>
    <s v="Premier Automatic Letter Opener"/>
    <n v="480.74"/>
    <n v="2"/>
    <n v="0"/>
    <n v="14.4222"/>
    <n v="3"/>
    <n v="10"/>
    <x v="0"/>
    <n v="3"/>
    <x v="2"/>
  </r>
  <r>
    <n v="3846"/>
    <s v="CA-2014-101931"/>
    <d v="2014-10-28T00:00:00"/>
    <d v="2014-10-31T00:00:00"/>
    <x v="2"/>
    <s v="TS-21370"/>
    <s v="Todd Sumrall"/>
    <x v="1"/>
    <s v="United States"/>
    <s v="Los Angeles"/>
    <x v="1"/>
    <n v="90049"/>
    <x v="1"/>
    <s v="FUR-BO-10001337"/>
    <x v="0"/>
    <x v="0"/>
    <s v="O'Sullivan Living Dimensions 2-Shelf Bookcases"/>
    <n v="616.99800000000005"/>
    <n v="6"/>
    <n v="0.15"/>
    <n v="-36.293999999999997"/>
    <n v="3"/>
    <n v="10"/>
    <x v="0"/>
    <n v="-5.8823529411764701"/>
    <x v="2"/>
  </r>
  <r>
    <n v="3847"/>
    <s v="CA-2014-101931"/>
    <d v="2014-10-28T00:00:00"/>
    <d v="2014-10-31T00:00:00"/>
    <x v="2"/>
    <s v="TS-21370"/>
    <s v="Todd Sumrall"/>
    <x v="1"/>
    <s v="United States"/>
    <s v="Los Angeles"/>
    <x v="1"/>
    <n v="90049"/>
    <x v="1"/>
    <s v="OFF-ST-10003442"/>
    <x v="1"/>
    <x v="4"/>
    <s v="Eldon Portable Mobile Manager"/>
    <n v="141.4"/>
    <n v="5"/>
    <n v="0"/>
    <n v="38.177999999999997"/>
    <n v="3"/>
    <n v="10"/>
    <x v="0"/>
    <n v="26.999999999999996"/>
    <x v="2"/>
  </r>
  <r>
    <n v="3848"/>
    <s v="CA-2017-129000"/>
    <d v="2017-11-25T00:00:00"/>
    <d v="2017-11-27T00:00:00"/>
    <x v="0"/>
    <s v="SZ-20035"/>
    <s v="Sam Zeldin"/>
    <x v="2"/>
    <s v="United States"/>
    <s v="Canton"/>
    <x v="12"/>
    <n v="48187"/>
    <x v="2"/>
    <s v="OFF-ST-10001097"/>
    <x v="1"/>
    <x v="4"/>
    <s v="Office Impressions Heavy Duty Welded Shelving &amp; Multimedia Storage Drawers"/>
    <n v="501.81"/>
    <n v="3"/>
    <n v="0"/>
    <n v="0"/>
    <n v="2"/>
    <n v="11"/>
    <x v="0"/>
    <n v="0"/>
    <x v="0"/>
  </r>
  <r>
    <n v="3849"/>
    <s v="CA-2017-161053"/>
    <d v="2017-09-22T00:00:00"/>
    <d v="2017-09-23T00:00:00"/>
    <x v="2"/>
    <s v="JE-15745"/>
    <s v="Joel Eaton"/>
    <x v="0"/>
    <s v="United States"/>
    <s v="Fayetteville"/>
    <x v="36"/>
    <n v="72701"/>
    <x v="0"/>
    <s v="OFF-BI-10004318"/>
    <x v="1"/>
    <x v="8"/>
    <s v="Ibico EB-19 Dual Function Manual Binding System"/>
    <n v="691.96"/>
    <n v="4"/>
    <n v="0"/>
    <n v="318.30160000000001"/>
    <n v="1"/>
    <n v="9"/>
    <x v="2"/>
    <n v="46"/>
    <x v="8"/>
  </r>
  <r>
    <n v="3850"/>
    <s v="CA-2017-161053"/>
    <d v="2017-09-22T00:00:00"/>
    <d v="2017-09-23T00:00:00"/>
    <x v="2"/>
    <s v="JE-15745"/>
    <s v="Joel Eaton"/>
    <x v="0"/>
    <s v="United States"/>
    <s v="Fayetteville"/>
    <x v="36"/>
    <n v="72701"/>
    <x v="0"/>
    <s v="TEC-AC-10004633"/>
    <x v="2"/>
    <x v="11"/>
    <s v="Verbatim 25 GB 6x Blu-ray Single Layer Recordable Disc, 3/Pack"/>
    <n v="34.950000000000003"/>
    <n v="5"/>
    <n v="0"/>
    <n v="15.378"/>
    <n v="1"/>
    <n v="9"/>
    <x v="2"/>
    <n v="43.999999999999993"/>
    <x v="8"/>
  </r>
  <r>
    <n v="3851"/>
    <s v="CA-2015-142377"/>
    <d v="2015-12-04T00:00:00"/>
    <d v="2015-12-09T00:00:00"/>
    <x v="1"/>
    <s v="MS-17980"/>
    <s v="Michael Stewart"/>
    <x v="1"/>
    <s v="United States"/>
    <s v="Springfield"/>
    <x v="25"/>
    <n v="65807"/>
    <x v="2"/>
    <s v="OFF-PA-10001970"/>
    <x v="1"/>
    <x v="10"/>
    <s v="Xerox 1881"/>
    <n v="85.96"/>
    <n v="7"/>
    <n v="0"/>
    <n v="40.401200000000003"/>
    <n v="5"/>
    <n v="12"/>
    <x v="0"/>
    <n v="47.000000000000007"/>
    <x v="4"/>
  </r>
  <r>
    <n v="3852"/>
    <s v="CA-2015-127593"/>
    <d v="2015-09-21T00:00:00"/>
    <d v="2015-09-21T00:00:00"/>
    <x v="3"/>
    <s v="DH-13675"/>
    <s v="Duane Huffman"/>
    <x v="2"/>
    <s v="United States"/>
    <s v="Quincy"/>
    <x v="31"/>
    <n v="2169"/>
    <x v="3"/>
    <s v="FUR-FU-10004006"/>
    <x v="0"/>
    <x v="5"/>
    <s v="Deflect-o DuraMat Lighweight, Studded, Beveled Mat for Low Pile Carpeting"/>
    <n v="85.3"/>
    <n v="2"/>
    <n v="0"/>
    <n v="14.500999999999999"/>
    <n v="0"/>
    <n v="9"/>
    <x v="2"/>
    <n v="17"/>
    <x v="8"/>
  </r>
  <r>
    <n v="3853"/>
    <s v="CA-2017-130526"/>
    <d v="2017-11-26T00:00:00"/>
    <d v="2017-11-29T00:00:00"/>
    <x v="2"/>
    <s v="GT-14755"/>
    <s v="Guy Thornton"/>
    <x v="0"/>
    <s v="United States"/>
    <s v="Rockford"/>
    <x v="10"/>
    <n v="61107"/>
    <x v="2"/>
    <s v="OFF-BI-10001524"/>
    <x v="1"/>
    <x v="8"/>
    <s v="GBC Premium Transparent Covers with Diagonal Lined Pattern"/>
    <n v="33.567999999999998"/>
    <n v="8"/>
    <n v="0.8"/>
    <n v="-53.708799999999997"/>
    <n v="3"/>
    <n v="11"/>
    <x v="0"/>
    <n v="-160"/>
    <x v="0"/>
  </r>
  <r>
    <n v="3854"/>
    <s v="US-2017-131849"/>
    <d v="2017-06-06T00:00:00"/>
    <d v="2017-06-10T00:00:00"/>
    <x v="1"/>
    <s v="GH-14410"/>
    <s v="Gary Hansen"/>
    <x v="2"/>
    <s v="United States"/>
    <s v="San Francisco"/>
    <x v="1"/>
    <n v="94122"/>
    <x v="1"/>
    <s v="FUR-FU-10004164"/>
    <x v="0"/>
    <x v="5"/>
    <s v="Eldon 300 Class Desk Accessories, Black"/>
    <n v="4.95"/>
    <n v="1"/>
    <n v="0"/>
    <n v="2.1779999999999999"/>
    <n v="4"/>
    <n v="6"/>
    <x v="1"/>
    <n v="43.999999999999993"/>
    <x v="1"/>
  </r>
  <r>
    <n v="3855"/>
    <s v="US-2017-131849"/>
    <d v="2017-06-06T00:00:00"/>
    <d v="2017-06-10T00:00:00"/>
    <x v="1"/>
    <s v="GH-14410"/>
    <s v="Gary Hansen"/>
    <x v="2"/>
    <s v="United States"/>
    <s v="San Francisco"/>
    <x v="1"/>
    <n v="94122"/>
    <x v="1"/>
    <s v="OFF-ST-10002957"/>
    <x v="1"/>
    <x v="4"/>
    <s v="Sterilite Show Offs Storage Containers"/>
    <n v="26.4"/>
    <n v="5"/>
    <n v="0"/>
    <n v="0"/>
    <n v="4"/>
    <n v="6"/>
    <x v="1"/>
    <n v="0"/>
    <x v="1"/>
  </r>
  <r>
    <n v="3856"/>
    <s v="US-2017-105389"/>
    <d v="2017-10-23T00:00:00"/>
    <d v="2017-10-28T00:00:00"/>
    <x v="0"/>
    <s v="DM-13015"/>
    <s v="Darrin Martin"/>
    <x v="0"/>
    <s v="United States"/>
    <s v="San Antonio"/>
    <x v="5"/>
    <n v="78207"/>
    <x v="2"/>
    <s v="OFF-BI-10004364"/>
    <x v="1"/>
    <x v="8"/>
    <s v="Storex Dura Pro Binders"/>
    <n v="3.5640000000000001"/>
    <n v="3"/>
    <n v="0.8"/>
    <n v="-6.2370000000000001"/>
    <n v="5"/>
    <n v="10"/>
    <x v="0"/>
    <n v="-175"/>
    <x v="2"/>
  </r>
  <r>
    <n v="3857"/>
    <s v="US-2017-105389"/>
    <d v="2017-10-23T00:00:00"/>
    <d v="2017-10-28T00:00:00"/>
    <x v="0"/>
    <s v="DM-13015"/>
    <s v="Darrin Martin"/>
    <x v="0"/>
    <s v="United States"/>
    <s v="San Antonio"/>
    <x v="5"/>
    <n v="78207"/>
    <x v="2"/>
    <s v="TEC-PH-10002824"/>
    <x v="2"/>
    <x v="7"/>
    <s v="Jabra SPEAK 410 Multidevice Speakerphone"/>
    <n v="823.96"/>
    <n v="5"/>
    <n v="0.2"/>
    <n v="51.497500000000002"/>
    <n v="5"/>
    <n v="10"/>
    <x v="0"/>
    <n v="6.25"/>
    <x v="2"/>
  </r>
  <r>
    <n v="3858"/>
    <s v="US-2017-105389"/>
    <d v="2017-10-23T00:00:00"/>
    <d v="2017-10-28T00:00:00"/>
    <x v="0"/>
    <s v="DM-13015"/>
    <s v="Darrin Martin"/>
    <x v="0"/>
    <s v="United States"/>
    <s v="San Antonio"/>
    <x v="5"/>
    <n v="78207"/>
    <x v="2"/>
    <s v="OFF-AR-10000634"/>
    <x v="1"/>
    <x v="6"/>
    <s v="Newell 320"/>
    <n v="10.272"/>
    <n v="3"/>
    <n v="0.2"/>
    <n v="0.89880000000000004"/>
    <n v="5"/>
    <n v="10"/>
    <x v="0"/>
    <n v="8.75"/>
    <x v="2"/>
  </r>
  <r>
    <n v="3859"/>
    <s v="CA-2014-140816"/>
    <d v="2014-12-20T00:00:00"/>
    <d v="2014-12-20T00:00:00"/>
    <x v="3"/>
    <s v="TC-21295"/>
    <s v="Toby Carlisle"/>
    <x v="0"/>
    <s v="United States"/>
    <s v="Thornton"/>
    <x v="22"/>
    <n v="80229"/>
    <x v="1"/>
    <s v="TEC-AC-10001539"/>
    <x v="2"/>
    <x v="11"/>
    <s v="Logitech G430 Surround Sound Gaming Headset with Dolby 7.1 Technology"/>
    <n v="447.94400000000002"/>
    <n v="7"/>
    <n v="0.2"/>
    <n v="89.588800000000006"/>
    <n v="0"/>
    <n v="12"/>
    <x v="0"/>
    <n v="20"/>
    <x v="4"/>
  </r>
  <r>
    <n v="3860"/>
    <s v="CA-2017-154039"/>
    <d v="2017-02-17T00:00:00"/>
    <d v="2017-02-22T00:00:00"/>
    <x v="1"/>
    <s v="JK-16120"/>
    <s v="Julie Kriz"/>
    <x v="2"/>
    <s v="United States"/>
    <s v="Chicago"/>
    <x v="10"/>
    <n v="60653"/>
    <x v="2"/>
    <s v="FUR-TA-10001932"/>
    <x v="0"/>
    <x v="3"/>
    <s v="Chromcraft 48&quot; x 96&quot; Racetrack Double Pedestal Table"/>
    <n v="480.96"/>
    <n v="3"/>
    <n v="0.5"/>
    <n v="-269.33760000000001"/>
    <n v="5"/>
    <n v="2"/>
    <x v="3"/>
    <n v="-56.000000000000007"/>
    <x v="11"/>
  </r>
  <r>
    <n v="3861"/>
    <s v="CA-2017-154039"/>
    <d v="2017-02-17T00:00:00"/>
    <d v="2017-02-22T00:00:00"/>
    <x v="1"/>
    <s v="JK-16120"/>
    <s v="Julie Kriz"/>
    <x v="2"/>
    <s v="United States"/>
    <s v="Chicago"/>
    <x v="10"/>
    <n v="60653"/>
    <x v="2"/>
    <s v="TEC-PH-10002789"/>
    <x v="2"/>
    <x v="7"/>
    <s v="LG Exalt"/>
    <n v="124.792"/>
    <n v="1"/>
    <n v="0.2"/>
    <n v="10.9193"/>
    <n v="5"/>
    <n v="2"/>
    <x v="3"/>
    <n v="8.75"/>
    <x v="11"/>
  </r>
  <r>
    <n v="3862"/>
    <s v="CA-2014-135755"/>
    <d v="2014-05-03T00:00:00"/>
    <d v="2014-05-10T00:00:00"/>
    <x v="1"/>
    <s v="NC-18415"/>
    <s v="Nathan Cano"/>
    <x v="0"/>
    <s v="United States"/>
    <s v="Yonkers"/>
    <x v="15"/>
    <n v="10701"/>
    <x v="3"/>
    <s v="OFF-BI-10004828"/>
    <x v="1"/>
    <x v="8"/>
    <s v="GBC Poly Designer Binding Covers"/>
    <n v="40.176000000000002"/>
    <n v="3"/>
    <n v="0.2"/>
    <n v="14.563800000000001"/>
    <n v="7"/>
    <n v="5"/>
    <x v="1"/>
    <n v="36.25"/>
    <x v="5"/>
  </r>
  <r>
    <n v="3863"/>
    <s v="CA-2014-135755"/>
    <d v="2014-05-03T00:00:00"/>
    <d v="2014-05-10T00:00:00"/>
    <x v="1"/>
    <s v="NC-18415"/>
    <s v="Nathan Cano"/>
    <x v="0"/>
    <s v="United States"/>
    <s v="Yonkers"/>
    <x v="15"/>
    <n v="10701"/>
    <x v="3"/>
    <s v="OFF-BI-10003981"/>
    <x v="1"/>
    <x v="8"/>
    <s v="Avery Durable Plastic 1&quot; Binders"/>
    <n v="10.896000000000001"/>
    <n v="3"/>
    <n v="0.2"/>
    <n v="3.9498000000000002"/>
    <n v="7"/>
    <n v="5"/>
    <x v="1"/>
    <n v="36.25"/>
    <x v="5"/>
  </r>
  <r>
    <n v="3864"/>
    <s v="CA-2017-123246"/>
    <d v="2017-10-17T00:00:00"/>
    <d v="2017-10-19T00:00:00"/>
    <x v="0"/>
    <s v="AJ-10960"/>
    <s v="Astrea Jones"/>
    <x v="0"/>
    <s v="United States"/>
    <s v="San Diego"/>
    <x v="1"/>
    <n v="92037"/>
    <x v="1"/>
    <s v="OFF-AR-10001770"/>
    <x v="1"/>
    <x v="6"/>
    <s v="Economy #2 Pencils"/>
    <n v="10.64"/>
    <n v="4"/>
    <n v="0"/>
    <n v="2.7664"/>
    <n v="2"/>
    <n v="10"/>
    <x v="0"/>
    <n v="26"/>
    <x v="2"/>
  </r>
  <r>
    <n v="3865"/>
    <s v="CA-2015-157133"/>
    <d v="2015-11-28T00:00:00"/>
    <d v="2015-12-03T00:00:00"/>
    <x v="1"/>
    <s v="LC-16885"/>
    <s v="Lena Creighton"/>
    <x v="0"/>
    <s v="United States"/>
    <s v="Champaign"/>
    <x v="10"/>
    <n v="61821"/>
    <x v="2"/>
    <s v="FUR-FU-10004904"/>
    <x v="0"/>
    <x v="5"/>
    <s v="Eldon &quot;L&quot; Workstation Diamond Chairmat"/>
    <n v="151.96"/>
    <n v="5"/>
    <n v="0.6"/>
    <n v="-182.352"/>
    <n v="5"/>
    <n v="11"/>
    <x v="0"/>
    <n v="-120"/>
    <x v="0"/>
  </r>
  <r>
    <n v="3866"/>
    <s v="CA-2014-124709"/>
    <d v="2014-07-27T00:00:00"/>
    <d v="2014-07-29T00:00:00"/>
    <x v="0"/>
    <s v="GW-14605"/>
    <s v="Giulietta Weimer"/>
    <x v="0"/>
    <s v="United States"/>
    <s v="San Francisco"/>
    <x v="1"/>
    <n v="94122"/>
    <x v="1"/>
    <s v="TEC-AC-10002842"/>
    <x v="2"/>
    <x v="11"/>
    <s v="WD My Passport Ultra 2TB Portable External Hard Drive"/>
    <n v="238"/>
    <n v="2"/>
    <n v="0"/>
    <n v="38.08"/>
    <n v="2"/>
    <n v="7"/>
    <x v="2"/>
    <n v="16"/>
    <x v="7"/>
  </r>
  <r>
    <n v="3867"/>
    <s v="CA-2017-146360"/>
    <d v="2017-04-23T00:00:00"/>
    <d v="2017-04-25T00:00:00"/>
    <x v="0"/>
    <s v="SC-20305"/>
    <s v="Sean Christensen"/>
    <x v="0"/>
    <s v="United States"/>
    <s v="Lawrence"/>
    <x v="14"/>
    <n v="46226"/>
    <x v="2"/>
    <s v="TEC-AC-10003590"/>
    <x v="2"/>
    <x v="11"/>
    <s v="TRENDnet 56K USB 2.0 Phone, Internet and Fax Modem"/>
    <n v="155.34"/>
    <n v="6"/>
    <n v="0"/>
    <n v="55.922400000000003"/>
    <n v="2"/>
    <n v="4"/>
    <x v="1"/>
    <n v="36"/>
    <x v="3"/>
  </r>
  <r>
    <n v="3868"/>
    <s v="CA-2015-132486"/>
    <d v="2015-10-23T00:00:00"/>
    <d v="2015-10-27T00:00:00"/>
    <x v="0"/>
    <s v="JF-15355"/>
    <s v="Jay Fein"/>
    <x v="0"/>
    <s v="United States"/>
    <s v="San Diego"/>
    <x v="1"/>
    <n v="92105"/>
    <x v="1"/>
    <s v="TEC-AC-10000710"/>
    <x v="2"/>
    <x v="11"/>
    <s v="Maxell DVD-RAM Discs"/>
    <n v="148.32"/>
    <n v="9"/>
    <n v="0"/>
    <n v="63.7776"/>
    <n v="4"/>
    <n v="10"/>
    <x v="0"/>
    <n v="43"/>
    <x v="2"/>
  </r>
  <r>
    <n v="3869"/>
    <s v="CA-2015-132486"/>
    <d v="2015-10-23T00:00:00"/>
    <d v="2015-10-27T00:00:00"/>
    <x v="0"/>
    <s v="JF-15355"/>
    <s v="Jay Fein"/>
    <x v="0"/>
    <s v="United States"/>
    <s v="San Diego"/>
    <x v="1"/>
    <n v="92105"/>
    <x v="1"/>
    <s v="FUR-CH-10004495"/>
    <x v="0"/>
    <x v="1"/>
    <s v="Global Leather and Oak Executive Chair, Black"/>
    <n v="240.78399999999999"/>
    <n v="1"/>
    <n v="0.2"/>
    <n v="27.088200000000001"/>
    <n v="4"/>
    <n v="10"/>
    <x v="0"/>
    <n v="11.25"/>
    <x v="2"/>
  </r>
  <r>
    <n v="3870"/>
    <s v="CA-2015-132486"/>
    <d v="2015-10-23T00:00:00"/>
    <d v="2015-10-27T00:00:00"/>
    <x v="0"/>
    <s v="JF-15355"/>
    <s v="Jay Fein"/>
    <x v="0"/>
    <s v="United States"/>
    <s v="San Diego"/>
    <x v="1"/>
    <n v="92105"/>
    <x v="1"/>
    <s v="FUR-CH-10004540"/>
    <x v="0"/>
    <x v="1"/>
    <s v="Global Chrome Stack Chair"/>
    <n v="191.96799999999999"/>
    <n v="7"/>
    <n v="0.2"/>
    <n v="16.7972"/>
    <n v="4"/>
    <n v="10"/>
    <x v="0"/>
    <n v="8.75"/>
    <x v="2"/>
  </r>
  <r>
    <n v="3871"/>
    <s v="CA-2015-132486"/>
    <d v="2015-10-23T00:00:00"/>
    <d v="2015-10-27T00:00:00"/>
    <x v="0"/>
    <s v="JF-15355"/>
    <s v="Jay Fein"/>
    <x v="0"/>
    <s v="United States"/>
    <s v="San Diego"/>
    <x v="1"/>
    <n v="92105"/>
    <x v="1"/>
    <s v="OFF-PA-10004971"/>
    <x v="1"/>
    <x v="10"/>
    <s v="Xerox 196"/>
    <n v="11.56"/>
    <n v="2"/>
    <n v="0"/>
    <n v="5.6643999999999997"/>
    <n v="4"/>
    <n v="10"/>
    <x v="0"/>
    <n v="48.999999999999993"/>
    <x v="2"/>
  </r>
  <r>
    <n v="3872"/>
    <s v="CA-2015-132486"/>
    <d v="2015-10-23T00:00:00"/>
    <d v="2015-10-27T00:00:00"/>
    <x v="0"/>
    <s v="JF-15355"/>
    <s v="Jay Fein"/>
    <x v="0"/>
    <s v="United States"/>
    <s v="San Diego"/>
    <x v="1"/>
    <n v="92105"/>
    <x v="1"/>
    <s v="OFF-EN-10002600"/>
    <x v="1"/>
    <x v="12"/>
    <s v="Redi-Strip #10 Envelopes, 4 1/8 x 9 1/2"/>
    <n v="11.8"/>
    <n v="4"/>
    <n v="0"/>
    <n v="5.6639999999999997"/>
    <n v="4"/>
    <n v="10"/>
    <x v="0"/>
    <n v="47.999999999999993"/>
    <x v="2"/>
  </r>
  <r>
    <n v="3873"/>
    <s v="CA-2015-132486"/>
    <d v="2015-10-23T00:00:00"/>
    <d v="2015-10-27T00:00:00"/>
    <x v="0"/>
    <s v="JF-15355"/>
    <s v="Jay Fein"/>
    <x v="0"/>
    <s v="United States"/>
    <s v="San Diego"/>
    <x v="1"/>
    <n v="92105"/>
    <x v="1"/>
    <s v="FUR-CH-10001854"/>
    <x v="0"/>
    <x v="1"/>
    <s v="Office Star - Professional Matrix Back Chair with 2-to-1 Synchro Tilt and Mesh Fabric Seat"/>
    <n v="842.35199999999998"/>
    <n v="3"/>
    <n v="0.2"/>
    <n v="42.117600000000003"/>
    <n v="4"/>
    <n v="10"/>
    <x v="0"/>
    <n v="5"/>
    <x v="2"/>
  </r>
  <r>
    <n v="3874"/>
    <s v="CA-2016-136231"/>
    <d v="2016-09-05T00:00:00"/>
    <d v="2016-09-07T00:00:00"/>
    <x v="0"/>
    <s v="DM-13015"/>
    <s v="Darrin Martin"/>
    <x v="0"/>
    <s v="United States"/>
    <s v="Johnson City"/>
    <x v="18"/>
    <n v="37604"/>
    <x v="0"/>
    <s v="OFF-EN-10001099"/>
    <x v="1"/>
    <x v="12"/>
    <s v="Staple envelope"/>
    <n v="23.472000000000001"/>
    <n v="3"/>
    <n v="0.2"/>
    <n v="7.6284000000000001"/>
    <n v="2"/>
    <n v="9"/>
    <x v="2"/>
    <n v="32.5"/>
    <x v="8"/>
  </r>
  <r>
    <n v="3875"/>
    <s v="CA-2016-136231"/>
    <d v="2016-09-05T00:00:00"/>
    <d v="2016-09-07T00:00:00"/>
    <x v="0"/>
    <s v="DM-13015"/>
    <s v="Darrin Martin"/>
    <x v="0"/>
    <s v="United States"/>
    <s v="Johnson City"/>
    <x v="18"/>
    <n v="37604"/>
    <x v="0"/>
    <s v="OFF-BI-10001597"/>
    <x v="1"/>
    <x v="8"/>
    <s v="Wilson Jones Ledger-Size, Piano-Hinge Binder, 2&quot;, Blue"/>
    <n v="86.058000000000007"/>
    <n v="7"/>
    <n v="0.7"/>
    <n v="-63.109200000000001"/>
    <n v="2"/>
    <n v="9"/>
    <x v="2"/>
    <n v="-73.333333333333329"/>
    <x v="8"/>
  </r>
  <r>
    <n v="3876"/>
    <s v="CA-2016-136231"/>
    <d v="2016-09-05T00:00:00"/>
    <d v="2016-09-07T00:00:00"/>
    <x v="0"/>
    <s v="DM-13015"/>
    <s v="Darrin Martin"/>
    <x v="0"/>
    <s v="United States"/>
    <s v="Johnson City"/>
    <x v="18"/>
    <n v="37604"/>
    <x v="0"/>
    <s v="TEC-PH-10002660"/>
    <x v="2"/>
    <x v="7"/>
    <s v="Nortel Networks T7316 E Nt8 B27"/>
    <n v="108.78400000000001"/>
    <n v="2"/>
    <n v="0.2"/>
    <n v="6.7990000000000004"/>
    <n v="2"/>
    <n v="9"/>
    <x v="2"/>
    <n v="6.25"/>
    <x v="8"/>
  </r>
  <r>
    <n v="3877"/>
    <s v="CA-2016-136231"/>
    <d v="2016-09-05T00:00:00"/>
    <d v="2016-09-07T00:00:00"/>
    <x v="0"/>
    <s v="DM-13015"/>
    <s v="Darrin Martin"/>
    <x v="0"/>
    <s v="United States"/>
    <s v="Johnson City"/>
    <x v="18"/>
    <n v="37604"/>
    <x v="0"/>
    <s v="OFF-PA-10000327"/>
    <x v="1"/>
    <x v="10"/>
    <s v="Xerox 1971"/>
    <n v="10.272"/>
    <n v="3"/>
    <n v="0.2"/>
    <n v="3.21"/>
    <n v="2"/>
    <n v="9"/>
    <x v="2"/>
    <n v="31.25"/>
    <x v="8"/>
  </r>
  <r>
    <n v="3878"/>
    <s v="CA-2016-140641"/>
    <d v="2016-10-28T00:00:00"/>
    <d v="2016-11-02T00:00:00"/>
    <x v="1"/>
    <s v="EP-13915"/>
    <s v="Emily Phan"/>
    <x v="0"/>
    <s v="United States"/>
    <s v="Tampa"/>
    <x v="2"/>
    <n v="33614"/>
    <x v="0"/>
    <s v="OFF-BI-10001191"/>
    <x v="1"/>
    <x v="8"/>
    <s v="Canvas Sectional Post Binders"/>
    <n v="38.19"/>
    <n v="5"/>
    <n v="0.7"/>
    <n v="-26.733000000000001"/>
    <n v="5"/>
    <n v="10"/>
    <x v="0"/>
    <n v="-70"/>
    <x v="2"/>
  </r>
  <r>
    <n v="3879"/>
    <s v="CA-2014-151001"/>
    <d v="2014-04-05T00:00:00"/>
    <d v="2014-04-07T00:00:00"/>
    <x v="2"/>
    <s v="JG-15805"/>
    <s v="John Grady"/>
    <x v="1"/>
    <s v="United States"/>
    <s v="Decatur"/>
    <x v="10"/>
    <n v="62521"/>
    <x v="2"/>
    <s v="OFF-ST-10003455"/>
    <x v="1"/>
    <x v="4"/>
    <s v="Tenex File Box, Personal Filing Tote with Lid, Black"/>
    <n v="49.631999999999998"/>
    <n v="4"/>
    <n v="0.2"/>
    <n v="3.7223999999999999"/>
    <n v="2"/>
    <n v="4"/>
    <x v="1"/>
    <n v="7.5"/>
    <x v="3"/>
  </r>
  <r>
    <n v="3880"/>
    <s v="CA-2014-151001"/>
    <d v="2014-04-05T00:00:00"/>
    <d v="2014-04-07T00:00:00"/>
    <x v="2"/>
    <s v="JG-15805"/>
    <s v="John Grady"/>
    <x v="1"/>
    <s v="United States"/>
    <s v="Decatur"/>
    <x v="10"/>
    <n v="62521"/>
    <x v="2"/>
    <s v="OFF-ST-10001031"/>
    <x v="1"/>
    <x v="4"/>
    <s v="Adjustable Personal File Tote"/>
    <n v="52.095999999999997"/>
    <n v="4"/>
    <n v="0.2"/>
    <n v="3.9072"/>
    <n v="2"/>
    <n v="4"/>
    <x v="1"/>
    <n v="7.5000000000000009"/>
    <x v="3"/>
  </r>
  <r>
    <n v="3881"/>
    <s v="CA-2015-129896"/>
    <d v="2015-06-15T00:00:00"/>
    <d v="2015-06-20T00:00:00"/>
    <x v="1"/>
    <s v="PF-19120"/>
    <s v="Peter Fuller"/>
    <x v="0"/>
    <s v="United States"/>
    <s v="Gilbert"/>
    <x v="16"/>
    <n v="85234"/>
    <x v="1"/>
    <s v="OFF-PA-10002245"/>
    <x v="1"/>
    <x v="10"/>
    <s v="Xerox 1895"/>
    <n v="9.5679999999999996"/>
    <n v="2"/>
    <n v="0.2"/>
    <n v="2.99"/>
    <n v="5"/>
    <n v="6"/>
    <x v="1"/>
    <n v="31.250000000000007"/>
    <x v="1"/>
  </r>
  <r>
    <n v="3882"/>
    <s v="CA-2015-129896"/>
    <d v="2015-06-15T00:00:00"/>
    <d v="2015-06-20T00:00:00"/>
    <x v="1"/>
    <s v="PF-19120"/>
    <s v="Peter Fuller"/>
    <x v="0"/>
    <s v="United States"/>
    <s v="Gilbert"/>
    <x v="16"/>
    <n v="85234"/>
    <x v="1"/>
    <s v="OFF-ST-10004804"/>
    <x v="1"/>
    <x v="4"/>
    <s v="Belkin 19&quot; Vented Equipment Shelf, Black"/>
    <n v="82.367999999999995"/>
    <n v="2"/>
    <n v="0.2"/>
    <n v="-19.5624"/>
    <n v="5"/>
    <n v="6"/>
    <x v="1"/>
    <n v="-23.75"/>
    <x v="1"/>
  </r>
  <r>
    <n v="3883"/>
    <s v="CA-2015-129896"/>
    <d v="2015-06-15T00:00:00"/>
    <d v="2015-06-20T00:00:00"/>
    <x v="1"/>
    <s v="PF-19120"/>
    <s v="Peter Fuller"/>
    <x v="0"/>
    <s v="United States"/>
    <s v="Gilbert"/>
    <x v="16"/>
    <n v="85234"/>
    <x v="1"/>
    <s v="FUR-FU-10004904"/>
    <x v="0"/>
    <x v="5"/>
    <s v="Eldon &quot;L&quot; Workstation Diamond Chairmat"/>
    <n v="364.70400000000001"/>
    <n v="6"/>
    <n v="0.2"/>
    <n v="-36.470399999999998"/>
    <n v="5"/>
    <n v="6"/>
    <x v="1"/>
    <n v="-10"/>
    <x v="1"/>
  </r>
  <r>
    <n v="3884"/>
    <s v="CA-2015-129896"/>
    <d v="2015-06-15T00:00:00"/>
    <d v="2015-06-20T00:00:00"/>
    <x v="1"/>
    <s v="PF-19120"/>
    <s v="Peter Fuller"/>
    <x v="0"/>
    <s v="United States"/>
    <s v="Gilbert"/>
    <x v="16"/>
    <n v="85234"/>
    <x v="1"/>
    <s v="FUR-FU-10002396"/>
    <x v="0"/>
    <x v="5"/>
    <s v="DAX Copper Panel Document Frame, 5 x 7 Size"/>
    <n v="40.256"/>
    <n v="4"/>
    <n v="0.2"/>
    <n v="11.070399999999999"/>
    <n v="5"/>
    <n v="6"/>
    <x v="1"/>
    <n v="27.499999999999996"/>
    <x v="1"/>
  </r>
  <r>
    <n v="3885"/>
    <s v="CA-2014-152849"/>
    <d v="2014-07-05T00:00:00"/>
    <d v="2014-07-12T00:00:00"/>
    <x v="1"/>
    <s v="DW-13195"/>
    <s v="David Wiener"/>
    <x v="1"/>
    <s v="United States"/>
    <s v="Knoxville"/>
    <x v="18"/>
    <n v="37918"/>
    <x v="0"/>
    <s v="OFF-AR-10002833"/>
    <x v="1"/>
    <x v="6"/>
    <s v="Newell 322"/>
    <n v="4.3680000000000003"/>
    <n v="3"/>
    <n v="0.2"/>
    <n v="0.38219999999999998"/>
    <n v="7"/>
    <n v="7"/>
    <x v="2"/>
    <n v="8.75"/>
    <x v="7"/>
  </r>
  <r>
    <n v="3886"/>
    <s v="US-2017-127341"/>
    <d v="2017-01-29T00:00:00"/>
    <d v="2017-02-02T00:00:00"/>
    <x v="1"/>
    <s v="CK-12595"/>
    <s v="Clytie Kelty"/>
    <x v="0"/>
    <s v="United States"/>
    <s v="Chicago"/>
    <x v="10"/>
    <n v="60653"/>
    <x v="2"/>
    <s v="OFF-BI-10001072"/>
    <x v="1"/>
    <x v="8"/>
    <s v="GBC Clear Cover, 8-1/2 x 11, unpunched, 25 covers per pack"/>
    <n v="12.128"/>
    <n v="4"/>
    <n v="0.8"/>
    <n v="-20.617599999999999"/>
    <n v="4"/>
    <n v="1"/>
    <x v="3"/>
    <n v="-170"/>
    <x v="9"/>
  </r>
  <r>
    <n v="3887"/>
    <s v="CA-2016-167759"/>
    <d v="2016-03-03T00:00:00"/>
    <d v="2016-03-08T00:00:00"/>
    <x v="0"/>
    <s v="CC-12670"/>
    <s v="Craig Carreira"/>
    <x v="0"/>
    <s v="United States"/>
    <s v="Bloomington"/>
    <x v="14"/>
    <n v="47401"/>
    <x v="2"/>
    <s v="TEC-PH-10003171"/>
    <x v="2"/>
    <x v="7"/>
    <s v="Plantronics Encore H101 Dual Earpieces Headset"/>
    <n v="134.85"/>
    <n v="3"/>
    <n v="0"/>
    <n v="37.758000000000003"/>
    <n v="5"/>
    <n v="3"/>
    <x v="3"/>
    <n v="28.000000000000004"/>
    <x v="10"/>
  </r>
  <r>
    <n v="3888"/>
    <s v="CA-2014-100895"/>
    <d v="2014-06-02T00:00:00"/>
    <d v="2014-06-06T00:00:00"/>
    <x v="1"/>
    <s v="SV-20785"/>
    <s v="Stewart Visinsky"/>
    <x v="0"/>
    <s v="United States"/>
    <s v="Roswell"/>
    <x v="32"/>
    <n v="30076"/>
    <x v="0"/>
    <s v="OFF-AR-10004511"/>
    <x v="1"/>
    <x v="6"/>
    <s v="Sanford Colorific Scented Colored Pencils, 12/Pack"/>
    <n v="8.56"/>
    <n v="2"/>
    <n v="0"/>
    <n v="2.6536"/>
    <n v="4"/>
    <n v="6"/>
    <x v="1"/>
    <n v="31"/>
    <x v="1"/>
  </r>
  <r>
    <n v="3889"/>
    <s v="CA-2014-100895"/>
    <d v="2014-06-02T00:00:00"/>
    <d v="2014-06-06T00:00:00"/>
    <x v="1"/>
    <s v="SV-20785"/>
    <s v="Stewart Visinsky"/>
    <x v="0"/>
    <s v="United States"/>
    <s v="Roswell"/>
    <x v="32"/>
    <n v="30076"/>
    <x v="0"/>
    <s v="TEC-PH-10001425"/>
    <x v="2"/>
    <x v="7"/>
    <s v="Mophie Juice Pack Helium for iPhone"/>
    <n v="239.97"/>
    <n v="3"/>
    <n v="0"/>
    <n v="67.191599999999994"/>
    <n v="4"/>
    <n v="6"/>
    <x v="1"/>
    <n v="27.999999999999996"/>
    <x v="1"/>
  </r>
  <r>
    <n v="3890"/>
    <s v="CA-2014-100895"/>
    <d v="2014-06-02T00:00:00"/>
    <d v="2014-06-06T00:00:00"/>
    <x v="1"/>
    <s v="SV-20785"/>
    <s v="Stewart Visinsky"/>
    <x v="0"/>
    <s v="United States"/>
    <s v="Roswell"/>
    <x v="32"/>
    <n v="30076"/>
    <x v="0"/>
    <s v="OFF-ST-10001490"/>
    <x v="1"/>
    <x v="4"/>
    <s v="Hot File 7-Pocket, Floor Stand"/>
    <n v="356.94"/>
    <n v="2"/>
    <n v="0"/>
    <n v="107.08199999999999"/>
    <n v="4"/>
    <n v="6"/>
    <x v="1"/>
    <n v="30"/>
    <x v="1"/>
  </r>
  <r>
    <n v="3891"/>
    <s v="US-2016-163881"/>
    <d v="2016-11-24T00:00:00"/>
    <d v="2016-11-30T00:00:00"/>
    <x v="1"/>
    <s v="SP-20860"/>
    <s v="Sung Pak"/>
    <x v="1"/>
    <s v="United States"/>
    <s v="Los Angeles"/>
    <x v="1"/>
    <n v="90036"/>
    <x v="1"/>
    <s v="TEC-AC-10003033"/>
    <x v="2"/>
    <x v="11"/>
    <s v="Plantronics CS510 - Over-the-Head monaural Wireless Headset System"/>
    <n v="659.9"/>
    <n v="2"/>
    <n v="0"/>
    <n v="217.767"/>
    <n v="6"/>
    <n v="11"/>
    <x v="0"/>
    <n v="33"/>
    <x v="0"/>
  </r>
  <r>
    <n v="3892"/>
    <s v="US-2016-163881"/>
    <d v="2016-11-24T00:00:00"/>
    <d v="2016-11-30T00:00:00"/>
    <x v="1"/>
    <s v="SP-20860"/>
    <s v="Sung Pak"/>
    <x v="1"/>
    <s v="United States"/>
    <s v="Los Angeles"/>
    <x v="1"/>
    <n v="90036"/>
    <x v="1"/>
    <s v="FUR-CH-10001394"/>
    <x v="0"/>
    <x v="1"/>
    <s v="Global Leather Executive Chair"/>
    <n v="1684.752"/>
    <n v="6"/>
    <n v="0.2"/>
    <n v="210.59399999999999"/>
    <n v="6"/>
    <n v="11"/>
    <x v="0"/>
    <n v="12.5"/>
    <x v="0"/>
  </r>
  <r>
    <n v="3893"/>
    <s v="US-2016-163881"/>
    <d v="2016-11-24T00:00:00"/>
    <d v="2016-11-30T00:00:00"/>
    <x v="1"/>
    <s v="SP-20860"/>
    <s v="Sung Pak"/>
    <x v="1"/>
    <s v="United States"/>
    <s v="Los Angeles"/>
    <x v="1"/>
    <n v="90036"/>
    <x v="1"/>
    <s v="TEC-AC-10000420"/>
    <x v="2"/>
    <x v="11"/>
    <s v="Logitech G500s Laser Gaming Mouse with Adjustable Weight Tuning"/>
    <n v="559.91999999999996"/>
    <n v="8"/>
    <n v="0"/>
    <n v="190.37280000000001"/>
    <n v="6"/>
    <n v="11"/>
    <x v="0"/>
    <n v="34"/>
    <x v="0"/>
  </r>
  <r>
    <n v="3894"/>
    <s v="US-2016-144547"/>
    <d v="2016-11-10T00:00:00"/>
    <d v="2016-11-14T00:00:00"/>
    <x v="1"/>
    <s v="MS-17770"/>
    <s v="Maxwell Schwartz"/>
    <x v="0"/>
    <s v="United States"/>
    <s v="Houston"/>
    <x v="5"/>
    <n v="77036"/>
    <x v="2"/>
    <s v="TEC-AC-10004901"/>
    <x v="2"/>
    <x v="11"/>
    <s v="Kensington SlimBlade Notebook Wireless Mouse with Nano Receiver "/>
    <n v="279.94400000000002"/>
    <n v="7"/>
    <n v="0.2"/>
    <n v="48.990200000000002"/>
    <n v="4"/>
    <n v="11"/>
    <x v="0"/>
    <n v="17.5"/>
    <x v="0"/>
  </r>
  <r>
    <n v="3895"/>
    <s v="US-2014-112200"/>
    <d v="2014-11-22T00:00:00"/>
    <d v="2014-11-28T00:00:00"/>
    <x v="1"/>
    <s v="TC-21475"/>
    <s v="Tony Chapman"/>
    <x v="2"/>
    <s v="United States"/>
    <s v="Bolingbrook"/>
    <x v="10"/>
    <n v="60440"/>
    <x v="2"/>
    <s v="OFF-BI-10002571"/>
    <x v="1"/>
    <x v="8"/>
    <s v="Avery Framed View Binder, EZD Ring (Locking), Navy, 1 1/2&quot;"/>
    <n v="9.98"/>
    <n v="5"/>
    <n v="0.8"/>
    <n v="-16.466999999999999"/>
    <n v="6"/>
    <n v="11"/>
    <x v="0"/>
    <n v="-165"/>
    <x v="0"/>
  </r>
  <r>
    <n v="3896"/>
    <s v="CA-2017-110212"/>
    <d v="2017-05-01T00:00:00"/>
    <d v="2017-05-05T00:00:00"/>
    <x v="1"/>
    <s v="SJ-20125"/>
    <s v="Sanjit Jacobs"/>
    <x v="2"/>
    <s v="United States"/>
    <s v="Texarkana"/>
    <x v="36"/>
    <n v="71854"/>
    <x v="0"/>
    <s v="TEC-AC-10002331"/>
    <x v="2"/>
    <x v="11"/>
    <s v="Maxell 74 Minute CDR, 10/Pack"/>
    <n v="48.9"/>
    <n v="5"/>
    <n v="0"/>
    <n v="18.093"/>
    <n v="4"/>
    <n v="5"/>
    <x v="1"/>
    <n v="37"/>
    <x v="5"/>
  </r>
  <r>
    <n v="3897"/>
    <s v="CA-2017-134285"/>
    <d v="2017-12-07T00:00:00"/>
    <d v="2017-12-12T00:00:00"/>
    <x v="1"/>
    <s v="DS-13180"/>
    <s v="David Smith"/>
    <x v="1"/>
    <s v="United States"/>
    <s v="San Antonio"/>
    <x v="5"/>
    <n v="78207"/>
    <x v="2"/>
    <s v="OFF-FA-10000611"/>
    <x v="1"/>
    <x v="13"/>
    <s v="Binder Clips by OIC"/>
    <n v="3.552"/>
    <n v="3"/>
    <n v="0.2"/>
    <n v="1.2432000000000001"/>
    <n v="5"/>
    <n v="12"/>
    <x v="0"/>
    <n v="35"/>
    <x v="4"/>
  </r>
  <r>
    <n v="3898"/>
    <s v="CA-2017-134285"/>
    <d v="2017-12-07T00:00:00"/>
    <d v="2017-12-12T00:00:00"/>
    <x v="1"/>
    <s v="DS-13180"/>
    <s v="David Smith"/>
    <x v="1"/>
    <s v="United States"/>
    <s v="San Antonio"/>
    <x v="5"/>
    <n v="78207"/>
    <x v="2"/>
    <s v="OFF-PA-10000304"/>
    <x v="1"/>
    <x v="10"/>
    <s v="Xerox 1995"/>
    <n v="15.552"/>
    <n v="3"/>
    <n v="0.2"/>
    <n v="5.4432"/>
    <n v="5"/>
    <n v="12"/>
    <x v="0"/>
    <n v="35"/>
    <x v="4"/>
  </r>
  <r>
    <n v="3899"/>
    <s v="CA-2017-102267"/>
    <d v="2017-11-30T00:00:00"/>
    <d v="2017-12-04T00:00:00"/>
    <x v="1"/>
    <s v="SC-20800"/>
    <s v="Stuart Calhoun"/>
    <x v="0"/>
    <s v="United States"/>
    <s v="Edinburg"/>
    <x v="5"/>
    <n v="78539"/>
    <x v="2"/>
    <s v="OFF-FA-10000611"/>
    <x v="1"/>
    <x v="13"/>
    <s v="Binder Clips by OIC"/>
    <n v="2.3679999999999999"/>
    <n v="2"/>
    <n v="0.2"/>
    <n v="0.82879999999999998"/>
    <n v="4"/>
    <n v="11"/>
    <x v="0"/>
    <n v="35"/>
    <x v="0"/>
  </r>
  <r>
    <n v="3900"/>
    <s v="CA-2017-157980"/>
    <d v="2017-12-07T00:00:00"/>
    <d v="2017-12-09T00:00:00"/>
    <x v="2"/>
    <s v="SH-20395"/>
    <s v="Shahid Hopkins"/>
    <x v="0"/>
    <s v="United States"/>
    <s v="Toledo"/>
    <x v="24"/>
    <n v="43615"/>
    <x v="3"/>
    <s v="TEC-AC-10002567"/>
    <x v="2"/>
    <x v="11"/>
    <s v="Logitech G602 Wireless Gaming Mouse"/>
    <n v="127.98399999999999"/>
    <n v="2"/>
    <n v="0.2"/>
    <n v="25.596800000000002"/>
    <n v="2"/>
    <n v="12"/>
    <x v="0"/>
    <n v="20"/>
    <x v="4"/>
  </r>
  <r>
    <n v="3901"/>
    <s v="CA-2015-121097"/>
    <d v="2015-01-03T00:00:00"/>
    <d v="2015-01-08T00:00:00"/>
    <x v="1"/>
    <s v="SF-20965"/>
    <s v="Sylvia Foulston"/>
    <x v="1"/>
    <s v="United States"/>
    <s v="Baytown"/>
    <x v="5"/>
    <n v="77520"/>
    <x v="2"/>
    <s v="OFF-PA-10001937"/>
    <x v="1"/>
    <x v="10"/>
    <s v="Xerox 21"/>
    <n v="10.368"/>
    <n v="2"/>
    <n v="0.2"/>
    <n v="3.6288"/>
    <n v="5"/>
    <n v="1"/>
    <x v="3"/>
    <n v="35"/>
    <x v="9"/>
  </r>
  <r>
    <n v="3902"/>
    <s v="CA-2015-151043"/>
    <d v="2015-11-14T00:00:00"/>
    <d v="2015-11-20T00:00:00"/>
    <x v="1"/>
    <s v="MG-17680"/>
    <s v="Maureen Gastineau"/>
    <x v="2"/>
    <s v="United States"/>
    <s v="Philadelphia"/>
    <x v="9"/>
    <n v="19143"/>
    <x v="3"/>
    <s v="TEC-AC-10001090"/>
    <x v="2"/>
    <x v="11"/>
    <s v="Micro Innovations Wireless Classic Keyboard with Mouse"/>
    <n v="47.984000000000002"/>
    <n v="2"/>
    <n v="0.2"/>
    <n v="-1.1996"/>
    <n v="6"/>
    <n v="11"/>
    <x v="0"/>
    <n v="-2.5"/>
    <x v="0"/>
  </r>
  <r>
    <n v="3903"/>
    <s v="US-2015-119312"/>
    <d v="2015-10-02T00:00:00"/>
    <d v="2015-10-07T00:00:00"/>
    <x v="0"/>
    <s v="CS-12400"/>
    <s v="Christopher Schild"/>
    <x v="2"/>
    <s v="United States"/>
    <s v="Los Angeles"/>
    <x v="1"/>
    <n v="90045"/>
    <x v="1"/>
    <s v="OFF-ST-10000943"/>
    <x v="1"/>
    <x v="4"/>
    <s v="Eldon ProFile File 'N Store Portable File Tub Letter/Legal Size Black"/>
    <n v="270.33999999999997"/>
    <n v="14"/>
    <n v="0"/>
    <n v="75.6952"/>
    <n v="5"/>
    <n v="10"/>
    <x v="0"/>
    <n v="28.000000000000004"/>
    <x v="2"/>
  </r>
  <r>
    <n v="3904"/>
    <s v="CA-2015-167010"/>
    <d v="2015-04-05T00:00:00"/>
    <d v="2015-04-10T00:00:00"/>
    <x v="1"/>
    <s v="VT-21700"/>
    <s v="Valerie Takahito"/>
    <x v="2"/>
    <s v="United States"/>
    <s v="Philadelphia"/>
    <x v="9"/>
    <n v="19143"/>
    <x v="3"/>
    <s v="OFF-AP-10004036"/>
    <x v="1"/>
    <x v="9"/>
    <s v="Bionaire 99.97% HEPA Air Cleaner"/>
    <n v="98.111999999999995"/>
    <n v="7"/>
    <n v="0.2"/>
    <n v="18.396000000000001"/>
    <n v="5"/>
    <n v="4"/>
    <x v="1"/>
    <n v="18.750000000000004"/>
    <x v="3"/>
  </r>
  <r>
    <n v="3905"/>
    <s v="CA-2015-167010"/>
    <d v="2015-04-05T00:00:00"/>
    <d v="2015-04-10T00:00:00"/>
    <x v="1"/>
    <s v="VT-21700"/>
    <s v="Valerie Takahito"/>
    <x v="2"/>
    <s v="United States"/>
    <s v="Philadelphia"/>
    <x v="9"/>
    <n v="19143"/>
    <x v="3"/>
    <s v="OFF-ST-10003816"/>
    <x v="1"/>
    <x v="4"/>
    <s v="Fellowes High-Stak Drawer Files"/>
    <n v="563.80799999999999"/>
    <n v="4"/>
    <n v="0.2"/>
    <n v="21.142800000000001"/>
    <n v="5"/>
    <n v="4"/>
    <x v="1"/>
    <n v="3.7500000000000004"/>
    <x v="3"/>
  </r>
  <r>
    <n v="3906"/>
    <s v="CA-2015-167010"/>
    <d v="2015-04-05T00:00:00"/>
    <d v="2015-04-10T00:00:00"/>
    <x v="1"/>
    <s v="VT-21700"/>
    <s v="Valerie Takahito"/>
    <x v="2"/>
    <s v="United States"/>
    <s v="Philadelphia"/>
    <x v="9"/>
    <n v="19143"/>
    <x v="3"/>
    <s v="OFF-BI-10002072"/>
    <x v="1"/>
    <x v="8"/>
    <s v="Cardinal Slant-D Ring Binders"/>
    <n v="10.428000000000001"/>
    <n v="4"/>
    <n v="0.7"/>
    <n v="-6.952"/>
    <n v="5"/>
    <n v="4"/>
    <x v="1"/>
    <n v="-66.666666666666657"/>
    <x v="3"/>
  </r>
  <r>
    <n v="3907"/>
    <s v="CA-2015-167010"/>
    <d v="2015-04-05T00:00:00"/>
    <d v="2015-04-10T00:00:00"/>
    <x v="1"/>
    <s v="VT-21700"/>
    <s v="Valerie Takahito"/>
    <x v="2"/>
    <s v="United States"/>
    <s v="Philadelphia"/>
    <x v="9"/>
    <n v="19143"/>
    <x v="3"/>
    <s v="FUR-FU-10001468"/>
    <x v="0"/>
    <x v="5"/>
    <s v="Tenex Antistatic Computer Chair Mats"/>
    <n v="547.13599999999997"/>
    <n v="4"/>
    <n v="0.2"/>
    <n v="-68.391999999999996"/>
    <n v="5"/>
    <n v="4"/>
    <x v="1"/>
    <n v="-12.5"/>
    <x v="3"/>
  </r>
  <r>
    <n v="3908"/>
    <s v="CA-2015-167010"/>
    <d v="2015-04-05T00:00:00"/>
    <d v="2015-04-10T00:00:00"/>
    <x v="1"/>
    <s v="VT-21700"/>
    <s v="Valerie Takahito"/>
    <x v="2"/>
    <s v="United States"/>
    <s v="Philadelphia"/>
    <x v="9"/>
    <n v="19143"/>
    <x v="3"/>
    <s v="TEC-PH-10000347"/>
    <x v="2"/>
    <x v="7"/>
    <s v="Cush Cases Heavy Duty Rugged Cover Case for Samsung Galaxy S5 - Purple"/>
    <n v="14.85"/>
    <n v="5"/>
    <n v="0.4"/>
    <n v="-3.2174999999999998"/>
    <n v="5"/>
    <n v="4"/>
    <x v="1"/>
    <n v="-21.666666666666664"/>
    <x v="3"/>
  </r>
  <r>
    <n v="3909"/>
    <s v="CA-2015-167010"/>
    <d v="2015-04-05T00:00:00"/>
    <d v="2015-04-10T00:00:00"/>
    <x v="1"/>
    <s v="VT-21700"/>
    <s v="Valerie Takahito"/>
    <x v="2"/>
    <s v="United States"/>
    <s v="Philadelphia"/>
    <x v="9"/>
    <n v="19143"/>
    <x v="3"/>
    <s v="TEC-PH-10002844"/>
    <x v="2"/>
    <x v="7"/>
    <s v="Speck Products Candyshell Flip Case"/>
    <n v="41.988"/>
    <n v="2"/>
    <n v="0.4"/>
    <n v="-9.7972000000000001"/>
    <n v="5"/>
    <n v="4"/>
    <x v="1"/>
    <n v="-23.333333333333332"/>
    <x v="3"/>
  </r>
  <r>
    <n v="3910"/>
    <s v="CA-2015-167010"/>
    <d v="2015-04-05T00:00:00"/>
    <d v="2015-04-10T00:00:00"/>
    <x v="1"/>
    <s v="VT-21700"/>
    <s v="Valerie Takahito"/>
    <x v="2"/>
    <s v="United States"/>
    <s v="Philadelphia"/>
    <x v="9"/>
    <n v="19143"/>
    <x v="3"/>
    <s v="FUR-FU-10001037"/>
    <x v="0"/>
    <x v="5"/>
    <s v="DAX Charcoal/Nickel-Tone Document Frame, 5 x 7"/>
    <n v="7.5839999999999996"/>
    <n v="1"/>
    <n v="0.2"/>
    <n v="2.37"/>
    <n v="5"/>
    <n v="4"/>
    <x v="1"/>
    <n v="31.250000000000007"/>
    <x v="3"/>
  </r>
  <r>
    <n v="3911"/>
    <s v="CA-2015-167010"/>
    <d v="2015-04-05T00:00:00"/>
    <d v="2015-04-10T00:00:00"/>
    <x v="1"/>
    <s v="VT-21700"/>
    <s v="Valerie Takahito"/>
    <x v="2"/>
    <s v="United States"/>
    <s v="Philadelphia"/>
    <x v="9"/>
    <n v="19143"/>
    <x v="3"/>
    <s v="FUR-BO-10004218"/>
    <x v="0"/>
    <x v="0"/>
    <s v="Bush Heritage Pine Collection 5-Shelf Bookcase, Albany Pine Finish, *Special Order"/>
    <n v="352.45"/>
    <n v="5"/>
    <n v="0.5"/>
    <n v="-211.47"/>
    <n v="5"/>
    <n v="4"/>
    <x v="1"/>
    <n v="-60"/>
    <x v="3"/>
  </r>
  <r>
    <n v="3912"/>
    <s v="CA-2017-126788"/>
    <d v="2017-06-05T00:00:00"/>
    <d v="2017-06-06T00:00:00"/>
    <x v="2"/>
    <s v="AB-10105"/>
    <s v="Adrian Barton"/>
    <x v="0"/>
    <s v="United States"/>
    <s v="Pearland"/>
    <x v="5"/>
    <n v="77581"/>
    <x v="2"/>
    <s v="TEC-PH-10001619"/>
    <x v="2"/>
    <x v="7"/>
    <s v="LG G3"/>
    <n v="470.37599999999998"/>
    <n v="3"/>
    <n v="0.2"/>
    <n v="52.917299999999997"/>
    <n v="1"/>
    <n v="6"/>
    <x v="1"/>
    <n v="11.25"/>
    <x v="1"/>
  </r>
  <r>
    <n v="3913"/>
    <s v="CA-2017-148068"/>
    <d v="2017-09-18T00:00:00"/>
    <d v="2017-09-25T00:00:00"/>
    <x v="1"/>
    <s v="MM-18280"/>
    <s v="Muhammed MacIntyre"/>
    <x v="1"/>
    <s v="United States"/>
    <s v="New York City"/>
    <x v="15"/>
    <n v="10035"/>
    <x v="3"/>
    <s v="OFF-PA-10001639"/>
    <x v="1"/>
    <x v="10"/>
    <s v="Xerox 203"/>
    <n v="19.440000000000001"/>
    <n v="3"/>
    <n v="0"/>
    <n v="9.3312000000000008"/>
    <n v="7"/>
    <n v="9"/>
    <x v="2"/>
    <n v="48.000000000000007"/>
    <x v="8"/>
  </r>
  <r>
    <n v="3914"/>
    <s v="CA-2017-148068"/>
    <d v="2017-09-18T00:00:00"/>
    <d v="2017-09-25T00:00:00"/>
    <x v="1"/>
    <s v="MM-18280"/>
    <s v="Muhammed MacIntyre"/>
    <x v="1"/>
    <s v="United States"/>
    <s v="New York City"/>
    <x v="15"/>
    <n v="10035"/>
    <x v="3"/>
    <s v="FUR-FU-10002268"/>
    <x v="0"/>
    <x v="5"/>
    <s v="Ultra Door Push Plate"/>
    <n v="9.82"/>
    <n v="2"/>
    <n v="0"/>
    <n v="3.2406000000000001"/>
    <n v="7"/>
    <n v="9"/>
    <x v="2"/>
    <n v="33"/>
    <x v="8"/>
  </r>
  <r>
    <n v="3915"/>
    <s v="US-2017-142573"/>
    <d v="2017-07-18T00:00:00"/>
    <d v="2017-07-23T00:00:00"/>
    <x v="1"/>
    <s v="ML-17410"/>
    <s v="Maris LaWare"/>
    <x v="0"/>
    <s v="United States"/>
    <s v="Phoenix"/>
    <x v="16"/>
    <n v="85023"/>
    <x v="1"/>
    <s v="FUR-TA-10001932"/>
    <x v="0"/>
    <x v="3"/>
    <s v="Chromcraft 48&quot; x 96&quot; Racetrack Double Pedestal Table"/>
    <n v="801.6"/>
    <n v="5"/>
    <n v="0.5"/>
    <n v="-448.89600000000002"/>
    <n v="5"/>
    <n v="7"/>
    <x v="2"/>
    <n v="-56.000000000000007"/>
    <x v="7"/>
  </r>
  <r>
    <n v="3916"/>
    <s v="US-2017-142573"/>
    <d v="2017-07-18T00:00:00"/>
    <d v="2017-07-23T00:00:00"/>
    <x v="1"/>
    <s v="ML-17410"/>
    <s v="Maris LaWare"/>
    <x v="0"/>
    <s v="United States"/>
    <s v="Phoenix"/>
    <x v="16"/>
    <n v="85023"/>
    <x v="1"/>
    <s v="FUR-CH-10004218"/>
    <x v="0"/>
    <x v="1"/>
    <s v="Global Fabric Manager's Chair, Dark Gray"/>
    <n v="161.56800000000001"/>
    <n v="2"/>
    <n v="0.2"/>
    <n v="10.098000000000001"/>
    <n v="5"/>
    <n v="7"/>
    <x v="2"/>
    <n v="6.25"/>
    <x v="7"/>
  </r>
  <r>
    <n v="3917"/>
    <s v="US-2017-142573"/>
    <d v="2017-07-18T00:00:00"/>
    <d v="2017-07-23T00:00:00"/>
    <x v="1"/>
    <s v="ML-17410"/>
    <s v="Maris LaWare"/>
    <x v="0"/>
    <s v="United States"/>
    <s v="Phoenix"/>
    <x v="16"/>
    <n v="85023"/>
    <x v="1"/>
    <s v="OFF-PA-10000246"/>
    <x v="1"/>
    <x v="10"/>
    <s v="Riverleaf Stik-Withit Designer Note Cubes"/>
    <n v="16.096"/>
    <n v="2"/>
    <n v="0.2"/>
    <n v="5.2312000000000003"/>
    <n v="5"/>
    <n v="7"/>
    <x v="2"/>
    <n v="32.5"/>
    <x v="7"/>
  </r>
  <r>
    <n v="3918"/>
    <s v="US-2017-142573"/>
    <d v="2017-07-18T00:00:00"/>
    <d v="2017-07-23T00:00:00"/>
    <x v="1"/>
    <s v="ML-17410"/>
    <s v="Maris LaWare"/>
    <x v="0"/>
    <s v="United States"/>
    <s v="Phoenix"/>
    <x v="16"/>
    <n v="85023"/>
    <x v="1"/>
    <s v="OFF-BI-10003350"/>
    <x v="1"/>
    <x v="8"/>
    <s v="Acco Expandable Hanging Binders"/>
    <n v="7.6559999999999997"/>
    <n v="4"/>
    <n v="0.7"/>
    <n v="-6.1247999999999996"/>
    <n v="5"/>
    <n v="7"/>
    <x v="2"/>
    <n v="-80"/>
    <x v="7"/>
  </r>
  <r>
    <n v="3919"/>
    <s v="US-2017-142573"/>
    <d v="2017-07-18T00:00:00"/>
    <d v="2017-07-23T00:00:00"/>
    <x v="1"/>
    <s v="ML-17410"/>
    <s v="Maris LaWare"/>
    <x v="0"/>
    <s v="United States"/>
    <s v="Phoenix"/>
    <x v="16"/>
    <n v="85023"/>
    <x v="1"/>
    <s v="FUR-CH-10000513"/>
    <x v="0"/>
    <x v="1"/>
    <s v="High-Back Leather Manager's Chair"/>
    <n v="311.976"/>
    <n v="3"/>
    <n v="0.2"/>
    <n v="-42.896700000000003"/>
    <n v="5"/>
    <n v="7"/>
    <x v="2"/>
    <n v="-13.750000000000002"/>
    <x v="7"/>
  </r>
  <r>
    <n v="3920"/>
    <s v="US-2015-148817"/>
    <d v="2015-12-01T00:00:00"/>
    <d v="2015-12-07T00:00:00"/>
    <x v="1"/>
    <s v="KD-16495"/>
    <s v="Keith Dawkins"/>
    <x v="1"/>
    <s v="United States"/>
    <s v="Chesapeake"/>
    <x v="17"/>
    <n v="23320"/>
    <x v="0"/>
    <s v="OFF-ST-10001321"/>
    <x v="1"/>
    <x v="4"/>
    <s v="Decoflex Hanging Personal Folder File, Blue"/>
    <n v="61.68"/>
    <n v="4"/>
    <n v="0"/>
    <n v="16.653600000000001"/>
    <n v="6"/>
    <n v="12"/>
    <x v="0"/>
    <n v="27"/>
    <x v="4"/>
  </r>
  <r>
    <n v="3921"/>
    <s v="US-2015-148817"/>
    <d v="2015-12-01T00:00:00"/>
    <d v="2015-12-07T00:00:00"/>
    <x v="1"/>
    <s v="KD-16495"/>
    <s v="Keith Dawkins"/>
    <x v="1"/>
    <s v="United States"/>
    <s v="Chesapeake"/>
    <x v="17"/>
    <n v="23320"/>
    <x v="0"/>
    <s v="OFF-BI-10004233"/>
    <x v="1"/>
    <x v="8"/>
    <s v="GBC Pre-Punched Binding Paper, Plastic, White, 8-1/2&quot; x 11&quot;"/>
    <n v="63.96"/>
    <n v="4"/>
    <n v="0"/>
    <n v="30.700800000000001"/>
    <n v="6"/>
    <n v="12"/>
    <x v="0"/>
    <n v="48"/>
    <x v="4"/>
  </r>
  <r>
    <n v="3922"/>
    <s v="CA-2016-110044"/>
    <d v="2016-06-28T00:00:00"/>
    <d v="2016-07-02T00:00:00"/>
    <x v="0"/>
    <s v="RF-19735"/>
    <s v="Roland Fjeld"/>
    <x v="0"/>
    <s v="United States"/>
    <s v="Chicago"/>
    <x v="10"/>
    <n v="60610"/>
    <x v="2"/>
    <s v="TEC-PH-10001299"/>
    <x v="2"/>
    <x v="7"/>
    <s v="Polycom CX300 Desktop Phone USB VoIP phone"/>
    <n v="359.976"/>
    <n v="3"/>
    <n v="0.2"/>
    <n v="35.997599999999998"/>
    <n v="4"/>
    <n v="6"/>
    <x v="1"/>
    <n v="10"/>
    <x v="1"/>
  </r>
  <r>
    <n v="3923"/>
    <s v="CA-2017-146920"/>
    <d v="2017-08-28T00:00:00"/>
    <d v="2017-09-01T00:00:00"/>
    <x v="1"/>
    <s v="SC-20305"/>
    <s v="Sean Christensen"/>
    <x v="0"/>
    <s v="United States"/>
    <s v="Chicago"/>
    <x v="10"/>
    <n v="60623"/>
    <x v="2"/>
    <s v="OFF-PA-10002479"/>
    <x v="1"/>
    <x v="10"/>
    <s v="Xerox 4200 Series MultiUse Premium Copy Paper (20Lb. and 84 Bright)"/>
    <n v="25.344000000000001"/>
    <n v="6"/>
    <n v="0.2"/>
    <n v="7.92"/>
    <n v="4"/>
    <n v="8"/>
    <x v="2"/>
    <n v="31.25"/>
    <x v="6"/>
  </r>
  <r>
    <n v="3924"/>
    <s v="CA-2017-146920"/>
    <d v="2017-08-28T00:00:00"/>
    <d v="2017-09-01T00:00:00"/>
    <x v="1"/>
    <s v="SC-20305"/>
    <s v="Sean Christensen"/>
    <x v="0"/>
    <s v="United States"/>
    <s v="Chicago"/>
    <x v="10"/>
    <n v="60623"/>
    <x v="2"/>
    <s v="OFF-PA-10001461"/>
    <x v="1"/>
    <x v="10"/>
    <s v="HP Office Paper (20Lb. and 87 Bright)"/>
    <n v="26.72"/>
    <n v="5"/>
    <n v="0.2"/>
    <n v="9.3520000000000003"/>
    <n v="4"/>
    <n v="8"/>
    <x v="2"/>
    <n v="35"/>
    <x v="6"/>
  </r>
  <r>
    <n v="3925"/>
    <s v="CA-2014-103940"/>
    <d v="2014-09-17T00:00:00"/>
    <d v="2014-09-21T00:00:00"/>
    <x v="1"/>
    <s v="BN-11515"/>
    <s v="Bradley Nguyen"/>
    <x v="0"/>
    <s v="United States"/>
    <s v="Seattle"/>
    <x v="4"/>
    <n v="98103"/>
    <x v="1"/>
    <s v="OFF-ST-10004963"/>
    <x v="1"/>
    <x v="4"/>
    <s v="Eldon Gobal File Keepers"/>
    <n v="30.28"/>
    <n v="2"/>
    <n v="0"/>
    <n v="1.2112000000000001"/>
    <n v="4"/>
    <n v="9"/>
    <x v="2"/>
    <n v="4"/>
    <x v="8"/>
  </r>
  <r>
    <n v="3926"/>
    <s v="CA-2014-103940"/>
    <d v="2014-09-17T00:00:00"/>
    <d v="2014-09-21T00:00:00"/>
    <x v="1"/>
    <s v="BN-11515"/>
    <s v="Bradley Nguyen"/>
    <x v="0"/>
    <s v="United States"/>
    <s v="Seattle"/>
    <x v="4"/>
    <n v="98103"/>
    <x v="1"/>
    <s v="OFF-ST-10000943"/>
    <x v="1"/>
    <x v="4"/>
    <s v="Eldon ProFile File 'N Store Portable File Tub Letter/Legal Size Black"/>
    <n v="57.93"/>
    <n v="3"/>
    <n v="0"/>
    <n v="16.220400000000001"/>
    <n v="4"/>
    <n v="9"/>
    <x v="2"/>
    <n v="28.000000000000004"/>
    <x v="8"/>
  </r>
  <r>
    <n v="3927"/>
    <s v="CA-2014-103940"/>
    <d v="2014-09-17T00:00:00"/>
    <d v="2014-09-21T00:00:00"/>
    <x v="1"/>
    <s v="BN-11515"/>
    <s v="Bradley Nguyen"/>
    <x v="0"/>
    <s v="United States"/>
    <s v="Seattle"/>
    <x v="4"/>
    <n v="98103"/>
    <x v="1"/>
    <s v="FUR-FU-10004671"/>
    <x v="0"/>
    <x v="5"/>
    <s v="Executive Impressions 12&quot; Wall Clock"/>
    <n v="35.340000000000003"/>
    <n v="2"/>
    <n v="0"/>
    <n v="13.4292"/>
    <n v="4"/>
    <n v="9"/>
    <x v="2"/>
    <n v="37.999999999999993"/>
    <x v="8"/>
  </r>
  <r>
    <n v="3928"/>
    <s v="CA-2014-103940"/>
    <d v="2014-09-17T00:00:00"/>
    <d v="2014-09-21T00:00:00"/>
    <x v="1"/>
    <s v="BN-11515"/>
    <s v="Bradley Nguyen"/>
    <x v="0"/>
    <s v="United States"/>
    <s v="Seattle"/>
    <x v="4"/>
    <n v="98103"/>
    <x v="1"/>
    <s v="OFF-BI-10002735"/>
    <x v="1"/>
    <x v="8"/>
    <s v="GBC Prestige Therm-A-Bind Covers"/>
    <n v="137.24"/>
    <n v="5"/>
    <n v="0.2"/>
    <n v="46.3185"/>
    <n v="4"/>
    <n v="9"/>
    <x v="2"/>
    <n v="33.75"/>
    <x v="8"/>
  </r>
  <r>
    <n v="3929"/>
    <s v="CA-2016-162082"/>
    <d v="2016-03-14T00:00:00"/>
    <d v="2016-03-17T00:00:00"/>
    <x v="2"/>
    <s v="JS-15880"/>
    <s v="John Stevenson"/>
    <x v="0"/>
    <s v="United States"/>
    <s v="Harlingen"/>
    <x v="5"/>
    <n v="78550"/>
    <x v="2"/>
    <s v="FUR-BO-10004409"/>
    <x v="0"/>
    <x v="0"/>
    <s v="Safco Value Mate Series Steel Bookcases, Baked Enamel Finish on Steel, Gray"/>
    <n v="241.33199999999999"/>
    <n v="5"/>
    <n v="0.32"/>
    <n v="-14.196"/>
    <n v="3"/>
    <n v="3"/>
    <x v="3"/>
    <n v="-5.8823529411764701"/>
    <x v="10"/>
  </r>
  <r>
    <n v="3930"/>
    <s v="CA-2016-162082"/>
    <d v="2016-03-14T00:00:00"/>
    <d v="2016-03-17T00:00:00"/>
    <x v="2"/>
    <s v="JS-15880"/>
    <s v="John Stevenson"/>
    <x v="0"/>
    <s v="United States"/>
    <s v="Harlingen"/>
    <x v="5"/>
    <n v="78550"/>
    <x v="2"/>
    <s v="OFF-PA-10001934"/>
    <x v="1"/>
    <x v="10"/>
    <s v="Xerox 1993"/>
    <n v="5.1840000000000002"/>
    <n v="1"/>
    <n v="0.2"/>
    <n v="1.8792"/>
    <n v="3"/>
    <n v="3"/>
    <x v="3"/>
    <n v="36.25"/>
    <x v="10"/>
  </r>
  <r>
    <n v="3931"/>
    <s v="CA-2016-162082"/>
    <d v="2016-03-14T00:00:00"/>
    <d v="2016-03-17T00:00:00"/>
    <x v="2"/>
    <s v="JS-15880"/>
    <s v="John Stevenson"/>
    <x v="0"/>
    <s v="United States"/>
    <s v="Harlingen"/>
    <x v="5"/>
    <n v="78550"/>
    <x v="2"/>
    <s v="OFF-AR-10001044"/>
    <x v="1"/>
    <x v="6"/>
    <s v="BOSTON Ranger #55 Pencil Sharpener, Black"/>
    <n v="145.54400000000001"/>
    <n v="7"/>
    <n v="0.2"/>
    <n v="16.373699999999999"/>
    <n v="3"/>
    <n v="3"/>
    <x v="3"/>
    <n v="11.249999999999998"/>
    <x v="10"/>
  </r>
  <r>
    <n v="3932"/>
    <s v="CA-2016-132094"/>
    <d v="2016-08-26T00:00:00"/>
    <d v="2016-09-02T00:00:00"/>
    <x v="1"/>
    <s v="VG-21805"/>
    <s v="Vivek Grady"/>
    <x v="1"/>
    <s v="United States"/>
    <s v="Philadelphia"/>
    <x v="9"/>
    <n v="19140"/>
    <x v="3"/>
    <s v="OFF-AR-10004165"/>
    <x v="1"/>
    <x v="6"/>
    <s v="Binney &amp; Smith inkTank Erasable Pocket Highlighter, Chisel Tip, Yellow"/>
    <n v="5.4720000000000004"/>
    <n v="3"/>
    <n v="0.2"/>
    <n v="1.6415999999999999"/>
    <n v="7"/>
    <n v="8"/>
    <x v="2"/>
    <n v="30"/>
    <x v="6"/>
  </r>
  <r>
    <n v="3933"/>
    <s v="CA-2016-132094"/>
    <d v="2016-08-26T00:00:00"/>
    <d v="2016-09-02T00:00:00"/>
    <x v="1"/>
    <s v="VG-21805"/>
    <s v="Vivek Grady"/>
    <x v="1"/>
    <s v="United States"/>
    <s v="Philadelphia"/>
    <x v="9"/>
    <n v="19140"/>
    <x v="3"/>
    <s v="TEC-AC-10001109"/>
    <x v="2"/>
    <x v="11"/>
    <s v="Logitech Trackman Marble Mouse"/>
    <n v="47.984000000000002"/>
    <n v="2"/>
    <n v="0.2"/>
    <n v="13.195600000000001"/>
    <n v="7"/>
    <n v="8"/>
    <x v="2"/>
    <n v="27.500000000000004"/>
    <x v="6"/>
  </r>
  <r>
    <n v="3934"/>
    <s v="CA-2017-123001"/>
    <d v="2017-09-02T00:00:00"/>
    <d v="2017-09-08T00:00:00"/>
    <x v="1"/>
    <s v="AW-10840"/>
    <s v="Anthony Witt"/>
    <x v="0"/>
    <s v="United States"/>
    <s v="Bakersfield"/>
    <x v="1"/>
    <n v="93309"/>
    <x v="1"/>
    <s v="OFF-AR-10001919"/>
    <x v="1"/>
    <x v="6"/>
    <s v="OIC #2 Pencils, Medium Soft"/>
    <n v="9.4"/>
    <n v="5"/>
    <n v="0"/>
    <n v="2.726"/>
    <n v="6"/>
    <n v="9"/>
    <x v="2"/>
    <n v="28.999999999999996"/>
    <x v="8"/>
  </r>
  <r>
    <n v="3935"/>
    <s v="CA-2017-123001"/>
    <d v="2017-09-02T00:00:00"/>
    <d v="2017-09-08T00:00:00"/>
    <x v="1"/>
    <s v="AW-10840"/>
    <s v="Anthony Witt"/>
    <x v="0"/>
    <s v="United States"/>
    <s v="Bakersfield"/>
    <x v="1"/>
    <n v="93309"/>
    <x v="1"/>
    <s v="OFF-LA-10004544"/>
    <x v="1"/>
    <x v="2"/>
    <s v="Avery 505"/>
    <n v="74"/>
    <n v="5"/>
    <n v="0"/>
    <n v="37"/>
    <n v="6"/>
    <n v="9"/>
    <x v="2"/>
    <n v="50"/>
    <x v="8"/>
  </r>
  <r>
    <n v="3936"/>
    <s v="CA-2017-123001"/>
    <d v="2017-09-02T00:00:00"/>
    <d v="2017-09-08T00:00:00"/>
    <x v="1"/>
    <s v="AW-10840"/>
    <s v="Anthony Witt"/>
    <x v="0"/>
    <s v="United States"/>
    <s v="Bakersfield"/>
    <x v="1"/>
    <n v="93309"/>
    <x v="1"/>
    <s v="TEC-PH-10003484"/>
    <x v="2"/>
    <x v="7"/>
    <s v="Ooma Telo VoIP Home Phone System"/>
    <n v="201.584"/>
    <n v="2"/>
    <n v="0.2"/>
    <n v="12.599"/>
    <n v="6"/>
    <n v="9"/>
    <x v="2"/>
    <n v="6.25"/>
    <x v="8"/>
  </r>
  <r>
    <n v="3937"/>
    <s v="CA-2015-118955"/>
    <d v="2015-06-16T00:00:00"/>
    <d v="2015-06-20T00:00:00"/>
    <x v="1"/>
    <s v="LS-17230"/>
    <s v="Lycoris Saunders"/>
    <x v="0"/>
    <s v="United States"/>
    <s v="Grand Prairie"/>
    <x v="5"/>
    <n v="75051"/>
    <x v="2"/>
    <s v="OFF-EN-10001028"/>
    <x v="1"/>
    <x v="12"/>
    <s v="Staple envelope"/>
    <n v="28.751999999999999"/>
    <n v="3"/>
    <n v="0.2"/>
    <n v="9.3444000000000003"/>
    <n v="4"/>
    <n v="6"/>
    <x v="1"/>
    <n v="32.5"/>
    <x v="1"/>
  </r>
  <r>
    <n v="3938"/>
    <s v="CA-2015-118955"/>
    <d v="2015-06-16T00:00:00"/>
    <d v="2015-06-20T00:00:00"/>
    <x v="1"/>
    <s v="LS-17230"/>
    <s v="Lycoris Saunders"/>
    <x v="0"/>
    <s v="United States"/>
    <s v="Grand Prairie"/>
    <x v="5"/>
    <n v="75051"/>
    <x v="2"/>
    <s v="OFF-PA-10004156"/>
    <x v="1"/>
    <x v="10"/>
    <s v="Xerox 188"/>
    <n v="27.216000000000001"/>
    <n v="3"/>
    <n v="0.2"/>
    <n v="9.8658000000000001"/>
    <n v="4"/>
    <n v="6"/>
    <x v="1"/>
    <n v="36.25"/>
    <x v="1"/>
  </r>
  <r>
    <n v="3939"/>
    <s v="CA-2015-118955"/>
    <d v="2015-06-16T00:00:00"/>
    <d v="2015-06-20T00:00:00"/>
    <x v="1"/>
    <s v="LS-17230"/>
    <s v="Lycoris Saunders"/>
    <x v="0"/>
    <s v="United States"/>
    <s v="Grand Prairie"/>
    <x v="5"/>
    <n v="75051"/>
    <x v="2"/>
    <s v="FUR-CH-10001708"/>
    <x v="0"/>
    <x v="1"/>
    <s v="Office Star - Contemporary Swivel Chair with Padded Adjustable Arms and Flex Back"/>
    <n v="197.37200000000001"/>
    <n v="2"/>
    <n v="0.3"/>
    <n v="-25.3764"/>
    <n v="4"/>
    <n v="6"/>
    <x v="1"/>
    <n v="-12.857142857142856"/>
    <x v="1"/>
  </r>
  <r>
    <n v="3940"/>
    <s v="US-2016-143448"/>
    <d v="2016-12-10T00:00:00"/>
    <d v="2016-12-10T00:00:00"/>
    <x v="3"/>
    <s v="MH-17455"/>
    <s v="Mark Hamilton"/>
    <x v="0"/>
    <s v="United States"/>
    <s v="Greenwood"/>
    <x v="14"/>
    <n v="46142"/>
    <x v="2"/>
    <s v="FUR-CH-10003379"/>
    <x v="0"/>
    <x v="1"/>
    <s v="Global Commerce Series High-Back Swivel/Tilt Chairs"/>
    <n v="1424.9"/>
    <n v="5"/>
    <n v="0"/>
    <n v="356.22500000000002"/>
    <n v="0"/>
    <n v="12"/>
    <x v="0"/>
    <n v="25"/>
    <x v="4"/>
  </r>
  <r>
    <n v="3941"/>
    <s v="CA-2017-117863"/>
    <d v="2017-05-18T00:00:00"/>
    <d v="2017-05-23T00:00:00"/>
    <x v="1"/>
    <s v="TS-21340"/>
    <s v="Toby Swindell"/>
    <x v="0"/>
    <s v="United States"/>
    <s v="New York City"/>
    <x v="15"/>
    <n v="10024"/>
    <x v="3"/>
    <s v="FUR-FU-10002456"/>
    <x v="0"/>
    <x v="5"/>
    <s v="Master Caster Door Stop, Large Neon Orange"/>
    <n v="14.56"/>
    <n v="2"/>
    <n v="0"/>
    <n v="6.2607999999999997"/>
    <n v="5"/>
    <n v="5"/>
    <x v="1"/>
    <n v="42.999999999999993"/>
    <x v="5"/>
  </r>
  <r>
    <n v="3942"/>
    <s v="CA-2017-117863"/>
    <d v="2017-05-18T00:00:00"/>
    <d v="2017-05-23T00:00:00"/>
    <x v="1"/>
    <s v="TS-21340"/>
    <s v="Toby Swindell"/>
    <x v="0"/>
    <s v="United States"/>
    <s v="New York City"/>
    <x v="15"/>
    <n v="10024"/>
    <x v="3"/>
    <s v="OFF-BI-10000605"/>
    <x v="1"/>
    <x v="8"/>
    <s v="Acco Pressboard Covers with Storage Hooks, 9 1/2&quot; x 11&quot;, Executive Red"/>
    <n v="3.048"/>
    <n v="1"/>
    <n v="0.2"/>
    <n v="1.0286999999999999"/>
    <n v="5"/>
    <n v="5"/>
    <x v="1"/>
    <n v="33.75"/>
    <x v="5"/>
  </r>
  <r>
    <n v="3943"/>
    <s v="CA-2017-160458"/>
    <d v="2017-05-27T00:00:00"/>
    <d v="2017-05-29T00:00:00"/>
    <x v="0"/>
    <s v="EH-13945"/>
    <s v="Eric Hoffmann"/>
    <x v="0"/>
    <s v="United States"/>
    <s v="Memphis"/>
    <x v="18"/>
    <n v="38109"/>
    <x v="0"/>
    <s v="OFF-PA-10001166"/>
    <x v="1"/>
    <x v="10"/>
    <s v="Xerox 2"/>
    <n v="25.92"/>
    <n v="5"/>
    <n v="0.2"/>
    <n v="9.0719999999999992"/>
    <n v="2"/>
    <n v="5"/>
    <x v="1"/>
    <n v="34.999999999999993"/>
    <x v="5"/>
  </r>
  <r>
    <n v="3944"/>
    <s v="US-2016-142685"/>
    <d v="2016-06-23T00:00:00"/>
    <d v="2016-06-30T00:00:00"/>
    <x v="1"/>
    <s v="MG-17695"/>
    <s v="Maureen Gnade"/>
    <x v="0"/>
    <s v="United States"/>
    <s v="Buffalo"/>
    <x v="15"/>
    <n v="14215"/>
    <x v="3"/>
    <s v="OFF-SU-10000157"/>
    <x v="1"/>
    <x v="14"/>
    <s v="Compact Automatic Electric Letter Opener"/>
    <n v="835.17"/>
    <n v="7"/>
    <n v="0"/>
    <n v="16.703399999999998"/>
    <n v="7"/>
    <n v="6"/>
    <x v="1"/>
    <n v="2"/>
    <x v="1"/>
  </r>
  <r>
    <n v="3945"/>
    <s v="CA-2016-133144"/>
    <d v="2016-05-16T00:00:00"/>
    <d v="2016-05-21T00:00:00"/>
    <x v="0"/>
    <s v="DO-13435"/>
    <s v="Denny Ordway"/>
    <x v="0"/>
    <s v="United States"/>
    <s v="Los Angeles"/>
    <x v="1"/>
    <n v="90036"/>
    <x v="1"/>
    <s v="OFF-PA-10004971"/>
    <x v="1"/>
    <x v="10"/>
    <s v="Xerox 196"/>
    <n v="17.34"/>
    <n v="3"/>
    <n v="0"/>
    <n v="8.4966000000000008"/>
    <n v="5"/>
    <n v="5"/>
    <x v="1"/>
    <n v="49.000000000000007"/>
    <x v="5"/>
  </r>
  <r>
    <n v="3946"/>
    <s v="CA-2017-167871"/>
    <d v="2017-11-18T00:00:00"/>
    <d v="2017-11-23T00:00:00"/>
    <x v="1"/>
    <s v="AF-10870"/>
    <s v="Art Ferguson"/>
    <x v="0"/>
    <s v="United States"/>
    <s v="Homestead"/>
    <x v="2"/>
    <n v="33030"/>
    <x v="0"/>
    <s v="OFF-PA-10001977"/>
    <x v="1"/>
    <x v="10"/>
    <s v="Xerox 194"/>
    <n v="44.384"/>
    <n v="1"/>
    <n v="0.2"/>
    <n v="15.5344"/>
    <n v="5"/>
    <n v="11"/>
    <x v="0"/>
    <n v="35"/>
    <x v="0"/>
  </r>
  <r>
    <n v="3947"/>
    <s v="CA-2017-167871"/>
    <d v="2017-11-18T00:00:00"/>
    <d v="2017-11-23T00:00:00"/>
    <x v="1"/>
    <s v="AF-10870"/>
    <s v="Art Ferguson"/>
    <x v="0"/>
    <s v="United States"/>
    <s v="Homestead"/>
    <x v="2"/>
    <n v="33030"/>
    <x v="0"/>
    <s v="OFF-SU-10001225"/>
    <x v="1"/>
    <x v="14"/>
    <s v="Staple remover"/>
    <n v="2.944"/>
    <n v="1"/>
    <n v="0.2"/>
    <n v="-0.66239999999999999"/>
    <n v="5"/>
    <n v="11"/>
    <x v="0"/>
    <n v="-22.5"/>
    <x v="0"/>
  </r>
  <r>
    <n v="3948"/>
    <s v="CA-2016-119963"/>
    <d v="2016-11-18T00:00:00"/>
    <d v="2016-11-22T00:00:00"/>
    <x v="1"/>
    <s v="SN-20710"/>
    <s v="Steve Nguyen"/>
    <x v="2"/>
    <s v="United States"/>
    <s v="Pasadena"/>
    <x v="5"/>
    <n v="77506"/>
    <x v="2"/>
    <s v="OFF-AR-10003514"/>
    <x v="1"/>
    <x v="6"/>
    <s v="4009 Highlighters by Sanford"/>
    <n v="6.3680000000000003"/>
    <n v="2"/>
    <n v="0.2"/>
    <n v="1.0347999999999999"/>
    <n v="4"/>
    <n v="11"/>
    <x v="0"/>
    <n v="16.249999999999996"/>
    <x v="0"/>
  </r>
  <r>
    <n v="3949"/>
    <s v="CA-2016-119963"/>
    <d v="2016-11-18T00:00:00"/>
    <d v="2016-11-22T00:00:00"/>
    <x v="1"/>
    <s v="SN-20710"/>
    <s v="Steve Nguyen"/>
    <x v="2"/>
    <s v="United States"/>
    <s v="Pasadena"/>
    <x v="5"/>
    <n v="77506"/>
    <x v="2"/>
    <s v="OFF-LA-10003510"/>
    <x v="1"/>
    <x v="2"/>
    <s v="Avery 4027 File Folder Labels for Dot Matrix Printers, 5000 Labels per Box, White"/>
    <n v="48.847999999999999"/>
    <n v="2"/>
    <n v="0.2"/>
    <n v="15.8756"/>
    <n v="4"/>
    <n v="11"/>
    <x v="0"/>
    <n v="32.5"/>
    <x v="0"/>
  </r>
  <r>
    <n v="3950"/>
    <s v="CA-2016-119963"/>
    <d v="2016-11-18T00:00:00"/>
    <d v="2016-11-22T00:00:00"/>
    <x v="1"/>
    <s v="SN-20710"/>
    <s v="Steve Nguyen"/>
    <x v="2"/>
    <s v="United States"/>
    <s v="Pasadena"/>
    <x v="5"/>
    <n v="77506"/>
    <x v="2"/>
    <s v="OFF-PA-10001970"/>
    <x v="1"/>
    <x v="10"/>
    <s v="Xerox 1881"/>
    <n v="19.648"/>
    <n v="2"/>
    <n v="0.2"/>
    <n v="6.6311999999999998"/>
    <n v="4"/>
    <n v="11"/>
    <x v="0"/>
    <n v="33.75"/>
    <x v="0"/>
  </r>
  <r>
    <n v="3951"/>
    <s v="CA-2016-119963"/>
    <d v="2016-11-18T00:00:00"/>
    <d v="2016-11-22T00:00:00"/>
    <x v="1"/>
    <s v="SN-20710"/>
    <s v="Steve Nguyen"/>
    <x v="2"/>
    <s v="United States"/>
    <s v="Pasadena"/>
    <x v="5"/>
    <n v="77506"/>
    <x v="2"/>
    <s v="FUR-CH-10003817"/>
    <x v="0"/>
    <x v="1"/>
    <s v="Global Value Steno Chair, Gray"/>
    <n v="255.108"/>
    <n v="6"/>
    <n v="0.3"/>
    <n v="-18.222000000000001"/>
    <n v="4"/>
    <n v="11"/>
    <x v="0"/>
    <n v="-7.1428571428571441"/>
    <x v="0"/>
  </r>
  <r>
    <n v="3952"/>
    <s v="CA-2014-121167"/>
    <d v="2014-11-28T00:00:00"/>
    <d v="2014-11-30T00:00:00"/>
    <x v="0"/>
    <s v="MO-17500"/>
    <s v="Mary O'Rourke"/>
    <x v="0"/>
    <s v="United States"/>
    <s v="Freeport"/>
    <x v="15"/>
    <n v="11520"/>
    <x v="3"/>
    <s v="OFF-BI-10003676"/>
    <x v="1"/>
    <x v="8"/>
    <s v="GBC Standard Recycled Report Covers, Clear Plastic Sheets"/>
    <n v="17.248000000000001"/>
    <n v="2"/>
    <n v="0.2"/>
    <n v="6.0368000000000004"/>
    <n v="2"/>
    <n v="11"/>
    <x v="0"/>
    <n v="35"/>
    <x v="0"/>
  </r>
  <r>
    <n v="3953"/>
    <s v="US-2016-151862"/>
    <d v="2016-03-01T00:00:00"/>
    <d v="2016-03-08T00:00:00"/>
    <x v="1"/>
    <s v="ON-18715"/>
    <s v="Odella Nelson"/>
    <x v="1"/>
    <s v="United States"/>
    <s v="Denver"/>
    <x v="22"/>
    <n v="80219"/>
    <x v="1"/>
    <s v="TEC-PH-10003535"/>
    <x v="2"/>
    <x v="7"/>
    <s v="RCA ViSYS 25423RE1 Corded phone"/>
    <n v="159.98400000000001"/>
    <n v="2"/>
    <n v="0.2"/>
    <n v="13.9986"/>
    <n v="7"/>
    <n v="3"/>
    <x v="3"/>
    <n v="8.75"/>
    <x v="10"/>
  </r>
  <r>
    <n v="3954"/>
    <s v="CA-2017-152961"/>
    <d v="2017-01-15T00:00:00"/>
    <d v="2017-01-19T00:00:00"/>
    <x v="1"/>
    <s v="SC-20095"/>
    <s v="Sanjit Chand"/>
    <x v="0"/>
    <s v="United States"/>
    <s v="Quincy"/>
    <x v="31"/>
    <n v="2169"/>
    <x v="3"/>
    <s v="OFF-PA-10004675"/>
    <x v="1"/>
    <x v="10"/>
    <s v="Telephone Message Books with Fax/Mobile Section, 5 1/2&quot; x 3 3/16&quot;"/>
    <n v="12.7"/>
    <n v="2"/>
    <n v="0"/>
    <n v="5.8419999999999996"/>
    <n v="4"/>
    <n v="1"/>
    <x v="3"/>
    <n v="46"/>
    <x v="9"/>
  </r>
  <r>
    <n v="3955"/>
    <s v="CA-2014-133228"/>
    <d v="2014-04-04T00:00:00"/>
    <d v="2014-04-09T00:00:00"/>
    <x v="1"/>
    <s v="MS-17710"/>
    <s v="Maurice Satty"/>
    <x v="0"/>
    <s v="United States"/>
    <s v="Detroit"/>
    <x v="12"/>
    <n v="48205"/>
    <x v="2"/>
    <s v="FUR-FU-10004020"/>
    <x v="0"/>
    <x v="5"/>
    <s v="Advantus Panel Wall Acrylic Frame"/>
    <n v="5.47"/>
    <n v="1"/>
    <n v="0"/>
    <n v="2.3521000000000001"/>
    <n v="5"/>
    <n v="4"/>
    <x v="1"/>
    <n v="43.000000000000007"/>
    <x v="3"/>
  </r>
  <r>
    <n v="3956"/>
    <s v="CA-2014-133228"/>
    <d v="2014-04-04T00:00:00"/>
    <d v="2014-04-09T00:00:00"/>
    <x v="1"/>
    <s v="MS-17710"/>
    <s v="Maurice Satty"/>
    <x v="0"/>
    <s v="United States"/>
    <s v="Detroit"/>
    <x v="12"/>
    <n v="48205"/>
    <x v="2"/>
    <s v="OFF-AR-10001955"/>
    <x v="1"/>
    <x v="6"/>
    <s v="Newell 319"/>
    <n v="79.36"/>
    <n v="4"/>
    <n v="0"/>
    <n v="23.808"/>
    <n v="5"/>
    <n v="4"/>
    <x v="1"/>
    <n v="30"/>
    <x v="3"/>
  </r>
  <r>
    <n v="3957"/>
    <s v="CA-2016-114951"/>
    <d v="2016-06-26T00:00:00"/>
    <d v="2016-07-03T00:00:00"/>
    <x v="1"/>
    <s v="DN-13690"/>
    <s v="Duane Noonan"/>
    <x v="0"/>
    <s v="United States"/>
    <s v="San Francisco"/>
    <x v="1"/>
    <n v="94109"/>
    <x v="1"/>
    <s v="FUR-FU-10002364"/>
    <x v="0"/>
    <x v="5"/>
    <s v="Eldon Expressions Wood Desk Accessories, Oak"/>
    <n v="22.14"/>
    <n v="3"/>
    <n v="0"/>
    <n v="6.4206000000000003"/>
    <n v="7"/>
    <n v="6"/>
    <x v="1"/>
    <n v="28.999999999999996"/>
    <x v="1"/>
  </r>
  <r>
    <n v="3958"/>
    <s v="CA-2016-156573"/>
    <d v="2016-05-29T00:00:00"/>
    <d v="2016-06-02T00:00:00"/>
    <x v="1"/>
    <s v="RB-19360"/>
    <s v="Raymond Buch"/>
    <x v="0"/>
    <s v="United States"/>
    <s v="Nashville"/>
    <x v="18"/>
    <n v="37211"/>
    <x v="0"/>
    <s v="OFF-BI-10002414"/>
    <x v="1"/>
    <x v="8"/>
    <s v="GBC ProClick Spines for 32-Hole Punch"/>
    <n v="11.276999999999999"/>
    <n v="3"/>
    <n v="0.7"/>
    <n v="-8.6456999999999997"/>
    <n v="4"/>
    <n v="5"/>
    <x v="1"/>
    <n v="-76.666666666666671"/>
    <x v="5"/>
  </r>
  <r>
    <n v="3959"/>
    <s v="CA-2016-156573"/>
    <d v="2016-05-29T00:00:00"/>
    <d v="2016-06-02T00:00:00"/>
    <x v="1"/>
    <s v="RB-19360"/>
    <s v="Raymond Buch"/>
    <x v="0"/>
    <s v="United States"/>
    <s v="Nashville"/>
    <x v="18"/>
    <n v="37211"/>
    <x v="0"/>
    <s v="OFF-AR-10003732"/>
    <x v="1"/>
    <x v="6"/>
    <s v="Newell 333"/>
    <n v="4.4480000000000004"/>
    <n v="2"/>
    <n v="0.2"/>
    <n v="0.33360000000000001"/>
    <n v="4"/>
    <n v="5"/>
    <x v="1"/>
    <n v="7.5"/>
    <x v="5"/>
  </r>
  <r>
    <n v="3960"/>
    <s v="CA-2016-156573"/>
    <d v="2016-05-29T00:00:00"/>
    <d v="2016-06-02T00:00:00"/>
    <x v="1"/>
    <s v="RB-19360"/>
    <s v="Raymond Buch"/>
    <x v="0"/>
    <s v="United States"/>
    <s v="Nashville"/>
    <x v="18"/>
    <n v="37211"/>
    <x v="0"/>
    <s v="FUR-FU-10001085"/>
    <x v="0"/>
    <x v="5"/>
    <s v="3M Polarizing Light Filter Sleeves"/>
    <n v="44.76"/>
    <n v="3"/>
    <n v="0.2"/>
    <n v="14.547000000000001"/>
    <n v="4"/>
    <n v="5"/>
    <x v="1"/>
    <n v="32.5"/>
    <x v="5"/>
  </r>
  <r>
    <n v="3961"/>
    <s v="CA-2015-113901"/>
    <d v="2015-10-19T00:00:00"/>
    <d v="2015-10-24T00:00:00"/>
    <x v="1"/>
    <s v="NH-18610"/>
    <s v="Nicole Hansen"/>
    <x v="1"/>
    <s v="United States"/>
    <s v="Detroit"/>
    <x v="12"/>
    <n v="48227"/>
    <x v="2"/>
    <s v="OFF-BI-10001249"/>
    <x v="1"/>
    <x v="8"/>
    <s v="Avery Heavy-Duty EZD View Binder with Locking Rings"/>
    <n v="38.28"/>
    <n v="6"/>
    <n v="0"/>
    <n v="17.608799999999999"/>
    <n v="5"/>
    <n v="10"/>
    <x v="0"/>
    <n v="46"/>
    <x v="2"/>
  </r>
  <r>
    <n v="3962"/>
    <s v="CA-2015-113901"/>
    <d v="2015-10-19T00:00:00"/>
    <d v="2015-10-24T00:00:00"/>
    <x v="1"/>
    <s v="NH-18610"/>
    <s v="Nicole Hansen"/>
    <x v="1"/>
    <s v="United States"/>
    <s v="Detroit"/>
    <x v="12"/>
    <n v="48227"/>
    <x v="2"/>
    <s v="TEC-PH-10002564"/>
    <x v="2"/>
    <x v="7"/>
    <s v="OtterBox Defender Series Case - Samsung Galaxy S4"/>
    <n v="149.94999999999999"/>
    <n v="5"/>
    <n v="0"/>
    <n v="44.984999999999999"/>
    <n v="5"/>
    <n v="10"/>
    <x v="0"/>
    <n v="30.000000000000004"/>
    <x v="2"/>
  </r>
  <r>
    <n v="3963"/>
    <s v="CA-2017-134838"/>
    <d v="2017-02-19T00:00:00"/>
    <d v="2017-02-20T00:00:00"/>
    <x v="2"/>
    <s v="ED-13885"/>
    <s v="Emily Ducich"/>
    <x v="2"/>
    <s v="United States"/>
    <s v="Los Angeles"/>
    <x v="1"/>
    <n v="90045"/>
    <x v="1"/>
    <s v="OFF-AR-10000634"/>
    <x v="1"/>
    <x v="6"/>
    <s v="Newell 320"/>
    <n v="12.84"/>
    <n v="3"/>
    <n v="0"/>
    <n v="3.4668000000000001"/>
    <n v="1"/>
    <n v="2"/>
    <x v="3"/>
    <n v="27"/>
    <x v="11"/>
  </r>
  <r>
    <n v="3964"/>
    <s v="CA-2017-134838"/>
    <d v="2017-02-19T00:00:00"/>
    <d v="2017-02-20T00:00:00"/>
    <x v="2"/>
    <s v="ED-13885"/>
    <s v="Emily Ducich"/>
    <x v="2"/>
    <s v="United States"/>
    <s v="Los Angeles"/>
    <x v="1"/>
    <n v="90045"/>
    <x v="1"/>
    <s v="FUR-FU-10004018"/>
    <x v="0"/>
    <x v="5"/>
    <s v="Tensor Computer Mounted Lamp"/>
    <n v="44.67"/>
    <n v="3"/>
    <n v="0"/>
    <n v="12.0609"/>
    <n v="1"/>
    <n v="2"/>
    <x v="3"/>
    <n v="27"/>
    <x v="11"/>
  </r>
  <r>
    <n v="3965"/>
    <s v="CA-2016-120257"/>
    <d v="2016-09-22T00:00:00"/>
    <d v="2016-09-28T00:00:00"/>
    <x v="1"/>
    <s v="PW-19240"/>
    <s v="Pierre Wener"/>
    <x v="0"/>
    <s v="United States"/>
    <s v="Philadelphia"/>
    <x v="9"/>
    <n v="19140"/>
    <x v="3"/>
    <s v="OFF-AR-10003481"/>
    <x v="1"/>
    <x v="6"/>
    <s v="Newell 348"/>
    <n v="7.8719999999999999"/>
    <n v="3"/>
    <n v="0.2"/>
    <n v="0.88560000000000005"/>
    <n v="6"/>
    <n v="9"/>
    <x v="2"/>
    <n v="11.25"/>
    <x v="8"/>
  </r>
  <r>
    <n v="3966"/>
    <s v="CA-2014-164910"/>
    <d v="2014-11-12T00:00:00"/>
    <d v="2014-11-17T00:00:00"/>
    <x v="0"/>
    <s v="DM-13345"/>
    <s v="Denise Monton"/>
    <x v="1"/>
    <s v="United States"/>
    <s v="Asheville"/>
    <x v="3"/>
    <n v="28806"/>
    <x v="0"/>
    <s v="OFF-AR-10003651"/>
    <x v="1"/>
    <x v="6"/>
    <s v="Newell 350"/>
    <n v="7.8719999999999999"/>
    <n v="3"/>
    <n v="0.2"/>
    <n v="0.88560000000000005"/>
    <n v="5"/>
    <n v="11"/>
    <x v="0"/>
    <n v="11.25"/>
    <x v="0"/>
  </r>
  <r>
    <n v="3967"/>
    <s v="CA-2016-149902"/>
    <d v="2016-04-01T00:00:00"/>
    <d v="2016-04-06T00:00:00"/>
    <x v="1"/>
    <s v="DW-13540"/>
    <s v="Don Weiss"/>
    <x v="0"/>
    <s v="United States"/>
    <s v="New York City"/>
    <x v="15"/>
    <n v="10024"/>
    <x v="3"/>
    <s v="OFF-AR-10002956"/>
    <x v="1"/>
    <x v="6"/>
    <s v="Boston 16801 Nautilus Battery Pencil Sharpener"/>
    <n v="88.04"/>
    <n v="4"/>
    <n v="0"/>
    <n v="22.8904"/>
    <n v="5"/>
    <n v="4"/>
    <x v="1"/>
    <n v="25.999999999999996"/>
    <x v="3"/>
  </r>
  <r>
    <n v="3968"/>
    <s v="CA-2016-146010"/>
    <d v="2016-05-20T00:00:00"/>
    <d v="2016-05-23T00:00:00"/>
    <x v="2"/>
    <s v="EH-14125"/>
    <s v="Eugene Hildebrand"/>
    <x v="2"/>
    <s v="United States"/>
    <s v="Colorado Springs"/>
    <x v="22"/>
    <n v="80906"/>
    <x v="1"/>
    <s v="OFF-BI-10003638"/>
    <x v="1"/>
    <x v="8"/>
    <s v="GBC Durable Plastic Covers"/>
    <n v="40.634999999999998"/>
    <n v="7"/>
    <n v="0.7"/>
    <n v="-32.508000000000003"/>
    <n v="3"/>
    <n v="5"/>
    <x v="1"/>
    <n v="-80.000000000000014"/>
    <x v="5"/>
  </r>
  <r>
    <n v="3969"/>
    <s v="US-2015-163685"/>
    <d v="2015-06-01T00:00:00"/>
    <d v="2015-06-05T00:00:00"/>
    <x v="1"/>
    <s v="KE-16420"/>
    <s v="Katrina Edelman"/>
    <x v="1"/>
    <s v="United States"/>
    <s v="San Antonio"/>
    <x v="5"/>
    <n v="78207"/>
    <x v="2"/>
    <s v="OFF-BI-10001890"/>
    <x v="1"/>
    <x v="8"/>
    <s v="Avery Poly Binder Pockets"/>
    <n v="5.7279999999999998"/>
    <n v="8"/>
    <n v="0.8"/>
    <n v="-9.1647999999999996"/>
    <n v="4"/>
    <n v="6"/>
    <x v="1"/>
    <n v="-160"/>
    <x v="1"/>
  </r>
  <r>
    <n v="3970"/>
    <s v="US-2015-163685"/>
    <d v="2015-06-01T00:00:00"/>
    <d v="2015-06-05T00:00:00"/>
    <x v="1"/>
    <s v="KE-16420"/>
    <s v="Katrina Edelman"/>
    <x v="1"/>
    <s v="United States"/>
    <s v="San Antonio"/>
    <x v="5"/>
    <n v="78207"/>
    <x v="2"/>
    <s v="OFF-PA-10002606"/>
    <x v="1"/>
    <x v="10"/>
    <s v="Xerox 1928"/>
    <n v="42.24"/>
    <n v="10"/>
    <n v="0.2"/>
    <n v="13.2"/>
    <n v="4"/>
    <n v="6"/>
    <x v="1"/>
    <n v="31.249999999999993"/>
    <x v="1"/>
  </r>
  <r>
    <n v="3971"/>
    <s v="CA-2014-135090"/>
    <d v="2014-11-22T00:00:00"/>
    <d v="2014-11-26T00:00:00"/>
    <x v="1"/>
    <s v="SP-20920"/>
    <s v="Susan Pistek"/>
    <x v="0"/>
    <s v="United States"/>
    <s v="Los Angeles"/>
    <x v="1"/>
    <n v="90036"/>
    <x v="1"/>
    <s v="OFF-PA-10002245"/>
    <x v="1"/>
    <x v="10"/>
    <s v="Xerox 1895"/>
    <n v="53.82"/>
    <n v="9"/>
    <n v="0"/>
    <n v="24.219000000000001"/>
    <n v="4"/>
    <n v="11"/>
    <x v="0"/>
    <n v="45"/>
    <x v="0"/>
  </r>
  <r>
    <n v="3972"/>
    <s v="CA-2015-132374"/>
    <d v="2015-02-22T00:00:00"/>
    <d v="2015-02-24T00:00:00"/>
    <x v="0"/>
    <s v="PS-19045"/>
    <s v="Penelope Sewall"/>
    <x v="2"/>
    <s v="United States"/>
    <s v="Sterling Heights"/>
    <x v="12"/>
    <n v="48310"/>
    <x v="2"/>
    <s v="OFF-AR-10001615"/>
    <x v="1"/>
    <x v="6"/>
    <s v="Newell 34"/>
    <n v="79.36"/>
    <n v="4"/>
    <n v="0"/>
    <n v="20.633600000000001"/>
    <n v="2"/>
    <n v="2"/>
    <x v="3"/>
    <n v="26"/>
    <x v="11"/>
  </r>
  <r>
    <n v="3973"/>
    <s v="CA-2016-167556"/>
    <d v="2016-03-29T00:00:00"/>
    <d v="2016-04-02T00:00:00"/>
    <x v="1"/>
    <s v="JM-15250"/>
    <s v="Janet Martin"/>
    <x v="0"/>
    <s v="United States"/>
    <s v="New York City"/>
    <x v="15"/>
    <n v="10009"/>
    <x v="3"/>
    <s v="OFF-PA-10000466"/>
    <x v="1"/>
    <x v="10"/>
    <s v="Memo Book, 100 Message Capacity, 5 3/8” x 11”"/>
    <n v="13.48"/>
    <n v="2"/>
    <n v="0"/>
    <n v="6.74"/>
    <n v="4"/>
    <n v="3"/>
    <x v="3"/>
    <n v="50"/>
    <x v="10"/>
  </r>
  <r>
    <n v="3974"/>
    <s v="CA-2016-167556"/>
    <d v="2016-03-29T00:00:00"/>
    <d v="2016-04-02T00:00:00"/>
    <x v="1"/>
    <s v="JM-15250"/>
    <s v="Janet Martin"/>
    <x v="0"/>
    <s v="United States"/>
    <s v="New York City"/>
    <x v="15"/>
    <n v="10009"/>
    <x v="3"/>
    <s v="OFF-BI-10003708"/>
    <x v="1"/>
    <x v="8"/>
    <s v="Acco Four Pocket Poly Ring Binder with Label Holder, Smoke, 1&quot;"/>
    <n v="29.8"/>
    <n v="5"/>
    <n v="0.2"/>
    <n v="9.3125"/>
    <n v="4"/>
    <n v="3"/>
    <x v="3"/>
    <n v="31.25"/>
    <x v="10"/>
  </r>
  <r>
    <n v="3975"/>
    <s v="CA-2016-167556"/>
    <d v="2016-03-29T00:00:00"/>
    <d v="2016-04-02T00:00:00"/>
    <x v="1"/>
    <s v="JM-15250"/>
    <s v="Janet Martin"/>
    <x v="0"/>
    <s v="United States"/>
    <s v="New York City"/>
    <x v="15"/>
    <n v="10009"/>
    <x v="3"/>
    <s v="FUR-FU-10004848"/>
    <x v="0"/>
    <x v="5"/>
    <s v="Howard Miller 13-3/4&quot; Diameter Brushed Chrome Round Wall Clock"/>
    <n v="414"/>
    <n v="8"/>
    <n v="0"/>
    <n v="124.2"/>
    <n v="4"/>
    <n v="3"/>
    <x v="3"/>
    <n v="30"/>
    <x v="10"/>
  </r>
  <r>
    <n v="3976"/>
    <s v="CA-2016-167556"/>
    <d v="2016-03-29T00:00:00"/>
    <d v="2016-04-02T00:00:00"/>
    <x v="1"/>
    <s v="JM-15250"/>
    <s v="Janet Martin"/>
    <x v="0"/>
    <s v="United States"/>
    <s v="New York City"/>
    <x v="15"/>
    <n v="10009"/>
    <x v="3"/>
    <s v="OFF-BI-10000320"/>
    <x v="1"/>
    <x v="8"/>
    <s v="GBC Plastic Binding Combs"/>
    <n v="41.328000000000003"/>
    <n v="7"/>
    <n v="0.2"/>
    <n v="14.981400000000001"/>
    <n v="4"/>
    <n v="3"/>
    <x v="3"/>
    <n v="36.25"/>
    <x v="10"/>
  </r>
  <r>
    <n v="3977"/>
    <s v="US-2016-116400"/>
    <d v="2016-10-22T00:00:00"/>
    <d v="2016-10-24T00:00:00"/>
    <x v="2"/>
    <s v="EB-13930"/>
    <s v="Eric Barreto"/>
    <x v="0"/>
    <s v="United States"/>
    <s v="Richmond"/>
    <x v="17"/>
    <n v="23223"/>
    <x v="0"/>
    <s v="FUR-FU-10003731"/>
    <x v="0"/>
    <x v="5"/>
    <s v="Eldon Expressions Wood and Plastic Desk Accessories, Oak"/>
    <n v="39.92"/>
    <n v="4"/>
    <n v="0"/>
    <n v="11.1776"/>
    <n v="2"/>
    <n v="10"/>
    <x v="0"/>
    <n v="27.999999999999996"/>
    <x v="2"/>
  </r>
  <r>
    <n v="3978"/>
    <s v="CA-2017-101308"/>
    <d v="2017-10-02T00:00:00"/>
    <d v="2017-10-07T00:00:00"/>
    <x v="1"/>
    <s v="FG-14260"/>
    <s v="Frank Gastineau"/>
    <x v="2"/>
    <s v="United States"/>
    <s v="Seattle"/>
    <x v="4"/>
    <n v="98105"/>
    <x v="1"/>
    <s v="OFF-FA-10002780"/>
    <x v="1"/>
    <x v="13"/>
    <s v="Staples"/>
    <n v="8.94"/>
    <n v="3"/>
    <n v="0"/>
    <n v="4.1124000000000001"/>
    <n v="5"/>
    <n v="10"/>
    <x v="0"/>
    <n v="46"/>
    <x v="2"/>
  </r>
  <r>
    <n v="3979"/>
    <s v="CA-2017-101308"/>
    <d v="2017-10-02T00:00:00"/>
    <d v="2017-10-07T00:00:00"/>
    <x v="1"/>
    <s v="FG-14260"/>
    <s v="Frank Gastineau"/>
    <x v="2"/>
    <s v="United States"/>
    <s v="Seattle"/>
    <x v="4"/>
    <n v="98105"/>
    <x v="1"/>
    <s v="TEC-PH-10003800"/>
    <x v="2"/>
    <x v="7"/>
    <s v="i.Sound Portable Power - 8000 mAh"/>
    <n v="84.784000000000006"/>
    <n v="2"/>
    <n v="0.2"/>
    <n v="-20.136199999999999"/>
    <n v="5"/>
    <n v="10"/>
    <x v="0"/>
    <n v="-23.749999999999996"/>
    <x v="2"/>
  </r>
  <r>
    <n v="3980"/>
    <s v="CA-2014-114517"/>
    <d v="2014-12-23T00:00:00"/>
    <d v="2014-12-27T00:00:00"/>
    <x v="1"/>
    <s v="TH-21235"/>
    <s v="Tiffany House"/>
    <x v="1"/>
    <s v="United States"/>
    <s v="New York City"/>
    <x v="15"/>
    <n v="10024"/>
    <x v="3"/>
    <s v="FUR-TA-10001676"/>
    <x v="0"/>
    <x v="3"/>
    <s v="Hon 61000 Series Interactive Training Tables"/>
    <n v="53.316000000000003"/>
    <n v="2"/>
    <n v="0.4"/>
    <n v="-19.549199999999999"/>
    <n v="4"/>
    <n v="12"/>
    <x v="0"/>
    <n v="-36.666666666666664"/>
    <x v="4"/>
  </r>
  <r>
    <n v="3981"/>
    <s v="CA-2014-114517"/>
    <d v="2014-12-23T00:00:00"/>
    <d v="2014-12-27T00:00:00"/>
    <x v="1"/>
    <s v="TH-21235"/>
    <s v="Tiffany House"/>
    <x v="1"/>
    <s v="United States"/>
    <s v="New York City"/>
    <x v="15"/>
    <n v="10024"/>
    <x v="3"/>
    <s v="OFF-AP-10002350"/>
    <x v="1"/>
    <x v="9"/>
    <s v="Belkin F9H710-06 7 Outlet SurgeMaster Surge Protector"/>
    <n v="56.52"/>
    <n v="3"/>
    <n v="0"/>
    <n v="15.8256"/>
    <n v="4"/>
    <n v="12"/>
    <x v="0"/>
    <n v="27.999999999999996"/>
    <x v="4"/>
  </r>
  <r>
    <n v="3982"/>
    <s v="CA-2017-119564"/>
    <d v="2017-12-15T00:00:00"/>
    <d v="2017-12-20T00:00:00"/>
    <x v="1"/>
    <s v="PL-18925"/>
    <s v="Paul Lucas"/>
    <x v="2"/>
    <s v="United States"/>
    <s v="Seattle"/>
    <x v="4"/>
    <n v="98115"/>
    <x v="1"/>
    <s v="FUR-FU-10003096"/>
    <x v="0"/>
    <x v="5"/>
    <s v="Master Giant Foot Doorstop, Safety Yellow"/>
    <n v="22.77"/>
    <n v="3"/>
    <n v="0"/>
    <n v="9.7911000000000001"/>
    <n v="5"/>
    <n v="12"/>
    <x v="0"/>
    <n v="43"/>
    <x v="4"/>
  </r>
  <r>
    <n v="3983"/>
    <s v="CA-2016-135265"/>
    <d v="2016-07-07T00:00:00"/>
    <d v="2016-07-09T00:00:00"/>
    <x v="0"/>
    <s v="CC-12370"/>
    <s v="Christopher Conant"/>
    <x v="0"/>
    <s v="United States"/>
    <s v="Los Angeles"/>
    <x v="1"/>
    <n v="90045"/>
    <x v="1"/>
    <s v="FUR-CH-10003061"/>
    <x v="0"/>
    <x v="1"/>
    <s v="Global Leather Task Chair, Black"/>
    <n v="287.96800000000002"/>
    <n v="4"/>
    <n v="0.2"/>
    <n v="-3.5996000000000001"/>
    <n v="2"/>
    <n v="7"/>
    <x v="2"/>
    <n v="-1.25"/>
    <x v="7"/>
  </r>
  <r>
    <n v="3984"/>
    <s v="CA-2016-135265"/>
    <d v="2016-07-07T00:00:00"/>
    <d v="2016-07-09T00:00:00"/>
    <x v="0"/>
    <s v="CC-12370"/>
    <s v="Christopher Conant"/>
    <x v="0"/>
    <s v="United States"/>
    <s v="Los Angeles"/>
    <x v="1"/>
    <n v="90045"/>
    <x v="1"/>
    <s v="TEC-CO-10003763"/>
    <x v="2"/>
    <x v="16"/>
    <s v="Canon PC1060 Personal Laser Copier"/>
    <n v="2799.96"/>
    <n v="5"/>
    <n v="0.2"/>
    <n v="944.98649999999998"/>
    <n v="2"/>
    <n v="7"/>
    <x v="2"/>
    <n v="33.75"/>
    <x v="7"/>
  </r>
  <r>
    <n v="3985"/>
    <s v="CA-2016-135265"/>
    <d v="2016-07-07T00:00:00"/>
    <d v="2016-07-09T00:00:00"/>
    <x v="0"/>
    <s v="CC-12370"/>
    <s v="Christopher Conant"/>
    <x v="0"/>
    <s v="United States"/>
    <s v="Los Angeles"/>
    <x v="1"/>
    <n v="90045"/>
    <x v="1"/>
    <s v="OFF-PA-10002923"/>
    <x v="1"/>
    <x v="10"/>
    <s v="Xerox 1942"/>
    <n v="48.94"/>
    <n v="1"/>
    <n v="0"/>
    <n v="24.47"/>
    <n v="2"/>
    <n v="7"/>
    <x v="2"/>
    <n v="50"/>
    <x v="7"/>
  </r>
  <r>
    <n v="3986"/>
    <s v="CA-2016-108735"/>
    <d v="2016-04-17T00:00:00"/>
    <d v="2016-04-21T00:00:00"/>
    <x v="1"/>
    <s v="JM-15535"/>
    <s v="Jessica Myrick"/>
    <x v="0"/>
    <s v="United States"/>
    <s v="Lakewood"/>
    <x v="1"/>
    <n v="90712"/>
    <x v="1"/>
    <s v="FUR-BO-10003441"/>
    <x v="0"/>
    <x v="0"/>
    <s v="Bush Westfield Collection Bookcases, Fully Assembled"/>
    <n v="257.49900000000002"/>
    <n v="3"/>
    <n v="0.15"/>
    <n v="24.235199999999999"/>
    <n v="4"/>
    <n v="4"/>
    <x v="1"/>
    <n v="9.4117647058823515"/>
    <x v="3"/>
  </r>
  <r>
    <n v="3987"/>
    <s v="CA-2017-112333"/>
    <d v="2017-04-08T00:00:00"/>
    <d v="2017-04-14T00:00:00"/>
    <x v="1"/>
    <s v="KF-16285"/>
    <s v="Karen Ferguson"/>
    <x v="2"/>
    <s v="United States"/>
    <s v="Plainfield"/>
    <x v="30"/>
    <n v="7060"/>
    <x v="3"/>
    <s v="OFF-ST-10001780"/>
    <x v="1"/>
    <x v="4"/>
    <s v="Tennsco 16-Compartment Lockers with Coat Rack"/>
    <n v="2591.56"/>
    <n v="4"/>
    <n v="0"/>
    <n v="621.97439999999995"/>
    <n v="6"/>
    <n v="4"/>
    <x v="1"/>
    <n v="24"/>
    <x v="3"/>
  </r>
  <r>
    <n v="3988"/>
    <s v="CA-2017-112333"/>
    <d v="2017-04-08T00:00:00"/>
    <d v="2017-04-14T00:00:00"/>
    <x v="1"/>
    <s v="KF-16285"/>
    <s v="Karen Ferguson"/>
    <x v="2"/>
    <s v="United States"/>
    <s v="Plainfield"/>
    <x v="30"/>
    <n v="7060"/>
    <x v="3"/>
    <s v="OFF-AP-10001962"/>
    <x v="1"/>
    <x v="9"/>
    <s v="Black &amp; Decker Filter for Double Action Dustbuster Cordless Vac BLDV7210"/>
    <n v="41.95"/>
    <n v="5"/>
    <n v="0"/>
    <n v="10.487500000000001"/>
    <n v="6"/>
    <n v="4"/>
    <x v="1"/>
    <n v="25"/>
    <x v="3"/>
  </r>
  <r>
    <n v="3989"/>
    <s v="US-2016-159415"/>
    <d v="2016-04-17T00:00:00"/>
    <d v="2016-04-22T00:00:00"/>
    <x v="1"/>
    <s v="CS-12175"/>
    <s v="Charles Sheldon"/>
    <x v="1"/>
    <s v="United States"/>
    <s v="Columbia"/>
    <x v="18"/>
    <n v="38401"/>
    <x v="0"/>
    <s v="FUR-FU-10003798"/>
    <x v="0"/>
    <x v="5"/>
    <s v="Ultra Door Kickplate, 8&quot;H x 34&quot;W"/>
    <n v="79.12"/>
    <n v="5"/>
    <n v="0.2"/>
    <n v="13.846"/>
    <n v="5"/>
    <n v="4"/>
    <x v="1"/>
    <n v="17.5"/>
    <x v="3"/>
  </r>
  <r>
    <n v="3990"/>
    <s v="CA-2014-122588"/>
    <d v="2014-11-25T00:00:00"/>
    <d v="2014-11-27T00:00:00"/>
    <x v="0"/>
    <s v="AR-10540"/>
    <s v="Andy Reiter"/>
    <x v="0"/>
    <s v="United States"/>
    <s v="Woonsocket"/>
    <x v="34"/>
    <n v="2895"/>
    <x v="3"/>
    <s v="FUR-FU-10001095"/>
    <x v="0"/>
    <x v="5"/>
    <s v="DAX Black Cherry Wood-Tone Poster Frame"/>
    <n v="52.96"/>
    <n v="2"/>
    <n v="0"/>
    <n v="20.1248"/>
    <n v="2"/>
    <n v="11"/>
    <x v="0"/>
    <n v="38"/>
    <x v="0"/>
  </r>
  <r>
    <n v="3991"/>
    <s v="CA-2014-137589"/>
    <d v="2014-11-03T00:00:00"/>
    <d v="2014-11-08T00:00:00"/>
    <x v="1"/>
    <s v="MS-17770"/>
    <s v="Maxwell Schwartz"/>
    <x v="0"/>
    <s v="United States"/>
    <s v="Lancaster"/>
    <x v="9"/>
    <n v="17602"/>
    <x v="3"/>
    <s v="OFF-SU-10000157"/>
    <x v="1"/>
    <x v="14"/>
    <s v="Compact Automatic Electric Letter Opener"/>
    <n v="286.34399999999999"/>
    <n v="3"/>
    <n v="0.2"/>
    <n v="-64.427400000000006"/>
    <n v="5"/>
    <n v="11"/>
    <x v="0"/>
    <n v="-22.500000000000004"/>
    <x v="0"/>
  </r>
  <r>
    <n v="3992"/>
    <s v="CA-2015-161998"/>
    <d v="2015-05-01T00:00:00"/>
    <d v="2015-05-05T00:00:00"/>
    <x v="1"/>
    <s v="DB-13120"/>
    <s v="David Bremer"/>
    <x v="1"/>
    <s v="United States"/>
    <s v="Tampa"/>
    <x v="2"/>
    <n v="33614"/>
    <x v="0"/>
    <s v="FUR-FU-10001095"/>
    <x v="0"/>
    <x v="5"/>
    <s v="DAX Black Cherry Wood-Tone Poster Frame"/>
    <n v="63.552"/>
    <n v="3"/>
    <n v="0.2"/>
    <n v="14.299200000000001"/>
    <n v="4"/>
    <n v="5"/>
    <x v="1"/>
    <n v="22.5"/>
    <x v="5"/>
  </r>
  <r>
    <n v="3993"/>
    <s v="CA-2015-161998"/>
    <d v="2015-05-01T00:00:00"/>
    <d v="2015-05-05T00:00:00"/>
    <x v="1"/>
    <s v="DB-13120"/>
    <s v="David Bremer"/>
    <x v="1"/>
    <s v="United States"/>
    <s v="Tampa"/>
    <x v="2"/>
    <n v="33614"/>
    <x v="0"/>
    <s v="OFF-SU-10004261"/>
    <x v="1"/>
    <x v="14"/>
    <s v="Fiskars 8&quot; Scissors, 2/Pack"/>
    <n v="41.375999999999998"/>
    <n v="3"/>
    <n v="0.2"/>
    <n v="4.6547999999999998"/>
    <n v="4"/>
    <n v="5"/>
    <x v="1"/>
    <n v="11.25"/>
    <x v="5"/>
  </r>
  <r>
    <n v="3994"/>
    <s v="CA-2015-161998"/>
    <d v="2015-05-01T00:00:00"/>
    <d v="2015-05-05T00:00:00"/>
    <x v="1"/>
    <s v="DB-13120"/>
    <s v="David Bremer"/>
    <x v="1"/>
    <s v="United States"/>
    <s v="Tampa"/>
    <x v="2"/>
    <n v="33614"/>
    <x v="0"/>
    <s v="OFF-AR-10004022"/>
    <x v="1"/>
    <x v="6"/>
    <s v="Panasonic KP-380BK Classic Electric Pencil Sharpener"/>
    <n v="172.70400000000001"/>
    <n v="6"/>
    <n v="0.2"/>
    <n v="10.794"/>
    <n v="4"/>
    <n v="5"/>
    <x v="1"/>
    <n v="6.25"/>
    <x v="5"/>
  </r>
  <r>
    <n v="3995"/>
    <s v="CA-2015-105627"/>
    <d v="2015-03-08T00:00:00"/>
    <d v="2015-03-12T00:00:00"/>
    <x v="1"/>
    <s v="DK-12895"/>
    <s v="Dana Kaydos"/>
    <x v="0"/>
    <s v="United States"/>
    <s v="Kenosha"/>
    <x v="6"/>
    <n v="53142"/>
    <x v="2"/>
    <s v="FUR-BO-10002916"/>
    <x v="0"/>
    <x v="0"/>
    <s v="Rush Hierlooms Collection 1&quot; Thick Stackable Bookcases"/>
    <n v="512.94000000000005"/>
    <n v="3"/>
    <n v="0"/>
    <n v="97.458600000000004"/>
    <n v="4"/>
    <n v="3"/>
    <x v="3"/>
    <n v="18.999999999999996"/>
    <x v="10"/>
  </r>
  <r>
    <n v="3996"/>
    <s v="CA-2015-105627"/>
    <d v="2015-03-08T00:00:00"/>
    <d v="2015-03-12T00:00:00"/>
    <x v="1"/>
    <s v="DK-12895"/>
    <s v="Dana Kaydos"/>
    <x v="0"/>
    <s v="United States"/>
    <s v="Kenosha"/>
    <x v="6"/>
    <n v="53142"/>
    <x v="2"/>
    <s v="FUR-CH-10002084"/>
    <x v="0"/>
    <x v="1"/>
    <s v="Hon Mobius Operator's Chair"/>
    <n v="860.93"/>
    <n v="7"/>
    <n v="0"/>
    <n v="189.40459999999999"/>
    <n v="4"/>
    <n v="3"/>
    <x v="3"/>
    <n v="22"/>
    <x v="10"/>
  </r>
  <r>
    <n v="3997"/>
    <s v="CA-2015-105627"/>
    <d v="2015-03-08T00:00:00"/>
    <d v="2015-03-12T00:00:00"/>
    <x v="1"/>
    <s v="DK-12895"/>
    <s v="Dana Kaydos"/>
    <x v="0"/>
    <s v="United States"/>
    <s v="Kenosha"/>
    <x v="6"/>
    <n v="53142"/>
    <x v="2"/>
    <s v="TEC-PH-10003012"/>
    <x v="2"/>
    <x v="7"/>
    <s v="Nortel Meridian M3904 Professional Digital phone"/>
    <n v="769.95"/>
    <n v="5"/>
    <n v="0"/>
    <n v="223.28550000000001"/>
    <n v="4"/>
    <n v="3"/>
    <x v="3"/>
    <n v="28.999999999999996"/>
    <x v="10"/>
  </r>
  <r>
    <n v="3998"/>
    <s v="CA-2015-105627"/>
    <d v="2015-03-08T00:00:00"/>
    <d v="2015-03-12T00:00:00"/>
    <x v="1"/>
    <s v="DK-12895"/>
    <s v="Dana Kaydos"/>
    <x v="0"/>
    <s v="United States"/>
    <s v="Kenosha"/>
    <x v="6"/>
    <n v="53142"/>
    <x v="2"/>
    <s v="OFF-AR-10002704"/>
    <x v="1"/>
    <x v="6"/>
    <s v="Boston 1900 Electric Pencil Sharpener"/>
    <n v="14.98"/>
    <n v="1"/>
    <n v="0"/>
    <n v="4.4939999999999998"/>
    <n v="4"/>
    <n v="3"/>
    <x v="3"/>
    <n v="30"/>
    <x v="10"/>
  </r>
  <r>
    <n v="3999"/>
    <s v="CA-2015-105627"/>
    <d v="2015-03-08T00:00:00"/>
    <d v="2015-03-12T00:00:00"/>
    <x v="1"/>
    <s v="DK-12895"/>
    <s v="Dana Kaydos"/>
    <x v="0"/>
    <s v="United States"/>
    <s v="Kenosha"/>
    <x v="6"/>
    <n v="53142"/>
    <x v="2"/>
    <s v="FUR-FU-10000308"/>
    <x v="0"/>
    <x v="5"/>
    <s v="Deflect-o Glass Clear Studded Chair Mats"/>
    <n v="373.08"/>
    <n v="6"/>
    <n v="0"/>
    <n v="82.077600000000004"/>
    <n v="4"/>
    <n v="3"/>
    <x v="3"/>
    <n v="22.000000000000004"/>
    <x v="10"/>
  </r>
  <r>
    <n v="4000"/>
    <s v="US-2015-149629"/>
    <d v="2015-07-17T00:00:00"/>
    <d v="2015-07-20T00:00:00"/>
    <x v="0"/>
    <s v="MP-17965"/>
    <s v="Michael Paige"/>
    <x v="1"/>
    <s v="United States"/>
    <s v="Port Saint Lucie"/>
    <x v="2"/>
    <n v="34952"/>
    <x v="0"/>
    <s v="FUR-BO-10004709"/>
    <x v="0"/>
    <x v="0"/>
    <s v="Bush Westfield Collection Bookcases, Medium Cherry Finish"/>
    <n v="231.92"/>
    <n v="5"/>
    <n v="0.2"/>
    <n v="5.798"/>
    <n v="3"/>
    <n v="7"/>
    <x v="2"/>
    <n v="2.5"/>
    <x v="7"/>
  </r>
  <r>
    <n v="4001"/>
    <s v="CA-2014-116834"/>
    <d v="2014-10-11T00:00:00"/>
    <d v="2014-10-16T00:00:00"/>
    <x v="1"/>
    <s v="Dp-13240"/>
    <s v="Dean percer"/>
    <x v="2"/>
    <s v="United States"/>
    <s v="Seattle"/>
    <x v="4"/>
    <n v="98115"/>
    <x v="1"/>
    <s v="FUR-FU-10001196"/>
    <x v="0"/>
    <x v="5"/>
    <s v="DAX Cubicle Frames - 8x10"/>
    <n v="63.47"/>
    <n v="11"/>
    <n v="0"/>
    <n v="19.041"/>
    <n v="5"/>
    <n v="10"/>
    <x v="0"/>
    <n v="30"/>
    <x v="2"/>
  </r>
  <r>
    <n v="4002"/>
    <s v="CA-2014-116834"/>
    <d v="2014-10-11T00:00:00"/>
    <d v="2014-10-16T00:00:00"/>
    <x v="1"/>
    <s v="Dp-13240"/>
    <s v="Dean percer"/>
    <x v="2"/>
    <s v="United States"/>
    <s v="Seattle"/>
    <x v="4"/>
    <n v="98115"/>
    <x v="1"/>
    <s v="TEC-AC-10002942"/>
    <x v="2"/>
    <x v="11"/>
    <s v="WD My Passport Ultra 1TB Portable External Hard Drive"/>
    <n v="345"/>
    <n v="5"/>
    <n v="0"/>
    <n v="58.65"/>
    <n v="5"/>
    <n v="10"/>
    <x v="0"/>
    <n v="17"/>
    <x v="2"/>
  </r>
  <r>
    <n v="4003"/>
    <s v="CA-2016-145730"/>
    <d v="2016-03-03T00:00:00"/>
    <d v="2016-03-08T00:00:00"/>
    <x v="1"/>
    <s v="CC-12220"/>
    <s v="Chris Cortes"/>
    <x v="0"/>
    <s v="United States"/>
    <s v="San Antonio"/>
    <x v="5"/>
    <n v="78207"/>
    <x v="2"/>
    <s v="FUR-TA-10004915"/>
    <x v="0"/>
    <x v="3"/>
    <s v="Office Impressions End Table, 20-1/2&quot;H x 24&quot;W x 20&quot;D"/>
    <n v="637.89599999999996"/>
    <n v="3"/>
    <n v="0.3"/>
    <n v="-127.5792"/>
    <n v="5"/>
    <n v="3"/>
    <x v="3"/>
    <n v="-20"/>
    <x v="10"/>
  </r>
  <r>
    <n v="4004"/>
    <s v="CA-2016-145730"/>
    <d v="2016-03-03T00:00:00"/>
    <d v="2016-03-08T00:00:00"/>
    <x v="1"/>
    <s v="CC-12220"/>
    <s v="Chris Cortes"/>
    <x v="0"/>
    <s v="United States"/>
    <s v="San Antonio"/>
    <x v="5"/>
    <n v="78207"/>
    <x v="2"/>
    <s v="TEC-MA-10001016"/>
    <x v="2"/>
    <x v="15"/>
    <s v="Canon PC170 Desktop Personal Copier"/>
    <n v="287.91000000000003"/>
    <n v="3"/>
    <n v="0.4"/>
    <n v="33.589500000000001"/>
    <n v="5"/>
    <n v="3"/>
    <x v="3"/>
    <n v="11.666666666666666"/>
    <x v="10"/>
  </r>
  <r>
    <n v="4005"/>
    <s v="CA-2016-145730"/>
    <d v="2016-03-03T00:00:00"/>
    <d v="2016-03-08T00:00:00"/>
    <x v="1"/>
    <s v="CC-12220"/>
    <s v="Chris Cortes"/>
    <x v="0"/>
    <s v="United States"/>
    <s v="San Antonio"/>
    <x v="5"/>
    <n v="78207"/>
    <x v="2"/>
    <s v="OFF-EN-10000483"/>
    <x v="1"/>
    <x v="12"/>
    <s v="White Envelopes, White Envelopes with Clear Poly Window"/>
    <n v="36.6"/>
    <n v="3"/>
    <n v="0.2"/>
    <n v="11.895"/>
    <n v="5"/>
    <n v="3"/>
    <x v="3"/>
    <n v="32.499999999999993"/>
    <x v="10"/>
  </r>
  <r>
    <n v="4006"/>
    <s v="US-2015-168732"/>
    <d v="2015-12-10T00:00:00"/>
    <d v="2015-12-16T00:00:00"/>
    <x v="1"/>
    <s v="KM-16660"/>
    <s v="Khloe Miller"/>
    <x v="0"/>
    <s v="United States"/>
    <s v="Roswell"/>
    <x v="32"/>
    <n v="30076"/>
    <x v="0"/>
    <s v="OFF-AR-10003087"/>
    <x v="1"/>
    <x v="6"/>
    <s v="Staples in misc. colors"/>
    <n v="1.78"/>
    <n v="1"/>
    <n v="0"/>
    <n v="0.49840000000000001"/>
    <n v="6"/>
    <n v="12"/>
    <x v="0"/>
    <n v="28.000000000000004"/>
    <x v="4"/>
  </r>
  <r>
    <n v="4007"/>
    <s v="US-2015-168732"/>
    <d v="2015-12-10T00:00:00"/>
    <d v="2015-12-16T00:00:00"/>
    <x v="1"/>
    <s v="KM-16660"/>
    <s v="Khloe Miller"/>
    <x v="0"/>
    <s v="United States"/>
    <s v="Roswell"/>
    <x v="32"/>
    <n v="30076"/>
    <x v="0"/>
    <s v="OFF-PA-10000520"/>
    <x v="1"/>
    <x v="10"/>
    <s v="Xerox 201"/>
    <n v="25.92"/>
    <n v="4"/>
    <n v="0"/>
    <n v="12.441599999999999"/>
    <n v="6"/>
    <n v="12"/>
    <x v="0"/>
    <n v="47.999999999999993"/>
    <x v="4"/>
  </r>
  <r>
    <n v="4008"/>
    <s v="US-2015-168732"/>
    <d v="2015-12-10T00:00:00"/>
    <d v="2015-12-16T00:00:00"/>
    <x v="1"/>
    <s v="KM-16660"/>
    <s v="Khloe Miller"/>
    <x v="0"/>
    <s v="United States"/>
    <s v="Roswell"/>
    <x v="32"/>
    <n v="30076"/>
    <x v="0"/>
    <s v="TEC-AC-10001553"/>
    <x v="2"/>
    <x v="11"/>
    <s v="Memorex 25GB 6X Branded Blu-Ray Recordable Disc, 15/Pack"/>
    <n v="101.94"/>
    <n v="6"/>
    <n v="0"/>
    <n v="21.407399999999999"/>
    <n v="6"/>
    <n v="12"/>
    <x v="0"/>
    <n v="21"/>
    <x v="4"/>
  </r>
  <r>
    <n v="4009"/>
    <s v="CA-2015-107468"/>
    <d v="2015-12-18T00:00:00"/>
    <d v="2015-12-22T00:00:00"/>
    <x v="1"/>
    <s v="MK-17905"/>
    <s v="Michael Kennedy"/>
    <x v="1"/>
    <s v="United States"/>
    <s v="Louisville"/>
    <x v="22"/>
    <n v="80027"/>
    <x v="1"/>
    <s v="OFF-AR-10000634"/>
    <x v="1"/>
    <x v="6"/>
    <s v="Newell 320"/>
    <n v="6.8479999999999999"/>
    <n v="2"/>
    <n v="0.2"/>
    <n v="0.59919999999999995"/>
    <n v="4"/>
    <n v="12"/>
    <x v="0"/>
    <n v="8.75"/>
    <x v="4"/>
  </r>
  <r>
    <n v="4010"/>
    <s v="CA-2017-144463"/>
    <d v="2017-01-01T00:00:00"/>
    <d v="2017-01-05T00:00:00"/>
    <x v="1"/>
    <s v="SC-20725"/>
    <s v="Steven Cartwright"/>
    <x v="0"/>
    <s v="United States"/>
    <s v="Los Angeles"/>
    <x v="1"/>
    <n v="90036"/>
    <x v="1"/>
    <s v="FUR-FU-10001215"/>
    <x v="0"/>
    <x v="5"/>
    <s v="Howard Miller 11-1/2&quot; Diameter Brentwood Wall Clock"/>
    <n v="474.43"/>
    <n v="11"/>
    <n v="0"/>
    <n v="199.26060000000001"/>
    <n v="4"/>
    <n v="1"/>
    <x v="3"/>
    <n v="42.000000000000007"/>
    <x v="9"/>
  </r>
  <r>
    <n v="4011"/>
    <s v="CA-2017-100811"/>
    <d v="2017-11-21T00:00:00"/>
    <d v="2017-11-24T00:00:00"/>
    <x v="2"/>
    <s v="CC-12475"/>
    <s v="Cindy Chapman"/>
    <x v="0"/>
    <s v="United States"/>
    <s v="Philadelphia"/>
    <x v="9"/>
    <n v="19143"/>
    <x v="3"/>
    <s v="OFF-PA-10001204"/>
    <x v="1"/>
    <x v="10"/>
    <s v="Xerox 1972"/>
    <n v="8.4480000000000004"/>
    <n v="2"/>
    <n v="0.2"/>
    <n v="2.64"/>
    <n v="3"/>
    <n v="11"/>
    <x v="0"/>
    <n v="31.25"/>
    <x v="0"/>
  </r>
  <r>
    <n v="4012"/>
    <s v="CA-2017-100811"/>
    <d v="2017-11-21T00:00:00"/>
    <d v="2017-11-24T00:00:00"/>
    <x v="2"/>
    <s v="CC-12475"/>
    <s v="Cindy Chapman"/>
    <x v="0"/>
    <s v="United States"/>
    <s v="Philadelphia"/>
    <x v="9"/>
    <n v="19143"/>
    <x v="3"/>
    <s v="OFF-ST-10002444"/>
    <x v="1"/>
    <x v="4"/>
    <s v="Recycled Eldon Regeneration Jumbo File"/>
    <n v="39.295999999999999"/>
    <n v="4"/>
    <n v="0.2"/>
    <n v="3.9296000000000002"/>
    <n v="3"/>
    <n v="11"/>
    <x v="0"/>
    <n v="10"/>
    <x v="0"/>
  </r>
  <r>
    <n v="4013"/>
    <s v="CA-2015-153612"/>
    <d v="2015-12-22T00:00:00"/>
    <d v="2015-12-27T00:00:00"/>
    <x v="1"/>
    <s v="BT-11305"/>
    <s v="Beth Thompson"/>
    <x v="2"/>
    <s v="United States"/>
    <s v="Superior"/>
    <x v="6"/>
    <n v="54880"/>
    <x v="2"/>
    <s v="OFF-AR-10000203"/>
    <x v="1"/>
    <x v="6"/>
    <s v="Newell 336"/>
    <n v="17.12"/>
    <n v="4"/>
    <n v="0"/>
    <n v="4.9648000000000003"/>
    <n v="5"/>
    <n v="12"/>
    <x v="0"/>
    <n v="28.999999999999996"/>
    <x v="4"/>
  </r>
  <r>
    <n v="4014"/>
    <s v="CA-2015-165624"/>
    <d v="2015-08-23T00:00:00"/>
    <d v="2015-08-28T00:00:00"/>
    <x v="1"/>
    <s v="FH-14350"/>
    <s v="Fred Harton"/>
    <x v="0"/>
    <s v="United States"/>
    <s v="Atlanta"/>
    <x v="32"/>
    <n v="30318"/>
    <x v="0"/>
    <s v="OFF-AP-10000828"/>
    <x v="1"/>
    <x v="9"/>
    <s v="Avanti 4.4 Cu. Ft. Refrigerator"/>
    <n v="542.94000000000005"/>
    <n v="3"/>
    <n v="0"/>
    <n v="152.0232"/>
    <n v="5"/>
    <n v="8"/>
    <x v="2"/>
    <n v="27.999999999999996"/>
    <x v="6"/>
  </r>
  <r>
    <n v="4015"/>
    <s v="CA-2015-165624"/>
    <d v="2015-08-23T00:00:00"/>
    <d v="2015-08-28T00:00:00"/>
    <x v="1"/>
    <s v="FH-14350"/>
    <s v="Fred Harton"/>
    <x v="0"/>
    <s v="United States"/>
    <s v="Atlanta"/>
    <x v="32"/>
    <n v="30318"/>
    <x v="0"/>
    <s v="OFF-LA-10003190"/>
    <x v="1"/>
    <x v="2"/>
    <s v="Avery 474"/>
    <n v="8.64"/>
    <n v="3"/>
    <n v="0"/>
    <n v="4.2336"/>
    <n v="5"/>
    <n v="8"/>
    <x v="2"/>
    <n v="49"/>
    <x v="6"/>
  </r>
  <r>
    <n v="4016"/>
    <s v="CA-2015-165624"/>
    <d v="2015-08-23T00:00:00"/>
    <d v="2015-08-28T00:00:00"/>
    <x v="1"/>
    <s v="FH-14350"/>
    <s v="Fred Harton"/>
    <x v="0"/>
    <s v="United States"/>
    <s v="Atlanta"/>
    <x v="32"/>
    <n v="30318"/>
    <x v="0"/>
    <s v="OFF-PA-10002319"/>
    <x v="1"/>
    <x v="10"/>
    <s v="Xerox 1944"/>
    <n v="193.8"/>
    <n v="5"/>
    <n v="0"/>
    <n v="94.962000000000003"/>
    <n v="5"/>
    <n v="8"/>
    <x v="2"/>
    <n v="49"/>
    <x v="6"/>
  </r>
  <r>
    <n v="4017"/>
    <s v="CA-2015-165624"/>
    <d v="2015-08-23T00:00:00"/>
    <d v="2015-08-28T00:00:00"/>
    <x v="1"/>
    <s v="FH-14350"/>
    <s v="Fred Harton"/>
    <x v="0"/>
    <s v="United States"/>
    <s v="Atlanta"/>
    <x v="32"/>
    <n v="30318"/>
    <x v="0"/>
    <s v="OFF-PA-10003893"/>
    <x v="1"/>
    <x v="10"/>
    <s v="Xerox 1962"/>
    <n v="21.4"/>
    <n v="5"/>
    <n v="0"/>
    <n v="9.6300000000000008"/>
    <n v="5"/>
    <n v="8"/>
    <x v="2"/>
    <n v="45.000000000000007"/>
    <x v="6"/>
  </r>
  <r>
    <n v="4018"/>
    <s v="CA-2015-165624"/>
    <d v="2015-08-23T00:00:00"/>
    <d v="2015-08-28T00:00:00"/>
    <x v="1"/>
    <s v="FH-14350"/>
    <s v="Fred Harton"/>
    <x v="0"/>
    <s v="United States"/>
    <s v="Atlanta"/>
    <x v="32"/>
    <n v="30318"/>
    <x v="0"/>
    <s v="OFF-PA-10002499"/>
    <x v="1"/>
    <x v="10"/>
    <s v="Xerox 1890"/>
    <n v="97.88"/>
    <n v="2"/>
    <n v="0"/>
    <n v="48.94"/>
    <n v="5"/>
    <n v="8"/>
    <x v="2"/>
    <n v="50"/>
    <x v="6"/>
  </r>
  <r>
    <n v="4019"/>
    <s v="CA-2015-165624"/>
    <d v="2015-08-23T00:00:00"/>
    <d v="2015-08-28T00:00:00"/>
    <x v="1"/>
    <s v="FH-14350"/>
    <s v="Fred Harton"/>
    <x v="0"/>
    <s v="United States"/>
    <s v="Atlanta"/>
    <x v="32"/>
    <n v="30318"/>
    <x v="0"/>
    <s v="TEC-AC-10004568"/>
    <x v="2"/>
    <x v="11"/>
    <s v="Maxell LTO Ultrium - 800 GB"/>
    <n v="251.91"/>
    <n v="9"/>
    <n v="0"/>
    <n v="47.862900000000003"/>
    <n v="5"/>
    <n v="8"/>
    <x v="2"/>
    <n v="19"/>
    <x v="6"/>
  </r>
  <r>
    <n v="4020"/>
    <s v="CA-2015-165624"/>
    <d v="2015-08-23T00:00:00"/>
    <d v="2015-08-28T00:00:00"/>
    <x v="1"/>
    <s v="FH-14350"/>
    <s v="Fred Harton"/>
    <x v="0"/>
    <s v="United States"/>
    <s v="Atlanta"/>
    <x v="32"/>
    <n v="30318"/>
    <x v="0"/>
    <s v="OFF-AP-10001492"/>
    <x v="1"/>
    <x v="9"/>
    <s v="Acco Six-Outlet Power Strip, 4' Cord Length"/>
    <n v="25.86"/>
    <n v="3"/>
    <n v="0"/>
    <n v="6.7236000000000002"/>
    <n v="5"/>
    <n v="8"/>
    <x v="2"/>
    <n v="26"/>
    <x v="6"/>
  </r>
  <r>
    <n v="4021"/>
    <s v="CA-2014-154963"/>
    <d v="2014-06-22T00:00:00"/>
    <d v="2014-06-27T00:00:00"/>
    <x v="1"/>
    <s v="AA-10645"/>
    <s v="Anna Andreadi"/>
    <x v="0"/>
    <s v="United States"/>
    <s v="Chester"/>
    <x v="9"/>
    <n v="19013"/>
    <x v="3"/>
    <s v="FUR-CH-10004698"/>
    <x v="0"/>
    <x v="1"/>
    <s v="Padded Folding Chairs, Black, 4/Carton"/>
    <n v="170.05799999999999"/>
    <n v="3"/>
    <n v="0.3"/>
    <n v="-4.8587999999999996"/>
    <n v="5"/>
    <n v="6"/>
    <x v="1"/>
    <n v="-2.8571428571428572"/>
    <x v="1"/>
  </r>
  <r>
    <n v="4022"/>
    <s v="CA-2014-154963"/>
    <d v="2014-06-22T00:00:00"/>
    <d v="2014-06-27T00:00:00"/>
    <x v="1"/>
    <s v="AA-10645"/>
    <s v="Anna Andreadi"/>
    <x v="0"/>
    <s v="United States"/>
    <s v="Chester"/>
    <x v="9"/>
    <n v="19013"/>
    <x v="3"/>
    <s v="TEC-PH-10004093"/>
    <x v="2"/>
    <x v="7"/>
    <s v="Panasonic Kx-TS550"/>
    <n v="82.781999999999996"/>
    <n v="3"/>
    <n v="0.4"/>
    <n v="-15.1767"/>
    <n v="5"/>
    <n v="6"/>
    <x v="1"/>
    <n v="-18.333333333333336"/>
    <x v="1"/>
  </r>
  <r>
    <n v="4023"/>
    <s v="CA-2014-154963"/>
    <d v="2014-06-22T00:00:00"/>
    <d v="2014-06-27T00:00:00"/>
    <x v="1"/>
    <s v="AA-10645"/>
    <s v="Anna Andreadi"/>
    <x v="0"/>
    <s v="United States"/>
    <s v="Chester"/>
    <x v="9"/>
    <n v="19013"/>
    <x v="3"/>
    <s v="FUR-CH-10000454"/>
    <x v="0"/>
    <x v="1"/>
    <s v="Hon Deluxe Fabric Upholstered Stacking Chairs, Rounded Back"/>
    <n v="853.93"/>
    <n v="5"/>
    <n v="0.3"/>
    <n v="0"/>
    <n v="5"/>
    <n v="6"/>
    <x v="1"/>
    <n v="0"/>
    <x v="1"/>
  </r>
  <r>
    <n v="4024"/>
    <s v="CA-2017-130764"/>
    <d v="2017-10-27T00:00:00"/>
    <d v="2017-10-28T00:00:00"/>
    <x v="2"/>
    <s v="JO-15145"/>
    <s v="Jack O'Briant"/>
    <x v="1"/>
    <s v="United States"/>
    <s v="San Francisco"/>
    <x v="1"/>
    <n v="94110"/>
    <x v="1"/>
    <s v="FUR-BO-10003034"/>
    <x v="0"/>
    <x v="0"/>
    <s v="O'Sullivan Elevations Bookcase, Cherry Finish"/>
    <n v="556.66499999999996"/>
    <n v="5"/>
    <n v="0.15"/>
    <n v="6.5490000000000004"/>
    <n v="1"/>
    <n v="10"/>
    <x v="0"/>
    <n v="1.1764705882352944"/>
    <x v="2"/>
  </r>
  <r>
    <n v="4025"/>
    <s v="CA-2017-130764"/>
    <d v="2017-10-27T00:00:00"/>
    <d v="2017-10-28T00:00:00"/>
    <x v="2"/>
    <s v="JO-15145"/>
    <s v="Jack O'Briant"/>
    <x v="1"/>
    <s v="United States"/>
    <s v="San Francisco"/>
    <x v="1"/>
    <n v="94110"/>
    <x v="1"/>
    <s v="TEC-PH-10003215"/>
    <x v="2"/>
    <x v="7"/>
    <s v="Jackery Bar Premium Fast-charging Portable Charger"/>
    <n v="95.84"/>
    <n v="4"/>
    <n v="0.2"/>
    <n v="34.741999999999997"/>
    <n v="1"/>
    <n v="10"/>
    <x v="0"/>
    <n v="36.249999999999993"/>
    <x v="2"/>
  </r>
  <r>
    <n v="4026"/>
    <s v="CA-2017-139311"/>
    <d v="2017-08-11T00:00:00"/>
    <d v="2017-08-13T00:00:00"/>
    <x v="2"/>
    <s v="SF-20965"/>
    <s v="Sylvia Foulston"/>
    <x v="1"/>
    <s v="United States"/>
    <s v="Bedford"/>
    <x v="5"/>
    <n v="76021"/>
    <x v="2"/>
    <s v="OFF-PA-10001776"/>
    <x v="1"/>
    <x v="10"/>
    <s v="Wirebound Message Books, Four 2 3/4&quot; x 5&quot; Forms per Page, 600 Sets per Book"/>
    <n v="29.664000000000001"/>
    <n v="4"/>
    <n v="0.2"/>
    <n v="10.0116"/>
    <n v="2"/>
    <n v="8"/>
    <x v="2"/>
    <n v="33.75"/>
    <x v="6"/>
  </r>
  <r>
    <n v="4027"/>
    <s v="CA-2017-139311"/>
    <d v="2017-08-11T00:00:00"/>
    <d v="2017-08-13T00:00:00"/>
    <x v="2"/>
    <s v="SF-20965"/>
    <s v="Sylvia Foulston"/>
    <x v="1"/>
    <s v="United States"/>
    <s v="Bedford"/>
    <x v="5"/>
    <n v="76021"/>
    <x v="2"/>
    <s v="OFF-AR-10004582"/>
    <x v="1"/>
    <x v="6"/>
    <s v="BIC Brite Liner Grip Highlighters"/>
    <n v="9.1839999999999993"/>
    <n v="7"/>
    <n v="0.2"/>
    <n v="2.87"/>
    <n v="2"/>
    <n v="8"/>
    <x v="2"/>
    <n v="31.250000000000007"/>
    <x v="6"/>
  </r>
  <r>
    <n v="4028"/>
    <s v="CA-2017-139311"/>
    <d v="2017-08-11T00:00:00"/>
    <d v="2017-08-13T00:00:00"/>
    <x v="2"/>
    <s v="SF-20965"/>
    <s v="Sylvia Foulston"/>
    <x v="1"/>
    <s v="United States"/>
    <s v="Bedford"/>
    <x v="5"/>
    <n v="76021"/>
    <x v="2"/>
    <s v="TEC-PH-10001557"/>
    <x v="2"/>
    <x v="7"/>
    <s v="Pyle PMP37LED"/>
    <n v="153.584"/>
    <n v="2"/>
    <n v="0.2"/>
    <n v="13.438599999999999"/>
    <n v="2"/>
    <n v="8"/>
    <x v="2"/>
    <n v="8.75"/>
    <x v="6"/>
  </r>
  <r>
    <n v="4029"/>
    <s v="CA-2017-139311"/>
    <d v="2017-08-11T00:00:00"/>
    <d v="2017-08-13T00:00:00"/>
    <x v="2"/>
    <s v="SF-20965"/>
    <s v="Sylvia Foulston"/>
    <x v="1"/>
    <s v="United States"/>
    <s v="Bedford"/>
    <x v="5"/>
    <n v="76021"/>
    <x v="2"/>
    <s v="OFF-BI-10004209"/>
    <x v="1"/>
    <x v="8"/>
    <s v="Fellowes Twister Kit, Gray/Clear, 3/pkg"/>
    <n v="12.864000000000001"/>
    <n v="8"/>
    <n v="0.8"/>
    <n v="-22.512"/>
    <n v="2"/>
    <n v="8"/>
    <x v="2"/>
    <n v="-175"/>
    <x v="6"/>
  </r>
  <r>
    <n v="4030"/>
    <s v="CA-2017-124296"/>
    <d v="2017-12-24T00:00:00"/>
    <d v="2017-12-28T00:00:00"/>
    <x v="1"/>
    <s v="CS-12355"/>
    <s v="Christine Sundaresam"/>
    <x v="0"/>
    <s v="United States"/>
    <s v="Lafayette"/>
    <x v="28"/>
    <n v="70506"/>
    <x v="0"/>
    <s v="TEC-MA-10003183"/>
    <x v="2"/>
    <x v="15"/>
    <s v="DYMO CardScan Personal V9 Business Card Scanner"/>
    <n v="479.97"/>
    <n v="3"/>
    <n v="0"/>
    <n v="239.98500000000001"/>
    <n v="4"/>
    <n v="12"/>
    <x v="0"/>
    <n v="50"/>
    <x v="4"/>
  </r>
  <r>
    <n v="4031"/>
    <s v="CA-2017-124296"/>
    <d v="2017-12-24T00:00:00"/>
    <d v="2017-12-28T00:00:00"/>
    <x v="1"/>
    <s v="CS-12355"/>
    <s v="Christine Sundaresam"/>
    <x v="0"/>
    <s v="United States"/>
    <s v="Lafayette"/>
    <x v="28"/>
    <n v="70506"/>
    <x v="0"/>
    <s v="FUR-CH-10002439"/>
    <x v="0"/>
    <x v="1"/>
    <s v="Iceberg Nesting Folding Chair, 19w x 6d x 43h"/>
    <n v="232.88"/>
    <n v="4"/>
    <n v="0"/>
    <n v="60.5488"/>
    <n v="4"/>
    <n v="12"/>
    <x v="0"/>
    <n v="26"/>
    <x v="4"/>
  </r>
  <r>
    <n v="4032"/>
    <s v="CA-2016-169957"/>
    <d v="2016-09-26T00:00:00"/>
    <d v="2016-09-30T00:00:00"/>
    <x v="1"/>
    <s v="SN-20710"/>
    <s v="Steve Nguyen"/>
    <x v="2"/>
    <s v="United States"/>
    <s v="Covington"/>
    <x v="4"/>
    <n v="98042"/>
    <x v="1"/>
    <s v="OFF-AP-10000576"/>
    <x v="1"/>
    <x v="9"/>
    <s v="Belkin 7 Outlet SurgeMaster II"/>
    <n v="236.88"/>
    <n v="6"/>
    <n v="0"/>
    <n v="66.326400000000007"/>
    <n v="4"/>
    <n v="9"/>
    <x v="2"/>
    <n v="28.000000000000004"/>
    <x v="8"/>
  </r>
  <r>
    <n v="4033"/>
    <s v="CA-2016-169957"/>
    <d v="2016-09-26T00:00:00"/>
    <d v="2016-09-30T00:00:00"/>
    <x v="1"/>
    <s v="SN-20710"/>
    <s v="Steve Nguyen"/>
    <x v="2"/>
    <s v="United States"/>
    <s v="Covington"/>
    <x v="4"/>
    <n v="98042"/>
    <x v="1"/>
    <s v="OFF-PA-10004040"/>
    <x v="1"/>
    <x v="10"/>
    <s v="Universal Premium White Copier/Laser Paper (20Lb. and 87 Bright)"/>
    <n v="29.9"/>
    <n v="5"/>
    <n v="0"/>
    <n v="14.651"/>
    <n v="4"/>
    <n v="9"/>
    <x v="2"/>
    <n v="49"/>
    <x v="8"/>
  </r>
  <r>
    <n v="4034"/>
    <s v="CA-2016-169957"/>
    <d v="2016-09-26T00:00:00"/>
    <d v="2016-09-30T00:00:00"/>
    <x v="1"/>
    <s v="SN-20710"/>
    <s v="Steve Nguyen"/>
    <x v="2"/>
    <s v="United States"/>
    <s v="Covington"/>
    <x v="4"/>
    <n v="98042"/>
    <x v="1"/>
    <s v="TEC-AC-10003063"/>
    <x v="2"/>
    <x v="11"/>
    <s v="Micro Innovations USB RF Wireless Keyboard with Mouse"/>
    <n v="100"/>
    <n v="4"/>
    <n v="0"/>
    <n v="21"/>
    <n v="4"/>
    <n v="9"/>
    <x v="2"/>
    <n v="21"/>
    <x v="8"/>
  </r>
  <r>
    <n v="4035"/>
    <s v="US-2016-108777"/>
    <d v="2016-12-12T00:00:00"/>
    <d v="2016-12-12T00:00:00"/>
    <x v="3"/>
    <s v="JM-15655"/>
    <s v="Jim Mitchum"/>
    <x v="1"/>
    <s v="United States"/>
    <s v="Lorain"/>
    <x v="24"/>
    <n v="44052"/>
    <x v="3"/>
    <s v="OFF-BI-10003982"/>
    <x v="1"/>
    <x v="8"/>
    <s v="Wilson Jones Century Plastic Molded Ring Binders"/>
    <n v="18.693000000000001"/>
    <n v="3"/>
    <n v="0.7"/>
    <n v="-14.331300000000001"/>
    <n v="0"/>
    <n v="12"/>
    <x v="0"/>
    <n v="-76.666666666666657"/>
    <x v="4"/>
  </r>
  <r>
    <n v="4036"/>
    <s v="US-2016-108777"/>
    <d v="2016-12-12T00:00:00"/>
    <d v="2016-12-12T00:00:00"/>
    <x v="3"/>
    <s v="JM-15655"/>
    <s v="Jim Mitchum"/>
    <x v="1"/>
    <s v="United States"/>
    <s v="Lorain"/>
    <x v="24"/>
    <n v="44052"/>
    <x v="3"/>
    <s v="TEC-AC-10002567"/>
    <x v="2"/>
    <x v="11"/>
    <s v="Logitech G602 Wireless Gaming Mouse"/>
    <n v="383.952"/>
    <n v="6"/>
    <n v="0.2"/>
    <n v="76.790400000000005"/>
    <n v="0"/>
    <n v="12"/>
    <x v="0"/>
    <n v="20"/>
    <x v="4"/>
  </r>
  <r>
    <n v="4037"/>
    <s v="CA-2015-148859"/>
    <d v="2015-12-28T00:00:00"/>
    <d v="2016-01-01T00:00:00"/>
    <x v="1"/>
    <s v="FH-14350"/>
    <s v="Fred Harton"/>
    <x v="0"/>
    <s v="United States"/>
    <s v="Chicago"/>
    <x v="10"/>
    <n v="60623"/>
    <x v="2"/>
    <s v="OFF-ST-10004950"/>
    <x v="1"/>
    <x v="4"/>
    <s v="Tenex Personal Filing Tote With Secure Closure Lid, Black/Frost"/>
    <n v="24.815999999999999"/>
    <n v="2"/>
    <n v="0.2"/>
    <n v="1.5509999999999999"/>
    <n v="4"/>
    <n v="12"/>
    <x v="0"/>
    <n v="6.25"/>
    <x v="4"/>
  </r>
  <r>
    <n v="4038"/>
    <s v="CA-2014-110786"/>
    <d v="2014-12-29T00:00:00"/>
    <d v="2015-01-02T00:00:00"/>
    <x v="1"/>
    <s v="AJ-10795"/>
    <s v="Anthony Johnson"/>
    <x v="1"/>
    <s v="United States"/>
    <s v="San Francisco"/>
    <x v="1"/>
    <n v="94110"/>
    <x v="1"/>
    <s v="FUR-FU-10000550"/>
    <x v="0"/>
    <x v="5"/>
    <s v="Stacking Trays by OIC"/>
    <n v="24.9"/>
    <n v="5"/>
    <n v="0"/>
    <n v="8.2170000000000005"/>
    <n v="4"/>
    <n v="12"/>
    <x v="0"/>
    <n v="33"/>
    <x v="4"/>
  </r>
  <r>
    <n v="4039"/>
    <s v="CA-2014-110786"/>
    <d v="2014-12-29T00:00:00"/>
    <d v="2015-01-02T00:00:00"/>
    <x v="1"/>
    <s v="AJ-10795"/>
    <s v="Anthony Johnson"/>
    <x v="1"/>
    <s v="United States"/>
    <s v="San Francisco"/>
    <x v="1"/>
    <n v="94110"/>
    <x v="1"/>
    <s v="OFF-PA-10000528"/>
    <x v="1"/>
    <x v="10"/>
    <s v="Xerox 1981"/>
    <n v="21.12"/>
    <n v="4"/>
    <n v="0"/>
    <n v="9.5039999999999996"/>
    <n v="4"/>
    <n v="12"/>
    <x v="0"/>
    <n v="44.999999999999993"/>
    <x v="4"/>
  </r>
  <r>
    <n v="4040"/>
    <s v="CA-2014-110786"/>
    <d v="2014-12-29T00:00:00"/>
    <d v="2015-01-02T00:00:00"/>
    <x v="1"/>
    <s v="AJ-10795"/>
    <s v="Anthony Johnson"/>
    <x v="1"/>
    <s v="United States"/>
    <s v="San Francisco"/>
    <x v="1"/>
    <n v="94110"/>
    <x v="1"/>
    <s v="TEC-MA-10003183"/>
    <x v="2"/>
    <x v="15"/>
    <s v="DYMO CardScan Personal V9 Business Card Scanner"/>
    <n v="767.952"/>
    <n v="6"/>
    <n v="0.2"/>
    <n v="287.98200000000003"/>
    <n v="4"/>
    <n v="12"/>
    <x v="0"/>
    <n v="37.500000000000007"/>
    <x v="4"/>
  </r>
  <r>
    <n v="4041"/>
    <s v="CA-2014-110786"/>
    <d v="2014-12-29T00:00:00"/>
    <d v="2015-01-02T00:00:00"/>
    <x v="1"/>
    <s v="AJ-10795"/>
    <s v="Anthony Johnson"/>
    <x v="1"/>
    <s v="United States"/>
    <s v="San Francisco"/>
    <x v="1"/>
    <n v="94110"/>
    <x v="1"/>
    <s v="OFF-BI-10003305"/>
    <x v="1"/>
    <x v="8"/>
    <s v="Avery Hanging File Binders"/>
    <n v="14.352"/>
    <n v="3"/>
    <n v="0.2"/>
    <n v="4.6643999999999997"/>
    <n v="4"/>
    <n v="12"/>
    <x v="0"/>
    <n v="32.499999999999993"/>
    <x v="4"/>
  </r>
  <r>
    <n v="4042"/>
    <s v="CA-2014-110786"/>
    <d v="2014-12-29T00:00:00"/>
    <d v="2015-01-02T00:00:00"/>
    <x v="1"/>
    <s v="AJ-10795"/>
    <s v="Anthony Johnson"/>
    <x v="1"/>
    <s v="United States"/>
    <s v="San Francisco"/>
    <x v="1"/>
    <n v="94110"/>
    <x v="1"/>
    <s v="TEC-PH-10001425"/>
    <x v="2"/>
    <x v="7"/>
    <s v="Mophie Juice Pack Helium for iPhone"/>
    <n v="191.976"/>
    <n v="3"/>
    <n v="0.2"/>
    <n v="19.197600000000001"/>
    <n v="4"/>
    <n v="12"/>
    <x v="0"/>
    <n v="10"/>
    <x v="4"/>
  </r>
  <r>
    <n v="4043"/>
    <s v="CA-2014-110786"/>
    <d v="2014-12-29T00:00:00"/>
    <d v="2015-01-02T00:00:00"/>
    <x v="1"/>
    <s v="AJ-10795"/>
    <s v="Anthony Johnson"/>
    <x v="1"/>
    <s v="United States"/>
    <s v="San Francisco"/>
    <x v="1"/>
    <n v="94110"/>
    <x v="1"/>
    <s v="OFF-LA-10001474"/>
    <x v="1"/>
    <x v="2"/>
    <s v="Avery 477"/>
    <n v="274.77"/>
    <n v="9"/>
    <n v="0"/>
    <n v="126.3942"/>
    <n v="4"/>
    <n v="12"/>
    <x v="0"/>
    <n v="46"/>
    <x v="4"/>
  </r>
  <r>
    <n v="4044"/>
    <s v="CA-2014-110786"/>
    <d v="2014-12-29T00:00:00"/>
    <d v="2015-01-02T00:00:00"/>
    <x v="1"/>
    <s v="AJ-10795"/>
    <s v="Anthony Johnson"/>
    <x v="1"/>
    <s v="United States"/>
    <s v="San Francisco"/>
    <x v="1"/>
    <n v="94110"/>
    <x v="1"/>
    <s v="FUR-FU-10000672"/>
    <x v="0"/>
    <x v="5"/>
    <s v="Executive Impressions 10&quot; Spectator Wall Clock"/>
    <n v="70.56"/>
    <n v="6"/>
    <n v="0"/>
    <n v="23.990400000000001"/>
    <n v="4"/>
    <n v="12"/>
    <x v="0"/>
    <n v="34"/>
    <x v="4"/>
  </r>
  <r>
    <n v="4045"/>
    <s v="CA-2015-137750"/>
    <d v="2015-06-25T00:00:00"/>
    <d v="2015-06-30T00:00:00"/>
    <x v="1"/>
    <s v="JF-15565"/>
    <s v="Jill Fjeld"/>
    <x v="0"/>
    <s v="United States"/>
    <s v="San Francisco"/>
    <x v="1"/>
    <n v="94110"/>
    <x v="1"/>
    <s v="FUR-FU-10001979"/>
    <x v="0"/>
    <x v="5"/>
    <s v="Dana Halogen Swing-Arm Architect Lamp"/>
    <n v="204.85"/>
    <n v="5"/>
    <n v="0"/>
    <n v="57.357999999999997"/>
    <n v="5"/>
    <n v="6"/>
    <x v="1"/>
    <n v="27.999999999999996"/>
    <x v="1"/>
  </r>
  <r>
    <n v="4046"/>
    <s v="CA-2015-136378"/>
    <d v="2015-04-02T00:00:00"/>
    <d v="2015-04-07T00:00:00"/>
    <x v="1"/>
    <s v="CS-11845"/>
    <s v="Cari Sayre"/>
    <x v="1"/>
    <s v="United States"/>
    <s v="Houston"/>
    <x v="5"/>
    <n v="77070"/>
    <x v="2"/>
    <s v="OFF-BI-10003707"/>
    <x v="1"/>
    <x v="8"/>
    <s v="Aluminum Screw Posts"/>
    <n v="9.1560000000000006"/>
    <n v="3"/>
    <n v="0.8"/>
    <n v="-13.734"/>
    <n v="5"/>
    <n v="4"/>
    <x v="1"/>
    <n v="-150"/>
    <x v="3"/>
  </r>
  <r>
    <n v="4047"/>
    <s v="CA-2017-100356"/>
    <d v="2017-10-21T00:00:00"/>
    <d v="2017-10-25T00:00:00"/>
    <x v="1"/>
    <s v="SP-20920"/>
    <s v="Susan Pistek"/>
    <x v="0"/>
    <s v="United States"/>
    <s v="Chicago"/>
    <x v="10"/>
    <n v="60653"/>
    <x v="2"/>
    <s v="OFF-AP-10002191"/>
    <x v="1"/>
    <x v="9"/>
    <s v="Belkin 8 Outlet SurgeMaster II Gold Surge Protector"/>
    <n v="23.992000000000001"/>
    <n v="2"/>
    <n v="0.8"/>
    <n v="-62.379199999999997"/>
    <n v="4"/>
    <n v="10"/>
    <x v="0"/>
    <n v="-259.99999999999994"/>
    <x v="2"/>
  </r>
  <r>
    <n v="4048"/>
    <s v="US-2015-166520"/>
    <d v="2015-07-16T00:00:00"/>
    <d v="2015-07-19T00:00:00"/>
    <x v="2"/>
    <s v="KE-16420"/>
    <s v="Katrina Edelman"/>
    <x v="1"/>
    <s v="United States"/>
    <s v="New York City"/>
    <x v="15"/>
    <n v="10035"/>
    <x v="3"/>
    <s v="OFF-PA-10000501"/>
    <x v="1"/>
    <x v="10"/>
    <s v="Petty Cash Envelope"/>
    <n v="80.88"/>
    <n v="3"/>
    <n v="0"/>
    <n v="39.6312"/>
    <n v="3"/>
    <n v="7"/>
    <x v="2"/>
    <n v="49.000000000000007"/>
    <x v="7"/>
  </r>
  <r>
    <n v="4049"/>
    <s v="US-2015-166520"/>
    <d v="2015-07-16T00:00:00"/>
    <d v="2015-07-19T00:00:00"/>
    <x v="2"/>
    <s v="KE-16420"/>
    <s v="Katrina Edelman"/>
    <x v="1"/>
    <s v="United States"/>
    <s v="New York City"/>
    <x v="15"/>
    <n v="10035"/>
    <x v="3"/>
    <s v="TEC-AC-10001990"/>
    <x v="2"/>
    <x v="11"/>
    <s v="Kensington Orbit Wireless Mobile Trackball for PC and Mac"/>
    <n v="599.9"/>
    <n v="10"/>
    <n v="0"/>
    <n v="191.96799999999999"/>
    <n v="3"/>
    <n v="7"/>
    <x v="2"/>
    <n v="32"/>
    <x v="7"/>
  </r>
  <r>
    <n v="4050"/>
    <s v="CA-2017-136350"/>
    <d v="2017-06-24T00:00:00"/>
    <d v="2017-06-26T00:00:00"/>
    <x v="0"/>
    <s v="GA-14515"/>
    <s v="George Ashbrook"/>
    <x v="0"/>
    <s v="United States"/>
    <s v="New York City"/>
    <x v="15"/>
    <n v="10011"/>
    <x v="3"/>
    <s v="FUR-FU-10003601"/>
    <x v="0"/>
    <x v="5"/>
    <s v="Deflect-o RollaMat Studded, Beveled Mat for Medium Pile Carpeting"/>
    <n v="276.69"/>
    <n v="3"/>
    <n v="0"/>
    <n v="49.804200000000002"/>
    <n v="2"/>
    <n v="6"/>
    <x v="1"/>
    <n v="18"/>
    <x v="1"/>
  </r>
  <r>
    <n v="4051"/>
    <s v="CA-2017-136350"/>
    <d v="2017-06-24T00:00:00"/>
    <d v="2017-06-26T00:00:00"/>
    <x v="0"/>
    <s v="GA-14515"/>
    <s v="George Ashbrook"/>
    <x v="0"/>
    <s v="United States"/>
    <s v="New York City"/>
    <x v="15"/>
    <n v="10011"/>
    <x v="3"/>
    <s v="FUR-CH-10001891"/>
    <x v="0"/>
    <x v="1"/>
    <s v="Global Deluxe Office Fabric Chairs"/>
    <n v="172.76400000000001"/>
    <n v="2"/>
    <n v="0.1"/>
    <n v="32.633200000000002"/>
    <n v="2"/>
    <n v="6"/>
    <x v="1"/>
    <n v="18.888888888888889"/>
    <x v="1"/>
  </r>
  <r>
    <n v="4052"/>
    <s v="CA-2014-122931"/>
    <d v="2014-09-29T00:00:00"/>
    <d v="2014-10-03T00:00:00"/>
    <x v="1"/>
    <s v="SM-20950"/>
    <s v="Suzanne McNair"/>
    <x v="1"/>
    <s v="United States"/>
    <s v="Philadelphia"/>
    <x v="9"/>
    <n v="19134"/>
    <x v="3"/>
    <s v="OFF-AR-10003469"/>
    <x v="1"/>
    <x v="6"/>
    <s v="Nontoxic Chalk"/>
    <n v="4.2240000000000002"/>
    <n v="3"/>
    <n v="0.2"/>
    <n v="1.4783999999999999"/>
    <n v="4"/>
    <n v="9"/>
    <x v="2"/>
    <n v="35"/>
    <x v="8"/>
  </r>
  <r>
    <n v="4053"/>
    <s v="CA-2014-122931"/>
    <d v="2014-09-29T00:00:00"/>
    <d v="2014-10-03T00:00:00"/>
    <x v="1"/>
    <s v="SM-20950"/>
    <s v="Suzanne McNair"/>
    <x v="1"/>
    <s v="United States"/>
    <s v="Philadelphia"/>
    <x v="9"/>
    <n v="19134"/>
    <x v="3"/>
    <s v="FUR-TA-10004175"/>
    <x v="0"/>
    <x v="3"/>
    <s v="Hon 30&quot; x 60&quot; Table with Locking Drawer"/>
    <n v="409.27199999999999"/>
    <n v="2"/>
    <n v="0.4"/>
    <n v="-81.854399999999998"/>
    <n v="4"/>
    <n v="9"/>
    <x v="2"/>
    <n v="-20"/>
    <x v="8"/>
  </r>
  <r>
    <n v="4054"/>
    <s v="CA-2014-122931"/>
    <d v="2014-09-29T00:00:00"/>
    <d v="2014-10-03T00:00:00"/>
    <x v="1"/>
    <s v="SM-20950"/>
    <s v="Suzanne McNair"/>
    <x v="1"/>
    <s v="United States"/>
    <s v="Philadelphia"/>
    <x v="9"/>
    <n v="19134"/>
    <x v="3"/>
    <s v="OFF-LA-10002945"/>
    <x v="1"/>
    <x v="2"/>
    <s v="Permanent Self-Adhesive File Folder Labels for Typewriters, 1 1/8 x 3 1/2, White"/>
    <n v="55.44"/>
    <n v="11"/>
    <n v="0.2"/>
    <n v="18.018000000000001"/>
    <n v="4"/>
    <n v="9"/>
    <x v="2"/>
    <n v="32.5"/>
    <x v="8"/>
  </r>
  <r>
    <n v="4055"/>
    <s v="CA-2014-122931"/>
    <d v="2014-09-29T00:00:00"/>
    <d v="2014-10-03T00:00:00"/>
    <x v="1"/>
    <s v="SM-20950"/>
    <s v="Suzanne McNair"/>
    <x v="1"/>
    <s v="United States"/>
    <s v="Philadelphia"/>
    <x v="9"/>
    <n v="19134"/>
    <x v="3"/>
    <s v="OFF-PA-10000533"/>
    <x v="1"/>
    <x v="10"/>
    <s v="Southworth Parchment Paper &amp; Envelopes"/>
    <n v="20.928000000000001"/>
    <n v="4"/>
    <n v="0.2"/>
    <n v="6.8015999999999996"/>
    <n v="4"/>
    <n v="9"/>
    <x v="2"/>
    <n v="32.499999999999993"/>
    <x v="8"/>
  </r>
  <r>
    <n v="4056"/>
    <s v="CA-2014-122931"/>
    <d v="2014-09-29T00:00:00"/>
    <d v="2014-10-03T00:00:00"/>
    <x v="1"/>
    <s v="SM-20950"/>
    <s v="Suzanne McNair"/>
    <x v="1"/>
    <s v="United States"/>
    <s v="Philadelphia"/>
    <x v="9"/>
    <n v="19134"/>
    <x v="3"/>
    <s v="OFF-ST-10004459"/>
    <x v="1"/>
    <x v="4"/>
    <s v="Tennsco Single-Tier Lockers"/>
    <n v="1801.6320000000001"/>
    <n v="6"/>
    <n v="0.2"/>
    <n v="-337.80599999999998"/>
    <n v="4"/>
    <n v="9"/>
    <x v="2"/>
    <n v="-18.749999999999996"/>
    <x v="8"/>
  </r>
  <r>
    <n v="4057"/>
    <s v="CA-2014-122931"/>
    <d v="2014-09-29T00:00:00"/>
    <d v="2014-10-03T00:00:00"/>
    <x v="1"/>
    <s v="SM-20950"/>
    <s v="Suzanne McNair"/>
    <x v="1"/>
    <s v="United States"/>
    <s v="Philadelphia"/>
    <x v="9"/>
    <n v="19134"/>
    <x v="3"/>
    <s v="FUR-TA-10004147"/>
    <x v="0"/>
    <x v="3"/>
    <s v="Hon 4060 Series Tables"/>
    <n v="67.176000000000002"/>
    <n v="1"/>
    <n v="0.4"/>
    <n v="-20.152799999999999"/>
    <n v="4"/>
    <n v="9"/>
    <x v="2"/>
    <n v="-30"/>
    <x v="8"/>
  </r>
  <r>
    <n v="4058"/>
    <s v="CA-2014-163034"/>
    <d v="2014-11-24T00:00:00"/>
    <d v="2014-11-28T00:00:00"/>
    <x v="1"/>
    <s v="DK-12985"/>
    <s v="Darren Koutras"/>
    <x v="0"/>
    <s v="United States"/>
    <s v="Chicago"/>
    <x v="10"/>
    <n v="60610"/>
    <x v="2"/>
    <s v="OFF-ST-10000046"/>
    <x v="1"/>
    <x v="4"/>
    <s v="Fellowes Super Stor/Drawer Files"/>
    <n v="646.20000000000005"/>
    <n v="5"/>
    <n v="0.2"/>
    <n v="-8.0775000000000006"/>
    <n v="4"/>
    <n v="11"/>
    <x v="0"/>
    <n v="-1.25"/>
    <x v="0"/>
  </r>
  <r>
    <n v="4059"/>
    <s v="CA-2015-124058"/>
    <d v="2015-11-20T00:00:00"/>
    <d v="2015-11-24T00:00:00"/>
    <x v="1"/>
    <s v="LC-16885"/>
    <s v="Lena Creighton"/>
    <x v="0"/>
    <s v="United States"/>
    <s v="Oakland"/>
    <x v="1"/>
    <n v="94601"/>
    <x v="1"/>
    <s v="TEC-PH-10004774"/>
    <x v="2"/>
    <x v="7"/>
    <s v="Gear Head AU3700S Headset"/>
    <n v="72.744"/>
    <n v="7"/>
    <n v="0.2"/>
    <n v="-15.4581"/>
    <n v="4"/>
    <n v="11"/>
    <x v="0"/>
    <n v="-21.25"/>
    <x v="0"/>
  </r>
  <r>
    <n v="4060"/>
    <s v="CA-2015-124058"/>
    <d v="2015-11-20T00:00:00"/>
    <d v="2015-11-24T00:00:00"/>
    <x v="1"/>
    <s v="LC-16885"/>
    <s v="Lena Creighton"/>
    <x v="0"/>
    <s v="United States"/>
    <s v="Oakland"/>
    <x v="1"/>
    <n v="94601"/>
    <x v="1"/>
    <s v="FUR-CH-10000595"/>
    <x v="0"/>
    <x v="1"/>
    <s v="Safco Contoured Stacking Chairs"/>
    <n v="572.16"/>
    <n v="3"/>
    <n v="0.2"/>
    <n v="35.76"/>
    <n v="4"/>
    <n v="11"/>
    <x v="0"/>
    <n v="6.25"/>
    <x v="0"/>
  </r>
  <r>
    <n v="4061"/>
    <s v="CA-2016-129196"/>
    <d v="2016-11-01T00:00:00"/>
    <d v="2016-11-07T00:00:00"/>
    <x v="1"/>
    <s v="XP-21865"/>
    <s v="Xylona Preis"/>
    <x v="0"/>
    <s v="United States"/>
    <s v="Chicago"/>
    <x v="10"/>
    <n v="60610"/>
    <x v="2"/>
    <s v="TEC-AC-10002473"/>
    <x v="2"/>
    <x v="11"/>
    <s v="Maxell 4.7GB DVD-R"/>
    <n v="68.111999999999995"/>
    <n v="3"/>
    <n v="0.2"/>
    <n v="17.8794"/>
    <n v="6"/>
    <n v="11"/>
    <x v="0"/>
    <n v="26.25"/>
    <x v="0"/>
  </r>
  <r>
    <n v="4062"/>
    <s v="US-2015-138716"/>
    <d v="2015-09-17T00:00:00"/>
    <d v="2015-09-20T00:00:00"/>
    <x v="2"/>
    <s v="CS-11845"/>
    <s v="Cari Sayre"/>
    <x v="1"/>
    <s v="United States"/>
    <s v="Seattle"/>
    <x v="4"/>
    <n v="98105"/>
    <x v="1"/>
    <s v="OFF-BI-10001628"/>
    <x v="1"/>
    <x v="8"/>
    <s v="Acco Data Flex Cable Posts For Top &amp; Bottom Load Binders, 6&quot; Capacity"/>
    <n v="25.032"/>
    <n v="3"/>
    <n v="0.2"/>
    <n v="7.8224999999999998"/>
    <n v="3"/>
    <n v="9"/>
    <x v="2"/>
    <n v="31.25"/>
    <x v="8"/>
  </r>
  <r>
    <n v="4063"/>
    <s v="US-2016-122182"/>
    <d v="2016-03-10T00:00:00"/>
    <d v="2016-03-14T00:00:00"/>
    <x v="1"/>
    <s v="BD-11770"/>
    <s v="Bryan Davis"/>
    <x v="0"/>
    <s v="United States"/>
    <s v="Philadelphia"/>
    <x v="9"/>
    <n v="19143"/>
    <x v="3"/>
    <s v="TEC-AC-10002800"/>
    <x v="2"/>
    <x v="11"/>
    <s v="Plantronics Audio 478 Stereo USB Headset"/>
    <n v="39.991999999999997"/>
    <n v="1"/>
    <n v="0.2"/>
    <n v="7.4984999999999999"/>
    <n v="4"/>
    <n v="3"/>
    <x v="3"/>
    <n v="18.75"/>
    <x v="10"/>
  </r>
  <r>
    <n v="4064"/>
    <s v="US-2014-130358"/>
    <d v="2014-06-23T00:00:00"/>
    <d v="2014-06-26T00:00:00"/>
    <x v="2"/>
    <s v="DL-13330"/>
    <s v="Denise Leinenbach"/>
    <x v="0"/>
    <s v="United States"/>
    <s v="Concord"/>
    <x v="3"/>
    <n v="28027"/>
    <x v="0"/>
    <s v="OFF-AR-10002766"/>
    <x v="1"/>
    <x v="6"/>
    <s v="Prang Drawing Pencil Set"/>
    <n v="20.015999999999998"/>
    <n v="9"/>
    <n v="0.2"/>
    <n v="1.7514000000000001"/>
    <n v="3"/>
    <n v="6"/>
    <x v="1"/>
    <n v="8.75"/>
    <x v="1"/>
  </r>
  <r>
    <n v="4065"/>
    <s v="US-2014-130358"/>
    <d v="2014-06-23T00:00:00"/>
    <d v="2014-06-26T00:00:00"/>
    <x v="2"/>
    <s v="DL-13330"/>
    <s v="Denise Leinenbach"/>
    <x v="0"/>
    <s v="United States"/>
    <s v="Concord"/>
    <x v="3"/>
    <n v="28027"/>
    <x v="0"/>
    <s v="OFF-SU-10002522"/>
    <x v="1"/>
    <x v="14"/>
    <s v="Acme Kleen Earth Office Shears"/>
    <n v="3.1040000000000001"/>
    <n v="1"/>
    <n v="0.2"/>
    <n v="0.34920000000000001"/>
    <n v="3"/>
    <n v="6"/>
    <x v="1"/>
    <n v="11.25"/>
    <x v="1"/>
  </r>
  <r>
    <n v="4066"/>
    <s v="CA-2014-102673"/>
    <d v="2014-11-01T00:00:00"/>
    <d v="2014-11-05T00:00:00"/>
    <x v="1"/>
    <s v="KH-16630"/>
    <s v="Ken Heidel"/>
    <x v="1"/>
    <s v="United States"/>
    <s v="Charlotte"/>
    <x v="3"/>
    <n v="28205"/>
    <x v="0"/>
    <s v="OFF-FA-10003021"/>
    <x v="1"/>
    <x v="13"/>
    <s v="Staples"/>
    <n v="7.52"/>
    <n v="5"/>
    <n v="0.2"/>
    <n v="1.41"/>
    <n v="4"/>
    <n v="11"/>
    <x v="0"/>
    <n v="18.75"/>
    <x v="0"/>
  </r>
  <r>
    <n v="4067"/>
    <s v="CA-2014-102673"/>
    <d v="2014-11-01T00:00:00"/>
    <d v="2014-11-05T00:00:00"/>
    <x v="1"/>
    <s v="KH-16630"/>
    <s v="Ken Heidel"/>
    <x v="1"/>
    <s v="United States"/>
    <s v="Charlotte"/>
    <x v="3"/>
    <n v="28205"/>
    <x v="0"/>
    <s v="OFF-AR-10000634"/>
    <x v="1"/>
    <x v="6"/>
    <s v="Newell 320"/>
    <n v="10.272"/>
    <n v="3"/>
    <n v="0.2"/>
    <n v="0.89880000000000004"/>
    <n v="4"/>
    <n v="11"/>
    <x v="0"/>
    <n v="8.75"/>
    <x v="0"/>
  </r>
  <r>
    <n v="4068"/>
    <s v="CA-2014-102673"/>
    <d v="2014-11-01T00:00:00"/>
    <d v="2014-11-05T00:00:00"/>
    <x v="1"/>
    <s v="KH-16630"/>
    <s v="Ken Heidel"/>
    <x v="1"/>
    <s v="United States"/>
    <s v="Charlotte"/>
    <x v="3"/>
    <n v="28205"/>
    <x v="0"/>
    <s v="OFF-LA-10001771"/>
    <x v="1"/>
    <x v="2"/>
    <s v="Avery 513"/>
    <n v="47.808"/>
    <n v="12"/>
    <n v="0.2"/>
    <n v="15.537599999999999"/>
    <n v="4"/>
    <n v="11"/>
    <x v="0"/>
    <n v="32.5"/>
    <x v="0"/>
  </r>
  <r>
    <n v="4069"/>
    <s v="CA-2014-102673"/>
    <d v="2014-11-01T00:00:00"/>
    <d v="2014-11-05T00:00:00"/>
    <x v="1"/>
    <s v="KH-16630"/>
    <s v="Ken Heidel"/>
    <x v="1"/>
    <s v="United States"/>
    <s v="Charlotte"/>
    <x v="3"/>
    <n v="28205"/>
    <x v="0"/>
    <s v="TEC-PH-10004434"/>
    <x v="2"/>
    <x v="7"/>
    <s v="Cisco IP Phone 7961G VoIP phone - Dark gray"/>
    <n v="978.84"/>
    <n v="9"/>
    <n v="0.2"/>
    <n v="110.1195"/>
    <n v="4"/>
    <n v="11"/>
    <x v="0"/>
    <n v="11.25"/>
    <x v="0"/>
  </r>
  <r>
    <n v="4070"/>
    <s v="CA-2016-145303"/>
    <d v="2016-08-28T00:00:00"/>
    <d v="2016-08-31T00:00:00"/>
    <x v="2"/>
    <s v="TP-21415"/>
    <s v="Tom Prescott"/>
    <x v="0"/>
    <s v="United States"/>
    <s v="Dallas"/>
    <x v="5"/>
    <n v="75081"/>
    <x v="2"/>
    <s v="OFF-BI-10000050"/>
    <x v="1"/>
    <x v="8"/>
    <s v="Angle-D Binders with Locking Rings, Label Holders"/>
    <n v="13.14"/>
    <n v="9"/>
    <n v="0.8"/>
    <n v="-21.681000000000001"/>
    <n v="3"/>
    <n v="8"/>
    <x v="2"/>
    <n v="-165"/>
    <x v="6"/>
  </r>
  <r>
    <n v="4071"/>
    <s v="CA-2016-145303"/>
    <d v="2016-08-28T00:00:00"/>
    <d v="2016-08-31T00:00:00"/>
    <x v="2"/>
    <s v="TP-21415"/>
    <s v="Tom Prescott"/>
    <x v="0"/>
    <s v="United States"/>
    <s v="Dallas"/>
    <x v="5"/>
    <n v="75081"/>
    <x v="2"/>
    <s v="OFF-BI-10002414"/>
    <x v="1"/>
    <x v="8"/>
    <s v="GBC ProClick Spines for 32-Hole Punch"/>
    <n v="10.023999999999999"/>
    <n v="4"/>
    <n v="0.8"/>
    <n v="-16.5396"/>
    <n v="3"/>
    <n v="8"/>
    <x v="2"/>
    <n v="-165"/>
    <x v="6"/>
  </r>
  <r>
    <n v="4072"/>
    <s v="CA-2016-145303"/>
    <d v="2016-08-28T00:00:00"/>
    <d v="2016-08-31T00:00:00"/>
    <x v="2"/>
    <s v="TP-21415"/>
    <s v="Tom Prescott"/>
    <x v="0"/>
    <s v="United States"/>
    <s v="Dallas"/>
    <x v="5"/>
    <n v="75081"/>
    <x v="2"/>
    <s v="FUR-BO-10003159"/>
    <x v="0"/>
    <x v="0"/>
    <s v="Sauder Camden County Collection Libraries, Planked Cherry Finish"/>
    <n v="156.37280000000001"/>
    <n v="2"/>
    <n v="0.32"/>
    <n v="-52.890799999999999"/>
    <n v="3"/>
    <n v="8"/>
    <x v="2"/>
    <n v="-33.823529411764703"/>
    <x v="6"/>
  </r>
  <r>
    <n v="4073"/>
    <s v="CA-2015-156104"/>
    <d v="2015-12-06T00:00:00"/>
    <d v="2015-12-08T00:00:00"/>
    <x v="0"/>
    <s v="NP-18685"/>
    <s v="Nora Pelletier"/>
    <x v="2"/>
    <s v="United States"/>
    <s v="Indianapolis"/>
    <x v="14"/>
    <n v="46203"/>
    <x v="2"/>
    <s v="TEC-CO-10002095"/>
    <x v="2"/>
    <x v="16"/>
    <s v="Hewlett Packard 610 Color Digital Copier / Printer"/>
    <n v="999.98"/>
    <n v="2"/>
    <n v="0"/>
    <n v="449.99099999999999"/>
    <n v="2"/>
    <n v="12"/>
    <x v="0"/>
    <n v="44.999999999999993"/>
    <x v="4"/>
  </r>
  <r>
    <n v="4074"/>
    <s v="US-2015-164308"/>
    <d v="2015-09-24T00:00:00"/>
    <d v="2015-09-27T00:00:00"/>
    <x v="2"/>
    <s v="SC-20680"/>
    <s v="Steve Carroll"/>
    <x v="2"/>
    <s v="United States"/>
    <s v="Broken Arrow"/>
    <x v="26"/>
    <n v="74012"/>
    <x v="2"/>
    <s v="TEC-PH-10004120"/>
    <x v="2"/>
    <x v="7"/>
    <s v="AT&amp;T 1080 Phone"/>
    <n v="821.94"/>
    <n v="6"/>
    <n v="0"/>
    <n v="213.70439999999999"/>
    <n v="3"/>
    <n v="9"/>
    <x v="2"/>
    <n v="25.999999999999996"/>
    <x v="8"/>
  </r>
  <r>
    <n v="4075"/>
    <s v="CA-2017-108112"/>
    <d v="2017-11-15T00:00:00"/>
    <d v="2017-11-20T00:00:00"/>
    <x v="1"/>
    <s v="DK-12895"/>
    <s v="Dana Kaydos"/>
    <x v="0"/>
    <s v="United States"/>
    <s v="Miramar"/>
    <x v="2"/>
    <n v="33023"/>
    <x v="0"/>
    <s v="FUR-FU-10003553"/>
    <x v="0"/>
    <x v="5"/>
    <s v="Howard Miller 13-1/2&quot; Diameter Rosebrook Wall Clock"/>
    <n v="220.06399999999999"/>
    <n v="4"/>
    <n v="0.2"/>
    <n v="55.015999999999998"/>
    <n v="5"/>
    <n v="11"/>
    <x v="0"/>
    <n v="25"/>
    <x v="0"/>
  </r>
  <r>
    <n v="4076"/>
    <s v="CA-2017-108112"/>
    <d v="2017-11-15T00:00:00"/>
    <d v="2017-11-20T00:00:00"/>
    <x v="1"/>
    <s v="DK-12895"/>
    <s v="Dana Kaydos"/>
    <x v="0"/>
    <s v="United States"/>
    <s v="Miramar"/>
    <x v="2"/>
    <n v="33023"/>
    <x v="0"/>
    <s v="FUR-FU-10001488"/>
    <x v="0"/>
    <x v="5"/>
    <s v="Tenex 46&quot; x 60&quot; Computer Anti-Static Chairmat, Rectangular Shaped"/>
    <n v="339.13600000000002"/>
    <n v="4"/>
    <n v="0.2"/>
    <n v="0"/>
    <n v="5"/>
    <n v="11"/>
    <x v="0"/>
    <n v="0"/>
    <x v="0"/>
  </r>
  <r>
    <n v="4077"/>
    <s v="CA-2015-100685"/>
    <d v="2015-12-19T00:00:00"/>
    <d v="2015-12-21T00:00:00"/>
    <x v="0"/>
    <s v="SM-20950"/>
    <s v="Suzanne McNair"/>
    <x v="1"/>
    <s v="United States"/>
    <s v="Omaha"/>
    <x v="8"/>
    <n v="68104"/>
    <x v="2"/>
    <s v="OFF-BI-10003094"/>
    <x v="1"/>
    <x v="8"/>
    <s v="Self-Adhesive Ring Binder Labels"/>
    <n v="7.04"/>
    <n v="2"/>
    <n v="0"/>
    <n v="3.3088000000000002"/>
    <n v="2"/>
    <n v="12"/>
    <x v="0"/>
    <n v="47"/>
    <x v="4"/>
  </r>
  <r>
    <n v="4078"/>
    <s v="CA-2015-100685"/>
    <d v="2015-12-19T00:00:00"/>
    <d v="2015-12-21T00:00:00"/>
    <x v="0"/>
    <s v="SM-20950"/>
    <s v="Suzanne McNair"/>
    <x v="1"/>
    <s v="United States"/>
    <s v="Omaha"/>
    <x v="8"/>
    <n v="68104"/>
    <x v="2"/>
    <s v="OFF-FA-10003472"/>
    <x v="1"/>
    <x v="13"/>
    <s v="Bagged Rubber Bands"/>
    <n v="5.04"/>
    <n v="4"/>
    <n v="0"/>
    <n v="0.2016"/>
    <n v="2"/>
    <n v="12"/>
    <x v="0"/>
    <n v="4"/>
    <x v="4"/>
  </r>
  <r>
    <n v="4079"/>
    <s v="CA-2015-100685"/>
    <d v="2015-12-19T00:00:00"/>
    <d v="2015-12-21T00:00:00"/>
    <x v="0"/>
    <s v="SM-20950"/>
    <s v="Suzanne McNair"/>
    <x v="1"/>
    <s v="United States"/>
    <s v="Omaha"/>
    <x v="8"/>
    <n v="68104"/>
    <x v="2"/>
    <s v="OFF-PA-10001289"/>
    <x v="1"/>
    <x v="10"/>
    <s v="White Computer Printout Paper by Universal"/>
    <n v="116.28"/>
    <n v="3"/>
    <n v="0"/>
    <n v="56.977200000000003"/>
    <n v="2"/>
    <n v="12"/>
    <x v="0"/>
    <n v="49.000000000000007"/>
    <x v="4"/>
  </r>
  <r>
    <n v="4080"/>
    <s v="CA-2015-165414"/>
    <d v="2015-12-21T00:00:00"/>
    <d v="2015-12-24T00:00:00"/>
    <x v="2"/>
    <s v="LS-17245"/>
    <s v="Lynn Smith"/>
    <x v="0"/>
    <s v="United States"/>
    <s v="Jacksonville"/>
    <x v="3"/>
    <n v="28540"/>
    <x v="0"/>
    <s v="TEC-PH-10002293"/>
    <x v="2"/>
    <x v="7"/>
    <s v="Anker 36W 4-Port USB Wall Charger Travel Power Adapter for iPhone 5s 5c 5"/>
    <n v="47.975999999999999"/>
    <n v="3"/>
    <n v="0.2"/>
    <n v="4.7976000000000001"/>
    <n v="3"/>
    <n v="12"/>
    <x v="0"/>
    <n v="10"/>
    <x v="4"/>
  </r>
  <r>
    <n v="4081"/>
    <s v="CA-2016-140417"/>
    <d v="2016-09-25T00:00:00"/>
    <d v="2016-09-29T00:00:00"/>
    <x v="1"/>
    <s v="KE-16420"/>
    <s v="Katrina Edelman"/>
    <x v="1"/>
    <s v="United States"/>
    <s v="Tigard"/>
    <x v="21"/>
    <n v="97224"/>
    <x v="1"/>
    <s v="OFF-PA-10000380"/>
    <x v="1"/>
    <x v="10"/>
    <s v="REDIFORM Incoming/Outgoing Call Register, 11&quot; X 8 1/2&quot;, 100 Messages"/>
    <n v="60.048000000000002"/>
    <n v="9"/>
    <n v="0.2"/>
    <n v="22.518000000000001"/>
    <n v="4"/>
    <n v="9"/>
    <x v="2"/>
    <n v="37.5"/>
    <x v="8"/>
  </r>
  <r>
    <n v="4082"/>
    <s v="CA-2016-140417"/>
    <d v="2016-09-25T00:00:00"/>
    <d v="2016-09-29T00:00:00"/>
    <x v="1"/>
    <s v="KE-16420"/>
    <s v="Katrina Edelman"/>
    <x v="1"/>
    <s v="United States"/>
    <s v="Tigard"/>
    <x v="21"/>
    <n v="97224"/>
    <x v="1"/>
    <s v="OFF-BI-10004828"/>
    <x v="1"/>
    <x v="8"/>
    <s v="GBC Poly Designer Binding Covers"/>
    <n v="5.0220000000000002"/>
    <n v="1"/>
    <n v="0.7"/>
    <n v="-3.5154000000000001"/>
    <n v="4"/>
    <n v="9"/>
    <x v="2"/>
    <n v="-70"/>
    <x v="8"/>
  </r>
  <r>
    <n v="4083"/>
    <s v="US-2017-151316"/>
    <d v="2017-06-24T00:00:00"/>
    <d v="2017-06-30T00:00:00"/>
    <x v="1"/>
    <s v="MC-17635"/>
    <s v="Matthew Clasen"/>
    <x v="1"/>
    <s v="United States"/>
    <s v="Decatur"/>
    <x v="10"/>
    <n v="62521"/>
    <x v="2"/>
    <s v="OFF-BI-10004632"/>
    <x v="1"/>
    <x v="8"/>
    <s v="Ibico Hi-Tech Manual Binding System"/>
    <n v="182.994"/>
    <n v="3"/>
    <n v="0.8"/>
    <n v="-320.23950000000002"/>
    <n v="6"/>
    <n v="6"/>
    <x v="1"/>
    <n v="-175.00000000000003"/>
    <x v="1"/>
  </r>
  <r>
    <n v="4084"/>
    <s v="US-2017-151316"/>
    <d v="2017-06-24T00:00:00"/>
    <d v="2017-06-30T00:00:00"/>
    <x v="1"/>
    <s v="MC-17635"/>
    <s v="Matthew Clasen"/>
    <x v="1"/>
    <s v="United States"/>
    <s v="Decatur"/>
    <x v="10"/>
    <n v="62521"/>
    <x v="2"/>
    <s v="OFF-PA-10000327"/>
    <x v="1"/>
    <x v="10"/>
    <s v="Xerox 1971"/>
    <n v="10.272"/>
    <n v="3"/>
    <n v="0.2"/>
    <n v="3.21"/>
    <n v="6"/>
    <n v="6"/>
    <x v="1"/>
    <n v="31.25"/>
    <x v="1"/>
  </r>
  <r>
    <n v="4085"/>
    <s v="CA-2017-163692"/>
    <d v="2017-09-07T00:00:00"/>
    <d v="2017-09-09T00:00:00"/>
    <x v="2"/>
    <s v="Dp-13240"/>
    <s v="Dean percer"/>
    <x v="2"/>
    <s v="United States"/>
    <s v="Phoenix"/>
    <x v="16"/>
    <n v="85023"/>
    <x v="1"/>
    <s v="OFF-BI-10003291"/>
    <x v="1"/>
    <x v="8"/>
    <s v="Wilson Jones Leather-Like Binders with DublLock Round Rings"/>
    <n v="7.8570000000000002"/>
    <n v="3"/>
    <n v="0.7"/>
    <n v="-6.0236999999999998"/>
    <n v="2"/>
    <n v="9"/>
    <x v="2"/>
    <n v="-76.666666666666657"/>
    <x v="8"/>
  </r>
  <r>
    <n v="4086"/>
    <s v="CA-2016-111913"/>
    <d v="2016-08-04T00:00:00"/>
    <d v="2016-08-06T00:00:00"/>
    <x v="0"/>
    <s v="LC-16930"/>
    <s v="Linda Cazamias"/>
    <x v="1"/>
    <s v="United States"/>
    <s v="Sacramento"/>
    <x v="1"/>
    <n v="95823"/>
    <x v="1"/>
    <s v="TEC-PH-10002275"/>
    <x v="2"/>
    <x v="7"/>
    <s v="Mitel 5320 IP Phone VoIP phone"/>
    <n v="302.38400000000001"/>
    <n v="2"/>
    <n v="0.2"/>
    <n v="30.238399999999999"/>
    <n v="2"/>
    <n v="8"/>
    <x v="2"/>
    <n v="10"/>
    <x v="6"/>
  </r>
  <r>
    <n v="4087"/>
    <s v="CA-2016-111913"/>
    <d v="2016-08-04T00:00:00"/>
    <d v="2016-08-06T00:00:00"/>
    <x v="0"/>
    <s v="LC-16930"/>
    <s v="Linda Cazamias"/>
    <x v="1"/>
    <s v="United States"/>
    <s v="Sacramento"/>
    <x v="1"/>
    <n v="95823"/>
    <x v="1"/>
    <s v="OFF-BI-10003291"/>
    <x v="1"/>
    <x v="8"/>
    <s v="Wilson Jones Leather-Like Binders with DublLock Round Rings"/>
    <n v="20.952000000000002"/>
    <n v="3"/>
    <n v="0.2"/>
    <n v="7.0712999999999999"/>
    <n v="2"/>
    <n v="8"/>
    <x v="2"/>
    <n v="33.75"/>
    <x v="6"/>
  </r>
  <r>
    <n v="4088"/>
    <s v="CA-2016-111913"/>
    <d v="2016-08-04T00:00:00"/>
    <d v="2016-08-06T00:00:00"/>
    <x v="0"/>
    <s v="LC-16930"/>
    <s v="Linda Cazamias"/>
    <x v="1"/>
    <s v="United States"/>
    <s v="Sacramento"/>
    <x v="1"/>
    <n v="95823"/>
    <x v="1"/>
    <s v="OFF-BI-10000343"/>
    <x v="1"/>
    <x v="8"/>
    <s v="Pressboard Covers with Storage Hooks, 9 1/2&quot; x 11&quot;, Light Blue"/>
    <n v="11.784000000000001"/>
    <n v="3"/>
    <n v="0.2"/>
    <n v="3.9771000000000001"/>
    <n v="2"/>
    <n v="8"/>
    <x v="2"/>
    <n v="33.75"/>
    <x v="6"/>
  </r>
  <r>
    <n v="4089"/>
    <s v="US-2014-156559"/>
    <d v="2014-08-19T00:00:00"/>
    <d v="2014-08-26T00:00:00"/>
    <x v="1"/>
    <s v="LH-16900"/>
    <s v="Lena Hernandez"/>
    <x v="0"/>
    <s v="United States"/>
    <s v="Jonesboro"/>
    <x v="36"/>
    <n v="72401"/>
    <x v="0"/>
    <s v="FUR-BO-10000711"/>
    <x v="0"/>
    <x v="0"/>
    <s v="Hon Metal Bookcases, Gray"/>
    <n v="638.82000000000005"/>
    <n v="9"/>
    <n v="0"/>
    <n v="172.48140000000001"/>
    <n v="7"/>
    <n v="8"/>
    <x v="2"/>
    <n v="27"/>
    <x v="6"/>
  </r>
  <r>
    <n v="4090"/>
    <s v="CA-2016-161473"/>
    <d v="2016-04-01T00:00:00"/>
    <d v="2016-04-05T00:00:00"/>
    <x v="1"/>
    <s v="TB-21175"/>
    <s v="Thomas Boland"/>
    <x v="1"/>
    <s v="United States"/>
    <s v="New York City"/>
    <x v="15"/>
    <n v="10035"/>
    <x v="3"/>
    <s v="OFF-LA-10001297"/>
    <x v="1"/>
    <x v="2"/>
    <s v="Avery 473"/>
    <n v="20.7"/>
    <n v="2"/>
    <n v="0"/>
    <n v="9.9359999999999999"/>
    <n v="4"/>
    <n v="4"/>
    <x v="1"/>
    <n v="48.000000000000007"/>
    <x v="3"/>
  </r>
  <r>
    <n v="4091"/>
    <s v="CA-2016-161473"/>
    <d v="2016-04-01T00:00:00"/>
    <d v="2016-04-05T00:00:00"/>
    <x v="1"/>
    <s v="TB-21175"/>
    <s v="Thomas Boland"/>
    <x v="1"/>
    <s v="United States"/>
    <s v="New York City"/>
    <x v="15"/>
    <n v="10035"/>
    <x v="3"/>
    <s v="OFF-SU-10001574"/>
    <x v="1"/>
    <x v="14"/>
    <s v="Acme Value Line Scissors"/>
    <n v="10.95"/>
    <n v="3"/>
    <n v="0"/>
    <n v="3.2850000000000001"/>
    <n v="4"/>
    <n v="4"/>
    <x v="1"/>
    <n v="30.000000000000004"/>
    <x v="3"/>
  </r>
  <r>
    <n v="4092"/>
    <s v="CA-2016-161473"/>
    <d v="2016-04-01T00:00:00"/>
    <d v="2016-04-05T00:00:00"/>
    <x v="1"/>
    <s v="TB-21175"/>
    <s v="Thomas Boland"/>
    <x v="1"/>
    <s v="United States"/>
    <s v="New York City"/>
    <x v="15"/>
    <n v="10035"/>
    <x v="3"/>
    <s v="OFF-BI-10003305"/>
    <x v="1"/>
    <x v="8"/>
    <s v="Avery Hanging File Binders"/>
    <n v="14.352"/>
    <n v="3"/>
    <n v="0.2"/>
    <n v="4.6643999999999997"/>
    <n v="4"/>
    <n v="4"/>
    <x v="1"/>
    <n v="32.499999999999993"/>
    <x v="3"/>
  </r>
  <r>
    <n v="4093"/>
    <s v="CA-2017-166576"/>
    <d v="2017-05-16T00:00:00"/>
    <d v="2017-05-18T00:00:00"/>
    <x v="2"/>
    <s v="JM-15865"/>
    <s v="John Murray"/>
    <x v="0"/>
    <s v="United States"/>
    <s v="Akron"/>
    <x v="24"/>
    <n v="44312"/>
    <x v="3"/>
    <s v="OFF-ST-10002574"/>
    <x v="1"/>
    <x v="4"/>
    <s v="SAFCO Commercial Wire Shelving, Black"/>
    <n v="221.024"/>
    <n v="2"/>
    <n v="0.2"/>
    <n v="-55.256"/>
    <n v="2"/>
    <n v="5"/>
    <x v="1"/>
    <n v="-25"/>
    <x v="5"/>
  </r>
  <r>
    <n v="4094"/>
    <s v="CA-2015-102491"/>
    <d v="2015-08-24T00:00:00"/>
    <d v="2015-08-28T00:00:00"/>
    <x v="1"/>
    <s v="KW-16435"/>
    <s v="Katrina Willman"/>
    <x v="0"/>
    <s v="United States"/>
    <s v="Florence"/>
    <x v="0"/>
    <n v="41042"/>
    <x v="0"/>
    <s v="TEC-MA-10000864"/>
    <x v="2"/>
    <x v="15"/>
    <s v="Cisco 9971 IP Video Phone Charcoal"/>
    <n v="3080"/>
    <n v="7"/>
    <n v="0"/>
    <n v="1416.8"/>
    <n v="4"/>
    <n v="8"/>
    <x v="2"/>
    <n v="46"/>
    <x v="6"/>
  </r>
  <r>
    <n v="4095"/>
    <s v="CA-2015-102491"/>
    <d v="2015-08-24T00:00:00"/>
    <d v="2015-08-28T00:00:00"/>
    <x v="1"/>
    <s v="KW-16435"/>
    <s v="Katrina Willman"/>
    <x v="0"/>
    <s v="United States"/>
    <s v="Florence"/>
    <x v="0"/>
    <n v="41042"/>
    <x v="0"/>
    <s v="TEC-AC-10003289"/>
    <x v="2"/>
    <x v="11"/>
    <s v="Anker Ultra-Slim Mini Bluetooth 3.0 Wireless Keyboard"/>
    <n v="79.959999999999994"/>
    <n v="4"/>
    <n v="0"/>
    <n v="18.390799999999999"/>
    <n v="4"/>
    <n v="8"/>
    <x v="2"/>
    <n v="23"/>
    <x v="6"/>
  </r>
  <r>
    <n v="4096"/>
    <s v="CA-2015-102491"/>
    <d v="2015-08-24T00:00:00"/>
    <d v="2015-08-28T00:00:00"/>
    <x v="1"/>
    <s v="KW-16435"/>
    <s v="Katrina Willman"/>
    <x v="0"/>
    <s v="United States"/>
    <s v="Florence"/>
    <x v="0"/>
    <n v="41042"/>
    <x v="0"/>
    <s v="TEC-PH-10001619"/>
    <x v="2"/>
    <x v="7"/>
    <s v="LG G3"/>
    <n v="587.97"/>
    <n v="3"/>
    <n v="0"/>
    <n v="170.51130000000001"/>
    <n v="4"/>
    <n v="8"/>
    <x v="2"/>
    <n v="28.999999999999996"/>
    <x v="6"/>
  </r>
  <r>
    <n v="4097"/>
    <s v="CA-2014-116904"/>
    <d v="2014-09-23T00:00:00"/>
    <d v="2014-09-28T00:00:00"/>
    <x v="1"/>
    <s v="SC-20095"/>
    <s v="Sanjit Chand"/>
    <x v="0"/>
    <s v="United States"/>
    <s v="Minneapolis"/>
    <x v="11"/>
    <n v="55407"/>
    <x v="2"/>
    <s v="OFF-PA-10004888"/>
    <x v="1"/>
    <x v="10"/>
    <s v="Xerox 217"/>
    <n v="32.4"/>
    <n v="5"/>
    <n v="0"/>
    <n v="15.552"/>
    <n v="5"/>
    <n v="9"/>
    <x v="2"/>
    <n v="48"/>
    <x v="8"/>
  </r>
  <r>
    <n v="4098"/>
    <s v="CA-2014-116904"/>
    <d v="2014-09-23T00:00:00"/>
    <d v="2014-09-28T00:00:00"/>
    <x v="1"/>
    <s v="SC-20095"/>
    <s v="Sanjit Chand"/>
    <x v="0"/>
    <s v="United States"/>
    <s v="Minneapolis"/>
    <x v="11"/>
    <n v="55407"/>
    <x v="2"/>
    <s v="OFF-ST-10000736"/>
    <x v="1"/>
    <x v="4"/>
    <s v="Carina Double Wide Media Storage Towers in Natural &amp; Black"/>
    <n v="404.9"/>
    <n v="5"/>
    <n v="0"/>
    <n v="16.196000000000002"/>
    <n v="5"/>
    <n v="9"/>
    <x v="2"/>
    <n v="4.0000000000000009"/>
    <x v="8"/>
  </r>
  <r>
    <n v="4099"/>
    <s v="CA-2014-116904"/>
    <d v="2014-09-23T00:00:00"/>
    <d v="2014-09-28T00:00:00"/>
    <x v="1"/>
    <s v="SC-20095"/>
    <s v="Sanjit Chand"/>
    <x v="0"/>
    <s v="United States"/>
    <s v="Minneapolis"/>
    <x v="11"/>
    <n v="55407"/>
    <x v="2"/>
    <s v="OFF-BI-10001120"/>
    <x v="1"/>
    <x v="8"/>
    <s v="Ibico EPK-21 Electric Binding System"/>
    <n v="9449.9500000000007"/>
    <n v="5"/>
    <n v="0"/>
    <n v="4630.4754999999996"/>
    <n v="5"/>
    <n v="9"/>
    <x v="2"/>
    <n v="48.999999999999993"/>
    <x v="8"/>
  </r>
  <r>
    <n v="4100"/>
    <s v="CA-2014-116904"/>
    <d v="2014-09-23T00:00:00"/>
    <d v="2014-09-28T00:00:00"/>
    <x v="1"/>
    <s v="SC-20095"/>
    <s v="Sanjit Chand"/>
    <x v="0"/>
    <s v="United States"/>
    <s v="Minneapolis"/>
    <x v="11"/>
    <n v="55407"/>
    <x v="2"/>
    <s v="OFF-BI-10000301"/>
    <x v="1"/>
    <x v="8"/>
    <s v="GBC Instant Report Kit"/>
    <n v="12.94"/>
    <n v="2"/>
    <n v="0"/>
    <n v="6.47"/>
    <n v="5"/>
    <n v="9"/>
    <x v="2"/>
    <n v="50"/>
    <x v="8"/>
  </r>
  <r>
    <n v="4101"/>
    <s v="US-2017-102288"/>
    <d v="2017-06-19T00:00:00"/>
    <d v="2017-06-23T00:00:00"/>
    <x v="1"/>
    <s v="ZC-21910"/>
    <s v="Zuschuss Carroll"/>
    <x v="0"/>
    <s v="United States"/>
    <s v="Houston"/>
    <x v="5"/>
    <n v="77095"/>
    <x v="2"/>
    <s v="OFF-AP-10004655"/>
    <x v="1"/>
    <x v="9"/>
    <s v="Holmes Visible Mist Ultrasonic Humidifier with 2.3-Gallon Output per Day, Replacement Filter"/>
    <n v="2.2639999999999998"/>
    <n v="1"/>
    <n v="0.8"/>
    <n v="-5.2072000000000003"/>
    <n v="4"/>
    <n v="6"/>
    <x v="1"/>
    <n v="-230.00000000000003"/>
    <x v="1"/>
  </r>
  <r>
    <n v="4102"/>
    <s v="US-2017-102288"/>
    <d v="2017-06-19T00:00:00"/>
    <d v="2017-06-23T00:00:00"/>
    <x v="1"/>
    <s v="ZC-21910"/>
    <s v="Zuschuss Carroll"/>
    <x v="0"/>
    <s v="United States"/>
    <s v="Houston"/>
    <x v="5"/>
    <n v="77095"/>
    <x v="2"/>
    <s v="OFF-AP-10002906"/>
    <x v="1"/>
    <x v="9"/>
    <s v="Hoover Replacement Belt for Commercial Guardsman Heavy-Duty Upright Vacuum"/>
    <n v="0.44400000000000001"/>
    <n v="1"/>
    <n v="0.8"/>
    <n v="-1.1100000000000001"/>
    <n v="4"/>
    <n v="6"/>
    <x v="1"/>
    <n v="-250"/>
    <x v="1"/>
  </r>
  <r>
    <n v="4103"/>
    <s v="US-2017-102288"/>
    <d v="2017-06-19T00:00:00"/>
    <d v="2017-06-23T00:00:00"/>
    <x v="1"/>
    <s v="ZC-21910"/>
    <s v="Zuschuss Carroll"/>
    <x v="0"/>
    <s v="United States"/>
    <s v="Houston"/>
    <x v="5"/>
    <n v="77095"/>
    <x v="2"/>
    <s v="OFF-PA-10000740"/>
    <x v="1"/>
    <x v="10"/>
    <s v="Xerox 1982"/>
    <n v="146.17599999999999"/>
    <n v="8"/>
    <n v="0.2"/>
    <n v="47.507199999999997"/>
    <n v="4"/>
    <n v="6"/>
    <x v="1"/>
    <n v="32.5"/>
    <x v="1"/>
  </r>
  <r>
    <n v="4104"/>
    <s v="CA-2017-137456"/>
    <d v="2017-12-21T00:00:00"/>
    <d v="2017-12-21T00:00:00"/>
    <x v="3"/>
    <s v="RB-19465"/>
    <s v="Rick Bensley"/>
    <x v="2"/>
    <s v="United States"/>
    <s v="Fremont"/>
    <x v="8"/>
    <n v="68025"/>
    <x v="2"/>
    <s v="FUR-FU-10001940"/>
    <x v="0"/>
    <x v="5"/>
    <s v="Staple-based wall hangings"/>
    <n v="15.92"/>
    <n v="2"/>
    <n v="0"/>
    <n v="7.0048000000000004"/>
    <n v="0"/>
    <n v="12"/>
    <x v="0"/>
    <n v="44"/>
    <x v="4"/>
  </r>
  <r>
    <n v="4105"/>
    <s v="US-2017-155999"/>
    <d v="2017-08-07T00:00:00"/>
    <d v="2017-08-13T00:00:00"/>
    <x v="1"/>
    <s v="JK-15370"/>
    <s v="Jay Kimmel"/>
    <x v="0"/>
    <s v="United States"/>
    <s v="San Diego"/>
    <x v="1"/>
    <n v="92105"/>
    <x v="1"/>
    <s v="TEC-PH-10000439"/>
    <x v="2"/>
    <x v="7"/>
    <s v="GE DSL Phone Line Filter"/>
    <n v="159.96"/>
    <n v="5"/>
    <n v="0.2"/>
    <n v="17.9955"/>
    <n v="6"/>
    <n v="8"/>
    <x v="2"/>
    <n v="11.249999999999998"/>
    <x v="6"/>
  </r>
  <r>
    <n v="4106"/>
    <s v="US-2017-155999"/>
    <d v="2017-08-07T00:00:00"/>
    <d v="2017-08-13T00:00:00"/>
    <x v="1"/>
    <s v="JK-15370"/>
    <s v="Jay Kimmel"/>
    <x v="0"/>
    <s v="United States"/>
    <s v="San Diego"/>
    <x v="1"/>
    <n v="92105"/>
    <x v="1"/>
    <s v="OFF-BI-10000404"/>
    <x v="1"/>
    <x v="8"/>
    <s v="Avery Printable Repositionable Plastic Tabs"/>
    <n v="13.76"/>
    <n v="2"/>
    <n v="0.2"/>
    <n v="4.6440000000000001"/>
    <n v="6"/>
    <n v="8"/>
    <x v="2"/>
    <n v="33.75"/>
    <x v="6"/>
  </r>
  <r>
    <n v="4107"/>
    <s v="US-2016-148334"/>
    <d v="2016-08-22T00:00:00"/>
    <d v="2016-08-26T00:00:00"/>
    <x v="1"/>
    <s v="DD-13570"/>
    <s v="Dorothy Dickinson"/>
    <x v="0"/>
    <s v="United States"/>
    <s v="Houston"/>
    <x v="5"/>
    <n v="77041"/>
    <x v="2"/>
    <s v="OFF-BI-10003676"/>
    <x v="1"/>
    <x v="8"/>
    <s v="GBC Standard Recycled Report Covers, Clear Plastic Sheets"/>
    <n v="4.3120000000000003"/>
    <n v="2"/>
    <n v="0.8"/>
    <n v="-6.8992000000000004"/>
    <n v="4"/>
    <n v="8"/>
    <x v="2"/>
    <n v="-160"/>
    <x v="6"/>
  </r>
  <r>
    <n v="4108"/>
    <s v="CA-2015-105599"/>
    <d v="2015-09-07T00:00:00"/>
    <d v="2015-09-07T00:00:00"/>
    <x v="3"/>
    <s v="MC-17275"/>
    <s v="Marc Crier"/>
    <x v="0"/>
    <s v="United States"/>
    <s v="New York City"/>
    <x v="15"/>
    <n v="10011"/>
    <x v="3"/>
    <s v="OFF-ST-10002486"/>
    <x v="1"/>
    <x v="4"/>
    <s v="Eldon Shelf Savers Cubes and Bins"/>
    <n v="13.96"/>
    <n v="2"/>
    <n v="0"/>
    <n v="0.2792"/>
    <n v="0"/>
    <n v="9"/>
    <x v="2"/>
    <n v="2"/>
    <x v="8"/>
  </r>
  <r>
    <n v="4109"/>
    <s v="CA-2015-105599"/>
    <d v="2015-09-07T00:00:00"/>
    <d v="2015-09-07T00:00:00"/>
    <x v="3"/>
    <s v="MC-17275"/>
    <s v="Marc Crier"/>
    <x v="0"/>
    <s v="United States"/>
    <s v="New York City"/>
    <x v="15"/>
    <n v="10011"/>
    <x v="3"/>
    <s v="FUR-TA-10003837"/>
    <x v="0"/>
    <x v="3"/>
    <s v="Anderson Hickey Conga Table Tops &amp; Accessories"/>
    <n v="27.414000000000001"/>
    <n v="3"/>
    <n v="0.4"/>
    <n v="-14.1639"/>
    <n v="0"/>
    <n v="9"/>
    <x v="2"/>
    <n v="-51.666666666666657"/>
    <x v="8"/>
  </r>
  <r>
    <n v="4110"/>
    <s v="CA-2015-153717"/>
    <d v="2015-12-25T00:00:00"/>
    <d v="2016-01-01T00:00:00"/>
    <x v="1"/>
    <s v="DL-13495"/>
    <s v="Dionis Lloyd"/>
    <x v="1"/>
    <s v="United States"/>
    <s v="Detroit"/>
    <x v="12"/>
    <n v="48227"/>
    <x v="2"/>
    <s v="TEC-PH-10002923"/>
    <x v="2"/>
    <x v="7"/>
    <s v="Logitech B530 USB Headset - headset - Full size, Binaural"/>
    <n v="73.98"/>
    <n v="2"/>
    <n v="0"/>
    <n v="19.974599999999999"/>
    <n v="7"/>
    <n v="12"/>
    <x v="0"/>
    <n v="26.999999999999996"/>
    <x v="4"/>
  </r>
  <r>
    <n v="4111"/>
    <s v="CA-2015-153717"/>
    <d v="2015-12-25T00:00:00"/>
    <d v="2016-01-01T00:00:00"/>
    <x v="1"/>
    <s v="DL-13495"/>
    <s v="Dionis Lloyd"/>
    <x v="1"/>
    <s v="United States"/>
    <s v="Detroit"/>
    <x v="12"/>
    <n v="48227"/>
    <x v="2"/>
    <s v="FUR-BO-10004360"/>
    <x v="0"/>
    <x v="0"/>
    <s v="Rush Hierlooms Collection Rich Wood Bookcases"/>
    <n v="160.97999999999999"/>
    <n v="1"/>
    <n v="0"/>
    <n v="20.927399999999999"/>
    <n v="7"/>
    <n v="12"/>
    <x v="0"/>
    <n v="13"/>
    <x v="4"/>
  </r>
  <r>
    <n v="4112"/>
    <s v="CA-2015-153717"/>
    <d v="2015-12-25T00:00:00"/>
    <d v="2016-01-01T00:00:00"/>
    <x v="1"/>
    <s v="DL-13495"/>
    <s v="Dionis Lloyd"/>
    <x v="1"/>
    <s v="United States"/>
    <s v="Detroit"/>
    <x v="12"/>
    <n v="48227"/>
    <x v="2"/>
    <s v="OFF-PA-10002160"/>
    <x v="1"/>
    <x v="10"/>
    <s v="Xerox 1978"/>
    <n v="17.34"/>
    <n v="3"/>
    <n v="0"/>
    <n v="8.4966000000000008"/>
    <n v="7"/>
    <n v="12"/>
    <x v="0"/>
    <n v="49.000000000000007"/>
    <x v="4"/>
  </r>
  <r>
    <n v="4113"/>
    <s v="CA-2015-153717"/>
    <d v="2015-12-25T00:00:00"/>
    <d v="2016-01-01T00:00:00"/>
    <x v="1"/>
    <s v="DL-13495"/>
    <s v="Dionis Lloyd"/>
    <x v="1"/>
    <s v="United States"/>
    <s v="Detroit"/>
    <x v="12"/>
    <n v="48227"/>
    <x v="2"/>
    <s v="OFF-AR-10002375"/>
    <x v="1"/>
    <x v="6"/>
    <s v="Newell 351"/>
    <n v="3.28"/>
    <n v="1"/>
    <n v="0"/>
    <n v="0.95120000000000005"/>
    <n v="7"/>
    <n v="12"/>
    <x v="0"/>
    <n v="29.000000000000004"/>
    <x v="4"/>
  </r>
  <r>
    <n v="4114"/>
    <s v="CA-2015-116687"/>
    <d v="2015-05-02T00:00:00"/>
    <d v="2015-05-07T00:00:00"/>
    <x v="1"/>
    <s v="NC-18625"/>
    <s v="Noah Childs"/>
    <x v="1"/>
    <s v="United States"/>
    <s v="Houston"/>
    <x v="5"/>
    <n v="77095"/>
    <x v="2"/>
    <s v="OFF-LA-10000443"/>
    <x v="1"/>
    <x v="2"/>
    <s v="Avery 501"/>
    <n v="8.8559999999999999"/>
    <n v="3"/>
    <n v="0.2"/>
    <n v="2.9889000000000001"/>
    <n v="5"/>
    <n v="5"/>
    <x v="1"/>
    <n v="33.75"/>
    <x v="5"/>
  </r>
  <r>
    <n v="4115"/>
    <s v="CA-2015-116687"/>
    <d v="2015-05-02T00:00:00"/>
    <d v="2015-05-07T00:00:00"/>
    <x v="1"/>
    <s v="NC-18625"/>
    <s v="Noah Childs"/>
    <x v="1"/>
    <s v="United States"/>
    <s v="Houston"/>
    <x v="5"/>
    <n v="77095"/>
    <x v="2"/>
    <s v="TEC-PH-10001750"/>
    <x v="2"/>
    <x v="7"/>
    <s v="Samsung Rugby III"/>
    <n v="158.376"/>
    <n v="3"/>
    <n v="0.2"/>
    <n v="13.857900000000001"/>
    <n v="5"/>
    <n v="5"/>
    <x v="1"/>
    <n v="8.75"/>
    <x v="5"/>
  </r>
  <r>
    <n v="4116"/>
    <s v="CA-2016-163573"/>
    <d v="2016-11-24T00:00:00"/>
    <d v="2016-11-27T00:00:00"/>
    <x v="2"/>
    <s v="AC-10450"/>
    <s v="Amy Cox"/>
    <x v="0"/>
    <s v="United States"/>
    <s v="Seattle"/>
    <x v="4"/>
    <n v="98105"/>
    <x v="1"/>
    <s v="OFF-BI-10004632"/>
    <x v="1"/>
    <x v="8"/>
    <s v="Ibico Hi-Tech Manual Binding System"/>
    <n v="1219.96"/>
    <n v="5"/>
    <n v="0.2"/>
    <n v="381.23750000000001"/>
    <n v="3"/>
    <n v="11"/>
    <x v="0"/>
    <n v="31.25"/>
    <x v="0"/>
  </r>
  <r>
    <n v="4117"/>
    <s v="CA-2015-153416"/>
    <d v="2015-11-24T00:00:00"/>
    <d v="2015-11-29T00:00:00"/>
    <x v="1"/>
    <s v="TS-21340"/>
    <s v="Toby Swindell"/>
    <x v="0"/>
    <s v="United States"/>
    <s v="Los Angeles"/>
    <x v="1"/>
    <n v="90036"/>
    <x v="1"/>
    <s v="OFF-BI-10002813"/>
    <x v="1"/>
    <x v="8"/>
    <s v="Avery Reinforcements for Hole-Punch Pages"/>
    <n v="3.1680000000000001"/>
    <n v="2"/>
    <n v="0.2"/>
    <n v="0.99"/>
    <n v="5"/>
    <n v="11"/>
    <x v="0"/>
    <n v="31.25"/>
    <x v="0"/>
  </r>
  <r>
    <n v="4118"/>
    <s v="CA-2015-153416"/>
    <d v="2015-11-24T00:00:00"/>
    <d v="2015-11-29T00:00:00"/>
    <x v="1"/>
    <s v="TS-21340"/>
    <s v="Toby Swindell"/>
    <x v="0"/>
    <s v="United States"/>
    <s v="Los Angeles"/>
    <x v="1"/>
    <n v="90036"/>
    <x v="1"/>
    <s v="OFF-PA-10002005"/>
    <x v="1"/>
    <x v="10"/>
    <s v="Xerox 225"/>
    <n v="19.440000000000001"/>
    <n v="3"/>
    <n v="0"/>
    <n v="9.3312000000000008"/>
    <n v="5"/>
    <n v="11"/>
    <x v="0"/>
    <n v="48.000000000000007"/>
    <x v="0"/>
  </r>
  <r>
    <n v="4119"/>
    <s v="CA-2015-153416"/>
    <d v="2015-11-24T00:00:00"/>
    <d v="2015-11-29T00:00:00"/>
    <x v="1"/>
    <s v="TS-21340"/>
    <s v="Toby Swindell"/>
    <x v="0"/>
    <s v="United States"/>
    <s v="Los Angeles"/>
    <x v="1"/>
    <n v="90036"/>
    <x v="1"/>
    <s v="OFF-ST-10000060"/>
    <x v="1"/>
    <x v="4"/>
    <s v="Fellowes Bankers Box Staxonsteel Drawer File/Stacking System"/>
    <n v="454.86"/>
    <n v="7"/>
    <n v="0"/>
    <n v="54.583199999999998"/>
    <n v="5"/>
    <n v="11"/>
    <x v="0"/>
    <n v="12"/>
    <x v="0"/>
  </r>
  <r>
    <n v="4120"/>
    <s v="CA-2015-153416"/>
    <d v="2015-11-24T00:00:00"/>
    <d v="2015-11-29T00:00:00"/>
    <x v="1"/>
    <s v="TS-21340"/>
    <s v="Toby Swindell"/>
    <x v="0"/>
    <s v="United States"/>
    <s v="Los Angeles"/>
    <x v="1"/>
    <n v="90036"/>
    <x v="1"/>
    <s v="OFF-BI-10002706"/>
    <x v="1"/>
    <x v="8"/>
    <s v="Avery Premier Heavy-Duty Binder with Round Locking Rings"/>
    <n v="91.391999999999996"/>
    <n v="8"/>
    <n v="0.2"/>
    <n v="29.702400000000001"/>
    <n v="5"/>
    <n v="11"/>
    <x v="0"/>
    <n v="32.5"/>
    <x v="0"/>
  </r>
  <r>
    <n v="4121"/>
    <s v="CA-2017-117394"/>
    <d v="2017-09-04T00:00:00"/>
    <d v="2017-09-10T00:00:00"/>
    <x v="1"/>
    <s v="MM-17920"/>
    <s v="Michael Moore"/>
    <x v="0"/>
    <s v="United States"/>
    <s v="Philadelphia"/>
    <x v="9"/>
    <n v="19120"/>
    <x v="3"/>
    <s v="TEC-AC-10000199"/>
    <x v="2"/>
    <x v="11"/>
    <s v="Kingston Digital DataTraveler 8GB USB 2.0"/>
    <n v="19.04"/>
    <n v="4"/>
    <n v="0.2"/>
    <n v="-1.4279999999999999"/>
    <n v="6"/>
    <n v="9"/>
    <x v="2"/>
    <n v="-7.5"/>
    <x v="8"/>
  </r>
  <r>
    <n v="4122"/>
    <s v="CA-2017-133823"/>
    <d v="2017-05-11T00:00:00"/>
    <d v="2017-05-12T00:00:00"/>
    <x v="3"/>
    <s v="LP-17080"/>
    <s v="Liz Pelletier"/>
    <x v="0"/>
    <s v="United States"/>
    <s v="Seattle"/>
    <x v="4"/>
    <n v="98103"/>
    <x v="1"/>
    <s v="OFF-PA-10002870"/>
    <x v="1"/>
    <x v="10"/>
    <s v="Ampad Phone Message Book, Recycled, 400 Message Capacity, 5 ¾” x 11”"/>
    <n v="37.44"/>
    <n v="6"/>
    <n v="0"/>
    <n v="16.847999999999999"/>
    <n v="1"/>
    <n v="5"/>
    <x v="1"/>
    <n v="45"/>
    <x v="5"/>
  </r>
  <r>
    <n v="4123"/>
    <s v="CA-2017-133823"/>
    <d v="2017-05-11T00:00:00"/>
    <d v="2017-05-12T00:00:00"/>
    <x v="3"/>
    <s v="LP-17080"/>
    <s v="Liz Pelletier"/>
    <x v="0"/>
    <s v="United States"/>
    <s v="Seattle"/>
    <x v="4"/>
    <n v="98103"/>
    <x v="1"/>
    <s v="OFF-LA-10004545"/>
    <x v="1"/>
    <x v="2"/>
    <s v="Avery 50"/>
    <n v="37.590000000000003"/>
    <n v="3"/>
    <n v="0"/>
    <n v="17.667300000000001"/>
    <n v="1"/>
    <n v="5"/>
    <x v="1"/>
    <n v="47"/>
    <x v="5"/>
  </r>
  <r>
    <n v="4124"/>
    <s v="CA-2017-133823"/>
    <d v="2017-05-11T00:00:00"/>
    <d v="2017-05-12T00:00:00"/>
    <x v="3"/>
    <s v="LP-17080"/>
    <s v="Liz Pelletier"/>
    <x v="0"/>
    <s v="United States"/>
    <s v="Seattle"/>
    <x v="4"/>
    <n v="98103"/>
    <x v="1"/>
    <s v="OFF-BI-10000962"/>
    <x v="1"/>
    <x v="8"/>
    <s v="Acco Flexible ACCOHIDE Square Ring Data Binder, Dark Blue, 11 1/2&quot; X 14&quot; 7/8&quot;"/>
    <n v="26.032"/>
    <n v="2"/>
    <n v="0.2"/>
    <n v="9.4366000000000003"/>
    <n v="1"/>
    <n v="5"/>
    <x v="1"/>
    <n v="36.25"/>
    <x v="5"/>
  </r>
  <r>
    <n v="4125"/>
    <s v="CA-2014-127523"/>
    <d v="2014-05-11T00:00:00"/>
    <d v="2014-05-18T00:00:00"/>
    <x v="1"/>
    <s v="BG-11695"/>
    <s v="Brooke Gillingham"/>
    <x v="1"/>
    <s v="United States"/>
    <s v="Watertown"/>
    <x v="15"/>
    <n v="13601"/>
    <x v="3"/>
    <s v="OFF-AP-10004249"/>
    <x v="1"/>
    <x v="9"/>
    <s v="Staple holder"/>
    <n v="35.909999999999997"/>
    <n v="3"/>
    <n v="0"/>
    <n v="9.6957000000000004"/>
    <n v="7"/>
    <n v="5"/>
    <x v="1"/>
    <n v="27"/>
    <x v="5"/>
  </r>
  <r>
    <n v="4126"/>
    <s v="CA-2017-123239"/>
    <d v="2017-07-27T00:00:00"/>
    <d v="2017-07-31T00:00:00"/>
    <x v="0"/>
    <s v="MG-18145"/>
    <s v="Mike Gockenbach"/>
    <x v="0"/>
    <s v="United States"/>
    <s v="Jacksonville"/>
    <x v="2"/>
    <n v="32216"/>
    <x v="0"/>
    <s v="FUR-FU-10001602"/>
    <x v="0"/>
    <x v="5"/>
    <s v="Eldon Delta Triangular Chair Mat, 52&quot; x 58&quot;, Clear"/>
    <n v="91.031999999999996"/>
    <n v="3"/>
    <n v="0.2"/>
    <n v="-2.2757999999999998"/>
    <n v="4"/>
    <n v="7"/>
    <x v="2"/>
    <n v="-2.5"/>
    <x v="7"/>
  </r>
  <r>
    <n v="4127"/>
    <s v="CA-2017-156769"/>
    <d v="2017-05-06T00:00:00"/>
    <d v="2017-05-09T00:00:00"/>
    <x v="2"/>
    <s v="GZ-14470"/>
    <s v="Gary Zandusky"/>
    <x v="0"/>
    <s v="United States"/>
    <s v="Arlington"/>
    <x v="17"/>
    <n v="22204"/>
    <x v="0"/>
    <s v="OFF-AR-10003179"/>
    <x v="1"/>
    <x v="6"/>
    <s v="Dixon Ticonderoga Core-Lock Colored Pencils"/>
    <n v="54.66"/>
    <n v="6"/>
    <n v="0"/>
    <n v="18.037800000000001"/>
    <n v="3"/>
    <n v="5"/>
    <x v="1"/>
    <n v="33"/>
    <x v="5"/>
  </r>
  <r>
    <n v="4128"/>
    <s v="CA-2014-127299"/>
    <d v="2014-09-19T00:00:00"/>
    <d v="2014-09-24T00:00:00"/>
    <x v="1"/>
    <s v="JL-15835"/>
    <s v="John Lee"/>
    <x v="0"/>
    <s v="United States"/>
    <s v="Charlotte"/>
    <x v="3"/>
    <n v="28205"/>
    <x v="0"/>
    <s v="OFF-ST-10003722"/>
    <x v="1"/>
    <x v="4"/>
    <s v="Project Tote Personal File"/>
    <n v="67.343999999999994"/>
    <n v="6"/>
    <n v="0.2"/>
    <n v="7.5762"/>
    <n v="5"/>
    <n v="9"/>
    <x v="2"/>
    <n v="11.250000000000002"/>
    <x v="8"/>
  </r>
  <r>
    <n v="4129"/>
    <s v="CA-2014-127299"/>
    <d v="2014-09-19T00:00:00"/>
    <d v="2014-09-24T00:00:00"/>
    <x v="1"/>
    <s v="JL-15835"/>
    <s v="John Lee"/>
    <x v="0"/>
    <s v="United States"/>
    <s v="Charlotte"/>
    <x v="3"/>
    <n v="28205"/>
    <x v="0"/>
    <s v="TEC-MA-10001127"/>
    <x v="2"/>
    <x v="15"/>
    <s v="HP Designjet T520 Inkjet Large Format Printer - 24&quot; Color"/>
    <n v="2624.9850000000001"/>
    <n v="3"/>
    <n v="0.5"/>
    <n v="-944.99459999999999"/>
    <n v="5"/>
    <n v="9"/>
    <x v="2"/>
    <n v="-36"/>
    <x v="8"/>
  </r>
  <r>
    <n v="4130"/>
    <s v="CA-2015-121272"/>
    <d v="2015-03-29T00:00:00"/>
    <d v="2015-04-04T00:00:00"/>
    <x v="1"/>
    <s v="DO-13435"/>
    <s v="Denny Ordway"/>
    <x v="0"/>
    <s v="United States"/>
    <s v="Seattle"/>
    <x v="4"/>
    <n v="98103"/>
    <x v="1"/>
    <s v="OFF-AP-10001947"/>
    <x v="1"/>
    <x v="9"/>
    <s v="Acco 6 Outlet Guardian Premium Plus Surge Suppressor"/>
    <n v="73.28"/>
    <n v="4"/>
    <n v="0"/>
    <n v="21.251200000000001"/>
    <n v="6"/>
    <n v="3"/>
    <x v="3"/>
    <n v="28.999999999999996"/>
    <x v="10"/>
  </r>
  <r>
    <n v="4131"/>
    <s v="CA-2014-115336"/>
    <d v="2014-11-18T00:00:00"/>
    <d v="2014-11-25T00:00:00"/>
    <x v="1"/>
    <s v="AB-10600"/>
    <s v="Ann Blume"/>
    <x v="1"/>
    <s v="United States"/>
    <s v="Chicago"/>
    <x v="10"/>
    <n v="60623"/>
    <x v="2"/>
    <s v="OFF-BI-10001107"/>
    <x v="1"/>
    <x v="8"/>
    <s v="GBC White Gloss Covers, Plain Front"/>
    <n v="14.48"/>
    <n v="5"/>
    <n v="0.8"/>
    <n v="-23.891999999999999"/>
    <n v="7"/>
    <n v="11"/>
    <x v="0"/>
    <n v="-165"/>
    <x v="0"/>
  </r>
  <r>
    <n v="4132"/>
    <s v="CA-2015-111703"/>
    <d v="2015-07-02T00:00:00"/>
    <d v="2015-07-09T00:00:00"/>
    <x v="1"/>
    <s v="KB-16315"/>
    <s v="Karl Braun"/>
    <x v="0"/>
    <s v="United States"/>
    <s v="Hollywood"/>
    <x v="2"/>
    <n v="33021"/>
    <x v="0"/>
    <s v="OFF-PA-10000349"/>
    <x v="1"/>
    <x v="10"/>
    <s v="Easy-staple paper"/>
    <n v="11.952"/>
    <n v="3"/>
    <n v="0.2"/>
    <n v="4.0338000000000003"/>
    <n v="7"/>
    <n v="7"/>
    <x v="2"/>
    <n v="33.75"/>
    <x v="7"/>
  </r>
  <r>
    <n v="4133"/>
    <s v="CA-2015-111703"/>
    <d v="2015-07-02T00:00:00"/>
    <d v="2015-07-09T00:00:00"/>
    <x v="1"/>
    <s v="KB-16315"/>
    <s v="Karl Braun"/>
    <x v="0"/>
    <s v="United States"/>
    <s v="Hollywood"/>
    <x v="2"/>
    <n v="33021"/>
    <x v="0"/>
    <s v="OFF-PA-10003349"/>
    <x v="1"/>
    <x v="10"/>
    <s v="Xerox 1957"/>
    <n v="15.552"/>
    <n v="3"/>
    <n v="0.2"/>
    <n v="5.6375999999999999"/>
    <n v="7"/>
    <n v="7"/>
    <x v="2"/>
    <n v="36.25"/>
    <x v="7"/>
  </r>
  <r>
    <n v="4134"/>
    <s v="CA-2014-128839"/>
    <d v="2014-09-08T00:00:00"/>
    <d v="2014-09-13T00:00:00"/>
    <x v="1"/>
    <s v="TT-21070"/>
    <s v="Ted Trevino"/>
    <x v="0"/>
    <s v="United States"/>
    <s v="Chesapeake"/>
    <x v="17"/>
    <n v="23320"/>
    <x v="0"/>
    <s v="OFF-FA-10002280"/>
    <x v="1"/>
    <x v="13"/>
    <s v="Advantus Plastic Paper Clips"/>
    <n v="45"/>
    <n v="9"/>
    <n v="0"/>
    <n v="21.6"/>
    <n v="5"/>
    <n v="9"/>
    <x v="2"/>
    <n v="48.000000000000007"/>
    <x v="8"/>
  </r>
  <r>
    <n v="4135"/>
    <s v="CA-2014-128839"/>
    <d v="2014-09-08T00:00:00"/>
    <d v="2014-09-13T00:00:00"/>
    <x v="1"/>
    <s v="TT-21070"/>
    <s v="Ted Trevino"/>
    <x v="0"/>
    <s v="United States"/>
    <s v="Chesapeake"/>
    <x v="17"/>
    <n v="23320"/>
    <x v="0"/>
    <s v="TEC-MA-10000029"/>
    <x v="2"/>
    <x v="15"/>
    <s v="Epson WorkForce WF-2530 All-in-One Printer, Copier Scanner"/>
    <n v="209.97"/>
    <n v="3"/>
    <n v="0"/>
    <n v="90.287099999999995"/>
    <n v="5"/>
    <n v="9"/>
    <x v="2"/>
    <n v="43"/>
    <x v="8"/>
  </r>
  <r>
    <n v="4136"/>
    <s v="CA-2017-105914"/>
    <d v="2017-10-02T00:00:00"/>
    <d v="2017-10-08T00:00:00"/>
    <x v="1"/>
    <s v="PV-18985"/>
    <s v="Paul Van Hugh"/>
    <x v="2"/>
    <s v="United States"/>
    <s v="Los Angeles"/>
    <x v="1"/>
    <n v="90036"/>
    <x v="1"/>
    <s v="OFF-BI-10002854"/>
    <x v="1"/>
    <x v="8"/>
    <s v="Performers Binder/Pad Holder, Black"/>
    <n v="112.12"/>
    <n v="5"/>
    <n v="0.2"/>
    <n v="42.045000000000002"/>
    <n v="6"/>
    <n v="10"/>
    <x v="0"/>
    <n v="37.5"/>
    <x v="2"/>
  </r>
  <r>
    <n v="4137"/>
    <s v="CA-2017-105914"/>
    <d v="2017-10-02T00:00:00"/>
    <d v="2017-10-08T00:00:00"/>
    <x v="1"/>
    <s v="PV-18985"/>
    <s v="Paul Van Hugh"/>
    <x v="2"/>
    <s v="United States"/>
    <s v="Los Angeles"/>
    <x v="1"/>
    <n v="90036"/>
    <x v="1"/>
    <s v="OFF-ST-10003716"/>
    <x v="1"/>
    <x v="4"/>
    <s v="Tennsco Double-Tier Lockers"/>
    <n v="1575.14"/>
    <n v="7"/>
    <n v="0"/>
    <n v="204.76820000000001"/>
    <n v="6"/>
    <n v="10"/>
    <x v="0"/>
    <n v="13"/>
    <x v="2"/>
  </r>
  <r>
    <n v="4138"/>
    <s v="CA-2017-110926"/>
    <d v="2017-11-19T00:00:00"/>
    <d v="2017-11-23T00:00:00"/>
    <x v="1"/>
    <s v="DD-13570"/>
    <s v="Dorothy Dickinson"/>
    <x v="0"/>
    <s v="United States"/>
    <s v="Alexandria"/>
    <x v="17"/>
    <n v="22304"/>
    <x v="0"/>
    <s v="OFF-FA-10000624"/>
    <x v="1"/>
    <x v="13"/>
    <s v="OIC Binder Clips"/>
    <n v="25.06"/>
    <n v="7"/>
    <n v="0"/>
    <n v="12.53"/>
    <n v="4"/>
    <n v="11"/>
    <x v="0"/>
    <n v="50"/>
    <x v="0"/>
  </r>
  <r>
    <n v="4139"/>
    <s v="CA-2016-117226"/>
    <d v="2016-12-30T00:00:00"/>
    <d v="2017-01-01T00:00:00"/>
    <x v="2"/>
    <s v="KD-16495"/>
    <s v="Keith Dawkins"/>
    <x v="1"/>
    <s v="United States"/>
    <s v="Deer Park"/>
    <x v="5"/>
    <n v="77536"/>
    <x v="2"/>
    <s v="OFF-BI-10004654"/>
    <x v="1"/>
    <x v="8"/>
    <s v="Avery Binding System Hidden Tab Executive Style Index Sets"/>
    <n v="6.9240000000000004"/>
    <n v="6"/>
    <n v="0.8"/>
    <n v="-10.385999999999999"/>
    <n v="2"/>
    <n v="12"/>
    <x v="0"/>
    <n v="-149.99999999999997"/>
    <x v="4"/>
  </r>
  <r>
    <n v="4140"/>
    <s v="CA-2017-127313"/>
    <d v="2017-12-01T00:00:00"/>
    <d v="2017-12-04T00:00:00"/>
    <x v="2"/>
    <s v="RA-19285"/>
    <s v="Ralph Arnett"/>
    <x v="0"/>
    <s v="United States"/>
    <s v="Philadelphia"/>
    <x v="9"/>
    <n v="19120"/>
    <x v="3"/>
    <s v="OFF-ST-10001228"/>
    <x v="1"/>
    <x v="4"/>
    <s v="Personal File Boxes with Fold-Down Carry Handle"/>
    <n v="37.392000000000003"/>
    <n v="3"/>
    <n v="0.2"/>
    <n v="2.3370000000000002"/>
    <n v="3"/>
    <n v="12"/>
    <x v="0"/>
    <n v="6.25"/>
    <x v="4"/>
  </r>
  <r>
    <n v="4141"/>
    <s v="CA-2017-127313"/>
    <d v="2017-12-01T00:00:00"/>
    <d v="2017-12-04T00:00:00"/>
    <x v="2"/>
    <s v="RA-19285"/>
    <s v="Ralph Arnett"/>
    <x v="0"/>
    <s v="United States"/>
    <s v="Philadelphia"/>
    <x v="9"/>
    <n v="19120"/>
    <x v="3"/>
    <s v="FUR-FU-10003798"/>
    <x v="0"/>
    <x v="5"/>
    <s v="Ultra Door Kickplate, 8&quot;H x 34&quot;W"/>
    <n v="79.12"/>
    <n v="5"/>
    <n v="0.2"/>
    <n v="13.846"/>
    <n v="3"/>
    <n v="12"/>
    <x v="0"/>
    <n v="17.5"/>
    <x v="4"/>
  </r>
  <r>
    <n v="4142"/>
    <s v="CA-2016-136287"/>
    <d v="2016-06-13T00:00:00"/>
    <d v="2016-06-17T00:00:00"/>
    <x v="1"/>
    <s v="SS-20590"/>
    <s v="Sonia Sunley"/>
    <x v="0"/>
    <s v="United States"/>
    <s v="Wichita"/>
    <x v="41"/>
    <n v="67212"/>
    <x v="2"/>
    <s v="OFF-LA-10003148"/>
    <x v="1"/>
    <x v="2"/>
    <s v="Avery 51"/>
    <n v="18.899999999999999"/>
    <n v="3"/>
    <n v="0"/>
    <n v="8.6940000000000008"/>
    <n v="4"/>
    <n v="6"/>
    <x v="1"/>
    <n v="46.000000000000007"/>
    <x v="1"/>
  </r>
  <r>
    <n v="4143"/>
    <s v="US-2014-107699"/>
    <d v="2014-05-19T00:00:00"/>
    <d v="2014-05-23T00:00:00"/>
    <x v="1"/>
    <s v="JH-15820"/>
    <s v="John Huston"/>
    <x v="0"/>
    <s v="United States"/>
    <s v="Midland"/>
    <x v="12"/>
    <n v="48640"/>
    <x v="2"/>
    <s v="OFF-BI-10001249"/>
    <x v="1"/>
    <x v="8"/>
    <s v="Avery Heavy-Duty EZD View Binder with Locking Rings"/>
    <n v="57.42"/>
    <n v="9"/>
    <n v="0"/>
    <n v="26.4132"/>
    <n v="4"/>
    <n v="5"/>
    <x v="1"/>
    <n v="46"/>
    <x v="5"/>
  </r>
  <r>
    <n v="4144"/>
    <s v="CA-2017-112725"/>
    <d v="2017-01-30T00:00:00"/>
    <d v="2017-02-06T00:00:00"/>
    <x v="1"/>
    <s v="EH-14125"/>
    <s v="Eugene Hildebrand"/>
    <x v="2"/>
    <s v="United States"/>
    <s v="San Francisco"/>
    <x v="1"/>
    <n v="94110"/>
    <x v="1"/>
    <s v="OFF-AR-10003759"/>
    <x v="1"/>
    <x v="6"/>
    <s v="Crayola Anti Dust Chalk, 12/Pack"/>
    <n v="12.74"/>
    <n v="7"/>
    <n v="0"/>
    <n v="5.7329999999999997"/>
    <n v="7"/>
    <n v="1"/>
    <x v="3"/>
    <n v="44.999999999999993"/>
    <x v="9"/>
  </r>
  <r>
    <n v="4145"/>
    <s v="CA-2017-112725"/>
    <d v="2017-01-30T00:00:00"/>
    <d v="2017-02-06T00:00:00"/>
    <x v="1"/>
    <s v="EH-14125"/>
    <s v="Eugene Hildebrand"/>
    <x v="2"/>
    <s v="United States"/>
    <s v="San Francisco"/>
    <x v="1"/>
    <n v="94110"/>
    <x v="1"/>
    <s v="OFF-AR-10001227"/>
    <x v="1"/>
    <x v="6"/>
    <s v="Newell 338"/>
    <n v="8.82"/>
    <n v="3"/>
    <n v="0"/>
    <n v="2.3814000000000002"/>
    <n v="7"/>
    <n v="1"/>
    <x v="3"/>
    <n v="27"/>
    <x v="9"/>
  </r>
  <r>
    <n v="4146"/>
    <s v="CA-2017-112725"/>
    <d v="2017-01-30T00:00:00"/>
    <d v="2017-02-06T00:00:00"/>
    <x v="1"/>
    <s v="EH-14125"/>
    <s v="Eugene Hildebrand"/>
    <x v="2"/>
    <s v="United States"/>
    <s v="San Francisco"/>
    <x v="1"/>
    <n v="94110"/>
    <x v="1"/>
    <s v="FUR-CH-10000863"/>
    <x v="0"/>
    <x v="1"/>
    <s v="Novimex Swivel Fabric Task Chair"/>
    <n v="120.78400000000001"/>
    <n v="1"/>
    <n v="0.2"/>
    <n v="-13.588200000000001"/>
    <n v="7"/>
    <n v="1"/>
    <x v="3"/>
    <n v="-11.25"/>
    <x v="9"/>
  </r>
  <r>
    <n v="4147"/>
    <s v="CA-2015-136196"/>
    <d v="2015-11-28T00:00:00"/>
    <d v="2015-12-04T00:00:00"/>
    <x v="1"/>
    <s v="TP-21415"/>
    <s v="Tom Prescott"/>
    <x v="0"/>
    <s v="United States"/>
    <s v="Freeport"/>
    <x v="15"/>
    <n v="11520"/>
    <x v="3"/>
    <s v="FUR-FU-10004017"/>
    <x v="0"/>
    <x v="5"/>
    <s v="Tenex Contemporary Contur Chairmats for Low and Medium Pile Carpet, Computer, 39&quot; x 49&quot;"/>
    <n v="322.58999999999997"/>
    <n v="3"/>
    <n v="0"/>
    <n v="64.518000000000001"/>
    <n v="6"/>
    <n v="11"/>
    <x v="0"/>
    <n v="20"/>
    <x v="0"/>
  </r>
  <r>
    <n v="4148"/>
    <s v="CA-2017-106068"/>
    <d v="2017-10-23T00:00:00"/>
    <d v="2017-10-28T00:00:00"/>
    <x v="1"/>
    <s v="RB-19330"/>
    <s v="Randy Bradley"/>
    <x v="0"/>
    <s v="United States"/>
    <s v="Austin"/>
    <x v="5"/>
    <n v="78745"/>
    <x v="2"/>
    <s v="OFF-BI-10000962"/>
    <x v="1"/>
    <x v="8"/>
    <s v="Acco Flexible ACCOHIDE Square Ring Data Binder, Dark Blue, 11 1/2&quot; X 14&quot; 7/8&quot;"/>
    <n v="9.7620000000000005"/>
    <n v="3"/>
    <n v="0.8"/>
    <n v="-15.1311"/>
    <n v="5"/>
    <n v="10"/>
    <x v="0"/>
    <n v="-154.99999999999997"/>
    <x v="2"/>
  </r>
  <r>
    <n v="4149"/>
    <s v="CA-2017-106068"/>
    <d v="2017-10-23T00:00:00"/>
    <d v="2017-10-28T00:00:00"/>
    <x v="1"/>
    <s v="RB-19330"/>
    <s v="Randy Bradley"/>
    <x v="0"/>
    <s v="United States"/>
    <s v="Austin"/>
    <x v="5"/>
    <n v="78745"/>
    <x v="2"/>
    <s v="OFF-ST-10004507"/>
    <x v="1"/>
    <x v="4"/>
    <s v="Advantus Rolling Storage Box"/>
    <n v="13.72"/>
    <n v="1"/>
    <n v="0.2"/>
    <n v="1.2004999999999999"/>
    <n v="5"/>
    <n v="10"/>
    <x v="0"/>
    <n v="8.75"/>
    <x v="2"/>
  </r>
  <r>
    <n v="4150"/>
    <s v="CA-2017-106068"/>
    <d v="2017-10-23T00:00:00"/>
    <d v="2017-10-28T00:00:00"/>
    <x v="1"/>
    <s v="RB-19330"/>
    <s v="Randy Bradley"/>
    <x v="0"/>
    <s v="United States"/>
    <s v="Austin"/>
    <x v="5"/>
    <n v="78745"/>
    <x v="2"/>
    <s v="TEC-AC-10002942"/>
    <x v="2"/>
    <x v="11"/>
    <s v="WD My Passport Ultra 1TB Portable External Hard Drive"/>
    <n v="55.2"/>
    <n v="1"/>
    <n v="0.2"/>
    <n v="-2.0699999999999998"/>
    <n v="5"/>
    <n v="10"/>
    <x v="0"/>
    <n v="-3.75"/>
    <x v="2"/>
  </r>
  <r>
    <n v="4151"/>
    <s v="CA-2017-106068"/>
    <d v="2017-10-23T00:00:00"/>
    <d v="2017-10-28T00:00:00"/>
    <x v="1"/>
    <s v="RB-19330"/>
    <s v="Randy Bradley"/>
    <x v="0"/>
    <s v="United States"/>
    <s v="Austin"/>
    <x v="5"/>
    <n v="78745"/>
    <x v="2"/>
    <s v="OFF-ST-10002344"/>
    <x v="1"/>
    <x v="4"/>
    <s v="Carina 42&quot;Hx23 3/4&quot;W Media Storage Unit"/>
    <n v="259.13600000000002"/>
    <n v="4"/>
    <n v="0.2"/>
    <n v="-58.305599999999998"/>
    <n v="5"/>
    <n v="10"/>
    <x v="0"/>
    <n v="-22.499999999999996"/>
    <x v="2"/>
  </r>
  <r>
    <n v="4152"/>
    <s v="CA-2017-100160"/>
    <d v="2017-09-07T00:00:00"/>
    <d v="2017-09-11T00:00:00"/>
    <x v="1"/>
    <s v="CB-12025"/>
    <s v="Cassandra Brandow"/>
    <x v="0"/>
    <s v="United States"/>
    <s v="Philadelphia"/>
    <x v="9"/>
    <n v="19134"/>
    <x v="3"/>
    <s v="OFF-LA-10002475"/>
    <x v="1"/>
    <x v="2"/>
    <s v="Avery 519"/>
    <n v="29.24"/>
    <n v="5"/>
    <n v="0.2"/>
    <n v="9.8684999999999992"/>
    <n v="4"/>
    <n v="9"/>
    <x v="2"/>
    <n v="33.75"/>
    <x v="8"/>
  </r>
  <r>
    <n v="4153"/>
    <s v="CA-2017-100160"/>
    <d v="2017-09-07T00:00:00"/>
    <d v="2017-09-11T00:00:00"/>
    <x v="1"/>
    <s v="CB-12025"/>
    <s v="Cassandra Brandow"/>
    <x v="0"/>
    <s v="United States"/>
    <s v="Philadelphia"/>
    <x v="9"/>
    <n v="19134"/>
    <x v="3"/>
    <s v="OFF-PA-10003072"/>
    <x v="1"/>
    <x v="10"/>
    <s v="Eureka Recycled Copy Paper 8 1/2&quot; x 11&quot;, Ream"/>
    <n v="15.552"/>
    <n v="3"/>
    <n v="0.2"/>
    <n v="5.4432"/>
    <n v="4"/>
    <n v="9"/>
    <x v="2"/>
    <n v="35"/>
    <x v="8"/>
  </r>
  <r>
    <n v="4154"/>
    <s v="CA-2017-100160"/>
    <d v="2017-09-07T00:00:00"/>
    <d v="2017-09-11T00:00:00"/>
    <x v="1"/>
    <s v="CB-12025"/>
    <s v="Cassandra Brandow"/>
    <x v="0"/>
    <s v="United States"/>
    <s v="Philadelphia"/>
    <x v="9"/>
    <n v="19134"/>
    <x v="3"/>
    <s v="OFF-EN-10001509"/>
    <x v="1"/>
    <x v="12"/>
    <s v="Poly String Tie Envelopes"/>
    <n v="4.8959999999999999"/>
    <n v="3"/>
    <n v="0.2"/>
    <n v="1.6524000000000001"/>
    <n v="4"/>
    <n v="9"/>
    <x v="2"/>
    <n v="33.75"/>
    <x v="8"/>
  </r>
  <r>
    <n v="4155"/>
    <s v="CA-2016-139689"/>
    <d v="2016-12-29T00:00:00"/>
    <d v="2017-01-03T00:00:00"/>
    <x v="1"/>
    <s v="MP-17965"/>
    <s v="Michael Paige"/>
    <x v="1"/>
    <s v="United States"/>
    <s v="Bristol"/>
    <x v="18"/>
    <n v="37620"/>
    <x v="0"/>
    <s v="OFF-BI-10004781"/>
    <x v="1"/>
    <x v="8"/>
    <s v="GBC Wire Binding Strips"/>
    <n v="38.088000000000001"/>
    <n v="4"/>
    <n v="0.7"/>
    <n v="-27.9312"/>
    <n v="5"/>
    <n v="12"/>
    <x v="0"/>
    <n v="-73.333333333333329"/>
    <x v="4"/>
  </r>
  <r>
    <n v="4156"/>
    <s v="CA-2016-139689"/>
    <d v="2016-12-29T00:00:00"/>
    <d v="2017-01-03T00:00:00"/>
    <x v="1"/>
    <s v="MP-17965"/>
    <s v="Michael Paige"/>
    <x v="1"/>
    <s v="United States"/>
    <s v="Bristol"/>
    <x v="18"/>
    <n v="37620"/>
    <x v="0"/>
    <s v="OFF-BI-10000145"/>
    <x v="1"/>
    <x v="8"/>
    <s v="Zipper Ring Binder Pockets"/>
    <n v="2.8079999999999998"/>
    <n v="3"/>
    <n v="0.7"/>
    <n v="-1.9656"/>
    <n v="5"/>
    <n v="12"/>
    <x v="0"/>
    <n v="-70"/>
    <x v="4"/>
  </r>
  <r>
    <n v="4157"/>
    <s v="CA-2015-101091"/>
    <d v="2015-12-05T00:00:00"/>
    <d v="2015-12-09T00:00:00"/>
    <x v="0"/>
    <s v="SW-20245"/>
    <s v="Scot Wooten"/>
    <x v="0"/>
    <s v="United States"/>
    <s v="Philadelphia"/>
    <x v="9"/>
    <n v="19140"/>
    <x v="3"/>
    <s v="TEC-AC-10003280"/>
    <x v="2"/>
    <x v="11"/>
    <s v="Belkin F8E887 USB Wired Ergonomic Keyboard"/>
    <n v="47.984000000000002"/>
    <n v="2"/>
    <n v="0.2"/>
    <n v="0.5998"/>
    <n v="4"/>
    <n v="12"/>
    <x v="0"/>
    <n v="1.25"/>
    <x v="4"/>
  </r>
  <r>
    <n v="4158"/>
    <s v="CA-2015-101091"/>
    <d v="2015-12-05T00:00:00"/>
    <d v="2015-12-09T00:00:00"/>
    <x v="0"/>
    <s v="SW-20245"/>
    <s v="Scot Wooten"/>
    <x v="0"/>
    <s v="United States"/>
    <s v="Philadelphia"/>
    <x v="9"/>
    <n v="19140"/>
    <x v="3"/>
    <s v="OFF-BI-10001107"/>
    <x v="1"/>
    <x v="8"/>
    <s v="GBC White Gloss Covers, Plain Front"/>
    <n v="26.064"/>
    <n v="6"/>
    <n v="0.7"/>
    <n v="-19.982399999999998"/>
    <n v="4"/>
    <n v="12"/>
    <x v="0"/>
    <n v="-76.666666666666657"/>
    <x v="4"/>
  </r>
  <r>
    <n v="4159"/>
    <s v="CA-2014-126907"/>
    <d v="2014-11-01T00:00:00"/>
    <d v="2014-11-08T00:00:00"/>
    <x v="1"/>
    <s v="SM-20950"/>
    <s v="Suzanne McNair"/>
    <x v="1"/>
    <s v="United States"/>
    <s v="Chicago"/>
    <x v="10"/>
    <n v="60610"/>
    <x v="2"/>
    <s v="OFF-PA-10000533"/>
    <x v="1"/>
    <x v="10"/>
    <s v="Southworth Parchment Paper &amp; Envelopes"/>
    <n v="15.696"/>
    <n v="3"/>
    <n v="0.2"/>
    <n v="5.1012000000000004"/>
    <n v="7"/>
    <n v="11"/>
    <x v="0"/>
    <n v="32.5"/>
    <x v="0"/>
  </r>
  <r>
    <n v="4160"/>
    <s v="US-2016-164588"/>
    <d v="2016-04-16T00:00:00"/>
    <d v="2016-04-23T00:00:00"/>
    <x v="1"/>
    <s v="AP-10915"/>
    <s v="Arthur Prichep"/>
    <x v="0"/>
    <s v="United States"/>
    <s v="Columbus"/>
    <x v="32"/>
    <n v="31907"/>
    <x v="0"/>
    <s v="OFF-AR-10003056"/>
    <x v="1"/>
    <x v="6"/>
    <s v="Newell 341"/>
    <n v="12.84"/>
    <n v="3"/>
    <n v="0"/>
    <n v="3.7235999999999998"/>
    <n v="7"/>
    <n v="4"/>
    <x v="1"/>
    <n v="28.999999999999996"/>
    <x v="3"/>
  </r>
  <r>
    <n v="4161"/>
    <s v="CA-2017-115546"/>
    <d v="2017-05-14T00:00:00"/>
    <d v="2017-05-18T00:00:00"/>
    <x v="1"/>
    <s v="AH-10465"/>
    <s v="Amy Hunt"/>
    <x v="0"/>
    <s v="United States"/>
    <s v="New York City"/>
    <x v="15"/>
    <n v="10035"/>
    <x v="3"/>
    <s v="TEC-PH-10002834"/>
    <x v="2"/>
    <x v="7"/>
    <s v="Google Nexus 5"/>
    <n v="539.97"/>
    <n v="3"/>
    <n v="0"/>
    <n v="134.99250000000001"/>
    <n v="4"/>
    <n v="5"/>
    <x v="1"/>
    <n v="25"/>
    <x v="5"/>
  </r>
  <r>
    <n v="4162"/>
    <s v="CA-2017-115546"/>
    <d v="2017-05-14T00:00:00"/>
    <d v="2017-05-18T00:00:00"/>
    <x v="1"/>
    <s v="AH-10465"/>
    <s v="Amy Hunt"/>
    <x v="0"/>
    <s v="United States"/>
    <s v="New York City"/>
    <x v="15"/>
    <n v="10035"/>
    <x v="3"/>
    <s v="OFF-ST-10002214"/>
    <x v="1"/>
    <x v="4"/>
    <s v="X-Rack File for Hanging Folders"/>
    <n v="22.58"/>
    <n v="2"/>
    <n v="0"/>
    <n v="5.8708"/>
    <n v="4"/>
    <n v="5"/>
    <x v="1"/>
    <n v="26"/>
    <x v="5"/>
  </r>
  <r>
    <n v="4163"/>
    <s v="CA-2015-163587"/>
    <d v="2015-03-14T00:00:00"/>
    <d v="2015-03-18T00:00:00"/>
    <x v="1"/>
    <s v="EP-13915"/>
    <s v="Emily Phan"/>
    <x v="0"/>
    <s v="United States"/>
    <s v="Dover"/>
    <x v="38"/>
    <n v="3820"/>
    <x v="3"/>
    <s v="OFF-LA-10004484"/>
    <x v="1"/>
    <x v="2"/>
    <s v="Avery 476"/>
    <n v="16.52"/>
    <n v="4"/>
    <n v="0"/>
    <n v="7.5991999999999997"/>
    <n v="4"/>
    <n v="3"/>
    <x v="3"/>
    <n v="46"/>
    <x v="10"/>
  </r>
  <r>
    <n v="4164"/>
    <s v="CA-2015-163587"/>
    <d v="2015-03-14T00:00:00"/>
    <d v="2015-03-18T00:00:00"/>
    <x v="1"/>
    <s v="EP-13915"/>
    <s v="Emily Phan"/>
    <x v="0"/>
    <s v="United States"/>
    <s v="Dover"/>
    <x v="38"/>
    <n v="3820"/>
    <x v="3"/>
    <s v="OFF-BI-10003091"/>
    <x v="1"/>
    <x v="8"/>
    <s v="GBC DocuBind TL200 Manual Binding Machine"/>
    <n v="671.94"/>
    <n v="3"/>
    <n v="0"/>
    <n v="315.81180000000001"/>
    <n v="4"/>
    <n v="3"/>
    <x v="3"/>
    <n v="47"/>
    <x v="10"/>
  </r>
  <r>
    <n v="4165"/>
    <s v="US-2017-106131"/>
    <d v="2017-01-14T00:00:00"/>
    <d v="2017-01-16T00:00:00"/>
    <x v="2"/>
    <s v="TP-21565"/>
    <s v="Tracy Poddar"/>
    <x v="1"/>
    <s v="United States"/>
    <s v="Aurora"/>
    <x v="22"/>
    <n v="80013"/>
    <x v="1"/>
    <s v="TEC-AC-10003027"/>
    <x v="2"/>
    <x v="11"/>
    <s v="Imation 8GB Mini TravelDrive USB 2.0 Flash Drive"/>
    <n v="169.06399999999999"/>
    <n v="7"/>
    <n v="0.2"/>
    <n v="-14.793100000000001"/>
    <n v="2"/>
    <n v="1"/>
    <x v="3"/>
    <n v="-8.75"/>
    <x v="9"/>
  </r>
  <r>
    <n v="4166"/>
    <s v="US-2017-106131"/>
    <d v="2017-01-14T00:00:00"/>
    <d v="2017-01-16T00:00:00"/>
    <x v="2"/>
    <s v="TP-21565"/>
    <s v="Tracy Poddar"/>
    <x v="1"/>
    <s v="United States"/>
    <s v="Aurora"/>
    <x v="22"/>
    <n v="80013"/>
    <x v="1"/>
    <s v="OFF-ST-10003638"/>
    <x v="1"/>
    <x v="4"/>
    <s v="Mobile Personal File Cube"/>
    <n v="168.624"/>
    <n v="9"/>
    <n v="0.2"/>
    <n v="14.7546"/>
    <n v="2"/>
    <n v="1"/>
    <x v="3"/>
    <n v="8.75"/>
    <x v="9"/>
  </r>
  <r>
    <n v="4167"/>
    <s v="CA-2015-160213"/>
    <d v="2015-03-08T00:00:00"/>
    <d v="2015-03-13T00:00:00"/>
    <x v="1"/>
    <s v="AR-10825"/>
    <s v="Anthony Rawles"/>
    <x v="1"/>
    <s v="United States"/>
    <s v="Long Beach"/>
    <x v="15"/>
    <n v="11561"/>
    <x v="3"/>
    <s v="OFF-PA-10003848"/>
    <x v="1"/>
    <x v="10"/>
    <s v="Xerox 1997"/>
    <n v="19.440000000000001"/>
    <n v="3"/>
    <n v="0"/>
    <n v="9.3312000000000008"/>
    <n v="5"/>
    <n v="3"/>
    <x v="3"/>
    <n v="48.000000000000007"/>
    <x v="10"/>
  </r>
  <r>
    <n v="4168"/>
    <s v="CA-2014-157924"/>
    <d v="2014-10-11T00:00:00"/>
    <d v="2014-10-13T00:00:00"/>
    <x v="2"/>
    <s v="HA-14920"/>
    <s v="Helen Andreada"/>
    <x v="0"/>
    <s v="United States"/>
    <s v="Pasadena"/>
    <x v="1"/>
    <n v="91104"/>
    <x v="1"/>
    <s v="OFF-ST-10002352"/>
    <x v="1"/>
    <x v="4"/>
    <s v="Iris Project Case"/>
    <n v="31.92"/>
    <n v="4"/>
    <n v="0"/>
    <n v="8.2992000000000008"/>
    <n v="2"/>
    <n v="10"/>
    <x v="0"/>
    <n v="26"/>
    <x v="2"/>
  </r>
  <r>
    <n v="4169"/>
    <s v="CA-2014-157924"/>
    <d v="2014-10-11T00:00:00"/>
    <d v="2014-10-13T00:00:00"/>
    <x v="2"/>
    <s v="HA-14920"/>
    <s v="Helen Andreada"/>
    <x v="0"/>
    <s v="United States"/>
    <s v="Pasadena"/>
    <x v="1"/>
    <n v="91104"/>
    <x v="1"/>
    <s v="FUR-CH-10000229"/>
    <x v="0"/>
    <x v="1"/>
    <s v="Global Enterprise Series Seating High-Back Swivel/Tilt Chairs"/>
    <n v="433.56799999999998"/>
    <n v="2"/>
    <n v="0.2"/>
    <n v="-65.035200000000003"/>
    <n v="2"/>
    <n v="10"/>
    <x v="0"/>
    <n v="-15.000000000000002"/>
    <x v="2"/>
  </r>
  <r>
    <n v="4170"/>
    <s v="CA-2015-100216"/>
    <d v="2015-04-13T00:00:00"/>
    <d v="2015-04-14T00:00:00"/>
    <x v="2"/>
    <s v="HJ-14875"/>
    <s v="Heather Jas"/>
    <x v="2"/>
    <s v="United States"/>
    <s v="Mesa"/>
    <x v="16"/>
    <n v="85204"/>
    <x v="1"/>
    <s v="OFF-PA-10000788"/>
    <x v="1"/>
    <x v="10"/>
    <s v="Xerox 210"/>
    <n v="31.103999999999999"/>
    <n v="6"/>
    <n v="0.2"/>
    <n v="10.8864"/>
    <n v="1"/>
    <n v="4"/>
    <x v="1"/>
    <n v="35"/>
    <x v="3"/>
  </r>
  <r>
    <n v="4171"/>
    <s v="CA-2015-100216"/>
    <d v="2015-04-13T00:00:00"/>
    <d v="2015-04-14T00:00:00"/>
    <x v="2"/>
    <s v="HJ-14875"/>
    <s v="Heather Jas"/>
    <x v="2"/>
    <s v="United States"/>
    <s v="Mesa"/>
    <x v="16"/>
    <n v="85204"/>
    <x v="1"/>
    <s v="OFF-PA-10002968"/>
    <x v="1"/>
    <x v="10"/>
    <s v="Xerox 1973"/>
    <n v="54.816000000000003"/>
    <n v="3"/>
    <n v="0.2"/>
    <n v="17.815200000000001"/>
    <n v="1"/>
    <n v="4"/>
    <x v="1"/>
    <n v="32.5"/>
    <x v="3"/>
  </r>
  <r>
    <n v="4172"/>
    <s v="CA-2017-100601"/>
    <d v="2017-11-16T00:00:00"/>
    <d v="2017-11-20T00:00:00"/>
    <x v="1"/>
    <s v="JK-15370"/>
    <s v="Jay Kimmel"/>
    <x v="0"/>
    <s v="United States"/>
    <s v="Fresno"/>
    <x v="1"/>
    <n v="93727"/>
    <x v="1"/>
    <s v="OFF-ST-10002486"/>
    <x v="1"/>
    <x v="4"/>
    <s v="Eldon Shelf Savers Cubes and Bins"/>
    <n v="48.86"/>
    <n v="7"/>
    <n v="0"/>
    <n v="0.97719999999999996"/>
    <n v="4"/>
    <n v="11"/>
    <x v="0"/>
    <n v="2"/>
    <x v="0"/>
  </r>
  <r>
    <n v="4173"/>
    <s v="CA-2016-152163"/>
    <d v="2016-07-01T00:00:00"/>
    <d v="2016-07-01T00:00:00"/>
    <x v="3"/>
    <s v="JF-15355"/>
    <s v="Jay Fein"/>
    <x v="0"/>
    <s v="United States"/>
    <s v="Columbia"/>
    <x v="20"/>
    <n v="29203"/>
    <x v="0"/>
    <s v="OFF-BI-10002215"/>
    <x v="1"/>
    <x v="8"/>
    <s v="Wilson Jones Hanging View Binder, White, 1&quot;"/>
    <n v="14.2"/>
    <n v="2"/>
    <n v="0"/>
    <n v="6.532"/>
    <n v="0"/>
    <n v="7"/>
    <x v="2"/>
    <n v="46"/>
    <x v="7"/>
  </r>
  <r>
    <n v="4174"/>
    <s v="CA-2016-152163"/>
    <d v="2016-07-01T00:00:00"/>
    <d v="2016-07-01T00:00:00"/>
    <x v="3"/>
    <s v="JF-15355"/>
    <s v="Jay Fein"/>
    <x v="0"/>
    <s v="United States"/>
    <s v="Columbia"/>
    <x v="20"/>
    <n v="29203"/>
    <x v="0"/>
    <s v="OFF-PA-10000788"/>
    <x v="1"/>
    <x v="10"/>
    <s v="Xerox 210"/>
    <n v="12.96"/>
    <n v="2"/>
    <n v="0"/>
    <n v="6.2207999999999997"/>
    <n v="0"/>
    <n v="7"/>
    <x v="2"/>
    <n v="47.999999999999993"/>
    <x v="7"/>
  </r>
  <r>
    <n v="4175"/>
    <s v="CA-2016-152163"/>
    <d v="2016-07-01T00:00:00"/>
    <d v="2016-07-01T00:00:00"/>
    <x v="3"/>
    <s v="JF-15355"/>
    <s v="Jay Fein"/>
    <x v="0"/>
    <s v="United States"/>
    <s v="Columbia"/>
    <x v="20"/>
    <n v="29203"/>
    <x v="0"/>
    <s v="OFF-BI-10003364"/>
    <x v="1"/>
    <x v="8"/>
    <s v="Binding Machine Supplies"/>
    <n v="58.34"/>
    <n v="2"/>
    <n v="0"/>
    <n v="28.0032"/>
    <n v="0"/>
    <n v="7"/>
    <x v="2"/>
    <n v="48"/>
    <x v="7"/>
  </r>
  <r>
    <n v="4176"/>
    <s v="CA-2015-154340"/>
    <d v="2015-11-29T00:00:00"/>
    <d v="2015-11-30T00:00:00"/>
    <x v="2"/>
    <s v="EK-13795"/>
    <s v="Eileen Kiefer"/>
    <x v="2"/>
    <s v="United States"/>
    <s v="Santa Ana"/>
    <x v="1"/>
    <n v="92704"/>
    <x v="1"/>
    <s v="OFF-AR-10003582"/>
    <x v="1"/>
    <x v="6"/>
    <s v="Boston Electric Pencil Sharpener, Model 1818, Charcoal Black"/>
    <n v="56.3"/>
    <n v="2"/>
    <n v="0"/>
    <n v="15.763999999999999"/>
    <n v="1"/>
    <n v="11"/>
    <x v="0"/>
    <n v="28.000000000000004"/>
    <x v="0"/>
  </r>
  <r>
    <n v="4177"/>
    <s v="CA-2014-128846"/>
    <d v="2014-04-07T00:00:00"/>
    <d v="2014-04-12T00:00:00"/>
    <x v="1"/>
    <s v="RS-19765"/>
    <s v="Roland Schwarz"/>
    <x v="1"/>
    <s v="United States"/>
    <s v="Columbia"/>
    <x v="20"/>
    <n v="29203"/>
    <x v="0"/>
    <s v="TEC-PH-10003273"/>
    <x v="2"/>
    <x v="7"/>
    <s v="AT&amp;T TR1909W"/>
    <n v="629.95000000000005"/>
    <n v="5"/>
    <n v="0"/>
    <n v="163.78700000000001"/>
    <n v="5"/>
    <n v="4"/>
    <x v="1"/>
    <n v="26"/>
    <x v="3"/>
  </r>
  <r>
    <n v="4178"/>
    <s v="CA-2014-128846"/>
    <d v="2014-04-07T00:00:00"/>
    <d v="2014-04-12T00:00:00"/>
    <x v="1"/>
    <s v="RS-19765"/>
    <s v="Roland Schwarz"/>
    <x v="1"/>
    <s v="United States"/>
    <s v="Columbia"/>
    <x v="20"/>
    <n v="29203"/>
    <x v="0"/>
    <s v="OFF-PA-10000100"/>
    <x v="1"/>
    <x v="10"/>
    <s v="Xerox 1945"/>
    <n v="122.97"/>
    <n v="3"/>
    <n v="0"/>
    <n v="60.255299999999998"/>
    <n v="5"/>
    <n v="4"/>
    <x v="1"/>
    <n v="49"/>
    <x v="3"/>
  </r>
  <r>
    <n v="4179"/>
    <s v="CA-2016-148593"/>
    <d v="2016-06-16T00:00:00"/>
    <d v="2016-06-18T00:00:00"/>
    <x v="0"/>
    <s v="BD-11320"/>
    <s v="Bill Donatelli"/>
    <x v="0"/>
    <s v="United States"/>
    <s v="Los Angeles"/>
    <x v="1"/>
    <n v="90045"/>
    <x v="1"/>
    <s v="OFF-PA-10001776"/>
    <x v="1"/>
    <x v="10"/>
    <s v="Wirebound Message Books, Four 2 3/4&quot; x 5&quot; Forms per Page, 600 Sets per Book"/>
    <n v="46.35"/>
    <n v="5"/>
    <n v="0"/>
    <n v="21.784500000000001"/>
    <n v="2"/>
    <n v="6"/>
    <x v="1"/>
    <n v="47"/>
    <x v="1"/>
  </r>
  <r>
    <n v="4180"/>
    <s v="US-2017-119039"/>
    <d v="2017-03-06T00:00:00"/>
    <d v="2017-03-10T00:00:00"/>
    <x v="1"/>
    <s v="BF-11170"/>
    <s v="Ben Ferrer"/>
    <x v="2"/>
    <s v="United States"/>
    <s v="San Francisco"/>
    <x v="1"/>
    <n v="94109"/>
    <x v="1"/>
    <s v="OFF-BI-10004182"/>
    <x v="1"/>
    <x v="8"/>
    <s v="Economy Binders"/>
    <n v="14.976000000000001"/>
    <n v="9"/>
    <n v="0.2"/>
    <n v="5.4287999999999998"/>
    <n v="4"/>
    <n v="3"/>
    <x v="3"/>
    <n v="36.25"/>
    <x v="10"/>
  </r>
  <r>
    <n v="4181"/>
    <s v="CA-2017-128426"/>
    <d v="2017-10-07T00:00:00"/>
    <d v="2017-10-11T00:00:00"/>
    <x v="1"/>
    <s v="JK-15730"/>
    <s v="Joe Kamberova"/>
    <x v="0"/>
    <s v="United States"/>
    <s v="Houston"/>
    <x v="5"/>
    <n v="77036"/>
    <x v="2"/>
    <s v="OFF-BI-10000756"/>
    <x v="1"/>
    <x v="8"/>
    <s v="Storex DuraTech Recycled Plastic Frosted Binders"/>
    <n v="4.24"/>
    <n v="5"/>
    <n v="0.8"/>
    <n v="-6.36"/>
    <n v="4"/>
    <n v="10"/>
    <x v="0"/>
    <n v="-150"/>
    <x v="2"/>
  </r>
  <r>
    <n v="4182"/>
    <s v="US-2017-136868"/>
    <d v="2017-10-06T00:00:00"/>
    <d v="2017-10-12T00:00:00"/>
    <x v="1"/>
    <s v="CR-12820"/>
    <s v="Cyra Reiten"/>
    <x v="2"/>
    <s v="United States"/>
    <s v="New York City"/>
    <x v="15"/>
    <n v="10035"/>
    <x v="3"/>
    <s v="TEC-AC-10001539"/>
    <x v="2"/>
    <x v="11"/>
    <s v="Logitech G430 Surround Sound Gaming Headset with Dolby 7.1 Technology"/>
    <n v="319.95999999999998"/>
    <n v="4"/>
    <n v="0"/>
    <n v="115.18559999999999"/>
    <n v="6"/>
    <n v="10"/>
    <x v="0"/>
    <n v="36"/>
    <x v="2"/>
  </r>
  <r>
    <n v="4183"/>
    <s v="US-2017-136868"/>
    <d v="2017-10-06T00:00:00"/>
    <d v="2017-10-12T00:00:00"/>
    <x v="1"/>
    <s v="CR-12820"/>
    <s v="Cyra Reiten"/>
    <x v="2"/>
    <s v="United States"/>
    <s v="New York City"/>
    <x v="15"/>
    <n v="10035"/>
    <x v="3"/>
    <s v="OFF-PA-10002377"/>
    <x v="1"/>
    <x v="10"/>
    <s v="Adams Telephone Message Book W/Dividers/Space For Phone Numbers, 5 1/4&quot;X8 1/2&quot;, 200/Messages"/>
    <n v="17.04"/>
    <n v="3"/>
    <n v="0"/>
    <n v="7.6680000000000001"/>
    <n v="6"/>
    <n v="10"/>
    <x v="0"/>
    <n v="45"/>
    <x v="2"/>
  </r>
  <r>
    <n v="4184"/>
    <s v="US-2017-136868"/>
    <d v="2017-10-06T00:00:00"/>
    <d v="2017-10-12T00:00:00"/>
    <x v="1"/>
    <s v="CR-12820"/>
    <s v="Cyra Reiten"/>
    <x v="2"/>
    <s v="United States"/>
    <s v="New York City"/>
    <x v="15"/>
    <n v="10035"/>
    <x v="3"/>
    <s v="OFF-ST-10000991"/>
    <x v="1"/>
    <x v="4"/>
    <s v="Space Solutions HD Industrial Steel Shelving."/>
    <n v="344.91"/>
    <n v="3"/>
    <n v="0"/>
    <n v="10.347300000000001"/>
    <n v="6"/>
    <n v="10"/>
    <x v="0"/>
    <n v="3"/>
    <x v="2"/>
  </r>
  <r>
    <n v="4185"/>
    <s v="CA-2016-143749"/>
    <d v="2016-12-05T00:00:00"/>
    <d v="2016-12-07T00:00:00"/>
    <x v="2"/>
    <s v="AG-10300"/>
    <s v="Aleksandra Gannaway"/>
    <x v="1"/>
    <s v="United States"/>
    <s v="Franklin"/>
    <x v="31"/>
    <n v="2038"/>
    <x v="3"/>
    <s v="FUR-BO-10002853"/>
    <x v="0"/>
    <x v="0"/>
    <s v="O'Sullivan 5-Shelf Heavy-Duty Bookcases"/>
    <n v="81.94"/>
    <n v="1"/>
    <n v="0"/>
    <n v="20.484999999999999"/>
    <n v="2"/>
    <n v="12"/>
    <x v="0"/>
    <n v="25"/>
    <x v="4"/>
  </r>
  <r>
    <n v="4186"/>
    <s v="CA-2016-111493"/>
    <d v="2016-10-21T00:00:00"/>
    <d v="2016-10-22T00:00:00"/>
    <x v="2"/>
    <s v="CM-12160"/>
    <s v="Charles McCrossin"/>
    <x v="0"/>
    <s v="United States"/>
    <s v="Baltimore"/>
    <x v="39"/>
    <n v="21215"/>
    <x v="3"/>
    <s v="TEC-AC-10004510"/>
    <x v="2"/>
    <x v="11"/>
    <s v="Logitech Desktop MK120 Mouse and keyboard Combo"/>
    <n v="98.16"/>
    <n v="6"/>
    <n v="0"/>
    <n v="9.8160000000000007"/>
    <n v="1"/>
    <n v="10"/>
    <x v="0"/>
    <n v="10"/>
    <x v="2"/>
  </r>
  <r>
    <n v="4187"/>
    <s v="CA-2017-112536"/>
    <d v="2017-05-18T00:00:00"/>
    <d v="2017-05-23T00:00:00"/>
    <x v="1"/>
    <s v="SG-20890"/>
    <s v="Susan Gilcrest"/>
    <x v="1"/>
    <s v="United States"/>
    <s v="Mcallen"/>
    <x v="5"/>
    <n v="78501"/>
    <x v="2"/>
    <s v="OFF-BI-10003712"/>
    <x v="1"/>
    <x v="8"/>
    <s v="Acco Pressboard Covers with Storage Hooks, 14 7/8&quot; x 11&quot;, Light Blue"/>
    <n v="6.8739999999999997"/>
    <n v="7"/>
    <n v="0.8"/>
    <n v="-10.6547"/>
    <n v="5"/>
    <n v="5"/>
    <x v="1"/>
    <n v="-155"/>
    <x v="5"/>
  </r>
  <r>
    <n v="4188"/>
    <s v="CA-2017-112536"/>
    <d v="2017-05-18T00:00:00"/>
    <d v="2017-05-23T00:00:00"/>
    <x v="1"/>
    <s v="SG-20890"/>
    <s v="Susan Gilcrest"/>
    <x v="1"/>
    <s v="United States"/>
    <s v="Mcallen"/>
    <x v="5"/>
    <n v="78501"/>
    <x v="2"/>
    <s v="OFF-BI-10002571"/>
    <x v="1"/>
    <x v="8"/>
    <s v="Avery Framed View Binder, EZD Ring (Locking), Navy, 1 1/2&quot;"/>
    <n v="1.996"/>
    <n v="1"/>
    <n v="0.8"/>
    <n v="-3.2934000000000001"/>
    <n v="5"/>
    <n v="5"/>
    <x v="1"/>
    <n v="-165"/>
    <x v="5"/>
  </r>
  <r>
    <n v="4189"/>
    <s v="CA-2017-112536"/>
    <d v="2017-05-18T00:00:00"/>
    <d v="2017-05-23T00:00:00"/>
    <x v="1"/>
    <s v="SG-20890"/>
    <s v="Susan Gilcrest"/>
    <x v="1"/>
    <s v="United States"/>
    <s v="Mcallen"/>
    <x v="5"/>
    <n v="78501"/>
    <x v="2"/>
    <s v="OFF-ST-10004835"/>
    <x v="1"/>
    <x v="4"/>
    <s v="Plastic Stacking Crates &amp; Casters"/>
    <n v="8.9280000000000008"/>
    <n v="2"/>
    <n v="0.2"/>
    <n v="0.66959999999999997"/>
    <n v="5"/>
    <n v="5"/>
    <x v="1"/>
    <n v="7.4999999999999982"/>
    <x v="5"/>
  </r>
  <r>
    <n v="4190"/>
    <s v="CA-2016-157714"/>
    <d v="2016-09-26T00:00:00"/>
    <d v="2016-10-01T00:00:00"/>
    <x v="0"/>
    <s v="CS-12175"/>
    <s v="Charles Sheldon"/>
    <x v="1"/>
    <s v="United States"/>
    <s v="Iowa City"/>
    <x v="23"/>
    <n v="52240"/>
    <x v="2"/>
    <s v="OFF-PA-10004022"/>
    <x v="1"/>
    <x v="10"/>
    <s v="Hammermill Color Copier Paper (28Lb. and 96 Bright)"/>
    <n v="9.99"/>
    <n v="1"/>
    <n v="0"/>
    <n v="4.4954999999999998"/>
    <n v="5"/>
    <n v="9"/>
    <x v="2"/>
    <n v="44.999999999999993"/>
    <x v="8"/>
  </r>
  <r>
    <n v="4191"/>
    <s v="CA-2017-166709"/>
    <d v="2017-11-17T00:00:00"/>
    <d v="2017-11-22T00:00:00"/>
    <x v="1"/>
    <s v="HL-15040"/>
    <s v="Hunter Lopez"/>
    <x v="0"/>
    <s v="United States"/>
    <s v="Newark"/>
    <x v="13"/>
    <n v="19711"/>
    <x v="3"/>
    <s v="TEC-CO-10004722"/>
    <x v="2"/>
    <x v="16"/>
    <s v="Canon imageCLASS 2200 Advanced Copier"/>
    <n v="10499.97"/>
    <n v="3"/>
    <n v="0"/>
    <n v="5039.9856"/>
    <n v="5"/>
    <n v="11"/>
    <x v="0"/>
    <n v="48.000000000000007"/>
    <x v="0"/>
  </r>
  <r>
    <n v="4192"/>
    <s v="CA-2015-129392"/>
    <d v="2015-07-08T00:00:00"/>
    <d v="2015-07-08T00:00:00"/>
    <x v="3"/>
    <s v="DM-13015"/>
    <s v="Darrin Martin"/>
    <x v="0"/>
    <s v="United States"/>
    <s v="Houston"/>
    <x v="5"/>
    <n v="77070"/>
    <x v="2"/>
    <s v="OFF-PA-10004248"/>
    <x v="1"/>
    <x v="10"/>
    <s v="Xerox 1990"/>
    <n v="21.12"/>
    <n v="5"/>
    <n v="0.2"/>
    <n v="6.6"/>
    <n v="0"/>
    <n v="7"/>
    <x v="2"/>
    <n v="31.249999999999993"/>
    <x v="7"/>
  </r>
  <r>
    <n v="4193"/>
    <s v="CA-2015-150875"/>
    <d v="2015-11-16T00:00:00"/>
    <d v="2015-11-20T00:00:00"/>
    <x v="1"/>
    <s v="HK-14890"/>
    <s v="Heather Kirkland"/>
    <x v="1"/>
    <s v="United States"/>
    <s v="Boise"/>
    <x v="45"/>
    <n v="83704"/>
    <x v="1"/>
    <s v="FUR-TA-10000577"/>
    <x v="0"/>
    <x v="3"/>
    <s v="Bretford CR4500 Series Slim Rectangular Table"/>
    <n v="696.42"/>
    <n v="2"/>
    <n v="0"/>
    <n v="160.17660000000001"/>
    <n v="4"/>
    <n v="11"/>
    <x v="0"/>
    <n v="23.000000000000004"/>
    <x v="0"/>
  </r>
  <r>
    <n v="4194"/>
    <s v="CA-2015-150875"/>
    <d v="2015-11-16T00:00:00"/>
    <d v="2015-11-20T00:00:00"/>
    <x v="1"/>
    <s v="HK-14890"/>
    <s v="Heather Kirkland"/>
    <x v="1"/>
    <s v="United States"/>
    <s v="Boise"/>
    <x v="45"/>
    <n v="83704"/>
    <x v="1"/>
    <s v="TEC-PH-10001254"/>
    <x v="2"/>
    <x v="7"/>
    <s v="Jabra BIZ 2300 Duo QD Duo Corded Headset"/>
    <n v="304.77600000000001"/>
    <n v="3"/>
    <n v="0.2"/>
    <n v="22.8582"/>
    <n v="4"/>
    <n v="11"/>
    <x v="0"/>
    <n v="7.5"/>
    <x v="0"/>
  </r>
  <r>
    <n v="4195"/>
    <s v="CA-2015-154200"/>
    <d v="2015-06-18T00:00:00"/>
    <d v="2015-06-22T00:00:00"/>
    <x v="1"/>
    <s v="BG-11740"/>
    <s v="Bruce Geld"/>
    <x v="0"/>
    <s v="United States"/>
    <s v="San Diego"/>
    <x v="1"/>
    <n v="92105"/>
    <x v="1"/>
    <s v="OFF-AR-10001044"/>
    <x v="1"/>
    <x v="6"/>
    <s v="BOSTON Ranger #55 Pencil Sharpener, Black"/>
    <n v="51.98"/>
    <n v="2"/>
    <n v="0"/>
    <n v="15.074199999999999"/>
    <n v="4"/>
    <n v="6"/>
    <x v="1"/>
    <n v="28.999999999999996"/>
    <x v="1"/>
  </r>
  <r>
    <n v="4196"/>
    <s v="CA-2016-124233"/>
    <d v="2016-04-08T00:00:00"/>
    <d v="2016-04-14T00:00:00"/>
    <x v="1"/>
    <s v="CK-12595"/>
    <s v="Clytie Kelty"/>
    <x v="0"/>
    <s v="United States"/>
    <s v="Los Angeles"/>
    <x v="1"/>
    <n v="90032"/>
    <x v="1"/>
    <s v="FUR-FU-10002597"/>
    <x v="0"/>
    <x v="5"/>
    <s v="C-Line Magnetic Cubicle Keepers, Clear Polypropylene"/>
    <n v="24.7"/>
    <n v="5"/>
    <n v="0"/>
    <n v="10.374000000000001"/>
    <n v="6"/>
    <n v="4"/>
    <x v="1"/>
    <n v="42.000000000000007"/>
    <x v="3"/>
  </r>
  <r>
    <n v="4197"/>
    <s v="US-2015-134271"/>
    <d v="2015-04-18T00:00:00"/>
    <d v="2015-04-23T00:00:00"/>
    <x v="0"/>
    <s v="RF-19735"/>
    <s v="Roland Fjeld"/>
    <x v="0"/>
    <s v="United States"/>
    <s v="New York City"/>
    <x v="15"/>
    <n v="10024"/>
    <x v="3"/>
    <s v="OFF-LA-10004093"/>
    <x v="1"/>
    <x v="2"/>
    <s v="Avery 486"/>
    <n v="21.93"/>
    <n v="3"/>
    <n v="0"/>
    <n v="10.3071"/>
    <n v="5"/>
    <n v="4"/>
    <x v="1"/>
    <n v="47"/>
    <x v="3"/>
  </r>
  <r>
    <n v="4198"/>
    <s v="US-2016-161683"/>
    <d v="2016-12-03T00:00:00"/>
    <d v="2016-12-08T00:00:00"/>
    <x v="1"/>
    <s v="CJ-12010"/>
    <s v="Caroline Jumper"/>
    <x v="0"/>
    <s v="United States"/>
    <s v="Philadelphia"/>
    <x v="9"/>
    <n v="19134"/>
    <x v="3"/>
    <s v="OFF-AP-10000179"/>
    <x v="1"/>
    <x v="9"/>
    <s v="Honeywell Enviracaire Portable HEPA Air Cleaner for up to 10 x 16 Room"/>
    <n v="394.81599999999997"/>
    <n v="4"/>
    <n v="0.2"/>
    <n v="93.768799999999999"/>
    <n v="5"/>
    <n v="12"/>
    <x v="0"/>
    <n v="23.75"/>
    <x v="4"/>
  </r>
  <r>
    <n v="4199"/>
    <s v="US-2016-161683"/>
    <d v="2016-12-03T00:00:00"/>
    <d v="2016-12-08T00:00:00"/>
    <x v="1"/>
    <s v="CJ-12010"/>
    <s v="Caroline Jumper"/>
    <x v="0"/>
    <s v="United States"/>
    <s v="Philadelphia"/>
    <x v="9"/>
    <n v="19134"/>
    <x v="3"/>
    <s v="OFF-BI-10001072"/>
    <x v="1"/>
    <x v="8"/>
    <s v="GBC Clear Cover, 8-1/2 x 11, unpunched, 25 covers per pack"/>
    <n v="18.192"/>
    <n v="4"/>
    <n v="0.7"/>
    <n v="-14.553599999999999"/>
    <n v="5"/>
    <n v="12"/>
    <x v="0"/>
    <n v="-80"/>
    <x v="4"/>
  </r>
  <r>
    <n v="4200"/>
    <s v="CA-2015-143105"/>
    <d v="2015-12-10T00:00:00"/>
    <d v="2015-12-10T00:00:00"/>
    <x v="3"/>
    <s v="MA-17560"/>
    <s v="Matt Abelman"/>
    <x v="2"/>
    <s v="United States"/>
    <s v="New York City"/>
    <x v="15"/>
    <n v="10024"/>
    <x v="3"/>
    <s v="OFF-LA-10004093"/>
    <x v="1"/>
    <x v="2"/>
    <s v="Avery 486"/>
    <n v="7.31"/>
    <n v="1"/>
    <n v="0"/>
    <n v="3.4357000000000002"/>
    <n v="0"/>
    <n v="12"/>
    <x v="0"/>
    <n v="47"/>
    <x v="4"/>
  </r>
  <r>
    <n v="4201"/>
    <s v="CA-2015-143105"/>
    <d v="2015-12-10T00:00:00"/>
    <d v="2015-12-10T00:00:00"/>
    <x v="3"/>
    <s v="MA-17560"/>
    <s v="Matt Abelman"/>
    <x v="2"/>
    <s v="United States"/>
    <s v="New York City"/>
    <x v="15"/>
    <n v="10024"/>
    <x v="3"/>
    <s v="TEC-CO-10002095"/>
    <x v="2"/>
    <x v="16"/>
    <s v="Hewlett Packard 610 Color Digital Copier / Printer"/>
    <n v="799.98400000000004"/>
    <n v="2"/>
    <n v="0.2"/>
    <n v="249.995"/>
    <n v="0"/>
    <n v="12"/>
    <x v="0"/>
    <n v="31.25"/>
    <x v="4"/>
  </r>
  <r>
    <n v="4202"/>
    <s v="CA-2015-143105"/>
    <d v="2015-12-10T00:00:00"/>
    <d v="2015-12-10T00:00:00"/>
    <x v="3"/>
    <s v="MA-17560"/>
    <s v="Matt Abelman"/>
    <x v="2"/>
    <s v="United States"/>
    <s v="New York City"/>
    <x v="15"/>
    <n v="10024"/>
    <x v="3"/>
    <s v="OFF-PA-10002713"/>
    <x v="1"/>
    <x v="10"/>
    <s v="Adams Phone Message Book, 200 Message Capacity, 8 1/16” x 11”"/>
    <n v="41.28"/>
    <n v="6"/>
    <n v="0"/>
    <n v="18.988800000000001"/>
    <n v="0"/>
    <n v="12"/>
    <x v="0"/>
    <n v="46"/>
    <x v="4"/>
  </r>
  <r>
    <n v="4203"/>
    <s v="CA-2015-143105"/>
    <d v="2015-12-10T00:00:00"/>
    <d v="2015-12-10T00:00:00"/>
    <x v="3"/>
    <s v="MA-17560"/>
    <s v="Matt Abelman"/>
    <x v="2"/>
    <s v="United States"/>
    <s v="New York City"/>
    <x v="15"/>
    <n v="10024"/>
    <x v="3"/>
    <s v="OFF-PA-10002254"/>
    <x v="1"/>
    <x v="10"/>
    <s v="Xerox 1883"/>
    <n v="184.66"/>
    <n v="7"/>
    <n v="0"/>
    <n v="84.943600000000004"/>
    <n v="0"/>
    <n v="12"/>
    <x v="0"/>
    <n v="46"/>
    <x v="4"/>
  </r>
  <r>
    <n v="4204"/>
    <s v="CA-2014-145387"/>
    <d v="2014-10-31T00:00:00"/>
    <d v="2014-11-02T00:00:00"/>
    <x v="0"/>
    <s v="AM-10705"/>
    <s v="Anne McFarland"/>
    <x v="0"/>
    <s v="United States"/>
    <s v="Cranston"/>
    <x v="34"/>
    <n v="2920"/>
    <x v="3"/>
    <s v="OFF-AR-10001683"/>
    <x v="1"/>
    <x v="6"/>
    <s v="Lumber Crayons"/>
    <n v="49.25"/>
    <n v="5"/>
    <n v="0"/>
    <n v="18.715"/>
    <n v="2"/>
    <n v="10"/>
    <x v="0"/>
    <n v="38"/>
    <x v="2"/>
  </r>
  <r>
    <n v="4205"/>
    <s v="CA-2014-145387"/>
    <d v="2014-10-31T00:00:00"/>
    <d v="2014-11-02T00:00:00"/>
    <x v="0"/>
    <s v="AM-10705"/>
    <s v="Anne McFarland"/>
    <x v="0"/>
    <s v="United States"/>
    <s v="Cranston"/>
    <x v="34"/>
    <n v="2920"/>
    <x v="3"/>
    <s v="OFF-PA-10002195"/>
    <x v="1"/>
    <x v="10"/>
    <s v="RSVP Cards &amp; Envelopes, Blank White, 8-1/2&quot; X 11&quot;, 24 Cards/25 Envelopes/Set"/>
    <n v="10.16"/>
    <n v="2"/>
    <n v="0"/>
    <n v="4.7751999999999999"/>
    <n v="2"/>
    <n v="10"/>
    <x v="0"/>
    <n v="47"/>
    <x v="2"/>
  </r>
  <r>
    <n v="4206"/>
    <s v="CA-2014-145387"/>
    <d v="2014-10-31T00:00:00"/>
    <d v="2014-11-02T00:00:00"/>
    <x v="0"/>
    <s v="AM-10705"/>
    <s v="Anne McFarland"/>
    <x v="0"/>
    <s v="United States"/>
    <s v="Cranston"/>
    <x v="34"/>
    <n v="2920"/>
    <x v="3"/>
    <s v="FUR-FU-10002364"/>
    <x v="0"/>
    <x v="5"/>
    <s v="Eldon Expressions Wood Desk Accessories, Oak"/>
    <n v="14.76"/>
    <n v="2"/>
    <n v="0"/>
    <n v="4.2804000000000002"/>
    <n v="2"/>
    <n v="10"/>
    <x v="0"/>
    <n v="29.000000000000004"/>
    <x v="2"/>
  </r>
  <r>
    <n v="4207"/>
    <s v="CA-2014-145387"/>
    <d v="2014-10-31T00:00:00"/>
    <d v="2014-11-02T00:00:00"/>
    <x v="0"/>
    <s v="AM-10705"/>
    <s v="Anne McFarland"/>
    <x v="0"/>
    <s v="United States"/>
    <s v="Cranston"/>
    <x v="34"/>
    <n v="2920"/>
    <x v="3"/>
    <s v="OFF-BI-10004001"/>
    <x v="1"/>
    <x v="8"/>
    <s v="GBC Recycled VeloBinder Covers"/>
    <n v="34.08"/>
    <n v="2"/>
    <n v="0"/>
    <n v="15.6768"/>
    <n v="2"/>
    <n v="10"/>
    <x v="0"/>
    <n v="46"/>
    <x v="2"/>
  </r>
  <r>
    <n v="4208"/>
    <s v="CA-2014-145387"/>
    <d v="2014-10-31T00:00:00"/>
    <d v="2014-11-02T00:00:00"/>
    <x v="0"/>
    <s v="AM-10705"/>
    <s v="Anne McFarland"/>
    <x v="0"/>
    <s v="United States"/>
    <s v="Cranston"/>
    <x v="34"/>
    <n v="2920"/>
    <x v="3"/>
    <s v="FUR-FU-10000023"/>
    <x v="0"/>
    <x v="5"/>
    <s v="Eldon Wave Desk Accessories"/>
    <n v="17.670000000000002"/>
    <n v="3"/>
    <n v="0"/>
    <n v="7.7747999999999999"/>
    <n v="2"/>
    <n v="10"/>
    <x v="0"/>
    <n v="43.999999999999993"/>
    <x v="2"/>
  </r>
  <r>
    <n v="4209"/>
    <s v="CA-2014-145387"/>
    <d v="2014-10-31T00:00:00"/>
    <d v="2014-11-02T00:00:00"/>
    <x v="0"/>
    <s v="AM-10705"/>
    <s v="Anne McFarland"/>
    <x v="0"/>
    <s v="United States"/>
    <s v="Cranston"/>
    <x v="34"/>
    <n v="2920"/>
    <x v="3"/>
    <s v="FUR-CH-10002320"/>
    <x v="0"/>
    <x v="1"/>
    <s v="Hon Pagoda Stacking Chairs"/>
    <n v="1604.9"/>
    <n v="5"/>
    <n v="0"/>
    <n v="481.47"/>
    <n v="2"/>
    <n v="10"/>
    <x v="0"/>
    <n v="30"/>
    <x v="2"/>
  </r>
  <r>
    <n v="4210"/>
    <s v="CA-2014-145387"/>
    <d v="2014-10-31T00:00:00"/>
    <d v="2014-11-02T00:00:00"/>
    <x v="0"/>
    <s v="AM-10705"/>
    <s v="Anne McFarland"/>
    <x v="0"/>
    <s v="United States"/>
    <s v="Cranston"/>
    <x v="34"/>
    <n v="2920"/>
    <x v="3"/>
    <s v="FUR-TA-10003238"/>
    <x v="0"/>
    <x v="3"/>
    <s v="Chromcraft Bull-Nose Wood 48&quot; x 96&quot; Rectangular Conference Tables"/>
    <n v="385.68599999999998"/>
    <n v="1"/>
    <n v="0.3"/>
    <n v="-60.607799999999997"/>
    <n v="2"/>
    <n v="10"/>
    <x v="0"/>
    <n v="-15.714285714285714"/>
    <x v="2"/>
  </r>
  <r>
    <n v="4211"/>
    <s v="CA-2017-109715"/>
    <d v="2017-12-09T00:00:00"/>
    <d v="2017-12-14T00:00:00"/>
    <x v="1"/>
    <s v="AH-10585"/>
    <s v="Angele Hood"/>
    <x v="0"/>
    <s v="United States"/>
    <s v="Chicago"/>
    <x v="10"/>
    <n v="60623"/>
    <x v="2"/>
    <s v="OFF-PA-10004965"/>
    <x v="1"/>
    <x v="10"/>
    <s v="Xerox 1921"/>
    <n v="15.984"/>
    <n v="2"/>
    <n v="0.2"/>
    <n v="4.9950000000000001"/>
    <n v="5"/>
    <n v="12"/>
    <x v="0"/>
    <n v="31.25"/>
    <x v="4"/>
  </r>
  <r>
    <n v="4212"/>
    <s v="CA-2014-166457"/>
    <d v="2014-05-05T00:00:00"/>
    <d v="2014-05-09T00:00:00"/>
    <x v="0"/>
    <s v="PF-19120"/>
    <s v="Peter Fuller"/>
    <x v="0"/>
    <s v="United States"/>
    <s v="Richmond"/>
    <x v="0"/>
    <n v="40475"/>
    <x v="0"/>
    <s v="OFF-PA-10003016"/>
    <x v="1"/>
    <x v="10"/>
    <s v="Adams &quot;While You Were Out&quot; Message Pads"/>
    <n v="9.42"/>
    <n v="3"/>
    <n v="0"/>
    <n v="4.2389999999999999"/>
    <n v="4"/>
    <n v="5"/>
    <x v="1"/>
    <n v="45"/>
    <x v="5"/>
  </r>
  <r>
    <n v="4213"/>
    <s v="CA-2014-166457"/>
    <d v="2014-05-05T00:00:00"/>
    <d v="2014-05-09T00:00:00"/>
    <x v="0"/>
    <s v="PF-19120"/>
    <s v="Peter Fuller"/>
    <x v="0"/>
    <s v="United States"/>
    <s v="Richmond"/>
    <x v="0"/>
    <n v="40475"/>
    <x v="0"/>
    <s v="OFF-AR-10003651"/>
    <x v="1"/>
    <x v="6"/>
    <s v="Newell 350"/>
    <n v="6.56"/>
    <n v="2"/>
    <n v="0"/>
    <n v="1.9024000000000001"/>
    <n v="4"/>
    <n v="5"/>
    <x v="1"/>
    <n v="29.000000000000004"/>
    <x v="5"/>
  </r>
  <r>
    <n v="4214"/>
    <s v="CA-2014-166457"/>
    <d v="2014-05-05T00:00:00"/>
    <d v="2014-05-09T00:00:00"/>
    <x v="0"/>
    <s v="PF-19120"/>
    <s v="Peter Fuller"/>
    <x v="0"/>
    <s v="United States"/>
    <s v="Richmond"/>
    <x v="0"/>
    <n v="40475"/>
    <x v="0"/>
    <s v="OFF-PA-10001363"/>
    <x v="1"/>
    <x v="10"/>
    <s v="Xerox 1933"/>
    <n v="24.56"/>
    <n v="2"/>
    <n v="0"/>
    <n v="11.543200000000001"/>
    <n v="4"/>
    <n v="5"/>
    <x v="1"/>
    <n v="47"/>
    <x v="5"/>
  </r>
  <r>
    <n v="4215"/>
    <s v="CA-2016-164637"/>
    <d v="2016-03-04T00:00:00"/>
    <d v="2016-03-08T00:00:00"/>
    <x v="1"/>
    <s v="RD-19480"/>
    <s v="Rick Duston"/>
    <x v="0"/>
    <s v="United States"/>
    <s v="Mishawaka"/>
    <x v="14"/>
    <n v="46544"/>
    <x v="2"/>
    <s v="OFF-BI-10003876"/>
    <x v="1"/>
    <x v="8"/>
    <s v="Green Canvas Binder for 8-1/2&quot; x 14&quot; Sheets"/>
    <n v="128.4"/>
    <n v="3"/>
    <n v="0"/>
    <n v="64.2"/>
    <n v="4"/>
    <n v="3"/>
    <x v="3"/>
    <n v="50"/>
    <x v="10"/>
  </r>
  <r>
    <n v="4216"/>
    <s v="CA-2014-103590"/>
    <d v="2014-11-30T00:00:00"/>
    <d v="2014-12-04T00:00:00"/>
    <x v="1"/>
    <s v="JL-15505"/>
    <s v="Jeremy Lonsdale"/>
    <x v="0"/>
    <s v="United States"/>
    <s v="Mount Vernon"/>
    <x v="15"/>
    <n v="10550"/>
    <x v="3"/>
    <s v="OFF-EN-10004007"/>
    <x v="1"/>
    <x v="12"/>
    <s v="Park Ridge Embossed Executive Business Envelopes"/>
    <n v="62.28"/>
    <n v="4"/>
    <n v="0"/>
    <n v="29.271599999999999"/>
    <n v="4"/>
    <n v="11"/>
    <x v="0"/>
    <n v="47"/>
    <x v="0"/>
  </r>
  <r>
    <n v="4217"/>
    <s v="CA-2015-111234"/>
    <d v="2015-02-18T00:00:00"/>
    <d v="2015-02-22T00:00:00"/>
    <x v="1"/>
    <s v="AB-10600"/>
    <s v="Ann Blume"/>
    <x v="1"/>
    <s v="United States"/>
    <s v="Los Angeles"/>
    <x v="1"/>
    <n v="90004"/>
    <x v="1"/>
    <s v="OFF-LA-10002271"/>
    <x v="1"/>
    <x v="2"/>
    <s v="Smead Alpha-Z Color-Coded Second Alphabetical Labels and Starter Set"/>
    <n v="9.24"/>
    <n v="3"/>
    <n v="0"/>
    <n v="4.4352"/>
    <n v="4"/>
    <n v="2"/>
    <x v="3"/>
    <n v="48"/>
    <x v="11"/>
  </r>
  <r>
    <n v="4218"/>
    <s v="CA-2017-149881"/>
    <d v="2017-04-01T00:00:00"/>
    <d v="2017-04-03T00:00:00"/>
    <x v="2"/>
    <s v="NC-18535"/>
    <s v="Nick Crebassa"/>
    <x v="1"/>
    <s v="United States"/>
    <s v="San Francisco"/>
    <x v="1"/>
    <n v="94110"/>
    <x v="1"/>
    <s v="FUR-BO-10003894"/>
    <x v="0"/>
    <x v="0"/>
    <s v="Safco Value Mate Steel Bookcase, Baked Enamel Finish on Steel, Black"/>
    <n v="482.66399999999999"/>
    <n v="8"/>
    <n v="0.15"/>
    <n v="85.176000000000002"/>
    <n v="2"/>
    <n v="4"/>
    <x v="1"/>
    <n v="17.647058823529413"/>
    <x v="3"/>
  </r>
  <r>
    <n v="4219"/>
    <s v="CA-2017-149881"/>
    <d v="2017-04-01T00:00:00"/>
    <d v="2017-04-03T00:00:00"/>
    <x v="2"/>
    <s v="NC-18535"/>
    <s v="Nick Crebassa"/>
    <x v="1"/>
    <s v="United States"/>
    <s v="San Francisco"/>
    <x v="1"/>
    <n v="94110"/>
    <x v="1"/>
    <s v="TEC-MA-10000418"/>
    <x v="2"/>
    <x v="15"/>
    <s v="Cubify CubeX 3D Printer Double Head Print"/>
    <n v="4799.9840000000004"/>
    <n v="2"/>
    <n v="0.2"/>
    <n v="359.99880000000002"/>
    <n v="2"/>
    <n v="4"/>
    <x v="1"/>
    <n v="7.5"/>
    <x v="3"/>
  </r>
  <r>
    <n v="4220"/>
    <s v="CA-2017-134565"/>
    <d v="2017-06-11T00:00:00"/>
    <d v="2017-06-13T00:00:00"/>
    <x v="0"/>
    <s v="TB-21400"/>
    <s v="Tom Boeckenhauer"/>
    <x v="0"/>
    <s v="United States"/>
    <s v="Seattle"/>
    <x v="4"/>
    <n v="98103"/>
    <x v="1"/>
    <s v="OFF-PA-10004243"/>
    <x v="1"/>
    <x v="10"/>
    <s v="Xerox 1939"/>
    <n v="37.94"/>
    <n v="2"/>
    <n v="0"/>
    <n v="18.211200000000002"/>
    <n v="2"/>
    <n v="6"/>
    <x v="1"/>
    <n v="48.000000000000007"/>
    <x v="1"/>
  </r>
  <r>
    <n v="4221"/>
    <s v="CA-2017-134565"/>
    <d v="2017-06-11T00:00:00"/>
    <d v="2017-06-13T00:00:00"/>
    <x v="0"/>
    <s v="TB-21400"/>
    <s v="Tom Boeckenhauer"/>
    <x v="0"/>
    <s v="United States"/>
    <s v="Seattle"/>
    <x v="4"/>
    <n v="98103"/>
    <x v="1"/>
    <s v="OFF-BI-10001759"/>
    <x v="1"/>
    <x v="8"/>
    <s v="Acco Pressboard Covers with Storage Hooks, 14 7/8&quot; x 11&quot;, Dark Blue"/>
    <n v="18.288"/>
    <n v="6"/>
    <n v="0.2"/>
    <n v="6.6294000000000004"/>
    <n v="2"/>
    <n v="6"/>
    <x v="1"/>
    <n v="36.250000000000007"/>
    <x v="1"/>
  </r>
  <r>
    <n v="4222"/>
    <s v="CA-2017-134565"/>
    <d v="2017-06-11T00:00:00"/>
    <d v="2017-06-13T00:00:00"/>
    <x v="0"/>
    <s v="TB-21400"/>
    <s v="Tom Boeckenhauer"/>
    <x v="0"/>
    <s v="United States"/>
    <s v="Seattle"/>
    <x v="4"/>
    <n v="98103"/>
    <x v="1"/>
    <s v="TEC-MA-10001570"/>
    <x v="2"/>
    <x v="15"/>
    <s v="Cisco Desktop Collaboration Experience DX650 IP Video Phone"/>
    <n v="385.8"/>
    <n v="5"/>
    <n v="0.2"/>
    <n v="130.20750000000001"/>
    <n v="2"/>
    <n v="6"/>
    <x v="1"/>
    <n v="33.75"/>
    <x v="1"/>
  </r>
  <r>
    <n v="4223"/>
    <s v="CA-2017-134565"/>
    <d v="2017-06-11T00:00:00"/>
    <d v="2017-06-13T00:00:00"/>
    <x v="0"/>
    <s v="TB-21400"/>
    <s v="Tom Boeckenhauer"/>
    <x v="0"/>
    <s v="United States"/>
    <s v="Seattle"/>
    <x v="4"/>
    <n v="98103"/>
    <x v="1"/>
    <s v="OFF-ST-10004804"/>
    <x v="1"/>
    <x v="4"/>
    <s v="Belkin 19&quot; Vented Equipment Shelf, Black"/>
    <n v="102.96"/>
    <n v="2"/>
    <n v="0"/>
    <n v="1.0296000000000001"/>
    <n v="2"/>
    <n v="6"/>
    <x v="1"/>
    <n v="1.0000000000000002"/>
    <x v="1"/>
  </r>
  <r>
    <n v="4224"/>
    <s v="CA-2017-134565"/>
    <d v="2017-06-11T00:00:00"/>
    <d v="2017-06-13T00:00:00"/>
    <x v="0"/>
    <s v="TB-21400"/>
    <s v="Tom Boeckenhauer"/>
    <x v="0"/>
    <s v="United States"/>
    <s v="Seattle"/>
    <x v="4"/>
    <n v="98103"/>
    <x v="1"/>
    <s v="FUR-BO-10001519"/>
    <x v="0"/>
    <x v="0"/>
    <s v="O'Sullivan 3-Shelf Heavy-Duty Bookcases"/>
    <n v="174.42"/>
    <n v="3"/>
    <n v="0"/>
    <n v="41.860799999999998"/>
    <n v="2"/>
    <n v="6"/>
    <x v="1"/>
    <n v="24"/>
    <x v="1"/>
  </r>
  <r>
    <n v="4225"/>
    <s v="CA-2016-108644"/>
    <d v="2016-09-30T00:00:00"/>
    <d v="2016-10-03T00:00:00"/>
    <x v="2"/>
    <s v="SJ-20215"/>
    <s v="Sarah Jordon"/>
    <x v="0"/>
    <s v="United States"/>
    <s v="Quincy"/>
    <x v="10"/>
    <n v="62301"/>
    <x v="2"/>
    <s v="OFF-BI-10000343"/>
    <x v="1"/>
    <x v="8"/>
    <s v="Pressboard Covers with Storage Hooks, 9 1/2&quot; x 11&quot;, Light Blue"/>
    <n v="1.964"/>
    <n v="2"/>
    <n v="0.8"/>
    <n v="-3.2406000000000001"/>
    <n v="3"/>
    <n v="9"/>
    <x v="2"/>
    <n v="-165"/>
    <x v="8"/>
  </r>
  <r>
    <n v="4226"/>
    <s v="US-2014-102631"/>
    <d v="2014-12-13T00:00:00"/>
    <d v="2014-12-17T00:00:00"/>
    <x v="1"/>
    <s v="EB-13840"/>
    <s v="Ellis Ballard"/>
    <x v="1"/>
    <s v="United States"/>
    <s v="Chicago"/>
    <x v="10"/>
    <n v="60623"/>
    <x v="2"/>
    <s v="FUR-FU-10003930"/>
    <x v="0"/>
    <x v="5"/>
    <s v="Howard Miller 12-3/4 Diameter Accuwave DS  Wall Clock"/>
    <n v="94.427999999999997"/>
    <n v="3"/>
    <n v="0.6"/>
    <n v="-42.492600000000003"/>
    <n v="4"/>
    <n v="12"/>
    <x v="0"/>
    <n v="-45.000000000000007"/>
    <x v="4"/>
  </r>
  <r>
    <n v="4227"/>
    <s v="CA-2017-120327"/>
    <d v="2017-11-11T00:00:00"/>
    <d v="2017-11-16T00:00:00"/>
    <x v="1"/>
    <s v="WB-21850"/>
    <s v="William Brown"/>
    <x v="0"/>
    <s v="United States"/>
    <s v="Urbandale"/>
    <x v="23"/>
    <n v="50322"/>
    <x v="2"/>
    <s v="OFF-FA-10004854"/>
    <x v="1"/>
    <x v="13"/>
    <s v="Vinyl Coated Wire Paper Clips in Organizer Box, 800/Box"/>
    <n v="45.92"/>
    <n v="4"/>
    <n v="0"/>
    <n v="21.5824"/>
    <n v="5"/>
    <n v="11"/>
    <x v="0"/>
    <n v="47"/>
    <x v="0"/>
  </r>
  <r>
    <n v="4228"/>
    <s v="CA-2015-154970"/>
    <d v="2015-01-05T00:00:00"/>
    <d v="2015-01-10T00:00:00"/>
    <x v="1"/>
    <s v="SR-20740"/>
    <s v="Steven Roelle"/>
    <x v="2"/>
    <s v="United States"/>
    <s v="Seattle"/>
    <x v="4"/>
    <n v="98103"/>
    <x v="1"/>
    <s v="FUR-CH-10003396"/>
    <x v="0"/>
    <x v="1"/>
    <s v="Global Deluxe Steno Chair"/>
    <n v="61.584000000000003"/>
    <n v="1"/>
    <n v="0.2"/>
    <n v="-6.9282000000000004"/>
    <n v="5"/>
    <n v="1"/>
    <x v="3"/>
    <n v="-11.25"/>
    <x v="9"/>
  </r>
  <r>
    <n v="4229"/>
    <s v="CA-2016-113803"/>
    <d v="2016-03-24T00:00:00"/>
    <d v="2016-03-26T00:00:00"/>
    <x v="2"/>
    <s v="VG-21805"/>
    <s v="Vivek Grady"/>
    <x v="1"/>
    <s v="United States"/>
    <s v="Richmond"/>
    <x v="14"/>
    <n v="47374"/>
    <x v="2"/>
    <s v="OFF-PA-10001994"/>
    <x v="1"/>
    <x v="10"/>
    <s v="Ink Jet Note and Greeting Cards, 8-1/2&quot; x 5-1/2&quot; Card Size"/>
    <n v="22.48"/>
    <n v="1"/>
    <n v="0"/>
    <n v="10.3408"/>
    <n v="2"/>
    <n v="3"/>
    <x v="3"/>
    <n v="46"/>
    <x v="10"/>
  </r>
  <r>
    <n v="4230"/>
    <s v="CA-2017-100223"/>
    <d v="2017-07-05T00:00:00"/>
    <d v="2017-07-10T00:00:00"/>
    <x v="1"/>
    <s v="LS-16945"/>
    <s v="Linda Southworth"/>
    <x v="1"/>
    <s v="United States"/>
    <s v="Dallas"/>
    <x v="5"/>
    <n v="75220"/>
    <x v="2"/>
    <s v="FUR-FU-10003601"/>
    <x v="0"/>
    <x v="5"/>
    <s v="Deflect-o RollaMat Studded, Beveled Mat for Medium Pile Carpeting"/>
    <n v="332.02800000000002"/>
    <n v="9"/>
    <n v="0.6"/>
    <n v="-348.62939999999998"/>
    <n v="5"/>
    <n v="7"/>
    <x v="2"/>
    <n v="-104.99999999999999"/>
    <x v="7"/>
  </r>
  <r>
    <n v="4231"/>
    <s v="CA-2017-100223"/>
    <d v="2017-07-05T00:00:00"/>
    <d v="2017-07-10T00:00:00"/>
    <x v="1"/>
    <s v="LS-16945"/>
    <s v="Linda Southworth"/>
    <x v="1"/>
    <s v="United States"/>
    <s v="Dallas"/>
    <x v="5"/>
    <n v="75220"/>
    <x v="2"/>
    <s v="OFF-BI-10003429"/>
    <x v="1"/>
    <x v="8"/>
    <s v="Cardinal HOLDit! Binder Insert Strips,Extra Strips"/>
    <n v="11.394"/>
    <n v="9"/>
    <n v="0.8"/>
    <n v="-17.660699999999999"/>
    <n v="5"/>
    <n v="7"/>
    <x v="2"/>
    <n v="-154.99999999999997"/>
    <x v="7"/>
  </r>
  <r>
    <n v="4232"/>
    <s v="CA-2017-100223"/>
    <d v="2017-07-05T00:00:00"/>
    <d v="2017-07-10T00:00:00"/>
    <x v="1"/>
    <s v="LS-16945"/>
    <s v="Linda Southworth"/>
    <x v="1"/>
    <s v="United States"/>
    <s v="Dallas"/>
    <x v="5"/>
    <n v="75220"/>
    <x v="2"/>
    <s v="OFF-PA-10000232"/>
    <x v="1"/>
    <x v="10"/>
    <s v="Xerox 1975"/>
    <n v="15.552"/>
    <n v="3"/>
    <n v="0.2"/>
    <n v="5.6375999999999999"/>
    <n v="5"/>
    <n v="7"/>
    <x v="2"/>
    <n v="36.25"/>
    <x v="7"/>
  </r>
  <r>
    <n v="4233"/>
    <s v="CA-2017-100223"/>
    <d v="2017-07-05T00:00:00"/>
    <d v="2017-07-10T00:00:00"/>
    <x v="1"/>
    <s v="LS-16945"/>
    <s v="Linda Southworth"/>
    <x v="1"/>
    <s v="United States"/>
    <s v="Dallas"/>
    <x v="5"/>
    <n v="75220"/>
    <x v="2"/>
    <s v="OFF-PA-10002195"/>
    <x v="1"/>
    <x v="10"/>
    <s v="Xerox 1966"/>
    <n v="31.103999999999999"/>
    <n v="6"/>
    <n v="0.2"/>
    <n v="11.2752"/>
    <n v="5"/>
    <n v="7"/>
    <x v="2"/>
    <n v="36.25"/>
    <x v="7"/>
  </r>
  <r>
    <n v="4234"/>
    <s v="CA-2017-100223"/>
    <d v="2017-07-05T00:00:00"/>
    <d v="2017-07-10T00:00:00"/>
    <x v="1"/>
    <s v="LS-16945"/>
    <s v="Linda Southworth"/>
    <x v="1"/>
    <s v="United States"/>
    <s v="Dallas"/>
    <x v="5"/>
    <n v="75220"/>
    <x v="2"/>
    <s v="OFF-BI-10004492"/>
    <x v="1"/>
    <x v="8"/>
    <s v="Tuf-Vin Binders"/>
    <n v="6.3159999999999998"/>
    <n v="1"/>
    <n v="0.8"/>
    <n v="-10.4214"/>
    <n v="5"/>
    <n v="7"/>
    <x v="2"/>
    <n v="-165"/>
    <x v="7"/>
  </r>
  <r>
    <n v="4235"/>
    <s v="CA-2014-168823"/>
    <d v="2014-09-21T00:00:00"/>
    <d v="2014-09-24T00:00:00"/>
    <x v="2"/>
    <s v="MA-17560"/>
    <s v="Matt Abelman"/>
    <x v="2"/>
    <s v="United States"/>
    <s v="Philadelphia"/>
    <x v="9"/>
    <n v="19143"/>
    <x v="3"/>
    <s v="OFF-PA-10004000"/>
    <x v="1"/>
    <x v="10"/>
    <s v="While You Were Out Pads, 50 per Pad, 4 x 5 1/4, Green Cycle"/>
    <n v="11.352"/>
    <n v="3"/>
    <n v="0.2"/>
    <n v="4.1151"/>
    <n v="3"/>
    <n v="9"/>
    <x v="2"/>
    <n v="36.25"/>
    <x v="8"/>
  </r>
  <r>
    <n v="4236"/>
    <s v="CA-2014-168823"/>
    <d v="2014-09-21T00:00:00"/>
    <d v="2014-09-24T00:00:00"/>
    <x v="2"/>
    <s v="MA-17560"/>
    <s v="Matt Abelman"/>
    <x v="2"/>
    <s v="United States"/>
    <s v="Philadelphia"/>
    <x v="9"/>
    <n v="19143"/>
    <x v="3"/>
    <s v="OFF-LA-10004425"/>
    <x v="1"/>
    <x v="2"/>
    <s v="Staple-on labels"/>
    <n v="20.808"/>
    <n v="9"/>
    <n v="0.2"/>
    <n v="7.0227000000000004"/>
    <n v="3"/>
    <n v="9"/>
    <x v="2"/>
    <n v="33.75"/>
    <x v="8"/>
  </r>
  <r>
    <n v="4237"/>
    <s v="CA-2016-162404"/>
    <d v="2016-07-23T00:00:00"/>
    <d v="2016-07-27T00:00:00"/>
    <x v="1"/>
    <s v="NF-18475"/>
    <s v="Neil Französisch"/>
    <x v="2"/>
    <s v="United States"/>
    <s v="Rockford"/>
    <x v="10"/>
    <n v="61107"/>
    <x v="2"/>
    <s v="OFF-BI-10000948"/>
    <x v="1"/>
    <x v="8"/>
    <s v="GBC Laser Imprintable Binding System Covers, Desert Sand"/>
    <n v="11.416"/>
    <n v="4"/>
    <n v="0.8"/>
    <n v="-18.836400000000001"/>
    <n v="4"/>
    <n v="7"/>
    <x v="2"/>
    <n v="-165"/>
    <x v="7"/>
  </r>
  <r>
    <n v="4238"/>
    <s v="CA-2017-104024"/>
    <d v="2017-08-29T00:00:00"/>
    <d v="2017-09-03T00:00:00"/>
    <x v="0"/>
    <s v="MD-17860"/>
    <s v="Michael Dominguez"/>
    <x v="1"/>
    <s v="United States"/>
    <s v="Philadelphia"/>
    <x v="9"/>
    <n v="19134"/>
    <x v="3"/>
    <s v="OFF-AR-10001972"/>
    <x v="1"/>
    <x v="6"/>
    <s v="Newell 323"/>
    <n v="9.4079999999999995"/>
    <n v="7"/>
    <n v="0.2"/>
    <n v="0.7056"/>
    <n v="5"/>
    <n v="8"/>
    <x v="2"/>
    <n v="7.5000000000000009"/>
    <x v="6"/>
  </r>
  <r>
    <n v="4239"/>
    <s v="CA-2017-147144"/>
    <d v="2017-03-26T00:00:00"/>
    <d v="2017-03-28T00:00:00"/>
    <x v="2"/>
    <s v="MZ-17335"/>
    <s v="Maria Zettner"/>
    <x v="2"/>
    <s v="United States"/>
    <s v="Seattle"/>
    <x v="4"/>
    <n v="98105"/>
    <x v="1"/>
    <s v="OFF-AR-10004587"/>
    <x v="1"/>
    <x v="6"/>
    <s v="Boston 1827 Commercial Additional Cutter, Drive Gear &amp; Gear Rack for 1606"/>
    <n v="19.829999999999998"/>
    <n v="1"/>
    <n v="0"/>
    <n v="5.9489999999999998"/>
    <n v="2"/>
    <n v="3"/>
    <x v="3"/>
    <n v="30.000000000000004"/>
    <x v="10"/>
  </r>
  <r>
    <n v="4240"/>
    <s v="CA-2017-158673"/>
    <d v="2017-12-29T00:00:00"/>
    <d v="2018-01-04T00:00:00"/>
    <x v="1"/>
    <s v="KB-16600"/>
    <s v="Ken Brennan"/>
    <x v="1"/>
    <s v="United States"/>
    <s v="Grand Rapids"/>
    <x v="12"/>
    <n v="49505"/>
    <x v="2"/>
    <s v="OFF-PA-10000994"/>
    <x v="1"/>
    <x v="10"/>
    <s v="Xerox 1915"/>
    <n v="209.7"/>
    <n v="2"/>
    <n v="0"/>
    <n v="100.65600000000001"/>
    <n v="6"/>
    <n v="12"/>
    <x v="0"/>
    <n v="48.000000000000007"/>
    <x v="4"/>
  </r>
  <r>
    <n v="4241"/>
    <s v="CA-2014-133704"/>
    <d v="2014-09-20T00:00:00"/>
    <d v="2014-09-26T00:00:00"/>
    <x v="1"/>
    <s v="MA-17995"/>
    <s v="Michelle Arnett"/>
    <x v="2"/>
    <s v="United States"/>
    <s v="Los Angeles"/>
    <x v="1"/>
    <n v="90004"/>
    <x v="1"/>
    <s v="OFF-AP-10001366"/>
    <x v="1"/>
    <x v="9"/>
    <s v="Staple holder"/>
    <n v="43.92"/>
    <n v="4"/>
    <n v="0"/>
    <n v="11.8584"/>
    <n v="6"/>
    <n v="9"/>
    <x v="2"/>
    <n v="26.999999999999996"/>
    <x v="8"/>
  </r>
  <r>
    <n v="4242"/>
    <s v="CA-2014-133704"/>
    <d v="2014-09-20T00:00:00"/>
    <d v="2014-09-26T00:00:00"/>
    <x v="1"/>
    <s v="MA-17995"/>
    <s v="Michelle Arnett"/>
    <x v="2"/>
    <s v="United States"/>
    <s v="Los Angeles"/>
    <x v="1"/>
    <n v="90004"/>
    <x v="1"/>
    <s v="OFF-BI-10001636"/>
    <x v="1"/>
    <x v="8"/>
    <s v="Ibico Plastic and Wire Spiral Binding Combs"/>
    <n v="20.231999999999999"/>
    <n v="3"/>
    <n v="0.2"/>
    <n v="6.5754000000000001"/>
    <n v="6"/>
    <n v="9"/>
    <x v="2"/>
    <n v="32.5"/>
    <x v="8"/>
  </r>
  <r>
    <n v="4243"/>
    <s v="CA-2016-159142"/>
    <d v="2016-04-04T00:00:00"/>
    <d v="2016-04-05T00:00:00"/>
    <x v="2"/>
    <s v="ME-17320"/>
    <s v="Maria Etezadi"/>
    <x v="2"/>
    <s v="United States"/>
    <s v="Springfield"/>
    <x v="17"/>
    <n v="22153"/>
    <x v="0"/>
    <s v="TEC-PH-10001448"/>
    <x v="2"/>
    <x v="7"/>
    <s v="Anker Astro 15000mAh USB Portable Charger"/>
    <n v="149.97"/>
    <n v="3"/>
    <n v="0"/>
    <n v="5.9988000000000001"/>
    <n v="1"/>
    <n v="4"/>
    <x v="1"/>
    <n v="4"/>
    <x v="3"/>
  </r>
  <r>
    <n v="4244"/>
    <s v="CA-2016-159142"/>
    <d v="2016-04-04T00:00:00"/>
    <d v="2016-04-05T00:00:00"/>
    <x v="2"/>
    <s v="ME-17320"/>
    <s v="Maria Etezadi"/>
    <x v="2"/>
    <s v="United States"/>
    <s v="Springfield"/>
    <x v="17"/>
    <n v="22153"/>
    <x v="0"/>
    <s v="OFF-PA-10001776"/>
    <x v="1"/>
    <x v="10"/>
    <s v="Wirebound Message Books, Four 2 3/4&quot; x 5&quot; Forms per Page, 600 Sets per Book"/>
    <n v="27.81"/>
    <n v="3"/>
    <n v="0"/>
    <n v="13.0707"/>
    <n v="1"/>
    <n v="4"/>
    <x v="1"/>
    <n v="47"/>
    <x v="3"/>
  </r>
  <r>
    <n v="4245"/>
    <s v="CA-2014-138436"/>
    <d v="2014-03-26T00:00:00"/>
    <d v="2014-03-30T00:00:00"/>
    <x v="1"/>
    <s v="JD-15895"/>
    <s v="Jonathan Doherty"/>
    <x v="1"/>
    <s v="United States"/>
    <s v="Los Angeles"/>
    <x v="1"/>
    <n v="90036"/>
    <x v="1"/>
    <s v="TEC-AC-10002323"/>
    <x v="2"/>
    <x v="11"/>
    <s v="SanDisk Ultra 32 GB MicroSDHC Class 10 Memory Card"/>
    <n v="66.3"/>
    <n v="3"/>
    <n v="0"/>
    <n v="8.6189999999999998"/>
    <n v="4"/>
    <n v="3"/>
    <x v="3"/>
    <n v="13"/>
    <x v="10"/>
  </r>
  <r>
    <n v="4246"/>
    <s v="CA-2017-117702"/>
    <d v="2017-11-28T00:00:00"/>
    <d v="2017-12-04T00:00:00"/>
    <x v="1"/>
    <s v="LS-16975"/>
    <s v="Lindsay Shagiari"/>
    <x v="2"/>
    <s v="United States"/>
    <s v="Baltimore"/>
    <x v="39"/>
    <n v="21215"/>
    <x v="3"/>
    <s v="OFF-AR-10004582"/>
    <x v="1"/>
    <x v="6"/>
    <s v="BIC Brite Liner Grip Highlighters"/>
    <n v="1.64"/>
    <n v="1"/>
    <n v="0"/>
    <n v="0.73799999999999999"/>
    <n v="6"/>
    <n v="11"/>
    <x v="0"/>
    <n v="45"/>
    <x v="0"/>
  </r>
  <r>
    <n v="4247"/>
    <s v="CA-2017-117702"/>
    <d v="2017-11-28T00:00:00"/>
    <d v="2017-12-04T00:00:00"/>
    <x v="1"/>
    <s v="LS-16975"/>
    <s v="Lindsay Shagiari"/>
    <x v="2"/>
    <s v="United States"/>
    <s v="Baltimore"/>
    <x v="39"/>
    <n v="21215"/>
    <x v="3"/>
    <s v="FUR-FU-10000576"/>
    <x v="0"/>
    <x v="5"/>
    <s v="Luxo Professional Fluorescent Magnifier Lamp with Clamp-Mount Base"/>
    <n v="1049.2"/>
    <n v="5"/>
    <n v="0"/>
    <n v="272.79199999999997"/>
    <n v="6"/>
    <n v="11"/>
    <x v="0"/>
    <n v="25.999999999999996"/>
    <x v="0"/>
  </r>
  <r>
    <n v="4248"/>
    <s v="CA-2017-117702"/>
    <d v="2017-11-28T00:00:00"/>
    <d v="2017-12-04T00:00:00"/>
    <x v="1"/>
    <s v="LS-16975"/>
    <s v="Lindsay Shagiari"/>
    <x v="2"/>
    <s v="United States"/>
    <s v="Baltimore"/>
    <x v="39"/>
    <n v="21215"/>
    <x v="3"/>
    <s v="FUR-FU-10004270"/>
    <x v="0"/>
    <x v="5"/>
    <s v="Eldon Image Series Desk Accessories, Burgundy"/>
    <n v="20.9"/>
    <n v="5"/>
    <n v="0"/>
    <n v="7.524"/>
    <n v="6"/>
    <n v="11"/>
    <x v="0"/>
    <n v="36.000000000000007"/>
    <x v="0"/>
  </r>
  <r>
    <n v="4249"/>
    <s v="CA-2016-157336"/>
    <d v="2016-12-01T00:00:00"/>
    <d v="2016-12-05T00:00:00"/>
    <x v="0"/>
    <s v="SJ-20500"/>
    <s v="Shirley Jackson"/>
    <x v="0"/>
    <s v="United States"/>
    <s v="Fairfield"/>
    <x v="29"/>
    <n v="6824"/>
    <x v="3"/>
    <s v="OFF-BI-10004236"/>
    <x v="1"/>
    <x v="8"/>
    <s v="XtraLife ClearVue Slant-D Ring Binder, White, 3&quot;"/>
    <n v="88.08"/>
    <n v="6"/>
    <n v="0"/>
    <n v="40.516800000000003"/>
    <n v="4"/>
    <n v="12"/>
    <x v="0"/>
    <n v="46.000000000000007"/>
    <x v="4"/>
  </r>
  <r>
    <n v="4250"/>
    <s v="CA-2016-157336"/>
    <d v="2016-12-01T00:00:00"/>
    <d v="2016-12-05T00:00:00"/>
    <x v="0"/>
    <s v="SJ-20500"/>
    <s v="Shirley Jackson"/>
    <x v="0"/>
    <s v="United States"/>
    <s v="Fairfield"/>
    <x v="29"/>
    <n v="6824"/>
    <x v="3"/>
    <s v="FUR-CH-10004997"/>
    <x v="0"/>
    <x v="1"/>
    <s v="Hon Every-Day Series Multi-Task Chairs"/>
    <n v="751.92"/>
    <n v="4"/>
    <n v="0"/>
    <n v="150.38399999999999"/>
    <n v="4"/>
    <n v="12"/>
    <x v="0"/>
    <n v="20"/>
    <x v="4"/>
  </r>
  <r>
    <n v="4251"/>
    <s v="CA-2014-168130"/>
    <d v="2014-09-19T00:00:00"/>
    <d v="2014-09-19T00:00:00"/>
    <x v="3"/>
    <s v="BS-11365"/>
    <s v="Bill Shonely"/>
    <x v="1"/>
    <s v="United States"/>
    <s v="New York City"/>
    <x v="15"/>
    <n v="10011"/>
    <x v="3"/>
    <s v="FUR-CH-10000988"/>
    <x v="0"/>
    <x v="1"/>
    <s v="Hon Olson Stacker Stools"/>
    <n v="887.10299999999995"/>
    <n v="7"/>
    <n v="0.1"/>
    <n v="177.42060000000001"/>
    <n v="0"/>
    <n v="9"/>
    <x v="2"/>
    <n v="20"/>
    <x v="8"/>
  </r>
  <r>
    <n v="4252"/>
    <s v="CA-2015-155068"/>
    <d v="2015-10-23T00:00:00"/>
    <d v="2015-10-23T00:00:00"/>
    <x v="3"/>
    <s v="RA-19285"/>
    <s v="Ralph Arnett"/>
    <x v="0"/>
    <s v="United States"/>
    <s v="Lakeland"/>
    <x v="2"/>
    <n v="33801"/>
    <x v="0"/>
    <s v="TEC-PH-10004897"/>
    <x v="2"/>
    <x v="7"/>
    <s v="Mediabridge Sport Armband iPhone 5s"/>
    <n v="55.944000000000003"/>
    <n v="7"/>
    <n v="0.2"/>
    <n v="-13.2867"/>
    <n v="0"/>
    <n v="10"/>
    <x v="0"/>
    <n v="-23.75"/>
    <x v="2"/>
  </r>
  <r>
    <n v="4253"/>
    <s v="CA-2015-155068"/>
    <d v="2015-10-23T00:00:00"/>
    <d v="2015-10-23T00:00:00"/>
    <x v="3"/>
    <s v="RA-19285"/>
    <s v="Ralph Arnett"/>
    <x v="0"/>
    <s v="United States"/>
    <s v="Lakeland"/>
    <x v="2"/>
    <n v="33801"/>
    <x v="0"/>
    <s v="OFF-AR-10002656"/>
    <x v="1"/>
    <x v="6"/>
    <s v="Sanford Liquid Accent Highlighters"/>
    <n v="10.688000000000001"/>
    <n v="2"/>
    <n v="0.2"/>
    <n v="2.2711999999999999"/>
    <n v="0"/>
    <n v="10"/>
    <x v="0"/>
    <n v="21.249999999999996"/>
    <x v="2"/>
  </r>
  <r>
    <n v="4254"/>
    <s v="CA-2015-155068"/>
    <d v="2015-10-23T00:00:00"/>
    <d v="2015-10-23T00:00:00"/>
    <x v="3"/>
    <s v="RA-19285"/>
    <s v="Ralph Arnett"/>
    <x v="0"/>
    <s v="United States"/>
    <s v="Lakeland"/>
    <x v="2"/>
    <n v="33801"/>
    <x v="0"/>
    <s v="TEC-PH-10004924"/>
    <x v="2"/>
    <x v="7"/>
    <s v="SKILCRAFT Telephone Shoulder Rest, 2&quot; x 6.5&quot; x 2.5&quot;, Black"/>
    <n v="11.824"/>
    <n v="2"/>
    <n v="0.2"/>
    <n v="1.0346"/>
    <n v="0"/>
    <n v="10"/>
    <x v="0"/>
    <n v="8.75"/>
    <x v="2"/>
  </r>
  <r>
    <n v="4255"/>
    <s v="CA-2017-163160"/>
    <d v="2017-10-13T00:00:00"/>
    <d v="2017-10-16T00:00:00"/>
    <x v="2"/>
    <s v="TS-21610"/>
    <s v="Troy Staebel"/>
    <x v="0"/>
    <s v="United States"/>
    <s v="Freeport"/>
    <x v="10"/>
    <n v="61032"/>
    <x v="2"/>
    <s v="OFF-PA-10003127"/>
    <x v="1"/>
    <x v="10"/>
    <s v="Easy-staple paper"/>
    <n v="63.311999999999998"/>
    <n v="3"/>
    <n v="0.2"/>
    <n v="20.5764"/>
    <n v="3"/>
    <n v="10"/>
    <x v="0"/>
    <n v="32.5"/>
    <x v="2"/>
  </r>
  <r>
    <n v="4256"/>
    <s v="CA-2017-163160"/>
    <d v="2017-10-13T00:00:00"/>
    <d v="2017-10-16T00:00:00"/>
    <x v="2"/>
    <s v="TS-21610"/>
    <s v="Troy Staebel"/>
    <x v="0"/>
    <s v="United States"/>
    <s v="Freeport"/>
    <x v="10"/>
    <n v="61032"/>
    <x v="2"/>
    <s v="OFF-BI-10000778"/>
    <x v="1"/>
    <x v="8"/>
    <s v="GBC VeloBinder Electric Binding Machine"/>
    <n v="96.784000000000006"/>
    <n v="4"/>
    <n v="0.8"/>
    <n v="-145.17599999999999"/>
    <n v="3"/>
    <n v="10"/>
    <x v="0"/>
    <n v="-149.99999999999997"/>
    <x v="2"/>
  </r>
  <r>
    <n v="4257"/>
    <s v="CA-2017-163160"/>
    <d v="2017-10-13T00:00:00"/>
    <d v="2017-10-16T00:00:00"/>
    <x v="2"/>
    <s v="TS-21610"/>
    <s v="Troy Staebel"/>
    <x v="0"/>
    <s v="United States"/>
    <s v="Freeport"/>
    <x v="10"/>
    <n v="61032"/>
    <x v="2"/>
    <s v="FUR-FU-10001424"/>
    <x v="0"/>
    <x v="5"/>
    <s v="Dax Clear Box Frame"/>
    <n v="10.476000000000001"/>
    <n v="3"/>
    <n v="0.6"/>
    <n v="-6.8094000000000001"/>
    <n v="3"/>
    <n v="10"/>
    <x v="0"/>
    <n v="-64.999999999999986"/>
    <x v="2"/>
  </r>
  <r>
    <n v="4258"/>
    <s v="CA-2015-101924"/>
    <d v="2015-09-04T00:00:00"/>
    <d v="2015-09-09T00:00:00"/>
    <x v="1"/>
    <s v="KB-16585"/>
    <s v="Ken Black"/>
    <x v="1"/>
    <s v="United States"/>
    <s v="Medford"/>
    <x v="21"/>
    <n v="97504"/>
    <x v="1"/>
    <s v="OFF-BI-10000962"/>
    <x v="1"/>
    <x v="8"/>
    <s v="Acco Flexible ACCOHIDE Square Ring Data Binder, Dark Blue, 11 1/2&quot; X 14&quot; 7/8&quot;"/>
    <n v="9.7620000000000005"/>
    <n v="2"/>
    <n v="0.7"/>
    <n v="-6.8334000000000001"/>
    <n v="5"/>
    <n v="9"/>
    <x v="2"/>
    <n v="-70"/>
    <x v="8"/>
  </r>
  <r>
    <n v="4259"/>
    <s v="CA-2016-124793"/>
    <d v="2016-03-14T00:00:00"/>
    <d v="2016-03-16T00:00:00"/>
    <x v="2"/>
    <s v="MM-18280"/>
    <s v="Muhammed MacIntyre"/>
    <x v="1"/>
    <s v="United States"/>
    <s v="Seattle"/>
    <x v="4"/>
    <n v="98103"/>
    <x v="1"/>
    <s v="FUR-CH-10002880"/>
    <x v="0"/>
    <x v="1"/>
    <s v="Global High-Back Leather Tilter, Burgundy"/>
    <n v="196.78399999999999"/>
    <n v="2"/>
    <n v="0.2"/>
    <n v="-22.138200000000001"/>
    <n v="2"/>
    <n v="3"/>
    <x v="3"/>
    <n v="-11.250000000000002"/>
    <x v="10"/>
  </r>
  <r>
    <n v="4260"/>
    <s v="CA-2017-118367"/>
    <d v="2017-10-28T00:00:00"/>
    <d v="2017-11-02T00:00:00"/>
    <x v="0"/>
    <s v="LO-17170"/>
    <s v="Lori Olson"/>
    <x v="1"/>
    <s v="United States"/>
    <s v="New York City"/>
    <x v="15"/>
    <n v="10035"/>
    <x v="3"/>
    <s v="OFF-EN-10004386"/>
    <x v="1"/>
    <x v="12"/>
    <s v="Recycled Interoffice Envelopes with String and Button Closure, 10 x 13"/>
    <n v="47.98"/>
    <n v="2"/>
    <n v="0"/>
    <n v="23.99"/>
    <n v="5"/>
    <n v="10"/>
    <x v="0"/>
    <n v="50"/>
    <x v="2"/>
  </r>
  <r>
    <n v="4261"/>
    <s v="CA-2017-164819"/>
    <d v="2017-10-15T00:00:00"/>
    <d v="2017-10-19T00:00:00"/>
    <x v="0"/>
    <s v="RS-19420"/>
    <s v="Ricardo Sperren"/>
    <x v="1"/>
    <s v="United States"/>
    <s v="Fairfield"/>
    <x v="29"/>
    <n v="6824"/>
    <x v="3"/>
    <s v="OFF-LA-10001045"/>
    <x v="1"/>
    <x v="2"/>
    <s v="Permanent Self-Adhesive File Folder Labels for Typewriters by Universal"/>
    <n v="13.05"/>
    <n v="5"/>
    <n v="0"/>
    <n v="6.0030000000000001"/>
    <n v="4"/>
    <n v="10"/>
    <x v="0"/>
    <n v="46"/>
    <x v="2"/>
  </r>
  <r>
    <n v="4262"/>
    <s v="CA-2017-158344"/>
    <d v="2017-08-07T00:00:00"/>
    <d v="2017-08-11T00:00:00"/>
    <x v="1"/>
    <s v="CC-12475"/>
    <s v="Cindy Chapman"/>
    <x v="0"/>
    <s v="United States"/>
    <s v="Moorhead"/>
    <x v="11"/>
    <n v="56560"/>
    <x v="2"/>
    <s v="TEC-AC-10002006"/>
    <x v="2"/>
    <x v="11"/>
    <s v="Memorex Micro Travel Drive 16 GB"/>
    <n v="63.96"/>
    <n v="4"/>
    <n v="0"/>
    <n v="19.8276"/>
    <n v="4"/>
    <n v="8"/>
    <x v="2"/>
    <n v="31"/>
    <x v="6"/>
  </r>
  <r>
    <n v="4263"/>
    <s v="CA-2017-123351"/>
    <d v="2017-09-21T00:00:00"/>
    <d v="2017-09-25T00:00:00"/>
    <x v="1"/>
    <s v="KT-16480"/>
    <s v="Kean Thornton"/>
    <x v="0"/>
    <s v="United States"/>
    <s v="Columbus"/>
    <x v="32"/>
    <n v="31907"/>
    <x v="0"/>
    <s v="OFF-AP-10001242"/>
    <x v="1"/>
    <x v="9"/>
    <s v="APC 7 Outlet Network SurgeArrest Surge Protector"/>
    <n v="80.48"/>
    <n v="1"/>
    <n v="0"/>
    <n v="24.143999999999998"/>
    <n v="4"/>
    <n v="9"/>
    <x v="2"/>
    <n v="30"/>
    <x v="8"/>
  </r>
  <r>
    <n v="4264"/>
    <s v="CA-2017-110429"/>
    <d v="2017-11-03T00:00:00"/>
    <d v="2017-11-08T00:00:00"/>
    <x v="1"/>
    <s v="DM-13015"/>
    <s v="Darrin Martin"/>
    <x v="0"/>
    <s v="United States"/>
    <s v="Philadelphia"/>
    <x v="9"/>
    <n v="19143"/>
    <x v="3"/>
    <s v="OFF-BI-10000216"/>
    <x v="1"/>
    <x v="8"/>
    <s v="Mead 1st Gear 2&quot; Zipper Binder, Asst. Colors"/>
    <n v="11.673"/>
    <n v="3"/>
    <n v="0.7"/>
    <n v="-7.782"/>
    <n v="5"/>
    <n v="11"/>
    <x v="0"/>
    <n v="-66.666666666666657"/>
    <x v="0"/>
  </r>
  <r>
    <n v="4265"/>
    <s v="US-2016-131611"/>
    <d v="2016-11-05T00:00:00"/>
    <d v="2016-11-09T00:00:00"/>
    <x v="1"/>
    <s v="EP-13915"/>
    <s v="Emily Phan"/>
    <x v="0"/>
    <s v="United States"/>
    <s v="Houston"/>
    <x v="5"/>
    <n v="77036"/>
    <x v="2"/>
    <s v="FUR-TA-10002774"/>
    <x v="0"/>
    <x v="3"/>
    <s v="Laminate Occasional Tables"/>
    <n v="863.12800000000004"/>
    <n v="8"/>
    <n v="0.3"/>
    <n v="-160.29519999999999"/>
    <n v="4"/>
    <n v="11"/>
    <x v="0"/>
    <n v="-18.571428571428569"/>
    <x v="0"/>
  </r>
  <r>
    <n v="4266"/>
    <s v="US-2016-131611"/>
    <d v="2016-11-05T00:00:00"/>
    <d v="2016-11-09T00:00:00"/>
    <x v="1"/>
    <s v="EP-13915"/>
    <s v="Emily Phan"/>
    <x v="0"/>
    <s v="United States"/>
    <s v="Houston"/>
    <x v="5"/>
    <n v="77036"/>
    <x v="2"/>
    <s v="OFF-BI-10004364"/>
    <x v="1"/>
    <x v="8"/>
    <s v="Storex Dura Pro Binders"/>
    <n v="3.5640000000000001"/>
    <n v="3"/>
    <n v="0.8"/>
    <n v="-6.2370000000000001"/>
    <n v="4"/>
    <n v="11"/>
    <x v="0"/>
    <n v="-175"/>
    <x v="0"/>
  </r>
  <r>
    <n v="4267"/>
    <s v="US-2016-131611"/>
    <d v="2016-11-05T00:00:00"/>
    <d v="2016-11-09T00:00:00"/>
    <x v="1"/>
    <s v="EP-13915"/>
    <s v="Emily Phan"/>
    <x v="0"/>
    <s v="United States"/>
    <s v="Houston"/>
    <x v="5"/>
    <n v="77036"/>
    <x v="2"/>
    <s v="FUR-BO-10000780"/>
    <x v="0"/>
    <x v="0"/>
    <s v="O'Sullivan Plantations 2-Door Library in Landvery Oak"/>
    <n v="956.66480000000001"/>
    <n v="7"/>
    <n v="0.32"/>
    <n v="-225.0976"/>
    <n v="4"/>
    <n v="11"/>
    <x v="0"/>
    <n v="-23.52941176470588"/>
    <x v="0"/>
  </r>
  <r>
    <n v="4268"/>
    <s v="US-2016-131611"/>
    <d v="2016-11-05T00:00:00"/>
    <d v="2016-11-09T00:00:00"/>
    <x v="1"/>
    <s v="EP-13915"/>
    <s v="Emily Phan"/>
    <x v="0"/>
    <s v="United States"/>
    <s v="Houston"/>
    <x v="5"/>
    <n v="77036"/>
    <x v="2"/>
    <s v="OFF-BI-10001989"/>
    <x v="1"/>
    <x v="8"/>
    <s v="Premium Transparent Presentation Covers by GBC"/>
    <n v="12.587999999999999"/>
    <n v="3"/>
    <n v="0.8"/>
    <n v="-20.140799999999999"/>
    <n v="4"/>
    <n v="11"/>
    <x v="0"/>
    <n v="-160"/>
    <x v="0"/>
  </r>
  <r>
    <n v="4269"/>
    <s v="US-2016-131611"/>
    <d v="2016-11-05T00:00:00"/>
    <d v="2016-11-09T00:00:00"/>
    <x v="1"/>
    <s v="EP-13915"/>
    <s v="Emily Phan"/>
    <x v="0"/>
    <s v="United States"/>
    <s v="Houston"/>
    <x v="5"/>
    <n v="77036"/>
    <x v="2"/>
    <s v="TEC-AC-10004001"/>
    <x v="2"/>
    <x v="11"/>
    <s v="Logitech Wireless Headset H600 Over-The-Head Design"/>
    <n v="171.96"/>
    <n v="5"/>
    <n v="0.2"/>
    <n v="45.139499999999998"/>
    <n v="4"/>
    <n v="11"/>
    <x v="0"/>
    <n v="26.249999999999996"/>
    <x v="0"/>
  </r>
  <r>
    <n v="4270"/>
    <s v="US-2017-124821"/>
    <d v="2017-06-25T00:00:00"/>
    <d v="2017-06-29T00:00:00"/>
    <x v="0"/>
    <s v="AM-10705"/>
    <s v="Anne McFarland"/>
    <x v="0"/>
    <s v="United States"/>
    <s v="Seattle"/>
    <x v="4"/>
    <n v="98115"/>
    <x v="1"/>
    <s v="FUR-TA-10000688"/>
    <x v="0"/>
    <x v="3"/>
    <s v="Chromcraft Bull-Nose Wood Round Conference Table Top, Wood Base"/>
    <n v="871.4"/>
    <n v="4"/>
    <n v="0"/>
    <n v="148.13800000000001"/>
    <n v="4"/>
    <n v="6"/>
    <x v="1"/>
    <n v="17"/>
    <x v="1"/>
  </r>
  <r>
    <n v="4271"/>
    <s v="CA-2015-166975"/>
    <d v="2015-11-26T00:00:00"/>
    <d v="2015-11-30T00:00:00"/>
    <x v="1"/>
    <s v="SH-20635"/>
    <s v="Stefanie Holloman"/>
    <x v="1"/>
    <s v="United States"/>
    <s v="Jackson"/>
    <x v="18"/>
    <n v="38301"/>
    <x v="0"/>
    <s v="FUR-FU-10003930"/>
    <x v="0"/>
    <x v="5"/>
    <s v="Howard Miller 12-3/4 Diameter Accuwave DS  Wall Clock"/>
    <n v="692.47199999999998"/>
    <n v="11"/>
    <n v="0.2"/>
    <n v="190.4298"/>
    <n v="4"/>
    <n v="11"/>
    <x v="0"/>
    <n v="27.500000000000004"/>
    <x v="0"/>
  </r>
  <r>
    <n v="4272"/>
    <s v="CA-2016-123806"/>
    <d v="2016-11-24T00:00:00"/>
    <d v="2016-11-27T00:00:00"/>
    <x v="0"/>
    <s v="LA-16780"/>
    <s v="Laura Armstrong"/>
    <x v="1"/>
    <s v="United States"/>
    <s v="Baltimore"/>
    <x v="39"/>
    <n v="21215"/>
    <x v="3"/>
    <s v="FUR-FU-10000965"/>
    <x v="0"/>
    <x v="5"/>
    <s v="Howard Miller 11-1/2&quot; Diameter Ridgewood Wall Clock"/>
    <n v="207.76"/>
    <n v="4"/>
    <n v="0"/>
    <n v="85.181600000000003"/>
    <n v="3"/>
    <n v="11"/>
    <x v="0"/>
    <n v="41"/>
    <x v="0"/>
  </r>
  <r>
    <n v="4273"/>
    <s v="US-2017-158505"/>
    <d v="2017-07-21T00:00:00"/>
    <d v="2017-07-21T00:00:00"/>
    <x v="3"/>
    <s v="SF-20200"/>
    <s v="Sarah Foster"/>
    <x v="0"/>
    <s v="United States"/>
    <s v="Murray"/>
    <x v="7"/>
    <n v="84107"/>
    <x v="1"/>
    <s v="TEC-PH-10004071"/>
    <x v="2"/>
    <x v="7"/>
    <s v="PayAnywhere Card Reader"/>
    <n v="71.927999999999997"/>
    <n v="9"/>
    <n v="0.2"/>
    <n v="6.2937000000000003"/>
    <n v="0"/>
    <n v="7"/>
    <x v="2"/>
    <n v="8.75"/>
    <x v="7"/>
  </r>
  <r>
    <n v="4274"/>
    <s v="US-2017-158505"/>
    <d v="2017-07-21T00:00:00"/>
    <d v="2017-07-21T00:00:00"/>
    <x v="3"/>
    <s v="SF-20200"/>
    <s v="Sarah Foster"/>
    <x v="0"/>
    <s v="United States"/>
    <s v="Murray"/>
    <x v="7"/>
    <n v="84107"/>
    <x v="1"/>
    <s v="OFF-AR-10001044"/>
    <x v="1"/>
    <x v="6"/>
    <s v="BOSTON Ranger #55 Pencil Sharpener, Black"/>
    <n v="25.99"/>
    <n v="1"/>
    <n v="0"/>
    <n v="7.5370999999999997"/>
    <n v="0"/>
    <n v="7"/>
    <x v="2"/>
    <n v="28.999999999999996"/>
    <x v="7"/>
  </r>
  <r>
    <n v="4275"/>
    <s v="CA-2015-142692"/>
    <d v="2015-10-23T00:00:00"/>
    <d v="2015-10-28T00:00:00"/>
    <x v="1"/>
    <s v="AG-10495"/>
    <s v="Andrew Gjertsen"/>
    <x v="1"/>
    <s v="United States"/>
    <s v="Seattle"/>
    <x v="4"/>
    <n v="98105"/>
    <x v="1"/>
    <s v="OFF-BI-10004140"/>
    <x v="1"/>
    <x v="8"/>
    <s v="Avery Non-Stick Binders"/>
    <n v="3.5920000000000001"/>
    <n v="1"/>
    <n v="0.2"/>
    <n v="1.1225000000000001"/>
    <n v="5"/>
    <n v="10"/>
    <x v="0"/>
    <n v="31.25"/>
    <x v="2"/>
  </r>
  <r>
    <n v="4276"/>
    <s v="CA-2015-123456"/>
    <d v="2015-07-09T00:00:00"/>
    <d v="2015-07-13T00:00:00"/>
    <x v="1"/>
    <s v="KN-16450"/>
    <s v="Kean Nguyen"/>
    <x v="1"/>
    <s v="United States"/>
    <s v="Dallas"/>
    <x v="5"/>
    <n v="75220"/>
    <x v="2"/>
    <s v="OFF-AP-10002684"/>
    <x v="1"/>
    <x v="9"/>
    <s v="Acco 7-Outlet Masterpiece Power Center, Wihtout Fax/Phone Line Protection"/>
    <n v="48.631999999999998"/>
    <n v="2"/>
    <n v="0.8"/>
    <n v="-121.58"/>
    <n v="4"/>
    <n v="7"/>
    <x v="2"/>
    <n v="-250"/>
    <x v="7"/>
  </r>
  <r>
    <n v="4277"/>
    <s v="CA-2017-151358"/>
    <d v="2017-08-18T00:00:00"/>
    <d v="2017-08-22T00:00:00"/>
    <x v="1"/>
    <s v="NF-18595"/>
    <s v="Nicole Fjeld"/>
    <x v="2"/>
    <s v="United States"/>
    <s v="Seattle"/>
    <x v="4"/>
    <n v="98105"/>
    <x v="1"/>
    <s v="OFF-ST-10000046"/>
    <x v="1"/>
    <x v="4"/>
    <s v="Fellowes Super Stor/Drawer Files"/>
    <n v="323.10000000000002"/>
    <n v="2"/>
    <n v="0"/>
    <n v="61.389000000000003"/>
    <n v="4"/>
    <n v="8"/>
    <x v="2"/>
    <n v="19"/>
    <x v="6"/>
  </r>
  <r>
    <n v="4278"/>
    <s v="US-2016-107440"/>
    <d v="2016-04-16T00:00:00"/>
    <d v="2016-04-20T00:00:00"/>
    <x v="1"/>
    <s v="BS-11365"/>
    <s v="Bill Shonely"/>
    <x v="1"/>
    <s v="United States"/>
    <s v="Lakewood"/>
    <x v="30"/>
    <n v="8701"/>
    <x v="3"/>
    <s v="TEC-MA-10001047"/>
    <x v="2"/>
    <x v="15"/>
    <s v="3D Systems Cube Printer, 2nd Generation, Magenta"/>
    <n v="9099.93"/>
    <n v="7"/>
    <n v="0"/>
    <n v="2365.9818"/>
    <n v="4"/>
    <n v="4"/>
    <x v="1"/>
    <n v="26"/>
    <x v="3"/>
  </r>
  <r>
    <n v="4279"/>
    <s v="US-2016-107440"/>
    <d v="2016-04-16T00:00:00"/>
    <d v="2016-04-20T00:00:00"/>
    <x v="1"/>
    <s v="BS-11365"/>
    <s v="Bill Shonely"/>
    <x v="1"/>
    <s v="United States"/>
    <s v="Lakewood"/>
    <x v="30"/>
    <n v="8701"/>
    <x v="3"/>
    <s v="FUR-FU-10000550"/>
    <x v="0"/>
    <x v="5"/>
    <s v="Stacking Trays by OIC"/>
    <n v="9.9600000000000009"/>
    <n v="2"/>
    <n v="0"/>
    <n v="3.2867999999999999"/>
    <n v="4"/>
    <n v="4"/>
    <x v="1"/>
    <n v="32.999999999999993"/>
    <x v="3"/>
  </r>
  <r>
    <n v="4280"/>
    <s v="US-2016-107440"/>
    <d v="2016-04-16T00:00:00"/>
    <d v="2016-04-20T00:00:00"/>
    <x v="1"/>
    <s v="BS-11365"/>
    <s v="Bill Shonely"/>
    <x v="1"/>
    <s v="United States"/>
    <s v="Lakewood"/>
    <x v="30"/>
    <n v="8701"/>
    <x v="3"/>
    <s v="OFF-BI-10002432"/>
    <x v="1"/>
    <x v="8"/>
    <s v="Wilson Jones Standard D-Ring Binders"/>
    <n v="25.3"/>
    <n v="5"/>
    <n v="0"/>
    <n v="11.891"/>
    <n v="4"/>
    <n v="4"/>
    <x v="1"/>
    <n v="47"/>
    <x v="3"/>
  </r>
  <r>
    <n v="4281"/>
    <s v="CA-2014-166989"/>
    <d v="2014-11-14T00:00:00"/>
    <d v="2014-11-18T00:00:00"/>
    <x v="1"/>
    <s v="RM-19675"/>
    <s v="Robert Marley"/>
    <x v="2"/>
    <s v="United States"/>
    <s v="New York City"/>
    <x v="15"/>
    <n v="10011"/>
    <x v="3"/>
    <s v="OFF-PA-10004470"/>
    <x v="1"/>
    <x v="10"/>
    <s v="Adams Write n' Stick Phone Message Book, 11&quot; X 5 1/4&quot;, 200 Messages"/>
    <n v="11.36"/>
    <n v="2"/>
    <n v="0"/>
    <n v="5.2256"/>
    <n v="4"/>
    <n v="11"/>
    <x v="0"/>
    <n v="46"/>
    <x v="0"/>
  </r>
  <r>
    <n v="4282"/>
    <s v="CA-2014-166989"/>
    <d v="2014-11-14T00:00:00"/>
    <d v="2014-11-18T00:00:00"/>
    <x v="1"/>
    <s v="RM-19675"/>
    <s v="Robert Marley"/>
    <x v="2"/>
    <s v="United States"/>
    <s v="New York City"/>
    <x v="15"/>
    <n v="10011"/>
    <x v="3"/>
    <s v="FUR-CH-10001797"/>
    <x v="0"/>
    <x v="1"/>
    <s v="Safco Chair Connectors, 6/Carton"/>
    <n v="69.263999999999996"/>
    <n v="2"/>
    <n v="0.1"/>
    <n v="14.622400000000001"/>
    <n v="4"/>
    <n v="11"/>
    <x v="0"/>
    <n v="21.111111111111114"/>
    <x v="0"/>
  </r>
  <r>
    <n v="4283"/>
    <s v="CA-2014-103100"/>
    <d v="2014-12-20T00:00:00"/>
    <d v="2014-12-23T00:00:00"/>
    <x v="2"/>
    <s v="AB-10105"/>
    <s v="Adrian Barton"/>
    <x v="0"/>
    <s v="United States"/>
    <s v="Indianapolis"/>
    <x v="14"/>
    <n v="46203"/>
    <x v="2"/>
    <s v="OFF-LA-10003720"/>
    <x v="1"/>
    <x v="2"/>
    <s v="Avery 487"/>
    <n v="3.69"/>
    <n v="1"/>
    <n v="0"/>
    <n v="1.7343"/>
    <n v="3"/>
    <n v="12"/>
    <x v="0"/>
    <n v="47"/>
    <x v="4"/>
  </r>
  <r>
    <n v="4284"/>
    <s v="CA-2014-103100"/>
    <d v="2014-12-20T00:00:00"/>
    <d v="2014-12-23T00:00:00"/>
    <x v="2"/>
    <s v="AB-10105"/>
    <s v="Adrian Barton"/>
    <x v="0"/>
    <s v="United States"/>
    <s v="Indianapolis"/>
    <x v="14"/>
    <n v="46203"/>
    <x v="2"/>
    <s v="OFF-BI-10004600"/>
    <x v="1"/>
    <x v="8"/>
    <s v="Ibico Ibimaster 300 Manual Binding System"/>
    <n v="1103.97"/>
    <n v="3"/>
    <n v="0"/>
    <n v="496.78649999999999"/>
    <n v="3"/>
    <n v="12"/>
    <x v="0"/>
    <n v="44.999999999999993"/>
    <x v="4"/>
  </r>
  <r>
    <n v="4285"/>
    <s v="CA-2015-105690"/>
    <d v="2015-11-21T00:00:00"/>
    <d v="2015-11-26T00:00:00"/>
    <x v="0"/>
    <s v="CA-11965"/>
    <s v="Carol Adams"/>
    <x v="1"/>
    <s v="United States"/>
    <s v="Port Arthur"/>
    <x v="5"/>
    <n v="77642"/>
    <x v="2"/>
    <s v="FUR-BO-10003965"/>
    <x v="0"/>
    <x v="0"/>
    <s v="O'Sullivan Manor Hill 2-Door Library in Brianna Oak"/>
    <n v="246.1328"/>
    <n v="2"/>
    <n v="0.32"/>
    <n v="-76.011600000000001"/>
    <n v="5"/>
    <n v="11"/>
    <x v="0"/>
    <n v="-30.882352941176471"/>
    <x v="0"/>
  </r>
  <r>
    <n v="4286"/>
    <s v="CA-2015-105690"/>
    <d v="2015-11-21T00:00:00"/>
    <d v="2015-11-26T00:00:00"/>
    <x v="0"/>
    <s v="CA-11965"/>
    <s v="Carol Adams"/>
    <x v="1"/>
    <s v="United States"/>
    <s v="Port Arthur"/>
    <x v="5"/>
    <n v="77642"/>
    <x v="2"/>
    <s v="OFF-LA-10000240"/>
    <x v="1"/>
    <x v="2"/>
    <s v="Self-Adhesive Address Labels for Typewriters by Universal"/>
    <n v="11.696"/>
    <n v="2"/>
    <n v="0.2"/>
    <n v="3.9474"/>
    <n v="5"/>
    <n v="11"/>
    <x v="0"/>
    <n v="33.75"/>
    <x v="0"/>
  </r>
  <r>
    <n v="4287"/>
    <s v="CA-2015-105690"/>
    <d v="2015-11-21T00:00:00"/>
    <d v="2015-11-26T00:00:00"/>
    <x v="0"/>
    <s v="CA-11965"/>
    <s v="Carol Adams"/>
    <x v="1"/>
    <s v="United States"/>
    <s v="Port Arthur"/>
    <x v="5"/>
    <n v="77642"/>
    <x v="2"/>
    <s v="TEC-CO-10001571"/>
    <x v="2"/>
    <x v="16"/>
    <s v="Sharp 1540cs Digital Laser Copier"/>
    <n v="439.99200000000002"/>
    <n v="1"/>
    <n v="0.2"/>
    <n v="164.99700000000001"/>
    <n v="5"/>
    <n v="11"/>
    <x v="0"/>
    <n v="37.5"/>
    <x v="0"/>
  </r>
  <r>
    <n v="4288"/>
    <s v="CA-2017-127516"/>
    <d v="2017-12-28T00:00:00"/>
    <d v="2018-01-03T00:00:00"/>
    <x v="1"/>
    <s v="EH-14005"/>
    <s v="Erica Hernandez"/>
    <x v="2"/>
    <s v="United States"/>
    <s v="Nashville"/>
    <x v="18"/>
    <n v="37211"/>
    <x v="0"/>
    <s v="OFF-ST-10000736"/>
    <x v="1"/>
    <x v="4"/>
    <s v="Carina Double Wide Media Storage Towers in Natural &amp; Black"/>
    <n v="64.784000000000006"/>
    <n v="1"/>
    <n v="0.2"/>
    <n v="-12.956799999999999"/>
    <n v="6"/>
    <n v="12"/>
    <x v="0"/>
    <n v="-20"/>
    <x v="4"/>
  </r>
  <r>
    <n v="4289"/>
    <s v="US-2015-117184"/>
    <d v="2015-05-17T00:00:00"/>
    <d v="2015-05-21T00:00:00"/>
    <x v="1"/>
    <s v="ON-18715"/>
    <s v="Odella Nelson"/>
    <x v="1"/>
    <s v="United States"/>
    <s v="Houston"/>
    <x v="5"/>
    <n v="77095"/>
    <x v="2"/>
    <s v="OFF-BI-10002082"/>
    <x v="1"/>
    <x v="8"/>
    <s v="GBC Twin Loop Wire Binding Elements"/>
    <n v="33.28"/>
    <n v="5"/>
    <n v="0.8"/>
    <n v="-49.92"/>
    <n v="4"/>
    <n v="5"/>
    <x v="1"/>
    <n v="-150"/>
    <x v="5"/>
  </r>
  <r>
    <n v="4290"/>
    <s v="US-2015-117184"/>
    <d v="2015-05-17T00:00:00"/>
    <d v="2015-05-21T00:00:00"/>
    <x v="1"/>
    <s v="ON-18715"/>
    <s v="Odella Nelson"/>
    <x v="1"/>
    <s v="United States"/>
    <s v="Houston"/>
    <x v="5"/>
    <n v="77095"/>
    <x v="2"/>
    <s v="OFF-PA-10002250"/>
    <x v="1"/>
    <x v="10"/>
    <s v="Things To Do Today Pad"/>
    <n v="14.087999999999999"/>
    <n v="3"/>
    <n v="0.2"/>
    <n v="4.9307999999999996"/>
    <n v="4"/>
    <n v="5"/>
    <x v="1"/>
    <n v="35"/>
    <x v="5"/>
  </r>
  <r>
    <n v="4291"/>
    <s v="CA-2017-102407"/>
    <d v="2017-12-09T00:00:00"/>
    <d v="2017-12-13T00:00:00"/>
    <x v="0"/>
    <s v="AT-10435"/>
    <s v="Alyssa Tate"/>
    <x v="2"/>
    <s v="United States"/>
    <s v="Los Angeles"/>
    <x v="1"/>
    <n v="90004"/>
    <x v="1"/>
    <s v="OFF-AR-10000122"/>
    <x v="1"/>
    <x v="6"/>
    <s v="Newell 314"/>
    <n v="11.16"/>
    <n v="2"/>
    <n v="0"/>
    <n v="2.79"/>
    <n v="4"/>
    <n v="12"/>
    <x v="0"/>
    <n v="25"/>
    <x v="4"/>
  </r>
  <r>
    <n v="4292"/>
    <s v="CA-2017-102407"/>
    <d v="2017-12-09T00:00:00"/>
    <d v="2017-12-13T00:00:00"/>
    <x v="0"/>
    <s v="AT-10435"/>
    <s v="Alyssa Tate"/>
    <x v="2"/>
    <s v="United States"/>
    <s v="Los Angeles"/>
    <x v="1"/>
    <n v="90004"/>
    <x v="1"/>
    <s v="FUR-TA-10003748"/>
    <x v="0"/>
    <x v="3"/>
    <s v="Bevis 36 x 72 Conference Tables"/>
    <n v="896.32799999999997"/>
    <n v="9"/>
    <n v="0.2"/>
    <n v="22.408200000000001"/>
    <n v="4"/>
    <n v="12"/>
    <x v="0"/>
    <n v="2.5"/>
    <x v="4"/>
  </r>
  <r>
    <n v="4293"/>
    <s v="CA-2017-102407"/>
    <d v="2017-12-09T00:00:00"/>
    <d v="2017-12-13T00:00:00"/>
    <x v="0"/>
    <s v="AT-10435"/>
    <s v="Alyssa Tate"/>
    <x v="2"/>
    <s v="United States"/>
    <s v="Los Angeles"/>
    <x v="1"/>
    <n v="90004"/>
    <x v="1"/>
    <s v="OFF-AP-10001394"/>
    <x v="1"/>
    <x v="9"/>
    <s v="Harmony Air Purifier"/>
    <n v="189"/>
    <n v="1"/>
    <n v="0"/>
    <n v="68.040000000000006"/>
    <n v="4"/>
    <n v="12"/>
    <x v="0"/>
    <n v="36.000000000000007"/>
    <x v="4"/>
  </r>
  <r>
    <n v="4294"/>
    <s v="CA-2017-130967"/>
    <d v="2017-03-10T00:00:00"/>
    <d v="2017-03-16T00:00:00"/>
    <x v="1"/>
    <s v="EB-13870"/>
    <s v="Emily Burns"/>
    <x v="0"/>
    <s v="United States"/>
    <s v="Philadelphia"/>
    <x v="9"/>
    <n v="19140"/>
    <x v="3"/>
    <s v="TEC-PH-10004896"/>
    <x v="2"/>
    <x v="7"/>
    <s v="Nokia Lumia 521 (T-Mobile)"/>
    <n v="53.981999999999999"/>
    <n v="3"/>
    <n v="0.4"/>
    <n v="-10.7964"/>
    <n v="6"/>
    <n v="3"/>
    <x v="3"/>
    <n v="-20"/>
    <x v="10"/>
  </r>
  <r>
    <n v="4295"/>
    <s v="CA-2017-101581"/>
    <d v="2017-10-22T00:00:00"/>
    <d v="2017-10-27T00:00:00"/>
    <x v="1"/>
    <s v="DW-13195"/>
    <s v="David Wiener"/>
    <x v="1"/>
    <s v="United States"/>
    <s v="Redmond"/>
    <x v="21"/>
    <n v="97756"/>
    <x v="1"/>
    <s v="FUR-TA-10002607"/>
    <x v="0"/>
    <x v="3"/>
    <s v="KI Conference Tables"/>
    <n v="177.22499999999999"/>
    <n v="5"/>
    <n v="0.5"/>
    <n v="-120.51300000000001"/>
    <n v="5"/>
    <n v="10"/>
    <x v="0"/>
    <n v="-68"/>
    <x v="2"/>
  </r>
  <r>
    <n v="4296"/>
    <s v="CA-2017-169124"/>
    <d v="2017-07-03T00:00:00"/>
    <d v="2017-07-10T00:00:00"/>
    <x v="1"/>
    <s v="MB-17305"/>
    <s v="Maria Bertelson"/>
    <x v="0"/>
    <s v="United States"/>
    <s v="Citrus Heights"/>
    <x v="1"/>
    <n v="95610"/>
    <x v="1"/>
    <s v="FUR-FU-10001215"/>
    <x v="0"/>
    <x v="5"/>
    <s v="Howard Miller 11-1/2&quot; Diameter Brentwood Wall Clock"/>
    <n v="129.38999999999999"/>
    <n v="3"/>
    <n v="0"/>
    <n v="54.343800000000002"/>
    <n v="7"/>
    <n v="7"/>
    <x v="2"/>
    <n v="42.000000000000007"/>
    <x v="7"/>
  </r>
  <r>
    <n v="4297"/>
    <s v="CA-2017-117261"/>
    <d v="2017-09-04T00:00:00"/>
    <d v="2017-09-10T00:00:00"/>
    <x v="1"/>
    <s v="TH-21235"/>
    <s v="Tiffany House"/>
    <x v="1"/>
    <s v="United States"/>
    <s v="Los Angeles"/>
    <x v="1"/>
    <n v="90032"/>
    <x v="1"/>
    <s v="OFF-ST-10000419"/>
    <x v="1"/>
    <x v="4"/>
    <s v="Rogers Jumbo File, Granite"/>
    <n v="54.32"/>
    <n v="4"/>
    <n v="0"/>
    <n v="0.54320000000000002"/>
    <n v="6"/>
    <n v="9"/>
    <x v="2"/>
    <n v="1"/>
    <x v="8"/>
  </r>
  <r>
    <n v="4298"/>
    <s v="CA-2017-129021"/>
    <d v="2017-08-23T00:00:00"/>
    <d v="2017-08-26T00:00:00"/>
    <x v="0"/>
    <s v="PO-18850"/>
    <s v="Patrick O'Brill"/>
    <x v="0"/>
    <s v="United States"/>
    <s v="Tallahassee"/>
    <x v="2"/>
    <n v="32303"/>
    <x v="0"/>
    <s v="TEC-PH-10001459"/>
    <x v="2"/>
    <x v="7"/>
    <s v="Samsung Galaxy Mega 6.3"/>
    <n v="4367.8959999999997"/>
    <n v="13"/>
    <n v="0.2"/>
    <n v="327.59219999999999"/>
    <n v="3"/>
    <n v="8"/>
    <x v="2"/>
    <n v="7.5"/>
    <x v="6"/>
  </r>
  <r>
    <n v="4299"/>
    <s v="CA-2017-129021"/>
    <d v="2017-08-23T00:00:00"/>
    <d v="2017-08-26T00:00:00"/>
    <x v="0"/>
    <s v="PO-18850"/>
    <s v="Patrick O'Brill"/>
    <x v="0"/>
    <s v="United States"/>
    <s v="Tallahassee"/>
    <x v="2"/>
    <n v="32303"/>
    <x v="0"/>
    <s v="OFF-PA-10000241"/>
    <x v="1"/>
    <x v="10"/>
    <s v="IBM Multi-Purpose Copy Paper, 8 1/2 x 11&quot;, Case"/>
    <n v="49.567999999999998"/>
    <n v="2"/>
    <n v="0.2"/>
    <n v="15.49"/>
    <n v="3"/>
    <n v="8"/>
    <x v="2"/>
    <n v="31.25"/>
    <x v="6"/>
  </r>
  <r>
    <n v="4300"/>
    <s v="CA-2017-129021"/>
    <d v="2017-08-23T00:00:00"/>
    <d v="2017-08-26T00:00:00"/>
    <x v="0"/>
    <s v="PO-18850"/>
    <s v="Patrick O'Brill"/>
    <x v="0"/>
    <s v="United States"/>
    <s v="Tallahassee"/>
    <x v="2"/>
    <n v="32303"/>
    <x v="0"/>
    <s v="OFF-AP-10003040"/>
    <x v="1"/>
    <x v="9"/>
    <s v="Fellowes 8 Outlet Superior Workstation Surge Protector w/o Phone/Fax/Modem Protection"/>
    <n v="161.376"/>
    <n v="6"/>
    <n v="0.2"/>
    <n v="12.103199999999999"/>
    <n v="3"/>
    <n v="8"/>
    <x v="2"/>
    <n v="7.5"/>
    <x v="6"/>
  </r>
  <r>
    <n v="4301"/>
    <s v="CA-2017-129021"/>
    <d v="2017-08-23T00:00:00"/>
    <d v="2017-08-26T00:00:00"/>
    <x v="0"/>
    <s v="PO-18850"/>
    <s v="Patrick O'Brill"/>
    <x v="0"/>
    <s v="United States"/>
    <s v="Tallahassee"/>
    <x v="2"/>
    <n v="32303"/>
    <x v="0"/>
    <s v="FUR-FU-10001852"/>
    <x v="0"/>
    <x v="5"/>
    <s v="Eldon Regeneration Recycled Desk Accessories, Smoke"/>
    <n v="2.7839999999999998"/>
    <n v="2"/>
    <n v="0.2"/>
    <n v="0.41760000000000003"/>
    <n v="3"/>
    <n v="8"/>
    <x v="2"/>
    <n v="15.000000000000002"/>
    <x v="6"/>
  </r>
  <r>
    <n v="4302"/>
    <s v="CA-2017-129021"/>
    <d v="2017-08-23T00:00:00"/>
    <d v="2017-08-26T00:00:00"/>
    <x v="0"/>
    <s v="PO-18850"/>
    <s v="Patrick O'Brill"/>
    <x v="0"/>
    <s v="United States"/>
    <s v="Tallahassee"/>
    <x v="2"/>
    <n v="32303"/>
    <x v="0"/>
    <s v="OFF-PA-10000141"/>
    <x v="1"/>
    <x v="10"/>
    <s v="Ampad Evidence Wirebond Steno Books, 6&quot; x 9&quot;"/>
    <n v="8.7200000000000006"/>
    <n v="5"/>
    <n v="0.2"/>
    <n v="2.9430000000000001"/>
    <n v="3"/>
    <n v="8"/>
    <x v="2"/>
    <n v="33.75"/>
    <x v="6"/>
  </r>
  <r>
    <n v="4303"/>
    <s v="CA-2014-123253"/>
    <d v="2014-08-22T00:00:00"/>
    <d v="2014-08-25T00:00:00"/>
    <x v="0"/>
    <s v="DE-13255"/>
    <s v="Deanra Eno"/>
    <x v="2"/>
    <s v="United States"/>
    <s v="Lakewood"/>
    <x v="24"/>
    <n v="44107"/>
    <x v="3"/>
    <s v="OFF-AR-10002804"/>
    <x v="1"/>
    <x v="6"/>
    <s v="Faber Castell Col-Erase Pencils"/>
    <n v="3.9119999999999999"/>
    <n v="1"/>
    <n v="0.2"/>
    <n v="1.0268999999999999"/>
    <n v="3"/>
    <n v="8"/>
    <x v="2"/>
    <n v="26.25"/>
    <x v="6"/>
  </r>
  <r>
    <n v="4304"/>
    <s v="CA-2016-121601"/>
    <d v="2016-10-04T00:00:00"/>
    <d v="2016-10-04T00:00:00"/>
    <x v="3"/>
    <s v="MO-17500"/>
    <s v="Mary O'Rourke"/>
    <x v="0"/>
    <s v="United States"/>
    <s v="The Colony"/>
    <x v="5"/>
    <n v="75056"/>
    <x v="2"/>
    <s v="OFF-EN-10003862"/>
    <x v="1"/>
    <x v="12"/>
    <s v="Laser &amp; Ink Jet Business Envelopes"/>
    <n v="59.752000000000002"/>
    <n v="7"/>
    <n v="0.2"/>
    <n v="19.4194"/>
    <n v="0"/>
    <n v="10"/>
    <x v="0"/>
    <n v="32.499999999999993"/>
    <x v="2"/>
  </r>
  <r>
    <n v="4305"/>
    <s v="CA-2014-162278"/>
    <d v="2014-10-26T00:00:00"/>
    <d v="2014-10-30T00:00:00"/>
    <x v="0"/>
    <s v="AH-10585"/>
    <s v="Angele Hood"/>
    <x v="0"/>
    <s v="United States"/>
    <s v="Seattle"/>
    <x v="4"/>
    <n v="98105"/>
    <x v="1"/>
    <s v="FUR-FU-10000448"/>
    <x v="0"/>
    <x v="5"/>
    <s v="Tenex Chairmats For Use With Carpeted Floors"/>
    <n v="63.92"/>
    <n v="4"/>
    <n v="0"/>
    <n v="3.1960000000000002"/>
    <n v="4"/>
    <n v="10"/>
    <x v="0"/>
    <n v="5"/>
    <x v="2"/>
  </r>
  <r>
    <n v="4306"/>
    <s v="CA-2014-162278"/>
    <d v="2014-10-26T00:00:00"/>
    <d v="2014-10-30T00:00:00"/>
    <x v="0"/>
    <s v="AH-10585"/>
    <s v="Angele Hood"/>
    <x v="0"/>
    <s v="United States"/>
    <s v="Seattle"/>
    <x v="4"/>
    <n v="98105"/>
    <x v="1"/>
    <s v="TEC-PH-10000526"/>
    <x v="2"/>
    <x v="7"/>
    <s v="Vtech CS6719"/>
    <n v="383.96"/>
    <n v="5"/>
    <n v="0.2"/>
    <n v="38.396000000000001"/>
    <n v="4"/>
    <n v="10"/>
    <x v="0"/>
    <n v="10"/>
    <x v="2"/>
  </r>
  <r>
    <n v="4307"/>
    <s v="CA-2016-161095"/>
    <d v="2016-06-28T00:00:00"/>
    <d v="2016-06-28T00:00:00"/>
    <x v="3"/>
    <s v="CS-12250"/>
    <s v="Chris Selesnick"/>
    <x v="1"/>
    <s v="United States"/>
    <s v="Los Angeles"/>
    <x v="1"/>
    <n v="90032"/>
    <x v="1"/>
    <s v="OFF-BI-10002764"/>
    <x v="1"/>
    <x v="8"/>
    <s v="Recycled Pressboard Report Cover with Reinforced Top Hinge"/>
    <n v="7.7519999999999998"/>
    <n v="3"/>
    <n v="0.2"/>
    <n v="2.8100999999999998"/>
    <n v="0"/>
    <n v="6"/>
    <x v="1"/>
    <n v="36.25"/>
    <x v="1"/>
  </r>
  <r>
    <n v="4308"/>
    <s v="CA-2016-161095"/>
    <d v="2016-06-28T00:00:00"/>
    <d v="2016-06-28T00:00:00"/>
    <x v="3"/>
    <s v="CS-12250"/>
    <s v="Chris Selesnick"/>
    <x v="1"/>
    <s v="United States"/>
    <s v="Los Angeles"/>
    <x v="1"/>
    <n v="90032"/>
    <x v="1"/>
    <s v="OFF-BI-10001524"/>
    <x v="1"/>
    <x v="8"/>
    <s v="GBC Premium Transparent Covers with Diagonal Lined Pattern"/>
    <n v="33.567999999999998"/>
    <n v="2"/>
    <n v="0.2"/>
    <n v="11.748799999999999"/>
    <n v="0"/>
    <n v="6"/>
    <x v="1"/>
    <n v="35"/>
    <x v="1"/>
  </r>
  <r>
    <n v="4309"/>
    <s v="CA-2014-125829"/>
    <d v="2014-11-04T00:00:00"/>
    <d v="2014-11-11T00:00:00"/>
    <x v="1"/>
    <s v="WB-21850"/>
    <s v="William Brown"/>
    <x v="0"/>
    <s v="United States"/>
    <s v="Los Angeles"/>
    <x v="1"/>
    <n v="90045"/>
    <x v="1"/>
    <s v="TEC-PH-10001079"/>
    <x v="2"/>
    <x v="7"/>
    <s v="Polycom SoundPoint Pro SE-225 Corded phone"/>
    <n v="666.34400000000005"/>
    <n v="7"/>
    <n v="0.2"/>
    <n v="66.634399999999999"/>
    <n v="7"/>
    <n v="11"/>
    <x v="0"/>
    <n v="10"/>
    <x v="0"/>
  </r>
  <r>
    <n v="4310"/>
    <s v="CA-2014-125829"/>
    <d v="2014-11-04T00:00:00"/>
    <d v="2014-11-11T00:00:00"/>
    <x v="1"/>
    <s v="WB-21850"/>
    <s v="William Brown"/>
    <x v="0"/>
    <s v="United States"/>
    <s v="Los Angeles"/>
    <x v="1"/>
    <n v="90045"/>
    <x v="1"/>
    <s v="FUR-TA-10002041"/>
    <x v="0"/>
    <x v="3"/>
    <s v="Bevis Round Conference Table Top, X-Base"/>
    <n v="573.72799999999995"/>
    <n v="4"/>
    <n v="0.2"/>
    <n v="-64.544399999999996"/>
    <n v="7"/>
    <n v="11"/>
    <x v="0"/>
    <n v="-11.25"/>
    <x v="0"/>
  </r>
  <r>
    <n v="4311"/>
    <s v="CA-2014-125829"/>
    <d v="2014-11-04T00:00:00"/>
    <d v="2014-11-11T00:00:00"/>
    <x v="1"/>
    <s v="WB-21850"/>
    <s v="William Brown"/>
    <x v="0"/>
    <s v="United States"/>
    <s v="Los Angeles"/>
    <x v="1"/>
    <n v="90045"/>
    <x v="1"/>
    <s v="OFF-BI-10001036"/>
    <x v="1"/>
    <x v="8"/>
    <s v="Cardinal EasyOpen D-Ring Binders"/>
    <n v="21.936"/>
    <n v="3"/>
    <n v="0.2"/>
    <n v="8.2260000000000009"/>
    <n v="7"/>
    <n v="11"/>
    <x v="0"/>
    <n v="37.500000000000007"/>
    <x v="0"/>
  </r>
  <r>
    <n v="4312"/>
    <s v="CA-2014-125829"/>
    <d v="2014-11-04T00:00:00"/>
    <d v="2014-11-11T00:00:00"/>
    <x v="1"/>
    <s v="WB-21850"/>
    <s v="William Brown"/>
    <x v="0"/>
    <s v="United States"/>
    <s v="Los Angeles"/>
    <x v="1"/>
    <n v="90045"/>
    <x v="1"/>
    <s v="OFF-PA-10000223"/>
    <x v="1"/>
    <x v="10"/>
    <s v="Xerox 2000"/>
    <n v="19.440000000000001"/>
    <n v="3"/>
    <n v="0"/>
    <n v="9.3312000000000008"/>
    <n v="7"/>
    <n v="11"/>
    <x v="0"/>
    <n v="48.000000000000007"/>
    <x v="0"/>
  </r>
  <r>
    <n v="4313"/>
    <s v="CA-2014-125829"/>
    <d v="2014-11-04T00:00:00"/>
    <d v="2014-11-11T00:00:00"/>
    <x v="1"/>
    <s v="WB-21850"/>
    <s v="William Brown"/>
    <x v="0"/>
    <s v="United States"/>
    <s v="Los Angeles"/>
    <x v="1"/>
    <n v="90045"/>
    <x v="1"/>
    <s v="TEC-MA-10003246"/>
    <x v="2"/>
    <x v="15"/>
    <s v="Hewlett-Packard Deskjet D4360 Printer"/>
    <n v="447.96800000000002"/>
    <n v="4"/>
    <n v="0.2"/>
    <n v="139.99"/>
    <n v="7"/>
    <n v="11"/>
    <x v="0"/>
    <n v="31.25"/>
    <x v="0"/>
  </r>
  <r>
    <n v="4314"/>
    <s v="CA-2014-123127"/>
    <d v="2014-09-08T00:00:00"/>
    <d v="2014-09-12T00:00:00"/>
    <x v="1"/>
    <s v="SP-20620"/>
    <s v="Stefania Perrino"/>
    <x v="1"/>
    <s v="United States"/>
    <s v="Long Beach"/>
    <x v="15"/>
    <n v="11561"/>
    <x v="3"/>
    <s v="OFF-AP-10001962"/>
    <x v="1"/>
    <x v="9"/>
    <s v="Black &amp; Decker Filter for Double Action Dustbuster Cordless Vac BLDV7210"/>
    <n v="16.78"/>
    <n v="2"/>
    <n v="0"/>
    <n v="4.1950000000000003"/>
    <n v="4"/>
    <n v="9"/>
    <x v="2"/>
    <n v="25"/>
    <x v="8"/>
  </r>
  <r>
    <n v="4315"/>
    <s v="CA-2015-115945"/>
    <d v="2015-06-25T00:00:00"/>
    <d v="2015-07-01T00:00:00"/>
    <x v="1"/>
    <s v="AB-10165"/>
    <s v="Alan Barnes"/>
    <x v="0"/>
    <s v="United States"/>
    <s v="Los Angeles"/>
    <x v="1"/>
    <n v="90045"/>
    <x v="1"/>
    <s v="OFF-AR-10004062"/>
    <x v="1"/>
    <x v="6"/>
    <s v="Staples in misc. colors"/>
    <n v="20.96"/>
    <n v="2"/>
    <n v="0"/>
    <n v="5.24"/>
    <n v="6"/>
    <n v="6"/>
    <x v="1"/>
    <n v="25"/>
    <x v="1"/>
  </r>
  <r>
    <n v="4316"/>
    <s v="CA-2015-115945"/>
    <d v="2015-06-25T00:00:00"/>
    <d v="2015-07-01T00:00:00"/>
    <x v="1"/>
    <s v="AB-10165"/>
    <s v="Alan Barnes"/>
    <x v="0"/>
    <s v="United States"/>
    <s v="Los Angeles"/>
    <x v="1"/>
    <n v="90045"/>
    <x v="1"/>
    <s v="OFF-BI-10004330"/>
    <x v="1"/>
    <x v="8"/>
    <s v="GBC Velobind Prepunched Cover Sets, Regency Series"/>
    <n v="88.751999999999995"/>
    <n v="3"/>
    <n v="0.2"/>
    <n v="27.734999999999999"/>
    <n v="6"/>
    <n v="6"/>
    <x v="1"/>
    <n v="31.25"/>
    <x v="1"/>
  </r>
  <r>
    <n v="4317"/>
    <s v="CA-2015-115945"/>
    <d v="2015-06-25T00:00:00"/>
    <d v="2015-07-01T00:00:00"/>
    <x v="1"/>
    <s v="AB-10165"/>
    <s v="Alan Barnes"/>
    <x v="0"/>
    <s v="United States"/>
    <s v="Los Angeles"/>
    <x v="1"/>
    <n v="90045"/>
    <x v="1"/>
    <s v="OFF-ST-10001963"/>
    <x v="1"/>
    <x v="4"/>
    <s v="Tennsco Regal Shelving Units"/>
    <n v="304.23"/>
    <n v="3"/>
    <n v="0"/>
    <n v="9.1268999999999991"/>
    <n v="6"/>
    <n v="6"/>
    <x v="1"/>
    <n v="2.9999999999999996"/>
    <x v="1"/>
  </r>
  <r>
    <n v="4318"/>
    <s v="CA-2015-136735"/>
    <d v="2015-07-26T00:00:00"/>
    <d v="2015-08-02T00:00:00"/>
    <x v="1"/>
    <s v="HA-14920"/>
    <s v="Helen Andreada"/>
    <x v="0"/>
    <s v="United States"/>
    <s v="San Francisco"/>
    <x v="1"/>
    <n v="94110"/>
    <x v="1"/>
    <s v="OFF-EN-10002230"/>
    <x v="1"/>
    <x v="12"/>
    <s v="Airmail Envelopes"/>
    <n v="167.86"/>
    <n v="2"/>
    <n v="0"/>
    <n v="78.894199999999998"/>
    <n v="7"/>
    <n v="7"/>
    <x v="2"/>
    <n v="47"/>
    <x v="7"/>
  </r>
  <r>
    <n v="4319"/>
    <s v="US-2017-136189"/>
    <d v="2017-12-07T00:00:00"/>
    <d v="2017-12-11T00:00:00"/>
    <x v="1"/>
    <s v="DC-13285"/>
    <s v="Debra Catini"/>
    <x v="0"/>
    <s v="United States"/>
    <s v="Richmond"/>
    <x v="17"/>
    <n v="23223"/>
    <x v="0"/>
    <s v="FUR-FU-10000175"/>
    <x v="0"/>
    <x v="5"/>
    <s v="DAX Wood Document Frame."/>
    <n v="82.38"/>
    <n v="6"/>
    <n v="0"/>
    <n v="25.537800000000001"/>
    <n v="4"/>
    <n v="12"/>
    <x v="0"/>
    <n v="31.000000000000007"/>
    <x v="4"/>
  </r>
  <r>
    <n v="4320"/>
    <s v="CA-2014-152345"/>
    <d v="2014-12-29T00:00:00"/>
    <d v="2015-01-03T00:00:00"/>
    <x v="0"/>
    <s v="ST-20530"/>
    <s v="Shui Tom"/>
    <x v="0"/>
    <s v="United States"/>
    <s v="Albuquerque"/>
    <x v="27"/>
    <n v="87105"/>
    <x v="1"/>
    <s v="TEC-PH-10004897"/>
    <x v="2"/>
    <x v="7"/>
    <s v="Mediabridge Sport Armband iPhone 5s"/>
    <n v="23.975999999999999"/>
    <n v="3"/>
    <n v="0.2"/>
    <n v="-5.6943000000000001"/>
    <n v="5"/>
    <n v="12"/>
    <x v="0"/>
    <n v="-23.75"/>
    <x v="4"/>
  </r>
  <r>
    <n v="4321"/>
    <s v="CA-2014-152345"/>
    <d v="2014-12-29T00:00:00"/>
    <d v="2015-01-03T00:00:00"/>
    <x v="0"/>
    <s v="ST-20530"/>
    <s v="Shui Tom"/>
    <x v="0"/>
    <s v="United States"/>
    <s v="Albuquerque"/>
    <x v="27"/>
    <n v="87105"/>
    <x v="1"/>
    <s v="OFF-ST-10003123"/>
    <x v="1"/>
    <x v="4"/>
    <s v="Fellowes Bases and Tops For Staxonsteel/High-Stak Systems"/>
    <n v="33.29"/>
    <n v="1"/>
    <n v="0"/>
    <n v="7.9896000000000003"/>
    <n v="5"/>
    <n v="12"/>
    <x v="0"/>
    <n v="24.000000000000004"/>
    <x v="4"/>
  </r>
  <r>
    <n v="4322"/>
    <s v="US-2015-147662"/>
    <d v="2015-02-14T00:00:00"/>
    <d v="2015-02-19T00:00:00"/>
    <x v="1"/>
    <s v="KB-16315"/>
    <s v="Karl Braun"/>
    <x v="0"/>
    <s v="United States"/>
    <s v="Akron"/>
    <x v="24"/>
    <n v="44312"/>
    <x v="3"/>
    <s v="OFF-BI-10001658"/>
    <x v="1"/>
    <x v="8"/>
    <s v="GBC Standard Therm-A-Bind Covers"/>
    <n v="14.952"/>
    <n v="2"/>
    <n v="0.7"/>
    <n v="-11.961600000000001"/>
    <n v="5"/>
    <n v="2"/>
    <x v="3"/>
    <n v="-80"/>
    <x v="11"/>
  </r>
  <r>
    <n v="4323"/>
    <s v="US-2015-147662"/>
    <d v="2015-02-14T00:00:00"/>
    <d v="2015-02-19T00:00:00"/>
    <x v="1"/>
    <s v="KB-16315"/>
    <s v="Karl Braun"/>
    <x v="0"/>
    <s v="United States"/>
    <s v="Akron"/>
    <x v="24"/>
    <n v="44312"/>
    <x v="3"/>
    <s v="TEC-PH-10002834"/>
    <x v="2"/>
    <x v="7"/>
    <s v="Google Nexus 5"/>
    <n v="323.98200000000003"/>
    <n v="3"/>
    <n v="0.4"/>
    <n v="-80.995500000000007"/>
    <n v="5"/>
    <n v="2"/>
    <x v="3"/>
    <n v="-25"/>
    <x v="11"/>
  </r>
  <r>
    <n v="4324"/>
    <s v="US-2015-147662"/>
    <d v="2015-02-14T00:00:00"/>
    <d v="2015-02-19T00:00:00"/>
    <x v="1"/>
    <s v="KB-16315"/>
    <s v="Karl Braun"/>
    <x v="0"/>
    <s v="United States"/>
    <s v="Akron"/>
    <x v="24"/>
    <n v="44312"/>
    <x v="3"/>
    <s v="OFF-BI-10002160"/>
    <x v="1"/>
    <x v="8"/>
    <s v="Acco Hanging Data Binders"/>
    <n v="2.286"/>
    <n v="2"/>
    <n v="0.7"/>
    <n v="-1.6763999999999999"/>
    <n v="5"/>
    <n v="2"/>
    <x v="3"/>
    <n v="-73.333333333333329"/>
    <x v="11"/>
  </r>
  <r>
    <n v="4325"/>
    <s v="US-2015-147662"/>
    <d v="2015-02-14T00:00:00"/>
    <d v="2015-02-19T00:00:00"/>
    <x v="1"/>
    <s v="KB-16315"/>
    <s v="Karl Braun"/>
    <x v="0"/>
    <s v="United States"/>
    <s v="Akron"/>
    <x v="24"/>
    <n v="44312"/>
    <x v="3"/>
    <s v="OFF-AR-10004999"/>
    <x v="1"/>
    <x v="6"/>
    <s v="Newell 315"/>
    <n v="14.352"/>
    <n v="3"/>
    <n v="0.2"/>
    <n v="0.89700000000000002"/>
    <n v="5"/>
    <n v="2"/>
    <x v="3"/>
    <n v="6.25"/>
    <x v="11"/>
  </r>
  <r>
    <n v="4326"/>
    <s v="US-2015-147662"/>
    <d v="2015-02-14T00:00:00"/>
    <d v="2015-02-19T00:00:00"/>
    <x v="1"/>
    <s v="KB-16315"/>
    <s v="Karl Braun"/>
    <x v="0"/>
    <s v="United States"/>
    <s v="Akron"/>
    <x v="24"/>
    <n v="44312"/>
    <x v="3"/>
    <s v="TEC-AC-10003280"/>
    <x v="2"/>
    <x v="11"/>
    <s v="Belkin F8E887 USB Wired Ergonomic Keyboard"/>
    <n v="71.975999999999999"/>
    <n v="3"/>
    <n v="0.2"/>
    <n v="0.89970000000000006"/>
    <n v="5"/>
    <n v="2"/>
    <x v="3"/>
    <n v="1.25"/>
    <x v="11"/>
  </r>
  <r>
    <n v="4327"/>
    <s v="CA-2016-153346"/>
    <d v="2016-01-25T00:00:00"/>
    <d v="2016-01-27T00:00:00"/>
    <x v="2"/>
    <s v="TB-21355"/>
    <s v="Todd Boyes"/>
    <x v="1"/>
    <s v="United States"/>
    <s v="Plainfield"/>
    <x v="30"/>
    <n v="7060"/>
    <x v="3"/>
    <s v="OFF-AR-10000315"/>
    <x v="1"/>
    <x v="6"/>
    <s v="Dixon Ticonderoga Maple Cedar Pencil, #2"/>
    <n v="9.2100000000000009"/>
    <n v="3"/>
    <n v="0"/>
    <n v="2.3025000000000002"/>
    <n v="2"/>
    <n v="1"/>
    <x v="3"/>
    <n v="25"/>
    <x v="9"/>
  </r>
  <r>
    <n v="4328"/>
    <s v="CA-2016-153346"/>
    <d v="2016-01-25T00:00:00"/>
    <d v="2016-01-27T00:00:00"/>
    <x v="2"/>
    <s v="TB-21355"/>
    <s v="Todd Boyes"/>
    <x v="1"/>
    <s v="United States"/>
    <s v="Plainfield"/>
    <x v="30"/>
    <n v="7060"/>
    <x v="3"/>
    <s v="OFF-PA-10000007"/>
    <x v="1"/>
    <x v="10"/>
    <s v="Telephone Message Books with Fax/Mobile Section, 4 1/4&quot; x 6&quot;"/>
    <n v="18"/>
    <n v="5"/>
    <n v="0"/>
    <n v="8.2799999999999994"/>
    <n v="2"/>
    <n v="1"/>
    <x v="3"/>
    <n v="46"/>
    <x v="9"/>
  </r>
  <r>
    <n v="4329"/>
    <s v="CA-2017-118360"/>
    <d v="2017-04-01T00:00:00"/>
    <d v="2017-04-07T00:00:00"/>
    <x v="1"/>
    <s v="JC-15775"/>
    <s v="John Castell"/>
    <x v="0"/>
    <s v="United States"/>
    <s v="New York City"/>
    <x v="15"/>
    <n v="10011"/>
    <x v="3"/>
    <s v="OFF-PA-10000791"/>
    <x v="1"/>
    <x v="10"/>
    <s v="Wirebound Message Books, Four 2 3/4 x 5 Forms per Page, 200 Sets per Book"/>
    <n v="42.93"/>
    <n v="9"/>
    <n v="0"/>
    <n v="19.3185"/>
    <n v="6"/>
    <n v="4"/>
    <x v="1"/>
    <n v="45"/>
    <x v="3"/>
  </r>
  <r>
    <n v="4330"/>
    <s v="CA-2017-149853"/>
    <d v="2017-10-03T00:00:00"/>
    <d v="2017-10-09T00:00:00"/>
    <x v="1"/>
    <s v="PO-18850"/>
    <s v="Patrick O'Brill"/>
    <x v="0"/>
    <s v="United States"/>
    <s v="Hialeah"/>
    <x v="2"/>
    <n v="33012"/>
    <x v="0"/>
    <s v="OFF-PA-10000556"/>
    <x v="1"/>
    <x v="10"/>
    <s v="Xerox 208"/>
    <n v="15.552"/>
    <n v="3"/>
    <n v="0.2"/>
    <n v="5.4432"/>
    <n v="6"/>
    <n v="10"/>
    <x v="0"/>
    <n v="35"/>
    <x v="2"/>
  </r>
  <r>
    <n v="4331"/>
    <s v="CA-2017-149853"/>
    <d v="2017-10-03T00:00:00"/>
    <d v="2017-10-09T00:00:00"/>
    <x v="1"/>
    <s v="PO-18850"/>
    <s v="Patrick O'Brill"/>
    <x v="0"/>
    <s v="United States"/>
    <s v="Hialeah"/>
    <x v="2"/>
    <n v="33012"/>
    <x v="0"/>
    <s v="OFF-AP-10000804"/>
    <x v="1"/>
    <x v="9"/>
    <s v="Hoover Portapower Portable Vacuum"/>
    <n v="17.920000000000002"/>
    <n v="5"/>
    <n v="0.2"/>
    <n v="1.1200000000000001"/>
    <n v="6"/>
    <n v="10"/>
    <x v="0"/>
    <n v="6.25"/>
    <x v="2"/>
  </r>
  <r>
    <n v="4332"/>
    <s v="CA-2017-107909"/>
    <d v="2017-09-01T00:00:00"/>
    <d v="2017-09-06T00:00:00"/>
    <x v="1"/>
    <s v="SS-20875"/>
    <s v="Sung Shariari"/>
    <x v="0"/>
    <s v="United States"/>
    <s v="Redmond"/>
    <x v="4"/>
    <n v="98052"/>
    <x v="1"/>
    <s v="TEC-AC-10001998"/>
    <x v="2"/>
    <x v="11"/>
    <s v="Logitech LS21 Speaker System - PC Multimedia - 2.1-CH - Wired"/>
    <n v="19.989999999999998"/>
    <n v="1"/>
    <n v="0"/>
    <n v="6.7965999999999998"/>
    <n v="5"/>
    <n v="9"/>
    <x v="2"/>
    <n v="34"/>
    <x v="8"/>
  </r>
  <r>
    <n v="4333"/>
    <s v="CA-2017-107909"/>
    <d v="2017-09-01T00:00:00"/>
    <d v="2017-09-06T00:00:00"/>
    <x v="1"/>
    <s v="SS-20875"/>
    <s v="Sung Shariari"/>
    <x v="0"/>
    <s v="United States"/>
    <s v="Redmond"/>
    <x v="4"/>
    <n v="98052"/>
    <x v="1"/>
    <s v="OFF-BI-10003476"/>
    <x v="1"/>
    <x v="8"/>
    <s v="Avery Metallic Poly Binders"/>
    <n v="22.92"/>
    <n v="5"/>
    <n v="0.2"/>
    <n v="8.0220000000000002"/>
    <n v="5"/>
    <n v="9"/>
    <x v="2"/>
    <n v="35"/>
    <x v="8"/>
  </r>
  <r>
    <n v="4334"/>
    <s v="CA-2015-112375"/>
    <d v="2015-12-21T00:00:00"/>
    <d v="2015-12-27T00:00:00"/>
    <x v="1"/>
    <s v="RD-19720"/>
    <s v="Roger Demir"/>
    <x v="0"/>
    <s v="United States"/>
    <s v="Daytona Beach"/>
    <x v="2"/>
    <n v="32114"/>
    <x v="0"/>
    <s v="TEC-AC-10003237"/>
    <x v="2"/>
    <x v="11"/>
    <s v="Memorex Micro Travel Drive 4 GB"/>
    <n v="50.88"/>
    <n v="6"/>
    <n v="0.2"/>
    <n v="14.628"/>
    <n v="6"/>
    <n v="12"/>
    <x v="0"/>
    <n v="28.749999999999996"/>
    <x v="4"/>
  </r>
  <r>
    <n v="4335"/>
    <s v="CA-2015-112375"/>
    <d v="2015-12-21T00:00:00"/>
    <d v="2015-12-27T00:00:00"/>
    <x v="1"/>
    <s v="RD-19720"/>
    <s v="Roger Demir"/>
    <x v="0"/>
    <s v="United States"/>
    <s v="Daytona Beach"/>
    <x v="2"/>
    <n v="32114"/>
    <x v="0"/>
    <s v="OFF-EN-10003798"/>
    <x v="1"/>
    <x v="12"/>
    <s v="Recycled Interoffice Envelopes with Re-Use-A-Seal Closure, 10 x 13"/>
    <n v="27.312000000000001"/>
    <n v="2"/>
    <n v="0.2"/>
    <n v="9.2178000000000004"/>
    <n v="6"/>
    <n v="12"/>
    <x v="0"/>
    <n v="33.75"/>
    <x v="4"/>
  </r>
  <r>
    <n v="4336"/>
    <s v="CA-2015-154795"/>
    <d v="2015-12-20T00:00:00"/>
    <d v="2015-12-24T00:00:00"/>
    <x v="1"/>
    <s v="GZ-14470"/>
    <s v="Gary Zandusky"/>
    <x v="0"/>
    <s v="United States"/>
    <s v="Bullhead City"/>
    <x v="16"/>
    <n v="86442"/>
    <x v="1"/>
    <s v="OFF-EN-10003068"/>
    <x v="1"/>
    <x v="12"/>
    <s v="#6 3/4 Gummed Flap White Envelopes"/>
    <n v="7.92"/>
    <n v="1"/>
    <n v="0.2"/>
    <n v="2.7719999999999998"/>
    <n v="4"/>
    <n v="12"/>
    <x v="0"/>
    <n v="35"/>
    <x v="4"/>
  </r>
  <r>
    <n v="4337"/>
    <s v="CA-2015-154795"/>
    <d v="2015-12-20T00:00:00"/>
    <d v="2015-12-24T00:00:00"/>
    <x v="1"/>
    <s v="GZ-14470"/>
    <s v="Gary Zandusky"/>
    <x v="0"/>
    <s v="United States"/>
    <s v="Bullhead City"/>
    <x v="16"/>
    <n v="86442"/>
    <x v="1"/>
    <s v="FUR-FU-10002088"/>
    <x v="0"/>
    <x v="5"/>
    <s v="Nu-Dell Float Frame 11 x 14 1/2"/>
    <n v="14.368"/>
    <n v="2"/>
    <n v="0.2"/>
    <n v="3.9512"/>
    <n v="4"/>
    <n v="12"/>
    <x v="0"/>
    <n v="27.500000000000004"/>
    <x v="4"/>
  </r>
  <r>
    <n v="4338"/>
    <s v="CA-2015-125234"/>
    <d v="2015-11-27T00:00:00"/>
    <d v="2015-12-01T00:00:00"/>
    <x v="1"/>
    <s v="SN-20710"/>
    <s v="Steve Nguyen"/>
    <x v="2"/>
    <s v="United States"/>
    <s v="Los Angeles"/>
    <x v="1"/>
    <n v="90049"/>
    <x v="1"/>
    <s v="TEC-AC-10000158"/>
    <x v="2"/>
    <x v="11"/>
    <s v="Sony 64GB Class 10 Micro SDHC R40 Memory Card"/>
    <n v="107.97"/>
    <n v="3"/>
    <n v="0"/>
    <n v="22.6737"/>
    <n v="4"/>
    <n v="11"/>
    <x v="0"/>
    <n v="21"/>
    <x v="0"/>
  </r>
  <r>
    <n v="4339"/>
    <s v="CA-2015-125234"/>
    <d v="2015-11-27T00:00:00"/>
    <d v="2015-12-01T00:00:00"/>
    <x v="1"/>
    <s v="SN-20710"/>
    <s v="Steve Nguyen"/>
    <x v="2"/>
    <s v="United States"/>
    <s v="Los Angeles"/>
    <x v="1"/>
    <n v="90049"/>
    <x v="1"/>
    <s v="OFF-PA-10000482"/>
    <x v="1"/>
    <x v="10"/>
    <s v="Snap-A-Way Black Print Carbonless Ruled Speed Letter, Triplicate"/>
    <n v="113.82"/>
    <n v="3"/>
    <n v="0"/>
    <n v="53.495399999999997"/>
    <n v="4"/>
    <n v="11"/>
    <x v="0"/>
    <n v="47"/>
    <x v="0"/>
  </r>
  <r>
    <n v="4340"/>
    <s v="CA-2017-133501"/>
    <d v="2017-08-27T00:00:00"/>
    <d v="2017-09-01T00:00:00"/>
    <x v="1"/>
    <s v="DK-12895"/>
    <s v="Dana Kaydos"/>
    <x v="0"/>
    <s v="United States"/>
    <s v="Franklin"/>
    <x v="18"/>
    <n v="37064"/>
    <x v="0"/>
    <s v="OFF-PA-10004888"/>
    <x v="1"/>
    <x v="10"/>
    <s v="Xerox 217"/>
    <n v="5.1840000000000002"/>
    <n v="1"/>
    <n v="0.2"/>
    <n v="1.8144"/>
    <n v="5"/>
    <n v="8"/>
    <x v="2"/>
    <n v="35"/>
    <x v="6"/>
  </r>
  <r>
    <n v="4341"/>
    <s v="US-2014-129609"/>
    <d v="2014-03-22T00:00:00"/>
    <d v="2014-03-22T00:00:00"/>
    <x v="3"/>
    <s v="VM-21835"/>
    <s v="Vivian Mathis"/>
    <x v="0"/>
    <s v="United States"/>
    <s v="Portage"/>
    <x v="14"/>
    <n v="46368"/>
    <x v="2"/>
    <s v="OFF-AR-10003478"/>
    <x v="1"/>
    <x v="6"/>
    <s v="Avery Hi-Liter EverBold Pen Style Fluorescent Highlighters, 4/Pack"/>
    <n v="16.28"/>
    <n v="2"/>
    <n v="0"/>
    <n v="6.5119999999999996"/>
    <n v="0"/>
    <n v="3"/>
    <x v="3"/>
    <n v="40"/>
    <x v="10"/>
  </r>
  <r>
    <n v="4342"/>
    <s v="CA-2017-130309"/>
    <d v="2017-12-17T00:00:00"/>
    <d v="2017-12-21T00:00:00"/>
    <x v="1"/>
    <s v="GB-14575"/>
    <s v="Giulietta Baptist"/>
    <x v="0"/>
    <s v="United States"/>
    <s v="Arlington"/>
    <x v="17"/>
    <n v="22204"/>
    <x v="0"/>
    <s v="OFF-ST-10003208"/>
    <x v="1"/>
    <x v="4"/>
    <s v="Adjustable Depth Letter/Legal Cart"/>
    <n v="544.38"/>
    <n v="3"/>
    <n v="0"/>
    <n v="157.87020000000001"/>
    <n v="4"/>
    <n v="12"/>
    <x v="0"/>
    <n v="29.000000000000004"/>
    <x v="4"/>
  </r>
  <r>
    <n v="4343"/>
    <s v="CA-2017-105410"/>
    <d v="2017-03-19T00:00:00"/>
    <d v="2017-03-22T00:00:00"/>
    <x v="2"/>
    <s v="ND-18370"/>
    <s v="Natalie DeCherney"/>
    <x v="0"/>
    <s v="United States"/>
    <s v="San Francisco"/>
    <x v="1"/>
    <n v="94110"/>
    <x v="1"/>
    <s v="OFF-BI-10004970"/>
    <x v="1"/>
    <x v="8"/>
    <s v="ACCOHIDE 3-Ring Binder, Blue, 1&quot;"/>
    <n v="19.824000000000002"/>
    <n v="6"/>
    <n v="0.2"/>
    <n v="6.6905999999999999"/>
    <n v="3"/>
    <n v="3"/>
    <x v="3"/>
    <n v="33.75"/>
    <x v="10"/>
  </r>
  <r>
    <n v="4344"/>
    <s v="CA-2017-105410"/>
    <d v="2017-03-19T00:00:00"/>
    <d v="2017-03-22T00:00:00"/>
    <x v="2"/>
    <s v="ND-18370"/>
    <s v="Natalie DeCherney"/>
    <x v="0"/>
    <s v="United States"/>
    <s v="San Francisco"/>
    <x v="1"/>
    <n v="94110"/>
    <x v="1"/>
    <s v="TEC-PH-10000038"/>
    <x v="2"/>
    <x v="7"/>
    <s v="Jawbone MINI JAMBOX Wireless Bluetooth Speaker"/>
    <n v="657.50400000000002"/>
    <n v="6"/>
    <n v="0.2"/>
    <n v="-131.5008"/>
    <n v="3"/>
    <n v="3"/>
    <x v="3"/>
    <n v="-20"/>
    <x v="10"/>
  </r>
  <r>
    <n v="4345"/>
    <s v="CA-2017-105410"/>
    <d v="2017-03-19T00:00:00"/>
    <d v="2017-03-22T00:00:00"/>
    <x v="2"/>
    <s v="ND-18370"/>
    <s v="Natalie DeCherney"/>
    <x v="0"/>
    <s v="United States"/>
    <s v="San Francisco"/>
    <x v="1"/>
    <n v="94110"/>
    <x v="1"/>
    <s v="TEC-AC-10001552"/>
    <x v="2"/>
    <x v="11"/>
    <s v="Logitech K350 2.4Ghz Wireless Keyboard"/>
    <n v="99.54"/>
    <n v="2"/>
    <n v="0"/>
    <n v="10.949400000000001"/>
    <n v="3"/>
    <n v="3"/>
    <x v="3"/>
    <n v="11"/>
    <x v="10"/>
  </r>
  <r>
    <n v="4346"/>
    <s v="CA-2017-105410"/>
    <d v="2017-03-19T00:00:00"/>
    <d v="2017-03-22T00:00:00"/>
    <x v="2"/>
    <s v="ND-18370"/>
    <s v="Natalie DeCherney"/>
    <x v="0"/>
    <s v="United States"/>
    <s v="San Francisco"/>
    <x v="1"/>
    <n v="94110"/>
    <x v="1"/>
    <s v="TEC-AC-10002926"/>
    <x v="2"/>
    <x v="11"/>
    <s v="Logitech Wireless Marathon Mouse M705"/>
    <n v="199.96"/>
    <n v="4"/>
    <n v="0"/>
    <n v="85.982799999999997"/>
    <n v="3"/>
    <n v="3"/>
    <x v="3"/>
    <n v="43"/>
    <x v="10"/>
  </r>
  <r>
    <n v="4347"/>
    <s v="CA-2016-120355"/>
    <d v="2016-09-18T00:00:00"/>
    <d v="2016-09-25T00:00:00"/>
    <x v="1"/>
    <s v="MM-17260"/>
    <s v="Magdelene Morse"/>
    <x v="0"/>
    <s v="United States"/>
    <s v="New Rochelle"/>
    <x v="15"/>
    <n v="10801"/>
    <x v="3"/>
    <s v="FUR-CH-10001394"/>
    <x v="0"/>
    <x v="1"/>
    <s v="Global Leather Executive Chair"/>
    <n v="631.78200000000004"/>
    <n v="2"/>
    <n v="0.1"/>
    <n v="140.39599999999999"/>
    <n v="7"/>
    <n v="9"/>
    <x v="2"/>
    <n v="22.222222222222218"/>
    <x v="8"/>
  </r>
  <r>
    <n v="4348"/>
    <s v="CA-2016-120355"/>
    <d v="2016-09-18T00:00:00"/>
    <d v="2016-09-25T00:00:00"/>
    <x v="1"/>
    <s v="MM-17260"/>
    <s v="Magdelene Morse"/>
    <x v="0"/>
    <s v="United States"/>
    <s v="New Rochelle"/>
    <x v="15"/>
    <n v="10801"/>
    <x v="3"/>
    <s v="FUR-FU-10004053"/>
    <x v="0"/>
    <x v="5"/>
    <s v="DAX Two-Tone Silver Metal Document Frame"/>
    <n v="60.72"/>
    <n v="3"/>
    <n v="0"/>
    <n v="26.1096"/>
    <n v="7"/>
    <n v="9"/>
    <x v="2"/>
    <n v="43"/>
    <x v="8"/>
  </r>
  <r>
    <n v="4349"/>
    <s v="CA-2017-169894"/>
    <d v="2017-11-24T00:00:00"/>
    <d v="2017-11-29T00:00:00"/>
    <x v="0"/>
    <s v="MV-17485"/>
    <s v="Mark Van Huff"/>
    <x v="0"/>
    <s v="United States"/>
    <s v="Mesa"/>
    <x v="16"/>
    <n v="85204"/>
    <x v="1"/>
    <s v="OFF-BI-10004230"/>
    <x v="1"/>
    <x v="8"/>
    <s v="GBC Recycled Grain Textured Covers"/>
    <n v="20.724"/>
    <n v="2"/>
    <n v="0.7"/>
    <n v="-15.1976"/>
    <n v="5"/>
    <n v="11"/>
    <x v="0"/>
    <n v="-73.333333333333329"/>
    <x v="0"/>
  </r>
  <r>
    <n v="4350"/>
    <s v="CA-2017-169894"/>
    <d v="2017-11-24T00:00:00"/>
    <d v="2017-11-29T00:00:00"/>
    <x v="0"/>
    <s v="MV-17485"/>
    <s v="Mark Van Huff"/>
    <x v="0"/>
    <s v="United States"/>
    <s v="Mesa"/>
    <x v="16"/>
    <n v="85204"/>
    <x v="1"/>
    <s v="OFF-ST-10000060"/>
    <x v="1"/>
    <x v="4"/>
    <s v="Fellowes Bankers Box Staxonsteel Drawer File/Stacking System"/>
    <n v="415.87200000000001"/>
    <n v="8"/>
    <n v="0.2"/>
    <n v="-41.587200000000003"/>
    <n v="5"/>
    <n v="11"/>
    <x v="0"/>
    <n v="-10"/>
    <x v="0"/>
  </r>
  <r>
    <n v="4351"/>
    <s v="US-2017-100482"/>
    <d v="2017-04-11T00:00:00"/>
    <d v="2017-04-15T00:00:00"/>
    <x v="1"/>
    <s v="JL-15130"/>
    <s v="Jack Lebron"/>
    <x v="0"/>
    <s v="United States"/>
    <s v="Lancaster"/>
    <x v="24"/>
    <n v="43130"/>
    <x v="3"/>
    <s v="OFF-ST-10001325"/>
    <x v="1"/>
    <x v="4"/>
    <s v="Sterilite Officeware Hinged File Box"/>
    <n v="16.768000000000001"/>
    <n v="2"/>
    <n v="0.2"/>
    <n v="1.4672000000000001"/>
    <n v="4"/>
    <n v="4"/>
    <x v="1"/>
    <n v="8.75"/>
    <x v="3"/>
  </r>
  <r>
    <n v="4352"/>
    <s v="US-2017-100482"/>
    <d v="2017-04-11T00:00:00"/>
    <d v="2017-04-15T00:00:00"/>
    <x v="1"/>
    <s v="JL-15130"/>
    <s v="Jack Lebron"/>
    <x v="0"/>
    <s v="United States"/>
    <s v="Lancaster"/>
    <x v="24"/>
    <n v="43130"/>
    <x v="3"/>
    <s v="TEC-AC-10003441"/>
    <x v="2"/>
    <x v="11"/>
    <s v="Kingston Digital DataTraveler 32GB USB 2.0"/>
    <n v="27.12"/>
    <n v="2"/>
    <n v="0.2"/>
    <n v="-4.7460000000000004"/>
    <n v="4"/>
    <n v="4"/>
    <x v="1"/>
    <n v="-17.5"/>
    <x v="3"/>
  </r>
  <r>
    <n v="4353"/>
    <s v="CA-2017-107748"/>
    <d v="2017-12-10T00:00:00"/>
    <d v="2017-12-12T00:00:00"/>
    <x v="0"/>
    <s v="AG-10330"/>
    <s v="Alex Grayson"/>
    <x v="0"/>
    <s v="United States"/>
    <s v="Stockton"/>
    <x v="1"/>
    <n v="95207"/>
    <x v="1"/>
    <s v="TEC-PH-10003215"/>
    <x v="2"/>
    <x v="7"/>
    <s v="Jackery Bar Premium Fast-charging Portable Charger"/>
    <n v="95.84"/>
    <n v="4"/>
    <n v="0.2"/>
    <n v="34.741999999999997"/>
    <n v="2"/>
    <n v="12"/>
    <x v="0"/>
    <n v="36.249999999999993"/>
    <x v="4"/>
  </r>
  <r>
    <n v="4354"/>
    <s v="CA-2017-107748"/>
    <d v="2017-12-10T00:00:00"/>
    <d v="2017-12-12T00:00:00"/>
    <x v="0"/>
    <s v="AG-10330"/>
    <s v="Alex Grayson"/>
    <x v="0"/>
    <s v="United States"/>
    <s v="Stockton"/>
    <x v="1"/>
    <n v="95207"/>
    <x v="1"/>
    <s v="OFF-PA-10002005"/>
    <x v="1"/>
    <x v="10"/>
    <s v="Xerox 225"/>
    <n v="12.96"/>
    <n v="2"/>
    <n v="0"/>
    <n v="6.2207999999999997"/>
    <n v="2"/>
    <n v="12"/>
    <x v="0"/>
    <n v="47.999999999999993"/>
    <x v="4"/>
  </r>
  <r>
    <n v="4355"/>
    <s v="CA-2017-153654"/>
    <d v="2017-11-24T00:00:00"/>
    <d v="2017-11-26T00:00:00"/>
    <x v="0"/>
    <s v="MD-17860"/>
    <s v="Michael Dominguez"/>
    <x v="1"/>
    <s v="United States"/>
    <s v="Asheville"/>
    <x v="3"/>
    <n v="28806"/>
    <x v="0"/>
    <s v="OFF-BI-10004465"/>
    <x v="1"/>
    <x v="8"/>
    <s v="Avery Durable Slant Ring Binders"/>
    <n v="19.007999999999999"/>
    <n v="8"/>
    <n v="0.7"/>
    <n v="-12.672000000000001"/>
    <n v="2"/>
    <n v="11"/>
    <x v="0"/>
    <n v="-66.666666666666671"/>
    <x v="0"/>
  </r>
  <r>
    <n v="4356"/>
    <s v="CA-2015-155600"/>
    <d v="2015-12-04T00:00:00"/>
    <d v="2015-12-07T00:00:00"/>
    <x v="0"/>
    <s v="RO-19780"/>
    <s v="Rose O'Brian"/>
    <x v="0"/>
    <s v="United States"/>
    <s v="Clarksville"/>
    <x v="18"/>
    <n v="37042"/>
    <x v="0"/>
    <s v="OFF-BI-10000545"/>
    <x v="1"/>
    <x v="8"/>
    <s v="GBC Ibimaster 500 Manual ProClick Binding System"/>
    <n v="1598.058"/>
    <n v="7"/>
    <n v="0.7"/>
    <n v="-1065.3720000000001"/>
    <n v="3"/>
    <n v="12"/>
    <x v="0"/>
    <n v="-66.666666666666671"/>
    <x v="4"/>
  </r>
  <r>
    <n v="4357"/>
    <s v="CA-2015-155600"/>
    <d v="2015-12-04T00:00:00"/>
    <d v="2015-12-07T00:00:00"/>
    <x v="0"/>
    <s v="RO-19780"/>
    <s v="Rose O'Brian"/>
    <x v="0"/>
    <s v="United States"/>
    <s v="Clarksville"/>
    <x v="18"/>
    <n v="37042"/>
    <x v="0"/>
    <s v="OFF-AR-10003752"/>
    <x v="1"/>
    <x v="6"/>
    <s v="Deluxe Chalkboard Eraser Cleaner"/>
    <n v="36.96"/>
    <n v="4"/>
    <n v="0.2"/>
    <n v="12.012"/>
    <n v="3"/>
    <n v="12"/>
    <x v="0"/>
    <n v="32.5"/>
    <x v="4"/>
  </r>
  <r>
    <n v="4358"/>
    <s v="CA-2017-162565"/>
    <d v="2017-12-11T00:00:00"/>
    <d v="2017-12-11T00:00:00"/>
    <x v="3"/>
    <s v="RR-19315"/>
    <s v="Ralph Ritter"/>
    <x v="0"/>
    <s v="United States"/>
    <s v="Aurora"/>
    <x v="10"/>
    <n v="60505"/>
    <x v="2"/>
    <s v="OFF-PA-10001937"/>
    <x v="1"/>
    <x v="10"/>
    <s v="Xerox 21"/>
    <n v="10.368"/>
    <n v="2"/>
    <n v="0.2"/>
    <n v="3.6288"/>
    <n v="0"/>
    <n v="12"/>
    <x v="0"/>
    <n v="35"/>
    <x v="4"/>
  </r>
  <r>
    <n v="4359"/>
    <s v="CA-2017-162565"/>
    <d v="2017-12-11T00:00:00"/>
    <d v="2017-12-11T00:00:00"/>
    <x v="3"/>
    <s v="RR-19315"/>
    <s v="Ralph Ritter"/>
    <x v="0"/>
    <s v="United States"/>
    <s v="Aurora"/>
    <x v="10"/>
    <n v="60505"/>
    <x v="2"/>
    <s v="FUR-FU-10004306"/>
    <x v="0"/>
    <x v="5"/>
    <s v="Electrix Halogen Magnifier Lamp"/>
    <n v="77.72"/>
    <n v="1"/>
    <n v="0.6"/>
    <n v="-66.061999999999998"/>
    <n v="0"/>
    <n v="12"/>
    <x v="0"/>
    <n v="-85"/>
    <x v="4"/>
  </r>
  <r>
    <n v="4360"/>
    <s v="CA-2017-162565"/>
    <d v="2017-12-11T00:00:00"/>
    <d v="2017-12-11T00:00:00"/>
    <x v="3"/>
    <s v="RR-19315"/>
    <s v="Ralph Ritter"/>
    <x v="0"/>
    <s v="United States"/>
    <s v="Aurora"/>
    <x v="10"/>
    <n v="60505"/>
    <x v="2"/>
    <s v="FUR-CH-10003973"/>
    <x v="0"/>
    <x v="1"/>
    <s v="GuestStacker Chair with Chrome Finish Legs"/>
    <n v="520.46400000000006"/>
    <n v="2"/>
    <n v="0.3"/>
    <n v="-14.8704"/>
    <n v="0"/>
    <n v="12"/>
    <x v="0"/>
    <n v="-2.8571428571428568"/>
    <x v="4"/>
  </r>
  <r>
    <n v="4361"/>
    <s v="CA-2016-127642"/>
    <d v="2016-05-21T00:00:00"/>
    <d v="2016-05-23T00:00:00"/>
    <x v="2"/>
    <s v="CP-12340"/>
    <s v="Christine Phan"/>
    <x v="1"/>
    <s v="United States"/>
    <s v="Warwick"/>
    <x v="34"/>
    <n v="2886"/>
    <x v="3"/>
    <s v="OFF-PA-10000565"/>
    <x v="1"/>
    <x v="10"/>
    <s v="Easy-staple paper"/>
    <n v="111.96"/>
    <n v="2"/>
    <n v="0"/>
    <n v="54.860399999999998"/>
    <n v="2"/>
    <n v="5"/>
    <x v="1"/>
    <n v="49"/>
    <x v="5"/>
  </r>
  <r>
    <n v="4362"/>
    <s v="US-2017-163195"/>
    <d v="2017-02-17T00:00:00"/>
    <d v="2017-02-21T00:00:00"/>
    <x v="0"/>
    <s v="LL-16840"/>
    <s v="Lauren Leatherbury"/>
    <x v="0"/>
    <s v="United States"/>
    <s v="Lafayette"/>
    <x v="28"/>
    <n v="70506"/>
    <x v="0"/>
    <s v="TEC-PH-10003875"/>
    <x v="2"/>
    <x v="7"/>
    <s v="KLD Oscar II Style Snap-on Ultra Thin Side Flip Synthetic Leather Cover Case for HTC One HTC M7"/>
    <n v="29.16"/>
    <n v="3"/>
    <n v="0"/>
    <n v="8.4564000000000004"/>
    <n v="4"/>
    <n v="2"/>
    <x v="3"/>
    <n v="29.000000000000004"/>
    <x v="11"/>
  </r>
  <r>
    <n v="4363"/>
    <s v="CA-2017-111332"/>
    <d v="2017-05-20T00:00:00"/>
    <d v="2017-05-22T00:00:00"/>
    <x v="0"/>
    <s v="NC-18340"/>
    <s v="Nat Carroll"/>
    <x v="0"/>
    <s v="United States"/>
    <s v="Fargo"/>
    <x v="46"/>
    <n v="58103"/>
    <x v="2"/>
    <s v="OFF-AR-10001953"/>
    <x v="1"/>
    <x v="6"/>
    <s v="Boston 1645 Deluxe Heavier-Duty Electric Pencil Sharpener"/>
    <n v="131.94"/>
    <n v="3"/>
    <n v="0"/>
    <n v="35.623800000000003"/>
    <n v="2"/>
    <n v="5"/>
    <x v="1"/>
    <n v="27"/>
    <x v="5"/>
  </r>
  <r>
    <n v="4364"/>
    <s v="CA-2017-111332"/>
    <d v="2017-05-20T00:00:00"/>
    <d v="2017-05-22T00:00:00"/>
    <x v="0"/>
    <s v="NC-18340"/>
    <s v="Nat Carroll"/>
    <x v="0"/>
    <s v="United States"/>
    <s v="Fargo"/>
    <x v="46"/>
    <n v="58103"/>
    <x v="2"/>
    <s v="OFF-AR-10001374"/>
    <x v="1"/>
    <x v="6"/>
    <s v="BIC Brite Liner Highlighters, Chisel Tip"/>
    <n v="25.92"/>
    <n v="4"/>
    <n v="0"/>
    <n v="8.2943999999999996"/>
    <n v="2"/>
    <n v="5"/>
    <x v="1"/>
    <n v="31.999999999999996"/>
    <x v="5"/>
  </r>
  <r>
    <n v="4365"/>
    <s v="CA-2017-111332"/>
    <d v="2017-05-20T00:00:00"/>
    <d v="2017-05-22T00:00:00"/>
    <x v="0"/>
    <s v="NC-18340"/>
    <s v="Nat Carroll"/>
    <x v="0"/>
    <s v="United States"/>
    <s v="Fargo"/>
    <x v="46"/>
    <n v="58103"/>
    <x v="2"/>
    <s v="OFF-ST-10003816"/>
    <x v="1"/>
    <x v="4"/>
    <s v="Fellowes High-Stak Drawer Files"/>
    <n v="704.76"/>
    <n v="4"/>
    <n v="0"/>
    <n v="162.09479999999999"/>
    <n v="2"/>
    <n v="5"/>
    <x v="1"/>
    <n v="23"/>
    <x v="5"/>
  </r>
  <r>
    <n v="4366"/>
    <s v="CA-2017-111332"/>
    <d v="2017-05-20T00:00:00"/>
    <d v="2017-05-22T00:00:00"/>
    <x v="0"/>
    <s v="NC-18340"/>
    <s v="Nat Carroll"/>
    <x v="0"/>
    <s v="United States"/>
    <s v="Fargo"/>
    <x v="46"/>
    <n v="58103"/>
    <x v="2"/>
    <s v="OFF-FA-10001843"/>
    <x v="1"/>
    <x v="13"/>
    <s v="Staples"/>
    <n v="7.41"/>
    <n v="3"/>
    <n v="0"/>
    <n v="3.4826999999999999"/>
    <n v="2"/>
    <n v="5"/>
    <x v="1"/>
    <n v="47"/>
    <x v="5"/>
  </r>
  <r>
    <n v="4367"/>
    <s v="CA-2017-111332"/>
    <d v="2017-05-20T00:00:00"/>
    <d v="2017-05-22T00:00:00"/>
    <x v="0"/>
    <s v="NC-18340"/>
    <s v="Nat Carroll"/>
    <x v="0"/>
    <s v="United States"/>
    <s v="Fargo"/>
    <x v="46"/>
    <n v="58103"/>
    <x v="2"/>
    <s v="OFF-AR-10000657"/>
    <x v="1"/>
    <x v="6"/>
    <s v="Binney &amp; Smith inkTank Desk Highlighter, Chisel Tip, Yellow, 12/Box"/>
    <n v="21.5"/>
    <n v="10"/>
    <n v="0"/>
    <n v="7.0949999999999998"/>
    <n v="2"/>
    <n v="5"/>
    <x v="1"/>
    <n v="33"/>
    <x v="5"/>
  </r>
  <r>
    <n v="4368"/>
    <s v="CA-2017-117044"/>
    <d v="2017-09-11T00:00:00"/>
    <d v="2017-09-13T00:00:00"/>
    <x v="0"/>
    <s v="HA-14920"/>
    <s v="Helen Andreada"/>
    <x v="0"/>
    <s v="United States"/>
    <s v="Chicago"/>
    <x v="10"/>
    <n v="60623"/>
    <x v="2"/>
    <s v="OFF-FA-10000936"/>
    <x v="1"/>
    <x v="13"/>
    <s v="Acco Hot Clips Clips to Go"/>
    <n v="10.528"/>
    <n v="4"/>
    <n v="0.2"/>
    <n v="3.29"/>
    <n v="2"/>
    <n v="9"/>
    <x v="2"/>
    <n v="31.25"/>
    <x v="8"/>
  </r>
  <r>
    <n v="4369"/>
    <s v="CA-2017-117044"/>
    <d v="2017-09-11T00:00:00"/>
    <d v="2017-09-13T00:00:00"/>
    <x v="0"/>
    <s v="HA-14920"/>
    <s v="Helen Andreada"/>
    <x v="0"/>
    <s v="United States"/>
    <s v="Chicago"/>
    <x v="10"/>
    <n v="60623"/>
    <x v="2"/>
    <s v="OFF-PA-10003657"/>
    <x v="1"/>
    <x v="10"/>
    <s v="Xerox 1927"/>
    <n v="20.544"/>
    <n v="6"/>
    <n v="0.2"/>
    <n v="6.42"/>
    <n v="2"/>
    <n v="9"/>
    <x v="2"/>
    <n v="31.25"/>
    <x v="8"/>
  </r>
  <r>
    <n v="4370"/>
    <s v="US-2016-165078"/>
    <d v="2016-11-05T00:00:00"/>
    <d v="2016-11-10T00:00:00"/>
    <x v="1"/>
    <s v="MA-17995"/>
    <s v="Michelle Arnett"/>
    <x v="2"/>
    <s v="United States"/>
    <s v="Lawrence"/>
    <x v="14"/>
    <n v="46226"/>
    <x v="2"/>
    <s v="OFF-BI-10001989"/>
    <x v="1"/>
    <x v="8"/>
    <s v="Premium Transparent Presentation Covers by GBC"/>
    <n v="104.9"/>
    <n v="5"/>
    <n v="0"/>
    <n v="50.351999999999997"/>
    <n v="5"/>
    <n v="11"/>
    <x v="0"/>
    <n v="47.999999999999993"/>
    <x v="0"/>
  </r>
  <r>
    <n v="4371"/>
    <s v="US-2016-165078"/>
    <d v="2016-11-05T00:00:00"/>
    <d v="2016-11-10T00:00:00"/>
    <x v="1"/>
    <s v="MA-17995"/>
    <s v="Michelle Arnett"/>
    <x v="2"/>
    <s v="United States"/>
    <s v="Lawrence"/>
    <x v="14"/>
    <n v="46226"/>
    <x v="2"/>
    <s v="OFF-AR-10002987"/>
    <x v="1"/>
    <x v="6"/>
    <s v="Prismacolor Color Pencil Set"/>
    <n v="39.68"/>
    <n v="2"/>
    <n v="0"/>
    <n v="16.268799999999999"/>
    <n v="5"/>
    <n v="11"/>
    <x v="0"/>
    <n v="41"/>
    <x v="0"/>
  </r>
  <r>
    <n v="4372"/>
    <s v="US-2016-165078"/>
    <d v="2016-11-05T00:00:00"/>
    <d v="2016-11-10T00:00:00"/>
    <x v="1"/>
    <s v="MA-17995"/>
    <s v="Michelle Arnett"/>
    <x v="2"/>
    <s v="United States"/>
    <s v="Lawrence"/>
    <x v="14"/>
    <n v="46226"/>
    <x v="2"/>
    <s v="OFF-LA-10000414"/>
    <x v="1"/>
    <x v="2"/>
    <s v="Avery 503"/>
    <n v="51.75"/>
    <n v="5"/>
    <n v="0"/>
    <n v="24.84"/>
    <n v="5"/>
    <n v="11"/>
    <x v="0"/>
    <n v="48"/>
    <x v="0"/>
  </r>
  <r>
    <n v="4373"/>
    <s v="US-2017-169320"/>
    <d v="2017-07-23T00:00:00"/>
    <d v="2017-07-25T00:00:00"/>
    <x v="0"/>
    <s v="LH-16900"/>
    <s v="Lena Hernandez"/>
    <x v="0"/>
    <s v="United States"/>
    <s v="Elkhart"/>
    <x v="14"/>
    <n v="46514"/>
    <x v="2"/>
    <s v="OFF-AR-10003602"/>
    <x v="1"/>
    <x v="6"/>
    <s v="Quartet Omega Colored Chalk, 12/Pack"/>
    <n v="11.68"/>
    <n v="2"/>
    <n v="0"/>
    <n v="5.4896000000000003"/>
    <n v="2"/>
    <n v="7"/>
    <x v="2"/>
    <n v="47"/>
    <x v="7"/>
  </r>
  <r>
    <n v="4374"/>
    <s v="US-2017-169320"/>
    <d v="2017-07-23T00:00:00"/>
    <d v="2017-07-25T00:00:00"/>
    <x v="0"/>
    <s v="LH-16900"/>
    <s v="Lena Hernandez"/>
    <x v="0"/>
    <s v="United States"/>
    <s v="Elkhart"/>
    <x v="14"/>
    <n v="46514"/>
    <x v="2"/>
    <s v="TEC-AC-10002550"/>
    <x v="2"/>
    <x v="11"/>
    <s v="Memorex 25GB 6X Branded Blu-Ray Recordable Disc, 30/Pack"/>
    <n v="159.75"/>
    <n v="5"/>
    <n v="0"/>
    <n v="11.182499999999999"/>
    <n v="2"/>
    <n v="7"/>
    <x v="2"/>
    <n v="6.9999999999999991"/>
    <x v="7"/>
  </r>
  <r>
    <n v="4375"/>
    <s v="CA-2016-158575"/>
    <d v="2016-11-18T00:00:00"/>
    <d v="2016-11-24T00:00:00"/>
    <x v="1"/>
    <s v="SB-20290"/>
    <s v="Sean Braxton"/>
    <x v="1"/>
    <s v="United States"/>
    <s v="Kent"/>
    <x v="24"/>
    <n v="44240"/>
    <x v="3"/>
    <s v="OFF-AP-10002998"/>
    <x v="1"/>
    <x v="9"/>
    <s v="Holmes 99% HEPA Air Purifier"/>
    <n v="103.968"/>
    <n v="6"/>
    <n v="0.2"/>
    <n v="16.8948"/>
    <n v="6"/>
    <n v="11"/>
    <x v="0"/>
    <n v="16.25"/>
    <x v="0"/>
  </r>
  <r>
    <n v="4376"/>
    <s v="CA-2014-166954"/>
    <d v="2014-04-25T00:00:00"/>
    <d v="2014-04-30T00:00:00"/>
    <x v="1"/>
    <s v="BT-11305"/>
    <s v="Beth Thompson"/>
    <x v="2"/>
    <s v="United States"/>
    <s v="San Gabriel"/>
    <x v="1"/>
    <n v="91776"/>
    <x v="1"/>
    <s v="FUR-FU-10003708"/>
    <x v="0"/>
    <x v="5"/>
    <s v="Tenex Traditional Chairmats for Medium Pile Carpet, Standard Lip, 36&quot; x 48&quot;"/>
    <n v="303.25"/>
    <n v="5"/>
    <n v="0"/>
    <n v="63.682499999999997"/>
    <n v="5"/>
    <n v="4"/>
    <x v="1"/>
    <n v="21"/>
    <x v="3"/>
  </r>
  <r>
    <n v="4377"/>
    <s v="CA-2014-166954"/>
    <d v="2014-04-25T00:00:00"/>
    <d v="2014-04-30T00:00:00"/>
    <x v="1"/>
    <s v="BT-11305"/>
    <s v="Beth Thompson"/>
    <x v="2"/>
    <s v="United States"/>
    <s v="San Gabriel"/>
    <x v="1"/>
    <n v="91776"/>
    <x v="1"/>
    <s v="OFF-AP-10001391"/>
    <x v="1"/>
    <x v="9"/>
    <s v="Kensington 6 Outlet MasterPiece HOMEOFFICE Power Control Center"/>
    <n v="270.72000000000003"/>
    <n v="3"/>
    <n v="0"/>
    <n v="78.508799999999994"/>
    <n v="5"/>
    <n v="4"/>
    <x v="1"/>
    <n v="28.999999999999993"/>
    <x v="3"/>
  </r>
  <r>
    <n v="4378"/>
    <s v="CA-2014-166954"/>
    <d v="2014-04-25T00:00:00"/>
    <d v="2014-04-30T00:00:00"/>
    <x v="1"/>
    <s v="BT-11305"/>
    <s v="Beth Thompson"/>
    <x v="2"/>
    <s v="United States"/>
    <s v="San Gabriel"/>
    <x v="1"/>
    <n v="91776"/>
    <x v="1"/>
    <s v="FUR-CH-10003973"/>
    <x v="0"/>
    <x v="1"/>
    <s v="GuestStacker Chair with Chrome Finish Legs"/>
    <n v="1487.04"/>
    <n v="5"/>
    <n v="0.2"/>
    <n v="148.70400000000001"/>
    <n v="5"/>
    <n v="4"/>
    <x v="1"/>
    <n v="10"/>
    <x v="3"/>
  </r>
  <r>
    <n v="4379"/>
    <s v="CA-2015-140830"/>
    <d v="2015-11-30T00:00:00"/>
    <d v="2015-12-02T00:00:00"/>
    <x v="0"/>
    <s v="PS-18970"/>
    <s v="Paul Stevenson"/>
    <x v="2"/>
    <s v="United States"/>
    <s v="Henderson"/>
    <x v="0"/>
    <n v="42420"/>
    <x v="0"/>
    <s v="OFF-EN-10000461"/>
    <x v="1"/>
    <x v="12"/>
    <s v="#10- 4 1/8&quot; x 9 1/2&quot; Recycled Envelopes"/>
    <n v="17.48"/>
    <n v="2"/>
    <n v="0"/>
    <n v="8.2156000000000002"/>
    <n v="2"/>
    <n v="11"/>
    <x v="0"/>
    <n v="47"/>
    <x v="0"/>
  </r>
  <r>
    <n v="4380"/>
    <s v="CA-2015-140830"/>
    <d v="2015-11-30T00:00:00"/>
    <d v="2015-12-02T00:00:00"/>
    <x v="0"/>
    <s v="PS-18970"/>
    <s v="Paul Stevenson"/>
    <x v="2"/>
    <s v="United States"/>
    <s v="Henderson"/>
    <x v="0"/>
    <n v="42420"/>
    <x v="0"/>
    <s v="OFF-EN-10002831"/>
    <x v="1"/>
    <x v="12"/>
    <s v="Tyvek  Top-Opening Peel &amp; Seel  Envelopes, Gray"/>
    <n v="71.88"/>
    <n v="2"/>
    <n v="0"/>
    <n v="32.345999999999997"/>
    <n v="2"/>
    <n v="11"/>
    <x v="0"/>
    <n v="44.999999999999993"/>
    <x v="0"/>
  </r>
  <r>
    <n v="4381"/>
    <s v="CA-2015-152891"/>
    <d v="2015-10-25T00:00:00"/>
    <d v="2015-10-30T00:00:00"/>
    <x v="1"/>
    <s v="TB-21625"/>
    <s v="Trudy Brown"/>
    <x v="0"/>
    <s v="United States"/>
    <s v="San Francisco"/>
    <x v="1"/>
    <n v="94110"/>
    <x v="1"/>
    <s v="OFF-AR-10004648"/>
    <x v="1"/>
    <x v="6"/>
    <s v="Boston 19500 Mighty Mite Electric Pencil Sharpener"/>
    <n v="60.45"/>
    <n v="3"/>
    <n v="0"/>
    <n v="16.3215"/>
    <n v="5"/>
    <n v="10"/>
    <x v="0"/>
    <n v="27"/>
    <x v="2"/>
  </r>
  <r>
    <n v="4382"/>
    <s v="CA-2015-152891"/>
    <d v="2015-10-25T00:00:00"/>
    <d v="2015-10-30T00:00:00"/>
    <x v="1"/>
    <s v="TB-21625"/>
    <s v="Trudy Brown"/>
    <x v="0"/>
    <s v="United States"/>
    <s v="San Francisco"/>
    <x v="1"/>
    <n v="94110"/>
    <x v="1"/>
    <s v="FUR-TA-10001857"/>
    <x v="0"/>
    <x v="3"/>
    <s v="Balt Solid Wood Rectangular Table"/>
    <n v="253.17599999999999"/>
    <n v="3"/>
    <n v="0.2"/>
    <n v="-31.646999999999998"/>
    <n v="5"/>
    <n v="10"/>
    <x v="0"/>
    <n v="-12.5"/>
    <x v="2"/>
  </r>
  <r>
    <n v="4383"/>
    <s v="US-2015-122784"/>
    <d v="2015-07-20T00:00:00"/>
    <d v="2015-07-27T00:00:00"/>
    <x v="1"/>
    <s v="RA-19915"/>
    <s v="Russell Applegate"/>
    <x v="0"/>
    <s v="United States"/>
    <s v="Highland Park"/>
    <x v="10"/>
    <n v="60035"/>
    <x v="2"/>
    <s v="OFF-BI-10000546"/>
    <x v="1"/>
    <x v="8"/>
    <s v="Avery Durable Binders"/>
    <n v="2.88"/>
    <n v="5"/>
    <n v="0.8"/>
    <n v="-4.4640000000000004"/>
    <n v="7"/>
    <n v="7"/>
    <x v="2"/>
    <n v="-155.00000000000003"/>
    <x v="7"/>
  </r>
  <r>
    <n v="4384"/>
    <s v="US-2015-122784"/>
    <d v="2015-07-20T00:00:00"/>
    <d v="2015-07-27T00:00:00"/>
    <x v="1"/>
    <s v="RA-19915"/>
    <s v="Russell Applegate"/>
    <x v="0"/>
    <s v="United States"/>
    <s v="Highland Park"/>
    <x v="10"/>
    <n v="60035"/>
    <x v="2"/>
    <s v="FUR-BO-10004690"/>
    <x v="0"/>
    <x v="0"/>
    <s v="O'Sullivan Cherrywood Estates Traditional Barrister Bookcase"/>
    <n v="384.94400000000002"/>
    <n v="4"/>
    <n v="0.3"/>
    <n v="-126.4816"/>
    <n v="7"/>
    <n v="7"/>
    <x v="2"/>
    <n v="-32.857142857142854"/>
    <x v="7"/>
  </r>
  <r>
    <n v="4385"/>
    <s v="US-2015-122784"/>
    <d v="2015-07-20T00:00:00"/>
    <d v="2015-07-27T00:00:00"/>
    <x v="1"/>
    <s v="RA-19915"/>
    <s v="Russell Applegate"/>
    <x v="0"/>
    <s v="United States"/>
    <s v="Highland Park"/>
    <x v="10"/>
    <n v="60035"/>
    <x v="2"/>
    <s v="TEC-PH-10001557"/>
    <x v="2"/>
    <x v="7"/>
    <s v="Pyle PMP37LED"/>
    <n v="153.584"/>
    <n v="2"/>
    <n v="0.2"/>
    <n v="13.438599999999999"/>
    <n v="7"/>
    <n v="7"/>
    <x v="2"/>
    <n v="8.75"/>
    <x v="7"/>
  </r>
  <r>
    <n v="4386"/>
    <s v="US-2015-122784"/>
    <d v="2015-07-20T00:00:00"/>
    <d v="2015-07-27T00:00:00"/>
    <x v="1"/>
    <s v="RA-19915"/>
    <s v="Russell Applegate"/>
    <x v="0"/>
    <s v="United States"/>
    <s v="Highland Park"/>
    <x v="10"/>
    <n v="60035"/>
    <x v="2"/>
    <s v="FUR-BO-10002545"/>
    <x v="0"/>
    <x v="0"/>
    <s v="Atlantic Metals Mobile 3-Shelf Bookcases, Custom Colors"/>
    <n v="913.43"/>
    <n v="5"/>
    <n v="0.3"/>
    <n v="-52.195999999999998"/>
    <n v="7"/>
    <n v="7"/>
    <x v="2"/>
    <n v="-5.7142857142857144"/>
    <x v="7"/>
  </r>
  <r>
    <n v="4387"/>
    <s v="CA-2016-156811"/>
    <d v="2016-10-27T00:00:00"/>
    <d v="2016-11-02T00:00:00"/>
    <x v="1"/>
    <s v="BP-11095"/>
    <s v="Bart Pistole"/>
    <x v="1"/>
    <s v="United States"/>
    <s v="San Francisco"/>
    <x v="1"/>
    <n v="94122"/>
    <x v="1"/>
    <s v="OFF-AP-10001366"/>
    <x v="1"/>
    <x v="9"/>
    <s v="Staple holder"/>
    <n v="43.92"/>
    <n v="4"/>
    <n v="0"/>
    <n v="11.8584"/>
    <n v="6"/>
    <n v="10"/>
    <x v="0"/>
    <n v="26.999999999999996"/>
    <x v="2"/>
  </r>
  <r>
    <n v="4388"/>
    <s v="CA-2016-156811"/>
    <d v="2016-10-27T00:00:00"/>
    <d v="2016-11-02T00:00:00"/>
    <x v="1"/>
    <s v="BP-11095"/>
    <s v="Bart Pistole"/>
    <x v="1"/>
    <s v="United States"/>
    <s v="San Francisco"/>
    <x v="1"/>
    <n v="94122"/>
    <x v="1"/>
    <s v="OFF-BI-10001628"/>
    <x v="1"/>
    <x v="8"/>
    <s v="Acco Data Flex Cable Posts For Top &amp; Bottom Load Binders, 6&quot; Capacity"/>
    <n v="25.032"/>
    <n v="3"/>
    <n v="0.2"/>
    <n v="7.8224999999999998"/>
    <n v="6"/>
    <n v="10"/>
    <x v="0"/>
    <n v="31.25"/>
    <x v="2"/>
  </r>
  <r>
    <n v="4389"/>
    <s v="CA-2017-111556"/>
    <d v="2017-11-20T00:00:00"/>
    <d v="2017-11-22T00:00:00"/>
    <x v="2"/>
    <s v="CD-11920"/>
    <s v="Carlos Daly"/>
    <x v="0"/>
    <s v="United States"/>
    <s v="New York City"/>
    <x v="15"/>
    <n v="10035"/>
    <x v="3"/>
    <s v="OFF-PA-10003651"/>
    <x v="1"/>
    <x v="10"/>
    <s v="Xerox 1968"/>
    <n v="46.76"/>
    <n v="7"/>
    <n v="0"/>
    <n v="22.444800000000001"/>
    <n v="2"/>
    <n v="11"/>
    <x v="0"/>
    <n v="48.000000000000007"/>
    <x v="0"/>
  </r>
  <r>
    <n v="4390"/>
    <s v="CA-2017-111556"/>
    <d v="2017-11-20T00:00:00"/>
    <d v="2017-11-22T00:00:00"/>
    <x v="2"/>
    <s v="CD-11920"/>
    <s v="Carlos Daly"/>
    <x v="0"/>
    <s v="United States"/>
    <s v="New York City"/>
    <x v="15"/>
    <n v="10035"/>
    <x v="3"/>
    <s v="FUR-BO-10003159"/>
    <x v="0"/>
    <x v="0"/>
    <s v="Sauder Camden County Collection Libraries, Planked Cherry Finish"/>
    <n v="183.96799999999999"/>
    <n v="2"/>
    <n v="0.2"/>
    <n v="-25.2956"/>
    <n v="2"/>
    <n v="11"/>
    <x v="0"/>
    <n v="-13.750000000000002"/>
    <x v="0"/>
  </r>
  <r>
    <n v="4391"/>
    <s v="CA-2017-111556"/>
    <d v="2017-11-20T00:00:00"/>
    <d v="2017-11-22T00:00:00"/>
    <x v="2"/>
    <s v="CD-11920"/>
    <s v="Carlos Daly"/>
    <x v="0"/>
    <s v="United States"/>
    <s v="New York City"/>
    <x v="15"/>
    <n v="10035"/>
    <x v="3"/>
    <s v="TEC-PH-10001459"/>
    <x v="2"/>
    <x v="7"/>
    <s v="Samsung Galaxy Mega 6.3"/>
    <n v="1259.97"/>
    <n v="3"/>
    <n v="0"/>
    <n v="327.59219999999999"/>
    <n v="2"/>
    <n v="11"/>
    <x v="0"/>
    <n v="26"/>
    <x v="0"/>
  </r>
  <r>
    <n v="4392"/>
    <s v="CA-2017-111556"/>
    <d v="2017-11-20T00:00:00"/>
    <d v="2017-11-22T00:00:00"/>
    <x v="2"/>
    <s v="CD-11920"/>
    <s v="Carlos Daly"/>
    <x v="0"/>
    <s v="United States"/>
    <s v="New York City"/>
    <x v="15"/>
    <n v="10035"/>
    <x v="3"/>
    <s v="OFF-AR-10004602"/>
    <x v="1"/>
    <x v="6"/>
    <s v="Boston KS Multi-Size Manual Pencil Sharpener"/>
    <n v="68.97"/>
    <n v="3"/>
    <n v="0"/>
    <n v="19.311599999999999"/>
    <n v="2"/>
    <n v="11"/>
    <x v="0"/>
    <n v="27.999999999999996"/>
    <x v="0"/>
  </r>
  <r>
    <n v="4393"/>
    <s v="CA-2016-108868"/>
    <d v="2016-09-08T00:00:00"/>
    <d v="2016-09-12T00:00:00"/>
    <x v="1"/>
    <s v="KB-16585"/>
    <s v="Ken Black"/>
    <x v="1"/>
    <s v="United States"/>
    <s v="Dallas"/>
    <x v="5"/>
    <n v="75081"/>
    <x v="2"/>
    <s v="OFF-AR-10001953"/>
    <x v="1"/>
    <x v="6"/>
    <s v="Boston 1645 Deluxe Heavier-Duty Electric Pencil Sharpener"/>
    <n v="70.367999999999995"/>
    <n v="2"/>
    <n v="0.2"/>
    <n v="6.1571999999999996"/>
    <n v="4"/>
    <n v="9"/>
    <x v="2"/>
    <n v="8.75"/>
    <x v="8"/>
  </r>
  <r>
    <n v="4394"/>
    <s v="CA-2016-108868"/>
    <d v="2016-09-08T00:00:00"/>
    <d v="2016-09-12T00:00:00"/>
    <x v="1"/>
    <s v="KB-16585"/>
    <s v="Ken Black"/>
    <x v="1"/>
    <s v="United States"/>
    <s v="Dallas"/>
    <x v="5"/>
    <n v="75081"/>
    <x v="2"/>
    <s v="TEC-PH-10000923"/>
    <x v="2"/>
    <x v="7"/>
    <s v="Belkin SportFit Armband For iPhone 5s/5c, Fuchsia"/>
    <n v="59.96"/>
    <n v="5"/>
    <n v="0.2"/>
    <n v="21.735499999999998"/>
    <n v="4"/>
    <n v="9"/>
    <x v="2"/>
    <n v="36.25"/>
    <x v="8"/>
  </r>
  <r>
    <n v="4395"/>
    <s v="CA-2014-142965"/>
    <d v="2014-07-20T00:00:00"/>
    <d v="2014-07-20T00:00:00"/>
    <x v="3"/>
    <s v="SW-20245"/>
    <s v="Scot Wooten"/>
    <x v="0"/>
    <s v="United States"/>
    <s v="Springfield"/>
    <x v="24"/>
    <n v="45503"/>
    <x v="3"/>
    <s v="OFF-ST-10002583"/>
    <x v="1"/>
    <x v="4"/>
    <s v="Fellowes Neat Ideas Storage Cubes"/>
    <n v="25.984000000000002"/>
    <n v="1"/>
    <n v="0.2"/>
    <n v="-5.1967999999999996"/>
    <n v="0"/>
    <n v="7"/>
    <x v="2"/>
    <n v="-20"/>
    <x v="7"/>
  </r>
  <r>
    <n v="4396"/>
    <s v="CA-2014-142965"/>
    <d v="2014-07-20T00:00:00"/>
    <d v="2014-07-20T00:00:00"/>
    <x v="3"/>
    <s v="SW-20245"/>
    <s v="Scot Wooten"/>
    <x v="0"/>
    <s v="United States"/>
    <s v="Springfield"/>
    <x v="24"/>
    <n v="45503"/>
    <x v="3"/>
    <s v="OFF-BI-10000977"/>
    <x v="1"/>
    <x v="8"/>
    <s v="Ibico Plastic Spiral Binding Combs"/>
    <n v="27.36"/>
    <n v="3"/>
    <n v="0.7"/>
    <n v="-21.888000000000002"/>
    <n v="0"/>
    <n v="7"/>
    <x v="2"/>
    <n v="-80"/>
    <x v="7"/>
  </r>
  <r>
    <n v="4397"/>
    <s v="CA-2016-148740"/>
    <d v="2016-11-15T00:00:00"/>
    <d v="2016-11-19T00:00:00"/>
    <x v="1"/>
    <s v="AH-10690"/>
    <s v="Anna Häberlin"/>
    <x v="1"/>
    <s v="United States"/>
    <s v="San Diego"/>
    <x v="1"/>
    <n v="92024"/>
    <x v="1"/>
    <s v="TEC-PH-10002549"/>
    <x v="2"/>
    <x v="7"/>
    <s v="Polycom SoundPoint IP 450 VoIP phone"/>
    <n v="361.37599999999998"/>
    <n v="2"/>
    <n v="0.2"/>
    <n v="27.103200000000001"/>
    <n v="4"/>
    <n v="11"/>
    <x v="0"/>
    <n v="7.5000000000000009"/>
    <x v="0"/>
  </r>
  <r>
    <n v="4398"/>
    <s v="US-2014-138758"/>
    <d v="2014-07-07T00:00:00"/>
    <d v="2014-07-11T00:00:00"/>
    <x v="1"/>
    <s v="JL-15835"/>
    <s v="John Lee"/>
    <x v="0"/>
    <s v="United States"/>
    <s v="Philadelphia"/>
    <x v="9"/>
    <n v="19120"/>
    <x v="3"/>
    <s v="FUR-CH-10002880"/>
    <x v="0"/>
    <x v="1"/>
    <s v="Global High-Back Leather Tilter, Burgundy"/>
    <n v="172.18600000000001"/>
    <n v="2"/>
    <n v="0.3"/>
    <n v="-46.736199999999997"/>
    <n v="4"/>
    <n v="7"/>
    <x v="2"/>
    <n v="-27.142857142857142"/>
    <x v="7"/>
  </r>
  <r>
    <n v="4399"/>
    <s v="US-2014-138758"/>
    <d v="2014-07-07T00:00:00"/>
    <d v="2014-07-11T00:00:00"/>
    <x v="1"/>
    <s v="JL-15835"/>
    <s v="John Lee"/>
    <x v="0"/>
    <s v="United States"/>
    <s v="Philadelphia"/>
    <x v="9"/>
    <n v="19120"/>
    <x v="3"/>
    <s v="FUR-FU-10003039"/>
    <x v="0"/>
    <x v="5"/>
    <s v="Howard Miller 11-1/2&quot; Diameter Grantwood Wall Clock"/>
    <n v="69.007999999999996"/>
    <n v="2"/>
    <n v="0.2"/>
    <n v="12.0764"/>
    <n v="4"/>
    <n v="7"/>
    <x v="2"/>
    <n v="17.5"/>
    <x v="7"/>
  </r>
  <r>
    <n v="4400"/>
    <s v="CA-2016-131737"/>
    <d v="2016-03-17T00:00:00"/>
    <d v="2016-03-17T00:00:00"/>
    <x v="3"/>
    <s v="GZ-14470"/>
    <s v="Gary Zandusky"/>
    <x v="0"/>
    <s v="United States"/>
    <s v="Columbia"/>
    <x v="39"/>
    <n v="21044"/>
    <x v="3"/>
    <s v="OFF-EN-10003055"/>
    <x v="1"/>
    <x v="12"/>
    <s v="Blue String-Tie &amp; Button Interoffice Envelopes, 10 x 13"/>
    <n v="199.9"/>
    <n v="5"/>
    <n v="0"/>
    <n v="89.954999999999998"/>
    <n v="0"/>
    <n v="3"/>
    <x v="3"/>
    <n v="44.999999999999993"/>
    <x v="10"/>
  </r>
  <r>
    <n v="4401"/>
    <s v="CA-2016-131737"/>
    <d v="2016-03-17T00:00:00"/>
    <d v="2016-03-17T00:00:00"/>
    <x v="3"/>
    <s v="GZ-14470"/>
    <s v="Gary Zandusky"/>
    <x v="0"/>
    <s v="United States"/>
    <s v="Columbia"/>
    <x v="39"/>
    <n v="21044"/>
    <x v="3"/>
    <s v="OFF-AP-10002945"/>
    <x v="1"/>
    <x v="9"/>
    <s v="Honeywell Enviracaire Portable HEPA Air Cleaner for 17' x 22' Room"/>
    <n v="901.95"/>
    <n v="3"/>
    <n v="0"/>
    <n v="297.64350000000002"/>
    <n v="0"/>
    <n v="3"/>
    <x v="3"/>
    <n v="33"/>
    <x v="10"/>
  </r>
  <r>
    <n v="4402"/>
    <s v="CA-2016-131737"/>
    <d v="2016-03-17T00:00:00"/>
    <d v="2016-03-17T00:00:00"/>
    <x v="3"/>
    <s v="GZ-14470"/>
    <s v="Gary Zandusky"/>
    <x v="0"/>
    <s v="United States"/>
    <s v="Columbia"/>
    <x v="39"/>
    <n v="21044"/>
    <x v="3"/>
    <s v="FUR-FU-10004306"/>
    <x v="0"/>
    <x v="5"/>
    <s v="Electrix Halogen Magnifier Lamp"/>
    <n v="971.5"/>
    <n v="5"/>
    <n v="0"/>
    <n v="252.59"/>
    <n v="0"/>
    <n v="3"/>
    <x v="3"/>
    <n v="26"/>
    <x v="10"/>
  </r>
  <r>
    <n v="4403"/>
    <s v="CA-2016-114538"/>
    <d v="2016-12-26T00:00:00"/>
    <d v="2016-12-27T00:00:00"/>
    <x v="2"/>
    <s v="RC-19825"/>
    <s v="Roy Collins"/>
    <x v="0"/>
    <s v="United States"/>
    <s v="Colorado Springs"/>
    <x v="22"/>
    <n v="80906"/>
    <x v="1"/>
    <s v="OFF-AR-10002445"/>
    <x v="1"/>
    <x v="6"/>
    <s v="SANFORD Major Accent Highlighters"/>
    <n v="11.327999999999999"/>
    <n v="2"/>
    <n v="0.2"/>
    <n v="2.5488"/>
    <n v="1"/>
    <n v="12"/>
    <x v="0"/>
    <n v="22.5"/>
    <x v="4"/>
  </r>
  <r>
    <n v="4404"/>
    <s v="CA-2014-127936"/>
    <d v="2014-09-02T00:00:00"/>
    <d v="2014-09-04T00:00:00"/>
    <x v="2"/>
    <s v="CL-12565"/>
    <s v="Clay Ludtke"/>
    <x v="0"/>
    <s v="United States"/>
    <s v="New York City"/>
    <x v="15"/>
    <n v="10009"/>
    <x v="3"/>
    <s v="OFF-AR-10002445"/>
    <x v="1"/>
    <x v="6"/>
    <s v="SANFORD Major Accent Highlighters"/>
    <n v="21.24"/>
    <n v="3"/>
    <n v="0"/>
    <n v="8.0711999999999993"/>
    <n v="2"/>
    <n v="9"/>
    <x v="2"/>
    <n v="38"/>
    <x v="8"/>
  </r>
  <r>
    <n v="4405"/>
    <s v="CA-2015-164336"/>
    <d v="2015-07-05T00:00:00"/>
    <d v="2015-07-10T00:00:00"/>
    <x v="1"/>
    <s v="MW-18220"/>
    <s v="Mitch Webber"/>
    <x v="0"/>
    <s v="United States"/>
    <s v="Philadelphia"/>
    <x v="9"/>
    <n v="19140"/>
    <x v="3"/>
    <s v="TEC-AC-10002345"/>
    <x v="2"/>
    <x v="11"/>
    <s v="HP Standard 104 key PS/2 Keyboard"/>
    <n v="34.799999999999997"/>
    <n v="3"/>
    <n v="0.2"/>
    <n v="2.1749999999999998"/>
    <n v="5"/>
    <n v="7"/>
    <x v="2"/>
    <n v="6.25"/>
    <x v="7"/>
  </r>
  <r>
    <n v="4406"/>
    <s v="CA-2015-164336"/>
    <d v="2015-07-05T00:00:00"/>
    <d v="2015-07-10T00:00:00"/>
    <x v="1"/>
    <s v="MW-18220"/>
    <s v="Mitch Webber"/>
    <x v="0"/>
    <s v="United States"/>
    <s v="Philadelphia"/>
    <x v="9"/>
    <n v="19140"/>
    <x v="3"/>
    <s v="OFF-ST-10001558"/>
    <x v="1"/>
    <x v="4"/>
    <s v="Acco Perma 4000 Stacking Storage Drawers"/>
    <n v="38.975999999999999"/>
    <n v="3"/>
    <n v="0.2"/>
    <n v="-2.4359999999999999"/>
    <n v="5"/>
    <n v="7"/>
    <x v="2"/>
    <n v="-6.25"/>
    <x v="7"/>
  </r>
  <r>
    <n v="4407"/>
    <s v="CA-2016-100041"/>
    <d v="2016-11-20T00:00:00"/>
    <d v="2016-11-25T00:00:00"/>
    <x v="1"/>
    <s v="BF-10975"/>
    <s v="Barbara Fisher"/>
    <x v="1"/>
    <s v="United States"/>
    <s v="Columbus"/>
    <x v="14"/>
    <n v="47201"/>
    <x v="2"/>
    <s v="OFF-PA-10001622"/>
    <x v="1"/>
    <x v="10"/>
    <s v="Ampad Poly Cover Wirebound Steno Book, 6&quot; x 9&quot; Assorted Colors, Gregg Ruled"/>
    <n v="9.08"/>
    <n v="2"/>
    <n v="0"/>
    <n v="4.0860000000000003"/>
    <n v="5"/>
    <n v="11"/>
    <x v="0"/>
    <n v="45"/>
    <x v="0"/>
  </r>
  <r>
    <n v="4408"/>
    <s v="CA-2016-100041"/>
    <d v="2016-11-20T00:00:00"/>
    <d v="2016-11-25T00:00:00"/>
    <x v="1"/>
    <s v="BF-10975"/>
    <s v="Barbara Fisher"/>
    <x v="1"/>
    <s v="United States"/>
    <s v="Columbus"/>
    <x v="14"/>
    <n v="47201"/>
    <x v="2"/>
    <s v="OFF-PA-10000418"/>
    <x v="1"/>
    <x v="10"/>
    <s v="Xerox 189"/>
    <n v="314.55"/>
    <n v="3"/>
    <n v="0"/>
    <n v="150.98400000000001"/>
    <n v="5"/>
    <n v="11"/>
    <x v="0"/>
    <n v="48.000000000000007"/>
    <x v="0"/>
  </r>
  <r>
    <n v="4409"/>
    <s v="CA-2016-100041"/>
    <d v="2016-11-20T00:00:00"/>
    <d v="2016-11-25T00:00:00"/>
    <x v="1"/>
    <s v="BF-10975"/>
    <s v="Barbara Fisher"/>
    <x v="1"/>
    <s v="United States"/>
    <s v="Columbus"/>
    <x v="14"/>
    <n v="47201"/>
    <x v="2"/>
    <s v="OFF-BI-10000343"/>
    <x v="1"/>
    <x v="8"/>
    <s v="Pressboard Covers with Storage Hooks, 9 1/2&quot; x 11&quot;, Light Blue"/>
    <n v="4.91"/>
    <n v="1"/>
    <n v="0"/>
    <n v="2.3077000000000001"/>
    <n v="5"/>
    <n v="11"/>
    <x v="0"/>
    <n v="47"/>
    <x v="0"/>
  </r>
  <r>
    <n v="4410"/>
    <s v="US-2014-154879"/>
    <d v="2014-05-06T00:00:00"/>
    <d v="2014-05-11T00:00:00"/>
    <x v="1"/>
    <s v="SN-20710"/>
    <s v="Steve Nguyen"/>
    <x v="2"/>
    <s v="United States"/>
    <s v="Los Angeles"/>
    <x v="1"/>
    <n v="90004"/>
    <x v="1"/>
    <s v="OFF-LA-10004425"/>
    <x v="1"/>
    <x v="2"/>
    <s v="Staple-on labels"/>
    <n v="5.78"/>
    <n v="2"/>
    <n v="0"/>
    <n v="2.7166000000000001"/>
    <n v="5"/>
    <n v="5"/>
    <x v="1"/>
    <n v="47"/>
    <x v="5"/>
  </r>
  <r>
    <n v="4411"/>
    <s v="US-2014-154879"/>
    <d v="2014-05-06T00:00:00"/>
    <d v="2014-05-11T00:00:00"/>
    <x v="1"/>
    <s v="SN-20710"/>
    <s v="Steve Nguyen"/>
    <x v="2"/>
    <s v="United States"/>
    <s v="Los Angeles"/>
    <x v="1"/>
    <n v="90004"/>
    <x v="1"/>
    <s v="OFF-AR-10001897"/>
    <x v="1"/>
    <x v="6"/>
    <s v="Model L Table or Wall-Mount Pencil Sharpener"/>
    <n v="107.94"/>
    <n v="6"/>
    <n v="0"/>
    <n v="30.223199999999999"/>
    <n v="5"/>
    <n v="5"/>
    <x v="1"/>
    <n v="27.999999999999996"/>
    <x v="5"/>
  </r>
  <r>
    <n v="4412"/>
    <s v="CA-2014-130624"/>
    <d v="2014-06-21T00:00:00"/>
    <d v="2014-06-24T00:00:00"/>
    <x v="2"/>
    <s v="TB-21280"/>
    <s v="Toby Braunhardt"/>
    <x v="0"/>
    <s v="United States"/>
    <s v="New York City"/>
    <x v="15"/>
    <n v="10024"/>
    <x v="3"/>
    <s v="OFF-PA-10003883"/>
    <x v="1"/>
    <x v="10"/>
    <s v="Message Book, Phone, Wirebound Standard Line Memo, 2 3/4&quot; X 5&quot;"/>
    <n v="19.649999999999999"/>
    <n v="3"/>
    <n v="0"/>
    <n v="9.0389999999999997"/>
    <n v="3"/>
    <n v="6"/>
    <x v="1"/>
    <n v="46"/>
    <x v="1"/>
  </r>
  <r>
    <n v="4413"/>
    <s v="CA-2014-130624"/>
    <d v="2014-06-21T00:00:00"/>
    <d v="2014-06-24T00:00:00"/>
    <x v="2"/>
    <s v="TB-21280"/>
    <s v="Toby Braunhardt"/>
    <x v="0"/>
    <s v="United States"/>
    <s v="New York City"/>
    <x v="15"/>
    <n v="10024"/>
    <x v="3"/>
    <s v="TEC-PH-10003963"/>
    <x v="2"/>
    <x v="7"/>
    <s v="GE 2-Jack Phone Line Splitter"/>
    <n v="617.97"/>
    <n v="3"/>
    <n v="0"/>
    <n v="160.6722"/>
    <n v="3"/>
    <n v="6"/>
    <x v="1"/>
    <n v="26"/>
    <x v="1"/>
  </r>
  <r>
    <n v="4414"/>
    <s v="CA-2014-130624"/>
    <d v="2014-06-21T00:00:00"/>
    <d v="2014-06-24T00:00:00"/>
    <x v="2"/>
    <s v="TB-21280"/>
    <s v="Toby Braunhardt"/>
    <x v="0"/>
    <s v="United States"/>
    <s v="New York City"/>
    <x v="15"/>
    <n v="10024"/>
    <x v="3"/>
    <s v="OFF-AP-10001303"/>
    <x v="1"/>
    <x v="9"/>
    <s v="Holmes Cool Mist Humidifier for the Whole House with 8-Gallon Output per Day, Extended Life Filter"/>
    <n v="59.7"/>
    <n v="3"/>
    <n v="0"/>
    <n v="26.864999999999998"/>
    <n v="3"/>
    <n v="6"/>
    <x v="1"/>
    <n v="44.999999999999993"/>
    <x v="1"/>
  </r>
  <r>
    <n v="4415"/>
    <s v="CA-2017-132339"/>
    <d v="2017-08-19T00:00:00"/>
    <d v="2017-08-23T00:00:00"/>
    <x v="1"/>
    <s v="JB-15400"/>
    <s v="Jennifer Braxton"/>
    <x v="1"/>
    <s v="United States"/>
    <s v="Lawrence"/>
    <x v="31"/>
    <n v="1841"/>
    <x v="3"/>
    <s v="OFF-BI-10003925"/>
    <x v="1"/>
    <x v="8"/>
    <s v="Fellowes PB300 Plastic Comb Binding Machine"/>
    <n v="387.99"/>
    <n v="1"/>
    <n v="0"/>
    <n v="182.3553"/>
    <n v="4"/>
    <n v="8"/>
    <x v="2"/>
    <n v="47"/>
    <x v="6"/>
  </r>
  <r>
    <n v="4416"/>
    <s v="CA-2014-153983"/>
    <d v="2014-11-29T00:00:00"/>
    <d v="2014-12-06T00:00:00"/>
    <x v="1"/>
    <s v="AH-10210"/>
    <s v="Alan Hwang"/>
    <x v="0"/>
    <s v="United States"/>
    <s v="San Francisco"/>
    <x v="1"/>
    <n v="94122"/>
    <x v="1"/>
    <s v="TEC-PH-10004586"/>
    <x v="2"/>
    <x v="7"/>
    <s v="Wilson SignalBoost 841262 DB PRO Amplifier Kit"/>
    <n v="575.91999999999996"/>
    <n v="2"/>
    <n v="0.2"/>
    <n v="71.989999999999995"/>
    <n v="7"/>
    <n v="11"/>
    <x v="0"/>
    <n v="12.5"/>
    <x v="0"/>
  </r>
  <r>
    <n v="4417"/>
    <s v="CA-2014-153983"/>
    <d v="2014-11-29T00:00:00"/>
    <d v="2014-12-06T00:00:00"/>
    <x v="1"/>
    <s v="AH-10210"/>
    <s v="Alan Hwang"/>
    <x v="0"/>
    <s v="United States"/>
    <s v="San Francisco"/>
    <x v="1"/>
    <n v="94122"/>
    <x v="1"/>
    <s v="OFF-FA-10003495"/>
    <x v="1"/>
    <x v="13"/>
    <s v="Staples"/>
    <n v="30.4"/>
    <n v="5"/>
    <n v="0"/>
    <n v="15.2"/>
    <n v="7"/>
    <n v="11"/>
    <x v="0"/>
    <n v="50"/>
    <x v="0"/>
  </r>
  <r>
    <n v="4418"/>
    <s v="CA-2017-112900"/>
    <d v="2017-04-09T00:00:00"/>
    <d v="2017-04-12T00:00:00"/>
    <x v="0"/>
    <s v="KL-16645"/>
    <s v="Ken Lonsdale"/>
    <x v="0"/>
    <s v="United States"/>
    <s v="Detroit"/>
    <x v="12"/>
    <n v="48205"/>
    <x v="2"/>
    <s v="OFF-BI-10002867"/>
    <x v="1"/>
    <x v="8"/>
    <s v="GBC Recycled Regency Composition Covers"/>
    <n v="478.24"/>
    <n v="8"/>
    <n v="0"/>
    <n v="219.99039999999999"/>
    <n v="3"/>
    <n v="4"/>
    <x v="1"/>
    <n v="46"/>
    <x v="3"/>
  </r>
  <r>
    <n v="4419"/>
    <s v="CA-2014-160157"/>
    <d v="2014-12-20T00:00:00"/>
    <d v="2014-12-27T00:00:00"/>
    <x v="1"/>
    <s v="MH-17455"/>
    <s v="Mark Hamilton"/>
    <x v="0"/>
    <s v="United States"/>
    <s v="Hamilton"/>
    <x v="24"/>
    <n v="45011"/>
    <x v="3"/>
    <s v="FUR-FU-10003773"/>
    <x v="0"/>
    <x v="5"/>
    <s v="Eldon Cleatmat Plus Chair Mats for High Pile Carpets"/>
    <n v="190.84800000000001"/>
    <n v="3"/>
    <n v="0.2"/>
    <n v="-21.470400000000001"/>
    <n v="7"/>
    <n v="12"/>
    <x v="0"/>
    <n v="-11.25"/>
    <x v="4"/>
  </r>
  <r>
    <n v="4420"/>
    <s v="CA-2014-139633"/>
    <d v="2014-12-17T00:00:00"/>
    <d v="2014-12-24T00:00:00"/>
    <x v="1"/>
    <s v="EC-14050"/>
    <s v="Erin Creighton"/>
    <x v="0"/>
    <s v="United States"/>
    <s v="Columbus"/>
    <x v="24"/>
    <n v="43229"/>
    <x v="3"/>
    <s v="OFF-BI-10002954"/>
    <x v="1"/>
    <x v="8"/>
    <s v="Newell 3-Hole Punched Plastic Slotted Magazine Holders for Binders"/>
    <n v="5.484"/>
    <n v="4"/>
    <n v="0.7"/>
    <n v="-4.0216000000000003"/>
    <n v="7"/>
    <n v="12"/>
    <x v="0"/>
    <n v="-73.333333333333343"/>
    <x v="4"/>
  </r>
  <r>
    <n v="4421"/>
    <s v="CA-2015-163090"/>
    <d v="2015-11-17T00:00:00"/>
    <d v="2015-11-21T00:00:00"/>
    <x v="0"/>
    <s v="GH-14665"/>
    <s v="Greg Hansen"/>
    <x v="0"/>
    <s v="United States"/>
    <s v="Chicago"/>
    <x v="10"/>
    <n v="60610"/>
    <x v="2"/>
    <s v="OFF-SU-10002537"/>
    <x v="1"/>
    <x v="14"/>
    <s v="Acme Box Cutter Scissors"/>
    <n v="40.92"/>
    <n v="5"/>
    <n v="0.2"/>
    <n v="3.069"/>
    <n v="4"/>
    <n v="11"/>
    <x v="0"/>
    <n v="7.5"/>
    <x v="0"/>
  </r>
  <r>
    <n v="4422"/>
    <s v="CA-2014-117016"/>
    <d v="2014-03-04T00:00:00"/>
    <d v="2014-03-09T00:00:00"/>
    <x v="1"/>
    <s v="SC-20095"/>
    <s v="Sanjit Chand"/>
    <x v="0"/>
    <s v="United States"/>
    <s v="Margate"/>
    <x v="2"/>
    <n v="33063"/>
    <x v="0"/>
    <s v="OFF-AR-10001374"/>
    <x v="1"/>
    <x v="6"/>
    <s v="BIC Brite Liner Highlighters, Chisel Tip"/>
    <n v="15.552"/>
    <n v="3"/>
    <n v="0.2"/>
    <n v="2.3328000000000002"/>
    <n v="5"/>
    <n v="3"/>
    <x v="3"/>
    <n v="15.000000000000002"/>
    <x v="10"/>
  </r>
  <r>
    <n v="4423"/>
    <s v="CA-2017-159464"/>
    <d v="2017-05-18T00:00:00"/>
    <d v="2017-05-19T00:00:00"/>
    <x v="2"/>
    <s v="TB-21355"/>
    <s v="Todd Boyes"/>
    <x v="1"/>
    <s v="United States"/>
    <s v="Sandy Springs"/>
    <x v="32"/>
    <n v="30328"/>
    <x v="0"/>
    <s v="OFF-AP-10001492"/>
    <x v="1"/>
    <x v="9"/>
    <s v="Acco Six-Outlet Power Strip, 4' Cord Length"/>
    <n v="17.239999999999998"/>
    <n v="2"/>
    <n v="0"/>
    <n v="4.4824000000000002"/>
    <n v="1"/>
    <n v="5"/>
    <x v="1"/>
    <n v="26"/>
    <x v="5"/>
  </r>
  <r>
    <n v="4424"/>
    <s v="CA-2017-159464"/>
    <d v="2017-05-18T00:00:00"/>
    <d v="2017-05-19T00:00:00"/>
    <x v="2"/>
    <s v="TB-21355"/>
    <s v="Todd Boyes"/>
    <x v="1"/>
    <s v="United States"/>
    <s v="Sandy Springs"/>
    <x v="32"/>
    <n v="30328"/>
    <x v="0"/>
    <s v="FUR-BO-10003546"/>
    <x v="0"/>
    <x v="0"/>
    <s v="Hon 4-Shelf Metal Bookcases"/>
    <n v="302.94"/>
    <n v="3"/>
    <n v="0"/>
    <n v="75.734999999999999"/>
    <n v="1"/>
    <n v="5"/>
    <x v="1"/>
    <n v="25"/>
    <x v="5"/>
  </r>
  <r>
    <n v="4425"/>
    <s v="CA-2017-159464"/>
    <d v="2017-05-18T00:00:00"/>
    <d v="2017-05-19T00:00:00"/>
    <x v="2"/>
    <s v="TB-21355"/>
    <s v="Todd Boyes"/>
    <x v="1"/>
    <s v="United States"/>
    <s v="Sandy Springs"/>
    <x v="32"/>
    <n v="30328"/>
    <x v="0"/>
    <s v="TEC-PH-10002185"/>
    <x v="2"/>
    <x v="7"/>
    <s v="QVS USB Car Charger 2-Port 2.1Amp for iPod/iPhone/iPad/iPad 2/iPad 3"/>
    <n v="34.75"/>
    <n v="5"/>
    <n v="0"/>
    <n v="15.637499999999999"/>
    <n v="1"/>
    <n v="5"/>
    <x v="1"/>
    <n v="44.999999999999993"/>
    <x v="5"/>
  </r>
  <r>
    <n v="4426"/>
    <s v="CA-2017-159464"/>
    <d v="2017-05-18T00:00:00"/>
    <d v="2017-05-19T00:00:00"/>
    <x v="2"/>
    <s v="TB-21355"/>
    <s v="Todd Boyes"/>
    <x v="1"/>
    <s v="United States"/>
    <s v="Sandy Springs"/>
    <x v="32"/>
    <n v="30328"/>
    <x v="0"/>
    <s v="OFF-BI-10000315"/>
    <x v="1"/>
    <x v="8"/>
    <s v="Poly Designer Cover &amp; Back"/>
    <n v="113.94"/>
    <n v="6"/>
    <n v="0"/>
    <n v="54.691200000000002"/>
    <n v="1"/>
    <n v="5"/>
    <x v="1"/>
    <n v="48.000000000000007"/>
    <x v="5"/>
  </r>
  <r>
    <n v="4427"/>
    <s v="CA-2017-159464"/>
    <d v="2017-05-18T00:00:00"/>
    <d v="2017-05-19T00:00:00"/>
    <x v="2"/>
    <s v="TB-21355"/>
    <s v="Todd Boyes"/>
    <x v="1"/>
    <s v="United States"/>
    <s v="Sandy Springs"/>
    <x v="32"/>
    <n v="30328"/>
    <x v="0"/>
    <s v="TEC-PH-10002350"/>
    <x v="2"/>
    <x v="7"/>
    <s v="Apple EarPods with Remote and Mic"/>
    <n v="55.98"/>
    <n v="2"/>
    <n v="0"/>
    <n v="15.6744"/>
    <n v="1"/>
    <n v="5"/>
    <x v="1"/>
    <n v="28.000000000000004"/>
    <x v="5"/>
  </r>
  <r>
    <n v="4428"/>
    <s v="US-2017-103226"/>
    <d v="2017-09-22T00:00:00"/>
    <d v="2017-09-28T00:00:00"/>
    <x v="1"/>
    <s v="DW-13195"/>
    <s v="David Wiener"/>
    <x v="1"/>
    <s v="United States"/>
    <s v="Albuquerque"/>
    <x v="27"/>
    <n v="87105"/>
    <x v="1"/>
    <s v="OFF-PA-10002666"/>
    <x v="1"/>
    <x v="10"/>
    <s v="Southworth 25% Cotton Linen-Finish Paper &amp; Envelopes"/>
    <n v="27.18"/>
    <n v="3"/>
    <n v="0"/>
    <n v="12.231"/>
    <n v="6"/>
    <n v="9"/>
    <x v="2"/>
    <n v="45"/>
    <x v="8"/>
  </r>
  <r>
    <n v="4429"/>
    <s v="CA-2017-119452"/>
    <d v="2017-03-21T00:00:00"/>
    <d v="2017-03-27T00:00:00"/>
    <x v="1"/>
    <s v="CL-12565"/>
    <s v="Clay Ludtke"/>
    <x v="0"/>
    <s v="United States"/>
    <s v="Tulsa"/>
    <x v="26"/>
    <n v="74133"/>
    <x v="2"/>
    <s v="FUR-CH-10004495"/>
    <x v="0"/>
    <x v="1"/>
    <s v="Global Leather and Oak Executive Chair, Black"/>
    <n v="1805.88"/>
    <n v="6"/>
    <n v="0"/>
    <n v="523.70519999999999"/>
    <n v="6"/>
    <n v="3"/>
    <x v="3"/>
    <n v="28.999999999999996"/>
    <x v="10"/>
  </r>
  <r>
    <n v="4430"/>
    <s v="CA-2017-147725"/>
    <d v="2017-09-14T00:00:00"/>
    <d v="2017-09-14T00:00:00"/>
    <x v="3"/>
    <s v="LT-17110"/>
    <s v="Liz Thompson"/>
    <x v="0"/>
    <s v="United States"/>
    <s v="Orange"/>
    <x v="30"/>
    <n v="7050"/>
    <x v="3"/>
    <s v="OFF-AR-10001725"/>
    <x v="1"/>
    <x v="6"/>
    <s v="Boston Home &amp; Office Model 2000 Electric Pencil Sharpeners"/>
    <n v="70.95"/>
    <n v="3"/>
    <n v="0"/>
    <n v="18.446999999999999"/>
    <n v="0"/>
    <n v="9"/>
    <x v="2"/>
    <n v="25.999999999999996"/>
    <x v="8"/>
  </r>
  <r>
    <n v="4431"/>
    <s v="CA-2016-168893"/>
    <d v="2016-11-03T00:00:00"/>
    <d v="2016-11-08T00:00:00"/>
    <x v="0"/>
    <s v="AP-10915"/>
    <s v="Arthur Prichep"/>
    <x v="0"/>
    <s v="United States"/>
    <s v="Henderson"/>
    <x v="0"/>
    <n v="42420"/>
    <x v="0"/>
    <s v="OFF-FA-10002280"/>
    <x v="1"/>
    <x v="13"/>
    <s v="Advantus Plastic Paper Clips"/>
    <n v="20"/>
    <n v="4"/>
    <n v="0"/>
    <n v="9.6"/>
    <n v="5"/>
    <n v="11"/>
    <x v="0"/>
    <n v="48"/>
    <x v="0"/>
  </r>
  <r>
    <n v="4432"/>
    <s v="CA-2016-168893"/>
    <d v="2016-11-03T00:00:00"/>
    <d v="2016-11-08T00:00:00"/>
    <x v="0"/>
    <s v="AP-10915"/>
    <s v="Arthur Prichep"/>
    <x v="0"/>
    <s v="United States"/>
    <s v="Henderson"/>
    <x v="0"/>
    <n v="42420"/>
    <x v="0"/>
    <s v="OFF-AR-10001770"/>
    <x v="1"/>
    <x v="6"/>
    <s v="Economy #2 Pencils"/>
    <n v="7.98"/>
    <n v="3"/>
    <n v="0"/>
    <n v="2.0748000000000002"/>
    <n v="5"/>
    <n v="11"/>
    <x v="0"/>
    <n v="26"/>
    <x v="0"/>
  </r>
  <r>
    <n v="4433"/>
    <s v="CA-2016-168893"/>
    <d v="2016-11-03T00:00:00"/>
    <d v="2016-11-08T00:00:00"/>
    <x v="0"/>
    <s v="AP-10915"/>
    <s v="Arthur Prichep"/>
    <x v="0"/>
    <s v="United States"/>
    <s v="Henderson"/>
    <x v="0"/>
    <n v="42420"/>
    <x v="0"/>
    <s v="FUR-FU-10002885"/>
    <x v="0"/>
    <x v="5"/>
    <s v="Magna Visual Magnetic Picture Hangers"/>
    <n v="24.1"/>
    <n v="5"/>
    <n v="0"/>
    <n v="9.1579999999999995"/>
    <n v="5"/>
    <n v="11"/>
    <x v="0"/>
    <n v="37.999999999999993"/>
    <x v="0"/>
  </r>
  <r>
    <n v="4434"/>
    <s v="CA-2016-168893"/>
    <d v="2016-11-03T00:00:00"/>
    <d v="2016-11-08T00:00:00"/>
    <x v="0"/>
    <s v="AP-10915"/>
    <s v="Arthur Prichep"/>
    <x v="0"/>
    <s v="United States"/>
    <s v="Henderson"/>
    <x v="0"/>
    <n v="42420"/>
    <x v="0"/>
    <s v="OFF-AR-10003772"/>
    <x v="1"/>
    <x v="6"/>
    <s v="Boston 16750 Black Compact Battery Pencil Sharpener"/>
    <n v="8.75"/>
    <n v="1"/>
    <n v="0"/>
    <n v="2.625"/>
    <n v="5"/>
    <n v="11"/>
    <x v="0"/>
    <n v="30"/>
    <x v="0"/>
  </r>
  <r>
    <n v="4435"/>
    <s v="CA-2016-168893"/>
    <d v="2016-11-03T00:00:00"/>
    <d v="2016-11-08T00:00:00"/>
    <x v="0"/>
    <s v="AP-10915"/>
    <s v="Arthur Prichep"/>
    <x v="0"/>
    <s v="United States"/>
    <s v="Henderson"/>
    <x v="0"/>
    <n v="42420"/>
    <x v="0"/>
    <s v="FUR-TA-10003392"/>
    <x v="0"/>
    <x v="3"/>
    <s v="Global Adaptabilities Conference Tables"/>
    <n v="842.94"/>
    <n v="3"/>
    <n v="0"/>
    <n v="160.15860000000001"/>
    <n v="5"/>
    <n v="11"/>
    <x v="0"/>
    <n v="19"/>
    <x v="0"/>
  </r>
  <r>
    <n v="4436"/>
    <s v="CA-2016-163398"/>
    <d v="2016-05-03T00:00:00"/>
    <d v="2016-05-08T00:00:00"/>
    <x v="1"/>
    <s v="CB-12415"/>
    <s v="Christy Brittain"/>
    <x v="0"/>
    <s v="United States"/>
    <s v="Chicago"/>
    <x v="10"/>
    <n v="60653"/>
    <x v="2"/>
    <s v="OFF-BI-10000014"/>
    <x v="1"/>
    <x v="8"/>
    <s v="Heavy-Duty E-Z-D Binders"/>
    <n v="2.1819999999999999"/>
    <n v="1"/>
    <n v="0.8"/>
    <n v="-3.6002999999999998"/>
    <n v="5"/>
    <n v="5"/>
    <x v="1"/>
    <n v="-165"/>
    <x v="5"/>
  </r>
  <r>
    <n v="4437"/>
    <s v="CA-2016-163398"/>
    <d v="2016-05-03T00:00:00"/>
    <d v="2016-05-08T00:00:00"/>
    <x v="1"/>
    <s v="CB-12415"/>
    <s v="Christy Brittain"/>
    <x v="0"/>
    <s v="United States"/>
    <s v="Chicago"/>
    <x v="10"/>
    <n v="60653"/>
    <x v="2"/>
    <s v="OFF-AR-10003217"/>
    <x v="1"/>
    <x v="6"/>
    <s v="Newell 316"/>
    <n v="27.384"/>
    <n v="7"/>
    <n v="0.2"/>
    <n v="2.7383999999999999"/>
    <n v="5"/>
    <n v="5"/>
    <x v="1"/>
    <n v="10"/>
    <x v="5"/>
  </r>
  <r>
    <n v="4438"/>
    <s v="CA-2016-163398"/>
    <d v="2016-05-03T00:00:00"/>
    <d v="2016-05-08T00:00:00"/>
    <x v="1"/>
    <s v="CB-12415"/>
    <s v="Christy Brittain"/>
    <x v="0"/>
    <s v="United States"/>
    <s v="Chicago"/>
    <x v="10"/>
    <n v="60653"/>
    <x v="2"/>
    <s v="OFF-AP-10002403"/>
    <x v="1"/>
    <x v="9"/>
    <s v="Acco Smartsocket Color-Coded Six-Outlet AC Adapter Model Surge Protectors"/>
    <n v="26.405999999999999"/>
    <n v="3"/>
    <n v="0.8"/>
    <n v="-71.296199999999999"/>
    <n v="5"/>
    <n v="5"/>
    <x v="1"/>
    <n v="-270"/>
    <x v="5"/>
  </r>
  <r>
    <n v="4439"/>
    <s v="CA-2016-162726"/>
    <d v="2016-12-27T00:00:00"/>
    <d v="2017-01-02T00:00:00"/>
    <x v="1"/>
    <s v="MT-17815"/>
    <s v="Meg Tillman"/>
    <x v="0"/>
    <s v="United States"/>
    <s v="Port Arthur"/>
    <x v="5"/>
    <n v="77642"/>
    <x v="2"/>
    <s v="OFF-PA-10001972"/>
    <x v="1"/>
    <x v="10"/>
    <s v="Xerox 214"/>
    <n v="10.368"/>
    <n v="2"/>
    <n v="0.2"/>
    <n v="3.6288"/>
    <n v="6"/>
    <n v="12"/>
    <x v="0"/>
    <n v="35"/>
    <x v="4"/>
  </r>
  <r>
    <n v="4440"/>
    <s v="CA-2016-162726"/>
    <d v="2016-12-27T00:00:00"/>
    <d v="2017-01-02T00:00:00"/>
    <x v="1"/>
    <s v="MT-17815"/>
    <s v="Meg Tillman"/>
    <x v="0"/>
    <s v="United States"/>
    <s v="Port Arthur"/>
    <x v="5"/>
    <n v="77642"/>
    <x v="2"/>
    <s v="OFF-PA-10004041"/>
    <x v="1"/>
    <x v="10"/>
    <s v="It's Hot Message Books with Stickers, 2 3/4&quot; x 5&quot;"/>
    <n v="23.68"/>
    <n v="4"/>
    <n v="0.2"/>
    <n v="7.4"/>
    <n v="6"/>
    <n v="12"/>
    <x v="0"/>
    <n v="31.25"/>
    <x v="4"/>
  </r>
  <r>
    <n v="4441"/>
    <s v="US-2016-111290"/>
    <d v="2016-07-22T00:00:00"/>
    <d v="2016-07-26T00:00:00"/>
    <x v="1"/>
    <s v="DK-13375"/>
    <s v="Dennis Kane"/>
    <x v="0"/>
    <s v="United States"/>
    <s v="Westland"/>
    <x v="12"/>
    <n v="48185"/>
    <x v="2"/>
    <s v="TEC-AC-10004975"/>
    <x v="2"/>
    <x v="11"/>
    <s v="Plantronics Audio 995 Wireless Stereo Headset"/>
    <n v="109.95"/>
    <n v="1"/>
    <n v="0"/>
    <n v="36.283499999999997"/>
    <n v="4"/>
    <n v="7"/>
    <x v="2"/>
    <n v="32.999999999999993"/>
    <x v="7"/>
  </r>
  <r>
    <n v="4442"/>
    <s v="US-2016-111290"/>
    <d v="2016-07-22T00:00:00"/>
    <d v="2016-07-26T00:00:00"/>
    <x v="1"/>
    <s v="DK-13375"/>
    <s v="Dennis Kane"/>
    <x v="0"/>
    <s v="United States"/>
    <s v="Westland"/>
    <x v="12"/>
    <n v="48185"/>
    <x v="2"/>
    <s v="OFF-ST-10001932"/>
    <x v="1"/>
    <x v="4"/>
    <s v="Fellowes Staxonsteel Drawer Files"/>
    <n v="965.85"/>
    <n v="5"/>
    <n v="0"/>
    <n v="135.21899999999999"/>
    <n v="4"/>
    <n v="7"/>
    <x v="2"/>
    <n v="13.999999999999998"/>
    <x v="7"/>
  </r>
  <r>
    <n v="4443"/>
    <s v="US-2016-111290"/>
    <d v="2016-07-22T00:00:00"/>
    <d v="2016-07-26T00:00:00"/>
    <x v="1"/>
    <s v="DK-13375"/>
    <s v="Dennis Kane"/>
    <x v="0"/>
    <s v="United States"/>
    <s v="Westland"/>
    <x v="12"/>
    <n v="48185"/>
    <x v="2"/>
    <s v="OFF-AR-10001761"/>
    <x v="1"/>
    <x v="6"/>
    <s v="Avery Hi-Liter Smear-Safe Highlighters"/>
    <n v="29.2"/>
    <n v="5"/>
    <n v="0"/>
    <n v="10.512"/>
    <n v="4"/>
    <n v="7"/>
    <x v="2"/>
    <n v="36.000000000000007"/>
    <x v="7"/>
  </r>
  <r>
    <n v="4444"/>
    <s v="US-2016-111290"/>
    <d v="2016-07-22T00:00:00"/>
    <d v="2016-07-26T00:00:00"/>
    <x v="1"/>
    <s v="DK-13375"/>
    <s v="Dennis Kane"/>
    <x v="0"/>
    <s v="United States"/>
    <s v="Westland"/>
    <x v="12"/>
    <n v="48185"/>
    <x v="2"/>
    <s v="OFF-PA-10002262"/>
    <x v="1"/>
    <x v="10"/>
    <s v="Xerox 192"/>
    <n v="32.4"/>
    <n v="5"/>
    <n v="0"/>
    <n v="15.552"/>
    <n v="4"/>
    <n v="7"/>
    <x v="2"/>
    <n v="48"/>
    <x v="7"/>
  </r>
  <r>
    <n v="4445"/>
    <s v="US-2014-147704"/>
    <d v="2014-11-16T00:00:00"/>
    <d v="2014-11-21T00:00:00"/>
    <x v="1"/>
    <s v="SR-20740"/>
    <s v="Steven Roelle"/>
    <x v="2"/>
    <s v="United States"/>
    <s v="Bloomington"/>
    <x v="14"/>
    <n v="47401"/>
    <x v="2"/>
    <s v="OFF-EN-10004483"/>
    <x v="1"/>
    <x v="12"/>
    <s v="#10 White Business Envelopes,4 1/8 x 9 1/2"/>
    <n v="78.349999999999994"/>
    <n v="5"/>
    <n v="0"/>
    <n v="36.8245"/>
    <n v="5"/>
    <n v="11"/>
    <x v="0"/>
    <n v="47"/>
    <x v="0"/>
  </r>
  <r>
    <n v="4446"/>
    <s v="US-2014-147704"/>
    <d v="2014-11-16T00:00:00"/>
    <d v="2014-11-21T00:00:00"/>
    <x v="1"/>
    <s v="SR-20740"/>
    <s v="Steven Roelle"/>
    <x v="2"/>
    <s v="United States"/>
    <s v="Bloomington"/>
    <x v="14"/>
    <n v="47401"/>
    <x v="2"/>
    <s v="OFF-PA-10003270"/>
    <x v="1"/>
    <x v="10"/>
    <s v="Xerox 1954"/>
    <n v="31.68"/>
    <n v="6"/>
    <n v="0"/>
    <n v="14.256"/>
    <n v="5"/>
    <n v="11"/>
    <x v="0"/>
    <n v="45"/>
    <x v="0"/>
  </r>
  <r>
    <n v="4447"/>
    <s v="US-2014-147704"/>
    <d v="2014-11-16T00:00:00"/>
    <d v="2014-11-21T00:00:00"/>
    <x v="1"/>
    <s v="SR-20740"/>
    <s v="Steven Roelle"/>
    <x v="2"/>
    <s v="United States"/>
    <s v="Bloomington"/>
    <x v="14"/>
    <n v="47401"/>
    <x v="2"/>
    <s v="OFF-BI-10001634"/>
    <x v="1"/>
    <x v="8"/>
    <s v="Wilson Jones Active Use Binders"/>
    <n v="29.12"/>
    <n v="4"/>
    <n v="0"/>
    <n v="14.268800000000001"/>
    <n v="5"/>
    <n v="11"/>
    <x v="0"/>
    <n v="49"/>
    <x v="0"/>
  </r>
  <r>
    <n v="4448"/>
    <s v="US-2014-147704"/>
    <d v="2014-11-16T00:00:00"/>
    <d v="2014-11-21T00:00:00"/>
    <x v="1"/>
    <s v="SR-20740"/>
    <s v="Steven Roelle"/>
    <x v="2"/>
    <s v="United States"/>
    <s v="Bloomington"/>
    <x v="14"/>
    <n v="47401"/>
    <x v="2"/>
    <s v="OFF-ST-10000675"/>
    <x v="1"/>
    <x v="4"/>
    <s v="File Shuttle II and Handi-File, Black"/>
    <n v="169.45"/>
    <n v="5"/>
    <n v="0"/>
    <n v="42.362499999999997"/>
    <n v="5"/>
    <n v="11"/>
    <x v="0"/>
    <n v="25"/>
    <x v="0"/>
  </r>
  <r>
    <n v="4449"/>
    <s v="CA-2015-121965"/>
    <d v="2015-06-19T00:00:00"/>
    <d v="2015-06-23T00:00:00"/>
    <x v="1"/>
    <s v="LH-17155"/>
    <s v="Logan Haushalter"/>
    <x v="0"/>
    <s v="United States"/>
    <s v="Los Angeles"/>
    <x v="1"/>
    <n v="90032"/>
    <x v="1"/>
    <s v="FUR-FU-10000732"/>
    <x v="0"/>
    <x v="5"/>
    <s v="Eldon 200 Class Desk Accessories"/>
    <n v="12.56"/>
    <n v="2"/>
    <n v="0"/>
    <n v="4.0191999999999997"/>
    <n v="4"/>
    <n v="6"/>
    <x v="1"/>
    <n v="31.999999999999996"/>
    <x v="1"/>
  </r>
  <r>
    <n v="4450"/>
    <s v="CA-2015-121965"/>
    <d v="2015-06-19T00:00:00"/>
    <d v="2015-06-23T00:00:00"/>
    <x v="1"/>
    <s v="LH-17155"/>
    <s v="Logan Haushalter"/>
    <x v="0"/>
    <s v="United States"/>
    <s v="Los Angeles"/>
    <x v="1"/>
    <n v="90032"/>
    <x v="1"/>
    <s v="OFF-PA-10004355"/>
    <x v="1"/>
    <x v="10"/>
    <s v="Xerox 231"/>
    <n v="6.48"/>
    <n v="1"/>
    <n v="0"/>
    <n v="3.1103999999999998"/>
    <n v="4"/>
    <n v="6"/>
    <x v="1"/>
    <n v="47.999999999999993"/>
    <x v="1"/>
  </r>
  <r>
    <n v="4451"/>
    <s v="CA-2015-121965"/>
    <d v="2015-06-19T00:00:00"/>
    <d v="2015-06-23T00:00:00"/>
    <x v="1"/>
    <s v="LH-17155"/>
    <s v="Logan Haushalter"/>
    <x v="0"/>
    <s v="United States"/>
    <s v="Los Angeles"/>
    <x v="1"/>
    <n v="90032"/>
    <x v="1"/>
    <s v="OFF-EN-10000056"/>
    <x v="1"/>
    <x v="12"/>
    <s v="Cameo Buff Policy Envelopes"/>
    <n v="186.69"/>
    <n v="3"/>
    <n v="0"/>
    <n v="87.744299999999996"/>
    <n v="4"/>
    <n v="6"/>
    <x v="1"/>
    <n v="47"/>
    <x v="1"/>
  </r>
  <r>
    <n v="4452"/>
    <s v="CA-2016-147137"/>
    <d v="2016-07-04T00:00:00"/>
    <d v="2016-07-06T00:00:00"/>
    <x v="2"/>
    <s v="AA-10645"/>
    <s v="Anna Andreadi"/>
    <x v="0"/>
    <s v="United States"/>
    <s v="San Francisco"/>
    <x v="1"/>
    <n v="94109"/>
    <x v="1"/>
    <s v="FUR-FU-10000221"/>
    <x v="0"/>
    <x v="5"/>
    <s v="Master Caster Door Stop, Brown"/>
    <n v="25.4"/>
    <n v="5"/>
    <n v="0"/>
    <n v="8.6359999999999992"/>
    <n v="2"/>
    <n v="7"/>
    <x v="2"/>
    <n v="34"/>
    <x v="7"/>
  </r>
  <r>
    <n v="4453"/>
    <s v="CA-2016-147137"/>
    <d v="2016-07-04T00:00:00"/>
    <d v="2016-07-06T00:00:00"/>
    <x v="2"/>
    <s v="AA-10645"/>
    <s v="Anna Andreadi"/>
    <x v="0"/>
    <s v="United States"/>
    <s v="San Francisco"/>
    <x v="1"/>
    <n v="94109"/>
    <x v="1"/>
    <s v="OFF-EN-10003567"/>
    <x v="1"/>
    <x v="12"/>
    <s v="Inter-Office Recycled Envelopes, Brown Kraft, Button-String,10&quot; x 13&quot; , 100/Box"/>
    <n v="43.96"/>
    <n v="2"/>
    <n v="0"/>
    <n v="20.661200000000001"/>
    <n v="2"/>
    <n v="7"/>
    <x v="2"/>
    <n v="47"/>
    <x v="7"/>
  </r>
  <r>
    <n v="4454"/>
    <s v="CA-2016-147137"/>
    <d v="2016-07-04T00:00:00"/>
    <d v="2016-07-06T00:00:00"/>
    <x v="2"/>
    <s v="AA-10645"/>
    <s v="Anna Andreadi"/>
    <x v="0"/>
    <s v="United States"/>
    <s v="San Francisco"/>
    <x v="1"/>
    <n v="94109"/>
    <x v="1"/>
    <s v="FUR-BO-10001811"/>
    <x v="0"/>
    <x v="0"/>
    <s v="Atlantic Metals Mobile 5-Shelf Bookcases, Custom Colors"/>
    <n v="1279.165"/>
    <n v="5"/>
    <n v="0.15"/>
    <n v="225.73500000000001"/>
    <n v="2"/>
    <n v="7"/>
    <x v="2"/>
    <n v="17.647058823529413"/>
    <x v="7"/>
  </r>
  <r>
    <n v="4455"/>
    <s v="CA-2016-147137"/>
    <d v="2016-07-04T00:00:00"/>
    <d v="2016-07-06T00:00:00"/>
    <x v="2"/>
    <s v="AA-10645"/>
    <s v="Anna Andreadi"/>
    <x v="0"/>
    <s v="United States"/>
    <s v="San Francisco"/>
    <x v="1"/>
    <n v="94109"/>
    <x v="1"/>
    <s v="OFF-ST-10002486"/>
    <x v="1"/>
    <x v="4"/>
    <s v="Eldon Shelf Savers Cubes and Bins"/>
    <n v="27.92"/>
    <n v="4"/>
    <n v="0"/>
    <n v="0.55840000000000001"/>
    <n v="2"/>
    <n v="7"/>
    <x v="2"/>
    <n v="2"/>
    <x v="7"/>
  </r>
  <r>
    <n v="4456"/>
    <s v="US-2015-146745"/>
    <d v="2015-09-03T00:00:00"/>
    <d v="2015-09-08T00:00:00"/>
    <x v="1"/>
    <s v="AS-10630"/>
    <s v="Ann Steele"/>
    <x v="2"/>
    <s v="United States"/>
    <s v="San Francisco"/>
    <x v="1"/>
    <n v="94110"/>
    <x v="1"/>
    <s v="FUR-CH-10002372"/>
    <x v="0"/>
    <x v="1"/>
    <s v="Office Star - Ergonomically Designed Knee Chair"/>
    <n v="129.56800000000001"/>
    <n v="2"/>
    <n v="0.2"/>
    <n v="-12.956799999999999"/>
    <n v="5"/>
    <n v="9"/>
    <x v="2"/>
    <n v="-10"/>
    <x v="8"/>
  </r>
  <r>
    <n v="4457"/>
    <s v="US-2015-146745"/>
    <d v="2015-09-03T00:00:00"/>
    <d v="2015-09-08T00:00:00"/>
    <x v="1"/>
    <s v="AS-10630"/>
    <s v="Ann Steele"/>
    <x v="2"/>
    <s v="United States"/>
    <s v="San Francisco"/>
    <x v="1"/>
    <n v="94110"/>
    <x v="1"/>
    <s v="OFF-BI-10003274"/>
    <x v="1"/>
    <x v="8"/>
    <s v="Avery Durable Slant Ring Binders, No Labels"/>
    <n v="6.3680000000000003"/>
    <n v="2"/>
    <n v="0.2"/>
    <n v="2.1492"/>
    <n v="5"/>
    <n v="9"/>
    <x v="2"/>
    <n v="33.75"/>
    <x v="8"/>
  </r>
  <r>
    <n v="4458"/>
    <s v="CA-2017-115175"/>
    <d v="2017-08-07T00:00:00"/>
    <d v="2017-08-12T00:00:00"/>
    <x v="1"/>
    <s v="MC-17575"/>
    <s v="Matt Collins"/>
    <x v="0"/>
    <s v="United States"/>
    <s v="San Jose"/>
    <x v="1"/>
    <n v="95123"/>
    <x v="1"/>
    <s v="OFF-PA-10001878"/>
    <x v="1"/>
    <x v="10"/>
    <s v="Xerox 1891"/>
    <n v="244.55"/>
    <n v="5"/>
    <n v="0"/>
    <n v="114.9385"/>
    <n v="5"/>
    <n v="8"/>
    <x v="2"/>
    <n v="47"/>
    <x v="6"/>
  </r>
  <r>
    <n v="4459"/>
    <s v="CA-2017-105851"/>
    <d v="2017-03-13T00:00:00"/>
    <d v="2017-03-20T00:00:00"/>
    <x v="1"/>
    <s v="SE-20110"/>
    <s v="Sanjit Engle"/>
    <x v="0"/>
    <s v="United States"/>
    <s v="Denver"/>
    <x v="22"/>
    <n v="80219"/>
    <x v="1"/>
    <s v="OFF-SU-10002881"/>
    <x v="1"/>
    <x v="14"/>
    <s v="Martin Yale Chadless Opener Electric Letter Opener"/>
    <n v="1332.4960000000001"/>
    <n v="2"/>
    <n v="0.2"/>
    <n v="-299.8116"/>
    <n v="7"/>
    <n v="3"/>
    <x v="3"/>
    <n v="-22.499999999999996"/>
    <x v="10"/>
  </r>
  <r>
    <n v="4460"/>
    <s v="US-2017-125717"/>
    <d v="2017-09-28T00:00:00"/>
    <d v="2017-10-01T00:00:00"/>
    <x v="2"/>
    <s v="DS-13030"/>
    <s v="Darrin Sayre"/>
    <x v="2"/>
    <s v="United States"/>
    <s v="Aurora"/>
    <x v="22"/>
    <n v="80013"/>
    <x v="1"/>
    <s v="FUR-FU-10001979"/>
    <x v="0"/>
    <x v="5"/>
    <s v="Dana Halogen Swing-Arm Architect Lamp"/>
    <n v="32.776000000000003"/>
    <n v="1"/>
    <n v="0.2"/>
    <n v="3.2776000000000001"/>
    <n v="3"/>
    <n v="9"/>
    <x v="2"/>
    <n v="10"/>
    <x v="8"/>
  </r>
  <r>
    <n v="4461"/>
    <s v="US-2017-125717"/>
    <d v="2017-09-28T00:00:00"/>
    <d v="2017-10-01T00:00:00"/>
    <x v="2"/>
    <s v="DS-13030"/>
    <s v="Darrin Sayre"/>
    <x v="2"/>
    <s v="United States"/>
    <s v="Aurora"/>
    <x v="22"/>
    <n v="80013"/>
    <x v="1"/>
    <s v="OFF-ST-10001522"/>
    <x v="1"/>
    <x v="4"/>
    <s v="Gould Plastics 18-Pocket Panel Bin, 34w x 5-1/4d x 20-1/2h"/>
    <n v="147.184"/>
    <n v="2"/>
    <n v="0.2"/>
    <n v="-29.436800000000002"/>
    <n v="3"/>
    <n v="9"/>
    <x v="2"/>
    <n v="-20"/>
    <x v="8"/>
  </r>
  <r>
    <n v="4462"/>
    <s v="US-2017-125717"/>
    <d v="2017-09-28T00:00:00"/>
    <d v="2017-10-01T00:00:00"/>
    <x v="2"/>
    <s v="DS-13030"/>
    <s v="Darrin Sayre"/>
    <x v="2"/>
    <s v="United States"/>
    <s v="Aurora"/>
    <x v="22"/>
    <n v="80013"/>
    <x v="1"/>
    <s v="TEC-AC-10003657"/>
    <x v="2"/>
    <x v="11"/>
    <s v="Lenovo 17-Key USB Numeric Keypad"/>
    <n v="54.384"/>
    <n v="2"/>
    <n v="0.2"/>
    <n v="1.3595999999999999"/>
    <n v="3"/>
    <n v="9"/>
    <x v="2"/>
    <n v="2.5"/>
    <x v="8"/>
  </r>
  <r>
    <n v="4463"/>
    <s v="US-2017-125717"/>
    <d v="2017-09-28T00:00:00"/>
    <d v="2017-10-01T00:00:00"/>
    <x v="2"/>
    <s v="DS-13030"/>
    <s v="Darrin Sayre"/>
    <x v="2"/>
    <s v="United States"/>
    <s v="Aurora"/>
    <x v="22"/>
    <n v="80013"/>
    <x v="1"/>
    <s v="OFF-BI-10001718"/>
    <x v="1"/>
    <x v="8"/>
    <s v="GBC DocuBind P50 Personal Binding Machine"/>
    <n v="76.775999999999996"/>
    <n v="4"/>
    <n v="0.7"/>
    <n v="-58.861600000000003"/>
    <n v="3"/>
    <n v="9"/>
    <x v="2"/>
    <n v="-76.666666666666671"/>
    <x v="8"/>
  </r>
  <r>
    <n v="4464"/>
    <s v="US-2017-125717"/>
    <d v="2017-09-28T00:00:00"/>
    <d v="2017-10-01T00:00:00"/>
    <x v="2"/>
    <s v="DS-13030"/>
    <s v="Darrin Sayre"/>
    <x v="2"/>
    <s v="United States"/>
    <s v="Aurora"/>
    <x v="22"/>
    <n v="80013"/>
    <x v="1"/>
    <s v="OFF-PA-10003022"/>
    <x v="1"/>
    <x v="10"/>
    <s v="Xerox 1992"/>
    <n v="14.352"/>
    <n v="3"/>
    <n v="0.2"/>
    <n v="5.2026000000000003"/>
    <n v="3"/>
    <n v="9"/>
    <x v="2"/>
    <n v="36.25"/>
    <x v="8"/>
  </r>
  <r>
    <n v="4465"/>
    <s v="US-2017-125717"/>
    <d v="2017-09-28T00:00:00"/>
    <d v="2017-10-01T00:00:00"/>
    <x v="2"/>
    <s v="DS-13030"/>
    <s v="Darrin Sayre"/>
    <x v="2"/>
    <s v="United States"/>
    <s v="Aurora"/>
    <x v="22"/>
    <n v="80013"/>
    <x v="1"/>
    <s v="OFF-AP-10000891"/>
    <x v="1"/>
    <x v="9"/>
    <s v="Kensington 7 Outlet MasterPiece HOMEOFFICE Power Control Center"/>
    <n v="209.792"/>
    <n v="2"/>
    <n v="0.2"/>
    <n v="26.224"/>
    <n v="3"/>
    <n v="9"/>
    <x v="2"/>
    <n v="12.5"/>
    <x v="8"/>
  </r>
  <r>
    <n v="4466"/>
    <s v="CA-2015-163895"/>
    <d v="2015-08-07T00:00:00"/>
    <d v="2015-08-11T00:00:00"/>
    <x v="1"/>
    <s v="NS-18640"/>
    <s v="Noel Staavos"/>
    <x v="1"/>
    <s v="United States"/>
    <s v="Boise"/>
    <x v="45"/>
    <n v="83704"/>
    <x v="1"/>
    <s v="OFF-BI-10004970"/>
    <x v="1"/>
    <x v="8"/>
    <s v="ACCOHIDE 3-Ring Binder, Blue, 1&quot;"/>
    <n v="3.3039999999999998"/>
    <n v="1"/>
    <n v="0.2"/>
    <n v="1.1151"/>
    <n v="4"/>
    <n v="8"/>
    <x v="2"/>
    <n v="33.75"/>
    <x v="6"/>
  </r>
  <r>
    <n v="4467"/>
    <s v="CA-2017-168641"/>
    <d v="2017-11-24T00:00:00"/>
    <d v="2017-12-01T00:00:00"/>
    <x v="1"/>
    <s v="KA-16525"/>
    <s v="Kelly Andreada"/>
    <x v="0"/>
    <s v="United States"/>
    <s v="New York City"/>
    <x v="15"/>
    <n v="10035"/>
    <x v="3"/>
    <s v="OFF-AR-10003759"/>
    <x v="1"/>
    <x v="6"/>
    <s v="Crayola Anti Dust Chalk, 12/Pack"/>
    <n v="16.38"/>
    <n v="9"/>
    <n v="0"/>
    <n v="7.3710000000000004"/>
    <n v="7"/>
    <n v="11"/>
    <x v="0"/>
    <n v="45.000000000000007"/>
    <x v="0"/>
  </r>
  <r>
    <n v="4468"/>
    <s v="CA-2017-168641"/>
    <d v="2017-11-24T00:00:00"/>
    <d v="2017-12-01T00:00:00"/>
    <x v="1"/>
    <s v="KA-16525"/>
    <s v="Kelly Andreada"/>
    <x v="0"/>
    <s v="United States"/>
    <s v="New York City"/>
    <x v="15"/>
    <n v="10035"/>
    <x v="3"/>
    <s v="OFF-EN-10003001"/>
    <x v="1"/>
    <x v="12"/>
    <s v="Ames Color-File Green Diamond Border X-ray Mailers"/>
    <n v="167.96"/>
    <n v="2"/>
    <n v="0"/>
    <n v="78.941199999999995"/>
    <n v="7"/>
    <n v="11"/>
    <x v="0"/>
    <n v="47"/>
    <x v="0"/>
  </r>
  <r>
    <n v="4469"/>
    <s v="CA-2017-168641"/>
    <d v="2017-11-24T00:00:00"/>
    <d v="2017-12-01T00:00:00"/>
    <x v="1"/>
    <s v="KA-16525"/>
    <s v="Kelly Andreada"/>
    <x v="0"/>
    <s v="United States"/>
    <s v="New York City"/>
    <x v="15"/>
    <n v="10035"/>
    <x v="3"/>
    <s v="FUR-BO-10000780"/>
    <x v="0"/>
    <x v="0"/>
    <s v="O'Sullivan Plantations 2-Door Library in Landvery Oak"/>
    <n v="321.56799999999998"/>
    <n v="2"/>
    <n v="0.2"/>
    <n v="-16.078399999999998"/>
    <n v="7"/>
    <n v="11"/>
    <x v="0"/>
    <n v="-5"/>
    <x v="0"/>
  </r>
  <r>
    <n v="4470"/>
    <s v="CA-2017-168641"/>
    <d v="2017-11-24T00:00:00"/>
    <d v="2017-12-01T00:00:00"/>
    <x v="1"/>
    <s v="KA-16525"/>
    <s v="Kelly Andreada"/>
    <x v="0"/>
    <s v="United States"/>
    <s v="New York City"/>
    <x v="15"/>
    <n v="10035"/>
    <x v="3"/>
    <s v="OFF-PA-10001972"/>
    <x v="1"/>
    <x v="10"/>
    <s v="Xerox 214"/>
    <n v="12.96"/>
    <n v="2"/>
    <n v="0"/>
    <n v="6.2207999999999997"/>
    <n v="7"/>
    <n v="11"/>
    <x v="0"/>
    <n v="47.999999999999993"/>
    <x v="0"/>
  </r>
  <r>
    <n v="4471"/>
    <s v="CA-2017-156895"/>
    <d v="2017-05-08T00:00:00"/>
    <d v="2017-05-12T00:00:00"/>
    <x v="1"/>
    <s v="DJ-13510"/>
    <s v="Don Jones"/>
    <x v="1"/>
    <s v="United States"/>
    <s v="Philadelphia"/>
    <x v="9"/>
    <n v="19140"/>
    <x v="3"/>
    <s v="FUR-CH-10003535"/>
    <x v="0"/>
    <x v="1"/>
    <s v="Global Armless Task Chair, Royal Blue"/>
    <n v="128.05799999999999"/>
    <n v="3"/>
    <n v="0.3"/>
    <n v="-23.7822"/>
    <n v="4"/>
    <n v="5"/>
    <x v="1"/>
    <n v="-18.571428571428573"/>
    <x v="5"/>
  </r>
  <r>
    <n v="4472"/>
    <s v="CA-2017-121300"/>
    <d v="2017-09-29T00:00:00"/>
    <d v="2017-09-29T00:00:00"/>
    <x v="3"/>
    <s v="MG-17680"/>
    <s v="Maureen Gastineau"/>
    <x v="2"/>
    <s v="United States"/>
    <s v="Mentor"/>
    <x v="24"/>
    <n v="44060"/>
    <x v="3"/>
    <s v="FUR-CH-10003774"/>
    <x v="0"/>
    <x v="1"/>
    <s v="Global Wood Trimmed Manager's Task Chair, Khaki"/>
    <n v="63.686"/>
    <n v="1"/>
    <n v="0.3"/>
    <n v="-15.4666"/>
    <n v="0"/>
    <n v="9"/>
    <x v="2"/>
    <n v="-24.285714285714285"/>
    <x v="8"/>
  </r>
  <r>
    <n v="4473"/>
    <s v="CA-2017-121300"/>
    <d v="2017-09-29T00:00:00"/>
    <d v="2017-09-29T00:00:00"/>
    <x v="3"/>
    <s v="MG-17680"/>
    <s v="Maureen Gastineau"/>
    <x v="2"/>
    <s v="United States"/>
    <s v="Mentor"/>
    <x v="24"/>
    <n v="44060"/>
    <x v="3"/>
    <s v="TEC-AC-10004571"/>
    <x v="2"/>
    <x v="11"/>
    <s v="Logitech G700s Rechargeable Gaming Mouse"/>
    <n v="239.976"/>
    <n v="3"/>
    <n v="0.2"/>
    <n v="65.993399999999994"/>
    <n v="0"/>
    <n v="9"/>
    <x v="2"/>
    <n v="27.499999999999996"/>
    <x v="8"/>
  </r>
  <r>
    <n v="4474"/>
    <s v="CA-2017-121300"/>
    <d v="2017-09-29T00:00:00"/>
    <d v="2017-09-29T00:00:00"/>
    <x v="3"/>
    <s v="MG-17680"/>
    <s v="Maureen Gastineau"/>
    <x v="2"/>
    <s v="United States"/>
    <s v="Mentor"/>
    <x v="24"/>
    <n v="44060"/>
    <x v="3"/>
    <s v="FUR-TA-10004442"/>
    <x v="0"/>
    <x v="3"/>
    <s v="Riverside Furniture Stanwyck Manor Table Series"/>
    <n v="344.22"/>
    <n v="2"/>
    <n v="0.4"/>
    <n v="-189.321"/>
    <n v="0"/>
    <n v="9"/>
    <x v="2"/>
    <n v="-54.999999999999993"/>
    <x v="8"/>
  </r>
  <r>
    <n v="4475"/>
    <s v="CA-2017-121300"/>
    <d v="2017-09-29T00:00:00"/>
    <d v="2017-09-29T00:00:00"/>
    <x v="3"/>
    <s v="MG-17680"/>
    <s v="Maureen Gastineau"/>
    <x v="2"/>
    <s v="United States"/>
    <s v="Mentor"/>
    <x v="24"/>
    <n v="44060"/>
    <x v="3"/>
    <s v="OFF-PA-10002787"/>
    <x v="1"/>
    <x v="10"/>
    <s v="Xerox 227"/>
    <n v="15.552"/>
    <n v="3"/>
    <n v="0.2"/>
    <n v="5.4432"/>
    <n v="0"/>
    <n v="9"/>
    <x v="2"/>
    <n v="35"/>
    <x v="8"/>
  </r>
  <r>
    <n v="4476"/>
    <s v="CA-2017-121300"/>
    <d v="2017-09-29T00:00:00"/>
    <d v="2017-09-29T00:00:00"/>
    <x v="3"/>
    <s v="MG-17680"/>
    <s v="Maureen Gastineau"/>
    <x v="2"/>
    <s v="United States"/>
    <s v="Mentor"/>
    <x v="24"/>
    <n v="44060"/>
    <x v="3"/>
    <s v="FUR-FU-10004586"/>
    <x v="0"/>
    <x v="5"/>
    <s v="G.E. Longer-Life Indoor Recessed Floodlight Bulbs"/>
    <n v="21.248000000000001"/>
    <n v="4"/>
    <n v="0.2"/>
    <n v="7.4367999999999999"/>
    <n v="0"/>
    <n v="9"/>
    <x v="2"/>
    <n v="35"/>
    <x v="8"/>
  </r>
  <r>
    <n v="4477"/>
    <s v="CA-2017-121300"/>
    <d v="2017-09-29T00:00:00"/>
    <d v="2017-09-29T00:00:00"/>
    <x v="3"/>
    <s v="MG-17680"/>
    <s v="Maureen Gastineau"/>
    <x v="2"/>
    <s v="United States"/>
    <s v="Mentor"/>
    <x v="24"/>
    <n v="44060"/>
    <x v="3"/>
    <s v="OFF-PA-10002606"/>
    <x v="1"/>
    <x v="10"/>
    <s v="Xerox 1928"/>
    <n v="8.4480000000000004"/>
    <n v="2"/>
    <n v="0.2"/>
    <n v="2.64"/>
    <n v="0"/>
    <n v="9"/>
    <x v="2"/>
    <n v="31.25"/>
    <x v="8"/>
  </r>
  <r>
    <n v="4478"/>
    <s v="CA-2017-130211"/>
    <d v="2017-10-22T00:00:00"/>
    <d v="2017-10-22T00:00:00"/>
    <x v="3"/>
    <s v="BD-11620"/>
    <s v="Brian DeCherney"/>
    <x v="0"/>
    <s v="United States"/>
    <s v="Lawton"/>
    <x v="26"/>
    <n v="73505"/>
    <x v="2"/>
    <s v="OFF-ST-10000129"/>
    <x v="1"/>
    <x v="4"/>
    <s v="Fellowes Recycled Storage Drawers"/>
    <n v="333.09"/>
    <n v="3"/>
    <n v="0"/>
    <n v="23.316299999999998"/>
    <n v="0"/>
    <n v="10"/>
    <x v="0"/>
    <n v="7.0000000000000009"/>
    <x v="2"/>
  </r>
  <r>
    <n v="4479"/>
    <s v="CA-2017-130211"/>
    <d v="2017-10-22T00:00:00"/>
    <d v="2017-10-22T00:00:00"/>
    <x v="3"/>
    <s v="BD-11620"/>
    <s v="Brian DeCherney"/>
    <x v="0"/>
    <s v="United States"/>
    <s v="Lawton"/>
    <x v="26"/>
    <n v="73505"/>
    <x v="2"/>
    <s v="FUR-TA-10003748"/>
    <x v="0"/>
    <x v="3"/>
    <s v="Bevis 36 x 72 Conference Tables"/>
    <n v="248.98"/>
    <n v="2"/>
    <n v="0"/>
    <n v="54.775599999999997"/>
    <n v="0"/>
    <n v="10"/>
    <x v="0"/>
    <n v="22"/>
    <x v="2"/>
  </r>
  <r>
    <n v="4480"/>
    <s v="CA-2014-147235"/>
    <d v="2014-03-24T00:00:00"/>
    <d v="2014-03-28T00:00:00"/>
    <x v="1"/>
    <s v="CD-11920"/>
    <s v="Carlos Daly"/>
    <x v="0"/>
    <s v="United States"/>
    <s v="New York City"/>
    <x v="15"/>
    <n v="10024"/>
    <x v="3"/>
    <s v="OFF-PA-10004948"/>
    <x v="1"/>
    <x v="10"/>
    <s v="Xerox 190"/>
    <n v="24.9"/>
    <n v="5"/>
    <n v="0"/>
    <n v="11.702999999999999"/>
    <n v="4"/>
    <n v="3"/>
    <x v="3"/>
    <n v="47"/>
    <x v="10"/>
  </r>
  <r>
    <n v="4481"/>
    <s v="CA-2016-109365"/>
    <d v="2016-11-03T00:00:00"/>
    <d v="2016-11-08T00:00:00"/>
    <x v="1"/>
    <s v="XP-21865"/>
    <s v="Xylona Preis"/>
    <x v="0"/>
    <s v="United States"/>
    <s v="Los Angeles"/>
    <x v="1"/>
    <n v="90049"/>
    <x v="1"/>
    <s v="OFF-FA-10001561"/>
    <x v="1"/>
    <x v="13"/>
    <s v="Stockwell Push Pins"/>
    <n v="15.26"/>
    <n v="7"/>
    <n v="0"/>
    <n v="5.0358000000000001"/>
    <n v="5"/>
    <n v="11"/>
    <x v="0"/>
    <n v="33"/>
    <x v="0"/>
  </r>
  <r>
    <n v="4482"/>
    <s v="CA-2016-109365"/>
    <d v="2016-11-03T00:00:00"/>
    <d v="2016-11-08T00:00:00"/>
    <x v="1"/>
    <s v="XP-21865"/>
    <s v="Xylona Preis"/>
    <x v="0"/>
    <s v="United States"/>
    <s v="Los Angeles"/>
    <x v="1"/>
    <n v="90049"/>
    <x v="1"/>
    <s v="OFF-AP-10002998"/>
    <x v="1"/>
    <x v="9"/>
    <s v="Holmes 99% HEPA Air Purifier"/>
    <n v="43.32"/>
    <n v="2"/>
    <n v="0"/>
    <n v="14.2956"/>
    <n v="5"/>
    <n v="11"/>
    <x v="0"/>
    <n v="33"/>
    <x v="0"/>
  </r>
  <r>
    <n v="4483"/>
    <s v="CA-2016-109365"/>
    <d v="2016-11-03T00:00:00"/>
    <d v="2016-11-08T00:00:00"/>
    <x v="1"/>
    <s v="XP-21865"/>
    <s v="Xylona Preis"/>
    <x v="0"/>
    <s v="United States"/>
    <s v="Los Angeles"/>
    <x v="1"/>
    <n v="90049"/>
    <x v="1"/>
    <s v="OFF-BI-10003981"/>
    <x v="1"/>
    <x v="8"/>
    <s v="Avery Durable Plastic 1&quot; Binders"/>
    <n v="43.584000000000003"/>
    <n v="12"/>
    <n v="0.2"/>
    <n v="15.799200000000001"/>
    <n v="5"/>
    <n v="11"/>
    <x v="0"/>
    <n v="36.25"/>
    <x v="0"/>
  </r>
  <r>
    <n v="4484"/>
    <s v="CA-2016-109365"/>
    <d v="2016-11-03T00:00:00"/>
    <d v="2016-11-08T00:00:00"/>
    <x v="1"/>
    <s v="XP-21865"/>
    <s v="Xylona Preis"/>
    <x v="0"/>
    <s v="United States"/>
    <s v="Los Angeles"/>
    <x v="1"/>
    <n v="90049"/>
    <x v="1"/>
    <s v="OFF-PA-10001725"/>
    <x v="1"/>
    <x v="10"/>
    <s v="Xerox 1892"/>
    <n v="116.28"/>
    <n v="3"/>
    <n v="0"/>
    <n v="56.977200000000003"/>
    <n v="5"/>
    <n v="11"/>
    <x v="0"/>
    <n v="49.000000000000007"/>
    <x v="0"/>
  </r>
  <r>
    <n v="4485"/>
    <s v="CA-2016-109365"/>
    <d v="2016-11-03T00:00:00"/>
    <d v="2016-11-08T00:00:00"/>
    <x v="1"/>
    <s v="XP-21865"/>
    <s v="Xylona Preis"/>
    <x v="0"/>
    <s v="United States"/>
    <s v="Los Angeles"/>
    <x v="1"/>
    <n v="90049"/>
    <x v="1"/>
    <s v="OFF-BI-10002071"/>
    <x v="1"/>
    <x v="8"/>
    <s v="Fellowes Black Plastic Comb Bindings"/>
    <n v="9.2959999999999994"/>
    <n v="2"/>
    <n v="0.2"/>
    <n v="3.0211999999999999"/>
    <n v="5"/>
    <n v="11"/>
    <x v="0"/>
    <n v="32.5"/>
    <x v="0"/>
  </r>
  <r>
    <n v="4486"/>
    <s v="CA-2016-109365"/>
    <d v="2016-11-03T00:00:00"/>
    <d v="2016-11-08T00:00:00"/>
    <x v="1"/>
    <s v="XP-21865"/>
    <s v="Xylona Preis"/>
    <x v="0"/>
    <s v="United States"/>
    <s v="Los Angeles"/>
    <x v="1"/>
    <n v="90049"/>
    <x v="1"/>
    <s v="OFF-PA-10000477"/>
    <x v="1"/>
    <x v="10"/>
    <s v="Xerox 22"/>
    <n v="19.440000000000001"/>
    <n v="3"/>
    <n v="0"/>
    <n v="9.3312000000000008"/>
    <n v="5"/>
    <n v="11"/>
    <x v="0"/>
    <n v="48.000000000000007"/>
    <x v="0"/>
  </r>
  <r>
    <n v="4487"/>
    <s v="CA-2016-109365"/>
    <d v="2016-11-03T00:00:00"/>
    <d v="2016-11-08T00:00:00"/>
    <x v="1"/>
    <s v="XP-21865"/>
    <s v="Xylona Preis"/>
    <x v="0"/>
    <s v="United States"/>
    <s v="Los Angeles"/>
    <x v="1"/>
    <n v="90049"/>
    <x v="1"/>
    <s v="OFF-PA-10004359"/>
    <x v="1"/>
    <x v="10"/>
    <s v="Multicolor Computer Printout Paper"/>
    <n v="314.55"/>
    <n v="3"/>
    <n v="0"/>
    <n v="150.98400000000001"/>
    <n v="5"/>
    <n v="11"/>
    <x v="0"/>
    <n v="48.000000000000007"/>
    <x v="0"/>
  </r>
  <r>
    <n v="4488"/>
    <s v="CA-2015-162621"/>
    <d v="2015-09-05T00:00:00"/>
    <d v="2015-09-11T00:00:00"/>
    <x v="1"/>
    <s v="CA-12055"/>
    <s v="Cathy Armstrong"/>
    <x v="2"/>
    <s v="United States"/>
    <s v="Houston"/>
    <x v="5"/>
    <n v="77036"/>
    <x v="2"/>
    <s v="OFF-BI-10000962"/>
    <x v="1"/>
    <x v="8"/>
    <s v="Acco Flexible ACCOHIDE Square Ring Data Binder, Dark Blue, 11 1/2&quot; X 14&quot; 7/8&quot;"/>
    <n v="16.27"/>
    <n v="5"/>
    <n v="0.8"/>
    <n v="-25.218499999999999"/>
    <n v="6"/>
    <n v="9"/>
    <x v="2"/>
    <n v="-155"/>
    <x v="8"/>
  </r>
  <r>
    <n v="4489"/>
    <s v="CA-2015-162621"/>
    <d v="2015-09-05T00:00:00"/>
    <d v="2015-09-11T00:00:00"/>
    <x v="1"/>
    <s v="CA-12055"/>
    <s v="Cathy Armstrong"/>
    <x v="2"/>
    <s v="United States"/>
    <s v="Houston"/>
    <x v="5"/>
    <n v="77036"/>
    <x v="2"/>
    <s v="OFF-SU-10003567"/>
    <x v="1"/>
    <x v="14"/>
    <s v="Stiletto Hand Letter Openers"/>
    <n v="69.12"/>
    <n v="9"/>
    <n v="0.2"/>
    <n v="-14.688000000000001"/>
    <n v="6"/>
    <n v="9"/>
    <x v="2"/>
    <n v="-21.25"/>
    <x v="8"/>
  </r>
  <r>
    <n v="4490"/>
    <s v="CA-2015-162621"/>
    <d v="2015-09-05T00:00:00"/>
    <d v="2015-09-11T00:00:00"/>
    <x v="1"/>
    <s v="CA-12055"/>
    <s v="Cathy Armstrong"/>
    <x v="2"/>
    <s v="United States"/>
    <s v="Houston"/>
    <x v="5"/>
    <n v="77036"/>
    <x v="2"/>
    <s v="OFF-BI-10003708"/>
    <x v="1"/>
    <x v="8"/>
    <s v="Acco Four Pocket Poly Ring Binder with Label Holder, Smoke, 1&quot;"/>
    <n v="4.47"/>
    <n v="3"/>
    <n v="0.8"/>
    <n v="-7.8224999999999998"/>
    <n v="6"/>
    <n v="9"/>
    <x v="2"/>
    <n v="-175"/>
    <x v="8"/>
  </r>
  <r>
    <n v="4491"/>
    <s v="CA-2017-105921"/>
    <d v="2017-08-14T00:00:00"/>
    <d v="2017-08-21T00:00:00"/>
    <x v="1"/>
    <s v="JM-15250"/>
    <s v="Janet Martin"/>
    <x v="0"/>
    <s v="United States"/>
    <s v="Los Angeles"/>
    <x v="1"/>
    <n v="90032"/>
    <x v="1"/>
    <s v="FUR-TA-10001095"/>
    <x v="0"/>
    <x v="3"/>
    <s v="Chromcraft Round Conference Tables"/>
    <n v="418.29599999999999"/>
    <n v="3"/>
    <n v="0.2"/>
    <n v="5.2286999999999999"/>
    <n v="7"/>
    <n v="8"/>
    <x v="2"/>
    <n v="1.25"/>
    <x v="6"/>
  </r>
  <r>
    <n v="4492"/>
    <s v="CA-2014-150798"/>
    <d v="2014-12-01T00:00:00"/>
    <d v="2014-12-03T00:00:00"/>
    <x v="0"/>
    <s v="JK-15730"/>
    <s v="Joe Kamberova"/>
    <x v="0"/>
    <s v="United States"/>
    <s v="Columbus"/>
    <x v="24"/>
    <n v="43229"/>
    <x v="3"/>
    <s v="TEC-CO-10001571"/>
    <x v="2"/>
    <x v="16"/>
    <s v="Sharp 1540cs Digital Laser Copier"/>
    <n v="659.98800000000006"/>
    <n v="2"/>
    <n v="0.4"/>
    <n v="109.998"/>
    <n v="2"/>
    <n v="12"/>
    <x v="0"/>
    <n v="16.666666666666664"/>
    <x v="4"/>
  </r>
  <r>
    <n v="4493"/>
    <s v="CA-2014-150798"/>
    <d v="2014-12-01T00:00:00"/>
    <d v="2014-12-03T00:00:00"/>
    <x v="0"/>
    <s v="JK-15730"/>
    <s v="Joe Kamberova"/>
    <x v="0"/>
    <s v="United States"/>
    <s v="Columbus"/>
    <x v="24"/>
    <n v="43229"/>
    <x v="3"/>
    <s v="FUR-FU-10000221"/>
    <x v="0"/>
    <x v="5"/>
    <s v="Master Caster Door Stop, Brown"/>
    <n v="8.1280000000000001"/>
    <n v="2"/>
    <n v="0.2"/>
    <n v="1.4224000000000001"/>
    <n v="2"/>
    <n v="12"/>
    <x v="0"/>
    <n v="17.5"/>
    <x v="4"/>
  </r>
  <r>
    <n v="4494"/>
    <s v="CA-2014-150798"/>
    <d v="2014-12-01T00:00:00"/>
    <d v="2014-12-03T00:00:00"/>
    <x v="0"/>
    <s v="JK-15730"/>
    <s v="Joe Kamberova"/>
    <x v="0"/>
    <s v="United States"/>
    <s v="Columbus"/>
    <x v="24"/>
    <n v="43229"/>
    <x v="3"/>
    <s v="OFF-PA-10001972"/>
    <x v="1"/>
    <x v="10"/>
    <s v="Xerox 214"/>
    <n v="36.287999999999997"/>
    <n v="7"/>
    <n v="0.2"/>
    <n v="12.700799999999999"/>
    <n v="2"/>
    <n v="12"/>
    <x v="0"/>
    <n v="35"/>
    <x v="4"/>
  </r>
  <r>
    <n v="4495"/>
    <s v="CA-2014-150798"/>
    <d v="2014-12-01T00:00:00"/>
    <d v="2014-12-03T00:00:00"/>
    <x v="0"/>
    <s v="JK-15730"/>
    <s v="Joe Kamberova"/>
    <x v="0"/>
    <s v="United States"/>
    <s v="Columbus"/>
    <x v="24"/>
    <n v="43229"/>
    <x v="3"/>
    <s v="FUR-CH-10000015"/>
    <x v="0"/>
    <x v="1"/>
    <s v="Hon Multipurpose Stacking Arm Chairs"/>
    <n v="909.72"/>
    <n v="6"/>
    <n v="0.3"/>
    <n v="-51.984000000000002"/>
    <n v="2"/>
    <n v="12"/>
    <x v="0"/>
    <n v="-5.7142857142857144"/>
    <x v="4"/>
  </r>
  <r>
    <n v="4496"/>
    <s v="CA-2017-112753"/>
    <d v="2017-06-18T00:00:00"/>
    <d v="2017-06-23T00:00:00"/>
    <x v="1"/>
    <s v="CC-12670"/>
    <s v="Craig Carreira"/>
    <x v="0"/>
    <s v="United States"/>
    <s v="Los Angeles"/>
    <x v="1"/>
    <n v="90032"/>
    <x v="1"/>
    <s v="FUR-BO-10004015"/>
    <x v="0"/>
    <x v="0"/>
    <s v="Bush Andora Bookcase, Maple/Graphite Gray Finish"/>
    <n v="917.92349999999999"/>
    <n v="9"/>
    <n v="0.15"/>
    <n v="75.593699999999998"/>
    <n v="5"/>
    <n v="6"/>
    <x v="1"/>
    <n v="8.235294117647058"/>
    <x v="1"/>
  </r>
  <r>
    <n v="4497"/>
    <s v="CA-2017-112753"/>
    <d v="2017-06-18T00:00:00"/>
    <d v="2017-06-23T00:00:00"/>
    <x v="1"/>
    <s v="CC-12670"/>
    <s v="Craig Carreira"/>
    <x v="0"/>
    <s v="United States"/>
    <s v="Los Angeles"/>
    <x v="1"/>
    <n v="90032"/>
    <x v="1"/>
    <s v="OFF-PA-10002036"/>
    <x v="1"/>
    <x v="10"/>
    <s v="Xerox 1930"/>
    <n v="38.880000000000003"/>
    <n v="6"/>
    <n v="0"/>
    <n v="19.051200000000001"/>
    <n v="5"/>
    <n v="6"/>
    <x v="1"/>
    <n v="49"/>
    <x v="1"/>
  </r>
  <r>
    <n v="4498"/>
    <s v="CA-2017-155075"/>
    <d v="2017-12-02T00:00:00"/>
    <d v="2017-12-09T00:00:00"/>
    <x v="1"/>
    <s v="GW-14605"/>
    <s v="Giulietta Weimer"/>
    <x v="0"/>
    <s v="United States"/>
    <s v="Philadelphia"/>
    <x v="9"/>
    <n v="19140"/>
    <x v="3"/>
    <s v="OFF-BI-10003650"/>
    <x v="1"/>
    <x v="8"/>
    <s v="GBC DocuBind 300 Electric Binding Machine"/>
    <n v="631.17600000000004"/>
    <n v="4"/>
    <n v="0.7"/>
    <n v="-462.86239999999998"/>
    <n v="7"/>
    <n v="12"/>
    <x v="0"/>
    <n v="-73.333333333333329"/>
    <x v="4"/>
  </r>
  <r>
    <n v="4499"/>
    <s v="CA-2014-103401"/>
    <d v="2014-11-21T00:00:00"/>
    <d v="2014-11-26T00:00:00"/>
    <x v="1"/>
    <s v="GR-14560"/>
    <s v="Georgia Rosenberg"/>
    <x v="1"/>
    <s v="United States"/>
    <s v="San Francisco"/>
    <x v="1"/>
    <n v="94110"/>
    <x v="1"/>
    <s v="OFF-PA-10003309"/>
    <x v="1"/>
    <x v="10"/>
    <s v="Xerox 211"/>
    <n v="12.96"/>
    <n v="2"/>
    <n v="0"/>
    <n v="6.2207999999999997"/>
    <n v="5"/>
    <n v="11"/>
    <x v="0"/>
    <n v="47.999999999999993"/>
    <x v="0"/>
  </r>
  <r>
    <n v="4500"/>
    <s v="CA-2016-124814"/>
    <d v="2016-04-10T00:00:00"/>
    <d v="2016-04-16T00:00:00"/>
    <x v="1"/>
    <s v="FM-14215"/>
    <s v="Filia McAdams"/>
    <x v="1"/>
    <s v="United States"/>
    <s v="Bakersfield"/>
    <x v="1"/>
    <n v="93309"/>
    <x v="1"/>
    <s v="OFF-PA-10002787"/>
    <x v="1"/>
    <x v="10"/>
    <s v="Xerox 227"/>
    <n v="12.96"/>
    <n v="2"/>
    <n v="0"/>
    <n v="6.2207999999999997"/>
    <n v="6"/>
    <n v="4"/>
    <x v="1"/>
    <n v="47.999999999999993"/>
    <x v="3"/>
  </r>
  <r>
    <n v="4501"/>
    <s v="CA-2016-124814"/>
    <d v="2016-04-10T00:00:00"/>
    <d v="2016-04-16T00:00:00"/>
    <x v="1"/>
    <s v="FM-14215"/>
    <s v="Filia McAdams"/>
    <x v="1"/>
    <s v="United States"/>
    <s v="Bakersfield"/>
    <x v="1"/>
    <n v="93309"/>
    <x v="1"/>
    <s v="OFF-BI-10000174"/>
    <x v="1"/>
    <x v="8"/>
    <s v="Wilson Jones Clip &amp; Carry Folder Binder Tool for Ring Binders, Clear"/>
    <n v="23.2"/>
    <n v="5"/>
    <n v="0.2"/>
    <n v="8.1199999999999992"/>
    <n v="6"/>
    <n v="4"/>
    <x v="1"/>
    <n v="35"/>
    <x v="3"/>
  </r>
  <r>
    <n v="4502"/>
    <s v="CA-2014-116757"/>
    <d v="2014-06-30T00:00:00"/>
    <d v="2014-07-04T00:00:00"/>
    <x v="1"/>
    <s v="MS-17980"/>
    <s v="Michael Stewart"/>
    <x v="1"/>
    <s v="United States"/>
    <s v="Houston"/>
    <x v="5"/>
    <n v="77095"/>
    <x v="2"/>
    <s v="OFF-PA-10002005"/>
    <x v="1"/>
    <x v="10"/>
    <s v="Xerox 225"/>
    <n v="25.92"/>
    <n v="5"/>
    <n v="0.2"/>
    <n v="9.0719999999999992"/>
    <n v="4"/>
    <n v="6"/>
    <x v="1"/>
    <n v="34.999999999999993"/>
    <x v="1"/>
  </r>
  <r>
    <n v="4503"/>
    <s v="CA-2014-116757"/>
    <d v="2014-06-30T00:00:00"/>
    <d v="2014-07-04T00:00:00"/>
    <x v="1"/>
    <s v="MS-17980"/>
    <s v="Michael Stewart"/>
    <x v="1"/>
    <s v="United States"/>
    <s v="Houston"/>
    <x v="5"/>
    <n v="77095"/>
    <x v="2"/>
    <s v="OFF-FA-10002815"/>
    <x v="1"/>
    <x v="13"/>
    <s v="Staples"/>
    <n v="21.312000000000001"/>
    <n v="6"/>
    <n v="0.2"/>
    <n v="7.1928000000000001"/>
    <n v="4"/>
    <n v="6"/>
    <x v="1"/>
    <n v="33.75"/>
    <x v="1"/>
  </r>
  <r>
    <n v="4504"/>
    <s v="US-2014-138247"/>
    <d v="2014-12-24T00:00:00"/>
    <d v="2014-12-29T00:00:00"/>
    <x v="1"/>
    <s v="BF-11170"/>
    <s v="Ben Ferrer"/>
    <x v="2"/>
    <s v="United States"/>
    <s v="Los Angeles"/>
    <x v="1"/>
    <n v="90045"/>
    <x v="1"/>
    <s v="TEC-PH-10000213"/>
    <x v="2"/>
    <x v="7"/>
    <s v="Seidio BD2-HK3IPH5-BK DILEX Case and Holster Combo for Apple iPhone 5/5s - Black"/>
    <n v="173.65600000000001"/>
    <n v="7"/>
    <n v="0.2"/>
    <n v="17.365600000000001"/>
    <n v="5"/>
    <n v="12"/>
    <x v="0"/>
    <n v="10"/>
    <x v="4"/>
  </r>
  <r>
    <n v="4505"/>
    <s v="US-2014-138247"/>
    <d v="2014-12-24T00:00:00"/>
    <d v="2014-12-29T00:00:00"/>
    <x v="1"/>
    <s v="BF-11170"/>
    <s v="Ben Ferrer"/>
    <x v="2"/>
    <s v="United States"/>
    <s v="Los Angeles"/>
    <x v="1"/>
    <n v="90045"/>
    <x v="1"/>
    <s v="OFF-AP-10000828"/>
    <x v="1"/>
    <x v="9"/>
    <s v="Avanti 4.4 Cu. Ft. Refrigerator"/>
    <n v="361.96"/>
    <n v="2"/>
    <n v="0"/>
    <n v="101.3488"/>
    <n v="5"/>
    <n v="12"/>
    <x v="0"/>
    <n v="28.000000000000004"/>
    <x v="4"/>
  </r>
  <r>
    <n v="4506"/>
    <s v="US-2014-138247"/>
    <d v="2014-12-24T00:00:00"/>
    <d v="2014-12-29T00:00:00"/>
    <x v="1"/>
    <s v="BF-11170"/>
    <s v="Ben Ferrer"/>
    <x v="2"/>
    <s v="United States"/>
    <s v="Los Angeles"/>
    <x v="1"/>
    <n v="90045"/>
    <x v="1"/>
    <s v="TEC-AC-10004708"/>
    <x v="2"/>
    <x v="11"/>
    <s v="Sony 32GB Class 10 Micro SDHC R40 Memory Card"/>
    <n v="62.85"/>
    <n v="3"/>
    <n v="0"/>
    <n v="13.198499999999999"/>
    <n v="5"/>
    <n v="12"/>
    <x v="0"/>
    <n v="21"/>
    <x v="4"/>
  </r>
  <r>
    <n v="4507"/>
    <s v="US-2014-138247"/>
    <d v="2014-12-24T00:00:00"/>
    <d v="2014-12-29T00:00:00"/>
    <x v="1"/>
    <s v="BF-11170"/>
    <s v="Ben Ferrer"/>
    <x v="2"/>
    <s v="United States"/>
    <s v="Los Angeles"/>
    <x v="1"/>
    <n v="90045"/>
    <x v="1"/>
    <s v="TEC-PH-10001530"/>
    <x v="2"/>
    <x v="7"/>
    <s v="Cisco Unified IP Phone 7945G VoIP phone"/>
    <n v="818.37599999999998"/>
    <n v="3"/>
    <n v="0.2"/>
    <n v="51.148499999999999"/>
    <n v="5"/>
    <n v="12"/>
    <x v="0"/>
    <n v="6.25"/>
    <x v="4"/>
  </r>
  <r>
    <n v="4508"/>
    <s v="US-2014-138247"/>
    <d v="2014-12-24T00:00:00"/>
    <d v="2014-12-29T00:00:00"/>
    <x v="1"/>
    <s v="BF-11170"/>
    <s v="Ben Ferrer"/>
    <x v="2"/>
    <s v="United States"/>
    <s v="Los Angeles"/>
    <x v="1"/>
    <n v="90045"/>
    <x v="1"/>
    <s v="OFF-ST-10002301"/>
    <x v="1"/>
    <x v="4"/>
    <s v="Tennsco Commercial Shelving"/>
    <n v="20.34"/>
    <n v="1"/>
    <n v="0"/>
    <n v="0.2034"/>
    <n v="5"/>
    <n v="12"/>
    <x v="0"/>
    <n v="1"/>
    <x v="4"/>
  </r>
  <r>
    <n v="4509"/>
    <s v="US-2014-138247"/>
    <d v="2014-12-24T00:00:00"/>
    <d v="2014-12-29T00:00:00"/>
    <x v="1"/>
    <s v="BF-11170"/>
    <s v="Ben Ferrer"/>
    <x v="2"/>
    <s v="United States"/>
    <s v="Los Angeles"/>
    <x v="1"/>
    <n v="90045"/>
    <x v="1"/>
    <s v="FUR-FU-10002554"/>
    <x v="0"/>
    <x v="5"/>
    <s v="Westinghouse Floor Lamp with Metal Mesh Shade, Black"/>
    <n v="23.99"/>
    <n v="1"/>
    <n v="0"/>
    <n v="5.5176999999999996"/>
    <n v="5"/>
    <n v="12"/>
    <x v="0"/>
    <n v="23"/>
    <x v="4"/>
  </r>
  <r>
    <n v="4510"/>
    <s v="CA-2017-167003"/>
    <d v="2017-05-23T00:00:00"/>
    <d v="2017-05-29T00:00:00"/>
    <x v="1"/>
    <s v="VS-21820"/>
    <s v="Vivek Sundaresam"/>
    <x v="0"/>
    <s v="United States"/>
    <s v="Los Angeles"/>
    <x v="1"/>
    <n v="90036"/>
    <x v="1"/>
    <s v="FUR-TA-10001520"/>
    <x v="0"/>
    <x v="3"/>
    <s v="Lesro Sheffield Collection Coffee Table, End Table, Center Table, Corner Table"/>
    <n v="171.28800000000001"/>
    <n v="3"/>
    <n v="0.2"/>
    <n v="-6.4233000000000002"/>
    <n v="6"/>
    <n v="5"/>
    <x v="1"/>
    <n v="-3.75"/>
    <x v="5"/>
  </r>
  <r>
    <n v="4511"/>
    <s v="CA-2016-119935"/>
    <d v="2016-11-10T00:00:00"/>
    <d v="2016-11-14T00:00:00"/>
    <x v="1"/>
    <s v="KM-16225"/>
    <s v="Kalyca Meade"/>
    <x v="1"/>
    <s v="United States"/>
    <s v="Springfield"/>
    <x v="25"/>
    <n v="65807"/>
    <x v="2"/>
    <s v="FUR-FU-10001085"/>
    <x v="0"/>
    <x v="5"/>
    <s v="3M Polarizing Light Filter Sleeves"/>
    <n v="37.299999999999997"/>
    <n v="2"/>
    <n v="0"/>
    <n v="17.158000000000001"/>
    <n v="4"/>
    <n v="11"/>
    <x v="0"/>
    <n v="46.000000000000007"/>
    <x v="0"/>
  </r>
  <r>
    <n v="4512"/>
    <s v="CA-2016-119935"/>
    <d v="2016-11-10T00:00:00"/>
    <d v="2016-11-14T00:00:00"/>
    <x v="1"/>
    <s v="KM-16225"/>
    <s v="Kalyca Meade"/>
    <x v="1"/>
    <s v="United States"/>
    <s v="Springfield"/>
    <x v="25"/>
    <n v="65807"/>
    <x v="2"/>
    <s v="OFF-BI-10001597"/>
    <x v="1"/>
    <x v="8"/>
    <s v="Wilson Jones Ledger-Size, Piano-Hinge Binder, 2&quot;, Blue"/>
    <n v="81.96"/>
    <n v="2"/>
    <n v="0"/>
    <n v="39.340800000000002"/>
    <n v="4"/>
    <n v="11"/>
    <x v="0"/>
    <n v="48.000000000000007"/>
    <x v="0"/>
  </r>
  <r>
    <n v="4513"/>
    <s v="CA-2016-118969"/>
    <d v="2016-10-02T00:00:00"/>
    <d v="2016-10-03T00:00:00"/>
    <x v="2"/>
    <s v="LP-17095"/>
    <s v="Liz Preis"/>
    <x v="0"/>
    <s v="United States"/>
    <s v="Phoenix"/>
    <x v="16"/>
    <n v="85023"/>
    <x v="1"/>
    <s v="OFF-BI-10002429"/>
    <x v="1"/>
    <x v="8"/>
    <s v="Premier Elliptical Ring Binder, Black"/>
    <n v="54.792000000000002"/>
    <n v="6"/>
    <n v="0.7"/>
    <n v="-40.180799999999998"/>
    <n v="1"/>
    <n v="10"/>
    <x v="0"/>
    <n v="-73.333333333333329"/>
    <x v="2"/>
  </r>
  <r>
    <n v="4514"/>
    <s v="CA-2016-145240"/>
    <d v="2016-09-06T00:00:00"/>
    <d v="2016-09-08T00:00:00"/>
    <x v="2"/>
    <s v="BG-11740"/>
    <s v="Bruce Geld"/>
    <x v="0"/>
    <s v="United States"/>
    <s v="Houston"/>
    <x v="5"/>
    <n v="77070"/>
    <x v="2"/>
    <s v="OFF-ST-10001590"/>
    <x v="1"/>
    <x v="4"/>
    <s v="Tenex Personal Project File with Scoop Front Design, Black"/>
    <n v="10.784000000000001"/>
    <n v="1"/>
    <n v="0.2"/>
    <n v="0.80879999999999996"/>
    <n v="2"/>
    <n v="9"/>
    <x v="2"/>
    <n v="7.5"/>
    <x v="8"/>
  </r>
  <r>
    <n v="4515"/>
    <s v="CA-2016-120873"/>
    <d v="2016-10-27T00:00:00"/>
    <d v="2016-11-01T00:00:00"/>
    <x v="0"/>
    <s v="BW-11200"/>
    <s v="Ben Wallace"/>
    <x v="0"/>
    <s v="United States"/>
    <s v="Hampton"/>
    <x v="17"/>
    <n v="23666"/>
    <x v="0"/>
    <s v="FUR-CH-10000847"/>
    <x v="0"/>
    <x v="1"/>
    <s v="Global Executive Mid-Back Manager's Chair"/>
    <n v="290.98"/>
    <n v="1"/>
    <n v="0"/>
    <n v="75.654799999999994"/>
    <n v="5"/>
    <n v="10"/>
    <x v="0"/>
    <n v="25.999999999999996"/>
    <x v="2"/>
  </r>
  <r>
    <n v="4516"/>
    <s v="US-2017-111920"/>
    <d v="2017-10-22T00:00:00"/>
    <d v="2017-10-26T00:00:00"/>
    <x v="1"/>
    <s v="PS-18970"/>
    <s v="Paul Stevenson"/>
    <x v="2"/>
    <s v="United States"/>
    <s v="Tulsa"/>
    <x v="26"/>
    <n v="74133"/>
    <x v="2"/>
    <s v="OFF-AR-10003179"/>
    <x v="1"/>
    <x v="6"/>
    <s v="Dixon Ticonderoga Core-Lock Colored Pencils"/>
    <n v="36.44"/>
    <n v="4"/>
    <n v="0"/>
    <n v="12.0252"/>
    <n v="4"/>
    <n v="10"/>
    <x v="0"/>
    <n v="33"/>
    <x v="2"/>
  </r>
  <r>
    <n v="4517"/>
    <s v="US-2016-128678"/>
    <d v="2016-09-15T00:00:00"/>
    <d v="2016-09-20T00:00:00"/>
    <x v="1"/>
    <s v="RB-19570"/>
    <s v="Rob Beeghly"/>
    <x v="0"/>
    <s v="United States"/>
    <s v="Seattle"/>
    <x v="4"/>
    <n v="98105"/>
    <x v="1"/>
    <s v="OFF-PA-10000807"/>
    <x v="1"/>
    <x v="10"/>
    <s v="TOPS &quot;Important Message&quot; Pads, Canary, 4-1/4 x 5-1/2, 50 Sheets per Pad"/>
    <n v="21.4"/>
    <n v="5"/>
    <n v="0"/>
    <n v="10.058"/>
    <n v="5"/>
    <n v="9"/>
    <x v="2"/>
    <n v="47"/>
    <x v="8"/>
  </r>
  <r>
    <n v="4518"/>
    <s v="US-2016-128678"/>
    <d v="2016-09-15T00:00:00"/>
    <d v="2016-09-20T00:00:00"/>
    <x v="1"/>
    <s v="RB-19570"/>
    <s v="Rob Beeghly"/>
    <x v="0"/>
    <s v="United States"/>
    <s v="Seattle"/>
    <x v="4"/>
    <n v="98105"/>
    <x v="1"/>
    <s v="OFF-BI-10002103"/>
    <x v="1"/>
    <x v="8"/>
    <s v="Cardinal Slant-D Ring Binder, Heavy Gauge Vinyl"/>
    <n v="48.664000000000001"/>
    <n v="7"/>
    <n v="0.2"/>
    <n v="15.815799999999999"/>
    <n v="5"/>
    <n v="9"/>
    <x v="2"/>
    <n v="32.499999999999993"/>
    <x v="8"/>
  </r>
  <r>
    <n v="4519"/>
    <s v="CA-2016-101385"/>
    <d v="2016-09-25T00:00:00"/>
    <d v="2016-10-01T00:00:00"/>
    <x v="1"/>
    <s v="JW-16075"/>
    <s v="Julia West"/>
    <x v="0"/>
    <s v="United States"/>
    <s v="San Francisco"/>
    <x v="1"/>
    <n v="94109"/>
    <x v="1"/>
    <s v="OFF-AR-10004441"/>
    <x v="1"/>
    <x v="6"/>
    <s v="BIC Brite Liner Highlighters"/>
    <n v="16.559999999999999"/>
    <n v="4"/>
    <n v="0"/>
    <n v="6.9551999999999996"/>
    <n v="6"/>
    <n v="9"/>
    <x v="2"/>
    <n v="42"/>
    <x v="8"/>
  </r>
  <r>
    <n v="4520"/>
    <s v="CA-2017-107167"/>
    <d v="2017-06-10T00:00:00"/>
    <d v="2017-06-14T00:00:00"/>
    <x v="1"/>
    <s v="ND-18460"/>
    <s v="Neil Ducich"/>
    <x v="1"/>
    <s v="United States"/>
    <s v="Jacksonville"/>
    <x v="2"/>
    <n v="32216"/>
    <x v="0"/>
    <s v="OFF-ST-10003805"/>
    <x v="1"/>
    <x v="4"/>
    <s v="24 Capacity Maxi Data Binder Racks, Pearl"/>
    <n v="1347.52"/>
    <n v="8"/>
    <n v="0.2"/>
    <n v="84.22"/>
    <n v="4"/>
    <n v="6"/>
    <x v="1"/>
    <n v="6.25"/>
    <x v="1"/>
  </r>
  <r>
    <n v="4521"/>
    <s v="CA-2014-109491"/>
    <d v="2014-02-20T00:00:00"/>
    <d v="2014-02-26T00:00:00"/>
    <x v="1"/>
    <s v="LC-16930"/>
    <s v="Linda Cazamias"/>
    <x v="1"/>
    <s v="United States"/>
    <s v="Richmond"/>
    <x v="14"/>
    <n v="47374"/>
    <x v="2"/>
    <s v="TEC-AC-10001284"/>
    <x v="2"/>
    <x v="11"/>
    <s v="Enermax Briskie RF Wireless Keyboard and Mouse Combo"/>
    <n v="62.31"/>
    <n v="3"/>
    <n v="0"/>
    <n v="22.4316"/>
    <n v="6"/>
    <n v="2"/>
    <x v="3"/>
    <n v="36"/>
    <x v="11"/>
  </r>
  <r>
    <n v="4522"/>
    <s v="CA-2014-109491"/>
    <d v="2014-02-20T00:00:00"/>
    <d v="2014-02-26T00:00:00"/>
    <x v="1"/>
    <s v="LC-16930"/>
    <s v="Linda Cazamias"/>
    <x v="1"/>
    <s v="United States"/>
    <s v="Richmond"/>
    <x v="14"/>
    <n v="47374"/>
    <x v="2"/>
    <s v="FUR-FU-10000221"/>
    <x v="0"/>
    <x v="5"/>
    <s v="Master Caster Door Stop, Brown"/>
    <n v="20.32"/>
    <n v="4"/>
    <n v="0"/>
    <n v="6.9088000000000003"/>
    <n v="6"/>
    <n v="2"/>
    <x v="3"/>
    <n v="34"/>
    <x v="11"/>
  </r>
  <r>
    <n v="4523"/>
    <s v="CA-2017-105445"/>
    <d v="2017-02-20T00:00:00"/>
    <d v="2017-02-25T00:00:00"/>
    <x v="0"/>
    <s v="BP-11095"/>
    <s v="Bart Pistole"/>
    <x v="1"/>
    <s v="United States"/>
    <s v="Louisville"/>
    <x v="22"/>
    <n v="80027"/>
    <x v="1"/>
    <s v="OFF-FA-10001229"/>
    <x v="1"/>
    <x v="13"/>
    <s v="Staples"/>
    <n v="9.4320000000000004"/>
    <n v="3"/>
    <n v="0.2"/>
    <n v="3.0653999999999999"/>
    <n v="5"/>
    <n v="2"/>
    <x v="3"/>
    <n v="32.499999999999993"/>
    <x v="11"/>
  </r>
  <r>
    <n v="4524"/>
    <s v="CA-2014-107454"/>
    <d v="2014-11-02T00:00:00"/>
    <d v="2014-11-06T00:00:00"/>
    <x v="1"/>
    <s v="RD-19720"/>
    <s v="Roger Demir"/>
    <x v="0"/>
    <s v="United States"/>
    <s v="New York City"/>
    <x v="15"/>
    <n v="10024"/>
    <x v="3"/>
    <s v="OFF-LA-10001569"/>
    <x v="1"/>
    <x v="2"/>
    <s v="Avery 499"/>
    <n v="34.86"/>
    <n v="7"/>
    <n v="0"/>
    <n v="16.035599999999999"/>
    <n v="4"/>
    <n v="11"/>
    <x v="0"/>
    <n v="46"/>
    <x v="0"/>
  </r>
  <r>
    <n v="4525"/>
    <s v="CA-2014-107454"/>
    <d v="2014-11-02T00:00:00"/>
    <d v="2014-11-06T00:00:00"/>
    <x v="1"/>
    <s v="RD-19720"/>
    <s v="Roger Demir"/>
    <x v="0"/>
    <s v="United States"/>
    <s v="New York City"/>
    <x v="15"/>
    <n v="10024"/>
    <x v="3"/>
    <s v="FUR-FU-10004018"/>
    <x v="0"/>
    <x v="5"/>
    <s v="Tensor Computer Mounted Lamp"/>
    <n v="89.34"/>
    <n v="6"/>
    <n v="0"/>
    <n v="24.1218"/>
    <n v="4"/>
    <n v="11"/>
    <x v="0"/>
    <n v="27"/>
    <x v="0"/>
  </r>
  <r>
    <n v="4526"/>
    <s v="US-2017-105046"/>
    <d v="2017-07-17T00:00:00"/>
    <d v="2017-07-23T00:00:00"/>
    <x v="1"/>
    <s v="BE-11335"/>
    <s v="Bill Eplett"/>
    <x v="2"/>
    <s v="United States"/>
    <s v="Rome"/>
    <x v="15"/>
    <n v="13440"/>
    <x v="3"/>
    <s v="TEC-PH-10004536"/>
    <x v="2"/>
    <x v="7"/>
    <s v="Avaya 5420 Digital phone"/>
    <n v="269.98"/>
    <n v="2"/>
    <n v="0"/>
    <n v="67.495000000000005"/>
    <n v="6"/>
    <n v="7"/>
    <x v="2"/>
    <n v="25"/>
    <x v="7"/>
  </r>
  <r>
    <n v="4527"/>
    <s v="US-2017-105046"/>
    <d v="2017-07-17T00:00:00"/>
    <d v="2017-07-23T00:00:00"/>
    <x v="1"/>
    <s v="BE-11335"/>
    <s v="Bill Eplett"/>
    <x v="2"/>
    <s v="United States"/>
    <s v="Rome"/>
    <x v="15"/>
    <n v="13440"/>
    <x v="3"/>
    <s v="OFF-PA-10004353"/>
    <x v="1"/>
    <x v="10"/>
    <s v="Southworth 25% Cotton Premium Laser Paper and Envelopes"/>
    <n v="99.9"/>
    <n v="5"/>
    <n v="0"/>
    <n v="47.951999999999998"/>
    <n v="6"/>
    <n v="7"/>
    <x v="2"/>
    <n v="48"/>
    <x v="7"/>
  </r>
  <r>
    <n v="4528"/>
    <s v="US-2017-105046"/>
    <d v="2017-07-17T00:00:00"/>
    <d v="2017-07-23T00:00:00"/>
    <x v="1"/>
    <s v="BE-11335"/>
    <s v="Bill Eplett"/>
    <x v="2"/>
    <s v="United States"/>
    <s v="Rome"/>
    <x v="15"/>
    <n v="13440"/>
    <x v="3"/>
    <s v="FUR-FU-10004848"/>
    <x v="0"/>
    <x v="5"/>
    <s v="DAX Solid Wood Frames"/>
    <n v="39.08"/>
    <n v="4"/>
    <n v="0"/>
    <n v="14.4596"/>
    <n v="6"/>
    <n v="7"/>
    <x v="2"/>
    <n v="37"/>
    <x v="7"/>
  </r>
  <r>
    <n v="4529"/>
    <s v="CA-2017-152856"/>
    <d v="2017-09-08T00:00:00"/>
    <d v="2017-09-10T00:00:00"/>
    <x v="0"/>
    <s v="RS-19765"/>
    <s v="Roland Schwarz"/>
    <x v="1"/>
    <s v="United States"/>
    <s v="Marion"/>
    <x v="24"/>
    <n v="43302"/>
    <x v="3"/>
    <s v="TEC-AC-10004864"/>
    <x v="2"/>
    <x v="11"/>
    <s v="Memorex Micro Travel Drive 32 GB"/>
    <n v="116.83199999999999"/>
    <n v="4"/>
    <n v="0.2"/>
    <n v="33.589199999999998"/>
    <n v="2"/>
    <n v="9"/>
    <x v="2"/>
    <n v="28.749999999999996"/>
    <x v="8"/>
  </r>
  <r>
    <n v="4530"/>
    <s v="CA-2016-134691"/>
    <d v="2016-11-14T00:00:00"/>
    <d v="2016-11-18T00:00:00"/>
    <x v="1"/>
    <s v="KC-16540"/>
    <s v="Kelly Collister"/>
    <x v="0"/>
    <s v="United States"/>
    <s v="Houston"/>
    <x v="5"/>
    <n v="77041"/>
    <x v="2"/>
    <s v="OFF-BI-10002393"/>
    <x v="1"/>
    <x v="8"/>
    <s v="Binder Posts"/>
    <n v="2.2959999999999998"/>
    <n v="2"/>
    <n v="0.8"/>
    <n v="-3.9032"/>
    <n v="4"/>
    <n v="11"/>
    <x v="0"/>
    <n v="-170.00000000000003"/>
    <x v="0"/>
  </r>
  <r>
    <n v="4531"/>
    <s v="CA-2016-118759"/>
    <d v="2016-11-14T00:00:00"/>
    <d v="2016-11-17T00:00:00"/>
    <x v="2"/>
    <s v="MB-17305"/>
    <s v="Maria Bertelson"/>
    <x v="0"/>
    <s v="United States"/>
    <s v="New York City"/>
    <x v="15"/>
    <n v="10009"/>
    <x v="3"/>
    <s v="FUR-CH-10002335"/>
    <x v="0"/>
    <x v="1"/>
    <s v="Hon GuestStacker Chair"/>
    <n v="408.00599999999997"/>
    <n v="2"/>
    <n v="0.1"/>
    <n v="72.534400000000005"/>
    <n v="3"/>
    <n v="11"/>
    <x v="0"/>
    <n v="17.777777777777782"/>
    <x v="0"/>
  </r>
  <r>
    <n v="4532"/>
    <s v="CA-2016-118759"/>
    <d v="2016-11-14T00:00:00"/>
    <d v="2016-11-17T00:00:00"/>
    <x v="2"/>
    <s v="MB-17305"/>
    <s v="Maria Bertelson"/>
    <x v="0"/>
    <s v="United States"/>
    <s v="New York City"/>
    <x v="15"/>
    <n v="10009"/>
    <x v="3"/>
    <s v="OFF-ST-10001590"/>
    <x v="1"/>
    <x v="4"/>
    <s v="Tenex Personal Project File with Scoop Front Design, Black"/>
    <n v="40.44"/>
    <n v="3"/>
    <n v="0"/>
    <n v="10.5144"/>
    <n v="3"/>
    <n v="11"/>
    <x v="0"/>
    <n v="26"/>
    <x v="0"/>
  </r>
  <r>
    <n v="4533"/>
    <s v="CA-2014-140403"/>
    <d v="2014-10-10T00:00:00"/>
    <d v="2014-10-10T00:00:00"/>
    <x v="3"/>
    <s v="TN-21040"/>
    <s v="Tanja Norvell"/>
    <x v="2"/>
    <s v="United States"/>
    <s v="Manteca"/>
    <x v="1"/>
    <n v="95336"/>
    <x v="1"/>
    <s v="FUR-CH-10002774"/>
    <x v="0"/>
    <x v="1"/>
    <s v="Global Deluxe Stacking Chair, Gray"/>
    <n v="122.352"/>
    <n v="3"/>
    <n v="0.2"/>
    <n v="13.7646"/>
    <n v="0"/>
    <n v="10"/>
    <x v="0"/>
    <n v="11.249999999999998"/>
    <x v="2"/>
  </r>
  <r>
    <n v="4534"/>
    <s v="CA-2014-140403"/>
    <d v="2014-10-10T00:00:00"/>
    <d v="2014-10-10T00:00:00"/>
    <x v="3"/>
    <s v="TN-21040"/>
    <s v="Tanja Norvell"/>
    <x v="2"/>
    <s v="United States"/>
    <s v="Manteca"/>
    <x v="1"/>
    <n v="95336"/>
    <x v="1"/>
    <s v="OFF-EN-10001219"/>
    <x v="1"/>
    <x v="12"/>
    <s v="#10- 4 1/8&quot; x 9 1/2&quot; Security-Tint Envelopes"/>
    <n v="15.28"/>
    <n v="2"/>
    <n v="0"/>
    <n v="7.4871999999999996"/>
    <n v="0"/>
    <n v="10"/>
    <x v="0"/>
    <n v="49"/>
    <x v="2"/>
  </r>
  <r>
    <n v="4535"/>
    <s v="CA-2015-163104"/>
    <d v="2015-03-19T00:00:00"/>
    <d v="2015-03-26T00:00:00"/>
    <x v="1"/>
    <s v="MC-18130"/>
    <s v="Mike Caudle"/>
    <x v="1"/>
    <s v="United States"/>
    <s v="Los Angeles"/>
    <x v="1"/>
    <n v="90004"/>
    <x v="1"/>
    <s v="OFF-PA-10001947"/>
    <x v="1"/>
    <x v="10"/>
    <s v="Xerox 1974"/>
    <n v="11.96"/>
    <n v="2"/>
    <n v="0"/>
    <n v="5.8604000000000003"/>
    <n v="7"/>
    <n v="3"/>
    <x v="3"/>
    <n v="49"/>
    <x v="10"/>
  </r>
  <r>
    <n v="4536"/>
    <s v="CA-2017-138464"/>
    <d v="2017-07-08T00:00:00"/>
    <d v="2017-07-12T00:00:00"/>
    <x v="1"/>
    <s v="VF-21715"/>
    <s v="Vicky Freymann"/>
    <x v="2"/>
    <s v="United States"/>
    <s v="Seattle"/>
    <x v="4"/>
    <n v="98115"/>
    <x v="1"/>
    <s v="FUR-FU-10003142"/>
    <x v="0"/>
    <x v="5"/>
    <s v="Master Big Foot Doorstop, Beige"/>
    <n v="15.84"/>
    <n v="3"/>
    <n v="0"/>
    <n v="4.9104000000000001"/>
    <n v="4"/>
    <n v="7"/>
    <x v="2"/>
    <n v="31"/>
    <x v="7"/>
  </r>
  <r>
    <n v="4537"/>
    <s v="CA-2017-138464"/>
    <d v="2017-07-08T00:00:00"/>
    <d v="2017-07-12T00:00:00"/>
    <x v="1"/>
    <s v="VF-21715"/>
    <s v="Vicky Freymann"/>
    <x v="2"/>
    <s v="United States"/>
    <s v="Seattle"/>
    <x v="4"/>
    <n v="98115"/>
    <x v="1"/>
    <s v="OFF-BI-10001543"/>
    <x v="1"/>
    <x v="8"/>
    <s v="GBC VeloBinder Manual Binding System"/>
    <n v="86.376000000000005"/>
    <n v="3"/>
    <n v="0.2"/>
    <n v="30.2316"/>
    <n v="4"/>
    <n v="7"/>
    <x v="2"/>
    <n v="35"/>
    <x v="7"/>
  </r>
  <r>
    <n v="4538"/>
    <s v="CA-2017-138464"/>
    <d v="2017-07-08T00:00:00"/>
    <d v="2017-07-12T00:00:00"/>
    <x v="1"/>
    <s v="VF-21715"/>
    <s v="Vicky Freymann"/>
    <x v="2"/>
    <s v="United States"/>
    <s v="Seattle"/>
    <x v="4"/>
    <n v="98115"/>
    <x v="1"/>
    <s v="OFF-AR-10003560"/>
    <x v="1"/>
    <x v="6"/>
    <s v="Zebra Zazzle Fluorescent Highlighters"/>
    <n v="18.239999999999998"/>
    <n v="3"/>
    <n v="0"/>
    <n v="6.2016"/>
    <n v="4"/>
    <n v="7"/>
    <x v="2"/>
    <n v="34"/>
    <x v="7"/>
  </r>
  <r>
    <n v="4539"/>
    <s v="CA-2017-138464"/>
    <d v="2017-07-08T00:00:00"/>
    <d v="2017-07-12T00:00:00"/>
    <x v="1"/>
    <s v="VF-21715"/>
    <s v="Vicky Freymann"/>
    <x v="2"/>
    <s v="United States"/>
    <s v="Seattle"/>
    <x v="4"/>
    <n v="98115"/>
    <x v="1"/>
    <s v="OFF-AR-10004757"/>
    <x v="1"/>
    <x v="6"/>
    <s v="Crayola Colored Pencils"/>
    <n v="13.12"/>
    <n v="4"/>
    <n v="0"/>
    <n v="4.3296000000000001"/>
    <n v="4"/>
    <n v="7"/>
    <x v="2"/>
    <n v="33"/>
    <x v="7"/>
  </r>
  <r>
    <n v="4540"/>
    <s v="CA-2015-104129"/>
    <d v="2015-02-27T00:00:00"/>
    <d v="2015-03-02T00:00:00"/>
    <x v="1"/>
    <s v="ES-14080"/>
    <s v="Erin Smith"/>
    <x v="1"/>
    <s v="United States"/>
    <s v="Providence"/>
    <x v="34"/>
    <n v="2908"/>
    <x v="3"/>
    <s v="TEC-PH-10003800"/>
    <x v="2"/>
    <x v="7"/>
    <s v="i.Sound Portable Power - 8000 mAh"/>
    <n v="105.98"/>
    <n v="2"/>
    <n v="0"/>
    <n v="1.0598000000000001"/>
    <n v="3"/>
    <n v="2"/>
    <x v="3"/>
    <n v="1"/>
    <x v="11"/>
  </r>
  <r>
    <n v="4541"/>
    <s v="CA-2015-104129"/>
    <d v="2015-02-27T00:00:00"/>
    <d v="2015-03-02T00:00:00"/>
    <x v="1"/>
    <s v="ES-14080"/>
    <s v="Erin Smith"/>
    <x v="1"/>
    <s v="United States"/>
    <s v="Providence"/>
    <x v="34"/>
    <n v="2908"/>
    <x v="3"/>
    <s v="FUR-TA-10004152"/>
    <x v="0"/>
    <x v="3"/>
    <s v="Barricks 18&quot; x 48&quot; Non-Folding Utility Table with Bottom Storage Shelf"/>
    <n v="493.92"/>
    <n v="7"/>
    <n v="0.3"/>
    <n v="-28.224"/>
    <n v="3"/>
    <n v="2"/>
    <x v="3"/>
    <n v="-5.7142857142857144"/>
    <x v="11"/>
  </r>
  <r>
    <n v="4542"/>
    <s v="US-2017-132206"/>
    <d v="2017-06-16T00:00:00"/>
    <d v="2017-06-21T00:00:00"/>
    <x v="1"/>
    <s v="MK-17905"/>
    <s v="Michael Kennedy"/>
    <x v="1"/>
    <s v="United States"/>
    <s v="Chicago"/>
    <x v="10"/>
    <n v="60653"/>
    <x v="2"/>
    <s v="OFF-BI-10000756"/>
    <x v="1"/>
    <x v="8"/>
    <s v="Storex DuraTech Recycled Plastic Frosted Binders"/>
    <n v="5.9359999999999999"/>
    <n v="7"/>
    <n v="0.8"/>
    <n v="-8.9039999999999999"/>
    <n v="5"/>
    <n v="6"/>
    <x v="1"/>
    <n v="-150"/>
    <x v="1"/>
  </r>
  <r>
    <n v="4543"/>
    <s v="CA-2017-113474"/>
    <d v="2017-03-30T00:00:00"/>
    <d v="2017-03-31T00:00:00"/>
    <x v="2"/>
    <s v="TM-21490"/>
    <s v="Tony Molinari"/>
    <x v="0"/>
    <s v="United States"/>
    <s v="Oklahoma City"/>
    <x v="26"/>
    <n v="73120"/>
    <x v="2"/>
    <s v="OFF-EN-10004206"/>
    <x v="1"/>
    <x v="12"/>
    <s v="Multimedia Mailers"/>
    <n v="325.86"/>
    <n v="2"/>
    <n v="0"/>
    <n v="149.8956"/>
    <n v="1"/>
    <n v="3"/>
    <x v="3"/>
    <n v="46"/>
    <x v="10"/>
  </r>
  <r>
    <n v="4544"/>
    <s v="CA-2015-126557"/>
    <d v="2015-07-12T00:00:00"/>
    <d v="2015-07-17T00:00:00"/>
    <x v="0"/>
    <s v="RL-19615"/>
    <s v="Rob Lucas"/>
    <x v="0"/>
    <s v="United States"/>
    <s v="Chicago"/>
    <x v="10"/>
    <n v="60610"/>
    <x v="2"/>
    <s v="FUR-CH-10004477"/>
    <x v="0"/>
    <x v="1"/>
    <s v="Global Push Button Manager's Chair, Indigo"/>
    <n v="383.60700000000003"/>
    <n v="9"/>
    <n v="0.3"/>
    <n v="-5.4801000000000002"/>
    <n v="5"/>
    <n v="7"/>
    <x v="2"/>
    <n v="-1.4285714285714286"/>
    <x v="7"/>
  </r>
  <r>
    <n v="4545"/>
    <s v="CA-2015-126557"/>
    <d v="2015-07-12T00:00:00"/>
    <d v="2015-07-17T00:00:00"/>
    <x v="0"/>
    <s v="RL-19615"/>
    <s v="Rob Lucas"/>
    <x v="0"/>
    <s v="United States"/>
    <s v="Chicago"/>
    <x v="10"/>
    <n v="60610"/>
    <x v="2"/>
    <s v="TEC-PH-10003505"/>
    <x v="2"/>
    <x v="7"/>
    <s v="Geemarc AmpliPOWER60"/>
    <n v="148.47999999999999"/>
    <n v="2"/>
    <n v="0.2"/>
    <n v="16.704000000000001"/>
    <n v="5"/>
    <n v="7"/>
    <x v="2"/>
    <n v="11.250000000000002"/>
    <x v="7"/>
  </r>
  <r>
    <n v="4546"/>
    <s v="CA-2015-126557"/>
    <d v="2015-07-12T00:00:00"/>
    <d v="2015-07-17T00:00:00"/>
    <x v="0"/>
    <s v="RL-19615"/>
    <s v="Rob Lucas"/>
    <x v="0"/>
    <s v="United States"/>
    <s v="Chicago"/>
    <x v="10"/>
    <n v="60610"/>
    <x v="2"/>
    <s v="TEC-PH-10000526"/>
    <x v="2"/>
    <x v="7"/>
    <s v="Vtech CS6719"/>
    <n v="537.54399999999998"/>
    <n v="7"/>
    <n v="0.2"/>
    <n v="53.754399999999997"/>
    <n v="5"/>
    <n v="7"/>
    <x v="2"/>
    <n v="10"/>
    <x v="7"/>
  </r>
  <r>
    <n v="4547"/>
    <s v="CA-2015-126557"/>
    <d v="2015-07-12T00:00:00"/>
    <d v="2015-07-17T00:00:00"/>
    <x v="0"/>
    <s v="RL-19615"/>
    <s v="Rob Lucas"/>
    <x v="0"/>
    <s v="United States"/>
    <s v="Chicago"/>
    <x v="10"/>
    <n v="60610"/>
    <x v="2"/>
    <s v="OFF-BI-10003314"/>
    <x v="1"/>
    <x v="8"/>
    <s v="Tuff Stuff Recycled Round Ring Binders"/>
    <n v="1.9279999999999999"/>
    <n v="2"/>
    <n v="0.8"/>
    <n v="-2.9883999999999999"/>
    <n v="5"/>
    <n v="7"/>
    <x v="2"/>
    <n v="-155"/>
    <x v="7"/>
  </r>
  <r>
    <n v="4548"/>
    <s v="CA-2015-126557"/>
    <d v="2015-07-12T00:00:00"/>
    <d v="2015-07-17T00:00:00"/>
    <x v="0"/>
    <s v="RL-19615"/>
    <s v="Rob Lucas"/>
    <x v="0"/>
    <s v="United States"/>
    <s v="Chicago"/>
    <x v="10"/>
    <n v="60610"/>
    <x v="2"/>
    <s v="OFF-AR-10003190"/>
    <x v="1"/>
    <x v="6"/>
    <s v="Newell 32"/>
    <n v="6.9119999999999999"/>
    <n v="3"/>
    <n v="0.2"/>
    <n v="0.69120000000000004"/>
    <n v="5"/>
    <n v="7"/>
    <x v="2"/>
    <n v="10"/>
    <x v="7"/>
  </r>
  <r>
    <n v="4549"/>
    <s v="CA-2015-126557"/>
    <d v="2015-07-12T00:00:00"/>
    <d v="2015-07-17T00:00:00"/>
    <x v="0"/>
    <s v="RL-19615"/>
    <s v="Rob Lucas"/>
    <x v="0"/>
    <s v="United States"/>
    <s v="Chicago"/>
    <x v="10"/>
    <n v="60610"/>
    <x v="2"/>
    <s v="FUR-FU-10001861"/>
    <x v="0"/>
    <x v="5"/>
    <s v="Floodlight Indoor Halogen Bulbs, 1 Bulb per Pack, 60 Watts"/>
    <n v="7.76"/>
    <n v="1"/>
    <n v="0.6"/>
    <n v="-2.1339999999999999"/>
    <n v="5"/>
    <n v="7"/>
    <x v="2"/>
    <n v="-27.499999999999996"/>
    <x v="7"/>
  </r>
  <r>
    <n v="4550"/>
    <s v="CA-2015-126557"/>
    <d v="2015-07-12T00:00:00"/>
    <d v="2015-07-17T00:00:00"/>
    <x v="0"/>
    <s v="RL-19615"/>
    <s v="Rob Lucas"/>
    <x v="0"/>
    <s v="United States"/>
    <s v="Chicago"/>
    <x v="10"/>
    <n v="60610"/>
    <x v="2"/>
    <s v="TEC-PH-10003963"/>
    <x v="2"/>
    <x v="7"/>
    <s v="GE 2-Jack Phone Line Splitter"/>
    <n v="659.16800000000001"/>
    <n v="4"/>
    <n v="0.2"/>
    <n v="49.437600000000003"/>
    <n v="5"/>
    <n v="7"/>
    <x v="2"/>
    <n v="7.5000000000000009"/>
    <x v="7"/>
  </r>
  <r>
    <n v="4551"/>
    <s v="US-2017-107636"/>
    <d v="2017-04-30T00:00:00"/>
    <d v="2017-05-02T00:00:00"/>
    <x v="2"/>
    <s v="NM-18520"/>
    <s v="Neoma Murray"/>
    <x v="0"/>
    <s v="United States"/>
    <s v="Manchester"/>
    <x v="29"/>
    <n v="6040"/>
    <x v="3"/>
    <s v="OFF-LA-10003388"/>
    <x v="1"/>
    <x v="2"/>
    <s v="Avery 5"/>
    <n v="5.76"/>
    <n v="2"/>
    <n v="0"/>
    <n v="2.8224"/>
    <n v="2"/>
    <n v="4"/>
    <x v="1"/>
    <n v="49.000000000000007"/>
    <x v="3"/>
  </r>
  <r>
    <n v="4552"/>
    <s v="US-2014-165862"/>
    <d v="2014-07-13T00:00:00"/>
    <d v="2014-07-17T00:00:00"/>
    <x v="1"/>
    <s v="GK-14620"/>
    <s v="Grace Kelly"/>
    <x v="1"/>
    <s v="United States"/>
    <s v="Los Angeles"/>
    <x v="1"/>
    <n v="90049"/>
    <x v="1"/>
    <s v="FUR-TA-10002855"/>
    <x v="0"/>
    <x v="3"/>
    <s v="Bevis Round Conference Table Top &amp; Single Column Base"/>
    <n v="351.21600000000001"/>
    <n v="3"/>
    <n v="0.2"/>
    <n v="4.3902000000000001"/>
    <n v="4"/>
    <n v="7"/>
    <x v="2"/>
    <n v="1.25"/>
    <x v="7"/>
  </r>
  <r>
    <n v="4553"/>
    <s v="US-2014-106334"/>
    <d v="2014-12-27T00:00:00"/>
    <d v="2015-01-02T00:00:00"/>
    <x v="1"/>
    <s v="JF-15490"/>
    <s v="Jeremy Farry"/>
    <x v="0"/>
    <s v="United States"/>
    <s v="San Francisco"/>
    <x v="1"/>
    <n v="94122"/>
    <x v="1"/>
    <s v="FUR-CH-10004886"/>
    <x v="0"/>
    <x v="1"/>
    <s v="Bevis Steel Folding Chairs"/>
    <n v="230.28"/>
    <n v="3"/>
    <n v="0.2"/>
    <n v="23.027999999999999"/>
    <n v="6"/>
    <n v="12"/>
    <x v="0"/>
    <n v="10"/>
    <x v="4"/>
  </r>
  <r>
    <n v="4554"/>
    <s v="US-2014-106334"/>
    <d v="2014-12-27T00:00:00"/>
    <d v="2015-01-02T00:00:00"/>
    <x v="1"/>
    <s v="JF-15490"/>
    <s v="Jeremy Farry"/>
    <x v="0"/>
    <s v="United States"/>
    <s v="San Francisco"/>
    <x v="1"/>
    <n v="94122"/>
    <x v="1"/>
    <s v="OFF-PA-10003657"/>
    <x v="1"/>
    <x v="10"/>
    <s v="Xerox 1927"/>
    <n v="12.84"/>
    <n v="3"/>
    <n v="0"/>
    <n v="5.7779999999999996"/>
    <n v="6"/>
    <n v="12"/>
    <x v="0"/>
    <n v="44.999999999999993"/>
    <x v="4"/>
  </r>
  <r>
    <n v="4555"/>
    <s v="CA-2016-101448"/>
    <d v="2016-02-27T00:00:00"/>
    <d v="2016-03-01T00:00:00"/>
    <x v="0"/>
    <s v="EB-13930"/>
    <s v="Eric Barreto"/>
    <x v="0"/>
    <s v="United States"/>
    <s v="La Crosse"/>
    <x v="6"/>
    <n v="54601"/>
    <x v="2"/>
    <s v="OFF-BI-10004738"/>
    <x v="1"/>
    <x v="8"/>
    <s v="Flexible Leather- Look Classic Collection Ring Binder"/>
    <n v="56.82"/>
    <n v="3"/>
    <n v="0"/>
    <n v="28.41"/>
    <n v="3"/>
    <n v="2"/>
    <x v="3"/>
    <n v="50"/>
    <x v="11"/>
  </r>
  <r>
    <n v="4556"/>
    <s v="CA-2015-130218"/>
    <d v="2015-03-23T00:00:00"/>
    <d v="2015-03-26T00:00:00"/>
    <x v="2"/>
    <s v="SG-20470"/>
    <s v="Sheri Gordon"/>
    <x v="0"/>
    <s v="United States"/>
    <s v="Florence"/>
    <x v="20"/>
    <n v="29501"/>
    <x v="0"/>
    <s v="OFF-FA-10003112"/>
    <x v="1"/>
    <x v="13"/>
    <s v="Staples"/>
    <n v="31.56"/>
    <n v="4"/>
    <n v="0"/>
    <n v="14.202"/>
    <n v="3"/>
    <n v="3"/>
    <x v="3"/>
    <n v="45"/>
    <x v="10"/>
  </r>
  <r>
    <n v="4557"/>
    <s v="CA-2015-130218"/>
    <d v="2015-03-23T00:00:00"/>
    <d v="2015-03-26T00:00:00"/>
    <x v="2"/>
    <s v="SG-20470"/>
    <s v="Sheri Gordon"/>
    <x v="0"/>
    <s v="United States"/>
    <s v="Florence"/>
    <x v="20"/>
    <n v="29501"/>
    <x v="0"/>
    <s v="OFF-ST-10002486"/>
    <x v="1"/>
    <x v="4"/>
    <s v="Eldon Shelf Savers Cubes and Bins"/>
    <n v="27.92"/>
    <n v="4"/>
    <n v="0"/>
    <n v="0.55840000000000001"/>
    <n v="3"/>
    <n v="3"/>
    <x v="3"/>
    <n v="2"/>
    <x v="10"/>
  </r>
  <r>
    <n v="4558"/>
    <s v="US-2017-117331"/>
    <d v="2017-10-21T00:00:00"/>
    <d v="2017-10-28T00:00:00"/>
    <x v="1"/>
    <s v="ND-18370"/>
    <s v="Natalie DeCherney"/>
    <x v="0"/>
    <s v="United States"/>
    <s v="Glendale"/>
    <x v="16"/>
    <n v="85301"/>
    <x v="1"/>
    <s v="OFF-BI-10003984"/>
    <x v="1"/>
    <x v="8"/>
    <s v="Lock-Up Easel 'Spel-Binder'"/>
    <n v="8.5589999999999993"/>
    <n v="1"/>
    <n v="0.7"/>
    <n v="-6.5618999999999996"/>
    <n v="7"/>
    <n v="10"/>
    <x v="0"/>
    <n v="-76.666666666666671"/>
    <x v="2"/>
  </r>
  <r>
    <n v="4559"/>
    <s v="CA-2014-127383"/>
    <d v="2014-12-31T00:00:00"/>
    <d v="2015-01-05T00:00:00"/>
    <x v="1"/>
    <s v="CM-11815"/>
    <s v="Candace McMahon"/>
    <x v="1"/>
    <s v="United States"/>
    <s v="El Paso"/>
    <x v="5"/>
    <n v="79907"/>
    <x v="2"/>
    <s v="OFF-EN-10004773"/>
    <x v="1"/>
    <x v="12"/>
    <s v="Staple envelope"/>
    <n v="49.567999999999998"/>
    <n v="2"/>
    <n v="0.2"/>
    <n v="17.968399999999999"/>
    <n v="5"/>
    <n v="12"/>
    <x v="0"/>
    <n v="36.25"/>
    <x v="4"/>
  </r>
  <r>
    <n v="4560"/>
    <s v="CA-2014-110219"/>
    <d v="2014-05-05T00:00:00"/>
    <d v="2014-05-08T00:00:00"/>
    <x v="2"/>
    <s v="EB-13870"/>
    <s v="Emily Burns"/>
    <x v="0"/>
    <s v="United States"/>
    <s v="San Antonio"/>
    <x v="5"/>
    <n v="78207"/>
    <x v="2"/>
    <s v="FUR-CH-10001146"/>
    <x v="0"/>
    <x v="1"/>
    <s v="Global Value Mid-Back Manager's Chair, Gray"/>
    <n v="127.869"/>
    <n v="3"/>
    <n v="0.3"/>
    <n v="-9.1334999999999997"/>
    <n v="3"/>
    <n v="5"/>
    <x v="1"/>
    <n v="-7.1428571428571423"/>
    <x v="5"/>
  </r>
  <r>
    <n v="4561"/>
    <s v="CA-2015-118871"/>
    <d v="2015-12-04T00:00:00"/>
    <d v="2015-12-09T00:00:00"/>
    <x v="0"/>
    <s v="HM-14860"/>
    <s v="Harry Marie"/>
    <x v="1"/>
    <s v="United States"/>
    <s v="Los Angeles"/>
    <x v="1"/>
    <n v="90049"/>
    <x v="1"/>
    <s v="OFF-EN-10003296"/>
    <x v="1"/>
    <x v="12"/>
    <s v="Tyvek Side-Opening Peel &amp; Seel Expanding Envelopes"/>
    <n v="271.44"/>
    <n v="3"/>
    <n v="0"/>
    <n v="122.148"/>
    <n v="5"/>
    <n v="12"/>
    <x v="0"/>
    <n v="45"/>
    <x v="4"/>
  </r>
  <r>
    <n v="4562"/>
    <s v="CA-2015-118871"/>
    <d v="2015-12-04T00:00:00"/>
    <d v="2015-12-09T00:00:00"/>
    <x v="0"/>
    <s v="HM-14860"/>
    <s v="Harry Marie"/>
    <x v="1"/>
    <s v="United States"/>
    <s v="Los Angeles"/>
    <x v="1"/>
    <n v="90049"/>
    <x v="1"/>
    <s v="TEC-PH-10000193"/>
    <x v="2"/>
    <x v="7"/>
    <s v="Jensen SMPS-640 - speaker phone"/>
    <n v="110.352"/>
    <n v="3"/>
    <n v="0.2"/>
    <n v="8.2764000000000006"/>
    <n v="5"/>
    <n v="12"/>
    <x v="0"/>
    <n v="7.5"/>
    <x v="4"/>
  </r>
  <r>
    <n v="4563"/>
    <s v="CA-2015-118871"/>
    <d v="2015-12-04T00:00:00"/>
    <d v="2015-12-09T00:00:00"/>
    <x v="0"/>
    <s v="HM-14860"/>
    <s v="Harry Marie"/>
    <x v="1"/>
    <s v="United States"/>
    <s v="Los Angeles"/>
    <x v="1"/>
    <n v="90049"/>
    <x v="1"/>
    <s v="FUR-FU-10002111"/>
    <x v="0"/>
    <x v="5"/>
    <s v="Master Caster Door Stop, Large Brown"/>
    <n v="36.4"/>
    <n v="5"/>
    <n v="0"/>
    <n v="13.832000000000001"/>
    <n v="5"/>
    <n v="12"/>
    <x v="0"/>
    <n v="38.000000000000007"/>
    <x v="4"/>
  </r>
  <r>
    <n v="4564"/>
    <s v="CA-2017-129490"/>
    <d v="2017-09-26T00:00:00"/>
    <d v="2017-09-30T00:00:00"/>
    <x v="1"/>
    <s v="SJ-20125"/>
    <s v="Sanjit Jacobs"/>
    <x v="2"/>
    <s v="United States"/>
    <s v="Miramar"/>
    <x v="2"/>
    <n v="33023"/>
    <x v="0"/>
    <s v="FUR-CH-10003298"/>
    <x v="0"/>
    <x v="1"/>
    <s v="Office Star - Contemporary Task Swivel chair with Loop Arms, Charcoal"/>
    <n v="419.13600000000002"/>
    <n v="4"/>
    <n v="0.2"/>
    <n v="-57.6312"/>
    <n v="4"/>
    <n v="9"/>
    <x v="2"/>
    <n v="-13.749999999999998"/>
    <x v="8"/>
  </r>
  <r>
    <n v="4565"/>
    <s v="CA-2014-101175"/>
    <d v="2014-12-09T00:00:00"/>
    <d v="2014-12-14T00:00:00"/>
    <x v="1"/>
    <s v="DM-12955"/>
    <s v="Dario Medina"/>
    <x v="1"/>
    <s v="United States"/>
    <s v="Mesa"/>
    <x v="16"/>
    <n v="85204"/>
    <x v="1"/>
    <s v="OFF-ST-10004950"/>
    <x v="1"/>
    <x v="4"/>
    <s v="Acco Perma 3000 Stacking Storage Drawers"/>
    <n v="100.70399999999999"/>
    <n v="6"/>
    <n v="0.2"/>
    <n v="-1.2587999999999999"/>
    <n v="5"/>
    <n v="12"/>
    <x v="0"/>
    <n v="-1.25"/>
    <x v="4"/>
  </r>
  <r>
    <n v="4566"/>
    <s v="US-2017-149510"/>
    <d v="2017-12-03T00:00:00"/>
    <d v="2017-12-10T00:00:00"/>
    <x v="1"/>
    <s v="MC-17575"/>
    <s v="Matt Collins"/>
    <x v="0"/>
    <s v="United States"/>
    <s v="Fayetteville"/>
    <x v="3"/>
    <n v="28314"/>
    <x v="0"/>
    <s v="OFF-AP-10002350"/>
    <x v="1"/>
    <x v="9"/>
    <s v="Belkin F9H710-06 7 Outlet SurgeMaster Surge Protector"/>
    <n v="45.216000000000001"/>
    <n v="3"/>
    <n v="0.2"/>
    <n v="4.5216000000000003"/>
    <n v="7"/>
    <n v="12"/>
    <x v="0"/>
    <n v="10"/>
    <x v="4"/>
  </r>
  <r>
    <n v="4567"/>
    <s v="US-2017-149510"/>
    <d v="2017-12-03T00:00:00"/>
    <d v="2017-12-10T00:00:00"/>
    <x v="1"/>
    <s v="MC-17575"/>
    <s v="Matt Collins"/>
    <x v="0"/>
    <s v="United States"/>
    <s v="Fayetteville"/>
    <x v="3"/>
    <n v="28314"/>
    <x v="0"/>
    <s v="OFF-BI-10004233"/>
    <x v="1"/>
    <x v="8"/>
    <s v="GBC Pre-Punched Binding Paper, Plastic, White, 8-1/2&quot; x 11&quot;"/>
    <n v="28.782"/>
    <n v="6"/>
    <n v="0.7"/>
    <n v="-21.1068"/>
    <n v="7"/>
    <n v="12"/>
    <x v="0"/>
    <n v="-73.333333333333329"/>
    <x v="4"/>
  </r>
  <r>
    <n v="4568"/>
    <s v="US-2017-149510"/>
    <d v="2017-12-03T00:00:00"/>
    <d v="2017-12-10T00:00:00"/>
    <x v="1"/>
    <s v="MC-17575"/>
    <s v="Matt Collins"/>
    <x v="0"/>
    <s v="United States"/>
    <s v="Fayetteville"/>
    <x v="3"/>
    <n v="28314"/>
    <x v="0"/>
    <s v="OFF-PA-10001892"/>
    <x v="1"/>
    <x v="10"/>
    <s v="Rediform Wirebound &quot;Phone Memo&quot; Message Book, 11 x 5-3/4"/>
    <n v="24.448"/>
    <n v="4"/>
    <n v="0.2"/>
    <n v="8.8623999999999992"/>
    <n v="7"/>
    <n v="12"/>
    <x v="0"/>
    <n v="36.249999999999993"/>
    <x v="4"/>
  </r>
  <r>
    <n v="4569"/>
    <s v="CA-2015-111990"/>
    <d v="2015-11-08T00:00:00"/>
    <d v="2015-11-13T00:00:00"/>
    <x v="1"/>
    <s v="DB-13660"/>
    <s v="Duane Benoit"/>
    <x v="0"/>
    <s v="United States"/>
    <s v="Houston"/>
    <x v="5"/>
    <n v="77095"/>
    <x v="2"/>
    <s v="OFF-BI-10003291"/>
    <x v="1"/>
    <x v="8"/>
    <s v="Wilson Jones Leather-Like Binders with DublLock Round Rings"/>
    <n v="10.476000000000001"/>
    <n v="6"/>
    <n v="0.8"/>
    <n v="-17.285399999999999"/>
    <n v="5"/>
    <n v="11"/>
    <x v="0"/>
    <n v="-164.99999999999997"/>
    <x v="0"/>
  </r>
  <r>
    <n v="4570"/>
    <s v="CA-2014-169460"/>
    <d v="2014-04-19T00:00:00"/>
    <d v="2014-04-21T00:00:00"/>
    <x v="0"/>
    <s v="NF-18595"/>
    <s v="Nicole Fjeld"/>
    <x v="2"/>
    <s v="United States"/>
    <s v="San Jose"/>
    <x v="1"/>
    <n v="95123"/>
    <x v="1"/>
    <s v="FUR-FU-10004017"/>
    <x v="0"/>
    <x v="5"/>
    <s v="Executive Impressions 13&quot; Chairman Wall Clock"/>
    <n v="76.14"/>
    <n v="3"/>
    <n v="0"/>
    <n v="26.649000000000001"/>
    <n v="2"/>
    <n v="4"/>
    <x v="1"/>
    <n v="35"/>
    <x v="3"/>
  </r>
  <r>
    <n v="4571"/>
    <s v="US-2015-152128"/>
    <d v="2015-05-25T00:00:00"/>
    <d v="2015-05-27T00:00:00"/>
    <x v="0"/>
    <s v="NM-18445"/>
    <s v="Nathan Mautz"/>
    <x v="2"/>
    <s v="United States"/>
    <s v="Wichita"/>
    <x v="41"/>
    <n v="67212"/>
    <x v="2"/>
    <s v="OFF-AR-10002445"/>
    <x v="1"/>
    <x v="6"/>
    <s v="SANFORD Major Accent Highlighters"/>
    <n v="21.24"/>
    <n v="3"/>
    <n v="0"/>
    <n v="8.0711999999999993"/>
    <n v="2"/>
    <n v="5"/>
    <x v="1"/>
    <n v="38"/>
    <x v="5"/>
  </r>
  <r>
    <n v="4572"/>
    <s v="US-2015-152128"/>
    <d v="2015-05-25T00:00:00"/>
    <d v="2015-05-27T00:00:00"/>
    <x v="0"/>
    <s v="NM-18445"/>
    <s v="Nathan Mautz"/>
    <x v="2"/>
    <s v="United States"/>
    <s v="Wichita"/>
    <x v="41"/>
    <n v="67212"/>
    <x v="2"/>
    <s v="OFF-BI-10001718"/>
    <x v="1"/>
    <x v="8"/>
    <s v="GBC DocuBind P50 Personal Binding Machine"/>
    <n v="127.96"/>
    <n v="2"/>
    <n v="0"/>
    <n v="60.141199999999998"/>
    <n v="2"/>
    <n v="5"/>
    <x v="1"/>
    <n v="47"/>
    <x v="5"/>
  </r>
  <r>
    <n v="4573"/>
    <s v="CA-2017-126662"/>
    <d v="2017-07-17T00:00:00"/>
    <d v="2017-07-21T00:00:00"/>
    <x v="1"/>
    <s v="AB-10255"/>
    <s v="Alejandro Ballentine"/>
    <x v="2"/>
    <s v="United States"/>
    <s v="Los Angeles"/>
    <x v="1"/>
    <n v="90036"/>
    <x v="1"/>
    <s v="TEC-CO-10004202"/>
    <x v="2"/>
    <x v="16"/>
    <s v="Brother DCP1000 Digital 3 in 1 Multifunction Machine"/>
    <n v="479.98399999999998"/>
    <n v="2"/>
    <n v="0.2"/>
    <n v="89.997"/>
    <n v="4"/>
    <n v="7"/>
    <x v="2"/>
    <n v="18.75"/>
    <x v="7"/>
  </r>
  <r>
    <n v="4574"/>
    <s v="CA-2016-139395"/>
    <d v="2016-12-12T00:00:00"/>
    <d v="2016-12-18T00:00:00"/>
    <x v="1"/>
    <s v="MG-17650"/>
    <s v="Matthew Grinstein"/>
    <x v="2"/>
    <s v="United States"/>
    <s v="Jackson"/>
    <x v="12"/>
    <n v="49201"/>
    <x v="2"/>
    <s v="TEC-PH-10002103"/>
    <x v="2"/>
    <x v="7"/>
    <s v="Jabra SPEAK 410"/>
    <n v="657.93"/>
    <n v="7"/>
    <n v="0"/>
    <n v="184.22040000000001"/>
    <n v="6"/>
    <n v="12"/>
    <x v="0"/>
    <n v="28.000000000000004"/>
    <x v="4"/>
  </r>
  <r>
    <n v="4575"/>
    <s v="CA-2016-139395"/>
    <d v="2016-12-12T00:00:00"/>
    <d v="2016-12-18T00:00:00"/>
    <x v="1"/>
    <s v="MG-17650"/>
    <s v="Matthew Grinstein"/>
    <x v="2"/>
    <s v="United States"/>
    <s v="Jackson"/>
    <x v="12"/>
    <n v="49201"/>
    <x v="2"/>
    <s v="FUR-FU-10003724"/>
    <x v="0"/>
    <x v="5"/>
    <s v="Westinghouse Clip-On Gooseneck Lamps"/>
    <n v="33.479999999999997"/>
    <n v="4"/>
    <n v="0"/>
    <n v="8.7048000000000005"/>
    <n v="6"/>
    <n v="12"/>
    <x v="0"/>
    <n v="26.000000000000007"/>
    <x v="4"/>
  </r>
  <r>
    <n v="4576"/>
    <s v="CA-2016-139395"/>
    <d v="2016-12-12T00:00:00"/>
    <d v="2016-12-18T00:00:00"/>
    <x v="1"/>
    <s v="MG-17650"/>
    <s v="Matthew Grinstein"/>
    <x v="2"/>
    <s v="United States"/>
    <s v="Jackson"/>
    <x v="12"/>
    <n v="49201"/>
    <x v="2"/>
    <s v="OFF-AR-10003732"/>
    <x v="1"/>
    <x v="6"/>
    <s v="Newell 333"/>
    <n v="13.9"/>
    <n v="5"/>
    <n v="0"/>
    <n v="3.6139999999999999"/>
    <n v="6"/>
    <n v="12"/>
    <x v="0"/>
    <n v="26"/>
    <x v="4"/>
  </r>
  <r>
    <n v="4577"/>
    <s v="CA-2016-139395"/>
    <d v="2016-12-12T00:00:00"/>
    <d v="2016-12-18T00:00:00"/>
    <x v="1"/>
    <s v="MG-17650"/>
    <s v="Matthew Grinstein"/>
    <x v="2"/>
    <s v="United States"/>
    <s v="Jackson"/>
    <x v="12"/>
    <n v="49201"/>
    <x v="2"/>
    <s v="OFF-ST-10000885"/>
    <x v="1"/>
    <x v="4"/>
    <s v="Fellowes Desktop Hanging File Manager"/>
    <n v="26.86"/>
    <n v="2"/>
    <n v="0"/>
    <n v="6.7149999999999999"/>
    <n v="6"/>
    <n v="12"/>
    <x v="0"/>
    <n v="25"/>
    <x v="4"/>
  </r>
  <r>
    <n v="4578"/>
    <s v="US-2014-121734"/>
    <d v="2014-04-11T00:00:00"/>
    <d v="2014-04-16T00:00:00"/>
    <x v="1"/>
    <s v="SE-20110"/>
    <s v="Sanjit Engle"/>
    <x v="0"/>
    <s v="United States"/>
    <s v="Lewiston"/>
    <x v="45"/>
    <n v="83501"/>
    <x v="1"/>
    <s v="OFF-BI-10004817"/>
    <x v="1"/>
    <x v="8"/>
    <s v="GBC Personal VeloBind Strips"/>
    <n v="9.5839999999999996"/>
    <n v="1"/>
    <n v="0.2"/>
    <n v="3.3544"/>
    <n v="5"/>
    <n v="4"/>
    <x v="1"/>
    <n v="35"/>
    <x v="3"/>
  </r>
  <r>
    <n v="4579"/>
    <s v="CA-2015-110947"/>
    <d v="2015-06-09T00:00:00"/>
    <d v="2015-06-15T00:00:00"/>
    <x v="1"/>
    <s v="AG-10765"/>
    <s v="Anthony Garverick"/>
    <x v="2"/>
    <s v="United States"/>
    <s v="Hampton"/>
    <x v="17"/>
    <n v="23666"/>
    <x v="0"/>
    <s v="OFF-BI-10001670"/>
    <x v="1"/>
    <x v="8"/>
    <s v="Vinyl Sectional Post Binders"/>
    <n v="113.1"/>
    <n v="3"/>
    <n v="0"/>
    <n v="56.55"/>
    <n v="6"/>
    <n v="6"/>
    <x v="1"/>
    <n v="50"/>
    <x v="1"/>
  </r>
  <r>
    <n v="4580"/>
    <s v="US-2014-150126"/>
    <d v="2014-07-27T00:00:00"/>
    <d v="2014-08-02T00:00:00"/>
    <x v="1"/>
    <s v="AS-10045"/>
    <s v="Aaron Smayling"/>
    <x v="1"/>
    <s v="United States"/>
    <s v="New York City"/>
    <x v="15"/>
    <n v="10035"/>
    <x v="3"/>
    <s v="OFF-PA-10002709"/>
    <x v="1"/>
    <x v="10"/>
    <s v="Xerox 1956"/>
    <n v="65.78"/>
    <n v="11"/>
    <n v="0"/>
    <n v="32.232199999999999"/>
    <n v="6"/>
    <n v="7"/>
    <x v="2"/>
    <n v="49"/>
    <x v="7"/>
  </r>
  <r>
    <n v="4581"/>
    <s v="CA-2015-164427"/>
    <d v="2015-07-31T00:00:00"/>
    <d v="2015-08-06T00:00:00"/>
    <x v="1"/>
    <s v="AR-10405"/>
    <s v="Allen Rosenblatt"/>
    <x v="1"/>
    <s v="United States"/>
    <s v="Hattiesburg"/>
    <x v="35"/>
    <n v="39401"/>
    <x v="0"/>
    <s v="TEC-AC-10004469"/>
    <x v="2"/>
    <x v="11"/>
    <s v="Microsoft Sculpt Comfort Mouse"/>
    <n v="239.7"/>
    <n v="6"/>
    <n v="0"/>
    <n v="105.468"/>
    <n v="6"/>
    <n v="7"/>
    <x v="2"/>
    <n v="44.000000000000007"/>
    <x v="7"/>
  </r>
  <r>
    <n v="4582"/>
    <s v="CA-2016-120250"/>
    <d v="2016-09-19T00:00:00"/>
    <d v="2016-09-22T00:00:00"/>
    <x v="2"/>
    <s v="AP-10720"/>
    <s v="Anne Pryor"/>
    <x v="2"/>
    <s v="United States"/>
    <s v="Philadelphia"/>
    <x v="9"/>
    <n v="19140"/>
    <x v="3"/>
    <s v="FUR-FU-10003424"/>
    <x v="0"/>
    <x v="5"/>
    <s v="Nu-Dell Oak Frame"/>
    <n v="25.632000000000001"/>
    <n v="3"/>
    <n v="0.2"/>
    <n v="3.8448000000000002"/>
    <n v="3"/>
    <n v="9"/>
    <x v="2"/>
    <n v="15"/>
    <x v="8"/>
  </r>
  <r>
    <n v="4583"/>
    <s v="CA-2016-121993"/>
    <d v="2016-06-10T00:00:00"/>
    <d v="2016-06-12T00:00:00"/>
    <x v="2"/>
    <s v="JB-16000"/>
    <s v="Joy Bell-"/>
    <x v="0"/>
    <s v="United States"/>
    <s v="Philadelphia"/>
    <x v="9"/>
    <n v="19140"/>
    <x v="3"/>
    <s v="OFF-LA-10003720"/>
    <x v="1"/>
    <x v="2"/>
    <s v="Avery 487"/>
    <n v="23.616"/>
    <n v="8"/>
    <n v="0.2"/>
    <n v="7.9703999999999997"/>
    <n v="2"/>
    <n v="6"/>
    <x v="1"/>
    <n v="33.75"/>
    <x v="1"/>
  </r>
  <r>
    <n v="4584"/>
    <s v="US-2016-100405"/>
    <d v="2016-08-26T00:00:00"/>
    <d v="2016-08-28T00:00:00"/>
    <x v="0"/>
    <s v="TS-21430"/>
    <s v="Tom Stivers"/>
    <x v="1"/>
    <s v="United States"/>
    <s v="Los Angeles"/>
    <x v="1"/>
    <n v="90045"/>
    <x v="1"/>
    <s v="OFF-AR-10000390"/>
    <x v="1"/>
    <x v="6"/>
    <s v="Newell Chalk Holder"/>
    <n v="8.26"/>
    <n v="2"/>
    <n v="0"/>
    <n v="3.7995999999999999"/>
    <n v="2"/>
    <n v="8"/>
    <x v="2"/>
    <n v="46"/>
    <x v="6"/>
  </r>
  <r>
    <n v="4585"/>
    <s v="US-2017-163790"/>
    <d v="2017-11-02T00:00:00"/>
    <d v="2017-11-04T00:00:00"/>
    <x v="0"/>
    <s v="NL-18310"/>
    <s v="Nancy Lomonaco"/>
    <x v="2"/>
    <s v="United States"/>
    <s v="Danville"/>
    <x v="1"/>
    <n v="94526"/>
    <x v="1"/>
    <s v="OFF-EN-10001335"/>
    <x v="1"/>
    <x v="12"/>
    <s v="White Business Envelopes with Contemporary Seam, Recycled White Business Envelopes"/>
    <n v="76.58"/>
    <n v="7"/>
    <n v="0"/>
    <n v="38.29"/>
    <n v="2"/>
    <n v="11"/>
    <x v="0"/>
    <n v="50"/>
    <x v="0"/>
  </r>
  <r>
    <n v="4586"/>
    <s v="US-2017-163790"/>
    <d v="2017-11-02T00:00:00"/>
    <d v="2017-11-04T00:00:00"/>
    <x v="0"/>
    <s v="NL-18310"/>
    <s v="Nancy Lomonaco"/>
    <x v="2"/>
    <s v="United States"/>
    <s v="Danville"/>
    <x v="1"/>
    <n v="94526"/>
    <x v="1"/>
    <s v="OFF-AR-10003469"/>
    <x v="1"/>
    <x v="6"/>
    <s v="Nontoxic Chalk"/>
    <n v="8.8000000000000007"/>
    <n v="5"/>
    <n v="0"/>
    <n v="4.2240000000000002"/>
    <n v="2"/>
    <n v="11"/>
    <x v="0"/>
    <n v="48"/>
    <x v="0"/>
  </r>
  <r>
    <n v="4587"/>
    <s v="US-2017-163790"/>
    <d v="2017-11-02T00:00:00"/>
    <d v="2017-11-04T00:00:00"/>
    <x v="0"/>
    <s v="NL-18310"/>
    <s v="Nancy Lomonaco"/>
    <x v="2"/>
    <s v="United States"/>
    <s v="Danville"/>
    <x v="1"/>
    <n v="94526"/>
    <x v="1"/>
    <s v="OFF-BI-10003718"/>
    <x v="1"/>
    <x v="8"/>
    <s v="GBC Therma-A-Bind 250T Electric Binding System"/>
    <n v="590.35199999999998"/>
    <n v="6"/>
    <n v="0.2"/>
    <n v="206.6232"/>
    <n v="2"/>
    <n v="11"/>
    <x v="0"/>
    <n v="35"/>
    <x v="0"/>
  </r>
  <r>
    <n v="4588"/>
    <s v="US-2017-163790"/>
    <d v="2017-11-02T00:00:00"/>
    <d v="2017-11-04T00:00:00"/>
    <x v="0"/>
    <s v="NL-18310"/>
    <s v="Nancy Lomonaco"/>
    <x v="2"/>
    <s v="United States"/>
    <s v="Danville"/>
    <x v="1"/>
    <n v="94526"/>
    <x v="1"/>
    <s v="OFF-FA-10004838"/>
    <x v="1"/>
    <x v="13"/>
    <s v="Super Bands, 12/Pack"/>
    <n v="5.58"/>
    <n v="3"/>
    <n v="0"/>
    <n v="0.16739999999999999"/>
    <n v="2"/>
    <n v="11"/>
    <x v="0"/>
    <n v="3"/>
    <x v="0"/>
  </r>
  <r>
    <n v="4589"/>
    <s v="US-2017-163790"/>
    <d v="2017-11-02T00:00:00"/>
    <d v="2017-11-04T00:00:00"/>
    <x v="0"/>
    <s v="NL-18310"/>
    <s v="Nancy Lomonaco"/>
    <x v="2"/>
    <s v="United States"/>
    <s v="Danville"/>
    <x v="1"/>
    <n v="94526"/>
    <x v="1"/>
    <s v="FUR-FU-10002508"/>
    <x v="0"/>
    <x v="5"/>
    <s v="Document Clip Frames"/>
    <n v="25.02"/>
    <n v="3"/>
    <n v="0"/>
    <n v="10.5084"/>
    <n v="2"/>
    <n v="11"/>
    <x v="0"/>
    <n v="42"/>
    <x v="0"/>
  </r>
  <r>
    <n v="4590"/>
    <s v="US-2017-163790"/>
    <d v="2017-11-02T00:00:00"/>
    <d v="2017-11-04T00:00:00"/>
    <x v="0"/>
    <s v="NL-18310"/>
    <s v="Nancy Lomonaco"/>
    <x v="2"/>
    <s v="United States"/>
    <s v="Danville"/>
    <x v="1"/>
    <n v="94526"/>
    <x v="1"/>
    <s v="OFF-ST-10001511"/>
    <x v="1"/>
    <x v="4"/>
    <s v="Space Solutions Commercial Steel Shelving"/>
    <n v="452.55"/>
    <n v="7"/>
    <n v="0"/>
    <n v="22.627500000000001"/>
    <n v="2"/>
    <n v="11"/>
    <x v="0"/>
    <n v="5"/>
    <x v="0"/>
  </r>
  <r>
    <n v="4591"/>
    <s v="CA-2016-129868"/>
    <d v="2016-12-26T00:00:00"/>
    <d v="2016-12-31T00:00:00"/>
    <x v="1"/>
    <s v="MC-18130"/>
    <s v="Mike Caudle"/>
    <x v="1"/>
    <s v="United States"/>
    <s v="Los Angeles"/>
    <x v="1"/>
    <n v="90004"/>
    <x v="1"/>
    <s v="OFF-SU-10000952"/>
    <x v="1"/>
    <x v="14"/>
    <s v="Fiskars Home &amp; Office Scissors"/>
    <n v="17.760000000000002"/>
    <n v="2"/>
    <n v="0"/>
    <n v="4.9728000000000003"/>
    <n v="5"/>
    <n v="12"/>
    <x v="0"/>
    <n v="27.999999999999996"/>
    <x v="4"/>
  </r>
  <r>
    <n v="4592"/>
    <s v="CA-2016-129868"/>
    <d v="2016-12-26T00:00:00"/>
    <d v="2016-12-31T00:00:00"/>
    <x v="1"/>
    <s v="MC-18130"/>
    <s v="Mike Caudle"/>
    <x v="1"/>
    <s v="United States"/>
    <s v="Los Angeles"/>
    <x v="1"/>
    <n v="90004"/>
    <x v="1"/>
    <s v="TEC-PH-10002275"/>
    <x v="2"/>
    <x v="7"/>
    <s v="Mitel 5320 IP Phone VoIP phone"/>
    <n v="302.38400000000001"/>
    <n v="2"/>
    <n v="0.2"/>
    <n v="30.238399999999999"/>
    <n v="5"/>
    <n v="12"/>
    <x v="0"/>
    <n v="10"/>
    <x v="4"/>
  </r>
  <r>
    <n v="4593"/>
    <s v="CA-2016-129868"/>
    <d v="2016-12-26T00:00:00"/>
    <d v="2016-12-31T00:00:00"/>
    <x v="1"/>
    <s v="MC-18130"/>
    <s v="Mike Caudle"/>
    <x v="1"/>
    <s v="United States"/>
    <s v="Los Angeles"/>
    <x v="1"/>
    <n v="90004"/>
    <x v="1"/>
    <s v="FUR-CH-10003535"/>
    <x v="0"/>
    <x v="1"/>
    <s v="Global Armless Task Chair, Royal Blue"/>
    <n v="146.352"/>
    <n v="3"/>
    <n v="0.2"/>
    <n v="-5.4882"/>
    <n v="5"/>
    <n v="12"/>
    <x v="0"/>
    <n v="-3.75"/>
    <x v="4"/>
  </r>
  <r>
    <n v="4594"/>
    <s v="CA-2016-129868"/>
    <d v="2016-12-26T00:00:00"/>
    <d v="2016-12-31T00:00:00"/>
    <x v="1"/>
    <s v="MC-18130"/>
    <s v="Mike Caudle"/>
    <x v="1"/>
    <s v="United States"/>
    <s v="Los Angeles"/>
    <x v="1"/>
    <n v="90004"/>
    <x v="1"/>
    <s v="OFF-AP-10004052"/>
    <x v="1"/>
    <x v="9"/>
    <s v="Hoover Replacement Belts For Soft Guard &amp; Commercial Ltweight Upright Vacs, 2/Pk"/>
    <n v="7.9"/>
    <n v="2"/>
    <n v="0"/>
    <n v="2.0539999999999998"/>
    <n v="5"/>
    <n v="12"/>
    <x v="0"/>
    <n v="25.999999999999996"/>
    <x v="4"/>
  </r>
  <r>
    <n v="4595"/>
    <s v="CA-2016-129868"/>
    <d v="2016-12-26T00:00:00"/>
    <d v="2016-12-31T00:00:00"/>
    <x v="1"/>
    <s v="MC-18130"/>
    <s v="Mike Caudle"/>
    <x v="1"/>
    <s v="United States"/>
    <s v="Los Angeles"/>
    <x v="1"/>
    <n v="90004"/>
    <x v="1"/>
    <s v="FUR-TA-10003473"/>
    <x v="0"/>
    <x v="3"/>
    <s v="Bretford Rectangular Conference Table Tops"/>
    <n v="902.71199999999999"/>
    <n v="3"/>
    <n v="0.2"/>
    <n v="33.851700000000001"/>
    <n v="5"/>
    <n v="12"/>
    <x v="0"/>
    <n v="3.75"/>
    <x v="4"/>
  </r>
  <r>
    <n v="4596"/>
    <s v="CA-2016-129868"/>
    <d v="2016-12-26T00:00:00"/>
    <d v="2016-12-31T00:00:00"/>
    <x v="1"/>
    <s v="MC-18130"/>
    <s v="Mike Caudle"/>
    <x v="1"/>
    <s v="United States"/>
    <s v="Los Angeles"/>
    <x v="1"/>
    <n v="90004"/>
    <x v="1"/>
    <s v="OFF-AR-10001897"/>
    <x v="1"/>
    <x v="6"/>
    <s v="Model L Table or Wall-Mount Pencil Sharpener"/>
    <n v="53.97"/>
    <n v="3"/>
    <n v="0"/>
    <n v="15.111599999999999"/>
    <n v="5"/>
    <n v="12"/>
    <x v="0"/>
    <n v="27.999999999999996"/>
    <x v="4"/>
  </r>
  <r>
    <n v="4597"/>
    <s v="CA-2016-140564"/>
    <d v="2016-12-05T00:00:00"/>
    <d v="2016-12-10T00:00:00"/>
    <x v="0"/>
    <s v="TC-21475"/>
    <s v="Tony Chapman"/>
    <x v="2"/>
    <s v="United States"/>
    <s v="Washington"/>
    <x v="40"/>
    <n v="20016"/>
    <x v="3"/>
    <s v="OFF-AR-10000034"/>
    <x v="1"/>
    <x v="6"/>
    <s v="BIC Brite Liner Grip Highlighters, Assorted, 5/Pack"/>
    <n v="33.92"/>
    <n v="8"/>
    <n v="0"/>
    <n v="13.2288"/>
    <n v="5"/>
    <n v="12"/>
    <x v="0"/>
    <n v="38.999999999999993"/>
    <x v="4"/>
  </r>
  <r>
    <n v="4598"/>
    <s v="US-2017-169502"/>
    <d v="2017-08-28T00:00:00"/>
    <d v="2017-09-01T00:00:00"/>
    <x v="1"/>
    <s v="MG-17650"/>
    <s v="Matthew Grinstein"/>
    <x v="2"/>
    <s v="United States"/>
    <s v="Milwaukee"/>
    <x v="6"/>
    <n v="53209"/>
    <x v="2"/>
    <s v="OFF-SU-10004115"/>
    <x v="1"/>
    <x v="14"/>
    <s v="Acme Stainless Steel Office Snips"/>
    <n v="21.81"/>
    <n v="3"/>
    <n v="0"/>
    <n v="5.8887"/>
    <n v="4"/>
    <n v="8"/>
    <x v="2"/>
    <n v="27"/>
    <x v="6"/>
  </r>
  <r>
    <n v="4599"/>
    <s v="US-2017-169502"/>
    <d v="2017-08-28T00:00:00"/>
    <d v="2017-09-01T00:00:00"/>
    <x v="1"/>
    <s v="MG-17650"/>
    <s v="Matthew Grinstein"/>
    <x v="2"/>
    <s v="United States"/>
    <s v="Milwaukee"/>
    <x v="6"/>
    <n v="53209"/>
    <x v="2"/>
    <s v="OFF-AP-10001947"/>
    <x v="1"/>
    <x v="9"/>
    <s v="Acco 6 Outlet Guardian Premium Plus Surge Suppressor"/>
    <n v="91.6"/>
    <n v="5"/>
    <n v="0"/>
    <n v="26.564"/>
    <n v="4"/>
    <n v="8"/>
    <x v="2"/>
    <n v="29.000000000000004"/>
    <x v="6"/>
  </r>
  <r>
    <n v="4600"/>
    <s v="CA-2015-146948"/>
    <d v="2015-07-16T00:00:00"/>
    <d v="2015-07-20T00:00:00"/>
    <x v="1"/>
    <s v="MG-17890"/>
    <s v="Michael Granlund"/>
    <x v="2"/>
    <s v="United States"/>
    <s v="Baltimore"/>
    <x v="39"/>
    <n v="21215"/>
    <x v="3"/>
    <s v="FUR-CH-10004853"/>
    <x v="0"/>
    <x v="1"/>
    <s v="Global Manager's Adjustable Task Chair, Storm"/>
    <n v="150.97999999999999"/>
    <n v="1"/>
    <n v="0"/>
    <n v="43.784199999999998"/>
    <n v="4"/>
    <n v="7"/>
    <x v="2"/>
    <n v="29.000000000000004"/>
    <x v="7"/>
  </r>
  <r>
    <n v="4601"/>
    <s v="CA-2015-146948"/>
    <d v="2015-07-16T00:00:00"/>
    <d v="2015-07-20T00:00:00"/>
    <x v="1"/>
    <s v="MG-17890"/>
    <s v="Michael Granlund"/>
    <x v="2"/>
    <s v="United States"/>
    <s v="Baltimore"/>
    <x v="39"/>
    <n v="21215"/>
    <x v="3"/>
    <s v="OFF-EN-10000483"/>
    <x v="1"/>
    <x v="12"/>
    <s v="White Envelopes, White Envelopes with Clear Poly Window"/>
    <n v="137.25"/>
    <n v="9"/>
    <n v="0"/>
    <n v="63.134999999999998"/>
    <n v="4"/>
    <n v="7"/>
    <x v="2"/>
    <n v="46"/>
    <x v="7"/>
  </r>
  <r>
    <n v="4602"/>
    <s v="CA-2015-146948"/>
    <d v="2015-07-16T00:00:00"/>
    <d v="2015-07-20T00:00:00"/>
    <x v="1"/>
    <s v="MG-17890"/>
    <s v="Michael Granlund"/>
    <x v="2"/>
    <s v="United States"/>
    <s v="Baltimore"/>
    <x v="39"/>
    <n v="21215"/>
    <x v="3"/>
    <s v="OFF-FA-10001332"/>
    <x v="1"/>
    <x v="13"/>
    <s v="Acco Banker's Clasps, 5 3/4&quot;-Long"/>
    <n v="11.52"/>
    <n v="4"/>
    <n v="0"/>
    <n v="5.4143999999999997"/>
    <n v="4"/>
    <n v="7"/>
    <x v="2"/>
    <n v="47"/>
    <x v="7"/>
  </r>
  <r>
    <n v="4603"/>
    <s v="US-2015-113327"/>
    <d v="2015-05-26T00:00:00"/>
    <d v="2015-05-29T00:00:00"/>
    <x v="0"/>
    <s v="BF-11170"/>
    <s v="Ben Ferrer"/>
    <x v="2"/>
    <s v="United States"/>
    <s v="Jacksonville"/>
    <x v="3"/>
    <n v="28540"/>
    <x v="0"/>
    <s v="OFF-PA-10003790"/>
    <x v="1"/>
    <x v="10"/>
    <s v="Xerox 1991"/>
    <n v="18.271999999999998"/>
    <n v="1"/>
    <n v="0.2"/>
    <n v="5.9383999999999997"/>
    <n v="3"/>
    <n v="5"/>
    <x v="1"/>
    <n v="32.5"/>
    <x v="5"/>
  </r>
  <r>
    <n v="4604"/>
    <s v="US-2015-113327"/>
    <d v="2015-05-26T00:00:00"/>
    <d v="2015-05-29T00:00:00"/>
    <x v="0"/>
    <s v="BF-11170"/>
    <s v="Ben Ferrer"/>
    <x v="2"/>
    <s v="United States"/>
    <s v="Jacksonville"/>
    <x v="3"/>
    <n v="28540"/>
    <x v="0"/>
    <s v="OFF-PA-10003134"/>
    <x v="1"/>
    <x v="10"/>
    <s v="Xerox 1937"/>
    <n v="153.72800000000001"/>
    <n v="4"/>
    <n v="0.2"/>
    <n v="53.8048"/>
    <n v="3"/>
    <n v="5"/>
    <x v="1"/>
    <n v="35"/>
    <x v="5"/>
  </r>
  <r>
    <n v="4605"/>
    <s v="US-2015-113327"/>
    <d v="2015-05-26T00:00:00"/>
    <d v="2015-05-29T00:00:00"/>
    <x v="0"/>
    <s v="BF-11170"/>
    <s v="Ben Ferrer"/>
    <x v="2"/>
    <s v="United States"/>
    <s v="Jacksonville"/>
    <x v="3"/>
    <n v="28540"/>
    <x v="0"/>
    <s v="OFF-EN-10004459"/>
    <x v="1"/>
    <x v="12"/>
    <s v="Security-Tint Envelopes"/>
    <n v="12.224"/>
    <n v="2"/>
    <n v="0.2"/>
    <n v="4.4311999999999996"/>
    <n v="3"/>
    <n v="5"/>
    <x v="1"/>
    <n v="36.249999999999993"/>
    <x v="5"/>
  </r>
  <r>
    <n v="4606"/>
    <s v="US-2015-113327"/>
    <d v="2015-05-26T00:00:00"/>
    <d v="2015-05-29T00:00:00"/>
    <x v="0"/>
    <s v="BF-11170"/>
    <s v="Ben Ferrer"/>
    <x v="2"/>
    <s v="United States"/>
    <s v="Jacksonville"/>
    <x v="3"/>
    <n v="28540"/>
    <x v="0"/>
    <s v="TEC-AC-10003628"/>
    <x v="2"/>
    <x v="11"/>
    <s v="Logitech 910-002974 M325 Wireless Mouse for Web Scrolling"/>
    <n v="167.94399999999999"/>
    <n v="7"/>
    <n v="0.2"/>
    <n v="50.383200000000002"/>
    <n v="3"/>
    <n v="5"/>
    <x v="1"/>
    <n v="30.000000000000004"/>
    <x v="5"/>
  </r>
  <r>
    <n v="4607"/>
    <s v="CA-2015-135020"/>
    <d v="2015-05-28T00:00:00"/>
    <d v="2015-06-02T00:00:00"/>
    <x v="1"/>
    <s v="MS-17770"/>
    <s v="Maxwell Schwartz"/>
    <x v="0"/>
    <s v="United States"/>
    <s v="Rochester"/>
    <x v="15"/>
    <n v="14609"/>
    <x v="3"/>
    <s v="TEC-PH-10004093"/>
    <x v="2"/>
    <x v="7"/>
    <s v="Panasonic Kx-TS550"/>
    <n v="45.99"/>
    <n v="1"/>
    <n v="0"/>
    <n v="13.3371"/>
    <n v="5"/>
    <n v="5"/>
    <x v="1"/>
    <n v="28.999999999999996"/>
    <x v="5"/>
  </r>
  <r>
    <n v="4608"/>
    <s v="CA-2015-135020"/>
    <d v="2015-05-28T00:00:00"/>
    <d v="2015-06-02T00:00:00"/>
    <x v="1"/>
    <s v="MS-17770"/>
    <s v="Maxwell Schwartz"/>
    <x v="0"/>
    <s v="United States"/>
    <s v="Rochester"/>
    <x v="15"/>
    <n v="14609"/>
    <x v="3"/>
    <s v="OFF-ST-10001490"/>
    <x v="1"/>
    <x v="4"/>
    <s v="Hot File 7-Pocket, Floor Stand"/>
    <n v="535.41"/>
    <n v="3"/>
    <n v="0"/>
    <n v="160.62299999999999"/>
    <n v="5"/>
    <n v="5"/>
    <x v="1"/>
    <n v="30"/>
    <x v="5"/>
  </r>
  <r>
    <n v="4609"/>
    <s v="CA-2015-135020"/>
    <d v="2015-05-28T00:00:00"/>
    <d v="2015-06-02T00:00:00"/>
    <x v="1"/>
    <s v="MS-17770"/>
    <s v="Maxwell Schwartz"/>
    <x v="0"/>
    <s v="United States"/>
    <s v="Rochester"/>
    <x v="15"/>
    <n v="14609"/>
    <x v="3"/>
    <s v="OFF-BI-10000605"/>
    <x v="1"/>
    <x v="8"/>
    <s v="Acco Pressboard Covers with Storage Hooks, 9 1/2&quot; x 11&quot;, Executive Red"/>
    <n v="6.0960000000000001"/>
    <n v="2"/>
    <n v="0.2"/>
    <n v="2.0573999999999999"/>
    <n v="5"/>
    <n v="5"/>
    <x v="1"/>
    <n v="33.75"/>
    <x v="5"/>
  </r>
  <r>
    <n v="4610"/>
    <s v="CA-2015-135020"/>
    <d v="2015-05-28T00:00:00"/>
    <d v="2015-06-02T00:00:00"/>
    <x v="1"/>
    <s v="MS-17770"/>
    <s v="Maxwell Schwartz"/>
    <x v="0"/>
    <s v="United States"/>
    <s v="Rochester"/>
    <x v="15"/>
    <n v="14609"/>
    <x v="3"/>
    <s v="OFF-PA-10004255"/>
    <x v="1"/>
    <x v="10"/>
    <s v="Xerox 219"/>
    <n v="45.36"/>
    <n v="7"/>
    <n v="0"/>
    <n v="21.7728"/>
    <n v="5"/>
    <n v="5"/>
    <x v="1"/>
    <n v="48"/>
    <x v="5"/>
  </r>
  <r>
    <n v="4611"/>
    <s v="US-2017-141852"/>
    <d v="2017-11-09T00:00:00"/>
    <d v="2017-11-14T00:00:00"/>
    <x v="1"/>
    <s v="JE-15745"/>
    <s v="Joel Eaton"/>
    <x v="0"/>
    <s v="United States"/>
    <s v="Oceanside"/>
    <x v="1"/>
    <n v="92054"/>
    <x v="1"/>
    <s v="FUR-FU-10000023"/>
    <x v="0"/>
    <x v="5"/>
    <s v="Eldon Wave Desk Accessories"/>
    <n v="47.12"/>
    <n v="8"/>
    <n v="0"/>
    <n v="20.732800000000001"/>
    <n v="5"/>
    <n v="11"/>
    <x v="0"/>
    <n v="44.000000000000007"/>
    <x v="0"/>
  </r>
  <r>
    <n v="4612"/>
    <s v="CA-2016-109407"/>
    <d v="2016-01-24T00:00:00"/>
    <d v="2016-01-26T00:00:00"/>
    <x v="0"/>
    <s v="HG-14965"/>
    <s v="Henry Goldwyn"/>
    <x v="1"/>
    <s v="United States"/>
    <s v="Gulfport"/>
    <x v="35"/>
    <n v="39503"/>
    <x v="0"/>
    <s v="OFF-BI-10000285"/>
    <x v="1"/>
    <x v="8"/>
    <s v="XtraLife ClearVue Slant-D Ring Binders by Cardinal"/>
    <n v="31.36"/>
    <n v="4"/>
    <n v="0"/>
    <n v="15.68"/>
    <n v="2"/>
    <n v="1"/>
    <x v="3"/>
    <n v="50"/>
    <x v="9"/>
  </r>
  <r>
    <n v="4613"/>
    <s v="US-2017-165953"/>
    <d v="2016-12-31T00:00:00"/>
    <d v="2017-01-06T00:00:00"/>
    <x v="1"/>
    <s v="EP-13915"/>
    <s v="Emily Phan"/>
    <x v="0"/>
    <s v="United States"/>
    <s v="Jacksonville"/>
    <x v="2"/>
    <n v="32216"/>
    <x v="0"/>
    <s v="OFF-AR-10000588"/>
    <x v="1"/>
    <x v="6"/>
    <s v="Newell 345"/>
    <n v="47.616"/>
    <n v="3"/>
    <n v="0.2"/>
    <n v="3.5712000000000002"/>
    <n v="6"/>
    <n v="12"/>
    <x v="0"/>
    <n v="7.5"/>
    <x v="4"/>
  </r>
  <r>
    <n v="4614"/>
    <s v="US-2017-165953"/>
    <d v="2016-12-31T00:00:00"/>
    <d v="2017-01-06T00:00:00"/>
    <x v="1"/>
    <s v="EP-13915"/>
    <s v="Emily Phan"/>
    <x v="0"/>
    <s v="United States"/>
    <s v="Jacksonville"/>
    <x v="2"/>
    <n v="32216"/>
    <x v="0"/>
    <s v="OFF-PA-10002250"/>
    <x v="1"/>
    <x v="10"/>
    <s v="Things To Do Today Pad"/>
    <n v="23.48"/>
    <n v="5"/>
    <n v="0.2"/>
    <n v="8.218"/>
    <n v="6"/>
    <n v="12"/>
    <x v="0"/>
    <n v="35"/>
    <x v="4"/>
  </r>
  <r>
    <n v="4615"/>
    <s v="CA-2016-144540"/>
    <d v="2016-09-05T00:00:00"/>
    <d v="2016-09-10T00:00:00"/>
    <x v="1"/>
    <s v="GH-14410"/>
    <s v="Gary Hansen"/>
    <x v="2"/>
    <s v="United States"/>
    <s v="Houston"/>
    <x v="5"/>
    <n v="77070"/>
    <x v="2"/>
    <s v="OFF-AP-10002457"/>
    <x v="1"/>
    <x v="9"/>
    <s v="Eureka The Boss Plus 12-Amp Hard Box Upright Vacuum, Red"/>
    <n v="62.79"/>
    <n v="3"/>
    <n v="0.8"/>
    <n v="-166.39349999999999"/>
    <n v="5"/>
    <n v="9"/>
    <x v="2"/>
    <n v="-265"/>
    <x v="8"/>
  </r>
  <r>
    <n v="4616"/>
    <s v="CA-2016-144540"/>
    <d v="2016-09-05T00:00:00"/>
    <d v="2016-09-10T00:00:00"/>
    <x v="1"/>
    <s v="GH-14410"/>
    <s v="Gary Hansen"/>
    <x v="2"/>
    <s v="United States"/>
    <s v="Houston"/>
    <x v="5"/>
    <n v="77070"/>
    <x v="2"/>
    <s v="OFF-FA-10002763"/>
    <x v="1"/>
    <x v="13"/>
    <s v="Advantus Map Pennant Flags and Round Head Tacks"/>
    <n v="28.44"/>
    <n v="9"/>
    <n v="0.2"/>
    <n v="4.266"/>
    <n v="5"/>
    <n v="9"/>
    <x v="2"/>
    <n v="15"/>
    <x v="8"/>
  </r>
  <r>
    <n v="4617"/>
    <s v="CA-2015-159863"/>
    <d v="2015-09-04T00:00:00"/>
    <d v="2015-09-07T00:00:00"/>
    <x v="0"/>
    <s v="DS-13180"/>
    <s v="David Smith"/>
    <x v="1"/>
    <s v="United States"/>
    <s v="Houston"/>
    <x v="5"/>
    <n v="77095"/>
    <x v="2"/>
    <s v="TEC-AC-10000109"/>
    <x v="2"/>
    <x v="11"/>
    <s v="Sony Micro Vault Click 16 GB USB 2.0 Flash Drive"/>
    <n v="134.376"/>
    <n v="3"/>
    <n v="0.2"/>
    <n v="6.7187999999999999"/>
    <n v="3"/>
    <n v="9"/>
    <x v="2"/>
    <n v="5"/>
    <x v="8"/>
  </r>
  <r>
    <n v="4618"/>
    <s v="CA-2015-117800"/>
    <d v="2015-09-21T00:00:00"/>
    <d v="2015-09-26T00:00:00"/>
    <x v="1"/>
    <s v="TH-21550"/>
    <s v="Tracy Hopkins"/>
    <x v="2"/>
    <s v="United States"/>
    <s v="Everett"/>
    <x v="31"/>
    <n v="2149"/>
    <x v="3"/>
    <s v="TEC-PH-10002415"/>
    <x v="2"/>
    <x v="7"/>
    <s v="Polycom VoiceStation 500 Conference phone"/>
    <n v="589.9"/>
    <n v="2"/>
    <n v="0"/>
    <n v="147.47499999999999"/>
    <n v="5"/>
    <n v="9"/>
    <x v="2"/>
    <n v="25"/>
    <x v="8"/>
  </r>
  <r>
    <n v="4619"/>
    <s v="CA-2015-117800"/>
    <d v="2015-09-21T00:00:00"/>
    <d v="2015-09-26T00:00:00"/>
    <x v="1"/>
    <s v="TH-21550"/>
    <s v="Tracy Hopkins"/>
    <x v="2"/>
    <s v="United States"/>
    <s v="Everett"/>
    <x v="31"/>
    <n v="2149"/>
    <x v="3"/>
    <s v="FUR-CH-10000785"/>
    <x v="0"/>
    <x v="1"/>
    <s v="Global Ergonomic Managers Chair"/>
    <n v="542.94000000000005"/>
    <n v="3"/>
    <n v="0"/>
    <n v="141.1644"/>
    <n v="5"/>
    <n v="9"/>
    <x v="2"/>
    <n v="25.999999999999996"/>
    <x v="8"/>
  </r>
  <r>
    <n v="4620"/>
    <s v="CA-2017-145219"/>
    <d v="2017-12-24T00:00:00"/>
    <d v="2017-12-25T00:00:00"/>
    <x v="2"/>
    <s v="RM-19675"/>
    <s v="Robert Marley"/>
    <x v="2"/>
    <s v="United States"/>
    <s v="Los Angeles"/>
    <x v="1"/>
    <n v="90049"/>
    <x v="1"/>
    <s v="TEC-CO-10001449"/>
    <x v="2"/>
    <x v="16"/>
    <s v="Hewlett Packard LaserJet 3310 Copier"/>
    <n v="2879.9520000000002"/>
    <n v="6"/>
    <n v="0.2"/>
    <n v="1007.9832"/>
    <n v="1"/>
    <n v="12"/>
    <x v="0"/>
    <n v="35"/>
    <x v="4"/>
  </r>
  <r>
    <n v="4621"/>
    <s v="CA-2017-145219"/>
    <d v="2017-12-24T00:00:00"/>
    <d v="2017-12-25T00:00:00"/>
    <x v="2"/>
    <s v="RM-19675"/>
    <s v="Robert Marley"/>
    <x v="2"/>
    <s v="United States"/>
    <s v="Los Angeles"/>
    <x v="1"/>
    <n v="90049"/>
    <x v="1"/>
    <s v="OFF-BI-10001670"/>
    <x v="1"/>
    <x v="8"/>
    <s v="Vinyl Sectional Post Binders"/>
    <n v="90.48"/>
    <n v="3"/>
    <n v="0.2"/>
    <n v="33.93"/>
    <n v="1"/>
    <n v="12"/>
    <x v="0"/>
    <n v="37.5"/>
    <x v="4"/>
  </r>
  <r>
    <n v="4622"/>
    <s v="CA-2015-161214"/>
    <d v="2015-10-05T00:00:00"/>
    <d v="2015-10-08T00:00:00"/>
    <x v="0"/>
    <s v="SF-20965"/>
    <s v="Sylvia Foulston"/>
    <x v="1"/>
    <s v="United States"/>
    <s v="Wilmington"/>
    <x v="13"/>
    <n v="19805"/>
    <x v="3"/>
    <s v="OFF-ST-10001328"/>
    <x v="1"/>
    <x v="4"/>
    <s v="Personal Filing Tote with Lid, Black/Gray"/>
    <n v="77.55"/>
    <n v="5"/>
    <n v="0"/>
    <n v="21.713999999999999"/>
    <n v="3"/>
    <n v="10"/>
    <x v="0"/>
    <n v="27.999999999999996"/>
    <x v="2"/>
  </r>
  <r>
    <n v="4623"/>
    <s v="CA-2017-147228"/>
    <d v="2017-09-09T00:00:00"/>
    <d v="2017-09-14T00:00:00"/>
    <x v="1"/>
    <s v="SO-20335"/>
    <s v="Sean O'Donnell"/>
    <x v="0"/>
    <s v="United States"/>
    <s v="Columbia"/>
    <x v="18"/>
    <n v="38401"/>
    <x v="0"/>
    <s v="OFF-SU-10001225"/>
    <x v="1"/>
    <x v="14"/>
    <s v="Staple remover"/>
    <n v="8.8320000000000007"/>
    <n v="3"/>
    <n v="0.2"/>
    <n v="-1.9872000000000001"/>
    <n v="5"/>
    <n v="9"/>
    <x v="2"/>
    <n v="-22.499999999999996"/>
    <x v="8"/>
  </r>
  <r>
    <n v="4624"/>
    <s v="CA-2017-147228"/>
    <d v="2017-09-09T00:00:00"/>
    <d v="2017-09-14T00:00:00"/>
    <x v="1"/>
    <s v="SO-20335"/>
    <s v="Sean O'Donnell"/>
    <x v="0"/>
    <s v="United States"/>
    <s v="Columbia"/>
    <x v="18"/>
    <n v="38401"/>
    <x v="0"/>
    <s v="OFF-PA-10000357"/>
    <x v="1"/>
    <x v="10"/>
    <s v="Xerox 1888"/>
    <n v="177.536"/>
    <n v="4"/>
    <n v="0.2"/>
    <n v="62.137599999999999"/>
    <n v="5"/>
    <n v="9"/>
    <x v="2"/>
    <n v="35"/>
    <x v="8"/>
  </r>
  <r>
    <n v="4625"/>
    <s v="CA-2017-147228"/>
    <d v="2017-09-09T00:00:00"/>
    <d v="2017-09-14T00:00:00"/>
    <x v="1"/>
    <s v="SO-20335"/>
    <s v="Sean O'Donnell"/>
    <x v="0"/>
    <s v="United States"/>
    <s v="Columbia"/>
    <x v="18"/>
    <n v="38401"/>
    <x v="0"/>
    <s v="OFF-ST-10000046"/>
    <x v="1"/>
    <x v="4"/>
    <s v="Fellowes Super Stor/Drawer Files"/>
    <n v="258.48"/>
    <n v="2"/>
    <n v="0.2"/>
    <n v="-3.2309999999999999"/>
    <n v="5"/>
    <n v="9"/>
    <x v="2"/>
    <n v="-1.25"/>
    <x v="8"/>
  </r>
  <r>
    <n v="4626"/>
    <s v="CA-2017-147228"/>
    <d v="2017-09-09T00:00:00"/>
    <d v="2017-09-14T00:00:00"/>
    <x v="1"/>
    <s v="SO-20335"/>
    <s v="Sean O'Donnell"/>
    <x v="0"/>
    <s v="United States"/>
    <s v="Columbia"/>
    <x v="18"/>
    <n v="38401"/>
    <x v="0"/>
    <s v="FUR-FU-10000023"/>
    <x v="0"/>
    <x v="5"/>
    <s v="Eldon Wave Desk Accessories"/>
    <n v="14.135999999999999"/>
    <n v="3"/>
    <n v="0.2"/>
    <n v="4.2408000000000001"/>
    <n v="5"/>
    <n v="9"/>
    <x v="2"/>
    <n v="30.000000000000004"/>
    <x v="8"/>
  </r>
  <r>
    <n v="4627"/>
    <s v="CA-2016-101336"/>
    <d v="2016-11-13T00:00:00"/>
    <d v="2016-11-18T00:00:00"/>
    <x v="1"/>
    <s v="CK-12760"/>
    <s v="Cyma Kinney"/>
    <x v="1"/>
    <s v="United States"/>
    <s v="New York City"/>
    <x v="15"/>
    <n v="10011"/>
    <x v="3"/>
    <s v="OFF-ST-10003455"/>
    <x v="1"/>
    <x v="4"/>
    <s v="Tenex File Box, Personal Filing Tote with Lid, Black"/>
    <n v="77.55"/>
    <n v="5"/>
    <n v="0"/>
    <n v="20.163"/>
    <n v="5"/>
    <n v="11"/>
    <x v="0"/>
    <n v="26"/>
    <x v="0"/>
  </r>
  <r>
    <n v="4628"/>
    <s v="CA-2016-101336"/>
    <d v="2016-11-13T00:00:00"/>
    <d v="2016-11-18T00:00:00"/>
    <x v="1"/>
    <s v="CK-12760"/>
    <s v="Cyma Kinney"/>
    <x v="1"/>
    <s v="United States"/>
    <s v="New York City"/>
    <x v="15"/>
    <n v="10011"/>
    <x v="3"/>
    <s v="OFF-ST-10000876"/>
    <x v="1"/>
    <x v="4"/>
    <s v="Eldon Simplefile Box Office"/>
    <n v="24.88"/>
    <n v="2"/>
    <n v="0"/>
    <n v="6.9664000000000001"/>
    <n v="5"/>
    <n v="11"/>
    <x v="0"/>
    <n v="28.000000000000004"/>
    <x v="0"/>
  </r>
  <r>
    <n v="4629"/>
    <s v="CA-2016-101336"/>
    <d v="2016-11-13T00:00:00"/>
    <d v="2016-11-18T00:00:00"/>
    <x v="1"/>
    <s v="CK-12760"/>
    <s v="Cyma Kinney"/>
    <x v="1"/>
    <s v="United States"/>
    <s v="New York City"/>
    <x v="15"/>
    <n v="10011"/>
    <x v="3"/>
    <s v="OFF-AR-10003582"/>
    <x v="1"/>
    <x v="6"/>
    <s v="Boston Electric Pencil Sharpener, Model 1818, Charcoal Black"/>
    <n v="140.75"/>
    <n v="5"/>
    <n v="0"/>
    <n v="39.409999999999997"/>
    <n v="5"/>
    <n v="11"/>
    <x v="0"/>
    <n v="27.999999999999996"/>
    <x v="0"/>
  </r>
  <r>
    <n v="4630"/>
    <s v="CA-2016-101336"/>
    <d v="2016-11-13T00:00:00"/>
    <d v="2016-11-18T00:00:00"/>
    <x v="1"/>
    <s v="CK-12760"/>
    <s v="Cyma Kinney"/>
    <x v="1"/>
    <s v="United States"/>
    <s v="New York City"/>
    <x v="15"/>
    <n v="10011"/>
    <x v="3"/>
    <s v="OFF-ST-10004258"/>
    <x v="1"/>
    <x v="4"/>
    <s v="Portable Personal File Box"/>
    <n v="36.630000000000003"/>
    <n v="3"/>
    <n v="0"/>
    <n v="9.8901000000000003"/>
    <n v="5"/>
    <n v="11"/>
    <x v="0"/>
    <n v="27"/>
    <x v="0"/>
  </r>
  <r>
    <n v="4631"/>
    <s v="US-2015-126235"/>
    <d v="2015-10-15T00:00:00"/>
    <d v="2015-10-15T00:00:00"/>
    <x v="3"/>
    <s v="GA-14725"/>
    <s v="Guy Armstrong"/>
    <x v="0"/>
    <s v="United States"/>
    <s v="Mount Pleasant"/>
    <x v="12"/>
    <n v="48858"/>
    <x v="2"/>
    <s v="FUR-FU-10000719"/>
    <x v="0"/>
    <x v="5"/>
    <s v="DAX Cubicle Frames, 8-1/2 x 11"/>
    <n v="17.14"/>
    <n v="2"/>
    <n v="0"/>
    <n v="6.1703999999999999"/>
    <n v="0"/>
    <n v="10"/>
    <x v="0"/>
    <n v="36"/>
    <x v="2"/>
  </r>
  <r>
    <n v="4632"/>
    <s v="CA-2017-168396"/>
    <d v="2017-08-03T00:00:00"/>
    <d v="2017-08-08T00:00:00"/>
    <x v="0"/>
    <s v="BD-11725"/>
    <s v="Bruce Degenhardt"/>
    <x v="0"/>
    <s v="United States"/>
    <s v="San Francisco"/>
    <x v="1"/>
    <n v="94122"/>
    <x v="1"/>
    <s v="OFF-LA-10001297"/>
    <x v="1"/>
    <x v="2"/>
    <s v="Avery 473"/>
    <n v="51.75"/>
    <n v="5"/>
    <n v="0"/>
    <n v="24.84"/>
    <n v="5"/>
    <n v="8"/>
    <x v="2"/>
    <n v="48"/>
    <x v="6"/>
  </r>
  <r>
    <n v="4633"/>
    <s v="CA-2017-168396"/>
    <d v="2017-08-03T00:00:00"/>
    <d v="2017-08-08T00:00:00"/>
    <x v="0"/>
    <s v="BD-11725"/>
    <s v="Bruce Degenhardt"/>
    <x v="0"/>
    <s v="United States"/>
    <s v="San Francisco"/>
    <x v="1"/>
    <n v="94122"/>
    <x v="1"/>
    <s v="FUR-FU-10000723"/>
    <x v="0"/>
    <x v="5"/>
    <s v="Deflect-o EconoMat Studded, No Bevel Mat for Low Pile Carpeting"/>
    <n v="123.96"/>
    <n v="3"/>
    <n v="0"/>
    <n v="11.1564"/>
    <n v="5"/>
    <n v="8"/>
    <x v="2"/>
    <n v="9"/>
    <x v="6"/>
  </r>
  <r>
    <n v="4634"/>
    <s v="CA-2015-130456"/>
    <d v="2015-08-21T00:00:00"/>
    <d v="2015-08-26T00:00:00"/>
    <x v="1"/>
    <s v="DS-13180"/>
    <s v="David Smith"/>
    <x v="1"/>
    <s v="United States"/>
    <s v="San Francisco"/>
    <x v="1"/>
    <n v="94122"/>
    <x v="1"/>
    <s v="FUR-BO-10003893"/>
    <x v="0"/>
    <x v="0"/>
    <s v="Sauder Camden County Collection Library"/>
    <n v="586.39800000000002"/>
    <n v="6"/>
    <n v="0.15"/>
    <n v="34.494"/>
    <n v="5"/>
    <n v="8"/>
    <x v="2"/>
    <n v="5.8823529411764701"/>
    <x v="6"/>
  </r>
  <r>
    <n v="4635"/>
    <s v="CA-2015-130456"/>
    <d v="2015-08-21T00:00:00"/>
    <d v="2015-08-26T00:00:00"/>
    <x v="1"/>
    <s v="DS-13180"/>
    <s v="David Smith"/>
    <x v="1"/>
    <s v="United States"/>
    <s v="San Francisco"/>
    <x v="1"/>
    <n v="94122"/>
    <x v="1"/>
    <s v="OFF-ST-10000736"/>
    <x v="1"/>
    <x v="4"/>
    <s v="Carina Double Wide Media Storage Towers in Natural &amp; Black"/>
    <n v="80.98"/>
    <n v="1"/>
    <n v="0"/>
    <n v="3.2391999999999999"/>
    <n v="5"/>
    <n v="8"/>
    <x v="2"/>
    <n v="3.9999999999999996"/>
    <x v="6"/>
  </r>
  <r>
    <n v="4636"/>
    <s v="CA-2017-116288"/>
    <d v="2017-03-12T00:00:00"/>
    <d v="2017-03-17T00:00:00"/>
    <x v="1"/>
    <s v="BS-11380"/>
    <s v="Bill Stewart"/>
    <x v="1"/>
    <s v="United States"/>
    <s v="San Francisco"/>
    <x v="1"/>
    <n v="94122"/>
    <x v="1"/>
    <s v="OFF-ST-10000736"/>
    <x v="1"/>
    <x v="4"/>
    <s v="Carina Double Wide Media Storage Towers in Natural &amp; Black"/>
    <n v="242.94"/>
    <n v="3"/>
    <n v="0"/>
    <n v="9.7175999999999991"/>
    <n v="5"/>
    <n v="3"/>
    <x v="3"/>
    <n v="3.9999999999999996"/>
    <x v="10"/>
  </r>
  <r>
    <n v="4637"/>
    <s v="CA-2017-168228"/>
    <d v="2017-04-27T00:00:00"/>
    <d v="2017-04-29T00:00:00"/>
    <x v="2"/>
    <s v="AP-10915"/>
    <s v="Arthur Prichep"/>
    <x v="0"/>
    <s v="United States"/>
    <s v="Los Angeles"/>
    <x v="1"/>
    <n v="90045"/>
    <x v="1"/>
    <s v="OFF-AR-10003373"/>
    <x v="1"/>
    <x v="6"/>
    <s v="Boston School Pro Electric Pencil Sharpener, 1670"/>
    <n v="123.92"/>
    <n v="4"/>
    <n v="0"/>
    <n v="33.458399999999997"/>
    <n v="2"/>
    <n v="4"/>
    <x v="1"/>
    <n v="26.999999999999996"/>
    <x v="3"/>
  </r>
  <r>
    <n v="4638"/>
    <s v="CA-2017-168228"/>
    <d v="2017-04-27T00:00:00"/>
    <d v="2017-04-29T00:00:00"/>
    <x v="2"/>
    <s v="AP-10915"/>
    <s v="Arthur Prichep"/>
    <x v="0"/>
    <s v="United States"/>
    <s v="Los Angeles"/>
    <x v="1"/>
    <n v="90045"/>
    <x v="1"/>
    <s v="OFF-AR-10000390"/>
    <x v="1"/>
    <x v="6"/>
    <s v="Newell Chalk Holder"/>
    <n v="12.39"/>
    <n v="3"/>
    <n v="0"/>
    <n v="5.6993999999999998"/>
    <n v="2"/>
    <n v="4"/>
    <x v="1"/>
    <n v="46"/>
    <x v="3"/>
  </r>
  <r>
    <n v="4639"/>
    <s v="CA-2017-168228"/>
    <d v="2017-04-27T00:00:00"/>
    <d v="2017-04-29T00:00:00"/>
    <x v="2"/>
    <s v="AP-10915"/>
    <s v="Arthur Prichep"/>
    <x v="0"/>
    <s v="United States"/>
    <s v="Los Angeles"/>
    <x v="1"/>
    <n v="90045"/>
    <x v="1"/>
    <s v="OFF-AR-10001725"/>
    <x v="1"/>
    <x v="6"/>
    <s v="Boston Home &amp; Office Model 2000 Electric Pencil Sharpeners"/>
    <n v="47.3"/>
    <n v="2"/>
    <n v="0"/>
    <n v="12.298"/>
    <n v="2"/>
    <n v="4"/>
    <x v="1"/>
    <n v="26"/>
    <x v="3"/>
  </r>
  <r>
    <n v="4640"/>
    <s v="CA-2016-102162"/>
    <d v="2016-09-11T00:00:00"/>
    <d v="2016-09-16T00:00:00"/>
    <x v="1"/>
    <s v="JF-15565"/>
    <s v="Jill Fjeld"/>
    <x v="0"/>
    <s v="United States"/>
    <s v="Newport News"/>
    <x v="17"/>
    <n v="23602"/>
    <x v="0"/>
    <s v="TEC-CO-10001943"/>
    <x v="2"/>
    <x v="16"/>
    <s v="Canon PC-428 Personal Copier"/>
    <n v="1599.92"/>
    <n v="8"/>
    <n v="0"/>
    <n v="751.9624"/>
    <n v="5"/>
    <n v="9"/>
    <x v="2"/>
    <n v="47"/>
    <x v="8"/>
  </r>
  <r>
    <n v="4641"/>
    <s v="CA-2016-102162"/>
    <d v="2016-09-11T00:00:00"/>
    <d v="2016-09-16T00:00:00"/>
    <x v="1"/>
    <s v="JF-15565"/>
    <s v="Jill Fjeld"/>
    <x v="0"/>
    <s v="United States"/>
    <s v="Newport News"/>
    <x v="17"/>
    <n v="23602"/>
    <x v="0"/>
    <s v="OFF-EN-10002312"/>
    <x v="1"/>
    <x v="12"/>
    <s v="#10 Self-Seal White Envelopes"/>
    <n v="11.09"/>
    <n v="1"/>
    <n v="0"/>
    <n v="5.4340999999999999"/>
    <n v="5"/>
    <n v="9"/>
    <x v="2"/>
    <n v="49"/>
    <x v="8"/>
  </r>
  <r>
    <n v="4642"/>
    <s v="CA-2017-130141"/>
    <d v="2017-10-22T00:00:00"/>
    <d v="2017-10-24T00:00:00"/>
    <x v="0"/>
    <s v="HA-14905"/>
    <s v="Helen Abelman"/>
    <x v="0"/>
    <s v="United States"/>
    <s v="Fort Collins"/>
    <x v="22"/>
    <n v="80525"/>
    <x v="1"/>
    <s v="OFF-BI-10000831"/>
    <x v="1"/>
    <x v="8"/>
    <s v="Storex Flexible Poly Binders with Double Pockets"/>
    <n v="3.1680000000000001"/>
    <n v="4"/>
    <n v="0.7"/>
    <n v="-2.5344000000000002"/>
    <n v="2"/>
    <n v="10"/>
    <x v="0"/>
    <n v="-80"/>
    <x v="2"/>
  </r>
  <r>
    <n v="4643"/>
    <s v="CA-2017-130141"/>
    <d v="2017-10-22T00:00:00"/>
    <d v="2017-10-24T00:00:00"/>
    <x v="0"/>
    <s v="HA-14905"/>
    <s v="Helen Abelman"/>
    <x v="0"/>
    <s v="United States"/>
    <s v="Fort Collins"/>
    <x v="22"/>
    <n v="80525"/>
    <x v="1"/>
    <s v="FUR-CH-10000749"/>
    <x v="0"/>
    <x v="1"/>
    <s v="Office Star - Ergonomic Mid Back Chair with 2-Way Adjustable Arms"/>
    <n v="579.13599999999997"/>
    <n v="4"/>
    <n v="0.2"/>
    <n v="-28.956800000000001"/>
    <n v="2"/>
    <n v="10"/>
    <x v="0"/>
    <n v="-5"/>
    <x v="2"/>
  </r>
  <r>
    <n v="4644"/>
    <s v="CA-2015-147501"/>
    <d v="2015-08-02T00:00:00"/>
    <d v="2015-08-06T00:00:00"/>
    <x v="1"/>
    <s v="Co-12640"/>
    <s v="Corey-Lock"/>
    <x v="0"/>
    <s v="United States"/>
    <s v="Seattle"/>
    <x v="4"/>
    <n v="98105"/>
    <x v="1"/>
    <s v="OFF-BI-10002003"/>
    <x v="1"/>
    <x v="8"/>
    <s v="Ibico Presentation Index for Binding Systems"/>
    <n v="6.3680000000000003"/>
    <n v="2"/>
    <n v="0.2"/>
    <n v="2.1492"/>
    <n v="4"/>
    <n v="8"/>
    <x v="2"/>
    <n v="33.75"/>
    <x v="6"/>
  </r>
  <r>
    <n v="4645"/>
    <s v="CA-2015-147501"/>
    <d v="2015-08-02T00:00:00"/>
    <d v="2015-08-06T00:00:00"/>
    <x v="1"/>
    <s v="Co-12640"/>
    <s v="Corey-Lock"/>
    <x v="0"/>
    <s v="United States"/>
    <s v="Seattle"/>
    <x v="4"/>
    <n v="98105"/>
    <x v="1"/>
    <s v="TEC-MA-10001972"/>
    <x v="2"/>
    <x v="15"/>
    <s v="Okidata C331dn Printer"/>
    <n v="558.4"/>
    <n v="2"/>
    <n v="0.2"/>
    <n v="41.88"/>
    <n v="4"/>
    <n v="8"/>
    <x v="2"/>
    <n v="7.5000000000000009"/>
    <x v="6"/>
  </r>
  <r>
    <n v="4646"/>
    <s v="CA-2016-143910"/>
    <d v="2016-08-12T00:00:00"/>
    <d v="2016-08-16T00:00:00"/>
    <x v="1"/>
    <s v="BC-11125"/>
    <s v="Becky Castell"/>
    <x v="2"/>
    <s v="United States"/>
    <s v="New York City"/>
    <x v="15"/>
    <n v="10011"/>
    <x v="3"/>
    <s v="FUR-CH-10000225"/>
    <x v="0"/>
    <x v="1"/>
    <s v="Global Geo Office Task Chair, Gray"/>
    <n v="145.76400000000001"/>
    <n v="2"/>
    <n v="0.1"/>
    <n v="-8.0980000000000008"/>
    <n v="4"/>
    <n v="8"/>
    <x v="2"/>
    <n v="-5.5555555555555562"/>
    <x v="6"/>
  </r>
  <r>
    <n v="4647"/>
    <s v="CA-2014-146885"/>
    <d v="2014-05-30T00:00:00"/>
    <d v="2014-06-05T00:00:00"/>
    <x v="1"/>
    <s v="EB-13840"/>
    <s v="Ellis Ballard"/>
    <x v="1"/>
    <s v="United States"/>
    <s v="Richmond"/>
    <x v="17"/>
    <n v="23223"/>
    <x v="0"/>
    <s v="OFF-PA-10001622"/>
    <x v="1"/>
    <x v="10"/>
    <s v="Ampad Poly Cover Wirebound Steno Book, 6&quot; x 9&quot; Assorted Colors, Gregg Ruled"/>
    <n v="13.62"/>
    <n v="3"/>
    <n v="0"/>
    <n v="6.1289999999999996"/>
    <n v="6"/>
    <n v="5"/>
    <x v="1"/>
    <n v="45"/>
    <x v="5"/>
  </r>
  <r>
    <n v="4648"/>
    <s v="CA-2016-139556"/>
    <d v="2016-04-26T00:00:00"/>
    <d v="2016-05-01T00:00:00"/>
    <x v="1"/>
    <s v="DB-13360"/>
    <s v="Dennis Bolton"/>
    <x v="2"/>
    <s v="United States"/>
    <s v="New York City"/>
    <x v="15"/>
    <n v="10009"/>
    <x v="3"/>
    <s v="FUR-CH-10004983"/>
    <x v="0"/>
    <x v="1"/>
    <s v="Office Star - Mid Back Dual function Ergonomic High Back Chair with 2-Way Adjustable Arms"/>
    <n v="434.64600000000002"/>
    <n v="3"/>
    <n v="0.1"/>
    <n v="62.782200000000003"/>
    <n v="5"/>
    <n v="4"/>
    <x v="1"/>
    <n v="14.444444444444446"/>
    <x v="3"/>
  </r>
  <r>
    <n v="4649"/>
    <s v="CA-2017-129357"/>
    <d v="2017-05-14T00:00:00"/>
    <d v="2017-05-19T00:00:00"/>
    <x v="1"/>
    <s v="KB-16585"/>
    <s v="Ken Black"/>
    <x v="1"/>
    <s v="United States"/>
    <s v="Seattle"/>
    <x v="4"/>
    <n v="98103"/>
    <x v="1"/>
    <s v="OFF-PA-10003228"/>
    <x v="1"/>
    <x v="10"/>
    <s v="Xerox 1917"/>
    <n v="440.19"/>
    <n v="9"/>
    <n v="0"/>
    <n v="206.88929999999999"/>
    <n v="5"/>
    <n v="5"/>
    <x v="1"/>
    <n v="47"/>
    <x v="5"/>
  </r>
  <r>
    <n v="4650"/>
    <s v="CA-2017-129357"/>
    <d v="2017-05-14T00:00:00"/>
    <d v="2017-05-19T00:00:00"/>
    <x v="1"/>
    <s v="KB-16585"/>
    <s v="Ken Black"/>
    <x v="1"/>
    <s v="United States"/>
    <s v="Seattle"/>
    <x v="4"/>
    <n v="98103"/>
    <x v="1"/>
    <s v="OFF-SU-10004498"/>
    <x v="1"/>
    <x v="14"/>
    <s v="Martin-Yale Premier Letter Opener"/>
    <n v="64.400000000000006"/>
    <n v="5"/>
    <n v="0"/>
    <n v="1.9319999999999999"/>
    <n v="5"/>
    <n v="5"/>
    <x v="1"/>
    <n v="2.9999999999999996"/>
    <x v="5"/>
  </r>
  <r>
    <n v="4651"/>
    <s v="CA-2017-150987"/>
    <d v="2017-04-08T00:00:00"/>
    <d v="2017-04-12T00:00:00"/>
    <x v="1"/>
    <s v="AH-10120"/>
    <s v="Adrian Hane"/>
    <x v="2"/>
    <s v="United States"/>
    <s v="San Francisco"/>
    <x v="1"/>
    <n v="94110"/>
    <x v="1"/>
    <s v="OFF-PA-10001878"/>
    <x v="1"/>
    <x v="10"/>
    <s v="Xerox 1891"/>
    <n v="244.55"/>
    <n v="5"/>
    <n v="0"/>
    <n v="114.9385"/>
    <n v="4"/>
    <n v="4"/>
    <x v="1"/>
    <n v="47"/>
    <x v="3"/>
  </r>
  <r>
    <n v="4652"/>
    <s v="CA-2017-150987"/>
    <d v="2017-04-08T00:00:00"/>
    <d v="2017-04-12T00:00:00"/>
    <x v="1"/>
    <s v="AH-10120"/>
    <s v="Adrian Hane"/>
    <x v="2"/>
    <s v="United States"/>
    <s v="San Francisco"/>
    <x v="1"/>
    <n v="94110"/>
    <x v="1"/>
    <s v="OFF-PA-10002923"/>
    <x v="1"/>
    <x v="10"/>
    <s v="Xerox 1942"/>
    <n v="195.76"/>
    <n v="4"/>
    <n v="0"/>
    <n v="97.88"/>
    <n v="4"/>
    <n v="4"/>
    <x v="1"/>
    <n v="50"/>
    <x v="3"/>
  </r>
  <r>
    <n v="4653"/>
    <s v="CA-2017-132647"/>
    <d v="2017-02-17T00:00:00"/>
    <d v="2017-02-23T00:00:00"/>
    <x v="1"/>
    <s v="GH-14410"/>
    <s v="Gary Hansen"/>
    <x v="2"/>
    <s v="United States"/>
    <s v="Perth Amboy"/>
    <x v="30"/>
    <n v="8861"/>
    <x v="3"/>
    <s v="OFF-PA-10001838"/>
    <x v="1"/>
    <x v="10"/>
    <s v="Adams Telephone Message Book W/Dividers/Space For Phone Numbers, 5 1/4&quot;X8 1/2&quot;, 300/Messages"/>
    <n v="11.76"/>
    <n v="2"/>
    <n v="0"/>
    <n v="5.7624000000000004"/>
    <n v="6"/>
    <n v="2"/>
    <x v="3"/>
    <n v="49.000000000000007"/>
    <x v="11"/>
  </r>
  <r>
    <n v="4654"/>
    <s v="CA-2017-132647"/>
    <d v="2017-02-17T00:00:00"/>
    <d v="2017-02-23T00:00:00"/>
    <x v="1"/>
    <s v="GH-14410"/>
    <s v="Gary Hansen"/>
    <x v="2"/>
    <s v="United States"/>
    <s v="Perth Amboy"/>
    <x v="30"/>
    <n v="8861"/>
    <x v="3"/>
    <s v="OFF-ST-10003123"/>
    <x v="1"/>
    <x v="4"/>
    <s v="Fellowes Bases and Tops For Staxonsteel/High-Stak Systems"/>
    <n v="166.45"/>
    <n v="5"/>
    <n v="0"/>
    <n v="39.948"/>
    <n v="6"/>
    <n v="2"/>
    <x v="3"/>
    <n v="24.000000000000004"/>
    <x v="11"/>
  </r>
  <r>
    <n v="4655"/>
    <s v="CA-2017-159107"/>
    <d v="2017-06-24T00:00:00"/>
    <d v="2017-06-26T00:00:00"/>
    <x v="0"/>
    <s v="KT-16480"/>
    <s v="Kean Thornton"/>
    <x v="0"/>
    <s v="United States"/>
    <s v="San Francisco"/>
    <x v="1"/>
    <n v="94110"/>
    <x v="1"/>
    <s v="OFF-FA-10001332"/>
    <x v="1"/>
    <x v="13"/>
    <s v="Acco Banker's Clasps, 5 3/4&quot;-Long"/>
    <n v="2.88"/>
    <n v="1"/>
    <n v="0"/>
    <n v="1.3535999999999999"/>
    <n v="2"/>
    <n v="6"/>
    <x v="1"/>
    <n v="47"/>
    <x v="1"/>
  </r>
  <r>
    <n v="4656"/>
    <s v="CA-2014-160738"/>
    <d v="2014-05-05T00:00:00"/>
    <d v="2014-05-10T00:00:00"/>
    <x v="1"/>
    <s v="KH-16330"/>
    <s v="Katharine Harms"/>
    <x v="1"/>
    <s v="United States"/>
    <s v="Freeport"/>
    <x v="10"/>
    <n v="61032"/>
    <x v="2"/>
    <s v="OFF-ST-10003442"/>
    <x v="1"/>
    <x v="4"/>
    <s v="Eldon Portable Mobile Manager"/>
    <n v="45.247999999999998"/>
    <n v="2"/>
    <n v="0.2"/>
    <n v="3.9592000000000001"/>
    <n v="5"/>
    <n v="5"/>
    <x v="1"/>
    <n v="8.75"/>
    <x v="5"/>
  </r>
  <r>
    <n v="4657"/>
    <s v="CA-2015-112130"/>
    <d v="2015-05-03T00:00:00"/>
    <d v="2015-05-07T00:00:00"/>
    <x v="1"/>
    <s v="SV-20785"/>
    <s v="Stewart Visinsky"/>
    <x v="0"/>
    <s v="United States"/>
    <s v="Philadelphia"/>
    <x v="9"/>
    <n v="19140"/>
    <x v="3"/>
    <s v="OFF-AR-10001468"/>
    <x v="1"/>
    <x v="6"/>
    <s v="Sanford Prismacolor Professional Thick Lead Art Pencils, 36-Color Set"/>
    <n v="59.904000000000003"/>
    <n v="2"/>
    <n v="0.2"/>
    <n v="14.2272"/>
    <n v="4"/>
    <n v="5"/>
    <x v="1"/>
    <n v="23.75"/>
    <x v="5"/>
  </r>
  <r>
    <n v="4658"/>
    <s v="CA-2015-112130"/>
    <d v="2015-05-03T00:00:00"/>
    <d v="2015-05-07T00:00:00"/>
    <x v="1"/>
    <s v="SV-20785"/>
    <s v="Stewart Visinsky"/>
    <x v="0"/>
    <s v="United States"/>
    <s v="Philadelphia"/>
    <x v="9"/>
    <n v="19140"/>
    <x v="3"/>
    <s v="OFF-AP-10003266"/>
    <x v="1"/>
    <x v="9"/>
    <s v="Holmes Replacement Filter for HEPA Air Cleaner, Large Room"/>
    <n v="23.696000000000002"/>
    <n v="2"/>
    <n v="0.2"/>
    <n v="6.5164"/>
    <n v="4"/>
    <n v="5"/>
    <x v="1"/>
    <n v="27.499999999999996"/>
    <x v="5"/>
  </r>
  <r>
    <n v="4659"/>
    <s v="CA-2015-112130"/>
    <d v="2015-05-03T00:00:00"/>
    <d v="2015-05-07T00:00:00"/>
    <x v="1"/>
    <s v="SV-20785"/>
    <s v="Stewart Visinsky"/>
    <x v="0"/>
    <s v="United States"/>
    <s v="Philadelphia"/>
    <x v="9"/>
    <n v="19140"/>
    <x v="3"/>
    <s v="OFF-PA-10002230"/>
    <x v="1"/>
    <x v="10"/>
    <s v="Xerox 1897"/>
    <n v="7.968"/>
    <n v="2"/>
    <n v="0.2"/>
    <n v="2.8883999999999999"/>
    <n v="4"/>
    <n v="5"/>
    <x v="1"/>
    <n v="36.25"/>
    <x v="5"/>
  </r>
  <r>
    <n v="4660"/>
    <s v="CA-2015-112130"/>
    <d v="2015-05-03T00:00:00"/>
    <d v="2015-05-07T00:00:00"/>
    <x v="1"/>
    <s v="SV-20785"/>
    <s v="Stewart Visinsky"/>
    <x v="0"/>
    <s v="United States"/>
    <s v="Philadelphia"/>
    <x v="9"/>
    <n v="19140"/>
    <x v="3"/>
    <s v="OFF-AP-10003622"/>
    <x v="1"/>
    <x v="9"/>
    <s v="Bravo II Megaboss 12-Amp Hard Body Upright, Replacement Belts, 2 Belts per Pack"/>
    <n v="18.2"/>
    <n v="7"/>
    <n v="0.2"/>
    <n v="2.0474999999999999"/>
    <n v="4"/>
    <n v="5"/>
    <x v="1"/>
    <n v="11.25"/>
    <x v="5"/>
  </r>
  <r>
    <n v="4661"/>
    <s v="CA-2015-112130"/>
    <d v="2015-05-03T00:00:00"/>
    <d v="2015-05-07T00:00:00"/>
    <x v="1"/>
    <s v="SV-20785"/>
    <s v="Stewart Visinsky"/>
    <x v="0"/>
    <s v="United States"/>
    <s v="Philadelphia"/>
    <x v="9"/>
    <n v="19140"/>
    <x v="3"/>
    <s v="TEC-AC-10001542"/>
    <x v="2"/>
    <x v="11"/>
    <s v="SanDisk Cruzer 16 GB USB Flash Drive"/>
    <n v="27.552"/>
    <n v="3"/>
    <n v="0.2"/>
    <n v="-0.34439999999999998"/>
    <n v="4"/>
    <n v="5"/>
    <x v="1"/>
    <n v="-1.25"/>
    <x v="5"/>
  </r>
  <r>
    <n v="4662"/>
    <s v="CA-2015-112130"/>
    <d v="2015-05-03T00:00:00"/>
    <d v="2015-05-07T00:00:00"/>
    <x v="1"/>
    <s v="SV-20785"/>
    <s v="Stewart Visinsky"/>
    <x v="0"/>
    <s v="United States"/>
    <s v="Philadelphia"/>
    <x v="9"/>
    <n v="19140"/>
    <x v="3"/>
    <s v="FUR-CH-10002965"/>
    <x v="0"/>
    <x v="1"/>
    <s v="Global Leather Highback Executive Chair with Pneumatic Height Adjustment, Black"/>
    <n v="844.11599999999999"/>
    <n v="6"/>
    <n v="0.3"/>
    <n v="-36.176400000000001"/>
    <n v="4"/>
    <n v="5"/>
    <x v="1"/>
    <n v="-4.2857142857142856"/>
    <x v="5"/>
  </r>
  <r>
    <n v="4663"/>
    <s v="CA-2015-112130"/>
    <d v="2015-05-03T00:00:00"/>
    <d v="2015-05-07T00:00:00"/>
    <x v="1"/>
    <s v="SV-20785"/>
    <s v="Stewart Visinsky"/>
    <x v="0"/>
    <s v="United States"/>
    <s v="Philadelphia"/>
    <x v="9"/>
    <n v="19140"/>
    <x v="3"/>
    <s v="OFF-ST-10000563"/>
    <x v="1"/>
    <x v="4"/>
    <s v="Fellowes Bankers Box Stor/Drawer Steel Plus"/>
    <n v="76.751999999999995"/>
    <n v="3"/>
    <n v="0.2"/>
    <n v="-9.5939999999999994"/>
    <n v="4"/>
    <n v="5"/>
    <x v="1"/>
    <n v="-12.5"/>
    <x v="5"/>
  </r>
  <r>
    <n v="4664"/>
    <s v="CA-2016-111409"/>
    <d v="2016-09-18T00:00:00"/>
    <d v="2016-09-22T00:00:00"/>
    <x v="1"/>
    <s v="PO-18850"/>
    <s v="Patrick O'Brill"/>
    <x v="0"/>
    <s v="United States"/>
    <s v="Jacksonville"/>
    <x v="2"/>
    <n v="32216"/>
    <x v="0"/>
    <s v="OFF-LA-10002787"/>
    <x v="1"/>
    <x v="2"/>
    <s v="Avery 480"/>
    <n v="3"/>
    <n v="1"/>
    <n v="0.2"/>
    <n v="1.05"/>
    <n v="4"/>
    <n v="9"/>
    <x v="2"/>
    <n v="35"/>
    <x v="8"/>
  </r>
  <r>
    <n v="4665"/>
    <s v="CA-2016-116232"/>
    <d v="2016-09-22T00:00:00"/>
    <d v="2016-09-26T00:00:00"/>
    <x v="1"/>
    <s v="AC-10450"/>
    <s v="Amy Cox"/>
    <x v="0"/>
    <s v="United States"/>
    <s v="Pembroke Pines"/>
    <x v="2"/>
    <n v="33024"/>
    <x v="0"/>
    <s v="OFF-BI-10004022"/>
    <x v="1"/>
    <x v="8"/>
    <s v="Acco Suede Grain Vinyl Round Ring Binder"/>
    <n v="7.5060000000000002"/>
    <n v="9"/>
    <n v="0.7"/>
    <n v="-6.0048000000000004"/>
    <n v="4"/>
    <n v="9"/>
    <x v="2"/>
    <n v="-80"/>
    <x v="8"/>
  </r>
  <r>
    <n v="4666"/>
    <s v="CA-2016-116232"/>
    <d v="2016-09-22T00:00:00"/>
    <d v="2016-09-26T00:00:00"/>
    <x v="1"/>
    <s v="AC-10450"/>
    <s v="Amy Cox"/>
    <x v="0"/>
    <s v="United States"/>
    <s v="Pembroke Pines"/>
    <x v="2"/>
    <n v="33024"/>
    <x v="0"/>
    <s v="OFF-LA-10001158"/>
    <x v="1"/>
    <x v="2"/>
    <s v="Avery Address/Shipping Labels for Typewriters, 4&quot; x 2&quot;"/>
    <n v="16.559999999999999"/>
    <n v="2"/>
    <n v="0.2"/>
    <n v="5.7960000000000003"/>
    <n v="4"/>
    <n v="9"/>
    <x v="2"/>
    <n v="35"/>
    <x v="8"/>
  </r>
  <r>
    <n v="4667"/>
    <s v="CA-2016-116547"/>
    <d v="2016-01-10T00:00:00"/>
    <d v="2016-01-17T00:00:00"/>
    <x v="1"/>
    <s v="KB-16585"/>
    <s v="Ken Black"/>
    <x v="1"/>
    <s v="United States"/>
    <s v="Seattle"/>
    <x v="4"/>
    <n v="98115"/>
    <x v="1"/>
    <s v="FUR-FU-10000076"/>
    <x v="0"/>
    <x v="5"/>
    <s v="24-Hour Round Wall Clock"/>
    <n v="79.92"/>
    <n v="4"/>
    <n v="0"/>
    <n v="34.365600000000001"/>
    <n v="7"/>
    <n v="1"/>
    <x v="3"/>
    <n v="43"/>
    <x v="9"/>
  </r>
  <r>
    <n v="4668"/>
    <s v="CA-2016-116547"/>
    <d v="2016-01-10T00:00:00"/>
    <d v="2016-01-17T00:00:00"/>
    <x v="1"/>
    <s v="KB-16585"/>
    <s v="Ken Black"/>
    <x v="1"/>
    <s v="United States"/>
    <s v="Seattle"/>
    <x v="4"/>
    <n v="98115"/>
    <x v="1"/>
    <s v="TEC-AC-10002335"/>
    <x v="2"/>
    <x v="11"/>
    <s v="Logitech Media Keyboard K200"/>
    <n v="69.98"/>
    <n v="2"/>
    <n v="0"/>
    <n v="13.296200000000001"/>
    <n v="7"/>
    <n v="1"/>
    <x v="3"/>
    <n v="19"/>
    <x v="9"/>
  </r>
  <r>
    <n v="4669"/>
    <s v="US-2017-133200"/>
    <d v="2017-05-06T00:00:00"/>
    <d v="2017-05-11T00:00:00"/>
    <x v="1"/>
    <s v="DB-13555"/>
    <s v="Dorothy Badders"/>
    <x v="1"/>
    <s v="United States"/>
    <s v="Fort Worth"/>
    <x v="5"/>
    <n v="76106"/>
    <x v="2"/>
    <s v="OFF-BI-10002827"/>
    <x v="1"/>
    <x v="8"/>
    <s v="Avery Durable Poly Binders"/>
    <n v="11.06"/>
    <n v="10"/>
    <n v="0.8"/>
    <n v="-18.802"/>
    <n v="5"/>
    <n v="5"/>
    <x v="1"/>
    <n v="-170"/>
    <x v="5"/>
  </r>
  <r>
    <n v="4670"/>
    <s v="US-2017-133200"/>
    <d v="2017-05-06T00:00:00"/>
    <d v="2017-05-11T00:00:00"/>
    <x v="1"/>
    <s v="DB-13555"/>
    <s v="Dorothy Badders"/>
    <x v="1"/>
    <s v="United States"/>
    <s v="Fort Worth"/>
    <x v="5"/>
    <n v="76106"/>
    <x v="2"/>
    <s v="FUR-BO-10001601"/>
    <x v="0"/>
    <x v="0"/>
    <s v="Sauder Mission Library with Doors, Fruitwood Finish"/>
    <n v="623.46479999999997"/>
    <n v="7"/>
    <n v="0.32"/>
    <n v="-119.1918"/>
    <n v="5"/>
    <n v="5"/>
    <x v="1"/>
    <n v="-19.117647058823533"/>
    <x v="5"/>
  </r>
  <r>
    <n v="4671"/>
    <s v="US-2017-133200"/>
    <d v="2017-05-06T00:00:00"/>
    <d v="2017-05-11T00:00:00"/>
    <x v="1"/>
    <s v="DB-13555"/>
    <s v="Dorothy Badders"/>
    <x v="1"/>
    <s v="United States"/>
    <s v="Fort Worth"/>
    <x v="5"/>
    <n v="76106"/>
    <x v="2"/>
    <s v="OFF-ST-10001932"/>
    <x v="1"/>
    <x v="4"/>
    <s v="Fellowes Staxonsteel Drawer Files"/>
    <n v="772.68"/>
    <n v="5"/>
    <n v="0.2"/>
    <n v="-57.951000000000001"/>
    <n v="5"/>
    <n v="5"/>
    <x v="1"/>
    <n v="-7.5000000000000009"/>
    <x v="5"/>
  </r>
  <r>
    <n v="4672"/>
    <s v="CA-2016-133550"/>
    <d v="2016-07-31T00:00:00"/>
    <d v="2016-08-06T00:00:00"/>
    <x v="1"/>
    <s v="KL-16645"/>
    <s v="Ken Lonsdale"/>
    <x v="0"/>
    <s v="United States"/>
    <s v="Detroit"/>
    <x v="12"/>
    <n v="48205"/>
    <x v="2"/>
    <s v="OFF-AP-10001005"/>
    <x v="1"/>
    <x v="9"/>
    <s v="Honeywell Quietcare HEPA Air Cleaner"/>
    <n v="283.14"/>
    <n v="4"/>
    <n v="0.1"/>
    <n v="72.358000000000004"/>
    <n v="6"/>
    <n v="7"/>
    <x v="2"/>
    <n v="25.555555555555561"/>
    <x v="7"/>
  </r>
  <r>
    <n v="4673"/>
    <s v="CA-2016-133550"/>
    <d v="2016-07-31T00:00:00"/>
    <d v="2016-08-06T00:00:00"/>
    <x v="1"/>
    <s v="KL-16645"/>
    <s v="Ken Lonsdale"/>
    <x v="0"/>
    <s v="United States"/>
    <s v="Detroit"/>
    <x v="12"/>
    <n v="48205"/>
    <x v="2"/>
    <s v="TEC-PH-10004042"/>
    <x v="2"/>
    <x v="7"/>
    <s v="ClearOne Communications CHAT 70 OC Speaker Phone"/>
    <n v="635.96"/>
    <n v="4"/>
    <n v="0"/>
    <n v="165.34960000000001"/>
    <n v="6"/>
    <n v="7"/>
    <x v="2"/>
    <n v="26"/>
    <x v="7"/>
  </r>
  <r>
    <n v="4674"/>
    <s v="CA-2016-133550"/>
    <d v="2016-07-31T00:00:00"/>
    <d v="2016-08-06T00:00:00"/>
    <x v="1"/>
    <s v="KL-16645"/>
    <s v="Ken Lonsdale"/>
    <x v="0"/>
    <s v="United States"/>
    <s v="Detroit"/>
    <x v="12"/>
    <n v="48205"/>
    <x v="2"/>
    <s v="TEC-PH-10001079"/>
    <x v="2"/>
    <x v="7"/>
    <s v="Polycom SoundPoint Pro SE-225 Corded phone"/>
    <n v="118.99"/>
    <n v="1"/>
    <n v="0"/>
    <n v="33.3172"/>
    <n v="6"/>
    <n v="7"/>
    <x v="2"/>
    <n v="28.000000000000004"/>
    <x v="7"/>
  </r>
  <r>
    <n v="4675"/>
    <s v="CA-2016-133550"/>
    <d v="2016-07-31T00:00:00"/>
    <d v="2016-08-06T00:00:00"/>
    <x v="1"/>
    <s v="KL-16645"/>
    <s v="Ken Lonsdale"/>
    <x v="0"/>
    <s v="United States"/>
    <s v="Detroit"/>
    <x v="12"/>
    <n v="48205"/>
    <x v="2"/>
    <s v="FUR-FU-10002918"/>
    <x v="0"/>
    <x v="5"/>
    <s v="Eldon ClusterMat Chair Mat with Cordless Antistatic Protection"/>
    <n v="272.94"/>
    <n v="3"/>
    <n v="0"/>
    <n v="30.023399999999999"/>
    <n v="6"/>
    <n v="7"/>
    <x v="2"/>
    <n v="11"/>
    <x v="7"/>
  </r>
  <r>
    <n v="4676"/>
    <s v="CA-2017-139416"/>
    <d v="2017-03-27T00:00:00"/>
    <d v="2017-03-29T00:00:00"/>
    <x v="0"/>
    <s v="AG-10270"/>
    <s v="Alejandro Grove"/>
    <x v="0"/>
    <s v="United States"/>
    <s v="Philadelphia"/>
    <x v="9"/>
    <n v="19120"/>
    <x v="3"/>
    <s v="FUR-FU-10003832"/>
    <x v="0"/>
    <x v="5"/>
    <s v="Eldon Expressions Punched Metal &amp; Wood Desk Accessories, Black &amp; Cherry"/>
    <n v="15.007999999999999"/>
    <n v="2"/>
    <n v="0.2"/>
    <n v="1.5007999999999999"/>
    <n v="2"/>
    <n v="3"/>
    <x v="3"/>
    <n v="10"/>
    <x v="10"/>
  </r>
  <r>
    <n v="4677"/>
    <s v="CA-2014-114510"/>
    <d v="2014-03-14T00:00:00"/>
    <d v="2014-03-19T00:00:00"/>
    <x v="1"/>
    <s v="JF-15295"/>
    <s v="Jason Fortune-"/>
    <x v="0"/>
    <s v="United States"/>
    <s v="Logan"/>
    <x v="7"/>
    <n v="84321"/>
    <x v="1"/>
    <s v="OFF-BI-10001617"/>
    <x v="1"/>
    <x v="8"/>
    <s v="GBC Wire Binding Combs"/>
    <n v="33.088000000000001"/>
    <n v="4"/>
    <n v="0.2"/>
    <n v="11.167199999999999"/>
    <n v="5"/>
    <n v="3"/>
    <x v="3"/>
    <n v="33.75"/>
    <x v="10"/>
  </r>
  <r>
    <n v="4678"/>
    <s v="CA-2014-114510"/>
    <d v="2014-03-14T00:00:00"/>
    <d v="2014-03-19T00:00:00"/>
    <x v="1"/>
    <s v="JF-15295"/>
    <s v="Jason Fortune-"/>
    <x v="0"/>
    <s v="United States"/>
    <s v="Logan"/>
    <x v="7"/>
    <n v="84321"/>
    <x v="1"/>
    <s v="OFF-ST-10000736"/>
    <x v="1"/>
    <x v="4"/>
    <s v="Carina Double Wide Media Storage Towers in Natural &amp; Black"/>
    <n v="80.98"/>
    <n v="1"/>
    <n v="0"/>
    <n v="3.2391999999999999"/>
    <n v="5"/>
    <n v="3"/>
    <x v="3"/>
    <n v="3.9999999999999996"/>
    <x v="10"/>
  </r>
  <r>
    <n v="4679"/>
    <s v="CA-2014-114510"/>
    <d v="2014-03-14T00:00:00"/>
    <d v="2014-03-19T00:00:00"/>
    <x v="1"/>
    <s v="JF-15295"/>
    <s v="Jason Fortune-"/>
    <x v="0"/>
    <s v="United States"/>
    <s v="Logan"/>
    <x v="7"/>
    <n v="84321"/>
    <x v="1"/>
    <s v="TEC-AC-10004877"/>
    <x v="2"/>
    <x v="11"/>
    <s v="Imation 30456 USB Flash Drive 8GB"/>
    <n v="82.8"/>
    <n v="12"/>
    <n v="0"/>
    <n v="6.6239999999999997"/>
    <n v="5"/>
    <n v="3"/>
    <x v="3"/>
    <n v="8"/>
    <x v="10"/>
  </r>
  <r>
    <n v="4680"/>
    <s v="CA-2014-114510"/>
    <d v="2014-03-14T00:00:00"/>
    <d v="2014-03-19T00:00:00"/>
    <x v="1"/>
    <s v="JF-15295"/>
    <s v="Jason Fortune-"/>
    <x v="0"/>
    <s v="United States"/>
    <s v="Logan"/>
    <x v="7"/>
    <n v="84321"/>
    <x v="1"/>
    <s v="OFF-ST-10003221"/>
    <x v="1"/>
    <x v="4"/>
    <s v="Staple magnet"/>
    <n v="21.36"/>
    <n v="2"/>
    <n v="0"/>
    <n v="5.7671999999999999"/>
    <n v="5"/>
    <n v="3"/>
    <x v="3"/>
    <n v="27"/>
    <x v="10"/>
  </r>
  <r>
    <n v="4681"/>
    <s v="CA-2014-114510"/>
    <d v="2014-03-14T00:00:00"/>
    <d v="2014-03-19T00:00:00"/>
    <x v="1"/>
    <s v="JF-15295"/>
    <s v="Jason Fortune-"/>
    <x v="0"/>
    <s v="United States"/>
    <s v="Logan"/>
    <x v="7"/>
    <n v="84321"/>
    <x v="1"/>
    <s v="OFF-BI-10003007"/>
    <x v="1"/>
    <x v="8"/>
    <s v="Premium Transparent Presentation Covers, No Pattern/Clear, 8 1/2&quot; x 11&quot;"/>
    <n v="62.048000000000002"/>
    <n v="2"/>
    <n v="0.2"/>
    <n v="20.165600000000001"/>
    <n v="5"/>
    <n v="3"/>
    <x v="3"/>
    <n v="32.5"/>
    <x v="10"/>
  </r>
  <r>
    <n v="4682"/>
    <s v="CA-2016-169215"/>
    <d v="2016-07-14T00:00:00"/>
    <d v="2016-07-18T00:00:00"/>
    <x v="0"/>
    <s v="RE-19450"/>
    <s v="Richard Eichhorn"/>
    <x v="0"/>
    <s v="United States"/>
    <s v="Auburn"/>
    <x v="15"/>
    <n v="13021"/>
    <x v="3"/>
    <s v="OFF-FA-10000936"/>
    <x v="1"/>
    <x v="13"/>
    <s v="Acco Hot Clips Clips to Go"/>
    <n v="29.61"/>
    <n v="9"/>
    <n v="0"/>
    <n v="13.3245"/>
    <n v="4"/>
    <n v="7"/>
    <x v="2"/>
    <n v="45"/>
    <x v="7"/>
  </r>
  <r>
    <n v="4683"/>
    <s v="CA-2016-127698"/>
    <d v="2016-12-01T00:00:00"/>
    <d v="2016-12-01T00:00:00"/>
    <x v="3"/>
    <s v="MV-18190"/>
    <s v="Mike Vittorini"/>
    <x v="0"/>
    <s v="United States"/>
    <s v="Raleigh"/>
    <x v="3"/>
    <n v="27604"/>
    <x v="0"/>
    <s v="TEC-PH-10003811"/>
    <x v="2"/>
    <x v="7"/>
    <s v="Jabra Supreme Plus Driver Edition Headset"/>
    <n v="863.928"/>
    <n v="9"/>
    <n v="0.2"/>
    <n v="86.392799999999994"/>
    <n v="0"/>
    <n v="12"/>
    <x v="0"/>
    <n v="10"/>
    <x v="4"/>
  </r>
  <r>
    <n v="4684"/>
    <s v="CA-2016-159912"/>
    <d v="2016-08-29T00:00:00"/>
    <d v="2016-09-03T00:00:00"/>
    <x v="1"/>
    <s v="GB-14530"/>
    <s v="George Bell"/>
    <x v="1"/>
    <s v="United States"/>
    <s v="Philadelphia"/>
    <x v="9"/>
    <n v="19120"/>
    <x v="3"/>
    <s v="FUR-TA-10004152"/>
    <x v="0"/>
    <x v="3"/>
    <s v="Barricks 18&quot; x 48&quot; Non-Folding Utility Table with Bottom Storage Shelf"/>
    <n v="241.92"/>
    <n v="4"/>
    <n v="0.4"/>
    <n v="-56.448"/>
    <n v="5"/>
    <n v="8"/>
    <x v="2"/>
    <n v="-23.333333333333332"/>
    <x v="6"/>
  </r>
  <r>
    <n v="4685"/>
    <s v="CA-2016-159912"/>
    <d v="2016-08-29T00:00:00"/>
    <d v="2016-09-03T00:00:00"/>
    <x v="1"/>
    <s v="GB-14530"/>
    <s v="George Bell"/>
    <x v="1"/>
    <s v="United States"/>
    <s v="Philadelphia"/>
    <x v="9"/>
    <n v="19120"/>
    <x v="3"/>
    <s v="FUR-BO-10002853"/>
    <x v="0"/>
    <x v="0"/>
    <s v="O'Sullivan 5-Shelf Heavy-Duty Bookcases"/>
    <n v="163.88"/>
    <n v="4"/>
    <n v="0.5"/>
    <n v="-81.94"/>
    <n v="5"/>
    <n v="8"/>
    <x v="2"/>
    <n v="-50"/>
    <x v="6"/>
  </r>
  <r>
    <n v="4686"/>
    <s v="CA-2016-159912"/>
    <d v="2016-08-29T00:00:00"/>
    <d v="2016-09-03T00:00:00"/>
    <x v="1"/>
    <s v="GB-14530"/>
    <s v="George Bell"/>
    <x v="1"/>
    <s v="United States"/>
    <s v="Philadelphia"/>
    <x v="9"/>
    <n v="19120"/>
    <x v="3"/>
    <s v="OFF-BI-10002071"/>
    <x v="1"/>
    <x v="8"/>
    <s v="Fellowes Black Plastic Comb Bindings"/>
    <n v="3.4860000000000002"/>
    <n v="2"/>
    <n v="0.7"/>
    <n v="-2.7888000000000002"/>
    <n v="5"/>
    <n v="8"/>
    <x v="2"/>
    <n v="-80"/>
    <x v="6"/>
  </r>
  <r>
    <n v="4687"/>
    <s v="CA-2016-159912"/>
    <d v="2016-08-29T00:00:00"/>
    <d v="2016-09-03T00:00:00"/>
    <x v="1"/>
    <s v="GB-14530"/>
    <s v="George Bell"/>
    <x v="1"/>
    <s v="United States"/>
    <s v="Philadelphia"/>
    <x v="9"/>
    <n v="19120"/>
    <x v="3"/>
    <s v="OFF-FA-10000053"/>
    <x v="1"/>
    <x v="13"/>
    <s v="Revere Boxed Rubber Bands by Revere"/>
    <n v="10.584"/>
    <n v="7"/>
    <n v="0.2"/>
    <n v="-2.3814000000000002"/>
    <n v="5"/>
    <n v="8"/>
    <x v="2"/>
    <n v="-22.500000000000004"/>
    <x v="6"/>
  </r>
  <r>
    <n v="4688"/>
    <s v="CA-2016-101987"/>
    <d v="2016-06-24T00:00:00"/>
    <d v="2016-06-30T00:00:00"/>
    <x v="1"/>
    <s v="HL-15040"/>
    <s v="Hunter Lopez"/>
    <x v="0"/>
    <s v="United States"/>
    <s v="Richmond"/>
    <x v="14"/>
    <n v="47374"/>
    <x v="2"/>
    <s v="TEC-PH-10001305"/>
    <x v="2"/>
    <x v="7"/>
    <s v="Panasonic KX TS208W Corded phone"/>
    <n v="440.91"/>
    <n v="9"/>
    <n v="0"/>
    <n v="123.45480000000001"/>
    <n v="6"/>
    <n v="6"/>
    <x v="1"/>
    <n v="27.999999999999996"/>
    <x v="1"/>
  </r>
  <r>
    <n v="4689"/>
    <s v="US-2017-154851"/>
    <d v="2017-03-30T00:00:00"/>
    <d v="2017-04-03T00:00:00"/>
    <x v="1"/>
    <s v="BP-11155"/>
    <s v="Becky Pak"/>
    <x v="0"/>
    <s v="United States"/>
    <s v="Lancaster"/>
    <x v="9"/>
    <n v="17602"/>
    <x v="3"/>
    <s v="OFF-BI-10001525"/>
    <x v="1"/>
    <x v="8"/>
    <s v="Acco Pressboard Covers with Storage Hooks, 14 7/8&quot; x 11&quot;, Executive Red"/>
    <n v="5.7149999999999999"/>
    <n v="5"/>
    <n v="0.7"/>
    <n v="-4.7625000000000002"/>
    <n v="4"/>
    <n v="3"/>
    <x v="3"/>
    <n v="-83.333333333333343"/>
    <x v="10"/>
  </r>
  <r>
    <n v="4690"/>
    <s v="CA-2014-138681"/>
    <d v="2014-12-20T00:00:00"/>
    <d v="2014-12-22T00:00:00"/>
    <x v="2"/>
    <s v="CT-11995"/>
    <s v="Carol Triggs"/>
    <x v="0"/>
    <s v="United States"/>
    <s v="Tucson"/>
    <x v="16"/>
    <n v="85705"/>
    <x v="1"/>
    <s v="FUR-FU-10001876"/>
    <x v="0"/>
    <x v="5"/>
    <s v="Computer Room Manger, 14&quot;"/>
    <n v="51.968000000000004"/>
    <n v="2"/>
    <n v="0.2"/>
    <n v="10.393599999999999"/>
    <n v="2"/>
    <n v="12"/>
    <x v="0"/>
    <n v="20"/>
    <x v="4"/>
  </r>
  <r>
    <n v="4691"/>
    <s v="CA-2014-138681"/>
    <d v="2014-12-20T00:00:00"/>
    <d v="2014-12-22T00:00:00"/>
    <x v="2"/>
    <s v="CT-11995"/>
    <s v="Carol Triggs"/>
    <x v="0"/>
    <s v="United States"/>
    <s v="Tucson"/>
    <x v="16"/>
    <n v="85705"/>
    <x v="1"/>
    <s v="TEC-AC-10003628"/>
    <x v="2"/>
    <x v="11"/>
    <s v="Logitech 910-002974 M325 Wireless Mouse for Web Scrolling"/>
    <n v="71.975999999999999"/>
    <n v="3"/>
    <n v="0.2"/>
    <n v="21.5928"/>
    <n v="2"/>
    <n v="12"/>
    <x v="0"/>
    <n v="30"/>
    <x v="4"/>
  </r>
  <r>
    <n v="4692"/>
    <s v="CA-2014-138681"/>
    <d v="2014-12-20T00:00:00"/>
    <d v="2014-12-22T00:00:00"/>
    <x v="2"/>
    <s v="CT-11995"/>
    <s v="Carol Triggs"/>
    <x v="0"/>
    <s v="United States"/>
    <s v="Tucson"/>
    <x v="16"/>
    <n v="85705"/>
    <x v="1"/>
    <s v="FUR-CH-10004860"/>
    <x v="0"/>
    <x v="1"/>
    <s v="Global Low Back Tilter Chair"/>
    <n v="242.352"/>
    <n v="3"/>
    <n v="0.2"/>
    <n v="-42.4116"/>
    <n v="2"/>
    <n v="12"/>
    <x v="0"/>
    <n v="-17.5"/>
    <x v="4"/>
  </r>
  <r>
    <n v="4693"/>
    <s v="CA-2014-138681"/>
    <d v="2014-12-20T00:00:00"/>
    <d v="2014-12-22T00:00:00"/>
    <x v="2"/>
    <s v="CT-11995"/>
    <s v="Carol Triggs"/>
    <x v="0"/>
    <s v="United States"/>
    <s v="Tucson"/>
    <x v="16"/>
    <n v="85705"/>
    <x v="1"/>
    <s v="OFF-PA-10000357"/>
    <x v="1"/>
    <x v="10"/>
    <s v="Xerox 1888"/>
    <n v="221.92"/>
    <n v="5"/>
    <n v="0.2"/>
    <n v="77.671999999999997"/>
    <n v="2"/>
    <n v="12"/>
    <x v="0"/>
    <n v="35"/>
    <x v="4"/>
  </r>
  <r>
    <n v="4694"/>
    <s v="CA-2014-138681"/>
    <d v="2014-12-20T00:00:00"/>
    <d v="2014-12-22T00:00:00"/>
    <x v="2"/>
    <s v="CT-11995"/>
    <s v="Carol Triggs"/>
    <x v="0"/>
    <s v="United States"/>
    <s v="Tucson"/>
    <x v="16"/>
    <n v="85705"/>
    <x v="1"/>
    <s v="OFF-PA-10003270"/>
    <x v="1"/>
    <x v="10"/>
    <s v="Xerox 1954"/>
    <n v="8.4480000000000004"/>
    <n v="2"/>
    <n v="0.2"/>
    <n v="2.64"/>
    <n v="2"/>
    <n v="12"/>
    <x v="0"/>
    <n v="31.25"/>
    <x v="4"/>
  </r>
  <r>
    <n v="4695"/>
    <s v="US-2015-138121"/>
    <d v="2015-12-17T00:00:00"/>
    <d v="2015-12-17T00:00:00"/>
    <x v="3"/>
    <s v="JL-15835"/>
    <s v="John Lee"/>
    <x v="0"/>
    <s v="United States"/>
    <s v="Detroit"/>
    <x v="12"/>
    <n v="48205"/>
    <x v="2"/>
    <s v="OFF-BI-10000320"/>
    <x v="1"/>
    <x v="8"/>
    <s v="GBC Plastic Binding Combs"/>
    <n v="29.52"/>
    <n v="4"/>
    <n v="0"/>
    <n v="14.4648"/>
    <n v="0"/>
    <n v="12"/>
    <x v="0"/>
    <n v="49"/>
    <x v="4"/>
  </r>
  <r>
    <n v="4696"/>
    <s v="US-2015-138121"/>
    <d v="2015-12-17T00:00:00"/>
    <d v="2015-12-17T00:00:00"/>
    <x v="3"/>
    <s v="JL-15835"/>
    <s v="John Lee"/>
    <x v="0"/>
    <s v="United States"/>
    <s v="Detroit"/>
    <x v="12"/>
    <n v="48205"/>
    <x v="2"/>
    <s v="FUR-CH-10003846"/>
    <x v="0"/>
    <x v="1"/>
    <s v="Hon Valutask Swivel Chairs"/>
    <n v="302.94"/>
    <n v="3"/>
    <n v="0"/>
    <n v="48.470399999999998"/>
    <n v="0"/>
    <n v="12"/>
    <x v="0"/>
    <n v="16"/>
    <x v="4"/>
  </r>
  <r>
    <n v="4697"/>
    <s v="US-2015-138121"/>
    <d v="2015-12-17T00:00:00"/>
    <d v="2015-12-17T00:00:00"/>
    <x v="3"/>
    <s v="JL-15835"/>
    <s v="John Lee"/>
    <x v="0"/>
    <s v="United States"/>
    <s v="Detroit"/>
    <x v="12"/>
    <n v="48205"/>
    <x v="2"/>
    <s v="FUR-CH-10004875"/>
    <x v="0"/>
    <x v="1"/>
    <s v="Harbour Creations 67200 Series Stacking Chairs"/>
    <n v="142.36000000000001"/>
    <n v="2"/>
    <n v="0"/>
    <n v="38.437199999999997"/>
    <n v="0"/>
    <n v="12"/>
    <x v="0"/>
    <n v="26.999999999999996"/>
    <x v="4"/>
  </r>
  <r>
    <n v="4698"/>
    <s v="US-2015-138121"/>
    <d v="2015-12-17T00:00:00"/>
    <d v="2015-12-17T00:00:00"/>
    <x v="3"/>
    <s v="JL-15835"/>
    <s v="John Lee"/>
    <x v="0"/>
    <s v="United States"/>
    <s v="Detroit"/>
    <x v="12"/>
    <n v="48205"/>
    <x v="2"/>
    <s v="FUR-CH-10003817"/>
    <x v="0"/>
    <x v="1"/>
    <s v="Global Value Steno Chair, Gray"/>
    <n v="546.66"/>
    <n v="9"/>
    <n v="0"/>
    <n v="136.66499999999999"/>
    <n v="0"/>
    <n v="12"/>
    <x v="0"/>
    <n v="25"/>
    <x v="4"/>
  </r>
  <r>
    <n v="4699"/>
    <s v="US-2015-138121"/>
    <d v="2015-12-17T00:00:00"/>
    <d v="2015-12-17T00:00:00"/>
    <x v="3"/>
    <s v="JL-15835"/>
    <s v="John Lee"/>
    <x v="0"/>
    <s v="United States"/>
    <s v="Detroit"/>
    <x v="12"/>
    <n v="48205"/>
    <x v="2"/>
    <s v="FUR-FU-10002116"/>
    <x v="0"/>
    <x v="5"/>
    <s v="Tenex Carpeted, Granite-Look or Clear Contemporary Contour Shape Chair Mats"/>
    <n v="212.13"/>
    <n v="3"/>
    <n v="0"/>
    <n v="14.8491"/>
    <n v="0"/>
    <n v="12"/>
    <x v="0"/>
    <n v="7.0000000000000009"/>
    <x v="4"/>
  </r>
  <r>
    <n v="4700"/>
    <s v="CA-2017-140298"/>
    <d v="2017-05-11T00:00:00"/>
    <d v="2017-05-17T00:00:00"/>
    <x v="1"/>
    <s v="JK-16120"/>
    <s v="Julie Kriz"/>
    <x v="2"/>
    <s v="United States"/>
    <s v="Austin"/>
    <x v="5"/>
    <n v="78745"/>
    <x v="2"/>
    <s v="OFF-AR-10003481"/>
    <x v="1"/>
    <x v="6"/>
    <s v="Newell 348"/>
    <n v="5.2480000000000002"/>
    <n v="2"/>
    <n v="0.2"/>
    <n v="0.59040000000000004"/>
    <n v="6"/>
    <n v="5"/>
    <x v="1"/>
    <n v="11.25"/>
    <x v="5"/>
  </r>
  <r>
    <n v="4701"/>
    <s v="CA-2017-140298"/>
    <d v="2017-05-11T00:00:00"/>
    <d v="2017-05-17T00:00:00"/>
    <x v="1"/>
    <s v="JK-16120"/>
    <s v="Julie Kriz"/>
    <x v="2"/>
    <s v="United States"/>
    <s v="Austin"/>
    <x v="5"/>
    <n v="78745"/>
    <x v="2"/>
    <s v="OFF-ST-10004180"/>
    <x v="1"/>
    <x v="4"/>
    <s v="Safco Commercial Shelving"/>
    <n v="74.415999999999997"/>
    <n v="2"/>
    <n v="0.2"/>
    <n v="-14.8832"/>
    <n v="6"/>
    <n v="5"/>
    <x v="1"/>
    <n v="-20"/>
    <x v="5"/>
  </r>
  <r>
    <n v="4702"/>
    <s v="CA-2017-140298"/>
    <d v="2017-05-11T00:00:00"/>
    <d v="2017-05-17T00:00:00"/>
    <x v="1"/>
    <s v="JK-16120"/>
    <s v="Julie Kriz"/>
    <x v="2"/>
    <s v="United States"/>
    <s v="Austin"/>
    <x v="5"/>
    <n v="78745"/>
    <x v="2"/>
    <s v="OFF-PA-10003657"/>
    <x v="1"/>
    <x v="10"/>
    <s v="Xerox 1927"/>
    <n v="6.8479999999999999"/>
    <n v="2"/>
    <n v="0.2"/>
    <n v="2.14"/>
    <n v="6"/>
    <n v="5"/>
    <x v="1"/>
    <n v="31.25"/>
    <x v="5"/>
  </r>
  <r>
    <n v="4703"/>
    <s v="CA-2017-140298"/>
    <d v="2017-05-11T00:00:00"/>
    <d v="2017-05-17T00:00:00"/>
    <x v="1"/>
    <s v="JK-16120"/>
    <s v="Julie Kriz"/>
    <x v="2"/>
    <s v="United States"/>
    <s v="Austin"/>
    <x v="5"/>
    <n v="78745"/>
    <x v="2"/>
    <s v="FUR-FU-10001967"/>
    <x v="0"/>
    <x v="5"/>
    <s v="Telescoping Adjustable Floor Lamp"/>
    <n v="7.9960000000000004"/>
    <n v="1"/>
    <n v="0.6"/>
    <n v="-6.9965000000000002"/>
    <n v="6"/>
    <n v="5"/>
    <x v="1"/>
    <n v="-87.5"/>
    <x v="5"/>
  </r>
  <r>
    <n v="4704"/>
    <s v="CA-2016-166240"/>
    <d v="2016-06-24T00:00:00"/>
    <d v="2016-06-28T00:00:00"/>
    <x v="1"/>
    <s v="DH-13075"/>
    <s v="Dave Hallsten"/>
    <x v="1"/>
    <s v="United States"/>
    <s v="Houston"/>
    <x v="5"/>
    <n v="77095"/>
    <x v="2"/>
    <s v="OFF-AP-10002082"/>
    <x v="1"/>
    <x v="9"/>
    <s v="Holmes HEPA Air Purifier"/>
    <n v="8.7119999999999997"/>
    <n v="2"/>
    <n v="0.8"/>
    <n v="-19.602"/>
    <n v="4"/>
    <n v="6"/>
    <x v="1"/>
    <n v="-225"/>
    <x v="1"/>
  </r>
  <r>
    <n v="4705"/>
    <s v="CA-2016-158435"/>
    <d v="2016-05-17T00:00:00"/>
    <d v="2016-05-18T00:00:00"/>
    <x v="2"/>
    <s v="AG-10900"/>
    <s v="Arthur Gainer"/>
    <x v="0"/>
    <s v="United States"/>
    <s v="Waterbury"/>
    <x v="29"/>
    <n v="6708"/>
    <x v="3"/>
    <s v="OFF-SU-10000381"/>
    <x v="1"/>
    <x v="14"/>
    <s v="Acme Forged Steel Scissors with Black Enamel Handles"/>
    <n v="65.17"/>
    <n v="7"/>
    <n v="0"/>
    <n v="18.8993"/>
    <n v="1"/>
    <n v="5"/>
    <x v="1"/>
    <n v="28.999999999999996"/>
    <x v="5"/>
  </r>
  <r>
    <n v="4706"/>
    <s v="CA-2016-158435"/>
    <d v="2016-05-17T00:00:00"/>
    <d v="2016-05-18T00:00:00"/>
    <x v="2"/>
    <s v="AG-10900"/>
    <s v="Arthur Gainer"/>
    <x v="0"/>
    <s v="United States"/>
    <s v="Waterbury"/>
    <x v="29"/>
    <n v="6708"/>
    <x v="3"/>
    <s v="OFF-LA-10002475"/>
    <x v="1"/>
    <x v="2"/>
    <s v="Avery 519"/>
    <n v="14.62"/>
    <n v="2"/>
    <n v="0"/>
    <n v="6.8714000000000004"/>
    <n v="1"/>
    <n v="5"/>
    <x v="1"/>
    <n v="47"/>
    <x v="5"/>
  </r>
  <r>
    <n v="4707"/>
    <s v="CA-2016-158435"/>
    <d v="2016-05-17T00:00:00"/>
    <d v="2016-05-18T00:00:00"/>
    <x v="2"/>
    <s v="AG-10900"/>
    <s v="Arthur Gainer"/>
    <x v="0"/>
    <s v="United States"/>
    <s v="Waterbury"/>
    <x v="29"/>
    <n v="6708"/>
    <x v="3"/>
    <s v="FUR-FU-10003975"/>
    <x v="0"/>
    <x v="5"/>
    <s v="Eldon Advantage Chair Mats for Low to Medium Pile Carpets"/>
    <n v="173.24"/>
    <n v="4"/>
    <n v="0"/>
    <n v="17.324000000000002"/>
    <n v="1"/>
    <n v="5"/>
    <x v="1"/>
    <n v="10"/>
    <x v="5"/>
  </r>
  <r>
    <n v="4708"/>
    <s v="CA-2017-138149"/>
    <d v="2017-06-29T00:00:00"/>
    <d v="2017-06-30T00:00:00"/>
    <x v="2"/>
    <s v="WB-21850"/>
    <s v="William Brown"/>
    <x v="0"/>
    <s v="United States"/>
    <s v="Los Angeles"/>
    <x v="1"/>
    <n v="90049"/>
    <x v="1"/>
    <s v="OFF-BI-10003091"/>
    <x v="1"/>
    <x v="8"/>
    <s v="GBC DocuBind TL200 Manual Binding Machine"/>
    <n v="895.92"/>
    <n v="5"/>
    <n v="0.2"/>
    <n v="302.37299999999999"/>
    <n v="1"/>
    <n v="6"/>
    <x v="1"/>
    <n v="33.75"/>
    <x v="1"/>
  </r>
  <r>
    <n v="4709"/>
    <s v="CA-2017-138149"/>
    <d v="2017-06-29T00:00:00"/>
    <d v="2017-06-30T00:00:00"/>
    <x v="2"/>
    <s v="WB-21850"/>
    <s v="William Brown"/>
    <x v="0"/>
    <s v="United States"/>
    <s v="Los Angeles"/>
    <x v="1"/>
    <n v="90049"/>
    <x v="1"/>
    <s v="OFF-ST-10002974"/>
    <x v="1"/>
    <x v="4"/>
    <s v="Trav-L-File Heavy-Duty Shuttle II, Black"/>
    <n v="130.71"/>
    <n v="3"/>
    <n v="0"/>
    <n v="39.213000000000001"/>
    <n v="1"/>
    <n v="6"/>
    <x v="1"/>
    <n v="30"/>
    <x v="1"/>
  </r>
  <r>
    <n v="4710"/>
    <s v="CA-2017-138149"/>
    <d v="2017-06-29T00:00:00"/>
    <d v="2017-06-30T00:00:00"/>
    <x v="2"/>
    <s v="WB-21850"/>
    <s v="William Brown"/>
    <x v="0"/>
    <s v="United States"/>
    <s v="Los Angeles"/>
    <x v="1"/>
    <n v="90049"/>
    <x v="1"/>
    <s v="OFF-AR-10000255"/>
    <x v="1"/>
    <x v="6"/>
    <s v="Newell 328"/>
    <n v="11.68"/>
    <n v="2"/>
    <n v="0"/>
    <n v="3.0367999999999999"/>
    <n v="1"/>
    <n v="6"/>
    <x v="1"/>
    <n v="26"/>
    <x v="1"/>
  </r>
  <r>
    <n v="4711"/>
    <s v="CA-2017-138149"/>
    <d v="2017-06-29T00:00:00"/>
    <d v="2017-06-30T00:00:00"/>
    <x v="2"/>
    <s v="WB-21850"/>
    <s v="William Brown"/>
    <x v="0"/>
    <s v="United States"/>
    <s v="Los Angeles"/>
    <x v="1"/>
    <n v="90049"/>
    <x v="1"/>
    <s v="TEC-AC-10001284"/>
    <x v="2"/>
    <x v="11"/>
    <s v="Enermax Briskie RF Wireless Keyboard and Mouse Combo"/>
    <n v="62.31"/>
    <n v="3"/>
    <n v="0"/>
    <n v="22.4316"/>
    <n v="1"/>
    <n v="6"/>
    <x v="1"/>
    <n v="36"/>
    <x v="1"/>
  </r>
  <r>
    <n v="4712"/>
    <s v="CA-2014-112403"/>
    <d v="2014-03-31T00:00:00"/>
    <d v="2014-03-31T00:00:00"/>
    <x v="3"/>
    <s v="JO-15280"/>
    <s v="Jas O'Carroll"/>
    <x v="0"/>
    <s v="United States"/>
    <s v="Philadelphia"/>
    <x v="9"/>
    <n v="19120"/>
    <x v="3"/>
    <s v="OFF-BI-10003529"/>
    <x v="1"/>
    <x v="8"/>
    <s v="Avery Round Ring Poly Binders"/>
    <n v="0.85199999999999998"/>
    <n v="1"/>
    <n v="0.7"/>
    <n v="-0.59640000000000004"/>
    <n v="0"/>
    <n v="3"/>
    <x v="3"/>
    <n v="-70"/>
    <x v="10"/>
  </r>
  <r>
    <n v="4713"/>
    <s v="CA-2014-108273"/>
    <d v="2014-12-16T00:00:00"/>
    <d v="2014-12-21T00:00:00"/>
    <x v="1"/>
    <s v="EJ-13720"/>
    <s v="Ed Jacobs"/>
    <x v="0"/>
    <s v="United States"/>
    <s v="Huntsville"/>
    <x v="5"/>
    <n v="77340"/>
    <x v="2"/>
    <s v="OFF-PA-10000029"/>
    <x v="1"/>
    <x v="10"/>
    <s v="Xerox 224"/>
    <n v="36.287999999999997"/>
    <n v="7"/>
    <n v="0.2"/>
    <n v="12.700799999999999"/>
    <n v="5"/>
    <n v="12"/>
    <x v="0"/>
    <n v="35"/>
    <x v="4"/>
  </r>
  <r>
    <n v="4714"/>
    <s v="CA-2014-108273"/>
    <d v="2014-12-16T00:00:00"/>
    <d v="2014-12-21T00:00:00"/>
    <x v="1"/>
    <s v="EJ-13720"/>
    <s v="Ed Jacobs"/>
    <x v="0"/>
    <s v="United States"/>
    <s v="Huntsville"/>
    <x v="5"/>
    <n v="77340"/>
    <x v="2"/>
    <s v="FUR-FU-10002116"/>
    <x v="0"/>
    <x v="5"/>
    <s v="Tenex Carpeted, Granite-Look or Clear Contemporary Contour Shape Chair Mats"/>
    <n v="56.567999999999998"/>
    <n v="2"/>
    <n v="0.6"/>
    <n v="-74.952600000000004"/>
    <n v="5"/>
    <n v="12"/>
    <x v="0"/>
    <n v="-132.50000000000003"/>
    <x v="4"/>
  </r>
  <r>
    <n v="4715"/>
    <s v="CA-2017-121643"/>
    <d v="2017-05-18T00:00:00"/>
    <d v="2017-05-20T00:00:00"/>
    <x v="2"/>
    <s v="AB-10105"/>
    <s v="Adrian Barton"/>
    <x v="0"/>
    <s v="United States"/>
    <s v="Portland"/>
    <x v="21"/>
    <n v="97206"/>
    <x v="1"/>
    <s v="TEC-PH-10002200"/>
    <x v="2"/>
    <x v="7"/>
    <s v="Aastra 6757i CT Wireless VoIP phone"/>
    <n v="344.70400000000001"/>
    <n v="2"/>
    <n v="0.2"/>
    <n v="38.779200000000003"/>
    <n v="2"/>
    <n v="5"/>
    <x v="1"/>
    <n v="11.25"/>
    <x v="5"/>
  </r>
  <r>
    <n v="4716"/>
    <s v="US-2015-122910"/>
    <d v="2015-05-12T00:00:00"/>
    <d v="2015-05-16T00:00:00"/>
    <x v="1"/>
    <s v="LT-16765"/>
    <s v="Larry Tron"/>
    <x v="0"/>
    <s v="United States"/>
    <s v="Louisville"/>
    <x v="22"/>
    <n v="80027"/>
    <x v="1"/>
    <s v="TEC-PH-10000441"/>
    <x v="2"/>
    <x v="7"/>
    <s v="VTech DS6151"/>
    <n v="201.584"/>
    <n v="2"/>
    <n v="0.2"/>
    <n v="20.1584"/>
    <n v="4"/>
    <n v="5"/>
    <x v="1"/>
    <n v="10"/>
    <x v="5"/>
  </r>
  <r>
    <n v="4717"/>
    <s v="CA-2017-143126"/>
    <d v="2017-12-03T00:00:00"/>
    <d v="2017-12-07T00:00:00"/>
    <x v="0"/>
    <s v="CM-12655"/>
    <s v="Corinna Mitchell"/>
    <x v="2"/>
    <s v="United States"/>
    <s v="Seattle"/>
    <x v="4"/>
    <n v="98115"/>
    <x v="1"/>
    <s v="FUR-TA-10002958"/>
    <x v="0"/>
    <x v="3"/>
    <s v="Bevis Oval Conference Table, Walnut"/>
    <n v="521.96"/>
    <n v="2"/>
    <n v="0"/>
    <n v="88.733199999999997"/>
    <n v="4"/>
    <n v="12"/>
    <x v="0"/>
    <n v="17"/>
    <x v="4"/>
  </r>
  <r>
    <n v="4718"/>
    <s v="CA-2015-129042"/>
    <d v="2015-12-12T00:00:00"/>
    <d v="2015-12-17T00:00:00"/>
    <x v="1"/>
    <s v="EM-13960"/>
    <s v="Eric Murdock"/>
    <x v="0"/>
    <s v="United States"/>
    <s v="Baltimore"/>
    <x v="39"/>
    <n v="21215"/>
    <x v="3"/>
    <s v="OFF-AR-10001662"/>
    <x v="1"/>
    <x v="6"/>
    <s v="Rogers Handheld Barrel Pencil Sharpener"/>
    <n v="8.2200000000000006"/>
    <n v="3"/>
    <n v="0"/>
    <n v="2.2193999999999998"/>
    <n v="5"/>
    <n v="12"/>
    <x v="0"/>
    <n v="26.999999999999996"/>
    <x v="4"/>
  </r>
  <r>
    <n v="4719"/>
    <s v="CA-2015-109736"/>
    <d v="2015-10-10T00:00:00"/>
    <d v="2015-10-11T00:00:00"/>
    <x v="2"/>
    <s v="DJ-13420"/>
    <s v="Denny Joy"/>
    <x v="1"/>
    <s v="United States"/>
    <s v="San Francisco"/>
    <x v="1"/>
    <n v="94109"/>
    <x v="1"/>
    <s v="OFF-PA-10004101"/>
    <x v="1"/>
    <x v="10"/>
    <s v="Xerox 1894"/>
    <n v="45.36"/>
    <n v="7"/>
    <n v="0"/>
    <n v="21.7728"/>
    <n v="1"/>
    <n v="10"/>
    <x v="0"/>
    <n v="48"/>
    <x v="2"/>
  </r>
  <r>
    <n v="4720"/>
    <s v="CA-2015-142601"/>
    <d v="2015-04-18T00:00:00"/>
    <d v="2015-04-20T00:00:00"/>
    <x v="0"/>
    <s v="DE-13255"/>
    <s v="Deanra Eno"/>
    <x v="2"/>
    <s v="United States"/>
    <s v="Los Angeles"/>
    <x v="1"/>
    <n v="90004"/>
    <x v="1"/>
    <s v="OFF-ST-10002756"/>
    <x v="1"/>
    <x v="4"/>
    <s v="Tennsco Stur-D-Stor Boltless Shelving, 5 Shelves, 24&quot; Deep, Sand"/>
    <n v="947.17"/>
    <n v="7"/>
    <n v="0"/>
    <n v="9.4717000000000002"/>
    <n v="2"/>
    <n v="4"/>
    <x v="1"/>
    <n v="1"/>
    <x v="3"/>
  </r>
  <r>
    <n v="4721"/>
    <s v="CA-2015-142601"/>
    <d v="2015-04-18T00:00:00"/>
    <d v="2015-04-20T00:00:00"/>
    <x v="0"/>
    <s v="DE-13255"/>
    <s v="Deanra Eno"/>
    <x v="2"/>
    <s v="United States"/>
    <s v="Los Angeles"/>
    <x v="1"/>
    <n v="90004"/>
    <x v="1"/>
    <s v="OFF-PA-10000483"/>
    <x v="1"/>
    <x v="10"/>
    <s v="Xerox 19"/>
    <n v="61.96"/>
    <n v="2"/>
    <n v="0"/>
    <n v="27.882000000000001"/>
    <n v="2"/>
    <n v="4"/>
    <x v="1"/>
    <n v="45"/>
    <x v="3"/>
  </r>
  <r>
    <n v="4722"/>
    <s v="CA-2014-106229"/>
    <d v="2014-06-07T00:00:00"/>
    <d v="2014-06-11T00:00:00"/>
    <x v="0"/>
    <s v="NR-18550"/>
    <s v="Nick Radford"/>
    <x v="0"/>
    <s v="United States"/>
    <s v="Aurora"/>
    <x v="10"/>
    <n v="60505"/>
    <x v="2"/>
    <s v="FUR-TA-10002041"/>
    <x v="0"/>
    <x v="3"/>
    <s v="Bevis Round Conference Table Top, X-Base"/>
    <n v="268.935"/>
    <n v="3"/>
    <n v="0.5"/>
    <n v="-209.76929999999999"/>
    <n v="4"/>
    <n v="6"/>
    <x v="1"/>
    <n v="-77.999999999999986"/>
    <x v="1"/>
  </r>
  <r>
    <n v="4723"/>
    <s v="US-2017-135230"/>
    <d v="2017-09-01T00:00:00"/>
    <d v="2017-09-07T00:00:00"/>
    <x v="1"/>
    <s v="CK-12325"/>
    <s v="Christine Kargatis"/>
    <x v="2"/>
    <s v="United States"/>
    <s v="Seattle"/>
    <x v="4"/>
    <n v="98103"/>
    <x v="1"/>
    <s v="OFF-AR-10001166"/>
    <x v="1"/>
    <x v="6"/>
    <s v="Staples in misc. colors"/>
    <n v="7.58"/>
    <n v="1"/>
    <n v="0"/>
    <n v="2.9561999999999999"/>
    <n v="6"/>
    <n v="9"/>
    <x v="2"/>
    <n v="39"/>
    <x v="8"/>
  </r>
  <r>
    <n v="4724"/>
    <s v="CA-2016-159653"/>
    <d v="2016-05-22T00:00:00"/>
    <d v="2016-05-22T00:00:00"/>
    <x v="3"/>
    <s v="JF-15490"/>
    <s v="Jeremy Farry"/>
    <x v="0"/>
    <s v="United States"/>
    <s v="Athens"/>
    <x v="32"/>
    <n v="30605"/>
    <x v="0"/>
    <s v="OFF-LA-10004345"/>
    <x v="1"/>
    <x v="2"/>
    <s v="Avery 493"/>
    <n v="14.73"/>
    <n v="3"/>
    <n v="0"/>
    <n v="7.2176999999999998"/>
    <n v="0"/>
    <n v="5"/>
    <x v="1"/>
    <n v="49"/>
    <x v="5"/>
  </r>
  <r>
    <n v="4725"/>
    <s v="CA-2016-131968"/>
    <d v="2016-11-11T00:00:00"/>
    <d v="2016-11-15T00:00:00"/>
    <x v="1"/>
    <s v="LB-16795"/>
    <s v="Laurel Beltran"/>
    <x v="2"/>
    <s v="United States"/>
    <s v="Apopka"/>
    <x v="2"/>
    <n v="32712"/>
    <x v="0"/>
    <s v="OFF-BI-10002852"/>
    <x v="1"/>
    <x v="8"/>
    <s v="Ibico Standard Transparent Covers"/>
    <n v="9.8879999999999999"/>
    <n v="2"/>
    <n v="0.7"/>
    <n v="-6.9215999999999998"/>
    <n v="4"/>
    <n v="11"/>
    <x v="0"/>
    <n v="-70"/>
    <x v="0"/>
  </r>
  <r>
    <n v="4726"/>
    <s v="CA-2016-131968"/>
    <d v="2016-11-11T00:00:00"/>
    <d v="2016-11-15T00:00:00"/>
    <x v="1"/>
    <s v="LB-16795"/>
    <s v="Laurel Beltran"/>
    <x v="2"/>
    <s v="United States"/>
    <s v="Apopka"/>
    <x v="2"/>
    <n v="32712"/>
    <x v="0"/>
    <s v="OFF-AP-10001058"/>
    <x v="1"/>
    <x v="9"/>
    <s v="Sanyo 2.5 Cubic Foot Mid-Size Office Refrigerators"/>
    <n v="671.54399999999998"/>
    <n v="3"/>
    <n v="0.2"/>
    <n v="50.3658"/>
    <n v="4"/>
    <n v="11"/>
    <x v="0"/>
    <n v="7.5"/>
    <x v="0"/>
  </r>
  <r>
    <n v="4727"/>
    <s v="CA-2014-119151"/>
    <d v="2014-11-25T00:00:00"/>
    <d v="2014-11-29T00:00:00"/>
    <x v="0"/>
    <s v="MP-18175"/>
    <s v="Mike Pelletier"/>
    <x v="2"/>
    <s v="United States"/>
    <s v="New York City"/>
    <x v="15"/>
    <n v="10009"/>
    <x v="3"/>
    <s v="OFF-ST-10003470"/>
    <x v="1"/>
    <x v="4"/>
    <s v="Tennsco Snap-Together Open Shelving Units, Starter Sets and Add-On Units"/>
    <n v="1117.92"/>
    <n v="4"/>
    <n v="0"/>
    <n v="55.896000000000001"/>
    <n v="4"/>
    <n v="11"/>
    <x v="0"/>
    <n v="5"/>
    <x v="0"/>
  </r>
  <r>
    <n v="4728"/>
    <s v="CA-2014-119151"/>
    <d v="2014-11-25T00:00:00"/>
    <d v="2014-11-29T00:00:00"/>
    <x v="0"/>
    <s v="MP-18175"/>
    <s v="Mike Pelletier"/>
    <x v="2"/>
    <s v="United States"/>
    <s v="New York City"/>
    <x v="15"/>
    <n v="10009"/>
    <x v="3"/>
    <s v="FUR-BO-10003159"/>
    <x v="0"/>
    <x v="0"/>
    <s v="Sauder Camden County Collection Libraries, Planked Cherry Finish"/>
    <n v="275.952"/>
    <n v="3"/>
    <n v="0.2"/>
    <n v="-37.943399999999997"/>
    <n v="4"/>
    <n v="11"/>
    <x v="0"/>
    <n v="-13.749999999999998"/>
    <x v="0"/>
  </r>
  <r>
    <n v="4729"/>
    <s v="CA-2014-123323"/>
    <d v="2014-11-07T00:00:00"/>
    <d v="2014-11-12T00:00:00"/>
    <x v="1"/>
    <s v="LH-16900"/>
    <s v="Lena Hernandez"/>
    <x v="0"/>
    <s v="United States"/>
    <s v="San Francisco"/>
    <x v="1"/>
    <n v="94110"/>
    <x v="1"/>
    <s v="OFF-BI-10003684"/>
    <x v="1"/>
    <x v="8"/>
    <s v="Wilson Jones Legal Size Ring Binders"/>
    <n v="123.14400000000001"/>
    <n v="7"/>
    <n v="0.2"/>
    <n v="46.179000000000002"/>
    <n v="5"/>
    <n v="11"/>
    <x v="0"/>
    <n v="37.5"/>
    <x v="0"/>
  </r>
  <r>
    <n v="4730"/>
    <s v="CA-2016-124681"/>
    <d v="2016-07-18T00:00:00"/>
    <d v="2016-07-23T00:00:00"/>
    <x v="0"/>
    <s v="SV-20935"/>
    <s v="Susan Vittorini"/>
    <x v="0"/>
    <s v="United States"/>
    <s v="Dallas"/>
    <x v="5"/>
    <n v="75217"/>
    <x v="2"/>
    <s v="TEC-AC-10000487"/>
    <x v="2"/>
    <x v="11"/>
    <s v="SanDisk Cruzer 4 GB USB Flash Drive"/>
    <n v="15.576000000000001"/>
    <n v="3"/>
    <n v="0.2"/>
    <n v="3.3098999999999998"/>
    <n v="5"/>
    <n v="7"/>
    <x v="2"/>
    <n v="21.25"/>
    <x v="7"/>
  </r>
  <r>
    <n v="4731"/>
    <s v="US-2015-103996"/>
    <d v="2015-03-29T00:00:00"/>
    <d v="2015-03-31T00:00:00"/>
    <x v="0"/>
    <s v="RB-19435"/>
    <s v="Richard Bierner"/>
    <x v="0"/>
    <s v="United States"/>
    <s v="San Diego"/>
    <x v="1"/>
    <n v="92105"/>
    <x v="1"/>
    <s v="OFF-PA-10001736"/>
    <x v="1"/>
    <x v="10"/>
    <s v="Xerox 1880"/>
    <n v="212.64"/>
    <n v="6"/>
    <n v="0"/>
    <n v="99.940799999999996"/>
    <n v="2"/>
    <n v="3"/>
    <x v="3"/>
    <n v="47"/>
    <x v="10"/>
  </r>
  <r>
    <n v="4732"/>
    <s v="US-2015-103996"/>
    <d v="2015-03-29T00:00:00"/>
    <d v="2015-03-31T00:00:00"/>
    <x v="0"/>
    <s v="RB-19435"/>
    <s v="Richard Bierner"/>
    <x v="0"/>
    <s v="United States"/>
    <s v="San Diego"/>
    <x v="1"/>
    <n v="92105"/>
    <x v="1"/>
    <s v="OFF-PA-10001609"/>
    <x v="1"/>
    <x v="10"/>
    <s v="Tops Wirebound Message Log Books"/>
    <n v="9.8699999999999992"/>
    <n v="3"/>
    <n v="0"/>
    <n v="4.5401999999999996"/>
    <n v="2"/>
    <n v="3"/>
    <x v="3"/>
    <n v="46"/>
    <x v="10"/>
  </r>
  <r>
    <n v="4733"/>
    <s v="US-2015-103996"/>
    <d v="2015-03-29T00:00:00"/>
    <d v="2015-03-31T00:00:00"/>
    <x v="0"/>
    <s v="RB-19435"/>
    <s v="Richard Bierner"/>
    <x v="0"/>
    <s v="United States"/>
    <s v="San Diego"/>
    <x v="1"/>
    <n v="92105"/>
    <x v="1"/>
    <s v="TEC-AC-10003116"/>
    <x v="2"/>
    <x v="11"/>
    <s v="Memorex Froggy Flash Drive 8 GB"/>
    <n v="53.25"/>
    <n v="3"/>
    <n v="0"/>
    <n v="20.767499999999998"/>
    <n v="2"/>
    <n v="3"/>
    <x v="3"/>
    <n v="38.999999999999993"/>
    <x v="10"/>
  </r>
  <r>
    <n v="4734"/>
    <s v="US-2015-103996"/>
    <d v="2015-03-29T00:00:00"/>
    <d v="2015-03-31T00:00:00"/>
    <x v="0"/>
    <s v="RB-19435"/>
    <s v="Richard Bierner"/>
    <x v="0"/>
    <s v="United States"/>
    <s v="San Diego"/>
    <x v="1"/>
    <n v="92105"/>
    <x v="1"/>
    <s v="FUR-FU-10004586"/>
    <x v="0"/>
    <x v="5"/>
    <s v="G.E. Longer-Life Indoor Recessed Floodlight Bulbs"/>
    <n v="19.920000000000002"/>
    <n v="3"/>
    <n v="0"/>
    <n v="9.5616000000000003"/>
    <n v="2"/>
    <n v="3"/>
    <x v="3"/>
    <n v="48"/>
    <x v="10"/>
  </r>
  <r>
    <n v="4735"/>
    <s v="CA-2016-120530"/>
    <d v="2016-04-07T00:00:00"/>
    <d v="2016-04-12T00:00:00"/>
    <x v="1"/>
    <s v="Dl-13600"/>
    <s v="Dorris liebe"/>
    <x v="1"/>
    <s v="United States"/>
    <s v="New York City"/>
    <x v="15"/>
    <n v="10035"/>
    <x v="3"/>
    <s v="FUR-CH-10000454"/>
    <x v="0"/>
    <x v="1"/>
    <s v="Hon Deluxe Fabric Upholstered Stacking Chairs, Rounded Back"/>
    <n v="658.74599999999998"/>
    <n v="3"/>
    <n v="0.1"/>
    <n v="146.38800000000001"/>
    <n v="5"/>
    <n v="4"/>
    <x v="1"/>
    <n v="22.222222222222225"/>
    <x v="3"/>
  </r>
  <r>
    <n v="4736"/>
    <s v="CA-2015-155054"/>
    <d v="2015-06-13T00:00:00"/>
    <d v="2015-06-19T00:00:00"/>
    <x v="1"/>
    <s v="PS-19045"/>
    <s v="Penelope Sewall"/>
    <x v="2"/>
    <s v="United States"/>
    <s v="Lewiston"/>
    <x v="43"/>
    <n v="4240"/>
    <x v="3"/>
    <s v="OFF-BI-10004970"/>
    <x v="1"/>
    <x v="8"/>
    <s v="ACCOHIDE 3-Ring Binder, Blue, 1&quot;"/>
    <n v="8.26"/>
    <n v="2"/>
    <n v="0"/>
    <n v="3.8822000000000001"/>
    <n v="6"/>
    <n v="6"/>
    <x v="1"/>
    <n v="47"/>
    <x v="1"/>
  </r>
  <r>
    <n v="4737"/>
    <s v="CA-2015-155054"/>
    <d v="2015-06-13T00:00:00"/>
    <d v="2015-06-19T00:00:00"/>
    <x v="1"/>
    <s v="PS-19045"/>
    <s v="Penelope Sewall"/>
    <x v="2"/>
    <s v="United States"/>
    <s v="Lewiston"/>
    <x v="43"/>
    <n v="4240"/>
    <x v="3"/>
    <s v="OFF-BI-10002824"/>
    <x v="1"/>
    <x v="8"/>
    <s v="Recycled Easel Ring Binders"/>
    <n v="29.84"/>
    <n v="2"/>
    <n v="0"/>
    <n v="13.428000000000001"/>
    <n v="6"/>
    <n v="6"/>
    <x v="1"/>
    <n v="45"/>
    <x v="1"/>
  </r>
  <r>
    <n v="4738"/>
    <s v="CA-2015-155054"/>
    <d v="2015-06-13T00:00:00"/>
    <d v="2015-06-19T00:00:00"/>
    <x v="1"/>
    <s v="PS-19045"/>
    <s v="Penelope Sewall"/>
    <x v="2"/>
    <s v="United States"/>
    <s v="Lewiston"/>
    <x v="43"/>
    <n v="4240"/>
    <x v="3"/>
    <s v="TEC-AC-10003657"/>
    <x v="2"/>
    <x v="11"/>
    <s v="Lenovo 17-Key USB Numeric Keypad"/>
    <n v="67.98"/>
    <n v="2"/>
    <n v="0"/>
    <n v="14.9556"/>
    <n v="6"/>
    <n v="6"/>
    <x v="1"/>
    <n v="22"/>
    <x v="1"/>
  </r>
  <r>
    <n v="4739"/>
    <s v="CA-2015-105725"/>
    <d v="2015-02-18T00:00:00"/>
    <d v="2015-02-24T00:00:00"/>
    <x v="1"/>
    <s v="GT-14755"/>
    <s v="Guy Thornton"/>
    <x v="0"/>
    <s v="United States"/>
    <s v="Long Beach"/>
    <x v="1"/>
    <n v="90805"/>
    <x v="1"/>
    <s v="OFF-LA-10003510"/>
    <x v="1"/>
    <x v="2"/>
    <s v="Avery 4027 File Folder Labels for Dot Matrix Printers, 5000 Labels per Box, White"/>
    <n v="61.06"/>
    <n v="2"/>
    <n v="0"/>
    <n v="28.087599999999998"/>
    <n v="6"/>
    <n v="2"/>
    <x v="3"/>
    <n v="46"/>
    <x v="11"/>
  </r>
  <r>
    <n v="4740"/>
    <s v="CA-2015-105725"/>
    <d v="2015-02-18T00:00:00"/>
    <d v="2015-02-24T00:00:00"/>
    <x v="1"/>
    <s v="GT-14755"/>
    <s v="Guy Thornton"/>
    <x v="0"/>
    <s v="United States"/>
    <s v="Long Beach"/>
    <x v="1"/>
    <n v="90805"/>
    <x v="1"/>
    <s v="FUR-TA-10001676"/>
    <x v="0"/>
    <x v="3"/>
    <s v="Hon 61000 Series Interactive Training Tables"/>
    <n v="35.543999999999997"/>
    <n v="1"/>
    <n v="0.2"/>
    <n v="-0.88859999999999995"/>
    <n v="6"/>
    <n v="2"/>
    <x v="3"/>
    <n v="-2.5"/>
    <x v="11"/>
  </r>
  <r>
    <n v="4741"/>
    <s v="CA-2017-164364"/>
    <d v="2017-11-12T00:00:00"/>
    <d v="2017-11-16T00:00:00"/>
    <x v="1"/>
    <s v="CS-12355"/>
    <s v="Christine Sundaresam"/>
    <x v="0"/>
    <s v="United States"/>
    <s v="Seattle"/>
    <x v="4"/>
    <n v="98115"/>
    <x v="1"/>
    <s v="OFF-LA-10004853"/>
    <x v="1"/>
    <x v="2"/>
    <s v="Avery 483"/>
    <n v="9.9600000000000009"/>
    <n v="2"/>
    <n v="0"/>
    <n v="4.5815999999999999"/>
    <n v="4"/>
    <n v="11"/>
    <x v="0"/>
    <n v="46"/>
    <x v="0"/>
  </r>
  <r>
    <n v="4742"/>
    <s v="CA-2017-164364"/>
    <d v="2017-11-12T00:00:00"/>
    <d v="2017-11-16T00:00:00"/>
    <x v="1"/>
    <s v="CS-12355"/>
    <s v="Christine Sundaresam"/>
    <x v="0"/>
    <s v="United States"/>
    <s v="Seattle"/>
    <x v="4"/>
    <n v="98115"/>
    <x v="1"/>
    <s v="OFF-AR-10000315"/>
    <x v="1"/>
    <x v="6"/>
    <s v="Dixon Ticonderoga Maple Cedar Pencil, #2"/>
    <n v="9.2100000000000009"/>
    <n v="3"/>
    <n v="0"/>
    <n v="2.3025000000000002"/>
    <n v="4"/>
    <n v="11"/>
    <x v="0"/>
    <n v="25"/>
    <x v="0"/>
  </r>
  <r>
    <n v="4743"/>
    <s v="CA-2017-164364"/>
    <d v="2017-11-12T00:00:00"/>
    <d v="2017-11-16T00:00:00"/>
    <x v="1"/>
    <s v="CS-12355"/>
    <s v="Christine Sundaresam"/>
    <x v="0"/>
    <s v="United States"/>
    <s v="Seattle"/>
    <x v="4"/>
    <n v="98115"/>
    <x v="1"/>
    <s v="OFF-SU-10000381"/>
    <x v="1"/>
    <x v="14"/>
    <s v="Acme Forged Steel Scissors with Black Enamel Handles"/>
    <n v="27.93"/>
    <n v="3"/>
    <n v="0"/>
    <n v="8.0997000000000003"/>
    <n v="4"/>
    <n v="11"/>
    <x v="0"/>
    <n v="29.000000000000004"/>
    <x v="0"/>
  </r>
  <r>
    <n v="4744"/>
    <s v="CA-2017-168123"/>
    <d v="2017-03-05T00:00:00"/>
    <d v="2017-03-05T00:00:00"/>
    <x v="3"/>
    <s v="JD-16060"/>
    <s v="Julia Dunbar"/>
    <x v="0"/>
    <s v="United States"/>
    <s v="Rochester"/>
    <x v="11"/>
    <n v="55901"/>
    <x v="2"/>
    <s v="OFF-FA-10002763"/>
    <x v="1"/>
    <x v="13"/>
    <s v="Advantus Map Pennant Flags and Round Head Tacks"/>
    <n v="7.9"/>
    <n v="2"/>
    <n v="0"/>
    <n v="2.528"/>
    <n v="0"/>
    <n v="3"/>
    <x v="3"/>
    <n v="32"/>
    <x v="10"/>
  </r>
  <r>
    <n v="4745"/>
    <s v="CA-2017-168123"/>
    <d v="2017-03-05T00:00:00"/>
    <d v="2017-03-05T00:00:00"/>
    <x v="3"/>
    <s v="JD-16060"/>
    <s v="Julia Dunbar"/>
    <x v="0"/>
    <s v="United States"/>
    <s v="Rochester"/>
    <x v="11"/>
    <n v="55901"/>
    <x v="2"/>
    <s v="OFF-ST-10000877"/>
    <x v="1"/>
    <x v="4"/>
    <s v="Recycled Steel Personal File for Standard File Folders"/>
    <n v="221.16"/>
    <n v="4"/>
    <n v="0"/>
    <n v="57.501600000000003"/>
    <n v="0"/>
    <n v="3"/>
    <x v="3"/>
    <n v="26"/>
    <x v="10"/>
  </r>
  <r>
    <n v="4746"/>
    <s v="CA-2017-168123"/>
    <d v="2017-03-05T00:00:00"/>
    <d v="2017-03-05T00:00:00"/>
    <x v="3"/>
    <s v="JD-16060"/>
    <s v="Julia Dunbar"/>
    <x v="0"/>
    <s v="United States"/>
    <s v="Rochester"/>
    <x v="11"/>
    <n v="55901"/>
    <x v="2"/>
    <s v="OFF-BI-10001071"/>
    <x v="1"/>
    <x v="8"/>
    <s v="GBC ProClick Punch Binding System"/>
    <n v="127.96"/>
    <n v="2"/>
    <n v="0"/>
    <n v="62.700400000000002"/>
    <n v="0"/>
    <n v="3"/>
    <x v="3"/>
    <n v="49.000000000000007"/>
    <x v="10"/>
  </r>
  <r>
    <n v="4747"/>
    <s v="CA-2017-168123"/>
    <d v="2017-03-05T00:00:00"/>
    <d v="2017-03-05T00:00:00"/>
    <x v="3"/>
    <s v="JD-16060"/>
    <s v="Julia Dunbar"/>
    <x v="0"/>
    <s v="United States"/>
    <s v="Rochester"/>
    <x v="11"/>
    <n v="55901"/>
    <x v="2"/>
    <s v="OFF-BI-10001097"/>
    <x v="1"/>
    <x v="8"/>
    <s v="Avery Hole Reinforcements"/>
    <n v="18.690000000000001"/>
    <n v="3"/>
    <n v="0"/>
    <n v="9.1580999999999992"/>
    <n v="0"/>
    <n v="3"/>
    <x v="3"/>
    <n v="48.999999999999993"/>
    <x v="10"/>
  </r>
  <r>
    <n v="4748"/>
    <s v="CA-2016-120005"/>
    <d v="2016-03-03T00:00:00"/>
    <d v="2016-03-03T00:00:00"/>
    <x v="3"/>
    <s v="TS-21160"/>
    <s v="Theresa Swint"/>
    <x v="1"/>
    <s v="United States"/>
    <s v="San Francisco"/>
    <x v="1"/>
    <n v="94110"/>
    <x v="1"/>
    <s v="OFF-SU-10004782"/>
    <x v="1"/>
    <x v="14"/>
    <s v="Elite 5&quot; Scissors"/>
    <n v="25.35"/>
    <n v="3"/>
    <n v="0"/>
    <n v="7.6050000000000004"/>
    <n v="0"/>
    <n v="3"/>
    <x v="3"/>
    <n v="30"/>
    <x v="10"/>
  </r>
  <r>
    <n v="4749"/>
    <s v="CA-2016-120005"/>
    <d v="2016-03-03T00:00:00"/>
    <d v="2016-03-03T00:00:00"/>
    <x v="3"/>
    <s v="TS-21160"/>
    <s v="Theresa Swint"/>
    <x v="1"/>
    <s v="United States"/>
    <s v="San Francisco"/>
    <x v="1"/>
    <n v="94110"/>
    <x v="1"/>
    <s v="FUR-FU-10000672"/>
    <x v="0"/>
    <x v="5"/>
    <s v="Executive Impressions 10&quot; Spectator Wall Clock"/>
    <n v="35.28"/>
    <n v="3"/>
    <n v="0"/>
    <n v="11.995200000000001"/>
    <n v="0"/>
    <n v="3"/>
    <x v="3"/>
    <n v="34"/>
    <x v="10"/>
  </r>
  <r>
    <n v="4750"/>
    <s v="CA-2016-123526"/>
    <d v="2016-12-24T00:00:00"/>
    <d v="2016-12-25T00:00:00"/>
    <x v="2"/>
    <s v="BV-11245"/>
    <s v="Benjamin Venier"/>
    <x v="1"/>
    <s v="United States"/>
    <s v="Seattle"/>
    <x v="4"/>
    <n v="98103"/>
    <x v="1"/>
    <s v="OFF-PA-10002986"/>
    <x v="1"/>
    <x v="10"/>
    <s v="Xerox 1898"/>
    <n v="33.4"/>
    <n v="5"/>
    <n v="0"/>
    <n v="16.032"/>
    <n v="1"/>
    <n v="12"/>
    <x v="0"/>
    <n v="48.000000000000007"/>
    <x v="4"/>
  </r>
  <r>
    <n v="4751"/>
    <s v="CA-2016-127649"/>
    <d v="2016-10-07T00:00:00"/>
    <d v="2016-10-09T00:00:00"/>
    <x v="2"/>
    <s v="DL-13495"/>
    <s v="Dionis Lloyd"/>
    <x v="1"/>
    <s v="United States"/>
    <s v="Spokane"/>
    <x v="4"/>
    <n v="99207"/>
    <x v="1"/>
    <s v="TEC-MA-10001972"/>
    <x v="2"/>
    <x v="15"/>
    <s v="Okidata C331dn Printer"/>
    <n v="837.6"/>
    <n v="3"/>
    <n v="0.2"/>
    <n v="62.82"/>
    <n v="2"/>
    <n v="10"/>
    <x v="0"/>
    <n v="7.5"/>
    <x v="2"/>
  </r>
  <r>
    <n v="4752"/>
    <s v="CA-2016-159989"/>
    <d v="2016-12-09T00:00:00"/>
    <d v="2016-12-13T00:00:00"/>
    <x v="1"/>
    <s v="EB-13870"/>
    <s v="Emily Burns"/>
    <x v="0"/>
    <s v="United States"/>
    <s v="Franklin"/>
    <x v="18"/>
    <n v="37064"/>
    <x v="0"/>
    <s v="TEC-PH-10000169"/>
    <x v="2"/>
    <x v="7"/>
    <s v="ARKON Windshield Dashboard Air Vent Car Mount Holder"/>
    <n v="40.68"/>
    <n v="3"/>
    <n v="0.2"/>
    <n v="-9.1530000000000005"/>
    <n v="4"/>
    <n v="12"/>
    <x v="0"/>
    <n v="-22.5"/>
    <x v="4"/>
  </r>
  <r>
    <n v="4753"/>
    <s v="CA-2017-103499"/>
    <d v="2017-11-20T00:00:00"/>
    <d v="2017-11-24T00:00:00"/>
    <x v="1"/>
    <s v="ES-14020"/>
    <s v="Erica Smith"/>
    <x v="0"/>
    <s v="United States"/>
    <s v="Jackson"/>
    <x v="18"/>
    <n v="38301"/>
    <x v="0"/>
    <s v="FUR-CH-10001482"/>
    <x v="0"/>
    <x v="1"/>
    <s v="Office Star - Mesh Screen back chair with Vinyl seat"/>
    <n v="209.56800000000001"/>
    <n v="2"/>
    <n v="0.2"/>
    <n v="-23.5764"/>
    <n v="4"/>
    <n v="11"/>
    <x v="0"/>
    <n v="-11.249999999999998"/>
    <x v="0"/>
  </r>
  <r>
    <n v="4754"/>
    <s v="US-2015-167220"/>
    <d v="2015-12-12T00:00:00"/>
    <d v="2015-12-16T00:00:00"/>
    <x v="1"/>
    <s v="JB-15925"/>
    <s v="Joni Blumstein"/>
    <x v="0"/>
    <s v="United States"/>
    <s v="Austin"/>
    <x v="5"/>
    <n v="78745"/>
    <x v="2"/>
    <s v="TEC-AC-10002018"/>
    <x v="2"/>
    <x v="11"/>
    <s v="AmazonBasics 3-Button USB Wired Mouse"/>
    <n v="22.367999999999999"/>
    <n v="4"/>
    <n v="0.2"/>
    <n v="6.4307999999999996"/>
    <n v="4"/>
    <n v="12"/>
    <x v="0"/>
    <n v="28.749999999999996"/>
    <x v="4"/>
  </r>
  <r>
    <n v="4755"/>
    <s v="CA-2017-126354"/>
    <d v="2017-02-03T00:00:00"/>
    <d v="2017-02-08T00:00:00"/>
    <x v="1"/>
    <s v="SC-20380"/>
    <s v="Shahid Collister"/>
    <x v="0"/>
    <s v="United States"/>
    <s v="Pembroke Pines"/>
    <x v="2"/>
    <n v="33024"/>
    <x v="0"/>
    <s v="OFF-BI-10000301"/>
    <x v="1"/>
    <x v="8"/>
    <s v="GBC Instant Report Kit"/>
    <n v="3.8820000000000001"/>
    <n v="2"/>
    <n v="0.7"/>
    <n v="-2.5880000000000001"/>
    <n v="5"/>
    <n v="2"/>
    <x v="3"/>
    <n v="-66.666666666666657"/>
    <x v="11"/>
  </r>
  <r>
    <n v="4756"/>
    <s v="CA-2017-126354"/>
    <d v="2017-02-03T00:00:00"/>
    <d v="2017-02-08T00:00:00"/>
    <x v="1"/>
    <s v="SC-20380"/>
    <s v="Shahid Collister"/>
    <x v="0"/>
    <s v="United States"/>
    <s v="Pembroke Pines"/>
    <x v="2"/>
    <n v="33024"/>
    <x v="0"/>
    <s v="OFF-PA-10004381"/>
    <x v="1"/>
    <x v="10"/>
    <s v="14-7/8 x 11 Blue Bar Computer Printout Paper"/>
    <n v="115.29600000000001"/>
    <n v="3"/>
    <n v="0.2"/>
    <n v="40.3536"/>
    <n v="5"/>
    <n v="2"/>
    <x v="3"/>
    <n v="35"/>
    <x v="11"/>
  </r>
  <r>
    <n v="4757"/>
    <s v="CA-2017-169817"/>
    <d v="2017-09-21T00:00:00"/>
    <d v="2017-09-25T00:00:00"/>
    <x v="1"/>
    <s v="EB-13870"/>
    <s v="Emily Burns"/>
    <x v="0"/>
    <s v="United States"/>
    <s v="Philadelphia"/>
    <x v="9"/>
    <n v="19143"/>
    <x v="3"/>
    <s v="OFF-BI-10004141"/>
    <x v="1"/>
    <x v="8"/>
    <s v="Insertable Tab Indexes For Data Binders"/>
    <n v="1.9079999999999999"/>
    <n v="2"/>
    <n v="0.7"/>
    <n v="-1.5264"/>
    <n v="4"/>
    <n v="9"/>
    <x v="2"/>
    <n v="-80"/>
    <x v="8"/>
  </r>
  <r>
    <n v="4758"/>
    <s v="US-2017-144582"/>
    <d v="2017-04-30T00:00:00"/>
    <d v="2017-05-05T00:00:00"/>
    <x v="1"/>
    <s v="TC-21475"/>
    <s v="Tony Chapman"/>
    <x v="2"/>
    <s v="United States"/>
    <s v="Danville"/>
    <x v="10"/>
    <n v="61832"/>
    <x v="2"/>
    <s v="OFF-BI-10001575"/>
    <x v="1"/>
    <x v="8"/>
    <s v="GBC Linen Binding Covers"/>
    <n v="43.372"/>
    <n v="7"/>
    <n v="0.8"/>
    <n v="-69.395200000000003"/>
    <n v="5"/>
    <n v="4"/>
    <x v="1"/>
    <n v="-160"/>
    <x v="3"/>
  </r>
  <r>
    <n v="4759"/>
    <s v="CA-2014-121573"/>
    <d v="2014-11-03T00:00:00"/>
    <d v="2014-11-07T00:00:00"/>
    <x v="1"/>
    <s v="SG-20605"/>
    <s v="Speros Goranitis"/>
    <x v="0"/>
    <s v="United States"/>
    <s v="New York City"/>
    <x v="15"/>
    <n v="10009"/>
    <x v="3"/>
    <s v="TEC-PH-10000984"/>
    <x v="2"/>
    <x v="7"/>
    <s v="Panasonic KX-TG9471B"/>
    <n v="783.96"/>
    <n v="4"/>
    <n v="0"/>
    <n v="219.50880000000001"/>
    <n v="4"/>
    <n v="11"/>
    <x v="0"/>
    <n v="27.999999999999996"/>
    <x v="0"/>
  </r>
  <r>
    <n v="4760"/>
    <s v="CA-2014-121573"/>
    <d v="2014-11-03T00:00:00"/>
    <d v="2014-11-07T00:00:00"/>
    <x v="1"/>
    <s v="SG-20605"/>
    <s v="Speros Goranitis"/>
    <x v="0"/>
    <s v="United States"/>
    <s v="New York City"/>
    <x v="15"/>
    <n v="10009"/>
    <x v="3"/>
    <s v="OFF-BI-10000666"/>
    <x v="1"/>
    <x v="8"/>
    <s v="Surelock Post Binders"/>
    <n v="48.896000000000001"/>
    <n v="2"/>
    <n v="0.2"/>
    <n v="18.335999999999999"/>
    <n v="4"/>
    <n v="11"/>
    <x v="0"/>
    <n v="37.499999999999993"/>
    <x v="0"/>
  </r>
  <r>
    <n v="4761"/>
    <s v="CA-2014-121573"/>
    <d v="2014-11-03T00:00:00"/>
    <d v="2014-11-07T00:00:00"/>
    <x v="1"/>
    <s v="SG-20605"/>
    <s v="Speros Goranitis"/>
    <x v="0"/>
    <s v="United States"/>
    <s v="New York City"/>
    <x v="15"/>
    <n v="10009"/>
    <x v="3"/>
    <s v="OFF-BI-10003712"/>
    <x v="1"/>
    <x v="8"/>
    <s v="Acco Pressboard Covers with Storage Hooks, 14 7/8&quot; x 11&quot;, Light Blue"/>
    <n v="7.8559999999999999"/>
    <n v="2"/>
    <n v="0.2"/>
    <n v="2.8477999999999999"/>
    <n v="4"/>
    <n v="11"/>
    <x v="0"/>
    <n v="36.25"/>
    <x v="0"/>
  </r>
  <r>
    <n v="4762"/>
    <s v="CA-2016-117660"/>
    <d v="2016-12-30T00:00:00"/>
    <d v="2017-01-04T00:00:00"/>
    <x v="1"/>
    <s v="BM-11785"/>
    <s v="Bryan Mills"/>
    <x v="0"/>
    <s v="United States"/>
    <s v="Columbus"/>
    <x v="24"/>
    <n v="43229"/>
    <x v="3"/>
    <s v="OFF-LA-10003720"/>
    <x v="1"/>
    <x v="2"/>
    <s v="Avery 487"/>
    <n v="5.9039999999999999"/>
    <n v="2"/>
    <n v="0.2"/>
    <n v="1.9925999999999999"/>
    <n v="5"/>
    <n v="12"/>
    <x v="0"/>
    <n v="33.75"/>
    <x v="4"/>
  </r>
  <r>
    <n v="4763"/>
    <s v="CA-2016-117660"/>
    <d v="2016-12-30T00:00:00"/>
    <d v="2017-01-04T00:00:00"/>
    <x v="1"/>
    <s v="BM-11785"/>
    <s v="Bryan Mills"/>
    <x v="0"/>
    <s v="United States"/>
    <s v="Columbus"/>
    <x v="24"/>
    <n v="43229"/>
    <x v="3"/>
    <s v="OFF-SU-10001664"/>
    <x v="1"/>
    <x v="14"/>
    <s v="Acme Office Executive Series Stainless Steel Trimmers"/>
    <n v="13.712"/>
    <n v="2"/>
    <n v="0.2"/>
    <n v="1.0284"/>
    <n v="5"/>
    <n v="12"/>
    <x v="0"/>
    <n v="7.5"/>
    <x v="4"/>
  </r>
  <r>
    <n v="4764"/>
    <s v="CA-2014-112851"/>
    <d v="2014-09-17T00:00:00"/>
    <d v="2014-09-21T00:00:00"/>
    <x v="1"/>
    <s v="NR-18550"/>
    <s v="Nick Radford"/>
    <x v="0"/>
    <s v="United States"/>
    <s v="Chula Vista"/>
    <x v="1"/>
    <n v="91911"/>
    <x v="1"/>
    <s v="OFF-EN-10001453"/>
    <x v="1"/>
    <x v="12"/>
    <s v="Tyvek Interoffice Envelopes, 9 1/2&quot; x 12 1/2&quot;, 100/Box"/>
    <n v="182.94"/>
    <n v="3"/>
    <n v="0"/>
    <n v="85.981800000000007"/>
    <n v="4"/>
    <n v="9"/>
    <x v="2"/>
    <n v="47"/>
    <x v="8"/>
  </r>
  <r>
    <n v="4765"/>
    <s v="CA-2017-123701"/>
    <d v="2017-11-24T00:00:00"/>
    <d v="2017-11-27T00:00:00"/>
    <x v="2"/>
    <s v="PG-18820"/>
    <s v="Patrick Gardner"/>
    <x v="0"/>
    <s v="United States"/>
    <s v="San Francisco"/>
    <x v="1"/>
    <n v="94110"/>
    <x v="1"/>
    <s v="OFF-AR-10001860"/>
    <x v="1"/>
    <x v="6"/>
    <s v="BIC Liqua Brite Liner"/>
    <n v="27.76"/>
    <n v="4"/>
    <n v="0"/>
    <n v="9.9936000000000007"/>
    <n v="3"/>
    <n v="11"/>
    <x v="0"/>
    <n v="36"/>
    <x v="0"/>
  </r>
  <r>
    <n v="4766"/>
    <s v="CA-2015-118227"/>
    <d v="2015-04-24T00:00:00"/>
    <d v="2015-04-28T00:00:00"/>
    <x v="1"/>
    <s v="DB-13270"/>
    <s v="Deborah Brumfield"/>
    <x v="2"/>
    <s v="United States"/>
    <s v="New York City"/>
    <x v="15"/>
    <n v="10009"/>
    <x v="3"/>
    <s v="OFF-AR-10001044"/>
    <x v="1"/>
    <x v="6"/>
    <s v="BOSTON Ranger #55 Pencil Sharpener, Black"/>
    <n v="25.99"/>
    <n v="1"/>
    <n v="0"/>
    <n v="7.5370999999999997"/>
    <n v="4"/>
    <n v="4"/>
    <x v="1"/>
    <n v="28.999999999999996"/>
    <x v="3"/>
  </r>
  <r>
    <n v="4767"/>
    <s v="CA-2015-123155"/>
    <d v="2015-03-09T00:00:00"/>
    <d v="2015-03-12T00:00:00"/>
    <x v="2"/>
    <s v="NS-18640"/>
    <s v="Noel Staavos"/>
    <x v="1"/>
    <s v="United States"/>
    <s v="San Antonio"/>
    <x v="5"/>
    <n v="78207"/>
    <x v="2"/>
    <s v="TEC-AC-10002473"/>
    <x v="2"/>
    <x v="11"/>
    <s v="Maxell 4.7GB DVD-R"/>
    <n v="113.52"/>
    <n v="5"/>
    <n v="0.2"/>
    <n v="29.798999999999999"/>
    <n v="3"/>
    <n v="3"/>
    <x v="3"/>
    <n v="26.25"/>
    <x v="10"/>
  </r>
  <r>
    <n v="4768"/>
    <s v="CA-2015-123155"/>
    <d v="2015-03-09T00:00:00"/>
    <d v="2015-03-12T00:00:00"/>
    <x v="2"/>
    <s v="NS-18640"/>
    <s v="Noel Staavos"/>
    <x v="1"/>
    <s v="United States"/>
    <s v="San Antonio"/>
    <x v="5"/>
    <n v="78207"/>
    <x v="2"/>
    <s v="TEC-PH-10001809"/>
    <x v="2"/>
    <x v="7"/>
    <s v="Panasonic KX T7736-B Digital phone"/>
    <n v="359.88"/>
    <n v="3"/>
    <n v="0.2"/>
    <n v="22.4925"/>
    <n v="3"/>
    <n v="3"/>
    <x v="3"/>
    <n v="6.25"/>
    <x v="10"/>
  </r>
  <r>
    <n v="4769"/>
    <s v="CA-2017-158883"/>
    <d v="2017-06-02T00:00:00"/>
    <d v="2017-06-03T00:00:00"/>
    <x v="3"/>
    <s v="CS-11860"/>
    <s v="Cari Schnelling"/>
    <x v="0"/>
    <s v="United States"/>
    <s v="Jacksonville"/>
    <x v="3"/>
    <n v="28540"/>
    <x v="0"/>
    <s v="OFF-PA-10004733"/>
    <x v="1"/>
    <x v="10"/>
    <s v="Things To Do Today Spiral Book"/>
    <n v="25.344000000000001"/>
    <n v="4"/>
    <n v="0.2"/>
    <n v="9.1872000000000007"/>
    <n v="1"/>
    <n v="6"/>
    <x v="1"/>
    <n v="36.25"/>
    <x v="1"/>
  </r>
  <r>
    <n v="4770"/>
    <s v="US-2016-114888"/>
    <d v="2016-09-19T00:00:00"/>
    <d v="2016-09-24T00:00:00"/>
    <x v="0"/>
    <s v="CC-12430"/>
    <s v="Chuck Clark"/>
    <x v="2"/>
    <s v="United States"/>
    <s v="San Francisco"/>
    <x v="1"/>
    <n v="94109"/>
    <x v="1"/>
    <s v="OFF-BI-10003355"/>
    <x v="1"/>
    <x v="8"/>
    <s v="Cardinal Holdit Business Card Pockets"/>
    <n v="11.952"/>
    <n v="3"/>
    <n v="0.2"/>
    <n v="4.1832000000000003"/>
    <n v="5"/>
    <n v="9"/>
    <x v="2"/>
    <n v="35"/>
    <x v="8"/>
  </r>
  <r>
    <n v="4771"/>
    <s v="US-2016-114888"/>
    <d v="2016-09-19T00:00:00"/>
    <d v="2016-09-24T00:00:00"/>
    <x v="0"/>
    <s v="CC-12430"/>
    <s v="Chuck Clark"/>
    <x v="2"/>
    <s v="United States"/>
    <s v="San Francisco"/>
    <x v="1"/>
    <n v="94109"/>
    <x v="1"/>
    <s v="OFF-SU-10001212"/>
    <x v="1"/>
    <x v="14"/>
    <s v="Kleencut Forged Office Shears by Acme United Corporation"/>
    <n v="6.24"/>
    <n v="3"/>
    <n v="0"/>
    <n v="1.8720000000000001"/>
    <n v="5"/>
    <n v="9"/>
    <x v="2"/>
    <n v="30"/>
    <x v="8"/>
  </r>
  <r>
    <n v="4772"/>
    <s v="US-2014-167262"/>
    <d v="2014-10-31T00:00:00"/>
    <d v="2014-11-03T00:00:00"/>
    <x v="0"/>
    <s v="AC-10450"/>
    <s v="Amy Cox"/>
    <x v="0"/>
    <s v="United States"/>
    <s v="Avondale"/>
    <x v="16"/>
    <n v="85323"/>
    <x v="1"/>
    <s v="TEC-PH-10000486"/>
    <x v="2"/>
    <x v="7"/>
    <s v="Plantronics HL10 Handset Lifter"/>
    <n v="742.33600000000001"/>
    <n v="8"/>
    <n v="0.2"/>
    <n v="83.512799999999999"/>
    <n v="3"/>
    <n v="10"/>
    <x v="0"/>
    <n v="11.25"/>
    <x v="2"/>
  </r>
  <r>
    <n v="4773"/>
    <s v="CA-2017-119746"/>
    <d v="2017-11-23T00:00:00"/>
    <d v="2017-11-27T00:00:00"/>
    <x v="1"/>
    <s v="CM-12385"/>
    <s v="Christopher Martinez"/>
    <x v="0"/>
    <s v="United States"/>
    <s v="Chicago"/>
    <x v="10"/>
    <n v="60610"/>
    <x v="2"/>
    <s v="FUR-FU-10004909"/>
    <x v="0"/>
    <x v="5"/>
    <s v="Contemporary Wood/Metal Frame"/>
    <n v="6.4640000000000004"/>
    <n v="1"/>
    <n v="0.6"/>
    <n v="-4.04"/>
    <n v="4"/>
    <n v="11"/>
    <x v="0"/>
    <n v="-62.5"/>
    <x v="0"/>
  </r>
  <r>
    <n v="4774"/>
    <s v="CA-2017-119746"/>
    <d v="2017-11-23T00:00:00"/>
    <d v="2017-11-27T00:00:00"/>
    <x v="1"/>
    <s v="CM-12385"/>
    <s v="Christopher Martinez"/>
    <x v="0"/>
    <s v="United States"/>
    <s v="Chicago"/>
    <x v="10"/>
    <n v="60610"/>
    <x v="2"/>
    <s v="OFF-LA-10001613"/>
    <x v="1"/>
    <x v="2"/>
    <s v="Avery File Folder Labels"/>
    <n v="11.52"/>
    <n v="5"/>
    <n v="0.2"/>
    <n v="4.1760000000000002"/>
    <n v="4"/>
    <n v="11"/>
    <x v="0"/>
    <n v="36.250000000000007"/>
    <x v="0"/>
  </r>
  <r>
    <n v="4775"/>
    <s v="CA-2017-119746"/>
    <d v="2017-11-23T00:00:00"/>
    <d v="2017-11-27T00:00:00"/>
    <x v="1"/>
    <s v="CM-12385"/>
    <s v="Christopher Martinez"/>
    <x v="0"/>
    <s v="United States"/>
    <s v="Chicago"/>
    <x v="10"/>
    <n v="60610"/>
    <x v="2"/>
    <s v="TEC-PH-10004447"/>
    <x v="2"/>
    <x v="7"/>
    <s v="Toshiba IPT2010-SD IP Telephone"/>
    <n v="222.38399999999999"/>
    <n v="2"/>
    <n v="0.2"/>
    <n v="16.678799999999999"/>
    <n v="4"/>
    <n v="11"/>
    <x v="0"/>
    <n v="7.5"/>
    <x v="0"/>
  </r>
  <r>
    <n v="4776"/>
    <s v="CA-2017-108091"/>
    <d v="2017-11-16T00:00:00"/>
    <d v="2017-11-21T00:00:00"/>
    <x v="1"/>
    <s v="EK-13795"/>
    <s v="Eileen Kiefer"/>
    <x v="2"/>
    <s v="United States"/>
    <s v="Escondido"/>
    <x v="1"/>
    <n v="92025"/>
    <x v="1"/>
    <s v="OFF-AR-10000255"/>
    <x v="1"/>
    <x v="6"/>
    <s v="Newell 328"/>
    <n v="23.36"/>
    <n v="4"/>
    <n v="0"/>
    <n v="6.0735999999999999"/>
    <n v="5"/>
    <n v="11"/>
    <x v="0"/>
    <n v="26"/>
    <x v="0"/>
  </r>
  <r>
    <n v="4777"/>
    <s v="CA-2016-101630"/>
    <d v="2016-02-19T00:00:00"/>
    <d v="2016-02-23T00:00:00"/>
    <x v="0"/>
    <s v="CK-12760"/>
    <s v="Cyma Kinney"/>
    <x v="1"/>
    <s v="United States"/>
    <s v="Long Beach"/>
    <x v="15"/>
    <n v="11561"/>
    <x v="3"/>
    <s v="OFF-LA-10004425"/>
    <x v="1"/>
    <x v="2"/>
    <s v="Staple-on labels"/>
    <n v="8.67"/>
    <n v="3"/>
    <n v="0"/>
    <n v="4.0749000000000004"/>
    <n v="4"/>
    <n v="2"/>
    <x v="3"/>
    <n v="47"/>
    <x v="11"/>
  </r>
  <r>
    <n v="4778"/>
    <s v="CA-2016-101630"/>
    <d v="2016-02-19T00:00:00"/>
    <d v="2016-02-23T00:00:00"/>
    <x v="0"/>
    <s v="CK-12760"/>
    <s v="Cyma Kinney"/>
    <x v="1"/>
    <s v="United States"/>
    <s v="Long Beach"/>
    <x v="15"/>
    <n v="11561"/>
    <x v="3"/>
    <s v="OFF-SU-10001664"/>
    <x v="1"/>
    <x v="14"/>
    <s v="Acme Office Executive Series Stainless Steel Trimmers"/>
    <n v="25.71"/>
    <n v="3"/>
    <n v="0"/>
    <n v="6.6845999999999997"/>
    <n v="4"/>
    <n v="2"/>
    <x v="3"/>
    <n v="25.999999999999996"/>
    <x v="11"/>
  </r>
  <r>
    <n v="4779"/>
    <s v="CA-2017-132346"/>
    <d v="2017-11-07T00:00:00"/>
    <d v="2017-11-11T00:00:00"/>
    <x v="1"/>
    <s v="PK-19075"/>
    <s v="Pete Kriz"/>
    <x v="0"/>
    <s v="United States"/>
    <s v="Newark"/>
    <x v="13"/>
    <n v="19711"/>
    <x v="3"/>
    <s v="OFF-AP-10000696"/>
    <x v="1"/>
    <x v="9"/>
    <s v="Holmes Odor Grabber"/>
    <n v="100.94"/>
    <n v="7"/>
    <n v="0"/>
    <n v="33.310200000000002"/>
    <n v="4"/>
    <n v="11"/>
    <x v="0"/>
    <n v="33"/>
    <x v="0"/>
  </r>
  <r>
    <n v="4780"/>
    <s v="CA-2014-150301"/>
    <d v="2014-07-08T00:00:00"/>
    <d v="2014-07-10T00:00:00"/>
    <x v="2"/>
    <s v="MH-18025"/>
    <s v="Michelle Huthwaite"/>
    <x v="0"/>
    <s v="United States"/>
    <s v="Buffalo"/>
    <x v="15"/>
    <n v="14215"/>
    <x v="3"/>
    <s v="FUR-CH-10002647"/>
    <x v="0"/>
    <x v="1"/>
    <s v="Situations Contoured Folding Chairs, 4/Set"/>
    <n v="63.881999999999998"/>
    <n v="1"/>
    <n v="0.1"/>
    <n v="10.647"/>
    <n v="2"/>
    <n v="7"/>
    <x v="2"/>
    <n v="16.666666666666668"/>
    <x v="7"/>
  </r>
  <r>
    <n v="4781"/>
    <s v="CA-2014-159310"/>
    <d v="2014-11-07T00:00:00"/>
    <d v="2014-11-12T00:00:00"/>
    <x v="1"/>
    <s v="SC-20725"/>
    <s v="Steven Cartwright"/>
    <x v="0"/>
    <s v="United States"/>
    <s v="Houston"/>
    <x v="5"/>
    <n v="77070"/>
    <x v="2"/>
    <s v="FUR-CH-10002758"/>
    <x v="0"/>
    <x v="1"/>
    <s v="Hon Deluxe Fabric Upholstered Stacking Chairs, Squared Back"/>
    <n v="683.14400000000001"/>
    <n v="4"/>
    <n v="0.3"/>
    <n v="0"/>
    <n v="5"/>
    <n v="11"/>
    <x v="0"/>
    <n v="0"/>
    <x v="0"/>
  </r>
  <r>
    <n v="4782"/>
    <s v="CA-2014-159310"/>
    <d v="2014-11-07T00:00:00"/>
    <d v="2014-11-12T00:00:00"/>
    <x v="1"/>
    <s v="SC-20725"/>
    <s v="Steven Cartwright"/>
    <x v="0"/>
    <s v="United States"/>
    <s v="Houston"/>
    <x v="5"/>
    <n v="77070"/>
    <x v="2"/>
    <s v="OFF-BI-10000201"/>
    <x v="1"/>
    <x v="8"/>
    <s v="Avery Triangle Shaped Sheet Lifters, Black, 2/Pack"/>
    <n v="1.476"/>
    <n v="3"/>
    <n v="0.8"/>
    <n v="-2.214"/>
    <n v="5"/>
    <n v="11"/>
    <x v="0"/>
    <n v="-150"/>
    <x v="0"/>
  </r>
  <r>
    <n v="4783"/>
    <s v="CA-2014-159310"/>
    <d v="2014-11-07T00:00:00"/>
    <d v="2014-11-12T00:00:00"/>
    <x v="1"/>
    <s v="SC-20725"/>
    <s v="Steven Cartwright"/>
    <x v="0"/>
    <s v="United States"/>
    <s v="Houston"/>
    <x v="5"/>
    <n v="77070"/>
    <x v="2"/>
    <s v="OFF-SU-10004115"/>
    <x v="1"/>
    <x v="14"/>
    <s v="Acme Stainless Steel Office Snips"/>
    <n v="40.712000000000003"/>
    <n v="7"/>
    <n v="0.2"/>
    <n v="3.5623"/>
    <n v="5"/>
    <n v="11"/>
    <x v="0"/>
    <n v="8.75"/>
    <x v="0"/>
  </r>
  <r>
    <n v="4784"/>
    <s v="US-2017-147984"/>
    <d v="2017-01-28T00:00:00"/>
    <d v="2017-02-01T00:00:00"/>
    <x v="1"/>
    <s v="GB-14575"/>
    <s v="Giulietta Baptist"/>
    <x v="0"/>
    <s v="United States"/>
    <s v="Wichita"/>
    <x v="41"/>
    <n v="67212"/>
    <x v="2"/>
    <s v="OFF-PA-10000806"/>
    <x v="1"/>
    <x v="10"/>
    <s v="Xerox 1934"/>
    <n v="279.89999999999998"/>
    <n v="5"/>
    <n v="0"/>
    <n v="137.15100000000001"/>
    <n v="4"/>
    <n v="1"/>
    <x v="3"/>
    <n v="49.000000000000007"/>
    <x v="9"/>
  </r>
  <r>
    <n v="4785"/>
    <s v="CA-2015-104346"/>
    <d v="2015-12-11T00:00:00"/>
    <d v="2015-12-16T00:00:00"/>
    <x v="1"/>
    <s v="IM-15070"/>
    <s v="Irene Maddox"/>
    <x v="0"/>
    <s v="United States"/>
    <s v="Colorado Springs"/>
    <x v="22"/>
    <n v="80906"/>
    <x v="1"/>
    <s v="OFF-AR-10001473"/>
    <x v="1"/>
    <x v="6"/>
    <s v="Newell 313"/>
    <n v="13.12"/>
    <n v="5"/>
    <n v="0.2"/>
    <n v="1.1479999999999999"/>
    <n v="5"/>
    <n v="12"/>
    <x v="0"/>
    <n v="8.75"/>
    <x v="4"/>
  </r>
  <r>
    <n v="4786"/>
    <s v="CA-2015-104346"/>
    <d v="2015-12-11T00:00:00"/>
    <d v="2015-12-16T00:00:00"/>
    <x v="1"/>
    <s v="IM-15070"/>
    <s v="Irene Maddox"/>
    <x v="0"/>
    <s v="United States"/>
    <s v="Colorado Springs"/>
    <x v="22"/>
    <n v="80906"/>
    <x v="1"/>
    <s v="FUR-BO-10003450"/>
    <x v="0"/>
    <x v="0"/>
    <s v="Bush Westfield Collection Bookcases, Dark Cherry Finish"/>
    <n v="69.575999999999993"/>
    <n v="4"/>
    <n v="0.7"/>
    <n v="-143.79040000000001"/>
    <n v="5"/>
    <n v="12"/>
    <x v="0"/>
    <n v="-206.66666666666669"/>
    <x v="4"/>
  </r>
  <r>
    <n v="4787"/>
    <s v="CA-2015-104346"/>
    <d v="2015-12-11T00:00:00"/>
    <d v="2015-12-16T00:00:00"/>
    <x v="1"/>
    <s v="IM-15070"/>
    <s v="Irene Maddox"/>
    <x v="0"/>
    <s v="United States"/>
    <s v="Colorado Springs"/>
    <x v="22"/>
    <n v="80906"/>
    <x v="1"/>
    <s v="OFF-AR-10001545"/>
    <x v="1"/>
    <x v="6"/>
    <s v="Newell 326"/>
    <n v="4.2240000000000002"/>
    <n v="3"/>
    <n v="0.2"/>
    <n v="0.47520000000000001"/>
    <n v="5"/>
    <n v="12"/>
    <x v="0"/>
    <n v="11.25"/>
    <x v="4"/>
  </r>
  <r>
    <n v="4788"/>
    <s v="CA-2015-104346"/>
    <d v="2015-12-11T00:00:00"/>
    <d v="2015-12-16T00:00:00"/>
    <x v="1"/>
    <s v="IM-15070"/>
    <s v="Irene Maddox"/>
    <x v="0"/>
    <s v="United States"/>
    <s v="Colorado Springs"/>
    <x v="22"/>
    <n v="80906"/>
    <x v="1"/>
    <s v="TEC-AC-10004396"/>
    <x v="2"/>
    <x v="11"/>
    <s v="Logitech Keyboard K120"/>
    <n v="58.08"/>
    <n v="4"/>
    <n v="0.2"/>
    <n v="-6.5339999999999998"/>
    <n v="5"/>
    <n v="12"/>
    <x v="0"/>
    <n v="-11.25"/>
    <x v="4"/>
  </r>
  <r>
    <n v="4789"/>
    <s v="CA-2015-104346"/>
    <d v="2015-12-11T00:00:00"/>
    <d v="2015-12-16T00:00:00"/>
    <x v="1"/>
    <s v="IM-15070"/>
    <s v="Irene Maddox"/>
    <x v="0"/>
    <s v="United States"/>
    <s v="Colorado Springs"/>
    <x v="22"/>
    <n v="80906"/>
    <x v="1"/>
    <s v="FUR-FU-10002456"/>
    <x v="0"/>
    <x v="5"/>
    <s v="Master Caster Door Stop, Large Neon Orange"/>
    <n v="52.415999999999997"/>
    <n v="9"/>
    <n v="0.2"/>
    <n v="15.069599999999999"/>
    <n v="5"/>
    <n v="12"/>
    <x v="0"/>
    <n v="28.750000000000004"/>
    <x v="4"/>
  </r>
  <r>
    <n v="4790"/>
    <s v="CA-2015-104346"/>
    <d v="2015-12-11T00:00:00"/>
    <d v="2015-12-16T00:00:00"/>
    <x v="1"/>
    <s v="IM-15070"/>
    <s v="Irene Maddox"/>
    <x v="0"/>
    <s v="United States"/>
    <s v="Colorado Springs"/>
    <x v="22"/>
    <n v="80906"/>
    <x v="1"/>
    <s v="FUR-FU-10001473"/>
    <x v="0"/>
    <x v="5"/>
    <s v="DAX Wood Document Frame"/>
    <n v="54.92"/>
    <n v="5"/>
    <n v="0.2"/>
    <n v="10.984"/>
    <n v="5"/>
    <n v="12"/>
    <x v="0"/>
    <n v="20"/>
    <x v="4"/>
  </r>
  <r>
    <n v="4791"/>
    <s v="CA-2015-104346"/>
    <d v="2015-12-11T00:00:00"/>
    <d v="2015-12-16T00:00:00"/>
    <x v="1"/>
    <s v="IM-15070"/>
    <s v="Irene Maddox"/>
    <x v="0"/>
    <s v="United States"/>
    <s v="Colorado Springs"/>
    <x v="22"/>
    <n v="80906"/>
    <x v="1"/>
    <s v="FUR-TA-10000849"/>
    <x v="0"/>
    <x v="3"/>
    <s v="Bevis Rectangular Conference Tables"/>
    <n v="364.95"/>
    <n v="5"/>
    <n v="0.5"/>
    <n v="-248.166"/>
    <n v="5"/>
    <n v="12"/>
    <x v="0"/>
    <n v="-68"/>
    <x v="4"/>
  </r>
  <r>
    <n v="4792"/>
    <s v="CA-2015-104346"/>
    <d v="2015-12-11T00:00:00"/>
    <d v="2015-12-16T00:00:00"/>
    <x v="1"/>
    <s v="IM-15070"/>
    <s v="Irene Maddox"/>
    <x v="0"/>
    <s v="United States"/>
    <s v="Colorado Springs"/>
    <x v="22"/>
    <n v="80906"/>
    <x v="1"/>
    <s v="OFF-PA-10001166"/>
    <x v="1"/>
    <x v="10"/>
    <s v="Xerox 1932"/>
    <n v="85.055999999999997"/>
    <n v="3"/>
    <n v="0.2"/>
    <n v="28.706399999999999"/>
    <n v="5"/>
    <n v="12"/>
    <x v="0"/>
    <n v="33.75"/>
    <x v="4"/>
  </r>
  <r>
    <n v="4793"/>
    <s v="CA-2015-104346"/>
    <d v="2015-12-11T00:00:00"/>
    <d v="2015-12-16T00:00:00"/>
    <x v="1"/>
    <s v="IM-15070"/>
    <s v="Irene Maddox"/>
    <x v="0"/>
    <s v="United States"/>
    <s v="Colorado Springs"/>
    <x v="22"/>
    <n v="80906"/>
    <x v="1"/>
    <s v="OFF-PA-10003256"/>
    <x v="1"/>
    <x v="10"/>
    <s v="Avery Personal Creations Heavyweight Cards"/>
    <n v="27.696000000000002"/>
    <n v="3"/>
    <n v="0.2"/>
    <n v="9.6936"/>
    <n v="5"/>
    <n v="12"/>
    <x v="0"/>
    <n v="35"/>
    <x v="4"/>
  </r>
  <r>
    <n v="4794"/>
    <s v="US-2015-141684"/>
    <d v="2015-06-29T00:00:00"/>
    <d v="2015-07-04T00:00:00"/>
    <x v="1"/>
    <s v="MM-18055"/>
    <s v="Michelle Moray"/>
    <x v="0"/>
    <s v="United States"/>
    <s v="New York City"/>
    <x v="15"/>
    <n v="10011"/>
    <x v="3"/>
    <s v="OFF-PA-10002870"/>
    <x v="1"/>
    <x v="10"/>
    <s v="Ampad Phone Message Book, Recycled, 400 Message Capacity, 5 ¾” x 11”"/>
    <n v="24.96"/>
    <n v="4"/>
    <n v="0"/>
    <n v="11.231999999999999"/>
    <n v="5"/>
    <n v="6"/>
    <x v="1"/>
    <n v="44.999999999999993"/>
    <x v="1"/>
  </r>
  <r>
    <n v="4795"/>
    <s v="CA-2015-144722"/>
    <d v="2015-03-16T00:00:00"/>
    <d v="2015-03-23T00:00:00"/>
    <x v="1"/>
    <s v="MF-18250"/>
    <s v="Monica Federle"/>
    <x v="1"/>
    <s v="United States"/>
    <s v="Los Angeles"/>
    <x v="1"/>
    <n v="90036"/>
    <x v="1"/>
    <s v="FUR-FU-10001215"/>
    <x v="0"/>
    <x v="5"/>
    <s v="Howard Miller 11-1/2&quot; Diameter Brentwood Wall Clock"/>
    <n v="43.13"/>
    <n v="1"/>
    <n v="0"/>
    <n v="18.114599999999999"/>
    <n v="7"/>
    <n v="3"/>
    <x v="3"/>
    <n v="42"/>
    <x v="10"/>
  </r>
  <r>
    <n v="4796"/>
    <s v="CA-2015-120516"/>
    <d v="2015-08-13T00:00:00"/>
    <d v="2015-08-17T00:00:00"/>
    <x v="1"/>
    <s v="CK-12595"/>
    <s v="Clytie Kelty"/>
    <x v="0"/>
    <s v="United States"/>
    <s v="Marietta"/>
    <x v="32"/>
    <n v="30062"/>
    <x v="0"/>
    <s v="OFF-BI-10004187"/>
    <x v="1"/>
    <x v="8"/>
    <s v="3-ring staple pack"/>
    <n v="5.64"/>
    <n v="3"/>
    <n v="0"/>
    <n v="2.7071999999999998"/>
    <n v="4"/>
    <n v="8"/>
    <x v="2"/>
    <n v="48"/>
    <x v="6"/>
  </r>
  <r>
    <n v="4797"/>
    <s v="US-2016-148901"/>
    <d v="2016-05-14T00:00:00"/>
    <d v="2016-05-19T00:00:00"/>
    <x v="1"/>
    <s v="MK-17905"/>
    <s v="Michael Kennedy"/>
    <x v="1"/>
    <s v="United States"/>
    <s v="Jacksonville"/>
    <x v="2"/>
    <n v="32216"/>
    <x v="0"/>
    <s v="OFF-BI-10001718"/>
    <x v="1"/>
    <x v="8"/>
    <s v="GBC DocuBind P50 Personal Binding Machine"/>
    <n v="57.582000000000001"/>
    <n v="3"/>
    <n v="0.7"/>
    <n v="-44.1462"/>
    <n v="5"/>
    <n v="5"/>
    <x v="1"/>
    <n v="-76.666666666666657"/>
    <x v="5"/>
  </r>
  <r>
    <n v="4798"/>
    <s v="US-2016-148901"/>
    <d v="2016-05-14T00:00:00"/>
    <d v="2016-05-19T00:00:00"/>
    <x v="1"/>
    <s v="MK-17905"/>
    <s v="Michael Kennedy"/>
    <x v="1"/>
    <s v="United States"/>
    <s v="Jacksonville"/>
    <x v="2"/>
    <n v="32216"/>
    <x v="0"/>
    <s v="OFF-PA-10004983"/>
    <x v="1"/>
    <x v="10"/>
    <s v="Xerox 23"/>
    <n v="31.103999999999999"/>
    <n v="6"/>
    <n v="0.2"/>
    <n v="10.8864"/>
    <n v="5"/>
    <n v="5"/>
    <x v="1"/>
    <n v="35"/>
    <x v="5"/>
  </r>
  <r>
    <n v="4799"/>
    <s v="US-2016-148901"/>
    <d v="2016-05-14T00:00:00"/>
    <d v="2016-05-19T00:00:00"/>
    <x v="1"/>
    <s v="MK-17905"/>
    <s v="Michael Kennedy"/>
    <x v="1"/>
    <s v="United States"/>
    <s v="Jacksonville"/>
    <x v="2"/>
    <n v="32216"/>
    <x v="0"/>
    <s v="FUR-FU-10002396"/>
    <x v="0"/>
    <x v="5"/>
    <s v="DAX Copper Panel Document Frame, 5 x 7 Size"/>
    <n v="30.192"/>
    <n v="3"/>
    <n v="0.2"/>
    <n v="8.3027999999999995"/>
    <n v="5"/>
    <n v="5"/>
    <x v="1"/>
    <n v="27.499999999999996"/>
    <x v="5"/>
  </r>
  <r>
    <n v="4800"/>
    <s v="US-2016-148901"/>
    <d v="2016-05-14T00:00:00"/>
    <d v="2016-05-19T00:00:00"/>
    <x v="1"/>
    <s v="MK-17905"/>
    <s v="Michael Kennedy"/>
    <x v="1"/>
    <s v="United States"/>
    <s v="Jacksonville"/>
    <x v="2"/>
    <n v="32216"/>
    <x v="0"/>
    <s v="TEC-PH-10003988"/>
    <x v="2"/>
    <x v="7"/>
    <s v="LF Elite 3D Dazzle Designer Hard Case Cover, Lf Stylus Pen and Wiper For Apple Iphone 5c Mini Lite"/>
    <n v="43.6"/>
    <n v="5"/>
    <n v="0.2"/>
    <n v="4.3600000000000003"/>
    <n v="5"/>
    <n v="5"/>
    <x v="1"/>
    <n v="10"/>
    <x v="5"/>
  </r>
  <r>
    <n v="4801"/>
    <s v="US-2016-148901"/>
    <d v="2016-05-14T00:00:00"/>
    <d v="2016-05-19T00:00:00"/>
    <x v="1"/>
    <s v="MK-17905"/>
    <s v="Michael Kennedy"/>
    <x v="1"/>
    <s v="United States"/>
    <s v="Jacksonville"/>
    <x v="2"/>
    <n v="32216"/>
    <x v="0"/>
    <s v="OFF-AR-10002467"/>
    <x v="1"/>
    <x v="6"/>
    <s v="Dixon Ticonderoga Pencils"/>
    <n v="4.7679999999999998"/>
    <n v="2"/>
    <n v="0.2"/>
    <n v="0.41720000000000002"/>
    <n v="5"/>
    <n v="5"/>
    <x v="1"/>
    <n v="8.75"/>
    <x v="5"/>
  </r>
  <r>
    <n v="4802"/>
    <s v="US-2016-148901"/>
    <d v="2016-05-14T00:00:00"/>
    <d v="2016-05-19T00:00:00"/>
    <x v="1"/>
    <s v="MK-17905"/>
    <s v="Michael Kennedy"/>
    <x v="1"/>
    <s v="United States"/>
    <s v="Jacksonville"/>
    <x v="2"/>
    <n v="32216"/>
    <x v="0"/>
    <s v="OFF-BI-10004002"/>
    <x v="1"/>
    <x v="8"/>
    <s v="Wilson Jones International Size A4 Ring Binders"/>
    <n v="10.38"/>
    <n v="2"/>
    <n v="0.7"/>
    <n v="-7.6120000000000001"/>
    <n v="5"/>
    <n v="5"/>
    <x v="1"/>
    <n v="-73.333333333333329"/>
    <x v="5"/>
  </r>
  <r>
    <n v="4803"/>
    <s v="US-2016-148901"/>
    <d v="2016-05-14T00:00:00"/>
    <d v="2016-05-19T00:00:00"/>
    <x v="1"/>
    <s v="MK-17905"/>
    <s v="Michael Kennedy"/>
    <x v="1"/>
    <s v="United States"/>
    <s v="Jacksonville"/>
    <x v="2"/>
    <n v="32216"/>
    <x v="0"/>
    <s v="OFF-BI-10002309"/>
    <x v="1"/>
    <x v="8"/>
    <s v="Avery Heavy-Duty EZD  Binder With Locking Rings"/>
    <n v="13.391999999999999"/>
    <n v="8"/>
    <n v="0.7"/>
    <n v="-9.8208000000000002"/>
    <n v="5"/>
    <n v="5"/>
    <x v="1"/>
    <n v="-73.333333333333343"/>
    <x v="5"/>
  </r>
  <r>
    <n v="4804"/>
    <s v="CA-2017-136364"/>
    <d v="2017-07-13T00:00:00"/>
    <d v="2017-07-17T00:00:00"/>
    <x v="0"/>
    <s v="MH-17455"/>
    <s v="Mark Hamilton"/>
    <x v="0"/>
    <s v="United States"/>
    <s v="Philadelphia"/>
    <x v="9"/>
    <n v="19140"/>
    <x v="3"/>
    <s v="TEC-PH-10003885"/>
    <x v="2"/>
    <x v="7"/>
    <s v="Cisco SPA508G"/>
    <n v="39.594000000000001"/>
    <n v="1"/>
    <n v="0.4"/>
    <n v="-7.2588999999999997"/>
    <n v="4"/>
    <n v="7"/>
    <x v="2"/>
    <n v="-18.333333333333332"/>
    <x v="7"/>
  </r>
  <r>
    <n v="4805"/>
    <s v="CA-2017-136364"/>
    <d v="2017-07-13T00:00:00"/>
    <d v="2017-07-17T00:00:00"/>
    <x v="0"/>
    <s v="MH-17455"/>
    <s v="Mark Hamilton"/>
    <x v="0"/>
    <s v="United States"/>
    <s v="Philadelphia"/>
    <x v="9"/>
    <n v="19140"/>
    <x v="3"/>
    <s v="FUR-FU-10002501"/>
    <x v="0"/>
    <x v="5"/>
    <s v="Nu-Dell Executive Frame"/>
    <n v="91.007999999999996"/>
    <n v="9"/>
    <n v="0.2"/>
    <n v="19.339200000000002"/>
    <n v="4"/>
    <n v="7"/>
    <x v="2"/>
    <n v="21.250000000000004"/>
    <x v="7"/>
  </r>
  <r>
    <n v="4806"/>
    <s v="CA-2015-137708"/>
    <d v="2015-11-22T00:00:00"/>
    <d v="2015-11-25T00:00:00"/>
    <x v="0"/>
    <s v="NG-18430"/>
    <s v="Nathan Gelder"/>
    <x v="0"/>
    <s v="United States"/>
    <s v="Los Angeles"/>
    <x v="1"/>
    <n v="90008"/>
    <x v="1"/>
    <s v="OFF-PA-10000176"/>
    <x v="1"/>
    <x v="10"/>
    <s v="Xerox 1887"/>
    <n v="37.94"/>
    <n v="2"/>
    <n v="0"/>
    <n v="18.211200000000002"/>
    <n v="3"/>
    <n v="11"/>
    <x v="0"/>
    <n v="48.000000000000007"/>
    <x v="0"/>
  </r>
  <r>
    <n v="4807"/>
    <s v="CA-2015-137708"/>
    <d v="2015-11-22T00:00:00"/>
    <d v="2015-11-25T00:00:00"/>
    <x v="0"/>
    <s v="NG-18430"/>
    <s v="Nathan Gelder"/>
    <x v="0"/>
    <s v="United States"/>
    <s v="Los Angeles"/>
    <x v="1"/>
    <n v="90008"/>
    <x v="1"/>
    <s v="OFF-PA-10000327"/>
    <x v="1"/>
    <x v="10"/>
    <s v="Xerox 1971"/>
    <n v="42.8"/>
    <n v="10"/>
    <n v="0"/>
    <n v="19.260000000000002"/>
    <n v="3"/>
    <n v="11"/>
    <x v="0"/>
    <n v="45.000000000000007"/>
    <x v="0"/>
  </r>
  <r>
    <n v="4808"/>
    <s v="CA-2015-137708"/>
    <d v="2015-11-22T00:00:00"/>
    <d v="2015-11-25T00:00:00"/>
    <x v="0"/>
    <s v="NG-18430"/>
    <s v="Nathan Gelder"/>
    <x v="0"/>
    <s v="United States"/>
    <s v="Los Angeles"/>
    <x v="1"/>
    <n v="90008"/>
    <x v="1"/>
    <s v="OFF-ST-10004634"/>
    <x v="1"/>
    <x v="4"/>
    <s v="Personal Folder Holder, Ebony"/>
    <n v="33.630000000000003"/>
    <n v="3"/>
    <n v="0"/>
    <n v="10.089"/>
    <n v="3"/>
    <n v="11"/>
    <x v="0"/>
    <n v="30"/>
    <x v="0"/>
  </r>
  <r>
    <n v="4809"/>
    <s v="CA-2014-149055"/>
    <d v="2014-11-23T00:00:00"/>
    <d v="2014-11-28T00:00:00"/>
    <x v="1"/>
    <s v="PB-19210"/>
    <s v="Phillip Breyer"/>
    <x v="1"/>
    <s v="United States"/>
    <s v="Philadelphia"/>
    <x v="9"/>
    <n v="19134"/>
    <x v="3"/>
    <s v="OFF-EN-10003040"/>
    <x v="1"/>
    <x v="12"/>
    <s v="Quality Park Security Envelopes"/>
    <n v="62.808"/>
    <n v="3"/>
    <n v="0.2"/>
    <n v="21.197700000000001"/>
    <n v="5"/>
    <n v="11"/>
    <x v="0"/>
    <n v="33.75"/>
    <x v="0"/>
  </r>
  <r>
    <n v="4810"/>
    <s v="CA-2015-151589"/>
    <d v="2015-12-27T00:00:00"/>
    <d v="2015-12-30T00:00:00"/>
    <x v="2"/>
    <s v="RE-19450"/>
    <s v="Richard Eichhorn"/>
    <x v="0"/>
    <s v="United States"/>
    <s v="Eau Claire"/>
    <x v="6"/>
    <n v="54703"/>
    <x v="2"/>
    <s v="OFF-PA-10003228"/>
    <x v="1"/>
    <x v="10"/>
    <s v="Xerox 1917"/>
    <n v="195.64"/>
    <n v="4"/>
    <n v="0"/>
    <n v="91.950800000000001"/>
    <n v="3"/>
    <n v="12"/>
    <x v="0"/>
    <n v="47"/>
    <x v="4"/>
  </r>
  <r>
    <n v="4811"/>
    <s v="CA-2015-151589"/>
    <d v="2015-12-27T00:00:00"/>
    <d v="2015-12-30T00:00:00"/>
    <x v="2"/>
    <s v="RE-19450"/>
    <s v="Richard Eichhorn"/>
    <x v="0"/>
    <s v="United States"/>
    <s v="Eau Claire"/>
    <x v="6"/>
    <n v="54703"/>
    <x v="2"/>
    <s v="TEC-PH-10004345"/>
    <x v="2"/>
    <x v="7"/>
    <s v="Cisco SPA 502G IP Phone"/>
    <n v="239.9"/>
    <n v="2"/>
    <n v="0"/>
    <n v="71.97"/>
    <n v="3"/>
    <n v="12"/>
    <x v="0"/>
    <n v="30"/>
    <x v="4"/>
  </r>
  <r>
    <n v="4812"/>
    <s v="CA-2016-121370"/>
    <d v="2016-11-14T00:00:00"/>
    <d v="2016-11-19T00:00:00"/>
    <x v="0"/>
    <s v="EB-14110"/>
    <s v="Eugene Barchas"/>
    <x v="0"/>
    <s v="United States"/>
    <s v="Philadelphia"/>
    <x v="9"/>
    <n v="19134"/>
    <x v="3"/>
    <s v="FUR-CH-10000785"/>
    <x v="0"/>
    <x v="1"/>
    <s v="Global Ergonomic Managers Chair"/>
    <n v="380.05799999999999"/>
    <n v="3"/>
    <n v="0.3"/>
    <n v="-21.717600000000001"/>
    <n v="5"/>
    <n v="11"/>
    <x v="0"/>
    <n v="-5.7142857142857144"/>
    <x v="0"/>
  </r>
  <r>
    <n v="4813"/>
    <s v="CA-2016-121370"/>
    <d v="2016-11-14T00:00:00"/>
    <d v="2016-11-19T00:00:00"/>
    <x v="0"/>
    <s v="EB-14110"/>
    <s v="Eugene Barchas"/>
    <x v="0"/>
    <s v="United States"/>
    <s v="Philadelphia"/>
    <x v="9"/>
    <n v="19134"/>
    <x v="3"/>
    <s v="TEC-CO-10004115"/>
    <x v="2"/>
    <x v="16"/>
    <s v="Sharp AL-1530CS Digital Copier"/>
    <n v="1199.9760000000001"/>
    <n v="4"/>
    <n v="0.4"/>
    <n v="179.99639999999999"/>
    <n v="5"/>
    <n v="11"/>
    <x v="0"/>
    <n v="15"/>
    <x v="0"/>
  </r>
  <r>
    <n v="4814"/>
    <s v="CA-2016-121370"/>
    <d v="2016-11-14T00:00:00"/>
    <d v="2016-11-19T00:00:00"/>
    <x v="0"/>
    <s v="EB-14110"/>
    <s v="Eugene Barchas"/>
    <x v="0"/>
    <s v="United States"/>
    <s v="Philadelphia"/>
    <x v="9"/>
    <n v="19134"/>
    <x v="3"/>
    <s v="FUR-FU-10002813"/>
    <x v="0"/>
    <x v="5"/>
    <s v="DAX Contemporary Wood Frame with Silver Metal Mat, Desktop, 11 x 14 Size"/>
    <n v="48.576000000000001"/>
    <n v="3"/>
    <n v="0.2"/>
    <n v="9.7151999999999994"/>
    <n v="5"/>
    <n v="11"/>
    <x v="0"/>
    <n v="20"/>
    <x v="0"/>
  </r>
  <r>
    <n v="4815"/>
    <s v="CA-2016-111696"/>
    <d v="2016-05-08T00:00:00"/>
    <d v="2016-05-10T00:00:00"/>
    <x v="2"/>
    <s v="TB-21625"/>
    <s v="Trudy Brown"/>
    <x v="0"/>
    <s v="United States"/>
    <s v="Los Angeles"/>
    <x v="1"/>
    <n v="90004"/>
    <x v="1"/>
    <s v="OFF-PA-10002751"/>
    <x v="1"/>
    <x v="10"/>
    <s v="Xerox 1920"/>
    <n v="17.940000000000001"/>
    <n v="3"/>
    <n v="0"/>
    <n v="8.0730000000000004"/>
    <n v="2"/>
    <n v="5"/>
    <x v="1"/>
    <n v="45"/>
    <x v="5"/>
  </r>
  <r>
    <n v="4816"/>
    <s v="CA-2014-139598"/>
    <d v="2014-12-26T00:00:00"/>
    <d v="2014-12-31T00:00:00"/>
    <x v="1"/>
    <s v="MG-17695"/>
    <s v="Maureen Gnade"/>
    <x v="0"/>
    <s v="United States"/>
    <s v="Philadelphia"/>
    <x v="9"/>
    <n v="19134"/>
    <x v="3"/>
    <s v="OFF-PA-10004569"/>
    <x v="1"/>
    <x v="10"/>
    <s v="Wirebound Message Books, Two 4 1/4&quot; x 5&quot; Forms per Page"/>
    <n v="18.263999999999999"/>
    <n v="3"/>
    <n v="0.2"/>
    <n v="6.1641000000000004"/>
    <n v="5"/>
    <n v="12"/>
    <x v="0"/>
    <n v="33.75"/>
    <x v="4"/>
  </r>
  <r>
    <n v="4817"/>
    <s v="CA-2014-139598"/>
    <d v="2014-12-26T00:00:00"/>
    <d v="2014-12-31T00:00:00"/>
    <x v="1"/>
    <s v="MG-17695"/>
    <s v="Maureen Gnade"/>
    <x v="0"/>
    <s v="United States"/>
    <s v="Philadelphia"/>
    <x v="9"/>
    <n v="19134"/>
    <x v="3"/>
    <s v="OFF-AP-10002998"/>
    <x v="1"/>
    <x v="9"/>
    <s v="Holmes 99% HEPA Air Purifier"/>
    <n v="34.655999999999999"/>
    <n v="2"/>
    <n v="0.2"/>
    <n v="5.6315999999999997"/>
    <n v="5"/>
    <n v="12"/>
    <x v="0"/>
    <n v="16.25"/>
    <x v="4"/>
  </r>
  <r>
    <n v="4818"/>
    <s v="CA-2014-139598"/>
    <d v="2014-12-26T00:00:00"/>
    <d v="2014-12-31T00:00:00"/>
    <x v="1"/>
    <s v="MG-17695"/>
    <s v="Maureen Gnade"/>
    <x v="0"/>
    <s v="United States"/>
    <s v="Philadelphia"/>
    <x v="9"/>
    <n v="19134"/>
    <x v="3"/>
    <s v="OFF-AP-10003287"/>
    <x v="1"/>
    <x v="9"/>
    <s v="Tripp Lite TLP810NET Broadband Surge for Modem/Fax"/>
    <n v="81.552000000000007"/>
    <n v="2"/>
    <n v="0.2"/>
    <n v="8.1552000000000007"/>
    <n v="5"/>
    <n v="12"/>
    <x v="0"/>
    <n v="10"/>
    <x v="4"/>
  </r>
  <r>
    <n v="4819"/>
    <s v="CA-2014-139598"/>
    <d v="2014-12-26T00:00:00"/>
    <d v="2014-12-31T00:00:00"/>
    <x v="1"/>
    <s v="MG-17695"/>
    <s v="Maureen Gnade"/>
    <x v="0"/>
    <s v="United States"/>
    <s v="Philadelphia"/>
    <x v="9"/>
    <n v="19134"/>
    <x v="3"/>
    <s v="OFF-ST-10001370"/>
    <x v="1"/>
    <x v="4"/>
    <s v="Sensible Storage WireTech Storage Systems"/>
    <n v="227.136"/>
    <n v="4"/>
    <n v="0.2"/>
    <n v="-42.588000000000001"/>
    <n v="5"/>
    <n v="12"/>
    <x v="0"/>
    <n v="-18.75"/>
    <x v="4"/>
  </r>
  <r>
    <n v="4820"/>
    <s v="CA-2017-117436"/>
    <d v="2017-06-08T00:00:00"/>
    <d v="2017-06-14T00:00:00"/>
    <x v="1"/>
    <s v="LW-17125"/>
    <s v="Liz Willingham"/>
    <x v="0"/>
    <s v="United States"/>
    <s v="Norwich"/>
    <x v="29"/>
    <n v="6360"/>
    <x v="3"/>
    <s v="OFF-BI-10004040"/>
    <x v="1"/>
    <x v="8"/>
    <s v="Wilson Jones Impact Binders"/>
    <n v="10.36"/>
    <n v="2"/>
    <n v="0"/>
    <n v="5.0763999999999996"/>
    <n v="6"/>
    <n v="6"/>
    <x v="1"/>
    <n v="49"/>
    <x v="1"/>
  </r>
  <r>
    <n v="4821"/>
    <s v="CA-2015-140025"/>
    <d v="2015-04-07T00:00:00"/>
    <d v="2015-04-11T00:00:00"/>
    <x v="1"/>
    <s v="PF-19120"/>
    <s v="Peter Fuller"/>
    <x v="0"/>
    <s v="United States"/>
    <s v="San Antonio"/>
    <x v="5"/>
    <n v="78207"/>
    <x v="2"/>
    <s v="OFF-AP-10002651"/>
    <x v="1"/>
    <x v="9"/>
    <s v="Hoover Upright Vacuum With Dirt Cup"/>
    <n v="463.24799999999999"/>
    <n v="8"/>
    <n v="0.8"/>
    <n v="-1181.2824000000001"/>
    <n v="4"/>
    <n v="4"/>
    <x v="1"/>
    <n v="-255.00000000000003"/>
    <x v="3"/>
  </r>
  <r>
    <n v="4822"/>
    <s v="CA-2015-140025"/>
    <d v="2015-04-07T00:00:00"/>
    <d v="2015-04-11T00:00:00"/>
    <x v="1"/>
    <s v="PF-19120"/>
    <s v="Peter Fuller"/>
    <x v="0"/>
    <s v="United States"/>
    <s v="San Antonio"/>
    <x v="5"/>
    <n v="78207"/>
    <x v="2"/>
    <s v="TEC-AC-10002402"/>
    <x v="2"/>
    <x v="11"/>
    <s v="Razer Kraken PRO Over Ear PC and Music Headset"/>
    <n v="383.952"/>
    <n v="6"/>
    <n v="0.2"/>
    <n v="47.994"/>
    <n v="4"/>
    <n v="4"/>
    <x v="1"/>
    <n v="12.5"/>
    <x v="3"/>
  </r>
  <r>
    <n v="4823"/>
    <s v="CA-2016-134222"/>
    <d v="2016-07-10T00:00:00"/>
    <d v="2016-07-11T00:00:00"/>
    <x v="3"/>
    <s v="NZ-18565"/>
    <s v="Nick Zandusky"/>
    <x v="2"/>
    <s v="United States"/>
    <s v="Yuma"/>
    <x v="16"/>
    <n v="85364"/>
    <x v="1"/>
    <s v="OFF-BI-10001658"/>
    <x v="1"/>
    <x v="8"/>
    <s v="GBC Standard Therm-A-Bind Covers"/>
    <n v="44.856000000000002"/>
    <n v="6"/>
    <n v="0.7"/>
    <n v="-35.884799999999998"/>
    <n v="1"/>
    <n v="7"/>
    <x v="2"/>
    <n v="-80"/>
    <x v="7"/>
  </r>
  <r>
    <n v="4824"/>
    <s v="CA-2016-140018"/>
    <d v="2016-11-21T00:00:00"/>
    <d v="2016-11-26T00:00:00"/>
    <x v="1"/>
    <s v="CK-12205"/>
    <s v="Chloris Kastensmidt"/>
    <x v="0"/>
    <s v="United States"/>
    <s v="Columbus"/>
    <x v="24"/>
    <n v="43229"/>
    <x v="3"/>
    <s v="TEC-MA-10000752"/>
    <x v="2"/>
    <x v="15"/>
    <s v="Texas Instrument TI-15 Fraction Calculator"/>
    <n v="30.344999999999999"/>
    <n v="7"/>
    <n v="0.7"/>
    <n v="-24.276"/>
    <n v="5"/>
    <n v="11"/>
    <x v="0"/>
    <n v="-80"/>
    <x v="0"/>
  </r>
  <r>
    <n v="4825"/>
    <s v="CA-2016-140018"/>
    <d v="2016-11-21T00:00:00"/>
    <d v="2016-11-26T00:00:00"/>
    <x v="1"/>
    <s v="CK-12205"/>
    <s v="Chloris Kastensmidt"/>
    <x v="0"/>
    <s v="United States"/>
    <s v="Columbus"/>
    <x v="24"/>
    <n v="43229"/>
    <x v="3"/>
    <s v="FUR-CH-10003817"/>
    <x v="0"/>
    <x v="1"/>
    <s v="Global Value Steno Chair, Gray"/>
    <n v="127.554"/>
    <n v="3"/>
    <n v="0.3"/>
    <n v="-9.1110000000000007"/>
    <n v="5"/>
    <n v="11"/>
    <x v="0"/>
    <n v="-7.1428571428571441"/>
    <x v="0"/>
  </r>
  <r>
    <n v="4826"/>
    <s v="CA-2016-140018"/>
    <d v="2016-11-21T00:00:00"/>
    <d v="2016-11-26T00:00:00"/>
    <x v="1"/>
    <s v="CK-12205"/>
    <s v="Chloris Kastensmidt"/>
    <x v="0"/>
    <s v="United States"/>
    <s v="Columbus"/>
    <x v="24"/>
    <n v="43229"/>
    <x v="3"/>
    <s v="FUR-FU-10001876"/>
    <x v="0"/>
    <x v="5"/>
    <s v="Computer Room Manger, 14&quot;"/>
    <n v="77.951999999999998"/>
    <n v="3"/>
    <n v="0.2"/>
    <n v="15.590400000000001"/>
    <n v="5"/>
    <n v="11"/>
    <x v="0"/>
    <n v="20"/>
    <x v="0"/>
  </r>
  <r>
    <n v="4827"/>
    <s v="US-2017-136707"/>
    <d v="2017-11-12T00:00:00"/>
    <d v="2017-11-15T00:00:00"/>
    <x v="2"/>
    <s v="JE-15610"/>
    <s v="Jim Epp"/>
    <x v="1"/>
    <s v="United States"/>
    <s v="Los Angeles"/>
    <x v="1"/>
    <n v="90036"/>
    <x v="1"/>
    <s v="OFF-BI-10003460"/>
    <x v="1"/>
    <x v="8"/>
    <s v="Acco 3-Hole Punch"/>
    <n v="14.016"/>
    <n v="4"/>
    <n v="0.2"/>
    <n v="4.9055999999999997"/>
    <n v="3"/>
    <n v="11"/>
    <x v="0"/>
    <n v="35"/>
    <x v="0"/>
  </r>
  <r>
    <n v="4828"/>
    <s v="CA-2014-152562"/>
    <d v="2014-11-01T00:00:00"/>
    <d v="2014-11-08T00:00:00"/>
    <x v="1"/>
    <s v="JO-15145"/>
    <s v="Jack O'Briant"/>
    <x v="1"/>
    <s v="United States"/>
    <s v="Richmond"/>
    <x v="0"/>
    <n v="40475"/>
    <x v="0"/>
    <s v="OFF-ST-10000464"/>
    <x v="1"/>
    <x v="4"/>
    <s v="Multi-Use Personal File Cart and Caster Set, Three Stacking Bins"/>
    <n v="69.52"/>
    <n v="2"/>
    <n v="0"/>
    <n v="19.465599999999998"/>
    <n v="7"/>
    <n v="11"/>
    <x v="0"/>
    <n v="27.999999999999996"/>
    <x v="0"/>
  </r>
  <r>
    <n v="4829"/>
    <s v="CA-2014-152562"/>
    <d v="2014-11-01T00:00:00"/>
    <d v="2014-11-08T00:00:00"/>
    <x v="1"/>
    <s v="JO-15145"/>
    <s v="Jack O'Briant"/>
    <x v="1"/>
    <s v="United States"/>
    <s v="Richmond"/>
    <x v="0"/>
    <n v="40475"/>
    <x v="0"/>
    <s v="OFF-AR-10001919"/>
    <x v="1"/>
    <x v="6"/>
    <s v="OIC #2 Pencils, Medium Soft"/>
    <n v="5.64"/>
    <n v="3"/>
    <n v="0"/>
    <n v="1.6355999999999999"/>
    <n v="7"/>
    <n v="11"/>
    <x v="0"/>
    <n v="28.999999999999996"/>
    <x v="0"/>
  </r>
  <r>
    <n v="4830"/>
    <s v="CA-2016-152408"/>
    <d v="2016-05-15T00:00:00"/>
    <d v="2016-05-21T00:00:00"/>
    <x v="1"/>
    <s v="TT-21220"/>
    <s v="Thomas Thornton"/>
    <x v="0"/>
    <s v="United States"/>
    <s v="New York City"/>
    <x v="15"/>
    <n v="10035"/>
    <x v="3"/>
    <s v="OFF-BI-10002393"/>
    <x v="1"/>
    <x v="8"/>
    <s v="Binder Posts"/>
    <n v="13.776"/>
    <n v="3"/>
    <n v="0.2"/>
    <n v="4.4771999999999998"/>
    <n v="6"/>
    <n v="5"/>
    <x v="1"/>
    <n v="32.5"/>
    <x v="5"/>
  </r>
  <r>
    <n v="4831"/>
    <s v="CA-2014-120278"/>
    <d v="2014-11-07T00:00:00"/>
    <d v="2014-11-12T00:00:00"/>
    <x v="1"/>
    <s v="MS-17365"/>
    <s v="Maribeth Schnelling"/>
    <x v="0"/>
    <s v="United States"/>
    <s v="Wausau"/>
    <x v="6"/>
    <n v="54401"/>
    <x v="2"/>
    <s v="OFF-AP-10001293"/>
    <x v="1"/>
    <x v="9"/>
    <s v="Belkin 8 Outlet Surge Protector"/>
    <n v="245.88"/>
    <n v="6"/>
    <n v="0"/>
    <n v="68.846400000000003"/>
    <n v="5"/>
    <n v="11"/>
    <x v="0"/>
    <n v="28.000000000000004"/>
    <x v="0"/>
  </r>
  <r>
    <n v="4832"/>
    <s v="CA-2014-120278"/>
    <d v="2014-11-07T00:00:00"/>
    <d v="2014-11-12T00:00:00"/>
    <x v="1"/>
    <s v="MS-17365"/>
    <s v="Maribeth Schnelling"/>
    <x v="0"/>
    <s v="United States"/>
    <s v="Wausau"/>
    <x v="6"/>
    <n v="54401"/>
    <x v="2"/>
    <s v="OFF-ST-10004258"/>
    <x v="1"/>
    <x v="4"/>
    <s v="Portable Personal File Box"/>
    <n v="36.630000000000003"/>
    <n v="3"/>
    <n v="0"/>
    <n v="9.8901000000000003"/>
    <n v="5"/>
    <n v="11"/>
    <x v="0"/>
    <n v="27"/>
    <x v="0"/>
  </r>
  <r>
    <n v="4833"/>
    <s v="CA-2014-120278"/>
    <d v="2014-11-07T00:00:00"/>
    <d v="2014-11-12T00:00:00"/>
    <x v="1"/>
    <s v="MS-17365"/>
    <s v="Maribeth Schnelling"/>
    <x v="0"/>
    <s v="United States"/>
    <s v="Wausau"/>
    <x v="6"/>
    <n v="54401"/>
    <x v="2"/>
    <s v="OFF-ST-10002214"/>
    <x v="1"/>
    <x v="4"/>
    <s v="X-Rack File for Hanging Folders"/>
    <n v="22.58"/>
    <n v="2"/>
    <n v="0"/>
    <n v="5.8708"/>
    <n v="5"/>
    <n v="11"/>
    <x v="0"/>
    <n v="26"/>
    <x v="0"/>
  </r>
  <r>
    <n v="4834"/>
    <s v="CA-2014-120278"/>
    <d v="2014-11-07T00:00:00"/>
    <d v="2014-11-12T00:00:00"/>
    <x v="1"/>
    <s v="MS-17365"/>
    <s v="Maribeth Schnelling"/>
    <x v="0"/>
    <s v="United States"/>
    <s v="Wausau"/>
    <x v="6"/>
    <n v="54401"/>
    <x v="2"/>
    <s v="OFF-BI-10004970"/>
    <x v="1"/>
    <x v="8"/>
    <s v="ACCOHIDE 3-Ring Binder, Blue, 1&quot;"/>
    <n v="12.39"/>
    <n v="3"/>
    <n v="0"/>
    <n v="5.8232999999999997"/>
    <n v="5"/>
    <n v="11"/>
    <x v="0"/>
    <n v="47"/>
    <x v="0"/>
  </r>
  <r>
    <n v="4835"/>
    <s v="CA-2017-167661"/>
    <d v="2017-10-05T00:00:00"/>
    <d v="2017-10-10T00:00:00"/>
    <x v="1"/>
    <s v="MP-18175"/>
    <s v="Mike Pelletier"/>
    <x v="2"/>
    <s v="United States"/>
    <s v="San Francisco"/>
    <x v="1"/>
    <n v="94110"/>
    <x v="1"/>
    <s v="OFF-BI-10002571"/>
    <x v="1"/>
    <x v="8"/>
    <s v="Avery Framed View Binder, EZD Ring (Locking), Navy, 1 1/2&quot;"/>
    <n v="39.92"/>
    <n v="5"/>
    <n v="0.2"/>
    <n v="13.473000000000001"/>
    <n v="5"/>
    <n v="10"/>
    <x v="0"/>
    <n v="33.75"/>
    <x v="2"/>
  </r>
  <r>
    <n v="4836"/>
    <s v="CA-2017-167661"/>
    <d v="2017-10-05T00:00:00"/>
    <d v="2017-10-10T00:00:00"/>
    <x v="1"/>
    <s v="MP-18175"/>
    <s v="Mike Pelletier"/>
    <x v="2"/>
    <s v="United States"/>
    <s v="San Francisco"/>
    <x v="1"/>
    <n v="94110"/>
    <x v="1"/>
    <s v="OFF-PA-10002581"/>
    <x v="1"/>
    <x v="10"/>
    <s v="Xerox 1951"/>
    <n v="61.96"/>
    <n v="2"/>
    <n v="0"/>
    <n v="27.882000000000001"/>
    <n v="5"/>
    <n v="10"/>
    <x v="0"/>
    <n v="45"/>
    <x v="2"/>
  </r>
  <r>
    <n v="4837"/>
    <s v="CA-2017-167661"/>
    <d v="2017-10-05T00:00:00"/>
    <d v="2017-10-10T00:00:00"/>
    <x v="1"/>
    <s v="MP-18175"/>
    <s v="Mike Pelletier"/>
    <x v="2"/>
    <s v="United States"/>
    <s v="San Francisco"/>
    <x v="1"/>
    <n v="94110"/>
    <x v="1"/>
    <s v="OFF-BI-10001097"/>
    <x v="1"/>
    <x v="8"/>
    <s v="Avery Hole Reinforcements"/>
    <n v="19.936"/>
    <n v="4"/>
    <n v="0.2"/>
    <n v="7.2267999999999999"/>
    <n v="5"/>
    <n v="10"/>
    <x v="0"/>
    <n v="36.25"/>
    <x v="2"/>
  </r>
  <r>
    <n v="4838"/>
    <s v="CA-2017-106831"/>
    <d v="2017-06-01T00:00:00"/>
    <d v="2017-06-03T00:00:00"/>
    <x v="2"/>
    <s v="FH-14350"/>
    <s v="Fred Harton"/>
    <x v="0"/>
    <s v="United States"/>
    <s v="Dublin"/>
    <x v="24"/>
    <n v="43017"/>
    <x v="3"/>
    <s v="OFF-BI-10003429"/>
    <x v="1"/>
    <x v="8"/>
    <s v="Cardinal HOLDit! Binder Insert Strips,Extra Strips"/>
    <n v="3.798"/>
    <n v="2"/>
    <n v="0.7"/>
    <n v="-2.6585999999999999"/>
    <n v="2"/>
    <n v="6"/>
    <x v="1"/>
    <n v="-70"/>
    <x v="1"/>
  </r>
  <r>
    <n v="4839"/>
    <s v="CA-2017-106831"/>
    <d v="2017-06-01T00:00:00"/>
    <d v="2017-06-03T00:00:00"/>
    <x v="2"/>
    <s v="FH-14350"/>
    <s v="Fred Harton"/>
    <x v="0"/>
    <s v="United States"/>
    <s v="Dublin"/>
    <x v="24"/>
    <n v="43017"/>
    <x v="3"/>
    <s v="OFF-PA-10000682"/>
    <x v="1"/>
    <x v="10"/>
    <s v="Xerox 1924"/>
    <n v="27.744"/>
    <n v="6"/>
    <n v="0.2"/>
    <n v="10.0572"/>
    <n v="2"/>
    <n v="6"/>
    <x v="1"/>
    <n v="36.25"/>
    <x v="1"/>
  </r>
  <r>
    <n v="4840"/>
    <s v="CA-2017-106831"/>
    <d v="2017-06-01T00:00:00"/>
    <d v="2017-06-03T00:00:00"/>
    <x v="2"/>
    <s v="FH-14350"/>
    <s v="Fred Harton"/>
    <x v="0"/>
    <s v="United States"/>
    <s v="Dublin"/>
    <x v="24"/>
    <n v="43017"/>
    <x v="3"/>
    <s v="TEC-PH-10001700"/>
    <x v="2"/>
    <x v="7"/>
    <s v="Panasonic KX-TG6844B Expandable Digital Cordless Telephone"/>
    <n v="158.376"/>
    <n v="4"/>
    <n v="0.4"/>
    <n v="-34.314799999999998"/>
    <n v="2"/>
    <n v="6"/>
    <x v="1"/>
    <n v="-21.666666666666664"/>
    <x v="1"/>
  </r>
  <r>
    <n v="4841"/>
    <s v="CA-2017-154123"/>
    <d v="2017-11-20T00:00:00"/>
    <d v="2017-11-25T00:00:00"/>
    <x v="1"/>
    <s v="SC-20050"/>
    <s v="Sample Company A"/>
    <x v="2"/>
    <s v="United States"/>
    <s v="Henderson"/>
    <x v="0"/>
    <n v="42420"/>
    <x v="0"/>
    <s v="FUR-FU-10000629"/>
    <x v="0"/>
    <x v="5"/>
    <s v="9-3/4 Diameter Round Wall Clock"/>
    <n v="27.58"/>
    <n v="2"/>
    <n v="0"/>
    <n v="11.583600000000001"/>
    <n v="5"/>
    <n v="11"/>
    <x v="0"/>
    <n v="42.000000000000007"/>
    <x v="0"/>
  </r>
  <r>
    <n v="4842"/>
    <s v="CA-2016-136049"/>
    <d v="2016-12-23T00:00:00"/>
    <d v="2016-12-28T00:00:00"/>
    <x v="1"/>
    <s v="NM-18520"/>
    <s v="Neoma Murray"/>
    <x v="0"/>
    <s v="United States"/>
    <s v="Bowling Green"/>
    <x v="24"/>
    <n v="43402"/>
    <x v="3"/>
    <s v="OFF-BI-10001267"/>
    <x v="1"/>
    <x v="8"/>
    <s v="Universal Recycled Hanging Pressboard Report Binders, Letter Size"/>
    <n v="5.5529999999999999"/>
    <n v="3"/>
    <n v="0.7"/>
    <n v="-4.0721999999999996"/>
    <n v="5"/>
    <n v="12"/>
    <x v="0"/>
    <n v="-73.333333333333329"/>
    <x v="4"/>
  </r>
  <r>
    <n v="4843"/>
    <s v="CA-2017-118402"/>
    <d v="2017-09-29T00:00:00"/>
    <d v="2017-10-04T00:00:00"/>
    <x v="1"/>
    <s v="JO-15280"/>
    <s v="Jas O'Carroll"/>
    <x v="0"/>
    <s v="United States"/>
    <s v="Memphis"/>
    <x v="18"/>
    <n v="38109"/>
    <x v="0"/>
    <s v="OFF-ST-10001418"/>
    <x v="1"/>
    <x v="4"/>
    <s v="Carina Media Storage Towers in Natural &amp; Black"/>
    <n v="243.92"/>
    <n v="5"/>
    <n v="0.2"/>
    <n v="-54.881999999999998"/>
    <n v="5"/>
    <n v="9"/>
    <x v="2"/>
    <n v="-22.5"/>
    <x v="8"/>
  </r>
  <r>
    <n v="4844"/>
    <s v="US-2016-139388"/>
    <d v="2016-11-07T00:00:00"/>
    <d v="2016-11-09T00:00:00"/>
    <x v="2"/>
    <s v="CC-12475"/>
    <s v="Cindy Chapman"/>
    <x v="0"/>
    <s v="United States"/>
    <s v="Lakewood"/>
    <x v="30"/>
    <n v="8701"/>
    <x v="3"/>
    <s v="OFF-FA-10004968"/>
    <x v="1"/>
    <x v="13"/>
    <s v="Rubber Band Ball"/>
    <n v="14.96"/>
    <n v="4"/>
    <n v="0"/>
    <n v="0.29920000000000002"/>
    <n v="2"/>
    <n v="11"/>
    <x v="0"/>
    <n v="2"/>
    <x v="0"/>
  </r>
  <r>
    <n v="4845"/>
    <s v="US-2014-128685"/>
    <d v="2014-04-04T00:00:00"/>
    <d v="2014-04-05T00:00:00"/>
    <x v="2"/>
    <s v="MZ-17515"/>
    <s v="Mary Zewe"/>
    <x v="1"/>
    <s v="United States"/>
    <s v="Los Angeles"/>
    <x v="1"/>
    <n v="90008"/>
    <x v="1"/>
    <s v="OFF-BI-10004140"/>
    <x v="1"/>
    <x v="8"/>
    <s v="Avery Non-Stick Binders"/>
    <n v="7.1840000000000002"/>
    <n v="2"/>
    <n v="0.2"/>
    <n v="2.2450000000000001"/>
    <n v="1"/>
    <n v="4"/>
    <x v="1"/>
    <n v="31.25"/>
    <x v="3"/>
  </r>
  <r>
    <n v="4846"/>
    <s v="CA-2015-124044"/>
    <d v="2015-07-23T00:00:00"/>
    <d v="2015-07-26T00:00:00"/>
    <x v="0"/>
    <s v="MS-17830"/>
    <s v="Melanie Seite"/>
    <x v="0"/>
    <s v="United States"/>
    <s v="Rochester"/>
    <x v="15"/>
    <n v="14609"/>
    <x v="3"/>
    <s v="OFF-BI-10003460"/>
    <x v="1"/>
    <x v="8"/>
    <s v="Acco 3-Hole Punch"/>
    <n v="10.512"/>
    <n v="3"/>
    <n v="0.2"/>
    <n v="3.6791999999999998"/>
    <n v="3"/>
    <n v="7"/>
    <x v="2"/>
    <n v="35"/>
    <x v="7"/>
  </r>
  <r>
    <n v="4847"/>
    <s v="CA-2014-164469"/>
    <d v="2014-06-25T00:00:00"/>
    <d v="2014-06-27T00:00:00"/>
    <x v="0"/>
    <s v="GK-14620"/>
    <s v="Grace Kelly"/>
    <x v="1"/>
    <s v="United States"/>
    <s v="Salem"/>
    <x v="21"/>
    <n v="97301"/>
    <x v="1"/>
    <s v="TEC-PH-10002115"/>
    <x v="2"/>
    <x v="7"/>
    <s v="Plantronics 81402"/>
    <n v="263.95999999999998"/>
    <n v="5"/>
    <n v="0.2"/>
    <n v="19.797000000000001"/>
    <n v="2"/>
    <n v="6"/>
    <x v="1"/>
    <n v="7.5000000000000009"/>
    <x v="1"/>
  </r>
  <r>
    <n v="4848"/>
    <s v="CA-2014-164469"/>
    <d v="2014-06-25T00:00:00"/>
    <d v="2014-06-27T00:00:00"/>
    <x v="0"/>
    <s v="GK-14620"/>
    <s v="Grace Kelly"/>
    <x v="1"/>
    <s v="United States"/>
    <s v="Salem"/>
    <x v="21"/>
    <n v="97301"/>
    <x v="1"/>
    <s v="OFF-AR-10003478"/>
    <x v="1"/>
    <x v="6"/>
    <s v="Avery Hi-Liter EverBold Pen Style Fluorescent Highlighters, 4/Pack"/>
    <n v="71.632000000000005"/>
    <n v="11"/>
    <n v="0.2"/>
    <n v="17.908000000000001"/>
    <n v="2"/>
    <n v="6"/>
    <x v="1"/>
    <n v="25"/>
    <x v="1"/>
  </r>
  <r>
    <n v="4849"/>
    <s v="CA-2014-164469"/>
    <d v="2014-06-25T00:00:00"/>
    <d v="2014-06-27T00:00:00"/>
    <x v="0"/>
    <s v="GK-14620"/>
    <s v="Grace Kelly"/>
    <x v="1"/>
    <s v="United States"/>
    <s v="Salem"/>
    <x v="21"/>
    <n v="97301"/>
    <x v="1"/>
    <s v="OFF-AR-10000475"/>
    <x v="1"/>
    <x v="6"/>
    <s v="Hunt BOSTON Vista Battery-Operated Pencil Sharpener, Black"/>
    <n v="9.3279999999999994"/>
    <n v="1"/>
    <n v="0.2"/>
    <n v="0.81620000000000004"/>
    <n v="2"/>
    <n v="6"/>
    <x v="1"/>
    <n v="8.75"/>
    <x v="1"/>
  </r>
  <r>
    <n v="4850"/>
    <s v="CA-2014-107818"/>
    <d v="2014-09-08T00:00:00"/>
    <d v="2014-09-14T00:00:00"/>
    <x v="1"/>
    <s v="MC-17275"/>
    <s v="Marc Crier"/>
    <x v="0"/>
    <s v="United States"/>
    <s v="Pasco"/>
    <x v="4"/>
    <n v="99301"/>
    <x v="1"/>
    <s v="OFF-AR-10003045"/>
    <x v="1"/>
    <x v="6"/>
    <s v="Prang Colored Pencils"/>
    <n v="5.88"/>
    <n v="2"/>
    <n v="0"/>
    <n v="2.6459999999999999"/>
    <n v="6"/>
    <n v="9"/>
    <x v="2"/>
    <n v="45"/>
    <x v="8"/>
  </r>
  <r>
    <n v="4851"/>
    <s v="CA-2014-107818"/>
    <d v="2014-09-08T00:00:00"/>
    <d v="2014-09-14T00:00:00"/>
    <x v="1"/>
    <s v="MC-17275"/>
    <s v="Marc Crier"/>
    <x v="0"/>
    <s v="United States"/>
    <s v="Pasco"/>
    <x v="4"/>
    <n v="99301"/>
    <x v="1"/>
    <s v="FUR-CH-10000454"/>
    <x v="0"/>
    <x v="1"/>
    <s v="Hon Deluxe Fabric Upholstered Stacking Chairs, Rounded Back"/>
    <n v="975.92"/>
    <n v="5"/>
    <n v="0.2"/>
    <n v="121.99"/>
    <n v="6"/>
    <n v="9"/>
    <x v="2"/>
    <n v="12.5"/>
    <x v="8"/>
  </r>
  <r>
    <n v="4852"/>
    <s v="CA-2014-107818"/>
    <d v="2014-09-08T00:00:00"/>
    <d v="2014-09-14T00:00:00"/>
    <x v="1"/>
    <s v="MC-17275"/>
    <s v="Marc Crier"/>
    <x v="0"/>
    <s v="United States"/>
    <s v="Pasco"/>
    <x v="4"/>
    <n v="99301"/>
    <x v="1"/>
    <s v="OFF-AR-10000380"/>
    <x v="1"/>
    <x v="6"/>
    <s v="Hunt PowerHouse Electric Pencil Sharpener, Blue"/>
    <n v="303.83999999999997"/>
    <n v="8"/>
    <n v="0"/>
    <n v="91.152000000000001"/>
    <n v="6"/>
    <n v="9"/>
    <x v="2"/>
    <n v="30.000000000000004"/>
    <x v="8"/>
  </r>
  <r>
    <n v="4853"/>
    <s v="CA-2014-107818"/>
    <d v="2014-09-08T00:00:00"/>
    <d v="2014-09-14T00:00:00"/>
    <x v="1"/>
    <s v="MC-17275"/>
    <s v="Marc Crier"/>
    <x v="0"/>
    <s v="United States"/>
    <s v="Pasco"/>
    <x v="4"/>
    <n v="99301"/>
    <x v="1"/>
    <s v="OFF-ST-10000736"/>
    <x v="1"/>
    <x v="4"/>
    <s v="Carina Double Wide Media Storage Towers in Natural &amp; Black"/>
    <n v="485.88"/>
    <n v="6"/>
    <n v="0"/>
    <n v="19.435199999999998"/>
    <n v="6"/>
    <n v="9"/>
    <x v="2"/>
    <n v="3.9999999999999996"/>
    <x v="8"/>
  </r>
  <r>
    <n v="4854"/>
    <s v="CA-2014-113320"/>
    <d v="2014-12-12T00:00:00"/>
    <d v="2014-12-15T00:00:00"/>
    <x v="0"/>
    <s v="LH-17155"/>
    <s v="Logan Haushalter"/>
    <x v="0"/>
    <s v="United States"/>
    <s v="Oakland"/>
    <x v="1"/>
    <n v="94601"/>
    <x v="1"/>
    <s v="FUR-FU-10004270"/>
    <x v="0"/>
    <x v="5"/>
    <s v="Eldon Image Series Desk Accessories, Burgundy"/>
    <n v="12.54"/>
    <n v="3"/>
    <n v="0"/>
    <n v="4.5144000000000002"/>
    <n v="3"/>
    <n v="12"/>
    <x v="0"/>
    <n v="36.000000000000007"/>
    <x v="4"/>
  </r>
  <r>
    <n v="4855"/>
    <s v="CA-2014-113320"/>
    <d v="2014-12-12T00:00:00"/>
    <d v="2014-12-15T00:00:00"/>
    <x v="0"/>
    <s v="LH-17155"/>
    <s v="Logan Haushalter"/>
    <x v="0"/>
    <s v="United States"/>
    <s v="Oakland"/>
    <x v="1"/>
    <n v="94601"/>
    <x v="1"/>
    <s v="OFF-ST-10000617"/>
    <x v="1"/>
    <x v="4"/>
    <s v="Woodgrain Magazine Files by Perma"/>
    <n v="8.94"/>
    <n v="3"/>
    <n v="0"/>
    <n v="0.62580000000000002"/>
    <n v="3"/>
    <n v="12"/>
    <x v="0"/>
    <n v="7.0000000000000009"/>
    <x v="4"/>
  </r>
  <r>
    <n v="4856"/>
    <s v="CA-2014-113320"/>
    <d v="2014-12-12T00:00:00"/>
    <d v="2014-12-15T00:00:00"/>
    <x v="0"/>
    <s v="LH-17155"/>
    <s v="Logan Haushalter"/>
    <x v="0"/>
    <s v="United States"/>
    <s v="Oakland"/>
    <x v="1"/>
    <n v="94601"/>
    <x v="1"/>
    <s v="FUR-FU-10001706"/>
    <x v="0"/>
    <x v="5"/>
    <s v="Longer-Life Soft White Bulbs"/>
    <n v="9.24"/>
    <n v="3"/>
    <n v="0"/>
    <n v="4.4352"/>
    <n v="3"/>
    <n v="12"/>
    <x v="0"/>
    <n v="48"/>
    <x v="4"/>
  </r>
  <r>
    <n v="4857"/>
    <s v="CA-2015-137526"/>
    <d v="2015-01-13T00:00:00"/>
    <d v="2015-01-17T00:00:00"/>
    <x v="1"/>
    <s v="PB-19150"/>
    <s v="Philip Brown"/>
    <x v="0"/>
    <s v="United States"/>
    <s v="Los Angeles"/>
    <x v="1"/>
    <n v="90004"/>
    <x v="1"/>
    <s v="OFF-BI-10003364"/>
    <x v="1"/>
    <x v="8"/>
    <s v="Binding Machine Supplies"/>
    <n v="70.007999999999996"/>
    <n v="3"/>
    <n v="0.2"/>
    <n v="24.502800000000001"/>
    <n v="4"/>
    <n v="1"/>
    <x v="3"/>
    <n v="35"/>
    <x v="9"/>
  </r>
  <r>
    <n v="4858"/>
    <s v="CA-2015-137526"/>
    <d v="2015-01-13T00:00:00"/>
    <d v="2015-01-17T00:00:00"/>
    <x v="1"/>
    <s v="PB-19150"/>
    <s v="Philip Brown"/>
    <x v="0"/>
    <s v="United States"/>
    <s v="Los Angeles"/>
    <x v="1"/>
    <n v="90004"/>
    <x v="1"/>
    <s v="FUR-FU-10001861"/>
    <x v="0"/>
    <x v="5"/>
    <s v="Floodlight Indoor Halogen Bulbs, 1 Bulb per Pack, 60 Watts"/>
    <n v="77.599999999999994"/>
    <n v="4"/>
    <n v="0"/>
    <n v="38.024000000000001"/>
    <n v="4"/>
    <n v="1"/>
    <x v="3"/>
    <n v="49.000000000000007"/>
    <x v="9"/>
  </r>
  <r>
    <n v="4859"/>
    <s v="CA-2015-137526"/>
    <d v="2015-01-13T00:00:00"/>
    <d v="2015-01-17T00:00:00"/>
    <x v="1"/>
    <s v="PB-19150"/>
    <s v="Philip Brown"/>
    <x v="0"/>
    <s v="United States"/>
    <s v="Los Angeles"/>
    <x v="1"/>
    <n v="90004"/>
    <x v="1"/>
    <s v="FUR-FU-10004845"/>
    <x v="0"/>
    <x v="5"/>
    <s v="Deflect-o EconoMat Nonstudded, No Bevel Mat"/>
    <n v="464.85"/>
    <n v="9"/>
    <n v="0"/>
    <n v="92.97"/>
    <n v="4"/>
    <n v="1"/>
    <x v="3"/>
    <n v="20"/>
    <x v="9"/>
  </r>
  <r>
    <n v="4860"/>
    <s v="CA-2017-136063"/>
    <d v="2017-12-15T00:00:00"/>
    <d v="2017-12-19T00:00:00"/>
    <x v="1"/>
    <s v="SS-20140"/>
    <s v="Saphhira Shifley"/>
    <x v="1"/>
    <s v="United States"/>
    <s v="Oak Park"/>
    <x v="10"/>
    <n v="60302"/>
    <x v="2"/>
    <s v="OFF-AR-10000823"/>
    <x v="1"/>
    <x v="6"/>
    <s v="Newell 307"/>
    <n v="10.192"/>
    <n v="7"/>
    <n v="0.2"/>
    <n v="1.0192000000000001"/>
    <n v="4"/>
    <n v="12"/>
    <x v="0"/>
    <n v="10"/>
    <x v="4"/>
  </r>
  <r>
    <n v="4861"/>
    <s v="CA-2016-101546"/>
    <d v="2016-12-18T00:00:00"/>
    <d v="2016-12-24T00:00:00"/>
    <x v="1"/>
    <s v="GK-14620"/>
    <s v="Grace Kelly"/>
    <x v="1"/>
    <s v="United States"/>
    <s v="Morristown"/>
    <x v="30"/>
    <n v="7960"/>
    <x v="3"/>
    <s v="OFF-BI-10001359"/>
    <x v="1"/>
    <x v="8"/>
    <s v="GBC DocuBind TL300 Electric Binding System"/>
    <n v="1793.98"/>
    <n v="2"/>
    <n v="0"/>
    <n v="843.17060000000004"/>
    <n v="6"/>
    <n v="12"/>
    <x v="0"/>
    <n v="47"/>
    <x v="4"/>
  </r>
  <r>
    <n v="4862"/>
    <s v="CA-2014-138940"/>
    <d v="2014-04-11T00:00:00"/>
    <d v="2014-04-16T00:00:00"/>
    <x v="0"/>
    <s v="GM-14455"/>
    <s v="Gary Mitchum"/>
    <x v="2"/>
    <s v="United States"/>
    <s v="Austin"/>
    <x v="5"/>
    <n v="78745"/>
    <x v="2"/>
    <s v="TEC-PH-10001835"/>
    <x v="2"/>
    <x v="7"/>
    <s v="Jawbone JAMBOX Wireless Bluetooth Speaker"/>
    <n v="758.35199999999998"/>
    <n v="6"/>
    <n v="0.2"/>
    <n v="265.42320000000001"/>
    <n v="5"/>
    <n v="4"/>
    <x v="1"/>
    <n v="35"/>
    <x v="3"/>
  </r>
  <r>
    <n v="4863"/>
    <s v="CA-2016-125164"/>
    <d v="2016-11-10T00:00:00"/>
    <d v="2016-11-14T00:00:00"/>
    <x v="1"/>
    <s v="SH-19975"/>
    <s v="Sally Hughsby"/>
    <x v="1"/>
    <s v="United States"/>
    <s v="New York City"/>
    <x v="15"/>
    <n v="10011"/>
    <x v="3"/>
    <s v="OFF-BI-10001191"/>
    <x v="1"/>
    <x v="8"/>
    <s v="Canvas Sectional Post Binders"/>
    <n v="20.367999999999999"/>
    <n v="1"/>
    <n v="0.2"/>
    <n v="7.3834"/>
    <n v="4"/>
    <n v="11"/>
    <x v="0"/>
    <n v="36.250000000000007"/>
    <x v="0"/>
  </r>
  <r>
    <n v="4864"/>
    <s v="CA-2016-125164"/>
    <d v="2016-11-10T00:00:00"/>
    <d v="2016-11-14T00:00:00"/>
    <x v="1"/>
    <s v="SH-19975"/>
    <s v="Sally Hughsby"/>
    <x v="1"/>
    <s v="United States"/>
    <s v="New York City"/>
    <x v="15"/>
    <n v="10011"/>
    <x v="3"/>
    <s v="OFF-BI-10003982"/>
    <x v="1"/>
    <x v="8"/>
    <s v="Wilson Jones Century Plastic Molded Ring Binders"/>
    <n v="49.847999999999999"/>
    <n v="3"/>
    <n v="0.2"/>
    <n v="16.823699999999999"/>
    <n v="4"/>
    <n v="11"/>
    <x v="0"/>
    <n v="33.75"/>
    <x v="0"/>
  </r>
  <r>
    <n v="4865"/>
    <s v="CA-2017-163531"/>
    <d v="2017-06-26T00:00:00"/>
    <d v="2017-06-30T00:00:00"/>
    <x v="1"/>
    <s v="SC-20725"/>
    <s v="Steven Cartwright"/>
    <x v="0"/>
    <s v="United States"/>
    <s v="New York City"/>
    <x v="15"/>
    <n v="10024"/>
    <x v="3"/>
    <s v="TEC-PH-10001425"/>
    <x v="2"/>
    <x v="7"/>
    <s v="Mophie Juice Pack Helium for iPhone"/>
    <n v="239.97"/>
    <n v="3"/>
    <n v="0"/>
    <n v="67.191599999999994"/>
    <n v="4"/>
    <n v="6"/>
    <x v="1"/>
    <n v="27.999999999999996"/>
    <x v="1"/>
  </r>
  <r>
    <n v="4866"/>
    <s v="CA-2017-122490"/>
    <d v="2017-11-13T00:00:00"/>
    <d v="2017-11-18T00:00:00"/>
    <x v="1"/>
    <s v="TT-21070"/>
    <s v="Ted Trevino"/>
    <x v="0"/>
    <s v="United States"/>
    <s v="Seattle"/>
    <x v="4"/>
    <n v="98103"/>
    <x v="1"/>
    <s v="FUR-CH-10001215"/>
    <x v="0"/>
    <x v="1"/>
    <s v="Global Troy Executive Leather Low-Back Tilter"/>
    <n v="2404.7040000000002"/>
    <n v="6"/>
    <n v="0.2"/>
    <n v="150.29400000000001"/>
    <n v="5"/>
    <n v="11"/>
    <x v="0"/>
    <n v="6.25"/>
    <x v="0"/>
  </r>
  <r>
    <n v="4867"/>
    <s v="CA-2017-122490"/>
    <d v="2017-11-13T00:00:00"/>
    <d v="2017-11-18T00:00:00"/>
    <x v="1"/>
    <s v="TT-21070"/>
    <s v="Ted Trevino"/>
    <x v="0"/>
    <s v="United States"/>
    <s v="Seattle"/>
    <x v="4"/>
    <n v="98103"/>
    <x v="1"/>
    <s v="OFF-BI-10001718"/>
    <x v="1"/>
    <x v="8"/>
    <s v="GBC DocuBind P50 Personal Binding Machine"/>
    <n v="563.024"/>
    <n v="11"/>
    <n v="0.2"/>
    <n v="190.0206"/>
    <n v="5"/>
    <n v="11"/>
    <x v="0"/>
    <n v="33.75"/>
    <x v="0"/>
  </r>
  <r>
    <n v="4868"/>
    <s v="CA-2017-122490"/>
    <d v="2017-11-13T00:00:00"/>
    <d v="2017-11-18T00:00:00"/>
    <x v="1"/>
    <s v="TT-21070"/>
    <s v="Ted Trevino"/>
    <x v="0"/>
    <s v="United States"/>
    <s v="Seattle"/>
    <x v="4"/>
    <n v="98103"/>
    <x v="1"/>
    <s v="OFF-ST-10000991"/>
    <x v="1"/>
    <x v="4"/>
    <s v="Space Solutions HD Industrial Steel Shelving."/>
    <n v="344.91"/>
    <n v="3"/>
    <n v="0"/>
    <n v="10.347300000000001"/>
    <n v="5"/>
    <n v="11"/>
    <x v="0"/>
    <n v="3"/>
    <x v="0"/>
  </r>
  <r>
    <n v="4869"/>
    <s v="CA-2017-122490"/>
    <d v="2017-11-13T00:00:00"/>
    <d v="2017-11-18T00:00:00"/>
    <x v="1"/>
    <s v="TT-21070"/>
    <s v="Ted Trevino"/>
    <x v="0"/>
    <s v="United States"/>
    <s v="Seattle"/>
    <x v="4"/>
    <n v="98103"/>
    <x v="1"/>
    <s v="OFF-LA-10001613"/>
    <x v="1"/>
    <x v="2"/>
    <s v="Avery File Folder Labels"/>
    <n v="8.64"/>
    <n v="3"/>
    <n v="0"/>
    <n v="4.2336"/>
    <n v="5"/>
    <n v="11"/>
    <x v="0"/>
    <n v="49"/>
    <x v="0"/>
  </r>
  <r>
    <n v="4870"/>
    <s v="CA-2017-131366"/>
    <d v="2017-11-24T00:00:00"/>
    <d v="2017-11-29T00:00:00"/>
    <x v="1"/>
    <s v="SC-20440"/>
    <s v="Shaun Chance"/>
    <x v="1"/>
    <s v="United States"/>
    <s v="Lancaster"/>
    <x v="9"/>
    <n v="17602"/>
    <x v="3"/>
    <s v="TEC-PH-10003437"/>
    <x v="2"/>
    <x v="7"/>
    <s v="Blue Parrot B250XT Professional Grade Wireless Bluetooth Headset with"/>
    <n v="89.988"/>
    <n v="2"/>
    <n v="0.4"/>
    <n v="-14.997999999999999"/>
    <n v="5"/>
    <n v="11"/>
    <x v="0"/>
    <n v="-16.666666666666664"/>
    <x v="0"/>
  </r>
  <r>
    <n v="4871"/>
    <s v="CA-2017-131366"/>
    <d v="2017-11-24T00:00:00"/>
    <d v="2017-11-29T00:00:00"/>
    <x v="1"/>
    <s v="SC-20440"/>
    <s v="Shaun Chance"/>
    <x v="1"/>
    <s v="United States"/>
    <s v="Lancaster"/>
    <x v="9"/>
    <n v="17602"/>
    <x v="3"/>
    <s v="OFF-PA-10000675"/>
    <x v="1"/>
    <x v="10"/>
    <s v="Xerox 1919"/>
    <n v="229.54400000000001"/>
    <n v="7"/>
    <n v="0.2"/>
    <n v="83.209699999999998"/>
    <n v="5"/>
    <n v="11"/>
    <x v="0"/>
    <n v="36.25"/>
    <x v="0"/>
  </r>
  <r>
    <n v="4872"/>
    <s v="CA-2017-164042"/>
    <d v="2017-05-23T00:00:00"/>
    <d v="2017-05-27T00:00:00"/>
    <x v="1"/>
    <s v="KL-16645"/>
    <s v="Ken Lonsdale"/>
    <x v="0"/>
    <s v="United States"/>
    <s v="Houston"/>
    <x v="5"/>
    <n v="77095"/>
    <x v="2"/>
    <s v="OFF-FA-10000840"/>
    <x v="1"/>
    <x v="13"/>
    <s v="OIC Thumb-Tacks"/>
    <n v="1.8240000000000001"/>
    <n v="2"/>
    <n v="0.2"/>
    <n v="0.61560000000000004"/>
    <n v="4"/>
    <n v="5"/>
    <x v="1"/>
    <n v="33.75"/>
    <x v="5"/>
  </r>
  <r>
    <n v="4873"/>
    <s v="CA-2017-164042"/>
    <d v="2017-05-23T00:00:00"/>
    <d v="2017-05-27T00:00:00"/>
    <x v="1"/>
    <s v="KL-16645"/>
    <s v="Ken Lonsdale"/>
    <x v="0"/>
    <s v="United States"/>
    <s v="Houston"/>
    <x v="5"/>
    <n v="77095"/>
    <x v="2"/>
    <s v="OFF-AP-10001947"/>
    <x v="1"/>
    <x v="9"/>
    <s v="Acco 6 Outlet Guardian Premium Plus Surge Suppressor"/>
    <n v="18.32"/>
    <n v="5"/>
    <n v="0.8"/>
    <n v="-46.716000000000001"/>
    <n v="4"/>
    <n v="5"/>
    <x v="1"/>
    <n v="-254.99999999999997"/>
    <x v="5"/>
  </r>
  <r>
    <n v="4874"/>
    <s v="CA-2017-164042"/>
    <d v="2017-05-23T00:00:00"/>
    <d v="2017-05-27T00:00:00"/>
    <x v="1"/>
    <s v="KL-16645"/>
    <s v="Ken Lonsdale"/>
    <x v="0"/>
    <s v="United States"/>
    <s v="Houston"/>
    <x v="5"/>
    <n v="77095"/>
    <x v="2"/>
    <s v="OFF-ST-10002301"/>
    <x v="1"/>
    <x v="4"/>
    <s v="Tennsco Commercial Shelving"/>
    <n v="48.816000000000003"/>
    <n v="3"/>
    <n v="0.2"/>
    <n v="-11.5938"/>
    <n v="4"/>
    <n v="5"/>
    <x v="1"/>
    <n v="-23.75"/>
    <x v="5"/>
  </r>
  <r>
    <n v="4875"/>
    <s v="CA-2017-164042"/>
    <d v="2017-05-23T00:00:00"/>
    <d v="2017-05-27T00:00:00"/>
    <x v="1"/>
    <s v="KL-16645"/>
    <s v="Ken Lonsdale"/>
    <x v="0"/>
    <s v="United States"/>
    <s v="Houston"/>
    <x v="5"/>
    <n v="77095"/>
    <x v="2"/>
    <s v="OFF-BI-10001922"/>
    <x v="1"/>
    <x v="8"/>
    <s v="Storex Dura Pro Binders"/>
    <n v="1.1879999999999999"/>
    <n v="1"/>
    <n v="0.8"/>
    <n v="-1.9601999999999999"/>
    <n v="4"/>
    <n v="5"/>
    <x v="1"/>
    <n v="-165"/>
    <x v="5"/>
  </r>
  <r>
    <n v="4876"/>
    <s v="CA-2014-132864"/>
    <d v="2014-12-02T00:00:00"/>
    <d v="2014-12-07T00:00:00"/>
    <x v="1"/>
    <s v="KN-16390"/>
    <s v="Katherine Nockton"/>
    <x v="1"/>
    <s v="United States"/>
    <s v="Columbus"/>
    <x v="24"/>
    <n v="43229"/>
    <x v="3"/>
    <s v="TEC-AC-10001267"/>
    <x v="2"/>
    <x v="11"/>
    <s v="Imation 32GB Pocket Pro USB 3.0 Flash Drive - 32 GB - Black - 1 P ..."/>
    <n v="119.8"/>
    <n v="5"/>
    <n v="0.2"/>
    <n v="29.95"/>
    <n v="5"/>
    <n v="12"/>
    <x v="0"/>
    <n v="25"/>
    <x v="4"/>
  </r>
  <r>
    <n v="4877"/>
    <s v="US-2014-155817"/>
    <d v="2014-10-03T00:00:00"/>
    <d v="2014-10-09T00:00:00"/>
    <x v="1"/>
    <s v="SL-20155"/>
    <s v="Sara Luxemburg"/>
    <x v="2"/>
    <s v="United States"/>
    <s v="Durham"/>
    <x v="3"/>
    <n v="27707"/>
    <x v="0"/>
    <s v="OFF-ST-10000532"/>
    <x v="1"/>
    <x v="4"/>
    <s v="Advantus Rolling Drawer Organizers"/>
    <n v="61.567999999999998"/>
    <n v="2"/>
    <n v="0.2"/>
    <n v="4.6176000000000004"/>
    <n v="6"/>
    <n v="10"/>
    <x v="0"/>
    <n v="7.5000000000000009"/>
    <x v="2"/>
  </r>
  <r>
    <n v="4878"/>
    <s v="US-2014-155817"/>
    <d v="2014-10-03T00:00:00"/>
    <d v="2014-10-09T00:00:00"/>
    <x v="1"/>
    <s v="SL-20155"/>
    <s v="Sara Luxemburg"/>
    <x v="2"/>
    <s v="United States"/>
    <s v="Durham"/>
    <x v="3"/>
    <n v="27707"/>
    <x v="0"/>
    <s v="OFF-AR-10002335"/>
    <x v="1"/>
    <x v="6"/>
    <s v="DIXON Oriole Pencils"/>
    <n v="6.1920000000000002"/>
    <n v="3"/>
    <n v="0.2"/>
    <n v="0.46439999999999998"/>
    <n v="6"/>
    <n v="10"/>
    <x v="0"/>
    <n v="7.5"/>
    <x v="2"/>
  </r>
  <r>
    <n v="4879"/>
    <s v="US-2016-131891"/>
    <d v="2016-07-29T00:00:00"/>
    <d v="2016-07-31T00:00:00"/>
    <x v="2"/>
    <s v="PW-19240"/>
    <s v="Pierre Wener"/>
    <x v="0"/>
    <s v="United States"/>
    <s v="Pensacola"/>
    <x v="2"/>
    <n v="32503"/>
    <x v="0"/>
    <s v="OFF-BI-10000201"/>
    <x v="1"/>
    <x v="8"/>
    <s v="Avery Triangle Shaped Sheet Lifters, Black, 2/Pack"/>
    <n v="2.214"/>
    <n v="3"/>
    <n v="0.7"/>
    <n v="-1.476"/>
    <n v="2"/>
    <n v="7"/>
    <x v="2"/>
    <n v="-66.666666666666657"/>
    <x v="7"/>
  </r>
  <r>
    <n v="4880"/>
    <s v="CA-2017-143567"/>
    <d v="2017-11-02T00:00:00"/>
    <d v="2017-11-05T00:00:00"/>
    <x v="0"/>
    <s v="TB-21175"/>
    <s v="Thomas Boland"/>
    <x v="1"/>
    <s v="United States"/>
    <s v="Henderson"/>
    <x v="0"/>
    <n v="42420"/>
    <x v="0"/>
    <s v="OFF-EN-10004846"/>
    <x v="1"/>
    <x v="12"/>
    <s v="Letter or Legal Size Expandable Poly String Tie Envelopes"/>
    <n v="5.32"/>
    <n v="2"/>
    <n v="0"/>
    <n v="2.6067999999999998"/>
    <n v="3"/>
    <n v="11"/>
    <x v="0"/>
    <n v="48.999999999999993"/>
    <x v="0"/>
  </r>
  <r>
    <n v="4881"/>
    <s v="CA-2017-143567"/>
    <d v="2017-11-02T00:00:00"/>
    <d v="2017-11-05T00:00:00"/>
    <x v="0"/>
    <s v="TB-21175"/>
    <s v="Thomas Boland"/>
    <x v="1"/>
    <s v="United States"/>
    <s v="Henderson"/>
    <x v="0"/>
    <n v="42420"/>
    <x v="0"/>
    <s v="FUR-CH-10000454"/>
    <x v="0"/>
    <x v="1"/>
    <s v="Hon Deluxe Fabric Upholstered Stacking Chairs, Rounded Back"/>
    <n v="975.92"/>
    <n v="4"/>
    <n v="0"/>
    <n v="292.77600000000001"/>
    <n v="3"/>
    <n v="11"/>
    <x v="0"/>
    <n v="30.000000000000004"/>
    <x v="0"/>
  </r>
  <r>
    <n v="4882"/>
    <s v="CA-2017-143567"/>
    <d v="2017-11-02T00:00:00"/>
    <d v="2017-11-05T00:00:00"/>
    <x v="0"/>
    <s v="TB-21175"/>
    <s v="Thomas Boland"/>
    <x v="1"/>
    <s v="United States"/>
    <s v="Henderson"/>
    <x v="0"/>
    <n v="42420"/>
    <x v="0"/>
    <s v="TEC-AC-10004145"/>
    <x v="2"/>
    <x v="11"/>
    <s v="Logitech diNovo Edge Keyboard"/>
    <n v="2249.91"/>
    <n v="9"/>
    <n v="0"/>
    <n v="517.47929999999997"/>
    <n v="3"/>
    <n v="11"/>
    <x v="0"/>
    <n v="23"/>
    <x v="0"/>
  </r>
  <r>
    <n v="4883"/>
    <s v="CA-2017-143567"/>
    <d v="2017-11-02T00:00:00"/>
    <d v="2017-11-05T00:00:00"/>
    <x v="0"/>
    <s v="TB-21175"/>
    <s v="Thomas Boland"/>
    <x v="1"/>
    <s v="United States"/>
    <s v="Henderson"/>
    <x v="0"/>
    <n v="42420"/>
    <x v="0"/>
    <s v="OFF-ST-10001580"/>
    <x v="1"/>
    <x v="4"/>
    <s v="Super Decoflex Portable Personal File"/>
    <n v="59.92"/>
    <n v="4"/>
    <n v="0"/>
    <n v="16.7776"/>
    <n v="3"/>
    <n v="11"/>
    <x v="0"/>
    <n v="27.999999999999996"/>
    <x v="0"/>
  </r>
  <r>
    <n v="4884"/>
    <s v="CA-2017-104080"/>
    <d v="2017-03-08T00:00:00"/>
    <d v="2017-03-15T00:00:00"/>
    <x v="1"/>
    <s v="AH-10210"/>
    <s v="Alan Hwang"/>
    <x v="0"/>
    <s v="United States"/>
    <s v="Anaheim"/>
    <x v="1"/>
    <n v="92804"/>
    <x v="1"/>
    <s v="OFF-BI-10003876"/>
    <x v="1"/>
    <x v="8"/>
    <s v="Green Canvas Binder for 8-1/2&quot; x 14&quot; Sheets"/>
    <n v="171.2"/>
    <n v="5"/>
    <n v="0.2"/>
    <n v="64.2"/>
    <n v="7"/>
    <n v="3"/>
    <x v="3"/>
    <n v="37.500000000000007"/>
    <x v="10"/>
  </r>
  <r>
    <n v="4885"/>
    <s v="CA-2017-104080"/>
    <d v="2017-03-08T00:00:00"/>
    <d v="2017-03-15T00:00:00"/>
    <x v="1"/>
    <s v="AH-10210"/>
    <s v="Alan Hwang"/>
    <x v="0"/>
    <s v="United States"/>
    <s v="Anaheim"/>
    <x v="1"/>
    <n v="92804"/>
    <x v="1"/>
    <s v="OFF-AR-10001972"/>
    <x v="1"/>
    <x v="6"/>
    <s v="Newell 323"/>
    <n v="3.36"/>
    <n v="2"/>
    <n v="0"/>
    <n v="0.87360000000000004"/>
    <n v="7"/>
    <n v="3"/>
    <x v="3"/>
    <n v="26"/>
    <x v="10"/>
  </r>
  <r>
    <n v="4886"/>
    <s v="CA-2014-151379"/>
    <d v="2014-12-16T00:00:00"/>
    <d v="2014-12-20T00:00:00"/>
    <x v="1"/>
    <s v="SC-20695"/>
    <s v="Steve Chapman"/>
    <x v="1"/>
    <s v="United States"/>
    <s v="Detroit"/>
    <x v="12"/>
    <n v="48227"/>
    <x v="2"/>
    <s v="OFF-PA-10000595"/>
    <x v="1"/>
    <x v="10"/>
    <s v="Xerox 1929"/>
    <n v="114.2"/>
    <n v="5"/>
    <n v="0"/>
    <n v="52.531999999999996"/>
    <n v="4"/>
    <n v="12"/>
    <x v="0"/>
    <n v="46"/>
    <x v="4"/>
  </r>
  <r>
    <n v="4887"/>
    <s v="CA-2016-163167"/>
    <d v="2016-11-28T00:00:00"/>
    <d v="2016-12-01T00:00:00"/>
    <x v="0"/>
    <s v="RF-19345"/>
    <s v="Randy Ferguson"/>
    <x v="1"/>
    <s v="United States"/>
    <s v="Marietta"/>
    <x v="32"/>
    <n v="30062"/>
    <x v="0"/>
    <s v="FUR-CH-10004477"/>
    <x v="0"/>
    <x v="1"/>
    <s v="Global Push Button Manager's Chair, Indigo"/>
    <n v="182.67"/>
    <n v="3"/>
    <n v="0"/>
    <n v="52.974299999999999"/>
    <n v="3"/>
    <n v="11"/>
    <x v="0"/>
    <n v="29.000000000000004"/>
    <x v="0"/>
  </r>
  <r>
    <n v="4888"/>
    <s v="CA-2016-163167"/>
    <d v="2016-11-28T00:00:00"/>
    <d v="2016-12-01T00:00:00"/>
    <x v="0"/>
    <s v="RF-19345"/>
    <s v="Randy Ferguson"/>
    <x v="1"/>
    <s v="United States"/>
    <s v="Marietta"/>
    <x v="32"/>
    <n v="30062"/>
    <x v="0"/>
    <s v="TEC-AC-10003441"/>
    <x v="2"/>
    <x v="11"/>
    <s v="Kingston Digital DataTraveler 32GB USB 2.0"/>
    <n v="101.7"/>
    <n v="6"/>
    <n v="0"/>
    <n v="6.1020000000000003"/>
    <n v="3"/>
    <n v="11"/>
    <x v="0"/>
    <n v="6.0000000000000009"/>
    <x v="0"/>
  </r>
  <r>
    <n v="4889"/>
    <s v="CA-2016-163167"/>
    <d v="2016-11-28T00:00:00"/>
    <d v="2016-12-01T00:00:00"/>
    <x v="0"/>
    <s v="RF-19345"/>
    <s v="Randy Ferguson"/>
    <x v="1"/>
    <s v="United States"/>
    <s v="Marietta"/>
    <x v="32"/>
    <n v="30062"/>
    <x v="0"/>
    <s v="OFF-ST-10004459"/>
    <x v="1"/>
    <x v="4"/>
    <s v="Tennsco Single-Tier Lockers"/>
    <n v="1126.02"/>
    <n v="3"/>
    <n v="0"/>
    <n v="56.301000000000002"/>
    <n v="3"/>
    <n v="11"/>
    <x v="0"/>
    <n v="5"/>
    <x v="0"/>
  </r>
  <r>
    <n v="4890"/>
    <s v="CA-2016-163167"/>
    <d v="2016-11-28T00:00:00"/>
    <d v="2016-12-01T00:00:00"/>
    <x v="0"/>
    <s v="RF-19345"/>
    <s v="Randy Ferguson"/>
    <x v="1"/>
    <s v="United States"/>
    <s v="Marietta"/>
    <x v="32"/>
    <n v="30062"/>
    <x v="0"/>
    <s v="OFF-ST-10003805"/>
    <x v="1"/>
    <x v="4"/>
    <s v="24 Capacity Maxi Data Binder Racks, Pearl"/>
    <n v="1263.3"/>
    <n v="6"/>
    <n v="0"/>
    <n v="315.82499999999999"/>
    <n v="3"/>
    <n v="11"/>
    <x v="0"/>
    <n v="25"/>
    <x v="0"/>
  </r>
  <r>
    <n v="4891"/>
    <s v="CA-2016-135776"/>
    <d v="2016-12-23T00:00:00"/>
    <d v="2016-12-30T00:00:00"/>
    <x v="1"/>
    <s v="EH-13765"/>
    <s v="Edward Hooks"/>
    <x v="1"/>
    <s v="United States"/>
    <s v="Seattle"/>
    <x v="4"/>
    <n v="98103"/>
    <x v="1"/>
    <s v="OFF-AR-10001246"/>
    <x v="1"/>
    <x v="6"/>
    <s v="Newell 317"/>
    <n v="8.82"/>
    <n v="3"/>
    <n v="0"/>
    <n v="2.5577999999999999"/>
    <n v="7"/>
    <n v="12"/>
    <x v="0"/>
    <n v="28.999999999999996"/>
    <x v="4"/>
  </r>
  <r>
    <n v="4892"/>
    <s v="CA-2016-135776"/>
    <d v="2016-12-23T00:00:00"/>
    <d v="2016-12-30T00:00:00"/>
    <x v="1"/>
    <s v="EH-13765"/>
    <s v="Edward Hooks"/>
    <x v="1"/>
    <s v="United States"/>
    <s v="Seattle"/>
    <x v="4"/>
    <n v="98103"/>
    <x v="1"/>
    <s v="OFF-PA-10001295"/>
    <x v="1"/>
    <x v="10"/>
    <s v="Computer Printout Paper with Letter-Trim Perforations"/>
    <n v="37.94"/>
    <n v="2"/>
    <n v="0"/>
    <n v="18.211200000000002"/>
    <n v="7"/>
    <n v="12"/>
    <x v="0"/>
    <n v="48.000000000000007"/>
    <x v="4"/>
  </r>
  <r>
    <n v="4893"/>
    <s v="CA-2016-135776"/>
    <d v="2016-12-23T00:00:00"/>
    <d v="2016-12-30T00:00:00"/>
    <x v="1"/>
    <s v="EH-13765"/>
    <s v="Edward Hooks"/>
    <x v="1"/>
    <s v="United States"/>
    <s v="Seattle"/>
    <x v="4"/>
    <n v="98103"/>
    <x v="1"/>
    <s v="OFF-AR-10001231"/>
    <x v="1"/>
    <x v="6"/>
    <s v="Sanford EarthWrite Recycled Pencils, Medium Soft, #2"/>
    <n v="4.2"/>
    <n v="2"/>
    <n v="0"/>
    <n v="1.1759999999999999"/>
    <n v="7"/>
    <n v="12"/>
    <x v="0"/>
    <n v="27.999999999999996"/>
    <x v="4"/>
  </r>
  <r>
    <n v="4894"/>
    <s v="CA-2016-135776"/>
    <d v="2016-12-23T00:00:00"/>
    <d v="2016-12-30T00:00:00"/>
    <x v="1"/>
    <s v="EH-13765"/>
    <s v="Edward Hooks"/>
    <x v="1"/>
    <s v="United States"/>
    <s v="Seattle"/>
    <x v="4"/>
    <n v="98103"/>
    <x v="1"/>
    <s v="OFF-ST-10002743"/>
    <x v="1"/>
    <x v="4"/>
    <s v="SAFCO Boltless Steel Shelving"/>
    <n v="227.28"/>
    <n v="2"/>
    <n v="0"/>
    <n v="2.2728000000000002"/>
    <n v="7"/>
    <n v="12"/>
    <x v="0"/>
    <n v="1"/>
    <x v="4"/>
  </r>
  <r>
    <n v="4895"/>
    <s v="CA-2016-135776"/>
    <d v="2016-12-23T00:00:00"/>
    <d v="2016-12-30T00:00:00"/>
    <x v="1"/>
    <s v="EH-13765"/>
    <s v="Edward Hooks"/>
    <x v="1"/>
    <s v="United States"/>
    <s v="Seattle"/>
    <x v="4"/>
    <n v="98103"/>
    <x v="1"/>
    <s v="OFF-PA-10004327"/>
    <x v="1"/>
    <x v="10"/>
    <s v="Xerox 1911"/>
    <n v="47.9"/>
    <n v="1"/>
    <n v="0"/>
    <n v="22.992000000000001"/>
    <n v="7"/>
    <n v="12"/>
    <x v="0"/>
    <n v="48.000000000000007"/>
    <x v="4"/>
  </r>
  <r>
    <n v="4896"/>
    <s v="CA-2016-135776"/>
    <d v="2016-12-23T00:00:00"/>
    <d v="2016-12-30T00:00:00"/>
    <x v="1"/>
    <s v="EH-13765"/>
    <s v="Edward Hooks"/>
    <x v="1"/>
    <s v="United States"/>
    <s v="Seattle"/>
    <x v="4"/>
    <n v="98103"/>
    <x v="1"/>
    <s v="OFF-EN-10004773"/>
    <x v="1"/>
    <x v="12"/>
    <s v="Staple envelope"/>
    <n v="61.96"/>
    <n v="2"/>
    <n v="0"/>
    <n v="30.360399999999998"/>
    <n v="7"/>
    <n v="12"/>
    <x v="0"/>
    <n v="49"/>
    <x v="4"/>
  </r>
  <r>
    <n v="4897"/>
    <s v="CA-2016-135776"/>
    <d v="2016-12-23T00:00:00"/>
    <d v="2016-12-30T00:00:00"/>
    <x v="1"/>
    <s v="EH-13765"/>
    <s v="Edward Hooks"/>
    <x v="1"/>
    <s v="United States"/>
    <s v="Seattle"/>
    <x v="4"/>
    <n v="98103"/>
    <x v="1"/>
    <s v="OFF-ST-10003470"/>
    <x v="1"/>
    <x v="4"/>
    <s v="Tennsco Snap-Together Open Shelving Units, Starter Sets and Add-On Units"/>
    <n v="1117.92"/>
    <n v="4"/>
    <n v="0"/>
    <n v="55.896000000000001"/>
    <n v="7"/>
    <n v="12"/>
    <x v="0"/>
    <n v="5"/>
    <x v="4"/>
  </r>
  <r>
    <n v="4898"/>
    <s v="US-2014-122021"/>
    <d v="2014-10-15T00:00:00"/>
    <d v="2014-10-17T00:00:00"/>
    <x v="2"/>
    <s v="AC-10660"/>
    <s v="Anna Chung"/>
    <x v="0"/>
    <s v="United States"/>
    <s v="Parma"/>
    <x v="24"/>
    <n v="44134"/>
    <x v="3"/>
    <s v="FUR-CH-10003761"/>
    <x v="0"/>
    <x v="1"/>
    <s v="Global Italian Leather Office Chair"/>
    <n v="183.37200000000001"/>
    <n v="2"/>
    <n v="0.3"/>
    <n v="-7.8587999999999996"/>
    <n v="2"/>
    <n v="10"/>
    <x v="0"/>
    <n v="-4.2857142857142847"/>
    <x v="2"/>
  </r>
  <r>
    <n v="4899"/>
    <s v="US-2014-122021"/>
    <d v="2014-10-15T00:00:00"/>
    <d v="2014-10-17T00:00:00"/>
    <x v="2"/>
    <s v="AC-10660"/>
    <s v="Anna Chung"/>
    <x v="0"/>
    <s v="United States"/>
    <s v="Parma"/>
    <x v="24"/>
    <n v="44134"/>
    <x v="3"/>
    <s v="OFF-PA-10002230"/>
    <x v="1"/>
    <x v="10"/>
    <s v="Xerox 1897"/>
    <n v="7.968"/>
    <n v="2"/>
    <n v="0.2"/>
    <n v="2.8883999999999999"/>
    <n v="2"/>
    <n v="10"/>
    <x v="0"/>
    <n v="36.25"/>
    <x v="2"/>
  </r>
  <r>
    <n v="4900"/>
    <s v="CA-2016-130484"/>
    <d v="2016-08-22T00:00:00"/>
    <d v="2016-08-27T00:00:00"/>
    <x v="1"/>
    <s v="SG-20470"/>
    <s v="Sheri Gordon"/>
    <x v="0"/>
    <s v="United States"/>
    <s v="Gresham"/>
    <x v="21"/>
    <n v="97030"/>
    <x v="1"/>
    <s v="OFF-BI-10000088"/>
    <x v="1"/>
    <x v="8"/>
    <s v="GBC Imprintable Covers"/>
    <n v="26.352"/>
    <n v="8"/>
    <n v="0.7"/>
    <n v="-18.446400000000001"/>
    <n v="5"/>
    <n v="8"/>
    <x v="2"/>
    <n v="-70"/>
    <x v="6"/>
  </r>
  <r>
    <n v="4901"/>
    <s v="CA-2017-120936"/>
    <d v="2017-12-17T00:00:00"/>
    <d v="2017-12-21T00:00:00"/>
    <x v="1"/>
    <s v="CA-12310"/>
    <s v="Christine Abelman"/>
    <x v="1"/>
    <s v="United States"/>
    <s v="Anaheim"/>
    <x v="1"/>
    <n v="92804"/>
    <x v="1"/>
    <s v="OFF-ST-10001526"/>
    <x v="1"/>
    <x v="4"/>
    <s v="Iceberg Mobile Mega Data/Printer Cart "/>
    <n v="481.32"/>
    <n v="4"/>
    <n v="0"/>
    <n v="125.14319999999999"/>
    <n v="4"/>
    <n v="12"/>
    <x v="0"/>
    <n v="26"/>
    <x v="4"/>
  </r>
  <r>
    <n v="4902"/>
    <s v="CA-2017-120936"/>
    <d v="2017-12-17T00:00:00"/>
    <d v="2017-12-21T00:00:00"/>
    <x v="1"/>
    <s v="CA-12310"/>
    <s v="Christine Abelman"/>
    <x v="1"/>
    <s v="United States"/>
    <s v="Anaheim"/>
    <x v="1"/>
    <n v="92804"/>
    <x v="1"/>
    <s v="OFF-SU-10002557"/>
    <x v="1"/>
    <x v="14"/>
    <s v="Fiskars Spring-Action Scissors"/>
    <n v="13.98"/>
    <n v="1"/>
    <n v="0"/>
    <n v="3.6347999999999998"/>
    <n v="4"/>
    <n v="12"/>
    <x v="0"/>
    <n v="25.999999999999996"/>
    <x v="4"/>
  </r>
  <r>
    <n v="4903"/>
    <s v="CA-2017-110884"/>
    <d v="2017-03-07T00:00:00"/>
    <d v="2017-03-12T00:00:00"/>
    <x v="1"/>
    <s v="SH-20395"/>
    <s v="Shahid Hopkins"/>
    <x v="0"/>
    <s v="United States"/>
    <s v="New York City"/>
    <x v="15"/>
    <n v="10035"/>
    <x v="3"/>
    <s v="OFF-BI-10003669"/>
    <x v="1"/>
    <x v="8"/>
    <s v="3M Organizer Strips"/>
    <n v="25.92"/>
    <n v="6"/>
    <n v="0.2"/>
    <n v="9.0719999999999992"/>
    <n v="5"/>
    <n v="3"/>
    <x v="3"/>
    <n v="34.999999999999993"/>
    <x v="10"/>
  </r>
  <r>
    <n v="4904"/>
    <s v="CA-2017-110884"/>
    <d v="2017-03-07T00:00:00"/>
    <d v="2017-03-12T00:00:00"/>
    <x v="1"/>
    <s v="SH-20395"/>
    <s v="Shahid Hopkins"/>
    <x v="0"/>
    <s v="United States"/>
    <s v="New York City"/>
    <x v="15"/>
    <n v="10035"/>
    <x v="3"/>
    <s v="OFF-LA-10003510"/>
    <x v="1"/>
    <x v="2"/>
    <s v="Avery 4027 File Folder Labels for Dot Matrix Printers, 5000 Labels per Box, White"/>
    <n v="91.59"/>
    <n v="3"/>
    <n v="0"/>
    <n v="42.131399999999999"/>
    <n v="5"/>
    <n v="3"/>
    <x v="3"/>
    <n v="46"/>
    <x v="10"/>
  </r>
  <r>
    <n v="4905"/>
    <s v="US-2014-161613"/>
    <d v="2014-12-01T00:00:00"/>
    <d v="2014-12-03T00:00:00"/>
    <x v="0"/>
    <s v="MC-17605"/>
    <s v="Matt Connell"/>
    <x v="1"/>
    <s v="United States"/>
    <s v="Houston"/>
    <x v="5"/>
    <n v="77070"/>
    <x v="2"/>
    <s v="FUR-CH-10003746"/>
    <x v="0"/>
    <x v="1"/>
    <s v="Hon 4070 Series Pagoda Round Back Stacking Chairs"/>
    <n v="674.05799999999999"/>
    <n v="3"/>
    <n v="0.3"/>
    <n v="-19.258800000000001"/>
    <n v="2"/>
    <n v="12"/>
    <x v="0"/>
    <n v="-2.8571428571428572"/>
    <x v="4"/>
  </r>
  <r>
    <n v="4906"/>
    <s v="US-2014-146353"/>
    <d v="2014-10-14T00:00:00"/>
    <d v="2014-10-16T00:00:00"/>
    <x v="0"/>
    <s v="JE-15610"/>
    <s v="Jim Epp"/>
    <x v="1"/>
    <s v="United States"/>
    <s v="Concord"/>
    <x v="38"/>
    <n v="3301"/>
    <x v="3"/>
    <s v="OFF-BI-10003476"/>
    <x v="1"/>
    <x v="8"/>
    <s v="Avery Metallic Poly Binders"/>
    <n v="22.92"/>
    <n v="4"/>
    <n v="0"/>
    <n v="11.0016"/>
    <n v="2"/>
    <n v="10"/>
    <x v="0"/>
    <n v="48"/>
    <x v="2"/>
  </r>
  <r>
    <n v="4907"/>
    <s v="US-2014-146353"/>
    <d v="2014-10-14T00:00:00"/>
    <d v="2014-10-16T00:00:00"/>
    <x v="0"/>
    <s v="JE-15610"/>
    <s v="Jim Epp"/>
    <x v="1"/>
    <s v="United States"/>
    <s v="Concord"/>
    <x v="38"/>
    <n v="3301"/>
    <x v="3"/>
    <s v="OFF-ST-10001469"/>
    <x v="1"/>
    <x v="4"/>
    <s v="Fellowes Bankers Box Recycled Super Stor/Drawer"/>
    <n v="269.89999999999998"/>
    <n v="5"/>
    <n v="0"/>
    <n v="16.193999999999999"/>
    <n v="2"/>
    <n v="10"/>
    <x v="0"/>
    <n v="6.0000000000000009"/>
    <x v="2"/>
  </r>
  <r>
    <n v="4908"/>
    <s v="CA-2014-133809"/>
    <d v="2014-11-18T00:00:00"/>
    <d v="2014-11-23T00:00:00"/>
    <x v="0"/>
    <s v="MS-17530"/>
    <s v="MaryBeth Skach"/>
    <x v="0"/>
    <s v="United States"/>
    <s v="Fairfield"/>
    <x v="24"/>
    <n v="45014"/>
    <x v="3"/>
    <s v="OFF-BI-10001757"/>
    <x v="1"/>
    <x v="8"/>
    <s v="Pressboard Hanging Data Binders for Unburst Sheets"/>
    <n v="11.808"/>
    <n v="8"/>
    <n v="0.7"/>
    <n v="-8.6592000000000002"/>
    <n v="5"/>
    <n v="11"/>
    <x v="0"/>
    <n v="-73.333333333333343"/>
    <x v="0"/>
  </r>
  <r>
    <n v="4909"/>
    <s v="CA-2014-133809"/>
    <d v="2014-11-18T00:00:00"/>
    <d v="2014-11-23T00:00:00"/>
    <x v="0"/>
    <s v="MS-17530"/>
    <s v="MaryBeth Skach"/>
    <x v="0"/>
    <s v="United States"/>
    <s v="Fairfield"/>
    <x v="24"/>
    <n v="45014"/>
    <x v="3"/>
    <s v="TEC-PH-10004875"/>
    <x v="2"/>
    <x v="7"/>
    <s v="PNY Rapid USB Car Charger - Black"/>
    <n v="9.5879999999999992"/>
    <n v="2"/>
    <n v="0.4"/>
    <n v="-2.0773999999999999"/>
    <n v="5"/>
    <n v="11"/>
    <x v="0"/>
    <n v="-21.666666666666668"/>
    <x v="0"/>
  </r>
  <r>
    <n v="4910"/>
    <s v="CA-2017-127306"/>
    <d v="2017-01-14T00:00:00"/>
    <d v="2017-01-18T00:00:00"/>
    <x v="1"/>
    <s v="BH-11710"/>
    <s v="Brosina Hoffman"/>
    <x v="0"/>
    <s v="United States"/>
    <s v="Johnson City"/>
    <x v="18"/>
    <n v="37604"/>
    <x v="0"/>
    <s v="OFF-EN-10001219"/>
    <x v="1"/>
    <x v="12"/>
    <s v="#10- 4 1/8&quot; x 9 1/2&quot; Security-Tint Envelopes"/>
    <n v="18.335999999999999"/>
    <n v="3"/>
    <n v="0.2"/>
    <n v="6.6467999999999998"/>
    <n v="4"/>
    <n v="1"/>
    <x v="3"/>
    <n v="36.250000000000007"/>
    <x v="9"/>
  </r>
  <r>
    <n v="4911"/>
    <s v="CA-2017-127306"/>
    <d v="2017-01-14T00:00:00"/>
    <d v="2017-01-18T00:00:00"/>
    <x v="1"/>
    <s v="BH-11710"/>
    <s v="Brosina Hoffman"/>
    <x v="0"/>
    <s v="United States"/>
    <s v="Johnson City"/>
    <x v="18"/>
    <n v="37604"/>
    <x v="0"/>
    <s v="OFF-PA-10000019"/>
    <x v="1"/>
    <x v="10"/>
    <s v="Xerox 1931"/>
    <n v="36.287999999999997"/>
    <n v="7"/>
    <n v="0.2"/>
    <n v="12.700799999999999"/>
    <n v="4"/>
    <n v="1"/>
    <x v="3"/>
    <n v="35"/>
    <x v="9"/>
  </r>
  <r>
    <n v="4912"/>
    <s v="CA-2017-127306"/>
    <d v="2017-01-14T00:00:00"/>
    <d v="2017-01-18T00:00:00"/>
    <x v="1"/>
    <s v="BH-11710"/>
    <s v="Brosina Hoffman"/>
    <x v="0"/>
    <s v="United States"/>
    <s v="Johnson City"/>
    <x v="18"/>
    <n v="37604"/>
    <x v="0"/>
    <s v="TEC-PH-10001924"/>
    <x v="2"/>
    <x v="7"/>
    <s v="iHome FM Clock Radio with Lightning Dock"/>
    <n v="111.98399999999999"/>
    <n v="2"/>
    <n v="0.2"/>
    <n v="6.9989999999999997"/>
    <n v="4"/>
    <n v="1"/>
    <x v="3"/>
    <n v="6.25"/>
    <x v="9"/>
  </r>
  <r>
    <n v="4913"/>
    <s v="CA-2017-127306"/>
    <d v="2017-01-14T00:00:00"/>
    <d v="2017-01-18T00:00:00"/>
    <x v="1"/>
    <s v="BH-11710"/>
    <s v="Brosina Hoffman"/>
    <x v="0"/>
    <s v="United States"/>
    <s v="Johnson City"/>
    <x v="18"/>
    <n v="37604"/>
    <x v="0"/>
    <s v="OFF-BI-10002003"/>
    <x v="1"/>
    <x v="8"/>
    <s v="Ibico Presentation Index for Binding Systems"/>
    <n v="5.97"/>
    <n v="5"/>
    <n v="0.7"/>
    <n v="-4.577"/>
    <n v="4"/>
    <n v="1"/>
    <x v="3"/>
    <n v="-76.666666666666671"/>
    <x v="9"/>
  </r>
  <r>
    <n v="4914"/>
    <s v="CA-2017-127306"/>
    <d v="2017-01-14T00:00:00"/>
    <d v="2017-01-18T00:00:00"/>
    <x v="1"/>
    <s v="BH-11710"/>
    <s v="Brosina Hoffman"/>
    <x v="0"/>
    <s v="United States"/>
    <s v="Johnson City"/>
    <x v="18"/>
    <n v="37604"/>
    <x v="0"/>
    <s v="OFF-BI-10003727"/>
    <x v="1"/>
    <x v="8"/>
    <s v="Avery Durable Slant Ring Binders With Label Holder"/>
    <n v="2.508"/>
    <n v="2"/>
    <n v="0.7"/>
    <n v="-1.8391999999999999"/>
    <n v="4"/>
    <n v="1"/>
    <x v="3"/>
    <n v="-73.333333333333329"/>
    <x v="9"/>
  </r>
  <r>
    <n v="4915"/>
    <s v="CA-2015-161830"/>
    <d v="2015-09-24T00:00:00"/>
    <d v="2015-09-26T00:00:00"/>
    <x v="0"/>
    <s v="ME-17725"/>
    <s v="Max Engle"/>
    <x v="0"/>
    <s v="United States"/>
    <s v="Seattle"/>
    <x v="4"/>
    <n v="98105"/>
    <x v="1"/>
    <s v="OFF-AR-10004042"/>
    <x v="1"/>
    <x v="6"/>
    <s v="BOSTON Model 1800 Electric Pencil Sharpeners, Putty/Woodgrain"/>
    <n v="35.96"/>
    <n v="2"/>
    <n v="0"/>
    <n v="10.4284"/>
    <n v="2"/>
    <n v="9"/>
    <x v="2"/>
    <n v="28.999999999999996"/>
    <x v="8"/>
  </r>
  <r>
    <n v="4916"/>
    <s v="CA-2015-161830"/>
    <d v="2015-09-24T00:00:00"/>
    <d v="2015-09-26T00:00:00"/>
    <x v="0"/>
    <s v="ME-17725"/>
    <s v="Max Engle"/>
    <x v="0"/>
    <s v="United States"/>
    <s v="Seattle"/>
    <x v="4"/>
    <n v="98105"/>
    <x v="1"/>
    <s v="OFF-BI-10001097"/>
    <x v="1"/>
    <x v="8"/>
    <s v="Avery Hole Reinforcements"/>
    <n v="14.952"/>
    <n v="3"/>
    <n v="0.2"/>
    <n v="5.4200999999999997"/>
    <n v="2"/>
    <n v="9"/>
    <x v="2"/>
    <n v="36.25"/>
    <x v="8"/>
  </r>
  <r>
    <n v="4917"/>
    <s v="CA-2017-163125"/>
    <d v="2017-10-09T00:00:00"/>
    <d v="2017-10-11T00:00:00"/>
    <x v="0"/>
    <s v="MB-17305"/>
    <s v="Maria Bertelson"/>
    <x v="0"/>
    <s v="United States"/>
    <s v="League City"/>
    <x v="5"/>
    <n v="77573"/>
    <x v="2"/>
    <s v="OFF-AR-10004344"/>
    <x v="1"/>
    <x v="6"/>
    <s v="Bulldog Vacuum Base Pencil Sharpener"/>
    <n v="67.144000000000005"/>
    <n v="7"/>
    <n v="0.2"/>
    <n v="5.8750999999999998"/>
    <n v="2"/>
    <n v="10"/>
    <x v="0"/>
    <n v="8.75"/>
    <x v="2"/>
  </r>
  <r>
    <n v="4918"/>
    <s v="CA-2017-163125"/>
    <d v="2017-10-09T00:00:00"/>
    <d v="2017-10-11T00:00:00"/>
    <x v="0"/>
    <s v="MB-17305"/>
    <s v="Maria Bertelson"/>
    <x v="0"/>
    <s v="United States"/>
    <s v="League City"/>
    <x v="5"/>
    <n v="77573"/>
    <x v="2"/>
    <s v="FUR-CH-10001802"/>
    <x v="0"/>
    <x v="1"/>
    <s v="Hon Every-Day Chair Series Swivel Task Chairs"/>
    <n v="254.05799999999999"/>
    <n v="3"/>
    <n v="0.3"/>
    <n v="-32.6646"/>
    <n v="2"/>
    <n v="10"/>
    <x v="0"/>
    <n v="-12.857142857142859"/>
    <x v="2"/>
  </r>
  <r>
    <n v="4919"/>
    <s v="CA-2016-160304"/>
    <d v="2016-01-02T00:00:00"/>
    <d v="2016-01-07T00:00:00"/>
    <x v="1"/>
    <s v="BM-11575"/>
    <s v="Brendan Murry"/>
    <x v="1"/>
    <s v="United States"/>
    <s v="Gaithersburg"/>
    <x v="39"/>
    <n v="20877"/>
    <x v="3"/>
    <s v="FUR-BO-10004709"/>
    <x v="0"/>
    <x v="0"/>
    <s v="Bush Westfield Collection Bookcases, Medium Cherry Finish"/>
    <n v="173.94"/>
    <n v="3"/>
    <n v="0"/>
    <n v="38.266800000000003"/>
    <n v="5"/>
    <n v="1"/>
    <x v="3"/>
    <n v="22.000000000000004"/>
    <x v="9"/>
  </r>
  <r>
    <n v="4920"/>
    <s v="CA-2016-160304"/>
    <d v="2016-01-02T00:00:00"/>
    <d v="2016-01-07T00:00:00"/>
    <x v="1"/>
    <s v="BM-11575"/>
    <s v="Brendan Murry"/>
    <x v="1"/>
    <s v="United States"/>
    <s v="Gaithersburg"/>
    <x v="39"/>
    <n v="20877"/>
    <x v="3"/>
    <s v="TEC-PH-10000455"/>
    <x v="2"/>
    <x v="7"/>
    <s v="GE 30522EE2"/>
    <n v="231.98"/>
    <n v="2"/>
    <n v="0"/>
    <n v="67.274199999999993"/>
    <n v="5"/>
    <n v="1"/>
    <x v="3"/>
    <n v="28.999999999999996"/>
    <x v="9"/>
  </r>
  <r>
    <n v="4921"/>
    <s v="CA-2017-101728"/>
    <d v="2017-08-19T00:00:00"/>
    <d v="2017-08-23T00:00:00"/>
    <x v="1"/>
    <s v="SC-20575"/>
    <s v="Sonia Cooley"/>
    <x v="0"/>
    <s v="United States"/>
    <s v="Chicago"/>
    <x v="10"/>
    <n v="60653"/>
    <x v="2"/>
    <s v="OFF-BI-10002393"/>
    <x v="1"/>
    <x v="8"/>
    <s v="Binder Posts"/>
    <n v="2.2959999999999998"/>
    <n v="2"/>
    <n v="0.8"/>
    <n v="-3.9032"/>
    <n v="4"/>
    <n v="8"/>
    <x v="2"/>
    <n v="-170.00000000000003"/>
    <x v="6"/>
  </r>
  <r>
    <n v="4922"/>
    <s v="CA-2017-114055"/>
    <d v="2017-12-25T00:00:00"/>
    <d v="2017-12-29T00:00:00"/>
    <x v="0"/>
    <s v="MH-18115"/>
    <s v="Mick Hernandez"/>
    <x v="2"/>
    <s v="United States"/>
    <s v="Huntsville"/>
    <x v="19"/>
    <n v="35810"/>
    <x v="0"/>
    <s v="OFF-PA-10004381"/>
    <x v="1"/>
    <x v="10"/>
    <s v="14-7/8 x 11 Blue Bar Computer Printout Paper"/>
    <n v="96.08"/>
    <n v="2"/>
    <n v="0"/>
    <n v="46.118400000000001"/>
    <n v="4"/>
    <n v="12"/>
    <x v="0"/>
    <n v="48.000000000000007"/>
    <x v="4"/>
  </r>
  <r>
    <n v="4923"/>
    <s v="CA-2017-114055"/>
    <d v="2017-12-25T00:00:00"/>
    <d v="2017-12-29T00:00:00"/>
    <x v="0"/>
    <s v="MH-18115"/>
    <s v="Mick Hernandez"/>
    <x v="2"/>
    <s v="United States"/>
    <s v="Huntsville"/>
    <x v="19"/>
    <n v="35810"/>
    <x v="0"/>
    <s v="OFF-FA-10003059"/>
    <x v="1"/>
    <x v="13"/>
    <s v="Assorted Color Push Pins"/>
    <n v="3.62"/>
    <n v="2"/>
    <n v="0"/>
    <n v="1.1946000000000001"/>
    <n v="4"/>
    <n v="12"/>
    <x v="0"/>
    <n v="33"/>
    <x v="4"/>
  </r>
  <r>
    <n v="4924"/>
    <s v="CA-2017-114055"/>
    <d v="2017-12-25T00:00:00"/>
    <d v="2017-12-29T00:00:00"/>
    <x v="0"/>
    <s v="MH-18115"/>
    <s v="Mick Hernandez"/>
    <x v="2"/>
    <s v="United States"/>
    <s v="Huntsville"/>
    <x v="19"/>
    <n v="35810"/>
    <x v="0"/>
    <s v="OFF-PA-10000994"/>
    <x v="1"/>
    <x v="10"/>
    <s v="Xerox 1915"/>
    <n v="629.1"/>
    <n v="6"/>
    <n v="0"/>
    <n v="301.96800000000002"/>
    <n v="4"/>
    <n v="12"/>
    <x v="0"/>
    <n v="48.000000000000007"/>
    <x v="4"/>
  </r>
  <r>
    <n v="4925"/>
    <s v="CA-2017-114055"/>
    <d v="2017-12-25T00:00:00"/>
    <d v="2017-12-29T00:00:00"/>
    <x v="0"/>
    <s v="MH-18115"/>
    <s v="Mick Hernandez"/>
    <x v="2"/>
    <s v="United States"/>
    <s v="Huntsville"/>
    <x v="19"/>
    <n v="35810"/>
    <x v="0"/>
    <s v="TEC-PH-10002890"/>
    <x v="2"/>
    <x v="7"/>
    <s v="AT&amp;T 17929 Lendline Telephone"/>
    <n v="90.48"/>
    <n v="2"/>
    <n v="0"/>
    <n v="23.524799999999999"/>
    <n v="4"/>
    <n v="12"/>
    <x v="0"/>
    <n v="25.999999999999996"/>
    <x v="4"/>
  </r>
  <r>
    <n v="4926"/>
    <s v="CA-2017-126438"/>
    <d v="2017-09-10T00:00:00"/>
    <d v="2017-09-13T00:00:00"/>
    <x v="2"/>
    <s v="AR-10345"/>
    <s v="Alex Russell"/>
    <x v="1"/>
    <s v="United States"/>
    <s v="Lawrence"/>
    <x v="31"/>
    <n v="1841"/>
    <x v="3"/>
    <s v="OFF-AR-10003338"/>
    <x v="1"/>
    <x v="6"/>
    <s v="Eberhard Faber 3 1/2&quot; Golf Pencils"/>
    <n v="14.88"/>
    <n v="2"/>
    <n v="0"/>
    <n v="3.72"/>
    <n v="3"/>
    <n v="9"/>
    <x v="2"/>
    <n v="25"/>
    <x v="8"/>
  </r>
  <r>
    <n v="4927"/>
    <s v="CA-2017-117653"/>
    <d v="2017-10-19T00:00:00"/>
    <d v="2017-10-23T00:00:00"/>
    <x v="1"/>
    <s v="MO-17500"/>
    <s v="Mary O'Rourke"/>
    <x v="0"/>
    <s v="United States"/>
    <s v="Chicago"/>
    <x v="10"/>
    <n v="60623"/>
    <x v="2"/>
    <s v="FUR-TA-10003008"/>
    <x v="0"/>
    <x v="3"/>
    <s v="Lesro Round Back Collection Coffee Table, End Table"/>
    <n v="91.275000000000006"/>
    <n v="1"/>
    <n v="0.5"/>
    <n v="-67.543499999999995"/>
    <n v="4"/>
    <n v="10"/>
    <x v="0"/>
    <n v="-73.999999999999986"/>
    <x v="2"/>
  </r>
  <r>
    <n v="4928"/>
    <s v="CA-2017-143245"/>
    <d v="2017-12-01T00:00:00"/>
    <d v="2017-12-06T00:00:00"/>
    <x v="1"/>
    <s v="AD-10180"/>
    <s v="Alan Dominguez"/>
    <x v="2"/>
    <s v="United States"/>
    <s v="Fairfield"/>
    <x v="29"/>
    <n v="6824"/>
    <x v="3"/>
    <s v="OFF-PA-10001972"/>
    <x v="1"/>
    <x v="10"/>
    <s v="Xerox 214"/>
    <n v="19.440000000000001"/>
    <n v="3"/>
    <n v="0"/>
    <n v="9.3312000000000008"/>
    <n v="5"/>
    <n v="12"/>
    <x v="0"/>
    <n v="48.000000000000007"/>
    <x v="4"/>
  </r>
  <r>
    <n v="4929"/>
    <s v="CA-2017-143245"/>
    <d v="2017-12-01T00:00:00"/>
    <d v="2017-12-06T00:00:00"/>
    <x v="1"/>
    <s v="AD-10180"/>
    <s v="Alan Dominguez"/>
    <x v="2"/>
    <s v="United States"/>
    <s v="Fairfield"/>
    <x v="29"/>
    <n v="6824"/>
    <x v="3"/>
    <s v="FUR-CH-10000155"/>
    <x v="0"/>
    <x v="1"/>
    <s v="Global Comet Stacking Armless Chair"/>
    <n v="897.15"/>
    <n v="3"/>
    <n v="0"/>
    <n v="251.202"/>
    <n v="5"/>
    <n v="12"/>
    <x v="0"/>
    <n v="28.000000000000004"/>
    <x v="4"/>
  </r>
  <r>
    <n v="4930"/>
    <s v="US-2014-138828"/>
    <d v="2014-09-02T00:00:00"/>
    <d v="2014-09-03T00:00:00"/>
    <x v="2"/>
    <s v="KD-16345"/>
    <s v="Katherine Ducich"/>
    <x v="0"/>
    <s v="United States"/>
    <s v="New York City"/>
    <x v="15"/>
    <n v="10009"/>
    <x v="3"/>
    <s v="OFF-AR-10000658"/>
    <x v="1"/>
    <x v="6"/>
    <s v="Newell 324"/>
    <n v="57.75"/>
    <n v="5"/>
    <n v="0"/>
    <n v="16.170000000000002"/>
    <n v="1"/>
    <n v="9"/>
    <x v="2"/>
    <n v="28.000000000000004"/>
    <x v="8"/>
  </r>
  <r>
    <n v="4931"/>
    <s v="US-2014-138828"/>
    <d v="2014-09-02T00:00:00"/>
    <d v="2014-09-03T00:00:00"/>
    <x v="2"/>
    <s v="KD-16345"/>
    <s v="Katherine Ducich"/>
    <x v="0"/>
    <s v="United States"/>
    <s v="New York City"/>
    <x v="15"/>
    <n v="10009"/>
    <x v="3"/>
    <s v="OFF-PA-10000349"/>
    <x v="1"/>
    <x v="10"/>
    <s v="Easy-staple paper"/>
    <n v="14.94"/>
    <n v="3"/>
    <n v="0"/>
    <n v="7.0217999999999998"/>
    <n v="1"/>
    <n v="9"/>
    <x v="2"/>
    <n v="47"/>
    <x v="8"/>
  </r>
  <r>
    <n v="4932"/>
    <s v="CA-2017-143651"/>
    <d v="2017-03-25T00:00:00"/>
    <d v="2017-03-30T00:00:00"/>
    <x v="1"/>
    <s v="FM-14215"/>
    <s v="Filia McAdams"/>
    <x v="1"/>
    <s v="United States"/>
    <s v="Seattle"/>
    <x v="4"/>
    <n v="98103"/>
    <x v="1"/>
    <s v="OFF-AR-10001446"/>
    <x v="1"/>
    <x v="6"/>
    <s v="Newell 309"/>
    <n v="23.1"/>
    <n v="2"/>
    <n v="0"/>
    <n v="6.93"/>
    <n v="5"/>
    <n v="3"/>
    <x v="3"/>
    <n v="30"/>
    <x v="10"/>
  </r>
  <r>
    <n v="4933"/>
    <s v="CA-2015-106978"/>
    <d v="2015-09-28T00:00:00"/>
    <d v="2015-10-04T00:00:00"/>
    <x v="1"/>
    <s v="ZC-21910"/>
    <s v="Zuschuss Carroll"/>
    <x v="0"/>
    <s v="United States"/>
    <s v="Aurora"/>
    <x v="22"/>
    <n v="80013"/>
    <x v="1"/>
    <s v="OFF-EN-10004483"/>
    <x v="1"/>
    <x v="12"/>
    <s v="#10 White Business Envelopes,4 1/8 x 9 1/2"/>
    <n v="12.536"/>
    <n v="1"/>
    <n v="0.2"/>
    <n v="4.2309000000000001"/>
    <n v="6"/>
    <n v="9"/>
    <x v="2"/>
    <n v="33.75"/>
    <x v="8"/>
  </r>
  <r>
    <n v="4934"/>
    <s v="CA-2015-106978"/>
    <d v="2015-09-28T00:00:00"/>
    <d v="2015-10-04T00:00:00"/>
    <x v="1"/>
    <s v="ZC-21910"/>
    <s v="Zuschuss Carroll"/>
    <x v="0"/>
    <s v="United States"/>
    <s v="Aurora"/>
    <x v="22"/>
    <n v="80013"/>
    <x v="1"/>
    <s v="OFF-BI-10002012"/>
    <x v="1"/>
    <x v="8"/>
    <s v="Wilson Jones Easy Flow II Sheet Lifters"/>
    <n v="1.08"/>
    <n v="2"/>
    <n v="0.7"/>
    <n v="-0.79200000000000004"/>
    <n v="6"/>
    <n v="9"/>
    <x v="2"/>
    <n v="-73.333333333333329"/>
    <x v="8"/>
  </r>
  <r>
    <n v="4935"/>
    <s v="CA-2015-106978"/>
    <d v="2015-09-28T00:00:00"/>
    <d v="2015-10-04T00:00:00"/>
    <x v="1"/>
    <s v="ZC-21910"/>
    <s v="Zuschuss Carroll"/>
    <x v="0"/>
    <s v="United States"/>
    <s v="Aurora"/>
    <x v="22"/>
    <n v="80013"/>
    <x v="1"/>
    <s v="OFF-FA-10003021"/>
    <x v="1"/>
    <x v="13"/>
    <s v="Staples"/>
    <n v="4.5119999999999996"/>
    <n v="3"/>
    <n v="0.2"/>
    <n v="0.84599999999999997"/>
    <n v="6"/>
    <n v="9"/>
    <x v="2"/>
    <n v="18.75"/>
    <x v="8"/>
  </r>
  <r>
    <n v="4936"/>
    <s v="CA-2015-155124"/>
    <d v="2015-03-15T00:00:00"/>
    <d v="2015-03-21T00:00:00"/>
    <x v="1"/>
    <s v="KS-16300"/>
    <s v="Karen Seio"/>
    <x v="1"/>
    <s v="United States"/>
    <s v="Lehi"/>
    <x v="7"/>
    <n v="84043"/>
    <x v="1"/>
    <s v="TEC-PH-10003356"/>
    <x v="2"/>
    <x v="7"/>
    <s v="SmartStand Mobile Device Holder, Assorted Colors"/>
    <n v="16.776"/>
    <n v="3"/>
    <n v="0.2"/>
    <n v="1.6776"/>
    <n v="6"/>
    <n v="3"/>
    <x v="3"/>
    <n v="10"/>
    <x v="10"/>
  </r>
  <r>
    <n v="4937"/>
    <s v="CA-2017-150931"/>
    <d v="2017-01-06T00:00:00"/>
    <d v="2017-01-13T00:00:00"/>
    <x v="1"/>
    <s v="DP-13390"/>
    <s v="Dennis Pardue"/>
    <x v="2"/>
    <s v="United States"/>
    <s v="Tuscaloosa"/>
    <x v="19"/>
    <n v="35401"/>
    <x v="0"/>
    <s v="OFF-BI-10004728"/>
    <x v="1"/>
    <x v="8"/>
    <s v="Wilson Jones Turn Tabs Binder Tool for Ring Binders"/>
    <n v="33.74"/>
    <n v="7"/>
    <n v="0"/>
    <n v="15.5204"/>
    <n v="7"/>
    <n v="1"/>
    <x v="3"/>
    <n v="46"/>
    <x v="9"/>
  </r>
  <r>
    <n v="4938"/>
    <s v="CA-2014-157147"/>
    <d v="2014-01-13T00:00:00"/>
    <d v="2014-01-18T00:00:00"/>
    <x v="1"/>
    <s v="BD-11605"/>
    <s v="Brian Dahlen"/>
    <x v="0"/>
    <s v="United States"/>
    <s v="San Francisco"/>
    <x v="1"/>
    <n v="94109"/>
    <x v="1"/>
    <s v="OFF-ST-10000078"/>
    <x v="1"/>
    <x v="4"/>
    <s v="Tennsco 6- and 18-Compartment Lockers"/>
    <n v="1325.85"/>
    <n v="5"/>
    <n v="0"/>
    <n v="238.65299999999999"/>
    <n v="5"/>
    <n v="1"/>
    <x v="3"/>
    <n v="18"/>
    <x v="9"/>
  </r>
  <r>
    <n v="4939"/>
    <s v="CA-2014-157147"/>
    <d v="2014-01-13T00:00:00"/>
    <d v="2014-01-18T00:00:00"/>
    <x v="1"/>
    <s v="BD-11605"/>
    <s v="Brian Dahlen"/>
    <x v="0"/>
    <s v="United States"/>
    <s v="San Francisco"/>
    <x v="1"/>
    <n v="94109"/>
    <x v="1"/>
    <s v="FUR-BO-10003034"/>
    <x v="0"/>
    <x v="0"/>
    <s v="O'Sullivan Elevations Bookcase, Cherry Finish"/>
    <n v="333.99900000000002"/>
    <n v="3"/>
    <n v="0.15"/>
    <n v="3.9293999999999998"/>
    <n v="5"/>
    <n v="1"/>
    <x v="3"/>
    <n v="1.1764705882352939"/>
    <x v="9"/>
  </r>
  <r>
    <n v="4940"/>
    <s v="CA-2014-157147"/>
    <d v="2014-01-13T00:00:00"/>
    <d v="2014-01-18T00:00:00"/>
    <x v="1"/>
    <s v="BD-11605"/>
    <s v="Brian Dahlen"/>
    <x v="0"/>
    <s v="United States"/>
    <s v="San Francisco"/>
    <x v="1"/>
    <n v="94109"/>
    <x v="1"/>
    <s v="OFF-AR-10003514"/>
    <x v="1"/>
    <x v="6"/>
    <s v="4009 Highlighters by Sanford"/>
    <n v="19.899999999999999"/>
    <n v="5"/>
    <n v="0"/>
    <n v="6.5670000000000002"/>
    <n v="5"/>
    <n v="1"/>
    <x v="3"/>
    <n v="33"/>
    <x v="9"/>
  </r>
  <r>
    <n v="4941"/>
    <s v="CA-2015-156482"/>
    <d v="2015-02-06T00:00:00"/>
    <d v="2015-02-13T00:00:00"/>
    <x v="1"/>
    <s v="IL-15100"/>
    <s v="Ivan Liston"/>
    <x v="0"/>
    <s v="United States"/>
    <s v="Wilmington"/>
    <x v="13"/>
    <n v="19805"/>
    <x v="3"/>
    <s v="FUR-CH-10001708"/>
    <x v="0"/>
    <x v="1"/>
    <s v="Office Star - Contemporary Swivel Chair with Padded Adjustable Arms and Flex Back"/>
    <n v="1268.82"/>
    <n v="9"/>
    <n v="0"/>
    <n v="266.4522"/>
    <n v="7"/>
    <n v="2"/>
    <x v="3"/>
    <n v="21.000000000000004"/>
    <x v="11"/>
  </r>
  <r>
    <n v="4942"/>
    <s v="CA-2015-156482"/>
    <d v="2015-02-06T00:00:00"/>
    <d v="2015-02-13T00:00:00"/>
    <x v="1"/>
    <s v="IL-15100"/>
    <s v="Ivan Liston"/>
    <x v="0"/>
    <s v="United States"/>
    <s v="Wilmington"/>
    <x v="13"/>
    <n v="19805"/>
    <x v="3"/>
    <s v="FUR-BO-10002598"/>
    <x v="0"/>
    <x v="0"/>
    <s v="Hon Metal Bookcases, Putty"/>
    <n v="283.92"/>
    <n v="4"/>
    <n v="0"/>
    <n v="82.336799999999997"/>
    <n v="7"/>
    <n v="2"/>
    <x v="3"/>
    <n v="28.999999999999996"/>
    <x v="11"/>
  </r>
  <r>
    <n v="4943"/>
    <s v="CA-2015-156482"/>
    <d v="2015-02-06T00:00:00"/>
    <d v="2015-02-13T00:00:00"/>
    <x v="1"/>
    <s v="IL-15100"/>
    <s v="Ivan Liston"/>
    <x v="0"/>
    <s v="United States"/>
    <s v="Wilmington"/>
    <x v="13"/>
    <n v="19805"/>
    <x v="3"/>
    <s v="OFF-AR-10001022"/>
    <x v="1"/>
    <x v="6"/>
    <s v="SANFORD Liquid Accent Tank-Style Highlighters"/>
    <n v="5.68"/>
    <n v="2"/>
    <n v="0"/>
    <n v="1.7607999999999999"/>
    <n v="7"/>
    <n v="2"/>
    <x v="3"/>
    <n v="31"/>
    <x v="11"/>
  </r>
  <r>
    <n v="4944"/>
    <s v="CA-2017-106782"/>
    <d v="2017-12-21T00:00:00"/>
    <d v="2017-12-27T00:00:00"/>
    <x v="1"/>
    <s v="LP-17095"/>
    <s v="Liz Preis"/>
    <x v="0"/>
    <s v="United States"/>
    <s v="Lafayette"/>
    <x v="14"/>
    <n v="47905"/>
    <x v="2"/>
    <s v="OFF-ST-10004459"/>
    <x v="1"/>
    <x v="4"/>
    <s v="Tennsco Single-Tier Lockers"/>
    <n v="375.34"/>
    <n v="1"/>
    <n v="0"/>
    <n v="18.766999999999999"/>
    <n v="6"/>
    <n v="12"/>
    <x v="0"/>
    <n v="5"/>
    <x v="4"/>
  </r>
  <r>
    <n v="4945"/>
    <s v="CA-2016-151372"/>
    <d v="2016-09-05T00:00:00"/>
    <d v="2016-09-06T00:00:00"/>
    <x v="2"/>
    <s v="JH-15985"/>
    <s v="Joseph Holt"/>
    <x v="0"/>
    <s v="United States"/>
    <s v="Redondo Beach"/>
    <x v="1"/>
    <n v="90278"/>
    <x v="1"/>
    <s v="OFF-PA-10004381"/>
    <x v="1"/>
    <x v="10"/>
    <s v="14-7/8 x 11 Blue Bar Computer Printout Paper"/>
    <n v="96.08"/>
    <n v="2"/>
    <n v="0"/>
    <n v="46.118400000000001"/>
    <n v="1"/>
    <n v="9"/>
    <x v="2"/>
    <n v="48.000000000000007"/>
    <x v="8"/>
  </r>
  <r>
    <n v="4946"/>
    <s v="CA-2016-151372"/>
    <d v="2016-09-05T00:00:00"/>
    <d v="2016-09-06T00:00:00"/>
    <x v="2"/>
    <s v="JH-15985"/>
    <s v="Joseph Holt"/>
    <x v="0"/>
    <s v="United States"/>
    <s v="Redondo Beach"/>
    <x v="1"/>
    <n v="90278"/>
    <x v="1"/>
    <s v="OFF-BI-10000050"/>
    <x v="1"/>
    <x v="8"/>
    <s v="Angle-D Binders with Locking Rings, Label Holders"/>
    <n v="11.68"/>
    <n v="2"/>
    <n v="0.2"/>
    <n v="3.9420000000000002"/>
    <n v="1"/>
    <n v="9"/>
    <x v="2"/>
    <n v="33.75"/>
    <x v="8"/>
  </r>
  <r>
    <n v="4947"/>
    <s v="CA-2016-151372"/>
    <d v="2016-09-05T00:00:00"/>
    <d v="2016-09-06T00:00:00"/>
    <x v="2"/>
    <s v="JH-15985"/>
    <s v="Joseph Holt"/>
    <x v="0"/>
    <s v="United States"/>
    <s v="Redondo Beach"/>
    <x v="1"/>
    <n v="90278"/>
    <x v="1"/>
    <s v="OFF-FA-10000304"/>
    <x v="1"/>
    <x v="13"/>
    <s v="Advantus Push Pins"/>
    <n v="4.3600000000000003"/>
    <n v="2"/>
    <n v="0"/>
    <n v="1.7876000000000001"/>
    <n v="1"/>
    <n v="9"/>
    <x v="2"/>
    <n v="41"/>
    <x v="8"/>
  </r>
  <r>
    <n v="4948"/>
    <s v="CA-2014-102085"/>
    <d v="2014-10-04T00:00:00"/>
    <d v="2014-10-09T00:00:00"/>
    <x v="1"/>
    <s v="JD-16015"/>
    <s v="Joy Daniels"/>
    <x v="0"/>
    <s v="United States"/>
    <s v="Seattle"/>
    <x v="4"/>
    <n v="98115"/>
    <x v="1"/>
    <s v="OFF-LA-10002475"/>
    <x v="1"/>
    <x v="2"/>
    <s v="Avery 519"/>
    <n v="29.24"/>
    <n v="4"/>
    <n v="0"/>
    <n v="13.742800000000001"/>
    <n v="5"/>
    <n v="10"/>
    <x v="0"/>
    <n v="47"/>
    <x v="2"/>
  </r>
  <r>
    <n v="4949"/>
    <s v="CA-2017-107125"/>
    <d v="2017-11-27T00:00:00"/>
    <d v="2017-12-02T00:00:00"/>
    <x v="1"/>
    <s v="BD-11320"/>
    <s v="Bill Donatelli"/>
    <x v="0"/>
    <s v="United States"/>
    <s v="Los Angeles"/>
    <x v="1"/>
    <n v="90045"/>
    <x v="1"/>
    <s v="OFF-BI-10001989"/>
    <x v="1"/>
    <x v="8"/>
    <s v="Premium Transparent Presentation Covers by GBC"/>
    <n v="117.488"/>
    <n v="7"/>
    <n v="0.2"/>
    <n v="41.120800000000003"/>
    <n v="5"/>
    <n v="11"/>
    <x v="0"/>
    <n v="35"/>
    <x v="0"/>
  </r>
  <r>
    <n v="4950"/>
    <s v="CA-2017-107125"/>
    <d v="2017-11-27T00:00:00"/>
    <d v="2017-12-02T00:00:00"/>
    <x v="1"/>
    <s v="BD-11320"/>
    <s v="Bill Donatelli"/>
    <x v="0"/>
    <s v="United States"/>
    <s v="Los Angeles"/>
    <x v="1"/>
    <n v="90045"/>
    <x v="1"/>
    <s v="FUR-FU-10000732"/>
    <x v="0"/>
    <x v="5"/>
    <s v="Eldon 200 Class Desk Accessories"/>
    <n v="18.84"/>
    <n v="3"/>
    <n v="0"/>
    <n v="6.0288000000000004"/>
    <n v="5"/>
    <n v="11"/>
    <x v="0"/>
    <n v="32"/>
    <x v="0"/>
  </r>
  <r>
    <n v="4951"/>
    <s v="CA-2016-125815"/>
    <d v="2016-10-28T00:00:00"/>
    <d v="2016-11-01T00:00:00"/>
    <x v="0"/>
    <s v="DL-13330"/>
    <s v="Denise Leinenbach"/>
    <x v="0"/>
    <s v="United States"/>
    <s v="New York City"/>
    <x v="15"/>
    <n v="10009"/>
    <x v="3"/>
    <s v="OFF-AR-10004441"/>
    <x v="1"/>
    <x v="6"/>
    <s v="BIC Brite Liner Highlighters"/>
    <n v="12.42"/>
    <n v="3"/>
    <n v="0"/>
    <n v="5.2164000000000001"/>
    <n v="4"/>
    <n v="10"/>
    <x v="0"/>
    <n v="42.000000000000007"/>
    <x v="2"/>
  </r>
  <r>
    <n v="4952"/>
    <s v="CA-2015-144190"/>
    <d v="2015-06-09T00:00:00"/>
    <d v="2015-06-13T00:00:00"/>
    <x v="1"/>
    <s v="NC-18415"/>
    <s v="Nathan Cano"/>
    <x v="0"/>
    <s v="United States"/>
    <s v="Royal Oak"/>
    <x v="12"/>
    <n v="48073"/>
    <x v="2"/>
    <s v="OFF-PA-10000304"/>
    <x v="1"/>
    <x v="10"/>
    <s v="Xerox 1995"/>
    <n v="12.96"/>
    <n v="2"/>
    <n v="0"/>
    <n v="6.2207999999999997"/>
    <n v="4"/>
    <n v="6"/>
    <x v="1"/>
    <n v="47.999999999999993"/>
    <x v="1"/>
  </r>
  <r>
    <n v="4953"/>
    <s v="CA-2017-117926"/>
    <d v="2017-12-08T00:00:00"/>
    <d v="2017-12-12T00:00:00"/>
    <x v="0"/>
    <s v="AS-10225"/>
    <s v="Alan Schoenberger"/>
    <x v="1"/>
    <s v="United States"/>
    <s v="San Francisco"/>
    <x v="1"/>
    <n v="94109"/>
    <x v="1"/>
    <s v="OFF-AP-10002670"/>
    <x v="1"/>
    <x v="9"/>
    <s v="Belkin 8-Outlet Premiere SurgeMaster II Surge Protectors"/>
    <n v="69.48"/>
    <n v="1"/>
    <n v="0"/>
    <n v="20.844000000000001"/>
    <n v="4"/>
    <n v="12"/>
    <x v="0"/>
    <n v="30"/>
    <x v="4"/>
  </r>
  <r>
    <n v="4954"/>
    <s v="CA-2015-153906"/>
    <d v="2015-03-16T00:00:00"/>
    <d v="2015-03-20T00:00:00"/>
    <x v="1"/>
    <s v="MS-17980"/>
    <s v="Michael Stewart"/>
    <x v="1"/>
    <s v="United States"/>
    <s v="New York City"/>
    <x v="15"/>
    <n v="10009"/>
    <x v="3"/>
    <s v="TEC-PH-10001527"/>
    <x v="2"/>
    <x v="7"/>
    <s v="Plantronics MX500i Earset"/>
    <n v="85.9"/>
    <n v="2"/>
    <n v="0"/>
    <n v="2.577"/>
    <n v="4"/>
    <n v="3"/>
    <x v="3"/>
    <n v="3"/>
    <x v="10"/>
  </r>
  <r>
    <n v="4955"/>
    <s v="CA-2014-160262"/>
    <d v="2014-06-09T00:00:00"/>
    <d v="2014-06-13T00:00:00"/>
    <x v="0"/>
    <s v="TS-21205"/>
    <s v="Thomas Seio"/>
    <x v="1"/>
    <s v="United States"/>
    <s v="North Las Vegas"/>
    <x v="33"/>
    <n v="89031"/>
    <x v="1"/>
    <s v="OFF-AR-10002335"/>
    <x v="1"/>
    <x v="6"/>
    <s v="DIXON Oriole Pencils"/>
    <n v="18.059999999999999"/>
    <n v="7"/>
    <n v="0"/>
    <n v="4.6955999999999998"/>
    <n v="4"/>
    <n v="6"/>
    <x v="1"/>
    <n v="26"/>
    <x v="1"/>
  </r>
  <r>
    <n v="4956"/>
    <s v="CA-2014-160262"/>
    <d v="2014-06-09T00:00:00"/>
    <d v="2014-06-13T00:00:00"/>
    <x v="0"/>
    <s v="TS-21205"/>
    <s v="Thomas Seio"/>
    <x v="1"/>
    <s v="United States"/>
    <s v="North Las Vegas"/>
    <x v="33"/>
    <n v="89031"/>
    <x v="1"/>
    <s v="OFF-PA-10003641"/>
    <x v="1"/>
    <x v="10"/>
    <s v="Xerox 1909"/>
    <n v="79.14"/>
    <n v="3"/>
    <n v="0"/>
    <n v="36.404400000000003"/>
    <n v="4"/>
    <n v="6"/>
    <x v="1"/>
    <n v="46"/>
    <x v="1"/>
  </r>
  <r>
    <n v="4957"/>
    <s v="CA-2014-160262"/>
    <d v="2014-06-09T00:00:00"/>
    <d v="2014-06-13T00:00:00"/>
    <x v="0"/>
    <s v="TS-21205"/>
    <s v="Thomas Seio"/>
    <x v="1"/>
    <s v="United States"/>
    <s v="North Las Vegas"/>
    <x v="33"/>
    <n v="89031"/>
    <x v="1"/>
    <s v="FUR-FU-10002685"/>
    <x v="0"/>
    <x v="5"/>
    <s v="Executive Impressions 13-1/2&quot; Indoor/Outdoor Wall Clock"/>
    <n v="37.4"/>
    <n v="2"/>
    <n v="0"/>
    <n v="14.212"/>
    <n v="4"/>
    <n v="6"/>
    <x v="1"/>
    <n v="38"/>
    <x v="1"/>
  </r>
  <r>
    <n v="4958"/>
    <s v="CA-2015-127607"/>
    <d v="2015-03-20T00:00:00"/>
    <d v="2015-03-26T00:00:00"/>
    <x v="1"/>
    <s v="JK-15730"/>
    <s v="Joe Kamberova"/>
    <x v="0"/>
    <s v="United States"/>
    <s v="Carrollton"/>
    <x v="5"/>
    <n v="75007"/>
    <x v="2"/>
    <s v="OFF-BI-10001308"/>
    <x v="1"/>
    <x v="8"/>
    <s v="GBC Standard Plastic Binding Systems' Combs"/>
    <n v="2.512"/>
    <n v="2"/>
    <n v="0.8"/>
    <n v="-4.3959999999999999"/>
    <n v="6"/>
    <n v="3"/>
    <x v="3"/>
    <n v="-175"/>
    <x v="10"/>
  </r>
  <r>
    <n v="4959"/>
    <s v="CA-2015-127607"/>
    <d v="2015-03-20T00:00:00"/>
    <d v="2015-03-26T00:00:00"/>
    <x v="1"/>
    <s v="JK-15730"/>
    <s v="Joe Kamberova"/>
    <x v="0"/>
    <s v="United States"/>
    <s v="Carrollton"/>
    <x v="5"/>
    <n v="75007"/>
    <x v="2"/>
    <s v="OFF-FA-10003485"/>
    <x v="1"/>
    <x v="13"/>
    <s v="Staples"/>
    <n v="18.864000000000001"/>
    <n v="9"/>
    <n v="0.2"/>
    <n v="6.1307999999999998"/>
    <n v="6"/>
    <n v="3"/>
    <x v="3"/>
    <n v="32.499999999999993"/>
    <x v="10"/>
  </r>
  <r>
    <n v="4960"/>
    <s v="CA-2016-166226"/>
    <d v="2016-11-18T00:00:00"/>
    <d v="2016-11-22T00:00:00"/>
    <x v="1"/>
    <s v="TC-21535"/>
    <s v="Tracy Collins"/>
    <x v="2"/>
    <s v="United States"/>
    <s v="Los Angeles"/>
    <x v="1"/>
    <n v="90008"/>
    <x v="1"/>
    <s v="TEC-PH-10003357"/>
    <x v="2"/>
    <x v="7"/>
    <s v="Grandstream GXP2100 Mainstream Business Phone"/>
    <n v="61.192"/>
    <n v="1"/>
    <n v="0.2"/>
    <n v="6.1192000000000002"/>
    <n v="4"/>
    <n v="11"/>
    <x v="0"/>
    <n v="10"/>
    <x v="0"/>
  </r>
  <r>
    <n v="4961"/>
    <s v="CA-2016-166226"/>
    <d v="2016-11-18T00:00:00"/>
    <d v="2016-11-22T00:00:00"/>
    <x v="1"/>
    <s v="TC-21535"/>
    <s v="Tracy Collins"/>
    <x v="2"/>
    <s v="United States"/>
    <s v="Los Angeles"/>
    <x v="1"/>
    <n v="90008"/>
    <x v="1"/>
    <s v="OFF-AP-10002867"/>
    <x v="1"/>
    <x v="9"/>
    <s v="Fellowes Command Center 5-outlet power strip"/>
    <n v="67.84"/>
    <n v="1"/>
    <n v="0"/>
    <n v="18.316800000000001"/>
    <n v="4"/>
    <n v="11"/>
    <x v="0"/>
    <n v="27"/>
    <x v="0"/>
  </r>
  <r>
    <n v="4962"/>
    <s v="CA-2014-156587"/>
    <d v="2014-03-07T00:00:00"/>
    <d v="2014-03-08T00:00:00"/>
    <x v="2"/>
    <s v="AB-10015"/>
    <s v="Aaron Bergman"/>
    <x v="0"/>
    <s v="United States"/>
    <s v="Seattle"/>
    <x v="4"/>
    <n v="98103"/>
    <x v="1"/>
    <s v="FUR-CH-10004477"/>
    <x v="0"/>
    <x v="1"/>
    <s v="Global Push Button Manager's Chair, Indigo"/>
    <n v="48.712000000000003"/>
    <n v="1"/>
    <n v="0.2"/>
    <n v="5.4801000000000002"/>
    <n v="1"/>
    <n v="3"/>
    <x v="3"/>
    <n v="11.25"/>
    <x v="10"/>
  </r>
  <r>
    <n v="4963"/>
    <s v="CA-2014-156587"/>
    <d v="2014-03-07T00:00:00"/>
    <d v="2014-03-08T00:00:00"/>
    <x v="2"/>
    <s v="AB-10015"/>
    <s v="Aaron Bergman"/>
    <x v="0"/>
    <s v="United States"/>
    <s v="Seattle"/>
    <x v="4"/>
    <n v="98103"/>
    <x v="1"/>
    <s v="OFF-AR-10001427"/>
    <x v="1"/>
    <x v="6"/>
    <s v="Newell 330"/>
    <n v="17.940000000000001"/>
    <n v="3"/>
    <n v="0"/>
    <n v="4.6643999999999997"/>
    <n v="1"/>
    <n v="3"/>
    <x v="3"/>
    <n v="25.999999999999996"/>
    <x v="10"/>
  </r>
  <r>
    <n v="4964"/>
    <s v="CA-2014-156587"/>
    <d v="2014-03-07T00:00:00"/>
    <d v="2014-03-08T00:00:00"/>
    <x v="2"/>
    <s v="AB-10015"/>
    <s v="Aaron Bergman"/>
    <x v="0"/>
    <s v="United States"/>
    <s v="Seattle"/>
    <x v="4"/>
    <n v="98103"/>
    <x v="1"/>
    <s v="OFF-ST-10002344"/>
    <x v="1"/>
    <x v="4"/>
    <s v="Carina 42&quot;Hx23 3/4&quot;W Media Storage Unit"/>
    <n v="242.94"/>
    <n v="3"/>
    <n v="0"/>
    <n v="4.8587999999999996"/>
    <n v="1"/>
    <n v="3"/>
    <x v="3"/>
    <n v="1.9999999999999998"/>
    <x v="10"/>
  </r>
  <r>
    <n v="4965"/>
    <s v="CA-2016-141180"/>
    <d v="2016-05-15T00:00:00"/>
    <d v="2016-05-19T00:00:00"/>
    <x v="0"/>
    <s v="DP-13000"/>
    <s v="Darren Powers"/>
    <x v="0"/>
    <s v="United States"/>
    <s v="Fort Lauderdale"/>
    <x v="2"/>
    <n v="33311"/>
    <x v="0"/>
    <s v="OFF-BI-10000301"/>
    <x v="1"/>
    <x v="8"/>
    <s v="GBC Instant Report Kit"/>
    <n v="7.7640000000000002"/>
    <n v="4"/>
    <n v="0.7"/>
    <n v="-5.1760000000000002"/>
    <n v="4"/>
    <n v="5"/>
    <x v="1"/>
    <n v="-66.666666666666657"/>
    <x v="5"/>
  </r>
  <r>
    <n v="4966"/>
    <s v="CA-2015-109708"/>
    <d v="2015-05-25T00:00:00"/>
    <d v="2015-05-28T00:00:00"/>
    <x v="0"/>
    <s v="CY-12745"/>
    <s v="Craig Yedwab"/>
    <x v="1"/>
    <s v="United States"/>
    <s v="Columbia"/>
    <x v="18"/>
    <n v="38401"/>
    <x v="0"/>
    <s v="TEC-PH-10001944"/>
    <x v="2"/>
    <x v="7"/>
    <s v="Wi-Ex zBoost YX540 Cellular Phone Signal Booster"/>
    <n v="467.04"/>
    <n v="4"/>
    <n v="0.2"/>
    <n v="58.38"/>
    <n v="3"/>
    <n v="5"/>
    <x v="1"/>
    <n v="12.5"/>
    <x v="5"/>
  </r>
  <r>
    <n v="4967"/>
    <s v="CA-2015-122406"/>
    <d v="2015-08-02T00:00:00"/>
    <d v="2015-08-05T00:00:00"/>
    <x v="0"/>
    <s v="BE-11455"/>
    <s v="Brad Eason"/>
    <x v="2"/>
    <s v="United States"/>
    <s v="Providence"/>
    <x v="34"/>
    <n v="2908"/>
    <x v="3"/>
    <s v="TEC-PH-10001527"/>
    <x v="2"/>
    <x v="7"/>
    <s v="Plantronics MX500i Earset"/>
    <n v="128.85"/>
    <n v="3"/>
    <n v="0"/>
    <n v="3.8654999999999999"/>
    <n v="3"/>
    <n v="8"/>
    <x v="2"/>
    <n v="3.0000000000000004"/>
    <x v="6"/>
  </r>
  <r>
    <n v="4968"/>
    <s v="CA-2015-122406"/>
    <d v="2015-08-02T00:00:00"/>
    <d v="2015-08-05T00:00:00"/>
    <x v="0"/>
    <s v="BE-11455"/>
    <s v="Brad Eason"/>
    <x v="2"/>
    <s v="United States"/>
    <s v="Providence"/>
    <x v="34"/>
    <n v="2908"/>
    <x v="3"/>
    <s v="OFF-PA-10001307"/>
    <x v="1"/>
    <x v="10"/>
    <s v="Important Message Pads, 50 4-1/4 x 5-1/2 Forms per Pad"/>
    <n v="8.4"/>
    <n v="2"/>
    <n v="0"/>
    <n v="4.1159999999999997"/>
    <n v="3"/>
    <n v="8"/>
    <x v="2"/>
    <n v="48.999999999999993"/>
    <x v="6"/>
  </r>
  <r>
    <n v="4969"/>
    <s v="CA-2015-122406"/>
    <d v="2015-08-02T00:00:00"/>
    <d v="2015-08-05T00:00:00"/>
    <x v="0"/>
    <s v="BE-11455"/>
    <s v="Brad Eason"/>
    <x v="2"/>
    <s v="United States"/>
    <s v="Providence"/>
    <x v="34"/>
    <n v="2908"/>
    <x v="3"/>
    <s v="TEC-AC-10004571"/>
    <x v="2"/>
    <x v="11"/>
    <s v="Logitech G700s Rechargeable Gaming Mouse"/>
    <n v="199.98"/>
    <n v="2"/>
    <n v="0"/>
    <n v="83.991600000000005"/>
    <n v="3"/>
    <n v="8"/>
    <x v="2"/>
    <n v="42.000000000000007"/>
    <x v="6"/>
  </r>
  <r>
    <n v="4970"/>
    <s v="CA-2015-122406"/>
    <d v="2015-08-02T00:00:00"/>
    <d v="2015-08-05T00:00:00"/>
    <x v="0"/>
    <s v="BE-11455"/>
    <s v="Brad Eason"/>
    <x v="2"/>
    <s v="United States"/>
    <s v="Providence"/>
    <x v="34"/>
    <n v="2908"/>
    <x v="3"/>
    <s v="FUR-CH-10001973"/>
    <x v="0"/>
    <x v="1"/>
    <s v="Office Star Flex Back Scooter Chair with White Frame"/>
    <n v="110.98"/>
    <n v="1"/>
    <n v="0"/>
    <n v="15.5372"/>
    <n v="3"/>
    <n v="8"/>
    <x v="2"/>
    <n v="13.999999999999998"/>
    <x v="6"/>
  </r>
  <r>
    <n v="4971"/>
    <s v="US-2016-153815"/>
    <d v="2016-11-06T00:00:00"/>
    <d v="2016-11-09T00:00:00"/>
    <x v="2"/>
    <s v="KL-16555"/>
    <s v="Kelly Lampkin"/>
    <x v="1"/>
    <s v="United States"/>
    <s v="Jacksonville"/>
    <x v="2"/>
    <n v="32216"/>
    <x v="0"/>
    <s v="FUR-CH-10000513"/>
    <x v="0"/>
    <x v="1"/>
    <s v="High-Back Leather Manager's Chair"/>
    <n v="207.98400000000001"/>
    <n v="2"/>
    <n v="0.2"/>
    <n v="-28.597799999999999"/>
    <n v="3"/>
    <n v="11"/>
    <x v="0"/>
    <n v="-13.749999999999998"/>
    <x v="0"/>
  </r>
  <r>
    <n v="4972"/>
    <s v="US-2016-153815"/>
    <d v="2016-11-06T00:00:00"/>
    <d v="2016-11-09T00:00:00"/>
    <x v="2"/>
    <s v="KL-16555"/>
    <s v="Kelly Lampkin"/>
    <x v="1"/>
    <s v="United States"/>
    <s v="Jacksonville"/>
    <x v="2"/>
    <n v="32216"/>
    <x v="0"/>
    <s v="OFF-PA-10002421"/>
    <x v="1"/>
    <x v="10"/>
    <s v="Embossed Ink Jet Note Cards"/>
    <n v="36.112000000000002"/>
    <n v="2"/>
    <n v="0.2"/>
    <n v="12.639200000000001"/>
    <n v="3"/>
    <n v="11"/>
    <x v="0"/>
    <n v="35"/>
    <x v="0"/>
  </r>
  <r>
    <n v="4973"/>
    <s v="US-2016-153815"/>
    <d v="2016-11-06T00:00:00"/>
    <d v="2016-11-09T00:00:00"/>
    <x v="2"/>
    <s v="KL-16555"/>
    <s v="Kelly Lampkin"/>
    <x v="1"/>
    <s v="United States"/>
    <s v="Jacksonville"/>
    <x v="2"/>
    <n v="32216"/>
    <x v="0"/>
    <s v="FUR-FU-10004090"/>
    <x v="0"/>
    <x v="5"/>
    <s v="Executive Impressions 14&quot; Contract Wall Clock"/>
    <n v="35.567999999999998"/>
    <n v="2"/>
    <n v="0.2"/>
    <n v="5.7797999999999998"/>
    <n v="3"/>
    <n v="11"/>
    <x v="0"/>
    <n v="16.25"/>
    <x v="0"/>
  </r>
  <r>
    <n v="4974"/>
    <s v="US-2016-153815"/>
    <d v="2016-11-06T00:00:00"/>
    <d v="2016-11-09T00:00:00"/>
    <x v="2"/>
    <s v="KL-16555"/>
    <s v="Kelly Lampkin"/>
    <x v="1"/>
    <s v="United States"/>
    <s v="Jacksonville"/>
    <x v="2"/>
    <n v="32216"/>
    <x v="0"/>
    <s v="OFF-PA-10004071"/>
    <x v="1"/>
    <x v="10"/>
    <s v="Eaton Premium Continuous-Feed Paper, 25% Cotton, Letter Size, White, 1000 Shts/Box"/>
    <n v="88.768000000000001"/>
    <n v="2"/>
    <n v="0.2"/>
    <n v="31.0688"/>
    <n v="3"/>
    <n v="11"/>
    <x v="0"/>
    <n v="35"/>
    <x v="0"/>
  </r>
  <r>
    <n v="4975"/>
    <s v="CA-2016-164896"/>
    <d v="2016-11-07T00:00:00"/>
    <d v="2016-11-12T00:00:00"/>
    <x v="1"/>
    <s v="PS-19045"/>
    <s v="Penelope Sewall"/>
    <x v="2"/>
    <s v="United States"/>
    <s v="Oceanside"/>
    <x v="1"/>
    <n v="92054"/>
    <x v="1"/>
    <s v="OFF-PA-10002246"/>
    <x v="1"/>
    <x v="10"/>
    <s v="Wirebound Four 2-3/4 x 5 Forms per Page, 400 Sets per Book"/>
    <n v="12.9"/>
    <n v="2"/>
    <n v="0"/>
    <n v="6.3209999999999997"/>
    <n v="5"/>
    <n v="11"/>
    <x v="0"/>
    <n v="49"/>
    <x v="0"/>
  </r>
  <r>
    <n v="4976"/>
    <s v="CA-2015-142202"/>
    <d v="2015-09-18T00:00:00"/>
    <d v="2015-09-23T00:00:00"/>
    <x v="0"/>
    <s v="JR-16210"/>
    <s v="Justin Ritter"/>
    <x v="1"/>
    <s v="United States"/>
    <s v="Jacksonville"/>
    <x v="2"/>
    <n v="32216"/>
    <x v="0"/>
    <s v="TEC-AC-10003198"/>
    <x v="2"/>
    <x v="11"/>
    <s v="Enermax Acrylux Wireless Keyboard"/>
    <n v="717.12"/>
    <n v="9"/>
    <n v="0.2"/>
    <n v="152.38800000000001"/>
    <n v="5"/>
    <n v="9"/>
    <x v="2"/>
    <n v="21.25"/>
    <x v="8"/>
  </r>
  <r>
    <n v="4977"/>
    <s v="CA-2015-165050"/>
    <d v="2015-12-07T00:00:00"/>
    <d v="2015-12-09T00:00:00"/>
    <x v="2"/>
    <s v="AH-10210"/>
    <s v="Alan Hwang"/>
    <x v="0"/>
    <s v="United States"/>
    <s v="New York City"/>
    <x v="15"/>
    <n v="10024"/>
    <x v="3"/>
    <s v="OFF-BI-10001031"/>
    <x v="1"/>
    <x v="8"/>
    <s v="Pressboard Data Binders by Wilson Jones"/>
    <n v="21.36"/>
    <n v="5"/>
    <n v="0.2"/>
    <n v="7.2089999999999996"/>
    <n v="2"/>
    <n v="12"/>
    <x v="0"/>
    <n v="33.75"/>
    <x v="4"/>
  </r>
  <r>
    <n v="4978"/>
    <s v="CA-2015-165050"/>
    <d v="2015-12-07T00:00:00"/>
    <d v="2015-12-09T00:00:00"/>
    <x v="2"/>
    <s v="AH-10210"/>
    <s v="Alan Hwang"/>
    <x v="0"/>
    <s v="United States"/>
    <s v="New York City"/>
    <x v="15"/>
    <n v="10024"/>
    <x v="3"/>
    <s v="OFF-BI-10003727"/>
    <x v="1"/>
    <x v="8"/>
    <s v="Avery Durable Slant Ring Binders With Label Holder"/>
    <n v="6.6879999999999997"/>
    <n v="2"/>
    <n v="0.2"/>
    <n v="2.3408000000000002"/>
    <n v="2"/>
    <n v="12"/>
    <x v="0"/>
    <n v="35"/>
    <x v="4"/>
  </r>
  <r>
    <n v="4979"/>
    <s v="CA-2015-165050"/>
    <d v="2015-12-07T00:00:00"/>
    <d v="2015-12-09T00:00:00"/>
    <x v="2"/>
    <s v="AH-10210"/>
    <s v="Alan Hwang"/>
    <x v="0"/>
    <s v="United States"/>
    <s v="New York City"/>
    <x v="15"/>
    <n v="10024"/>
    <x v="3"/>
    <s v="TEC-PH-10001336"/>
    <x v="2"/>
    <x v="7"/>
    <s v="Digium D40 VoIP phone"/>
    <n v="773.94"/>
    <n v="6"/>
    <n v="0"/>
    <n v="224.4426"/>
    <n v="2"/>
    <n v="12"/>
    <x v="0"/>
    <n v="28.999999999999996"/>
    <x v="4"/>
  </r>
  <r>
    <n v="4980"/>
    <s v="US-2016-131114"/>
    <d v="2016-12-09T00:00:00"/>
    <d v="2016-12-13T00:00:00"/>
    <x v="0"/>
    <s v="RW-19630"/>
    <s v="Rob Williams"/>
    <x v="1"/>
    <s v="United States"/>
    <s v="Chicago"/>
    <x v="10"/>
    <n v="60610"/>
    <x v="2"/>
    <s v="OFF-SU-10001664"/>
    <x v="1"/>
    <x v="14"/>
    <s v="Acme Office Executive Series Stainless Steel Trimmers"/>
    <n v="20.568000000000001"/>
    <n v="3"/>
    <n v="0.2"/>
    <n v="1.5426"/>
    <n v="4"/>
    <n v="12"/>
    <x v="0"/>
    <n v="7.5"/>
    <x v="4"/>
  </r>
  <r>
    <n v="4981"/>
    <s v="US-2016-131114"/>
    <d v="2016-12-09T00:00:00"/>
    <d v="2016-12-13T00:00:00"/>
    <x v="0"/>
    <s v="RW-19630"/>
    <s v="Rob Williams"/>
    <x v="1"/>
    <s v="United States"/>
    <s v="Chicago"/>
    <x v="10"/>
    <n v="60610"/>
    <x v="2"/>
    <s v="OFF-AP-10003971"/>
    <x v="1"/>
    <x v="9"/>
    <s v="Belkin 6 Outlet Metallic Surge Strip"/>
    <n v="4.3559999999999999"/>
    <n v="2"/>
    <n v="0.8"/>
    <n v="-11.761200000000001"/>
    <n v="4"/>
    <n v="12"/>
    <x v="0"/>
    <n v="-270"/>
    <x v="4"/>
  </r>
  <r>
    <n v="4982"/>
    <s v="US-2016-131114"/>
    <d v="2016-12-09T00:00:00"/>
    <d v="2016-12-13T00:00:00"/>
    <x v="0"/>
    <s v="RW-19630"/>
    <s v="Rob Williams"/>
    <x v="1"/>
    <s v="United States"/>
    <s v="Chicago"/>
    <x v="10"/>
    <n v="60610"/>
    <x v="2"/>
    <s v="TEC-AC-10000199"/>
    <x v="2"/>
    <x v="11"/>
    <s v="Kingston Digital DataTraveler 8GB USB 2.0"/>
    <n v="19.04"/>
    <n v="4"/>
    <n v="0.2"/>
    <n v="-1.4279999999999999"/>
    <n v="4"/>
    <n v="12"/>
    <x v="0"/>
    <n v="-7.5"/>
    <x v="4"/>
  </r>
  <r>
    <n v="4983"/>
    <s v="CA-2014-160066"/>
    <d v="2014-11-16T00:00:00"/>
    <d v="2014-11-22T00:00:00"/>
    <x v="1"/>
    <s v="AH-10075"/>
    <s v="Adam Hart"/>
    <x v="1"/>
    <s v="United States"/>
    <s v="Huntington Beach"/>
    <x v="1"/>
    <n v="92646"/>
    <x v="1"/>
    <s v="OFF-LA-10001045"/>
    <x v="1"/>
    <x v="2"/>
    <s v="Permanent Self-Adhesive File Folder Labels for Typewriters by Universal"/>
    <n v="5.22"/>
    <n v="2"/>
    <n v="0"/>
    <n v="2.4011999999999998"/>
    <n v="6"/>
    <n v="11"/>
    <x v="0"/>
    <n v="46"/>
    <x v="0"/>
  </r>
  <r>
    <n v="4984"/>
    <s v="CA-2016-109925"/>
    <d v="2016-11-06T00:00:00"/>
    <d v="2016-11-10T00:00:00"/>
    <x v="0"/>
    <s v="IM-15070"/>
    <s v="Irene Maddox"/>
    <x v="0"/>
    <s v="United States"/>
    <s v="San Diego"/>
    <x v="1"/>
    <n v="92105"/>
    <x v="1"/>
    <s v="OFF-ST-10003442"/>
    <x v="1"/>
    <x v="4"/>
    <s v="Eldon Portable Mobile Manager"/>
    <n v="84.84"/>
    <n v="3"/>
    <n v="0"/>
    <n v="22.9068"/>
    <n v="4"/>
    <n v="11"/>
    <x v="0"/>
    <n v="27"/>
    <x v="0"/>
  </r>
  <r>
    <n v="4985"/>
    <s v="CA-2015-160696"/>
    <d v="2015-09-06T00:00:00"/>
    <d v="2015-09-10T00:00:00"/>
    <x v="1"/>
    <s v="CK-12760"/>
    <s v="Cyma Kinney"/>
    <x v="1"/>
    <s v="United States"/>
    <s v="Nashville"/>
    <x v="18"/>
    <n v="37211"/>
    <x v="0"/>
    <s v="OFF-FA-10003059"/>
    <x v="1"/>
    <x v="13"/>
    <s v="Assorted Color Push Pins"/>
    <n v="7.24"/>
    <n v="5"/>
    <n v="0.2"/>
    <n v="1.1765000000000001"/>
    <n v="4"/>
    <n v="9"/>
    <x v="2"/>
    <n v="16.25"/>
    <x v="8"/>
  </r>
  <r>
    <n v="4986"/>
    <s v="CA-2014-125171"/>
    <d v="2014-09-03T00:00:00"/>
    <d v="2014-09-03T00:00:00"/>
    <x v="3"/>
    <s v="AG-10390"/>
    <s v="Allen Goldenen"/>
    <x v="0"/>
    <s v="United States"/>
    <s v="New York City"/>
    <x v="15"/>
    <n v="10009"/>
    <x v="3"/>
    <s v="OFF-LA-10001175"/>
    <x v="1"/>
    <x v="2"/>
    <s v="Avery 514"/>
    <n v="14.4"/>
    <n v="5"/>
    <n v="0"/>
    <n v="7.056"/>
    <n v="0"/>
    <n v="9"/>
    <x v="2"/>
    <n v="49"/>
    <x v="8"/>
  </r>
  <r>
    <n v="4987"/>
    <s v="CA-2016-149279"/>
    <d v="2016-04-24T00:00:00"/>
    <d v="2016-04-28T00:00:00"/>
    <x v="1"/>
    <s v="CL-12700"/>
    <s v="Craig Leslie"/>
    <x v="2"/>
    <s v="United States"/>
    <s v="Colorado Springs"/>
    <x v="22"/>
    <n v="80906"/>
    <x v="1"/>
    <s v="OFF-PA-10003441"/>
    <x v="1"/>
    <x v="10"/>
    <s v="Xerox 226"/>
    <n v="15.552"/>
    <n v="3"/>
    <n v="0.2"/>
    <n v="5.4432"/>
    <n v="4"/>
    <n v="4"/>
    <x v="1"/>
    <n v="35"/>
    <x v="3"/>
  </r>
  <r>
    <n v="4988"/>
    <s v="CA-2016-149279"/>
    <d v="2016-04-24T00:00:00"/>
    <d v="2016-04-28T00:00:00"/>
    <x v="1"/>
    <s v="CL-12700"/>
    <s v="Craig Leslie"/>
    <x v="2"/>
    <s v="United States"/>
    <s v="Colorado Springs"/>
    <x v="22"/>
    <n v="80906"/>
    <x v="1"/>
    <s v="FUR-CH-10004287"/>
    <x v="0"/>
    <x v="1"/>
    <s v="SAFCO Arco Folding Chair"/>
    <n v="1325.76"/>
    <n v="6"/>
    <n v="0.2"/>
    <n v="149.148"/>
    <n v="4"/>
    <n v="4"/>
    <x v="1"/>
    <n v="11.25"/>
    <x v="3"/>
  </r>
  <r>
    <n v="4989"/>
    <s v="CA-2016-149279"/>
    <d v="2016-04-24T00:00:00"/>
    <d v="2016-04-28T00:00:00"/>
    <x v="1"/>
    <s v="CL-12700"/>
    <s v="Craig Leslie"/>
    <x v="2"/>
    <s v="United States"/>
    <s v="Colorado Springs"/>
    <x v="22"/>
    <n v="80906"/>
    <x v="1"/>
    <s v="OFF-BI-10004040"/>
    <x v="1"/>
    <x v="8"/>
    <s v="Wilson Jones Impact Binders"/>
    <n v="3.1080000000000001"/>
    <n v="2"/>
    <n v="0.7"/>
    <n v="-2.1756000000000002"/>
    <n v="4"/>
    <n v="4"/>
    <x v="1"/>
    <n v="-70"/>
    <x v="3"/>
  </r>
  <r>
    <n v="4990"/>
    <s v="CA-2017-107321"/>
    <d v="2017-08-31T00:00:00"/>
    <d v="2017-09-04T00:00:00"/>
    <x v="1"/>
    <s v="AW-10930"/>
    <s v="Arthur Wiediger"/>
    <x v="2"/>
    <s v="United States"/>
    <s v="San Francisco"/>
    <x v="1"/>
    <n v="94110"/>
    <x v="1"/>
    <s v="OFF-BI-10004022"/>
    <x v="1"/>
    <x v="8"/>
    <s v="Acco Suede Grain Vinyl Round Ring Binder"/>
    <n v="6.6719999999999997"/>
    <n v="3"/>
    <n v="0.2"/>
    <n v="2.1684000000000001"/>
    <n v="4"/>
    <n v="8"/>
    <x v="2"/>
    <n v="32.5"/>
    <x v="6"/>
  </r>
  <r>
    <n v="4991"/>
    <s v="CA-2017-107321"/>
    <d v="2017-08-31T00:00:00"/>
    <d v="2017-09-04T00:00:00"/>
    <x v="1"/>
    <s v="AW-10930"/>
    <s v="Arthur Wiediger"/>
    <x v="2"/>
    <s v="United States"/>
    <s v="San Francisco"/>
    <x v="1"/>
    <n v="94110"/>
    <x v="1"/>
    <s v="TEC-PH-10002200"/>
    <x v="2"/>
    <x v="7"/>
    <s v="Aastra 6757i CT Wireless VoIP phone"/>
    <n v="689.40800000000002"/>
    <n v="4"/>
    <n v="0.2"/>
    <n v="77.558400000000006"/>
    <n v="4"/>
    <n v="8"/>
    <x v="2"/>
    <n v="11.25"/>
    <x v="6"/>
  </r>
  <r>
    <n v="4992"/>
    <s v="US-2017-122714"/>
    <d v="2017-12-07T00:00:00"/>
    <d v="2017-12-13T00:00:00"/>
    <x v="1"/>
    <s v="HG-14965"/>
    <s v="Henry Goldwyn"/>
    <x v="1"/>
    <s v="United States"/>
    <s v="Chicago"/>
    <x v="10"/>
    <n v="60653"/>
    <x v="2"/>
    <s v="OFF-BI-10001120"/>
    <x v="1"/>
    <x v="8"/>
    <s v="Ibico EPK-21 Electric Binding System"/>
    <n v="1889.99"/>
    <n v="5"/>
    <n v="0.8"/>
    <n v="-2929.4845"/>
    <n v="6"/>
    <n v="12"/>
    <x v="0"/>
    <n v="-155"/>
    <x v="4"/>
  </r>
  <r>
    <n v="4993"/>
    <s v="CA-2015-153038"/>
    <d v="2015-12-18T00:00:00"/>
    <d v="2015-12-25T00:00:00"/>
    <x v="1"/>
    <s v="RB-19645"/>
    <s v="Robert Barroso"/>
    <x v="1"/>
    <s v="United States"/>
    <s v="Memphis"/>
    <x v="18"/>
    <n v="38109"/>
    <x v="0"/>
    <s v="OFF-EN-10000461"/>
    <x v="1"/>
    <x v="12"/>
    <s v="#10- 4 1/8&quot; x 9 1/2&quot; Recycled Envelopes"/>
    <n v="55.936"/>
    <n v="8"/>
    <n v="0.2"/>
    <n v="18.878399999999999"/>
    <n v="7"/>
    <n v="12"/>
    <x v="0"/>
    <n v="33.75"/>
    <x v="4"/>
  </r>
  <r>
    <n v="4994"/>
    <s v="CA-2015-153038"/>
    <d v="2015-12-18T00:00:00"/>
    <d v="2015-12-25T00:00:00"/>
    <x v="1"/>
    <s v="RB-19645"/>
    <s v="Robert Barroso"/>
    <x v="1"/>
    <s v="United States"/>
    <s v="Memphis"/>
    <x v="18"/>
    <n v="38109"/>
    <x v="0"/>
    <s v="OFF-LA-10004008"/>
    <x v="1"/>
    <x v="2"/>
    <s v="Avery 507"/>
    <n v="18.431999999999999"/>
    <n v="8"/>
    <n v="0.2"/>
    <n v="5.9904000000000002"/>
    <n v="7"/>
    <n v="12"/>
    <x v="0"/>
    <n v="32.5"/>
    <x v="4"/>
  </r>
  <r>
    <n v="4995"/>
    <s v="CA-2015-153038"/>
    <d v="2015-12-18T00:00:00"/>
    <d v="2015-12-25T00:00:00"/>
    <x v="1"/>
    <s v="RB-19645"/>
    <s v="Robert Barroso"/>
    <x v="1"/>
    <s v="United States"/>
    <s v="Memphis"/>
    <x v="18"/>
    <n v="38109"/>
    <x v="0"/>
    <s v="FUR-FU-10000221"/>
    <x v="0"/>
    <x v="5"/>
    <s v="Master Caster Door Stop, Brown"/>
    <n v="20.32"/>
    <n v="5"/>
    <n v="0.2"/>
    <n v="3.556"/>
    <n v="7"/>
    <n v="12"/>
    <x v="0"/>
    <n v="17.5"/>
    <x v="4"/>
  </r>
  <r>
    <n v="4996"/>
    <s v="CA-2014-132227"/>
    <d v="2014-11-04T00:00:00"/>
    <d v="2014-11-10T00:00:00"/>
    <x v="1"/>
    <s v="SZ-20035"/>
    <s v="Sam Zeldin"/>
    <x v="2"/>
    <s v="United States"/>
    <s v="New York City"/>
    <x v="15"/>
    <n v="10011"/>
    <x v="3"/>
    <s v="OFF-BI-10000962"/>
    <x v="1"/>
    <x v="8"/>
    <s v="Acco Flexible ACCOHIDE Square Ring Data Binder, Dark Blue, 11 1/2&quot; X 14&quot; 7/8&quot;"/>
    <n v="52.064"/>
    <n v="4"/>
    <n v="0.2"/>
    <n v="18.873200000000001"/>
    <n v="6"/>
    <n v="11"/>
    <x v="0"/>
    <n v="36.25"/>
    <x v="0"/>
  </r>
  <r>
    <n v="4997"/>
    <s v="CA-2017-155824"/>
    <d v="2017-03-10T00:00:00"/>
    <d v="2017-03-15T00:00:00"/>
    <x v="1"/>
    <s v="KS-16300"/>
    <s v="Karen Seio"/>
    <x v="1"/>
    <s v="United States"/>
    <s v="Raleigh"/>
    <x v="3"/>
    <n v="27604"/>
    <x v="0"/>
    <s v="OFF-AP-10000390"/>
    <x v="1"/>
    <x v="9"/>
    <s v="Euro Pro Shark Stick Mini Vacuum"/>
    <n v="48.783999999999999"/>
    <n v="1"/>
    <n v="0.2"/>
    <n v="3.6587999999999998"/>
    <n v="5"/>
    <n v="3"/>
    <x v="3"/>
    <n v="7.5"/>
    <x v="10"/>
  </r>
  <r>
    <n v="4998"/>
    <s v="CA-2017-155824"/>
    <d v="2017-03-10T00:00:00"/>
    <d v="2017-03-15T00:00:00"/>
    <x v="1"/>
    <s v="KS-16300"/>
    <s v="Karen Seio"/>
    <x v="1"/>
    <s v="United States"/>
    <s v="Raleigh"/>
    <x v="3"/>
    <n v="27604"/>
    <x v="0"/>
    <s v="OFF-BI-10000014"/>
    <x v="1"/>
    <x v="8"/>
    <s v="Heavy-Duty E-Z-D Binders"/>
    <n v="13.092000000000001"/>
    <n v="4"/>
    <n v="0.7"/>
    <n v="-10.0372"/>
    <n v="5"/>
    <n v="3"/>
    <x v="3"/>
    <n v="-76.666666666666657"/>
    <x v="10"/>
  </r>
  <r>
    <n v="4999"/>
    <s v="CA-2016-129238"/>
    <d v="2016-01-31T00:00:00"/>
    <d v="2016-02-04T00:00:00"/>
    <x v="1"/>
    <s v="SC-20050"/>
    <s v="Sample Company A"/>
    <x v="2"/>
    <s v="United States"/>
    <s v="Los Angeles"/>
    <x v="1"/>
    <n v="90045"/>
    <x v="1"/>
    <s v="TEC-PH-10004120"/>
    <x v="2"/>
    <x v="7"/>
    <s v="AT&amp;T 1080 Phone"/>
    <n v="109.592"/>
    <n v="1"/>
    <n v="0.2"/>
    <n v="8.2194000000000003"/>
    <n v="4"/>
    <n v="1"/>
    <x v="3"/>
    <n v="7.5"/>
    <x v="9"/>
  </r>
  <r>
    <n v="5000"/>
    <s v="CA-2016-129238"/>
    <d v="2016-01-31T00:00:00"/>
    <d v="2016-02-04T00:00:00"/>
    <x v="1"/>
    <s v="SC-20050"/>
    <s v="Sample Company A"/>
    <x v="2"/>
    <s v="United States"/>
    <s v="Los Angeles"/>
    <x v="1"/>
    <n v="90045"/>
    <x v="1"/>
    <s v="OFF-PA-10002764"/>
    <x v="1"/>
    <x v="10"/>
    <s v="Easy-staple paper"/>
    <n v="56.7"/>
    <n v="5"/>
    <n v="0"/>
    <n v="27.783000000000001"/>
    <n v="4"/>
    <n v="1"/>
    <x v="3"/>
    <n v="49"/>
    <x v="9"/>
  </r>
  <r>
    <n v="5001"/>
    <s v="CA-2017-159688"/>
    <d v="2017-05-07T00:00:00"/>
    <d v="2017-05-12T00:00:00"/>
    <x v="1"/>
    <s v="AB-10060"/>
    <s v="Adam Bellavance"/>
    <x v="2"/>
    <s v="United States"/>
    <s v="Los Angeles"/>
    <x v="1"/>
    <n v="90004"/>
    <x v="1"/>
    <s v="TEC-AC-10000736"/>
    <x v="2"/>
    <x v="11"/>
    <s v="Logitech G600 MMO Gaming Mouse"/>
    <n v="79.989999999999995"/>
    <n v="1"/>
    <n v="0"/>
    <n v="28.796399999999998"/>
    <n v="5"/>
    <n v="5"/>
    <x v="1"/>
    <n v="36"/>
    <x v="5"/>
  </r>
  <r>
    <n v="5002"/>
    <s v="CA-2016-136126"/>
    <d v="2016-05-24T00:00:00"/>
    <d v="2016-05-24T00:00:00"/>
    <x v="3"/>
    <s v="EH-14125"/>
    <s v="Eugene Hildebrand"/>
    <x v="2"/>
    <s v="United States"/>
    <s v="Newport News"/>
    <x v="17"/>
    <n v="23602"/>
    <x v="0"/>
    <s v="OFF-SU-10000898"/>
    <x v="1"/>
    <x v="14"/>
    <s v="Acme Hot Forged Carbon Steel Scissors with Nickel-Plated Handles, 3 7/8&quot; Cut, 8&quot;L"/>
    <n v="69.5"/>
    <n v="5"/>
    <n v="0"/>
    <n v="20.155000000000001"/>
    <n v="0"/>
    <n v="5"/>
    <x v="1"/>
    <n v="29.000000000000004"/>
    <x v="5"/>
  </r>
  <r>
    <n v="5003"/>
    <s v="CA-2016-136126"/>
    <d v="2016-05-24T00:00:00"/>
    <d v="2016-05-24T00:00:00"/>
    <x v="3"/>
    <s v="EH-14125"/>
    <s v="Eugene Hildebrand"/>
    <x v="2"/>
    <s v="United States"/>
    <s v="Newport News"/>
    <x v="17"/>
    <n v="23602"/>
    <x v="0"/>
    <s v="OFF-PA-10004327"/>
    <x v="1"/>
    <x v="10"/>
    <s v="Xerox 1911"/>
    <n v="191.6"/>
    <n v="4"/>
    <n v="0"/>
    <n v="91.968000000000004"/>
    <n v="0"/>
    <n v="5"/>
    <x v="1"/>
    <n v="48.000000000000007"/>
    <x v="5"/>
  </r>
  <r>
    <n v="5004"/>
    <s v="CA-2016-155033"/>
    <d v="2016-10-07T00:00:00"/>
    <d v="2016-10-12T00:00:00"/>
    <x v="1"/>
    <s v="CC-12475"/>
    <s v="Cindy Chapman"/>
    <x v="0"/>
    <s v="United States"/>
    <s v="Los Angeles"/>
    <x v="1"/>
    <n v="90032"/>
    <x v="1"/>
    <s v="OFF-PA-10000143"/>
    <x v="1"/>
    <x v="10"/>
    <s v="Astroparche Fine Business Paper"/>
    <n v="10.56"/>
    <n v="2"/>
    <n v="0"/>
    <n v="5.0688000000000004"/>
    <n v="5"/>
    <n v="10"/>
    <x v="0"/>
    <n v="48.000000000000007"/>
    <x v="2"/>
  </r>
  <r>
    <n v="5005"/>
    <s v="CA-2014-156006"/>
    <d v="2014-04-30T00:00:00"/>
    <d v="2014-05-02T00:00:00"/>
    <x v="0"/>
    <s v="TM-21010"/>
    <s v="Tamara Manning"/>
    <x v="0"/>
    <s v="United States"/>
    <s v="Jackson"/>
    <x v="35"/>
    <n v="39212"/>
    <x v="0"/>
    <s v="TEC-AC-10002550"/>
    <x v="2"/>
    <x v="11"/>
    <s v="Maxell 4.7GB DVD-RW 3/Pack"/>
    <n v="47.79"/>
    <n v="3"/>
    <n v="0"/>
    <n v="16.2486"/>
    <n v="2"/>
    <n v="4"/>
    <x v="1"/>
    <n v="34"/>
    <x v="3"/>
  </r>
  <r>
    <n v="5006"/>
    <s v="CA-2015-158659"/>
    <d v="2015-11-10T00:00:00"/>
    <d v="2015-11-14T00:00:00"/>
    <x v="0"/>
    <s v="SC-20695"/>
    <s v="Steve Chapman"/>
    <x v="1"/>
    <s v="United States"/>
    <s v="Richmond"/>
    <x v="14"/>
    <n v="47374"/>
    <x v="2"/>
    <s v="OFF-ST-10003306"/>
    <x v="1"/>
    <x v="4"/>
    <s v="Letter Size Cart"/>
    <n v="714.3"/>
    <n v="5"/>
    <n v="0"/>
    <n v="207.14699999999999"/>
    <n v="4"/>
    <n v="11"/>
    <x v="0"/>
    <n v="28.999999999999996"/>
    <x v="0"/>
  </r>
  <r>
    <n v="5007"/>
    <s v="CA-2015-169796"/>
    <d v="2015-11-09T00:00:00"/>
    <d v="2015-11-14T00:00:00"/>
    <x v="1"/>
    <s v="Dp-13240"/>
    <s v="Dean percer"/>
    <x v="2"/>
    <s v="United States"/>
    <s v="New York City"/>
    <x v="15"/>
    <n v="10035"/>
    <x v="3"/>
    <s v="TEC-MA-10000045"/>
    <x v="2"/>
    <x v="15"/>
    <s v="Zebra ZM400 Thermal Label Printer"/>
    <n v="2321.9"/>
    <n v="2"/>
    <n v="0"/>
    <n v="1114.5119999999999"/>
    <n v="5"/>
    <n v="11"/>
    <x v="0"/>
    <n v="48"/>
    <x v="0"/>
  </r>
  <r>
    <n v="5008"/>
    <s v="CA-2015-169796"/>
    <d v="2015-11-09T00:00:00"/>
    <d v="2015-11-14T00:00:00"/>
    <x v="1"/>
    <s v="Dp-13240"/>
    <s v="Dean percer"/>
    <x v="2"/>
    <s v="United States"/>
    <s v="New York City"/>
    <x v="15"/>
    <n v="10035"/>
    <x v="3"/>
    <s v="OFF-ST-10001505"/>
    <x v="1"/>
    <x v="4"/>
    <s v="Perma STOR-ALL Hanging File Box, 13 1/8&quot;W x 12 1/4&quot;D x 10 1/2&quot;H"/>
    <n v="17.940000000000001"/>
    <n v="3"/>
    <n v="0"/>
    <n v="3.0497999999999998"/>
    <n v="5"/>
    <n v="11"/>
    <x v="0"/>
    <n v="17"/>
    <x v="0"/>
  </r>
  <r>
    <n v="5009"/>
    <s v="CA-2015-102876"/>
    <d v="2015-09-07T00:00:00"/>
    <d v="2015-09-14T00:00:00"/>
    <x v="1"/>
    <s v="LR-17035"/>
    <s v="Lisa Ryan"/>
    <x v="1"/>
    <s v="United States"/>
    <s v="Philadelphia"/>
    <x v="9"/>
    <n v="19134"/>
    <x v="3"/>
    <s v="OFF-BI-10004781"/>
    <x v="1"/>
    <x v="8"/>
    <s v="GBC Wire Binding Strips"/>
    <n v="9.5220000000000002"/>
    <n v="1"/>
    <n v="0.7"/>
    <n v="-6.9828000000000001"/>
    <n v="7"/>
    <n v="9"/>
    <x v="2"/>
    <n v="-73.333333333333329"/>
    <x v="8"/>
  </r>
  <r>
    <n v="5010"/>
    <s v="CA-2015-102876"/>
    <d v="2015-09-07T00:00:00"/>
    <d v="2015-09-14T00:00:00"/>
    <x v="1"/>
    <s v="LR-17035"/>
    <s v="Lisa Ryan"/>
    <x v="1"/>
    <s v="United States"/>
    <s v="Philadelphia"/>
    <x v="9"/>
    <n v="19134"/>
    <x v="3"/>
    <s v="TEC-PH-10002680"/>
    <x v="2"/>
    <x v="7"/>
    <s v="Samsung Galaxy Note 3"/>
    <n v="791.96400000000006"/>
    <n v="6"/>
    <n v="0.4"/>
    <n v="-131.994"/>
    <n v="7"/>
    <n v="9"/>
    <x v="2"/>
    <n v="-16.666666666666664"/>
    <x v="8"/>
  </r>
  <r>
    <n v="5011"/>
    <s v="CA-2015-102876"/>
    <d v="2015-09-07T00:00:00"/>
    <d v="2015-09-14T00:00:00"/>
    <x v="1"/>
    <s v="LR-17035"/>
    <s v="Lisa Ryan"/>
    <x v="1"/>
    <s v="United States"/>
    <s v="Philadelphia"/>
    <x v="9"/>
    <n v="19134"/>
    <x v="3"/>
    <s v="OFF-BI-10000848"/>
    <x v="1"/>
    <x v="8"/>
    <s v="Angle-D Ring Binders"/>
    <n v="4.923"/>
    <n v="3"/>
    <n v="0.7"/>
    <n v="-3.9384000000000001"/>
    <n v="7"/>
    <n v="9"/>
    <x v="2"/>
    <n v="-80"/>
    <x v="8"/>
  </r>
  <r>
    <n v="5012"/>
    <s v="US-2017-139647"/>
    <d v="2017-05-11T00:00:00"/>
    <d v="2017-05-13T00:00:00"/>
    <x v="2"/>
    <s v="TS-21370"/>
    <s v="Todd Sumrall"/>
    <x v="1"/>
    <s v="United States"/>
    <s v="Phoenix"/>
    <x v="16"/>
    <n v="85023"/>
    <x v="1"/>
    <s v="FUR-BO-10004467"/>
    <x v="0"/>
    <x v="0"/>
    <s v="Bestar Classic Bookcase"/>
    <n v="209.97900000000001"/>
    <n v="7"/>
    <n v="0.7"/>
    <n v="-356.96429999999998"/>
    <n v="2"/>
    <n v="5"/>
    <x v="1"/>
    <n v="-169.99999999999997"/>
    <x v="5"/>
  </r>
  <r>
    <n v="5013"/>
    <s v="US-2017-160465"/>
    <d v="2017-07-21T00:00:00"/>
    <d v="2017-07-26T00:00:00"/>
    <x v="1"/>
    <s v="SW-20350"/>
    <s v="Sean Wendt"/>
    <x v="2"/>
    <s v="United States"/>
    <s v="Cleveland"/>
    <x v="24"/>
    <n v="44105"/>
    <x v="3"/>
    <s v="OFF-BI-10001670"/>
    <x v="1"/>
    <x v="8"/>
    <s v="Vinyl Sectional Post Binders"/>
    <n v="33.93"/>
    <n v="3"/>
    <n v="0.7"/>
    <n v="-22.62"/>
    <n v="5"/>
    <n v="7"/>
    <x v="2"/>
    <n v="-66.666666666666671"/>
    <x v="7"/>
  </r>
  <r>
    <n v="5014"/>
    <s v="US-2017-160465"/>
    <d v="2017-07-21T00:00:00"/>
    <d v="2017-07-26T00:00:00"/>
    <x v="1"/>
    <s v="SW-20350"/>
    <s v="Sean Wendt"/>
    <x v="2"/>
    <s v="United States"/>
    <s v="Cleveland"/>
    <x v="24"/>
    <n v="44105"/>
    <x v="3"/>
    <s v="OFF-ST-10000136"/>
    <x v="1"/>
    <x v="4"/>
    <s v="Letter Size File"/>
    <n v="222.32"/>
    <n v="7"/>
    <n v="0.2"/>
    <n v="25.010999999999999"/>
    <n v="5"/>
    <n v="7"/>
    <x v="2"/>
    <n v="11.25"/>
    <x v="7"/>
  </r>
  <r>
    <n v="5015"/>
    <s v="US-2017-160465"/>
    <d v="2017-07-21T00:00:00"/>
    <d v="2017-07-26T00:00:00"/>
    <x v="1"/>
    <s v="SW-20350"/>
    <s v="Sean Wendt"/>
    <x v="2"/>
    <s v="United States"/>
    <s v="Cleveland"/>
    <x v="24"/>
    <n v="44105"/>
    <x v="3"/>
    <s v="TEC-PH-10004522"/>
    <x v="2"/>
    <x v="7"/>
    <s v="Dexim XPower Skin Super-Thin Power Case for iPhone 5 - Black"/>
    <n v="210.56399999999999"/>
    <n v="6"/>
    <n v="0.4"/>
    <n v="-52.640999999999998"/>
    <n v="5"/>
    <n v="7"/>
    <x v="2"/>
    <n v="-25"/>
    <x v="7"/>
  </r>
  <r>
    <n v="5016"/>
    <s v="CA-2014-153850"/>
    <d v="2014-11-24T00:00:00"/>
    <d v="2014-11-29T00:00:00"/>
    <x v="1"/>
    <s v="TH-21100"/>
    <s v="Thea Hendricks"/>
    <x v="0"/>
    <s v="United States"/>
    <s v="Toledo"/>
    <x v="24"/>
    <n v="43615"/>
    <x v="3"/>
    <s v="FUR-FU-10002960"/>
    <x v="0"/>
    <x v="5"/>
    <s v="Eldon 200 Class Desk Accessories, Burgundy"/>
    <n v="35.167999999999999"/>
    <n v="7"/>
    <n v="0.2"/>
    <n v="9.6712000000000007"/>
    <n v="5"/>
    <n v="11"/>
    <x v="0"/>
    <n v="27.500000000000004"/>
    <x v="0"/>
  </r>
  <r>
    <n v="5017"/>
    <s v="CA-2014-153850"/>
    <d v="2014-11-24T00:00:00"/>
    <d v="2014-11-29T00:00:00"/>
    <x v="1"/>
    <s v="TH-21100"/>
    <s v="Thea Hendricks"/>
    <x v="0"/>
    <s v="United States"/>
    <s v="Toledo"/>
    <x v="24"/>
    <n v="43615"/>
    <x v="3"/>
    <s v="TEC-PH-10002584"/>
    <x v="2"/>
    <x v="7"/>
    <s v="Samsung Galaxy S4"/>
    <n v="1502.376"/>
    <n v="4"/>
    <n v="0.4"/>
    <n v="-250.39599999999999"/>
    <n v="5"/>
    <n v="11"/>
    <x v="0"/>
    <n v="-16.666666666666664"/>
    <x v="0"/>
  </r>
  <r>
    <n v="5018"/>
    <s v="CA-2014-127558"/>
    <d v="2014-11-15T00:00:00"/>
    <d v="2014-11-18T00:00:00"/>
    <x v="2"/>
    <s v="SS-20410"/>
    <s v="Shahid Shariari"/>
    <x v="0"/>
    <s v="United States"/>
    <s v="Los Angeles"/>
    <x v="1"/>
    <n v="90008"/>
    <x v="1"/>
    <s v="FUR-FU-10002505"/>
    <x v="0"/>
    <x v="5"/>
    <s v="Eldon 100 Class Desk Accessories"/>
    <n v="10.11"/>
    <n v="3"/>
    <n v="0"/>
    <n v="3.2351999999999999"/>
    <n v="3"/>
    <n v="11"/>
    <x v="0"/>
    <n v="32"/>
    <x v="0"/>
  </r>
  <r>
    <n v="5019"/>
    <s v="CA-2014-127558"/>
    <d v="2014-11-15T00:00:00"/>
    <d v="2014-11-18T00:00:00"/>
    <x v="2"/>
    <s v="SS-20410"/>
    <s v="Shahid Shariari"/>
    <x v="0"/>
    <s v="United States"/>
    <s v="Los Angeles"/>
    <x v="1"/>
    <n v="90008"/>
    <x v="1"/>
    <s v="TEC-AC-10003832"/>
    <x v="2"/>
    <x v="11"/>
    <s v="Logitech P710e Mobile Speakerphone"/>
    <n v="772.47"/>
    <n v="3"/>
    <n v="0"/>
    <n v="146.76929999999999"/>
    <n v="3"/>
    <n v="11"/>
    <x v="0"/>
    <n v="18.999999999999996"/>
    <x v="0"/>
  </r>
  <r>
    <n v="5020"/>
    <s v="CA-2014-127558"/>
    <d v="2014-11-15T00:00:00"/>
    <d v="2014-11-18T00:00:00"/>
    <x v="2"/>
    <s v="SS-20410"/>
    <s v="Shahid Shariari"/>
    <x v="0"/>
    <s v="United States"/>
    <s v="Los Angeles"/>
    <x v="1"/>
    <n v="90008"/>
    <x v="1"/>
    <s v="OFF-SU-10002537"/>
    <x v="1"/>
    <x v="14"/>
    <s v="Acme Box Cutter Scissors"/>
    <n v="20.46"/>
    <n v="2"/>
    <n v="0"/>
    <n v="5.3196000000000003"/>
    <n v="3"/>
    <n v="11"/>
    <x v="0"/>
    <n v="26"/>
    <x v="0"/>
  </r>
  <r>
    <n v="5021"/>
    <s v="CA-2017-136511"/>
    <d v="2017-03-23T00:00:00"/>
    <d v="2017-03-25T00:00:00"/>
    <x v="0"/>
    <s v="MZ-17515"/>
    <s v="Mary Zewe"/>
    <x v="1"/>
    <s v="United States"/>
    <s v="New York City"/>
    <x v="15"/>
    <n v="10011"/>
    <x v="3"/>
    <s v="OFF-SU-10003505"/>
    <x v="1"/>
    <x v="14"/>
    <s v="Premier Electric Letter Opener"/>
    <n v="347.58"/>
    <n v="3"/>
    <n v="0"/>
    <n v="17.379000000000001"/>
    <n v="2"/>
    <n v="3"/>
    <x v="3"/>
    <n v="5"/>
    <x v="10"/>
  </r>
  <r>
    <n v="5022"/>
    <s v="CA-2016-133795"/>
    <d v="2016-12-18T00:00:00"/>
    <d v="2016-12-24T00:00:00"/>
    <x v="1"/>
    <s v="JE-15475"/>
    <s v="Jeremy Ellison"/>
    <x v="0"/>
    <s v="United States"/>
    <s v="San Diego"/>
    <x v="1"/>
    <n v="92037"/>
    <x v="1"/>
    <s v="TEC-AC-10001465"/>
    <x v="2"/>
    <x v="11"/>
    <s v="SanDisk Cruzer 64 GB USB Flash Drive"/>
    <n v="72.64"/>
    <n v="2"/>
    <n v="0"/>
    <n v="21.792000000000002"/>
    <n v="6"/>
    <n v="12"/>
    <x v="0"/>
    <n v="30.000000000000004"/>
    <x v="4"/>
  </r>
  <r>
    <n v="5023"/>
    <s v="CA-2016-133795"/>
    <d v="2016-12-18T00:00:00"/>
    <d v="2016-12-24T00:00:00"/>
    <x v="1"/>
    <s v="JE-15475"/>
    <s v="Jeremy Ellison"/>
    <x v="0"/>
    <s v="United States"/>
    <s v="San Diego"/>
    <x v="1"/>
    <n v="92037"/>
    <x v="1"/>
    <s v="TEC-AC-10003832"/>
    <x v="2"/>
    <x v="11"/>
    <s v="Logitech P710e Mobile Speakerphone"/>
    <n v="772.47"/>
    <n v="3"/>
    <n v="0"/>
    <n v="146.76929999999999"/>
    <n v="6"/>
    <n v="12"/>
    <x v="0"/>
    <n v="18.999999999999996"/>
    <x v="4"/>
  </r>
  <r>
    <n v="5024"/>
    <s v="CA-2016-133795"/>
    <d v="2016-12-18T00:00:00"/>
    <d v="2016-12-24T00:00:00"/>
    <x v="1"/>
    <s v="JE-15475"/>
    <s v="Jeremy Ellison"/>
    <x v="0"/>
    <s v="United States"/>
    <s v="San Diego"/>
    <x v="1"/>
    <n v="92037"/>
    <x v="1"/>
    <s v="FUR-FU-10003731"/>
    <x v="0"/>
    <x v="5"/>
    <s v="Eldon Expressions Wood and Plastic Desk Accessories, Oak"/>
    <n v="39.92"/>
    <n v="4"/>
    <n v="0"/>
    <n v="11.1776"/>
    <n v="6"/>
    <n v="12"/>
    <x v="0"/>
    <n v="27.999999999999996"/>
    <x v="4"/>
  </r>
  <r>
    <n v="5025"/>
    <s v="US-2017-130953"/>
    <d v="2017-07-29T00:00:00"/>
    <d v="2017-08-03T00:00:00"/>
    <x v="1"/>
    <s v="RF-19735"/>
    <s v="Roland Fjeld"/>
    <x v="0"/>
    <s v="United States"/>
    <s v="Oklahoma City"/>
    <x v="26"/>
    <n v="73120"/>
    <x v="2"/>
    <s v="OFF-BI-10004828"/>
    <x v="1"/>
    <x v="8"/>
    <s v="GBC Poly Designer Binding Covers"/>
    <n v="33.479999999999997"/>
    <n v="2"/>
    <n v="0"/>
    <n v="16.405200000000001"/>
    <n v="5"/>
    <n v="7"/>
    <x v="2"/>
    <n v="49.000000000000007"/>
    <x v="7"/>
  </r>
  <r>
    <n v="5026"/>
    <s v="US-2017-130953"/>
    <d v="2017-07-29T00:00:00"/>
    <d v="2017-08-03T00:00:00"/>
    <x v="1"/>
    <s v="RF-19735"/>
    <s v="Roland Fjeld"/>
    <x v="0"/>
    <s v="United States"/>
    <s v="Oklahoma City"/>
    <x v="26"/>
    <n v="73120"/>
    <x v="2"/>
    <s v="TEC-PH-10003012"/>
    <x v="2"/>
    <x v="7"/>
    <s v="Nortel Meridian M3904 Professional Digital phone"/>
    <n v="461.97"/>
    <n v="3"/>
    <n v="0"/>
    <n v="133.97130000000001"/>
    <n v="5"/>
    <n v="7"/>
    <x v="2"/>
    <n v="29.000000000000004"/>
    <x v="7"/>
  </r>
  <r>
    <n v="5027"/>
    <s v="US-2017-130953"/>
    <d v="2017-07-29T00:00:00"/>
    <d v="2017-08-03T00:00:00"/>
    <x v="1"/>
    <s v="RF-19735"/>
    <s v="Roland Fjeld"/>
    <x v="0"/>
    <s v="United States"/>
    <s v="Oklahoma City"/>
    <x v="26"/>
    <n v="73120"/>
    <x v="2"/>
    <s v="OFF-AP-10002311"/>
    <x v="1"/>
    <x v="9"/>
    <s v="Holmes Replacement Filter for HEPA Air Cleaner, Very Large Room, HEPA Filter"/>
    <n v="137.62"/>
    <n v="2"/>
    <n v="0"/>
    <n v="60.552799999999998"/>
    <n v="5"/>
    <n v="7"/>
    <x v="2"/>
    <n v="43.999999999999993"/>
    <x v="7"/>
  </r>
  <r>
    <n v="5028"/>
    <s v="US-2017-130953"/>
    <d v="2017-07-29T00:00:00"/>
    <d v="2017-08-03T00:00:00"/>
    <x v="1"/>
    <s v="RF-19735"/>
    <s v="Roland Fjeld"/>
    <x v="0"/>
    <s v="United States"/>
    <s v="Oklahoma City"/>
    <x v="26"/>
    <n v="73120"/>
    <x v="2"/>
    <s v="FUR-CH-10004626"/>
    <x v="0"/>
    <x v="1"/>
    <s v="Office Star Flex Back Scooter Chair with Aluminum Finish Frame"/>
    <n v="302.67"/>
    <n v="3"/>
    <n v="0"/>
    <n v="72.640799999999999"/>
    <n v="5"/>
    <n v="7"/>
    <x v="2"/>
    <n v="24"/>
    <x v="7"/>
  </r>
  <r>
    <n v="5029"/>
    <s v="CA-2014-151792"/>
    <d v="2014-09-02T00:00:00"/>
    <d v="2014-09-07T00:00:00"/>
    <x v="0"/>
    <s v="CV-12295"/>
    <s v="Christina VanderZanden"/>
    <x v="0"/>
    <s v="United States"/>
    <s v="Chicago"/>
    <x v="10"/>
    <n v="60653"/>
    <x v="2"/>
    <s v="TEC-AC-10001606"/>
    <x v="2"/>
    <x v="11"/>
    <s v="Logitech Wireless Performance Mouse MX for PC and Mac"/>
    <n v="239.976"/>
    <n v="3"/>
    <n v="0.2"/>
    <n v="53.994599999999998"/>
    <n v="5"/>
    <n v="9"/>
    <x v="2"/>
    <n v="22.5"/>
    <x v="8"/>
  </r>
  <r>
    <n v="5030"/>
    <s v="CA-2017-139304"/>
    <d v="2017-01-29T00:00:00"/>
    <d v="2017-02-02T00:00:00"/>
    <x v="1"/>
    <s v="VG-21790"/>
    <s v="Vivek Gonzalez"/>
    <x v="0"/>
    <s v="United States"/>
    <s v="San Francisco"/>
    <x v="1"/>
    <n v="94109"/>
    <x v="1"/>
    <s v="OFF-AR-10001216"/>
    <x v="1"/>
    <x v="6"/>
    <s v="Newell 339"/>
    <n v="8.34"/>
    <n v="3"/>
    <n v="0"/>
    <n v="2.1684000000000001"/>
    <n v="4"/>
    <n v="1"/>
    <x v="3"/>
    <n v="26"/>
    <x v="9"/>
  </r>
  <r>
    <n v="5031"/>
    <s v="CA-2017-139304"/>
    <d v="2017-01-29T00:00:00"/>
    <d v="2017-02-02T00:00:00"/>
    <x v="1"/>
    <s v="VG-21790"/>
    <s v="Vivek Gonzalez"/>
    <x v="0"/>
    <s v="United States"/>
    <s v="San Francisco"/>
    <x v="1"/>
    <n v="94109"/>
    <x v="1"/>
    <s v="OFF-SU-10001664"/>
    <x v="1"/>
    <x v="14"/>
    <s v="Acme Office Executive Series Stainless Steel Trimmers"/>
    <n v="8.57"/>
    <n v="1"/>
    <n v="0"/>
    <n v="2.2282000000000002"/>
    <n v="4"/>
    <n v="1"/>
    <x v="3"/>
    <n v="26"/>
    <x v="9"/>
  </r>
  <r>
    <n v="5032"/>
    <s v="CA-2017-139304"/>
    <d v="2017-01-29T00:00:00"/>
    <d v="2017-02-02T00:00:00"/>
    <x v="1"/>
    <s v="VG-21790"/>
    <s v="Vivek Gonzalez"/>
    <x v="0"/>
    <s v="United States"/>
    <s v="San Francisco"/>
    <x v="1"/>
    <n v="94109"/>
    <x v="1"/>
    <s v="OFF-BI-10002498"/>
    <x v="1"/>
    <x v="8"/>
    <s v="Clear Mylar Reinforcing Strips"/>
    <n v="119.616"/>
    <n v="8"/>
    <n v="0.2"/>
    <n v="40.370399999999997"/>
    <n v="4"/>
    <n v="1"/>
    <x v="3"/>
    <n v="33.75"/>
    <x v="9"/>
  </r>
  <r>
    <n v="5033"/>
    <s v="CA-2016-155166"/>
    <d v="2016-12-26T00:00:00"/>
    <d v="2017-01-02T00:00:00"/>
    <x v="1"/>
    <s v="BB-11545"/>
    <s v="Brenda Bowman"/>
    <x v="1"/>
    <s v="United States"/>
    <s v="Vineland"/>
    <x v="30"/>
    <n v="8360"/>
    <x v="3"/>
    <s v="FUR-CH-10003968"/>
    <x v="0"/>
    <x v="1"/>
    <s v="Novimex Turbo Task Chair"/>
    <n v="212.94"/>
    <n v="3"/>
    <n v="0"/>
    <n v="25.552800000000001"/>
    <n v="7"/>
    <n v="12"/>
    <x v="0"/>
    <n v="12.000000000000002"/>
    <x v="4"/>
  </r>
  <r>
    <n v="5034"/>
    <s v="CA-2016-155166"/>
    <d v="2016-12-26T00:00:00"/>
    <d v="2017-01-02T00:00:00"/>
    <x v="1"/>
    <s v="BB-11545"/>
    <s v="Brenda Bowman"/>
    <x v="1"/>
    <s v="United States"/>
    <s v="Vineland"/>
    <x v="30"/>
    <n v="8360"/>
    <x v="3"/>
    <s v="OFF-AP-10002765"/>
    <x v="1"/>
    <x v="9"/>
    <s v="Fellowes Advanced Computer Series Surge Protectors"/>
    <n v="26.49"/>
    <n v="1"/>
    <n v="0"/>
    <n v="7.4172000000000002"/>
    <n v="7"/>
    <n v="12"/>
    <x v="0"/>
    <n v="28.000000000000004"/>
    <x v="4"/>
  </r>
  <r>
    <n v="5035"/>
    <s v="CA-2015-103954"/>
    <d v="2015-08-09T00:00:00"/>
    <d v="2015-08-13T00:00:00"/>
    <x v="0"/>
    <s v="HR-14770"/>
    <s v="Hallie Redmond"/>
    <x v="2"/>
    <s v="United States"/>
    <s v="Milwaukee"/>
    <x v="6"/>
    <n v="53209"/>
    <x v="2"/>
    <s v="FUR-BO-10004690"/>
    <x v="0"/>
    <x v="0"/>
    <s v="O'Sullivan Cherrywood Estates Traditional Barrister Bookcase"/>
    <n v="687.4"/>
    <n v="5"/>
    <n v="0"/>
    <n v="48.118000000000002"/>
    <n v="4"/>
    <n v="8"/>
    <x v="2"/>
    <n v="7.0000000000000009"/>
    <x v="6"/>
  </r>
  <r>
    <n v="5036"/>
    <s v="CA-2014-169803"/>
    <d v="2014-04-06T00:00:00"/>
    <d v="2014-04-12T00:00:00"/>
    <x v="1"/>
    <s v="SC-20260"/>
    <s v="Scott Cohen"/>
    <x v="1"/>
    <s v="United States"/>
    <s v="Seattle"/>
    <x v="4"/>
    <n v="98115"/>
    <x v="1"/>
    <s v="FUR-TA-10000688"/>
    <x v="0"/>
    <x v="3"/>
    <s v="Chromcraft Bull-Nose Wood Round Conference Table Top, Wood Base"/>
    <n v="653.54999999999995"/>
    <n v="3"/>
    <n v="0"/>
    <n v="111.1035"/>
    <n v="6"/>
    <n v="4"/>
    <x v="1"/>
    <n v="17"/>
    <x v="3"/>
  </r>
  <r>
    <n v="5037"/>
    <s v="CA-2014-169803"/>
    <d v="2014-04-06T00:00:00"/>
    <d v="2014-04-12T00:00:00"/>
    <x v="1"/>
    <s v="SC-20260"/>
    <s v="Scott Cohen"/>
    <x v="1"/>
    <s v="United States"/>
    <s v="Seattle"/>
    <x v="4"/>
    <n v="98115"/>
    <x v="1"/>
    <s v="TEC-AC-10003441"/>
    <x v="2"/>
    <x v="11"/>
    <s v="Kingston Digital DataTraveler 32GB USB 2.0"/>
    <n v="33.9"/>
    <n v="2"/>
    <n v="0"/>
    <n v="2.0339999999999998"/>
    <n v="6"/>
    <n v="4"/>
    <x v="1"/>
    <n v="6"/>
    <x v="3"/>
  </r>
  <r>
    <n v="5038"/>
    <s v="CA-2017-141719"/>
    <d v="2017-11-17T00:00:00"/>
    <d v="2017-11-21T00:00:00"/>
    <x v="0"/>
    <s v="EG-13900"/>
    <s v="Emily Grady"/>
    <x v="0"/>
    <s v="United States"/>
    <s v="Naperville"/>
    <x v="10"/>
    <n v="60540"/>
    <x v="2"/>
    <s v="TEC-AC-10003610"/>
    <x v="2"/>
    <x v="11"/>
    <s v="Logitech Illuminated - Keyboard"/>
    <n v="239.96"/>
    <n v="5"/>
    <n v="0.2"/>
    <n v="83.986000000000004"/>
    <n v="4"/>
    <n v="11"/>
    <x v="0"/>
    <n v="35"/>
    <x v="0"/>
  </r>
  <r>
    <n v="5039"/>
    <s v="CA-2015-136469"/>
    <d v="2015-07-11T00:00:00"/>
    <d v="2015-07-12T00:00:00"/>
    <x v="2"/>
    <s v="TS-21370"/>
    <s v="Todd Sumrall"/>
    <x v="1"/>
    <s v="United States"/>
    <s v="Wilmington"/>
    <x v="13"/>
    <n v="19805"/>
    <x v="3"/>
    <s v="FUR-TA-10001520"/>
    <x v="0"/>
    <x v="3"/>
    <s v="Lesro Sheffield Collection Coffee Table, End Table, Center Table, Corner Table"/>
    <n v="199.83600000000001"/>
    <n v="4"/>
    <n v="0.3"/>
    <n v="-37.112400000000001"/>
    <n v="1"/>
    <n v="7"/>
    <x v="2"/>
    <n v="-18.571428571428573"/>
    <x v="7"/>
  </r>
  <r>
    <n v="5040"/>
    <s v="CA-2015-136469"/>
    <d v="2015-07-11T00:00:00"/>
    <d v="2015-07-12T00:00:00"/>
    <x v="2"/>
    <s v="TS-21370"/>
    <s v="Todd Sumrall"/>
    <x v="1"/>
    <s v="United States"/>
    <s v="Wilmington"/>
    <x v="13"/>
    <n v="19805"/>
    <x v="3"/>
    <s v="TEC-PH-10001817"/>
    <x v="2"/>
    <x v="7"/>
    <s v="Wilson Electronics DB Pro Signal Booster"/>
    <n v="716"/>
    <n v="2"/>
    <n v="0"/>
    <n v="193.32"/>
    <n v="1"/>
    <n v="7"/>
    <x v="2"/>
    <n v="27"/>
    <x v="7"/>
  </r>
  <r>
    <n v="5041"/>
    <s v="CA-2015-136469"/>
    <d v="2015-07-11T00:00:00"/>
    <d v="2015-07-12T00:00:00"/>
    <x v="2"/>
    <s v="TS-21370"/>
    <s v="Todd Sumrall"/>
    <x v="1"/>
    <s v="United States"/>
    <s v="Wilmington"/>
    <x v="13"/>
    <n v="19805"/>
    <x v="3"/>
    <s v="OFF-BI-10004492"/>
    <x v="1"/>
    <x v="8"/>
    <s v="Tuf-Vin Binders"/>
    <n v="221.06"/>
    <n v="7"/>
    <n v="0"/>
    <n v="103.8982"/>
    <n v="1"/>
    <n v="7"/>
    <x v="2"/>
    <n v="47"/>
    <x v="7"/>
  </r>
  <r>
    <n v="5042"/>
    <s v="CA-2016-158694"/>
    <d v="2016-11-10T00:00:00"/>
    <d v="2016-11-13T00:00:00"/>
    <x v="0"/>
    <s v="AI-10855"/>
    <s v="Arianne Irving"/>
    <x v="0"/>
    <s v="United States"/>
    <s v="Los Angeles"/>
    <x v="1"/>
    <n v="90036"/>
    <x v="1"/>
    <s v="OFF-PA-10002421"/>
    <x v="1"/>
    <x v="10"/>
    <s v="Embossed Ink Jet Note Cards"/>
    <n v="67.709999999999994"/>
    <n v="3"/>
    <n v="0"/>
    <n v="32.500799999999998"/>
    <n v="3"/>
    <n v="11"/>
    <x v="0"/>
    <n v="48.000000000000007"/>
    <x v="0"/>
  </r>
  <r>
    <n v="5043"/>
    <s v="CA-2016-158694"/>
    <d v="2016-11-10T00:00:00"/>
    <d v="2016-11-13T00:00:00"/>
    <x v="0"/>
    <s v="AI-10855"/>
    <s v="Arianne Irving"/>
    <x v="0"/>
    <s v="United States"/>
    <s v="Los Angeles"/>
    <x v="1"/>
    <n v="90036"/>
    <x v="1"/>
    <s v="OFF-AP-10000055"/>
    <x v="1"/>
    <x v="9"/>
    <s v="Belkin F9S820V06 8 Outlet Surge"/>
    <n v="129.91999999999999"/>
    <n v="4"/>
    <n v="0"/>
    <n v="38.975999999999999"/>
    <n v="3"/>
    <n v="11"/>
    <x v="0"/>
    <n v="30.000000000000004"/>
    <x v="0"/>
  </r>
  <r>
    <n v="5044"/>
    <s v="CA-2016-158694"/>
    <d v="2016-11-10T00:00:00"/>
    <d v="2016-11-13T00:00:00"/>
    <x v="0"/>
    <s v="AI-10855"/>
    <s v="Arianne Irving"/>
    <x v="0"/>
    <s v="United States"/>
    <s v="Los Angeles"/>
    <x v="1"/>
    <n v="90036"/>
    <x v="1"/>
    <s v="FUR-FU-10000965"/>
    <x v="0"/>
    <x v="5"/>
    <s v="Howard Miller 11-1/2&quot; Diameter Ridgewood Wall Clock"/>
    <n v="467.46"/>
    <n v="9"/>
    <n v="0"/>
    <n v="191.65860000000001"/>
    <n v="3"/>
    <n v="11"/>
    <x v="0"/>
    <n v="41"/>
    <x v="0"/>
  </r>
  <r>
    <n v="5045"/>
    <s v="CA-2016-158694"/>
    <d v="2016-11-10T00:00:00"/>
    <d v="2016-11-13T00:00:00"/>
    <x v="0"/>
    <s v="AI-10855"/>
    <s v="Arianne Irving"/>
    <x v="0"/>
    <s v="United States"/>
    <s v="Los Angeles"/>
    <x v="1"/>
    <n v="90036"/>
    <x v="1"/>
    <s v="OFF-PA-10001363"/>
    <x v="1"/>
    <x v="10"/>
    <s v="Xerox 1933"/>
    <n v="61.4"/>
    <n v="5"/>
    <n v="0"/>
    <n v="28.858000000000001"/>
    <n v="3"/>
    <n v="11"/>
    <x v="0"/>
    <n v="47"/>
    <x v="0"/>
  </r>
  <r>
    <n v="5046"/>
    <s v="CA-2016-158694"/>
    <d v="2016-11-10T00:00:00"/>
    <d v="2016-11-13T00:00:00"/>
    <x v="0"/>
    <s v="AI-10855"/>
    <s v="Arianne Irving"/>
    <x v="0"/>
    <s v="United States"/>
    <s v="Los Angeles"/>
    <x v="1"/>
    <n v="90036"/>
    <x v="1"/>
    <s v="OFF-ST-10001496"/>
    <x v="1"/>
    <x v="4"/>
    <s v="Standard Rollaway File with Lock"/>
    <n v="720.76"/>
    <n v="4"/>
    <n v="0"/>
    <n v="187.39760000000001"/>
    <n v="3"/>
    <n v="11"/>
    <x v="0"/>
    <n v="26"/>
    <x v="0"/>
  </r>
  <r>
    <n v="5047"/>
    <s v="CA-2016-158694"/>
    <d v="2016-11-10T00:00:00"/>
    <d v="2016-11-13T00:00:00"/>
    <x v="0"/>
    <s v="AI-10855"/>
    <s v="Arianne Irving"/>
    <x v="0"/>
    <s v="United States"/>
    <s v="Los Angeles"/>
    <x v="1"/>
    <n v="90036"/>
    <x v="1"/>
    <s v="OFF-BI-10004656"/>
    <x v="1"/>
    <x v="8"/>
    <s v="Peel &amp; Stick Add-On Corner Pockets"/>
    <n v="5.1840000000000002"/>
    <n v="3"/>
    <n v="0.2"/>
    <n v="1.8144"/>
    <n v="3"/>
    <n v="11"/>
    <x v="0"/>
    <n v="35"/>
    <x v="0"/>
  </r>
  <r>
    <n v="5048"/>
    <s v="CA-2016-158694"/>
    <d v="2016-11-10T00:00:00"/>
    <d v="2016-11-13T00:00:00"/>
    <x v="0"/>
    <s v="AI-10855"/>
    <s v="Arianne Irving"/>
    <x v="0"/>
    <s v="United States"/>
    <s v="Los Angeles"/>
    <x v="1"/>
    <n v="90036"/>
    <x v="1"/>
    <s v="OFF-AR-10001227"/>
    <x v="1"/>
    <x v="6"/>
    <s v="Newell 338"/>
    <n v="14.7"/>
    <n v="5"/>
    <n v="0"/>
    <n v="3.9689999999999999"/>
    <n v="3"/>
    <n v="11"/>
    <x v="0"/>
    <n v="27"/>
    <x v="0"/>
  </r>
  <r>
    <n v="5049"/>
    <s v="US-2014-104759"/>
    <d v="2014-03-31T00:00:00"/>
    <d v="2014-04-04T00:00:00"/>
    <x v="1"/>
    <s v="DD-13570"/>
    <s v="Dorothy Dickinson"/>
    <x v="0"/>
    <s v="United States"/>
    <s v="Chicago"/>
    <x v="10"/>
    <n v="60610"/>
    <x v="2"/>
    <s v="OFF-BI-10002071"/>
    <x v="1"/>
    <x v="8"/>
    <s v="Fellowes Black Plastic Comb Bindings"/>
    <n v="8.1340000000000003"/>
    <n v="7"/>
    <n v="0.8"/>
    <n v="-13.8278"/>
    <n v="4"/>
    <n v="3"/>
    <x v="3"/>
    <n v="-170"/>
    <x v="10"/>
  </r>
  <r>
    <n v="5050"/>
    <s v="US-2014-104759"/>
    <d v="2014-03-31T00:00:00"/>
    <d v="2014-04-04T00:00:00"/>
    <x v="1"/>
    <s v="DD-13570"/>
    <s v="Dorothy Dickinson"/>
    <x v="0"/>
    <s v="United States"/>
    <s v="Chicago"/>
    <x v="10"/>
    <n v="60610"/>
    <x v="2"/>
    <s v="TEC-AC-10004901"/>
    <x v="2"/>
    <x v="11"/>
    <s v="Kensington SlimBlade Notebook Wireless Mouse with Nano Receiver "/>
    <n v="79.983999999999995"/>
    <n v="2"/>
    <n v="0.2"/>
    <n v="13.997199999999999"/>
    <n v="4"/>
    <n v="3"/>
    <x v="3"/>
    <n v="17.5"/>
    <x v="10"/>
  </r>
  <r>
    <n v="5051"/>
    <s v="CA-2015-150511"/>
    <d v="2015-09-18T00:00:00"/>
    <d v="2015-09-24T00:00:00"/>
    <x v="1"/>
    <s v="AB-10060"/>
    <s v="Adam Bellavance"/>
    <x v="2"/>
    <s v="United States"/>
    <s v="Des Moines"/>
    <x v="4"/>
    <n v="98198"/>
    <x v="1"/>
    <s v="OFF-PA-10001776"/>
    <x v="1"/>
    <x v="10"/>
    <s v="Wirebound Message Books, Four 2 3/4&quot; x 5&quot; Forms per Page, 600 Sets per Book"/>
    <n v="18.54"/>
    <n v="2"/>
    <n v="0"/>
    <n v="8.7138000000000009"/>
    <n v="6"/>
    <n v="9"/>
    <x v="2"/>
    <n v="47.000000000000007"/>
    <x v="8"/>
  </r>
  <r>
    <n v="5052"/>
    <s v="CA-2015-134922"/>
    <d v="2015-11-07T00:00:00"/>
    <d v="2015-11-11T00:00:00"/>
    <x v="1"/>
    <s v="KB-16240"/>
    <s v="Karen Bern"/>
    <x v="1"/>
    <s v="United States"/>
    <s v="Philadelphia"/>
    <x v="9"/>
    <n v="19140"/>
    <x v="3"/>
    <s v="OFF-EN-10000483"/>
    <x v="1"/>
    <x v="12"/>
    <s v="White Envelopes, White Envelopes with Clear Poly Window"/>
    <n v="24.4"/>
    <n v="2"/>
    <n v="0.2"/>
    <n v="7.93"/>
    <n v="4"/>
    <n v="11"/>
    <x v="0"/>
    <n v="32.5"/>
    <x v="0"/>
  </r>
  <r>
    <n v="5053"/>
    <s v="US-2017-120607"/>
    <d v="2017-05-19T00:00:00"/>
    <d v="2017-05-19T00:00:00"/>
    <x v="3"/>
    <s v="JC-15775"/>
    <s v="John Castell"/>
    <x v="0"/>
    <s v="United States"/>
    <s v="Atlanta"/>
    <x v="32"/>
    <n v="30318"/>
    <x v="0"/>
    <s v="OFF-PA-10003129"/>
    <x v="1"/>
    <x v="10"/>
    <s v="Tops White Computer Printout Paper"/>
    <n v="195.64"/>
    <n v="4"/>
    <n v="0"/>
    <n v="91.950800000000001"/>
    <n v="0"/>
    <n v="5"/>
    <x v="1"/>
    <n v="47"/>
    <x v="5"/>
  </r>
  <r>
    <n v="5054"/>
    <s v="CA-2015-141243"/>
    <d v="2015-01-03T00:00:00"/>
    <d v="2015-01-08T00:00:00"/>
    <x v="0"/>
    <s v="AH-10465"/>
    <s v="Amy Hunt"/>
    <x v="0"/>
    <s v="United States"/>
    <s v="Dallas"/>
    <x v="5"/>
    <n v="75217"/>
    <x v="2"/>
    <s v="TEC-AC-10003198"/>
    <x v="2"/>
    <x v="11"/>
    <s v="Enermax Acrylux Wireless Keyboard"/>
    <n v="398.4"/>
    <n v="5"/>
    <n v="0.2"/>
    <n v="84.66"/>
    <n v="5"/>
    <n v="1"/>
    <x v="3"/>
    <n v="21.25"/>
    <x v="9"/>
  </r>
  <r>
    <n v="5055"/>
    <s v="CA-2015-141243"/>
    <d v="2015-01-03T00:00:00"/>
    <d v="2015-01-08T00:00:00"/>
    <x v="0"/>
    <s v="AH-10465"/>
    <s v="Amy Hunt"/>
    <x v="0"/>
    <s v="United States"/>
    <s v="Dallas"/>
    <x v="5"/>
    <n v="75217"/>
    <x v="2"/>
    <s v="OFF-AR-10001246"/>
    <x v="1"/>
    <x v="6"/>
    <s v="Newell 317"/>
    <n v="7.056"/>
    <n v="3"/>
    <n v="0.2"/>
    <n v="0.79379999999999995"/>
    <n v="5"/>
    <n v="1"/>
    <x v="3"/>
    <n v="11.249999999999998"/>
    <x v="9"/>
  </r>
  <r>
    <n v="5056"/>
    <s v="CA-2015-141243"/>
    <d v="2015-01-03T00:00:00"/>
    <d v="2015-01-08T00:00:00"/>
    <x v="0"/>
    <s v="AH-10465"/>
    <s v="Amy Hunt"/>
    <x v="0"/>
    <s v="United States"/>
    <s v="Dallas"/>
    <x v="5"/>
    <n v="75217"/>
    <x v="2"/>
    <s v="FUR-BO-10003272"/>
    <x v="0"/>
    <x v="0"/>
    <s v="O'Sullivan Living Dimensions 5-Shelf Bookcases"/>
    <n v="1352.3976"/>
    <n v="9"/>
    <n v="0.32"/>
    <n v="-437.54039999999998"/>
    <n v="5"/>
    <n v="1"/>
    <x v="3"/>
    <n v="-32.352941176470587"/>
    <x v="9"/>
  </r>
  <r>
    <n v="5057"/>
    <s v="CA-2015-162166"/>
    <d v="2015-09-08T00:00:00"/>
    <d v="2015-09-11T00:00:00"/>
    <x v="2"/>
    <s v="NM-18520"/>
    <s v="Neoma Murray"/>
    <x v="0"/>
    <s v="United States"/>
    <s v="Moreno Valley"/>
    <x v="1"/>
    <n v="92553"/>
    <x v="1"/>
    <s v="OFF-PA-10002606"/>
    <x v="1"/>
    <x v="10"/>
    <s v="Xerox 1928"/>
    <n v="26.4"/>
    <n v="5"/>
    <n v="0"/>
    <n v="11.88"/>
    <n v="3"/>
    <n v="9"/>
    <x v="2"/>
    <n v="45.000000000000007"/>
    <x v="8"/>
  </r>
  <r>
    <n v="5058"/>
    <s v="CA-2015-162166"/>
    <d v="2015-09-08T00:00:00"/>
    <d v="2015-09-11T00:00:00"/>
    <x v="2"/>
    <s v="NM-18520"/>
    <s v="Neoma Murray"/>
    <x v="0"/>
    <s v="United States"/>
    <s v="Moreno Valley"/>
    <x v="1"/>
    <n v="92553"/>
    <x v="1"/>
    <s v="OFF-ST-10002486"/>
    <x v="1"/>
    <x v="4"/>
    <s v="Eldon Shelf Savers Cubes and Bins"/>
    <n v="41.88"/>
    <n v="6"/>
    <n v="0"/>
    <n v="0.83760000000000001"/>
    <n v="3"/>
    <n v="9"/>
    <x v="2"/>
    <n v="2"/>
    <x v="8"/>
  </r>
  <r>
    <n v="5059"/>
    <s v="CA-2016-120796"/>
    <d v="2016-04-03T00:00:00"/>
    <d v="2016-04-07T00:00:00"/>
    <x v="1"/>
    <s v="CS-11950"/>
    <s v="Carlos Soltero"/>
    <x v="0"/>
    <s v="United States"/>
    <s v="Philadelphia"/>
    <x v="9"/>
    <n v="19140"/>
    <x v="3"/>
    <s v="OFF-BI-10004330"/>
    <x v="1"/>
    <x v="8"/>
    <s v="GBC Velobind Prepunched Cover Sets, Regency Series"/>
    <n v="99.846000000000004"/>
    <n v="9"/>
    <n v="0.7"/>
    <n v="-83.204999999999998"/>
    <n v="4"/>
    <n v="4"/>
    <x v="1"/>
    <n v="-83.333333333333329"/>
    <x v="3"/>
  </r>
  <r>
    <n v="5060"/>
    <s v="CA-2016-109722"/>
    <d v="2016-12-05T00:00:00"/>
    <d v="2016-12-07T00:00:00"/>
    <x v="0"/>
    <s v="TP-21130"/>
    <s v="Theone Pippenger"/>
    <x v="0"/>
    <s v="United States"/>
    <s v="Georgetown"/>
    <x v="0"/>
    <n v="40324"/>
    <x v="0"/>
    <s v="TEC-PH-10000560"/>
    <x v="2"/>
    <x v="7"/>
    <s v="Samsung Galaxy S III - 16GB - pebble blue (T-Mobile)"/>
    <n v="699.98"/>
    <n v="2"/>
    <n v="0"/>
    <n v="195.99440000000001"/>
    <n v="2"/>
    <n v="12"/>
    <x v="0"/>
    <n v="28.000000000000004"/>
    <x v="4"/>
  </r>
  <r>
    <n v="5061"/>
    <s v="CA-2016-109722"/>
    <d v="2016-12-05T00:00:00"/>
    <d v="2016-12-07T00:00:00"/>
    <x v="0"/>
    <s v="TP-21130"/>
    <s v="Theone Pippenger"/>
    <x v="0"/>
    <s v="United States"/>
    <s v="Georgetown"/>
    <x v="0"/>
    <n v="40324"/>
    <x v="0"/>
    <s v="OFF-ST-10000060"/>
    <x v="1"/>
    <x v="4"/>
    <s v="Fellowes Bankers Box Staxonsteel Drawer File/Stacking System"/>
    <n v="584.82000000000005"/>
    <n v="9"/>
    <n v="0"/>
    <n v="70.178399999999996"/>
    <n v="2"/>
    <n v="12"/>
    <x v="0"/>
    <n v="11.999999999999998"/>
    <x v="4"/>
  </r>
  <r>
    <n v="5062"/>
    <s v="CA-2015-136798"/>
    <d v="2015-05-08T00:00:00"/>
    <d v="2015-05-12T00:00:00"/>
    <x v="1"/>
    <s v="DL-12925"/>
    <s v="Daniel Lacy"/>
    <x v="0"/>
    <s v="United States"/>
    <s v="Minneapolis"/>
    <x v="11"/>
    <n v="55407"/>
    <x v="2"/>
    <s v="OFF-BI-10003684"/>
    <x v="1"/>
    <x v="8"/>
    <s v="Wilson Jones Legal Size Ring Binders"/>
    <n v="43.98"/>
    <n v="2"/>
    <n v="0"/>
    <n v="21.99"/>
    <n v="4"/>
    <n v="5"/>
    <x v="1"/>
    <n v="50"/>
    <x v="5"/>
  </r>
  <r>
    <n v="5063"/>
    <s v="CA-2015-136798"/>
    <d v="2015-05-08T00:00:00"/>
    <d v="2015-05-12T00:00:00"/>
    <x v="1"/>
    <s v="DL-12925"/>
    <s v="Daniel Lacy"/>
    <x v="0"/>
    <s v="United States"/>
    <s v="Minneapolis"/>
    <x v="11"/>
    <n v="55407"/>
    <x v="2"/>
    <s v="TEC-PH-10000441"/>
    <x v="2"/>
    <x v="7"/>
    <s v="VTech DS6151"/>
    <n v="377.97"/>
    <n v="3"/>
    <n v="0"/>
    <n v="105.83159999999999"/>
    <n v="4"/>
    <n v="5"/>
    <x v="1"/>
    <n v="27.999999999999996"/>
    <x v="5"/>
  </r>
  <r>
    <n v="5064"/>
    <s v="CA-2015-136798"/>
    <d v="2015-05-08T00:00:00"/>
    <d v="2015-05-12T00:00:00"/>
    <x v="1"/>
    <s v="DL-12925"/>
    <s v="Daniel Lacy"/>
    <x v="0"/>
    <s v="United States"/>
    <s v="Minneapolis"/>
    <x v="11"/>
    <n v="55407"/>
    <x v="2"/>
    <s v="FUR-FU-10000723"/>
    <x v="0"/>
    <x v="5"/>
    <s v="Deflect-o EconoMat Studded, No Bevel Mat for Low Pile Carpeting"/>
    <n v="123.96"/>
    <n v="3"/>
    <n v="0"/>
    <n v="11.1564"/>
    <n v="4"/>
    <n v="5"/>
    <x v="1"/>
    <n v="9"/>
    <x v="5"/>
  </r>
  <r>
    <n v="5065"/>
    <s v="CA-2017-122196"/>
    <d v="2017-09-22T00:00:00"/>
    <d v="2017-09-24T00:00:00"/>
    <x v="2"/>
    <s v="CA-12265"/>
    <s v="Christina Anderson"/>
    <x v="0"/>
    <s v="United States"/>
    <s v="Wilmington"/>
    <x v="13"/>
    <n v="19805"/>
    <x v="3"/>
    <s v="TEC-PH-10004977"/>
    <x v="2"/>
    <x v="7"/>
    <s v="GE 30524EE4"/>
    <n v="391.98"/>
    <n v="2"/>
    <n v="0"/>
    <n v="113.6742"/>
    <n v="2"/>
    <n v="9"/>
    <x v="2"/>
    <n v="28.999999999999996"/>
    <x v="8"/>
  </r>
  <r>
    <n v="5066"/>
    <s v="CA-2017-142090"/>
    <d v="2017-11-30T00:00:00"/>
    <d v="2017-12-07T00:00:00"/>
    <x v="1"/>
    <s v="SC-20380"/>
    <s v="Shahid Collister"/>
    <x v="0"/>
    <s v="United States"/>
    <s v="Burlington"/>
    <x v="3"/>
    <n v="27217"/>
    <x v="0"/>
    <s v="TEC-AC-10002001"/>
    <x v="2"/>
    <x v="11"/>
    <s v="Logitech Wireless Gaming Headset G930"/>
    <n v="383.976"/>
    <n v="3"/>
    <n v="0.2"/>
    <n v="81.594899999999996"/>
    <n v="7"/>
    <n v="11"/>
    <x v="0"/>
    <n v="21.25"/>
    <x v="0"/>
  </r>
  <r>
    <n v="5067"/>
    <s v="CA-2017-142090"/>
    <d v="2017-11-30T00:00:00"/>
    <d v="2017-12-07T00:00:00"/>
    <x v="1"/>
    <s v="SC-20380"/>
    <s v="Shahid Collister"/>
    <x v="0"/>
    <s v="United States"/>
    <s v="Burlington"/>
    <x v="3"/>
    <n v="27217"/>
    <x v="0"/>
    <s v="FUR-TA-10001889"/>
    <x v="0"/>
    <x v="3"/>
    <s v="Bush Advantage Collection Racetrack Conference Table"/>
    <n v="1781.682"/>
    <n v="7"/>
    <n v="0.4"/>
    <n v="-653.28340000000003"/>
    <n v="7"/>
    <n v="11"/>
    <x v="0"/>
    <n v="-36.666666666666671"/>
    <x v="0"/>
  </r>
  <r>
    <n v="5068"/>
    <s v="CA-2017-160934"/>
    <d v="2017-01-15T00:00:00"/>
    <d v="2017-01-19T00:00:00"/>
    <x v="1"/>
    <s v="TT-21460"/>
    <s v="Tonja Turnell"/>
    <x v="2"/>
    <s v="United States"/>
    <s v="Los Angeles"/>
    <x v="1"/>
    <n v="90008"/>
    <x v="1"/>
    <s v="OFF-AR-10003504"/>
    <x v="1"/>
    <x v="6"/>
    <s v="Newell 347"/>
    <n v="21.4"/>
    <n v="5"/>
    <n v="0"/>
    <n v="6.2060000000000004"/>
    <n v="4"/>
    <n v="1"/>
    <x v="3"/>
    <n v="29.000000000000004"/>
    <x v="9"/>
  </r>
  <r>
    <n v="5069"/>
    <s v="CA-2014-124478"/>
    <d v="2014-08-08T00:00:00"/>
    <d v="2014-08-12T00:00:00"/>
    <x v="1"/>
    <s v="MA-17560"/>
    <s v="Matt Abelman"/>
    <x v="2"/>
    <s v="United States"/>
    <s v="Trenton"/>
    <x v="12"/>
    <n v="48183"/>
    <x v="2"/>
    <s v="TEC-CO-10001571"/>
    <x v="2"/>
    <x v="16"/>
    <s v="Sharp 1540cs Digital Laser Copier"/>
    <n v="549.99"/>
    <n v="1"/>
    <n v="0"/>
    <n v="274.995"/>
    <n v="4"/>
    <n v="8"/>
    <x v="2"/>
    <n v="50"/>
    <x v="6"/>
  </r>
  <r>
    <n v="5070"/>
    <s v="CA-2014-124478"/>
    <d v="2014-08-08T00:00:00"/>
    <d v="2014-08-12T00:00:00"/>
    <x v="1"/>
    <s v="MA-17560"/>
    <s v="Matt Abelman"/>
    <x v="2"/>
    <s v="United States"/>
    <s v="Trenton"/>
    <x v="12"/>
    <n v="48183"/>
    <x v="2"/>
    <s v="OFF-AP-10002495"/>
    <x v="1"/>
    <x v="9"/>
    <s v="Acco Smartsocket Table Surge Protector, 6 Color-Coded Adapter Outlets"/>
    <n v="167.535"/>
    <n v="3"/>
    <n v="0.1"/>
    <n v="37.229999999999997"/>
    <n v="4"/>
    <n v="8"/>
    <x v="2"/>
    <n v="22.222222222222221"/>
    <x v="6"/>
  </r>
  <r>
    <n v="5071"/>
    <s v="CA-2014-124478"/>
    <d v="2014-08-08T00:00:00"/>
    <d v="2014-08-12T00:00:00"/>
    <x v="1"/>
    <s v="MA-17560"/>
    <s v="Matt Abelman"/>
    <x v="2"/>
    <s v="United States"/>
    <s v="Trenton"/>
    <x v="12"/>
    <n v="48183"/>
    <x v="2"/>
    <s v="OFF-EN-10002500"/>
    <x v="1"/>
    <x v="12"/>
    <s v="Globe Weis Peel &amp; Seel First Class Envelopes"/>
    <n v="38.340000000000003"/>
    <n v="3"/>
    <n v="0"/>
    <n v="17.253"/>
    <n v="4"/>
    <n v="8"/>
    <x v="2"/>
    <n v="44.999999999999993"/>
    <x v="6"/>
  </r>
  <r>
    <n v="5072"/>
    <s v="CA-2014-124478"/>
    <d v="2014-08-08T00:00:00"/>
    <d v="2014-08-12T00:00:00"/>
    <x v="1"/>
    <s v="MA-17560"/>
    <s v="Matt Abelman"/>
    <x v="2"/>
    <s v="United States"/>
    <s v="Trenton"/>
    <x v="12"/>
    <n v="48183"/>
    <x v="2"/>
    <s v="FUR-FU-10002088"/>
    <x v="0"/>
    <x v="5"/>
    <s v="Nu-Dell Float Frame 11 x 14 1/2"/>
    <n v="53.88"/>
    <n v="6"/>
    <n v="0"/>
    <n v="22.6296"/>
    <n v="4"/>
    <n v="8"/>
    <x v="2"/>
    <n v="42"/>
    <x v="6"/>
  </r>
  <r>
    <n v="5073"/>
    <s v="CA-2014-124478"/>
    <d v="2014-08-08T00:00:00"/>
    <d v="2014-08-12T00:00:00"/>
    <x v="1"/>
    <s v="MA-17560"/>
    <s v="Matt Abelman"/>
    <x v="2"/>
    <s v="United States"/>
    <s v="Trenton"/>
    <x v="12"/>
    <n v="48183"/>
    <x v="2"/>
    <s v="TEC-PH-10001128"/>
    <x v="2"/>
    <x v="7"/>
    <s v="Motorola Droid Maxx"/>
    <n v="299.98"/>
    <n v="2"/>
    <n v="0"/>
    <n v="83.994399999999999"/>
    <n v="4"/>
    <n v="8"/>
    <x v="2"/>
    <n v="27.999999999999996"/>
    <x v="6"/>
  </r>
  <r>
    <n v="5074"/>
    <s v="CA-2015-145485"/>
    <d v="2015-11-05T00:00:00"/>
    <d v="2015-11-05T00:00:00"/>
    <x v="3"/>
    <s v="JM-16195"/>
    <s v="Justin MacKendrick"/>
    <x v="0"/>
    <s v="United States"/>
    <s v="San Francisco"/>
    <x v="1"/>
    <n v="94109"/>
    <x v="1"/>
    <s v="OFF-ST-10000649"/>
    <x v="1"/>
    <x v="4"/>
    <s v="Hanging Personal Folder File"/>
    <n v="62.8"/>
    <n v="4"/>
    <n v="0"/>
    <n v="15.7"/>
    <n v="0"/>
    <n v="11"/>
    <x v="0"/>
    <n v="25"/>
    <x v="0"/>
  </r>
  <r>
    <n v="5075"/>
    <s v="CA-2017-151071"/>
    <d v="2017-04-25T00:00:00"/>
    <d v="2017-04-29T00:00:00"/>
    <x v="0"/>
    <s v="MB-18085"/>
    <s v="Mick Brown"/>
    <x v="0"/>
    <s v="United States"/>
    <s v="Los Angeles"/>
    <x v="1"/>
    <n v="90049"/>
    <x v="1"/>
    <s v="OFF-BI-10002103"/>
    <x v="1"/>
    <x v="8"/>
    <s v="Cardinal Slant-D Ring Binder, Heavy Gauge Vinyl"/>
    <n v="13.904"/>
    <n v="2"/>
    <n v="0.2"/>
    <n v="4.5187999999999997"/>
    <n v="4"/>
    <n v="4"/>
    <x v="1"/>
    <n v="32.499999999999993"/>
    <x v="3"/>
  </r>
  <r>
    <n v="5076"/>
    <s v="CA-2014-134572"/>
    <d v="2014-04-20T00:00:00"/>
    <d v="2014-04-22T00:00:00"/>
    <x v="0"/>
    <s v="SV-20365"/>
    <s v="Seth Vernon"/>
    <x v="0"/>
    <s v="United States"/>
    <s v="Houston"/>
    <x v="5"/>
    <n v="77070"/>
    <x v="2"/>
    <s v="FUR-TA-10001705"/>
    <x v="0"/>
    <x v="3"/>
    <s v="Bush Advantage Collection Round Conference Table"/>
    <n v="744.1"/>
    <n v="5"/>
    <n v="0.3"/>
    <n v="-95.67"/>
    <n v="2"/>
    <n v="4"/>
    <x v="1"/>
    <n v="-12.857142857142856"/>
    <x v="3"/>
  </r>
  <r>
    <n v="5077"/>
    <s v="CA-2014-134572"/>
    <d v="2014-04-20T00:00:00"/>
    <d v="2014-04-22T00:00:00"/>
    <x v="0"/>
    <s v="SV-20365"/>
    <s v="Seth Vernon"/>
    <x v="0"/>
    <s v="United States"/>
    <s v="Houston"/>
    <x v="5"/>
    <n v="77070"/>
    <x v="2"/>
    <s v="OFF-ST-10004634"/>
    <x v="1"/>
    <x v="4"/>
    <s v="Personal Folder Holder, Ebony"/>
    <n v="44.84"/>
    <n v="5"/>
    <n v="0.2"/>
    <n v="5.6050000000000004"/>
    <n v="2"/>
    <n v="4"/>
    <x v="1"/>
    <n v="12.5"/>
    <x v="3"/>
  </r>
  <r>
    <n v="5078"/>
    <s v="CA-2014-134572"/>
    <d v="2014-04-20T00:00:00"/>
    <d v="2014-04-22T00:00:00"/>
    <x v="0"/>
    <s v="SV-20365"/>
    <s v="Seth Vernon"/>
    <x v="0"/>
    <s v="United States"/>
    <s v="Houston"/>
    <x v="5"/>
    <n v="77070"/>
    <x v="2"/>
    <s v="FUR-TA-10004442"/>
    <x v="0"/>
    <x v="3"/>
    <s v="Riverside Furniture Stanwyck Manor Table Series"/>
    <n v="401.59"/>
    <n v="2"/>
    <n v="0.3"/>
    <n v="-131.95099999999999"/>
    <n v="2"/>
    <n v="4"/>
    <x v="1"/>
    <n v="-32.857142857142854"/>
    <x v="3"/>
  </r>
  <r>
    <n v="5079"/>
    <s v="CA-2017-143217"/>
    <d v="2017-11-11T00:00:00"/>
    <d v="2017-11-17T00:00:00"/>
    <x v="1"/>
    <s v="CG-12040"/>
    <s v="Catherine Glotzbach"/>
    <x v="2"/>
    <s v="United States"/>
    <s v="Milwaukee"/>
    <x v="6"/>
    <n v="53209"/>
    <x v="2"/>
    <s v="OFF-BI-10002949"/>
    <x v="1"/>
    <x v="8"/>
    <s v="Prestige Round Ring Binders"/>
    <n v="18.239999999999998"/>
    <n v="3"/>
    <n v="0"/>
    <n v="8.5728000000000009"/>
    <n v="6"/>
    <n v="11"/>
    <x v="0"/>
    <n v="47.000000000000007"/>
    <x v="0"/>
  </r>
  <r>
    <n v="5080"/>
    <s v="US-2017-133312"/>
    <d v="2017-11-25T00:00:00"/>
    <d v="2017-11-29T00:00:00"/>
    <x v="1"/>
    <s v="BD-11500"/>
    <s v="Bradley Drucker"/>
    <x v="0"/>
    <s v="United States"/>
    <s v="San Francisco"/>
    <x v="1"/>
    <n v="94122"/>
    <x v="1"/>
    <s v="FUR-BO-10002213"/>
    <x v="0"/>
    <x v="0"/>
    <s v="Sauder Forest Hills Library, Woodland Oak Finish"/>
    <n v="359.49900000000002"/>
    <n v="3"/>
    <n v="0.15"/>
    <n v="-29.605799999999999"/>
    <n v="4"/>
    <n v="11"/>
    <x v="0"/>
    <n v="-8.235294117647058"/>
    <x v="0"/>
  </r>
  <r>
    <n v="5081"/>
    <s v="US-2017-133312"/>
    <d v="2017-11-25T00:00:00"/>
    <d v="2017-11-29T00:00:00"/>
    <x v="1"/>
    <s v="BD-11500"/>
    <s v="Bradley Drucker"/>
    <x v="0"/>
    <s v="United States"/>
    <s v="San Francisco"/>
    <x v="1"/>
    <n v="94122"/>
    <x v="1"/>
    <s v="OFF-ST-10001325"/>
    <x v="1"/>
    <x v="4"/>
    <s v="Sterilite Officeware Hinged File Box"/>
    <n v="10.48"/>
    <n v="1"/>
    <n v="0"/>
    <n v="2.8296000000000001"/>
    <n v="4"/>
    <n v="11"/>
    <x v="0"/>
    <n v="27"/>
    <x v="0"/>
  </r>
  <r>
    <n v="5082"/>
    <s v="US-2015-137533"/>
    <d v="2015-12-18T00:00:00"/>
    <d v="2015-12-18T00:00:00"/>
    <x v="3"/>
    <s v="JK-15640"/>
    <s v="Jim Kriz"/>
    <x v="2"/>
    <s v="United States"/>
    <s v="Cleveland"/>
    <x v="24"/>
    <n v="44105"/>
    <x v="3"/>
    <s v="OFF-PA-10003441"/>
    <x v="1"/>
    <x v="10"/>
    <s v="Xerox 226"/>
    <n v="20.736000000000001"/>
    <n v="4"/>
    <n v="0.2"/>
    <n v="7.2576000000000001"/>
    <n v="0"/>
    <n v="12"/>
    <x v="0"/>
    <n v="35"/>
    <x v="4"/>
  </r>
  <r>
    <n v="5083"/>
    <s v="CA-2016-155138"/>
    <d v="2016-09-08T00:00:00"/>
    <d v="2016-09-12T00:00:00"/>
    <x v="1"/>
    <s v="JM-15580"/>
    <s v="Jill Matthias"/>
    <x v="0"/>
    <s v="United States"/>
    <s v="Monroe"/>
    <x v="3"/>
    <n v="28110"/>
    <x v="0"/>
    <s v="TEC-AC-10004209"/>
    <x v="2"/>
    <x v="11"/>
    <s v="Memorex Froggy Flash Drive 4 GB"/>
    <n v="35.167999999999999"/>
    <n v="4"/>
    <n v="0.2"/>
    <n v="8.3523999999999994"/>
    <n v="4"/>
    <n v="9"/>
    <x v="2"/>
    <n v="23.75"/>
    <x v="8"/>
  </r>
  <r>
    <n v="5084"/>
    <s v="CA-2016-155138"/>
    <d v="2016-09-08T00:00:00"/>
    <d v="2016-09-12T00:00:00"/>
    <x v="1"/>
    <s v="JM-15580"/>
    <s v="Jill Matthias"/>
    <x v="0"/>
    <s v="United States"/>
    <s v="Monroe"/>
    <x v="3"/>
    <n v="28110"/>
    <x v="0"/>
    <s v="OFF-PA-10000501"/>
    <x v="1"/>
    <x v="10"/>
    <s v="Petty Cash Envelope"/>
    <n v="64.703999999999994"/>
    <n v="3"/>
    <n v="0.2"/>
    <n v="23.455200000000001"/>
    <n v="4"/>
    <n v="9"/>
    <x v="2"/>
    <n v="36.250000000000007"/>
    <x v="8"/>
  </r>
  <r>
    <n v="5085"/>
    <s v="CA-2016-108350"/>
    <d v="2016-06-06T00:00:00"/>
    <d v="2016-06-09T00:00:00"/>
    <x v="0"/>
    <s v="SC-20230"/>
    <s v="Scot Coram"/>
    <x v="1"/>
    <s v="United States"/>
    <s v="Lowell"/>
    <x v="31"/>
    <n v="1852"/>
    <x v="3"/>
    <s v="OFF-PA-10003656"/>
    <x v="1"/>
    <x v="10"/>
    <s v="Xerox 1935"/>
    <n v="105.52"/>
    <n v="4"/>
    <n v="0"/>
    <n v="48.539200000000001"/>
    <n v="3"/>
    <n v="6"/>
    <x v="1"/>
    <n v="46"/>
    <x v="1"/>
  </r>
  <r>
    <n v="5086"/>
    <s v="CA-2015-144302"/>
    <d v="2015-06-19T00:00:00"/>
    <d v="2015-06-23T00:00:00"/>
    <x v="1"/>
    <s v="ME-17320"/>
    <s v="Maria Etezadi"/>
    <x v="2"/>
    <s v="United States"/>
    <s v="Dallas"/>
    <x v="5"/>
    <n v="75081"/>
    <x v="2"/>
    <s v="OFF-BI-10001107"/>
    <x v="1"/>
    <x v="8"/>
    <s v="GBC White Gloss Covers, Plain Front"/>
    <n v="5.7919999999999998"/>
    <n v="2"/>
    <n v="0.8"/>
    <n v="-9.5568000000000008"/>
    <n v="4"/>
    <n v="6"/>
    <x v="1"/>
    <n v="-165"/>
    <x v="1"/>
  </r>
  <r>
    <n v="5087"/>
    <s v="CA-2015-109001"/>
    <d v="2015-03-05T00:00:00"/>
    <d v="2015-03-09T00:00:00"/>
    <x v="1"/>
    <s v="KN-16390"/>
    <s v="Katherine Nockton"/>
    <x v="1"/>
    <s v="United States"/>
    <s v="Philadelphia"/>
    <x v="9"/>
    <n v="19120"/>
    <x v="3"/>
    <s v="TEC-PH-10000562"/>
    <x v="2"/>
    <x v="7"/>
    <s v="Samsung Convoy 3"/>
    <n v="466.15800000000002"/>
    <n v="7"/>
    <n v="0.4"/>
    <n v="-93.2316"/>
    <n v="4"/>
    <n v="3"/>
    <x v="3"/>
    <n v="-20"/>
    <x v="10"/>
  </r>
  <r>
    <n v="5088"/>
    <s v="CA-2015-109001"/>
    <d v="2015-03-05T00:00:00"/>
    <d v="2015-03-09T00:00:00"/>
    <x v="1"/>
    <s v="KN-16390"/>
    <s v="Katherine Nockton"/>
    <x v="1"/>
    <s v="United States"/>
    <s v="Philadelphia"/>
    <x v="9"/>
    <n v="19120"/>
    <x v="3"/>
    <s v="TEC-AC-10001101"/>
    <x v="2"/>
    <x v="11"/>
    <s v="Sony 16GB Class 10 Micro SDHC R40 Memory Card"/>
    <n v="10.311999999999999"/>
    <n v="1"/>
    <n v="0.2"/>
    <n v="-1.2889999999999999"/>
    <n v="4"/>
    <n v="3"/>
    <x v="3"/>
    <n v="-12.5"/>
    <x v="10"/>
  </r>
  <r>
    <n v="5089"/>
    <s v="CA-2015-109001"/>
    <d v="2015-03-05T00:00:00"/>
    <d v="2015-03-09T00:00:00"/>
    <x v="1"/>
    <s v="KN-16390"/>
    <s v="Katherine Nockton"/>
    <x v="1"/>
    <s v="United States"/>
    <s v="Philadelphia"/>
    <x v="9"/>
    <n v="19120"/>
    <x v="3"/>
    <s v="OFF-BI-10003529"/>
    <x v="1"/>
    <x v="8"/>
    <s v="Avery Round Ring Poly Binders"/>
    <n v="2.556"/>
    <n v="3"/>
    <n v="0.7"/>
    <n v="-1.7891999999999999"/>
    <n v="4"/>
    <n v="3"/>
    <x v="3"/>
    <n v="-70"/>
    <x v="10"/>
  </r>
  <r>
    <n v="5090"/>
    <s v="CA-2017-132738"/>
    <d v="2017-08-04T00:00:00"/>
    <d v="2017-08-07T00:00:00"/>
    <x v="2"/>
    <s v="HM-14860"/>
    <s v="Harry Marie"/>
    <x v="1"/>
    <s v="United States"/>
    <s v="Loveland"/>
    <x v="22"/>
    <n v="80538"/>
    <x v="1"/>
    <s v="OFF-PA-10001752"/>
    <x v="1"/>
    <x v="10"/>
    <s v="Hammermill CopyPlus Copy Paper (20Lb. and 84 Bright)"/>
    <n v="7.968"/>
    <n v="2"/>
    <n v="0.2"/>
    <n v="2.8883999999999999"/>
    <n v="3"/>
    <n v="8"/>
    <x v="2"/>
    <n v="36.25"/>
    <x v="6"/>
  </r>
  <r>
    <n v="5091"/>
    <s v="CA-2017-132738"/>
    <d v="2017-08-04T00:00:00"/>
    <d v="2017-08-07T00:00:00"/>
    <x v="2"/>
    <s v="HM-14860"/>
    <s v="Harry Marie"/>
    <x v="1"/>
    <s v="United States"/>
    <s v="Loveland"/>
    <x v="22"/>
    <n v="80538"/>
    <x v="1"/>
    <s v="OFF-EN-10001141"/>
    <x v="1"/>
    <x v="12"/>
    <s v="Manila Recycled Extra-Heavyweight Clasp Envelopes, 6&quot; x 9&quot;"/>
    <n v="8.7840000000000007"/>
    <n v="1"/>
    <n v="0.2"/>
    <n v="3.1842000000000001"/>
    <n v="3"/>
    <n v="8"/>
    <x v="2"/>
    <n v="36.25"/>
    <x v="6"/>
  </r>
  <r>
    <n v="5092"/>
    <s v="CA-2017-156720"/>
    <d v="2017-12-30T00:00:00"/>
    <d v="2018-01-03T00:00:00"/>
    <x v="1"/>
    <s v="JM-15580"/>
    <s v="Jill Matthias"/>
    <x v="0"/>
    <s v="United States"/>
    <s v="Loveland"/>
    <x v="22"/>
    <n v="80538"/>
    <x v="1"/>
    <s v="OFF-FA-10003472"/>
    <x v="1"/>
    <x v="13"/>
    <s v="Bagged Rubber Bands"/>
    <n v="3.024"/>
    <n v="3"/>
    <n v="0.2"/>
    <n v="-0.6048"/>
    <n v="4"/>
    <n v="12"/>
    <x v="0"/>
    <n v="-20"/>
    <x v="4"/>
  </r>
  <r>
    <n v="5093"/>
    <s v="CA-2015-119102"/>
    <d v="2015-05-23T00:00:00"/>
    <d v="2015-05-27T00:00:00"/>
    <x v="1"/>
    <s v="KH-16690"/>
    <s v="Kristen Hastings"/>
    <x v="1"/>
    <s v="United States"/>
    <s v="Woonsocket"/>
    <x v="34"/>
    <n v="2895"/>
    <x v="3"/>
    <s v="OFF-ST-10004507"/>
    <x v="1"/>
    <x v="4"/>
    <s v="Advantus Rolling Storage Box"/>
    <n v="51.45"/>
    <n v="3"/>
    <n v="0"/>
    <n v="13.891500000000001"/>
    <n v="4"/>
    <n v="5"/>
    <x v="1"/>
    <n v="27"/>
    <x v="5"/>
  </r>
  <r>
    <n v="5094"/>
    <s v="US-2014-140452"/>
    <d v="2014-12-06T00:00:00"/>
    <d v="2014-12-10T00:00:00"/>
    <x v="1"/>
    <s v="BK-11260"/>
    <s v="Berenike Kampe"/>
    <x v="0"/>
    <s v="United States"/>
    <s v="Chicago"/>
    <x v="10"/>
    <n v="60610"/>
    <x v="2"/>
    <s v="OFF-AP-10004036"/>
    <x v="1"/>
    <x v="9"/>
    <s v="Bionaire 99.97% HEPA Air Cleaner"/>
    <n v="14.016"/>
    <n v="4"/>
    <n v="0.8"/>
    <n v="-31.536000000000001"/>
    <n v="4"/>
    <n v="12"/>
    <x v="0"/>
    <n v="-225"/>
    <x v="4"/>
  </r>
  <r>
    <n v="5095"/>
    <s v="US-2014-140452"/>
    <d v="2014-12-06T00:00:00"/>
    <d v="2014-12-10T00:00:00"/>
    <x v="1"/>
    <s v="BK-11260"/>
    <s v="Berenike Kampe"/>
    <x v="0"/>
    <s v="United States"/>
    <s v="Chicago"/>
    <x v="10"/>
    <n v="60610"/>
    <x v="2"/>
    <s v="FUR-TA-10004086"/>
    <x v="0"/>
    <x v="3"/>
    <s v="KI Adjustable-Height Table"/>
    <n v="214.95"/>
    <n v="5"/>
    <n v="0.5"/>
    <n v="-120.372"/>
    <n v="4"/>
    <n v="12"/>
    <x v="0"/>
    <n v="-56.000000000000007"/>
    <x v="4"/>
  </r>
  <r>
    <n v="5096"/>
    <s v="US-2014-140452"/>
    <d v="2014-12-06T00:00:00"/>
    <d v="2014-12-10T00:00:00"/>
    <x v="1"/>
    <s v="BK-11260"/>
    <s v="Berenike Kampe"/>
    <x v="0"/>
    <s v="United States"/>
    <s v="Chicago"/>
    <x v="10"/>
    <n v="60610"/>
    <x v="2"/>
    <s v="TEC-PH-10000307"/>
    <x v="2"/>
    <x v="7"/>
    <s v="Shocksock Galaxy S4 Armband"/>
    <n v="35.04"/>
    <n v="4"/>
    <n v="0.2"/>
    <n v="-7.008"/>
    <n v="4"/>
    <n v="12"/>
    <x v="0"/>
    <n v="-20"/>
    <x v="4"/>
  </r>
  <r>
    <n v="5097"/>
    <s v="US-2014-140452"/>
    <d v="2014-12-06T00:00:00"/>
    <d v="2014-12-10T00:00:00"/>
    <x v="1"/>
    <s v="BK-11260"/>
    <s v="Berenike Kampe"/>
    <x v="0"/>
    <s v="United States"/>
    <s v="Chicago"/>
    <x v="10"/>
    <n v="60610"/>
    <x v="2"/>
    <s v="FUR-FU-10002088"/>
    <x v="0"/>
    <x v="5"/>
    <s v="Nu-Dell Float Frame 11 x 14 1/2"/>
    <n v="10.776"/>
    <n v="3"/>
    <n v="0.6"/>
    <n v="-4.8491999999999997"/>
    <n v="4"/>
    <n v="12"/>
    <x v="0"/>
    <n v="-45"/>
    <x v="4"/>
  </r>
  <r>
    <n v="5098"/>
    <s v="US-2014-140452"/>
    <d v="2014-12-06T00:00:00"/>
    <d v="2014-12-10T00:00:00"/>
    <x v="1"/>
    <s v="BK-11260"/>
    <s v="Berenike Kampe"/>
    <x v="0"/>
    <s v="United States"/>
    <s v="Chicago"/>
    <x v="10"/>
    <n v="60610"/>
    <x v="2"/>
    <s v="OFF-BI-10004965"/>
    <x v="1"/>
    <x v="8"/>
    <s v="Ibico Covers for Plastic or Wire Binding Elements"/>
    <n v="4.5999999999999996"/>
    <n v="2"/>
    <n v="0.8"/>
    <n v="-8.0500000000000007"/>
    <n v="4"/>
    <n v="12"/>
    <x v="0"/>
    <n v="-175.00000000000003"/>
    <x v="4"/>
  </r>
  <r>
    <n v="5099"/>
    <s v="US-2014-140452"/>
    <d v="2014-12-06T00:00:00"/>
    <d v="2014-12-10T00:00:00"/>
    <x v="1"/>
    <s v="BK-11260"/>
    <s v="Berenike Kampe"/>
    <x v="0"/>
    <s v="United States"/>
    <s v="Chicago"/>
    <x v="10"/>
    <n v="60610"/>
    <x v="2"/>
    <s v="OFF-ST-10002485"/>
    <x v="1"/>
    <x v="4"/>
    <s v="Rogers Deluxe File Chest"/>
    <n v="35.167999999999999"/>
    <n v="2"/>
    <n v="0.2"/>
    <n v="-8.3523999999999994"/>
    <n v="4"/>
    <n v="12"/>
    <x v="0"/>
    <n v="-23.75"/>
    <x v="4"/>
  </r>
  <r>
    <n v="5100"/>
    <s v="CA-2015-141936"/>
    <d v="2015-08-07T00:00:00"/>
    <d v="2015-08-12T00:00:00"/>
    <x v="1"/>
    <s v="PN-18775"/>
    <s v="Parhena Norris"/>
    <x v="2"/>
    <s v="United States"/>
    <s v="Bakersfield"/>
    <x v="1"/>
    <n v="93309"/>
    <x v="1"/>
    <s v="OFF-BI-10002194"/>
    <x v="1"/>
    <x v="8"/>
    <s v="Cardinal Hold-It CD Pocket"/>
    <n v="19.152000000000001"/>
    <n v="3"/>
    <n v="0.2"/>
    <n v="6.4638"/>
    <n v="5"/>
    <n v="8"/>
    <x v="2"/>
    <n v="33.75"/>
    <x v="6"/>
  </r>
  <r>
    <n v="5101"/>
    <s v="CA-2014-158442"/>
    <d v="2014-03-17T00:00:00"/>
    <d v="2014-03-17T00:00:00"/>
    <x v="3"/>
    <s v="AZ-10750"/>
    <s v="Annie Zypern"/>
    <x v="0"/>
    <s v="United States"/>
    <s v="Dallas"/>
    <x v="5"/>
    <n v="75217"/>
    <x v="2"/>
    <s v="OFF-AR-10003732"/>
    <x v="1"/>
    <x v="6"/>
    <s v="Newell 333"/>
    <n v="4.4480000000000004"/>
    <n v="2"/>
    <n v="0.2"/>
    <n v="0.33360000000000001"/>
    <n v="0"/>
    <n v="3"/>
    <x v="3"/>
    <n v="7.5"/>
    <x v="10"/>
  </r>
  <r>
    <n v="5102"/>
    <s v="CA-2014-158442"/>
    <d v="2014-03-17T00:00:00"/>
    <d v="2014-03-17T00:00:00"/>
    <x v="3"/>
    <s v="AZ-10750"/>
    <s v="Annie Zypern"/>
    <x v="0"/>
    <s v="United States"/>
    <s v="Dallas"/>
    <x v="5"/>
    <n v="75217"/>
    <x v="2"/>
    <s v="OFF-PA-10002195"/>
    <x v="1"/>
    <x v="10"/>
    <s v="Xerox 1966"/>
    <n v="5.1840000000000002"/>
    <n v="1"/>
    <n v="0.2"/>
    <n v="1.8792"/>
    <n v="0"/>
    <n v="3"/>
    <x v="3"/>
    <n v="36.25"/>
    <x v="10"/>
  </r>
  <r>
    <n v="5103"/>
    <s v="CA-2014-158442"/>
    <d v="2014-03-17T00:00:00"/>
    <d v="2014-03-17T00:00:00"/>
    <x v="3"/>
    <s v="AZ-10750"/>
    <s v="Annie Zypern"/>
    <x v="0"/>
    <s v="United States"/>
    <s v="Dallas"/>
    <x v="5"/>
    <n v="75217"/>
    <x v="2"/>
    <s v="OFF-PA-10002365"/>
    <x v="1"/>
    <x v="10"/>
    <s v="Xerox 1967"/>
    <n v="15.552"/>
    <n v="3"/>
    <n v="0.2"/>
    <n v="5.4432"/>
    <n v="0"/>
    <n v="3"/>
    <x v="3"/>
    <n v="35"/>
    <x v="10"/>
  </r>
  <r>
    <n v="5104"/>
    <s v="CA-2015-167374"/>
    <d v="2015-03-26T00:00:00"/>
    <d v="2015-03-30T00:00:00"/>
    <x v="0"/>
    <s v="GM-14500"/>
    <s v="Gene McClure"/>
    <x v="0"/>
    <s v="United States"/>
    <s v="Philadelphia"/>
    <x v="9"/>
    <n v="19140"/>
    <x v="3"/>
    <s v="OFF-PA-10001950"/>
    <x v="1"/>
    <x v="10"/>
    <s v="Southworth 25% Cotton Antique Laid Paper &amp; Envelopes"/>
    <n v="40.031999999999996"/>
    <n v="6"/>
    <n v="0.2"/>
    <n v="12.51"/>
    <n v="4"/>
    <n v="3"/>
    <x v="3"/>
    <n v="31.25"/>
    <x v="10"/>
  </r>
  <r>
    <n v="5105"/>
    <s v="CA-2015-167374"/>
    <d v="2015-03-26T00:00:00"/>
    <d v="2015-03-30T00:00:00"/>
    <x v="0"/>
    <s v="GM-14500"/>
    <s v="Gene McClure"/>
    <x v="0"/>
    <s v="United States"/>
    <s v="Philadelphia"/>
    <x v="9"/>
    <n v="19140"/>
    <x v="3"/>
    <s v="TEC-AC-10004633"/>
    <x v="2"/>
    <x v="11"/>
    <s v="Verbatim 25 GB 6x Blu-ray Single Layer Recordable Disc, 3/Pack"/>
    <n v="16.776"/>
    <n v="3"/>
    <n v="0.2"/>
    <n v="5.0327999999999999"/>
    <n v="4"/>
    <n v="3"/>
    <x v="3"/>
    <n v="30"/>
    <x v="10"/>
  </r>
  <r>
    <n v="5106"/>
    <s v="CA-2014-116568"/>
    <d v="2014-12-14T00:00:00"/>
    <d v="2014-12-20T00:00:00"/>
    <x v="1"/>
    <s v="BM-11785"/>
    <s v="Bryan Mills"/>
    <x v="0"/>
    <s v="United States"/>
    <s v="Deltona"/>
    <x v="2"/>
    <n v="32725"/>
    <x v="0"/>
    <s v="FUR-CH-10002439"/>
    <x v="0"/>
    <x v="1"/>
    <s v="Iceberg Nesting Folding Chair, 19w x 6d x 43h"/>
    <n v="186.304"/>
    <n v="4"/>
    <n v="0.2"/>
    <n v="13.972799999999999"/>
    <n v="6"/>
    <n v="12"/>
    <x v="0"/>
    <n v="7.5"/>
    <x v="4"/>
  </r>
  <r>
    <n v="5107"/>
    <s v="CA-2015-147102"/>
    <d v="2015-09-19T00:00:00"/>
    <d v="2015-09-26T00:00:00"/>
    <x v="1"/>
    <s v="NH-18610"/>
    <s v="Nicole Hansen"/>
    <x v="1"/>
    <s v="United States"/>
    <s v="Columbus"/>
    <x v="32"/>
    <n v="31907"/>
    <x v="0"/>
    <s v="TEC-AC-10000682"/>
    <x v="2"/>
    <x v="11"/>
    <s v="Kensington K72356US Mouse-in-a-Box USB Desktop Mouse"/>
    <n v="66.36"/>
    <n v="4"/>
    <n v="0"/>
    <n v="23.225999999999999"/>
    <n v="7"/>
    <n v="9"/>
    <x v="2"/>
    <n v="35"/>
    <x v="8"/>
  </r>
  <r>
    <n v="5108"/>
    <s v="CA-2017-132213"/>
    <d v="2017-04-25T00:00:00"/>
    <d v="2017-04-26T00:00:00"/>
    <x v="2"/>
    <s v="PN-18775"/>
    <s v="Parhena Norris"/>
    <x v="2"/>
    <s v="United States"/>
    <s v="Nashville"/>
    <x v="18"/>
    <n v="37211"/>
    <x v="0"/>
    <s v="OFF-AR-10004078"/>
    <x v="1"/>
    <x v="6"/>
    <s v="Newell 312"/>
    <n v="42.048000000000002"/>
    <n v="9"/>
    <n v="0.2"/>
    <n v="5.2560000000000002"/>
    <n v="1"/>
    <n v="4"/>
    <x v="1"/>
    <n v="12.5"/>
    <x v="3"/>
  </r>
  <r>
    <n v="5109"/>
    <s v="CA-2017-132213"/>
    <d v="2017-04-25T00:00:00"/>
    <d v="2017-04-26T00:00:00"/>
    <x v="2"/>
    <s v="PN-18775"/>
    <s v="Parhena Norris"/>
    <x v="2"/>
    <s v="United States"/>
    <s v="Nashville"/>
    <x v="18"/>
    <n v="37211"/>
    <x v="0"/>
    <s v="OFF-AR-10001958"/>
    <x v="1"/>
    <x v="6"/>
    <s v="Stanley Bostitch Contemporary Electric Pencil Sharpeners"/>
    <n v="67.92"/>
    <n v="5"/>
    <n v="0.2"/>
    <n v="6.7919999999999998"/>
    <n v="1"/>
    <n v="4"/>
    <x v="1"/>
    <n v="10"/>
    <x v="3"/>
  </r>
  <r>
    <n v="5110"/>
    <s v="CA-2014-138450"/>
    <d v="2014-10-18T00:00:00"/>
    <d v="2014-10-22T00:00:00"/>
    <x v="1"/>
    <s v="EH-13765"/>
    <s v="Edward Hooks"/>
    <x v="1"/>
    <s v="United States"/>
    <s v="Philadelphia"/>
    <x v="9"/>
    <n v="19134"/>
    <x v="3"/>
    <s v="OFF-EN-10001335"/>
    <x v="1"/>
    <x v="12"/>
    <s v="White Business Envelopes with Contemporary Seam, Recycled White Business Envelopes"/>
    <n v="52.512"/>
    <n v="6"/>
    <n v="0.2"/>
    <n v="19.692"/>
    <n v="4"/>
    <n v="10"/>
    <x v="0"/>
    <n v="37.5"/>
    <x v="2"/>
  </r>
  <r>
    <n v="5111"/>
    <s v="CA-2014-138450"/>
    <d v="2014-10-18T00:00:00"/>
    <d v="2014-10-22T00:00:00"/>
    <x v="1"/>
    <s v="EH-13765"/>
    <s v="Edward Hooks"/>
    <x v="1"/>
    <s v="United States"/>
    <s v="Philadelphia"/>
    <x v="9"/>
    <n v="19134"/>
    <x v="3"/>
    <s v="OFF-ST-10003479"/>
    <x v="1"/>
    <x v="4"/>
    <s v="Eldon Base for stackable storage shelf, platinum"/>
    <n v="186.91200000000001"/>
    <n v="6"/>
    <n v="0.2"/>
    <n v="-35.045999999999999"/>
    <n v="4"/>
    <n v="10"/>
    <x v="0"/>
    <n v="-18.75"/>
    <x v="2"/>
  </r>
  <r>
    <n v="5112"/>
    <s v="CA-2014-138450"/>
    <d v="2014-10-18T00:00:00"/>
    <d v="2014-10-22T00:00:00"/>
    <x v="1"/>
    <s v="EH-13765"/>
    <s v="Edward Hooks"/>
    <x v="1"/>
    <s v="United States"/>
    <s v="Philadelphia"/>
    <x v="9"/>
    <n v="19134"/>
    <x v="3"/>
    <s v="OFF-PA-10003016"/>
    <x v="1"/>
    <x v="10"/>
    <s v="Adams &quot;While You Were Out&quot; Message Pads"/>
    <n v="10.048"/>
    <n v="4"/>
    <n v="0.2"/>
    <n v="3.14"/>
    <n v="4"/>
    <n v="10"/>
    <x v="0"/>
    <n v="31.25"/>
    <x v="2"/>
  </r>
  <r>
    <n v="5113"/>
    <s v="CA-2015-153073"/>
    <d v="2015-11-13T00:00:00"/>
    <d v="2015-11-13T00:00:00"/>
    <x v="3"/>
    <s v="HA-14905"/>
    <s v="Helen Abelman"/>
    <x v="0"/>
    <s v="United States"/>
    <s v="Chicago"/>
    <x v="10"/>
    <n v="60610"/>
    <x v="2"/>
    <s v="FUR-FU-10001025"/>
    <x v="0"/>
    <x v="5"/>
    <s v="Eldon Imàge Series Desk Accessories, Clear"/>
    <n v="17.495999999999999"/>
    <n v="9"/>
    <n v="0.6"/>
    <n v="-7.4358000000000004"/>
    <n v="0"/>
    <n v="11"/>
    <x v="0"/>
    <n v="-42.500000000000007"/>
    <x v="0"/>
  </r>
  <r>
    <n v="5114"/>
    <s v="CA-2016-147970"/>
    <d v="2016-01-31T00:00:00"/>
    <d v="2016-02-02T00:00:00"/>
    <x v="0"/>
    <s v="AB-10150"/>
    <s v="Aimee Bixby"/>
    <x v="0"/>
    <s v="United States"/>
    <s v="Dallas"/>
    <x v="5"/>
    <n v="75220"/>
    <x v="2"/>
    <s v="OFF-PA-10003936"/>
    <x v="1"/>
    <x v="10"/>
    <s v="Xerox 1994"/>
    <n v="15.552"/>
    <n v="3"/>
    <n v="0.2"/>
    <n v="5.4432"/>
    <n v="2"/>
    <n v="1"/>
    <x v="3"/>
    <n v="35"/>
    <x v="9"/>
  </r>
  <r>
    <n v="5115"/>
    <s v="CA-2016-150658"/>
    <d v="2016-11-17T00:00:00"/>
    <d v="2016-11-22T00:00:00"/>
    <x v="1"/>
    <s v="MS-17365"/>
    <s v="Maribeth Schnelling"/>
    <x v="0"/>
    <s v="United States"/>
    <s v="Carlsbad"/>
    <x v="27"/>
    <n v="88220"/>
    <x v="1"/>
    <s v="OFF-BI-10004140"/>
    <x v="1"/>
    <x v="8"/>
    <s v="Avery Non-Stick Binders"/>
    <n v="10.776"/>
    <n v="3"/>
    <n v="0.2"/>
    <n v="3.3675000000000002"/>
    <n v="5"/>
    <n v="11"/>
    <x v="0"/>
    <n v="31.25"/>
    <x v="0"/>
  </r>
  <r>
    <n v="5116"/>
    <s v="CA-2017-125640"/>
    <d v="2017-07-25T00:00:00"/>
    <d v="2017-07-29T00:00:00"/>
    <x v="1"/>
    <s v="DD-13570"/>
    <s v="Dorothy Dickinson"/>
    <x v="0"/>
    <s v="United States"/>
    <s v="Philadelphia"/>
    <x v="9"/>
    <n v="19134"/>
    <x v="3"/>
    <s v="OFF-LA-10004178"/>
    <x v="1"/>
    <x v="2"/>
    <s v="Avery 491"/>
    <n v="3.3039999999999998"/>
    <n v="1"/>
    <n v="0.2"/>
    <n v="1.0738000000000001"/>
    <n v="4"/>
    <n v="7"/>
    <x v="2"/>
    <n v="32.500000000000007"/>
    <x v="7"/>
  </r>
  <r>
    <n v="5117"/>
    <s v="CA-2017-154137"/>
    <d v="2017-11-11T00:00:00"/>
    <d v="2017-11-17T00:00:00"/>
    <x v="1"/>
    <s v="MT-17815"/>
    <s v="Meg Tillman"/>
    <x v="0"/>
    <s v="United States"/>
    <s v="New York City"/>
    <x v="15"/>
    <n v="10009"/>
    <x v="3"/>
    <s v="OFF-ST-10003324"/>
    <x v="1"/>
    <x v="4"/>
    <s v="Belkin OmniView SE Rackmount Kit"/>
    <n v="35.479999999999997"/>
    <n v="1"/>
    <n v="0"/>
    <n v="0"/>
    <n v="6"/>
    <n v="11"/>
    <x v="0"/>
    <n v="0"/>
    <x v="0"/>
  </r>
  <r>
    <n v="5118"/>
    <s v="CA-2015-127173"/>
    <d v="2015-09-26T00:00:00"/>
    <d v="2015-10-03T00:00:00"/>
    <x v="1"/>
    <s v="GM-14500"/>
    <s v="Gene McClure"/>
    <x v="0"/>
    <s v="United States"/>
    <s v="Oceanside"/>
    <x v="15"/>
    <n v="11572"/>
    <x v="3"/>
    <s v="OFF-FA-10004854"/>
    <x v="1"/>
    <x v="13"/>
    <s v="Vinyl Coated Wire Paper Clips in Organizer Box, 800/Box"/>
    <n v="34.44"/>
    <n v="3"/>
    <n v="0"/>
    <n v="16.186800000000002"/>
    <n v="7"/>
    <n v="9"/>
    <x v="2"/>
    <n v="47.000000000000007"/>
    <x v="8"/>
  </r>
  <r>
    <n v="5119"/>
    <s v="CA-2015-127173"/>
    <d v="2015-09-26T00:00:00"/>
    <d v="2015-10-03T00:00:00"/>
    <x v="1"/>
    <s v="GM-14500"/>
    <s v="Gene McClure"/>
    <x v="0"/>
    <s v="United States"/>
    <s v="Oceanside"/>
    <x v="15"/>
    <n v="11572"/>
    <x v="3"/>
    <s v="TEC-MA-10002859"/>
    <x v="2"/>
    <x v="15"/>
    <s v="Ativa MDM8000 8-Sheet Micro-Cut Shredder"/>
    <n v="629.92999999999995"/>
    <n v="7"/>
    <n v="0"/>
    <n v="296.06709999999998"/>
    <n v="7"/>
    <n v="9"/>
    <x v="2"/>
    <n v="47"/>
    <x v="8"/>
  </r>
  <r>
    <n v="5120"/>
    <s v="CA-2015-127173"/>
    <d v="2015-09-26T00:00:00"/>
    <d v="2015-10-03T00:00:00"/>
    <x v="1"/>
    <s v="GM-14500"/>
    <s v="Gene McClure"/>
    <x v="0"/>
    <s v="United States"/>
    <s v="Oceanside"/>
    <x v="15"/>
    <n v="11572"/>
    <x v="3"/>
    <s v="OFF-BI-10000088"/>
    <x v="1"/>
    <x v="8"/>
    <s v="GBC Imprintable Covers"/>
    <n v="79.055999999999997"/>
    <n v="9"/>
    <n v="0.2"/>
    <n v="28.657800000000002"/>
    <n v="7"/>
    <n v="9"/>
    <x v="2"/>
    <n v="36.250000000000007"/>
    <x v="8"/>
  </r>
  <r>
    <n v="5121"/>
    <s v="CA-2014-149538"/>
    <d v="2014-04-04T00:00:00"/>
    <d v="2014-04-08T00:00:00"/>
    <x v="1"/>
    <s v="KB-16585"/>
    <s v="Ken Black"/>
    <x v="1"/>
    <s v="United States"/>
    <s v="Lafayette"/>
    <x v="28"/>
    <n v="70506"/>
    <x v="0"/>
    <s v="OFF-ST-10004180"/>
    <x v="1"/>
    <x v="4"/>
    <s v="Safco Commercial Shelving"/>
    <n v="232.55"/>
    <n v="5"/>
    <n v="0"/>
    <n v="9.3019999999999996"/>
    <n v="4"/>
    <n v="4"/>
    <x v="1"/>
    <n v="3.9999999999999996"/>
    <x v="3"/>
  </r>
  <r>
    <n v="5122"/>
    <s v="CA-2014-149538"/>
    <d v="2014-04-04T00:00:00"/>
    <d v="2014-04-08T00:00:00"/>
    <x v="1"/>
    <s v="KB-16585"/>
    <s v="Ken Black"/>
    <x v="1"/>
    <s v="United States"/>
    <s v="Lafayette"/>
    <x v="28"/>
    <n v="70506"/>
    <x v="0"/>
    <s v="TEC-AC-10002926"/>
    <x v="2"/>
    <x v="11"/>
    <s v="Logitech Wireless Marathon Mouse M705"/>
    <n v="99.98"/>
    <n v="2"/>
    <n v="0"/>
    <n v="42.991399999999999"/>
    <n v="4"/>
    <n v="4"/>
    <x v="1"/>
    <n v="43"/>
    <x v="3"/>
  </r>
  <r>
    <n v="5123"/>
    <s v="CA-2014-149538"/>
    <d v="2014-04-04T00:00:00"/>
    <d v="2014-04-08T00:00:00"/>
    <x v="1"/>
    <s v="KB-16585"/>
    <s v="Ken Black"/>
    <x v="1"/>
    <s v="United States"/>
    <s v="Lafayette"/>
    <x v="28"/>
    <n v="70506"/>
    <x v="0"/>
    <s v="OFF-PA-10003797"/>
    <x v="1"/>
    <x v="10"/>
    <s v="Xerox 209"/>
    <n v="19.440000000000001"/>
    <n v="3"/>
    <n v="0"/>
    <n v="9.3312000000000008"/>
    <n v="4"/>
    <n v="4"/>
    <x v="1"/>
    <n v="48.000000000000007"/>
    <x v="3"/>
  </r>
  <r>
    <n v="5124"/>
    <s v="CA-2014-149538"/>
    <d v="2014-04-04T00:00:00"/>
    <d v="2014-04-08T00:00:00"/>
    <x v="1"/>
    <s v="KB-16585"/>
    <s v="Ken Black"/>
    <x v="1"/>
    <s v="United States"/>
    <s v="Lafayette"/>
    <x v="28"/>
    <n v="70506"/>
    <x v="0"/>
    <s v="OFF-PA-10002195"/>
    <x v="1"/>
    <x v="10"/>
    <s v="Xerox 1966"/>
    <n v="12.96"/>
    <n v="2"/>
    <n v="0"/>
    <n v="6.3503999999999996"/>
    <n v="4"/>
    <n v="4"/>
    <x v="1"/>
    <n v="48.999999999999993"/>
    <x v="3"/>
  </r>
  <r>
    <n v="5125"/>
    <s v="CA-2014-160766"/>
    <d v="2014-09-14T00:00:00"/>
    <d v="2014-09-14T00:00:00"/>
    <x v="3"/>
    <s v="DM-13015"/>
    <s v="Darrin Martin"/>
    <x v="0"/>
    <s v="United States"/>
    <s v="New York City"/>
    <x v="15"/>
    <n v="10009"/>
    <x v="3"/>
    <s v="FUR-TA-10001039"/>
    <x v="0"/>
    <x v="3"/>
    <s v="KI Adjustable-Height Table"/>
    <n v="464.29199999999997"/>
    <n v="9"/>
    <n v="0.4"/>
    <n v="-108.3348"/>
    <n v="0"/>
    <n v="9"/>
    <x v="2"/>
    <n v="-23.333333333333332"/>
    <x v="8"/>
  </r>
  <r>
    <n v="5126"/>
    <s v="CA-2014-160766"/>
    <d v="2014-09-14T00:00:00"/>
    <d v="2014-09-14T00:00:00"/>
    <x v="3"/>
    <s v="DM-13015"/>
    <s v="Darrin Martin"/>
    <x v="0"/>
    <s v="United States"/>
    <s v="New York City"/>
    <x v="15"/>
    <n v="10009"/>
    <x v="3"/>
    <s v="OFF-EN-10001099"/>
    <x v="1"/>
    <x v="12"/>
    <s v="Staple envelope"/>
    <n v="68.459999999999994"/>
    <n v="7"/>
    <n v="0"/>
    <n v="31.491599999999998"/>
    <n v="0"/>
    <n v="9"/>
    <x v="2"/>
    <n v="46"/>
    <x v="8"/>
  </r>
  <r>
    <n v="5127"/>
    <s v="CA-2014-160766"/>
    <d v="2014-09-14T00:00:00"/>
    <d v="2014-09-14T00:00:00"/>
    <x v="3"/>
    <s v="DM-13015"/>
    <s v="Darrin Martin"/>
    <x v="0"/>
    <s v="United States"/>
    <s v="New York City"/>
    <x v="15"/>
    <n v="10009"/>
    <x v="3"/>
    <s v="TEC-MA-10003979"/>
    <x v="2"/>
    <x v="15"/>
    <s v="Ativa V4110MDD Micro-Cut Shredder"/>
    <n v="2799.96"/>
    <n v="4"/>
    <n v="0"/>
    <n v="1371.9803999999999"/>
    <n v="0"/>
    <n v="9"/>
    <x v="2"/>
    <n v="49"/>
    <x v="8"/>
  </r>
  <r>
    <n v="5128"/>
    <s v="CA-2014-160766"/>
    <d v="2014-09-14T00:00:00"/>
    <d v="2014-09-14T00:00:00"/>
    <x v="3"/>
    <s v="DM-13015"/>
    <s v="Darrin Martin"/>
    <x v="0"/>
    <s v="United States"/>
    <s v="New York City"/>
    <x v="15"/>
    <n v="10009"/>
    <x v="3"/>
    <s v="OFF-AP-10002945"/>
    <x v="1"/>
    <x v="9"/>
    <s v="Honeywell Enviracaire Portable HEPA Air Cleaner for 17' x 22' Room"/>
    <n v="601.29999999999995"/>
    <n v="2"/>
    <n v="0"/>
    <n v="198.429"/>
    <n v="0"/>
    <n v="9"/>
    <x v="2"/>
    <n v="33"/>
    <x v="8"/>
  </r>
  <r>
    <n v="5129"/>
    <s v="CA-2014-160766"/>
    <d v="2014-09-14T00:00:00"/>
    <d v="2014-09-14T00:00:00"/>
    <x v="3"/>
    <s v="DM-13015"/>
    <s v="Darrin Martin"/>
    <x v="0"/>
    <s v="United States"/>
    <s v="New York City"/>
    <x v="15"/>
    <n v="10009"/>
    <x v="3"/>
    <s v="TEC-PH-10001536"/>
    <x v="2"/>
    <x v="7"/>
    <s v="Spigen Samsung Galaxy S5 Case Wallet"/>
    <n v="16.989999999999998"/>
    <n v="1"/>
    <n v="0"/>
    <n v="4.4173999999999998"/>
    <n v="0"/>
    <n v="9"/>
    <x v="2"/>
    <n v="26"/>
    <x v="8"/>
  </r>
  <r>
    <n v="5130"/>
    <s v="CA-2014-160766"/>
    <d v="2014-09-14T00:00:00"/>
    <d v="2014-09-14T00:00:00"/>
    <x v="3"/>
    <s v="DM-13015"/>
    <s v="Darrin Martin"/>
    <x v="0"/>
    <s v="United States"/>
    <s v="New York City"/>
    <x v="15"/>
    <n v="10009"/>
    <x v="3"/>
    <s v="TEC-PH-10000526"/>
    <x v="2"/>
    <x v="7"/>
    <s v="Vtech CS6719"/>
    <n v="287.97000000000003"/>
    <n v="3"/>
    <n v="0"/>
    <n v="80.631600000000006"/>
    <n v="0"/>
    <n v="9"/>
    <x v="2"/>
    <n v="27.999999999999996"/>
    <x v="8"/>
  </r>
  <r>
    <n v="5131"/>
    <s v="CA-2014-160766"/>
    <d v="2014-09-14T00:00:00"/>
    <d v="2014-09-14T00:00:00"/>
    <x v="3"/>
    <s v="DM-13015"/>
    <s v="Darrin Martin"/>
    <x v="0"/>
    <s v="United States"/>
    <s v="New York City"/>
    <x v="15"/>
    <n v="10009"/>
    <x v="3"/>
    <s v="OFF-PA-10000213"/>
    <x v="1"/>
    <x v="10"/>
    <s v="Xerox 198"/>
    <n v="44.82"/>
    <n v="9"/>
    <n v="0"/>
    <n v="21.0654"/>
    <n v="0"/>
    <n v="9"/>
    <x v="2"/>
    <n v="47"/>
    <x v="8"/>
  </r>
  <r>
    <n v="5132"/>
    <s v="CA-2017-146626"/>
    <d v="2017-12-29T00:00:00"/>
    <d v="2018-01-05T00:00:00"/>
    <x v="1"/>
    <s v="BP-11185"/>
    <s v="Ben Peterman"/>
    <x v="1"/>
    <s v="United States"/>
    <s v="Anaheim"/>
    <x v="1"/>
    <n v="92804"/>
    <x v="1"/>
    <s v="FUR-FU-10002501"/>
    <x v="0"/>
    <x v="5"/>
    <s v="Nu-Dell Executive Frame"/>
    <n v="101.12"/>
    <n v="8"/>
    <n v="0"/>
    <n v="37.414400000000001"/>
    <n v="7"/>
    <n v="12"/>
    <x v="0"/>
    <n v="37"/>
    <x v="4"/>
  </r>
  <r>
    <n v="5133"/>
    <s v="CA-2015-123330"/>
    <d v="2015-06-21T00:00:00"/>
    <d v="2015-06-27T00:00:00"/>
    <x v="1"/>
    <s v="EP-13915"/>
    <s v="Emily Phan"/>
    <x v="0"/>
    <s v="United States"/>
    <s v="Deltona"/>
    <x v="2"/>
    <n v="32725"/>
    <x v="0"/>
    <s v="TEC-PH-10001819"/>
    <x v="2"/>
    <x v="7"/>
    <s v="Innergie mMini Combo Duo USB Travel Charging Kit"/>
    <n v="107.976"/>
    <n v="3"/>
    <n v="0.2"/>
    <n v="37.791600000000003"/>
    <n v="6"/>
    <n v="6"/>
    <x v="1"/>
    <n v="35"/>
    <x v="1"/>
  </r>
  <r>
    <n v="5134"/>
    <s v="CA-2017-155607"/>
    <d v="2017-11-26T00:00:00"/>
    <d v="2017-11-30T00:00:00"/>
    <x v="1"/>
    <s v="FG-14260"/>
    <s v="Frank Gastineau"/>
    <x v="2"/>
    <s v="United States"/>
    <s v="New York City"/>
    <x v="15"/>
    <n v="10009"/>
    <x v="3"/>
    <s v="OFF-AP-10001962"/>
    <x v="1"/>
    <x v="9"/>
    <s v="Black &amp; Decker Filter for Double Action Dustbuster Cordless Vac BLDV7210"/>
    <n v="58.73"/>
    <n v="7"/>
    <n v="0"/>
    <n v="14.682499999999999"/>
    <n v="4"/>
    <n v="11"/>
    <x v="0"/>
    <n v="25"/>
    <x v="0"/>
  </r>
  <r>
    <n v="5135"/>
    <s v="CA-2017-155607"/>
    <d v="2017-11-26T00:00:00"/>
    <d v="2017-11-30T00:00:00"/>
    <x v="1"/>
    <s v="FG-14260"/>
    <s v="Frank Gastineau"/>
    <x v="2"/>
    <s v="United States"/>
    <s v="New York City"/>
    <x v="15"/>
    <n v="10009"/>
    <x v="3"/>
    <s v="OFF-BI-10003364"/>
    <x v="1"/>
    <x v="8"/>
    <s v="Binding Machine Supplies"/>
    <n v="93.343999999999994"/>
    <n v="4"/>
    <n v="0.2"/>
    <n v="32.670400000000001"/>
    <n v="4"/>
    <n v="11"/>
    <x v="0"/>
    <n v="35"/>
    <x v="0"/>
  </r>
  <r>
    <n v="5136"/>
    <s v="CA-2016-151323"/>
    <d v="2016-10-23T00:00:00"/>
    <d v="2016-10-28T00:00:00"/>
    <x v="1"/>
    <s v="AB-10255"/>
    <s v="Alejandro Ballentine"/>
    <x v="2"/>
    <s v="United States"/>
    <s v="Seattle"/>
    <x v="4"/>
    <n v="98103"/>
    <x v="1"/>
    <s v="OFF-FA-10002983"/>
    <x v="1"/>
    <x v="13"/>
    <s v="Advantus SlideClip Paper Clips"/>
    <n v="17.05"/>
    <n v="5"/>
    <n v="0"/>
    <n v="8.1839999999999993"/>
    <n v="5"/>
    <n v="10"/>
    <x v="0"/>
    <n v="47.999999999999993"/>
    <x v="2"/>
  </r>
  <r>
    <n v="5137"/>
    <s v="CA-2015-146696"/>
    <d v="2015-12-14T00:00:00"/>
    <d v="2015-12-19T00:00:00"/>
    <x v="1"/>
    <s v="RD-19480"/>
    <s v="Rick Duston"/>
    <x v="0"/>
    <s v="United States"/>
    <s v="San Diego"/>
    <x v="1"/>
    <n v="92105"/>
    <x v="1"/>
    <s v="OFF-BI-10002432"/>
    <x v="1"/>
    <x v="8"/>
    <s v="Wilson Jones Standard D-Ring Binders"/>
    <n v="8.0960000000000001"/>
    <n v="2"/>
    <n v="0.2"/>
    <n v="2.7324000000000002"/>
    <n v="5"/>
    <n v="12"/>
    <x v="0"/>
    <n v="33.75"/>
    <x v="4"/>
  </r>
  <r>
    <n v="5138"/>
    <s v="CA-2016-128972"/>
    <d v="2016-11-13T00:00:00"/>
    <d v="2016-11-17T00:00:00"/>
    <x v="1"/>
    <s v="TS-21430"/>
    <s v="Tom Stivers"/>
    <x v="1"/>
    <s v="United States"/>
    <s v="Oklahoma City"/>
    <x v="26"/>
    <n v="73120"/>
    <x v="2"/>
    <s v="FUR-FU-10003096"/>
    <x v="0"/>
    <x v="5"/>
    <s v="Master Giant Foot Doorstop, Safety Yellow"/>
    <n v="30.36"/>
    <n v="4"/>
    <n v="0"/>
    <n v="13.0548"/>
    <n v="4"/>
    <n v="11"/>
    <x v="0"/>
    <n v="43"/>
    <x v="0"/>
  </r>
  <r>
    <n v="5139"/>
    <s v="CA-2017-128335"/>
    <d v="2017-09-29T00:00:00"/>
    <d v="2017-10-05T00:00:00"/>
    <x v="1"/>
    <s v="JA-15970"/>
    <s v="Joseph Airdo"/>
    <x v="0"/>
    <s v="United States"/>
    <s v="Mount Vernon"/>
    <x v="15"/>
    <n v="10550"/>
    <x v="3"/>
    <s v="OFF-EN-10001539"/>
    <x v="1"/>
    <x v="12"/>
    <s v="Staple envelope"/>
    <n v="23.34"/>
    <n v="3"/>
    <n v="0"/>
    <n v="10.969799999999999"/>
    <n v="6"/>
    <n v="9"/>
    <x v="2"/>
    <n v="47"/>
    <x v="8"/>
  </r>
  <r>
    <n v="5140"/>
    <s v="CA-2017-128335"/>
    <d v="2017-09-29T00:00:00"/>
    <d v="2017-10-05T00:00:00"/>
    <x v="1"/>
    <s v="JA-15970"/>
    <s v="Joseph Airdo"/>
    <x v="0"/>
    <s v="United States"/>
    <s v="Mount Vernon"/>
    <x v="15"/>
    <n v="10550"/>
    <x v="3"/>
    <s v="OFF-PA-10004996"/>
    <x v="1"/>
    <x v="10"/>
    <s v="Speediset Carbonless Redi-Letter 7&quot; x 8 1/2&quot;"/>
    <n v="51.55"/>
    <n v="5"/>
    <n v="0"/>
    <n v="24.2285"/>
    <n v="6"/>
    <n v="9"/>
    <x v="2"/>
    <n v="47"/>
    <x v="8"/>
  </r>
  <r>
    <n v="5141"/>
    <s v="CA-2015-154886"/>
    <d v="2015-11-08T00:00:00"/>
    <d v="2015-11-12T00:00:00"/>
    <x v="1"/>
    <s v="SW-20455"/>
    <s v="Shaun Weien"/>
    <x v="0"/>
    <s v="United States"/>
    <s v="San Francisco"/>
    <x v="1"/>
    <n v="94109"/>
    <x v="1"/>
    <s v="TEC-AC-10001956"/>
    <x v="2"/>
    <x v="11"/>
    <s v="Microsoft Arc Touch Mouse"/>
    <n v="119.9"/>
    <n v="2"/>
    <n v="0"/>
    <n v="43.164000000000001"/>
    <n v="4"/>
    <n v="11"/>
    <x v="0"/>
    <n v="36"/>
    <x v="0"/>
  </r>
  <r>
    <n v="5142"/>
    <s v="CA-2016-111213"/>
    <d v="2016-04-01T00:00:00"/>
    <d v="2016-04-05T00:00:00"/>
    <x v="1"/>
    <s v="FP-14320"/>
    <s v="Frank Preis"/>
    <x v="0"/>
    <s v="United States"/>
    <s v="New York City"/>
    <x v="15"/>
    <n v="10009"/>
    <x v="3"/>
    <s v="FUR-CH-10000454"/>
    <x v="0"/>
    <x v="1"/>
    <s v="Hon Deluxe Fabric Upholstered Stacking Chairs, Rounded Back"/>
    <n v="1317.492"/>
    <n v="6"/>
    <n v="0.1"/>
    <n v="292.77600000000001"/>
    <n v="4"/>
    <n v="4"/>
    <x v="1"/>
    <n v="22.222222222222225"/>
    <x v="3"/>
  </r>
  <r>
    <n v="5143"/>
    <s v="CA-2016-111213"/>
    <d v="2016-04-01T00:00:00"/>
    <d v="2016-04-05T00:00:00"/>
    <x v="1"/>
    <s v="FP-14320"/>
    <s v="Frank Preis"/>
    <x v="0"/>
    <s v="United States"/>
    <s v="New York City"/>
    <x v="15"/>
    <n v="10009"/>
    <x v="3"/>
    <s v="OFF-SU-10000946"/>
    <x v="1"/>
    <x v="14"/>
    <s v="Staple remover"/>
    <n v="63.84"/>
    <n v="8"/>
    <n v="0"/>
    <n v="18.5136"/>
    <n v="4"/>
    <n v="4"/>
    <x v="1"/>
    <n v="28.999999999999996"/>
    <x v="3"/>
  </r>
  <r>
    <n v="5144"/>
    <s v="CA-2016-111213"/>
    <d v="2016-04-01T00:00:00"/>
    <d v="2016-04-05T00:00:00"/>
    <x v="1"/>
    <s v="FP-14320"/>
    <s v="Frank Preis"/>
    <x v="0"/>
    <s v="United States"/>
    <s v="New York City"/>
    <x v="15"/>
    <n v="10009"/>
    <x v="3"/>
    <s v="OFF-BI-10004140"/>
    <x v="1"/>
    <x v="8"/>
    <s v="Avery Non-Stick Binders"/>
    <n v="3.5920000000000001"/>
    <n v="1"/>
    <n v="0.2"/>
    <n v="1.1225000000000001"/>
    <n v="4"/>
    <n v="4"/>
    <x v="1"/>
    <n v="31.25"/>
    <x v="3"/>
  </r>
  <r>
    <n v="5145"/>
    <s v="CA-2017-161333"/>
    <d v="2017-02-02T00:00:00"/>
    <d v="2017-02-07T00:00:00"/>
    <x v="1"/>
    <s v="JL-15835"/>
    <s v="John Lee"/>
    <x v="0"/>
    <s v="United States"/>
    <s v="Los Angeles"/>
    <x v="1"/>
    <n v="90045"/>
    <x v="1"/>
    <s v="FUR-FU-10003039"/>
    <x v="0"/>
    <x v="5"/>
    <s v="Howard Miller 11-1/2&quot; Diameter Grantwood Wall Clock"/>
    <n v="86.26"/>
    <n v="2"/>
    <n v="0"/>
    <n v="29.328399999999998"/>
    <n v="5"/>
    <n v="2"/>
    <x v="3"/>
    <n v="34"/>
    <x v="11"/>
  </r>
  <r>
    <n v="5146"/>
    <s v="CA-2017-161333"/>
    <d v="2017-02-02T00:00:00"/>
    <d v="2017-02-07T00:00:00"/>
    <x v="1"/>
    <s v="JL-15835"/>
    <s v="John Lee"/>
    <x v="0"/>
    <s v="United States"/>
    <s v="Los Angeles"/>
    <x v="1"/>
    <n v="90045"/>
    <x v="1"/>
    <s v="OFF-ST-10000464"/>
    <x v="1"/>
    <x v="4"/>
    <s v="Multi-Use Personal File Cart and Caster Set, Three Stacking Bins"/>
    <n v="139.04"/>
    <n v="4"/>
    <n v="0"/>
    <n v="38.931199999999997"/>
    <n v="5"/>
    <n v="2"/>
    <x v="3"/>
    <n v="27.999999999999996"/>
    <x v="11"/>
  </r>
  <r>
    <n v="5147"/>
    <s v="CA-2017-161333"/>
    <d v="2017-02-02T00:00:00"/>
    <d v="2017-02-07T00:00:00"/>
    <x v="1"/>
    <s v="JL-15835"/>
    <s v="John Lee"/>
    <x v="0"/>
    <s v="United States"/>
    <s v="Los Angeles"/>
    <x v="1"/>
    <n v="90045"/>
    <x v="1"/>
    <s v="OFF-AP-10000252"/>
    <x v="1"/>
    <x v="9"/>
    <s v="Harmony HEPA Quiet Air Purifiers"/>
    <n v="46.8"/>
    <n v="4"/>
    <n v="0"/>
    <n v="16.38"/>
    <n v="5"/>
    <n v="2"/>
    <x v="3"/>
    <n v="35"/>
    <x v="11"/>
  </r>
  <r>
    <n v="5148"/>
    <s v="CA-2017-128734"/>
    <d v="2017-12-24T00:00:00"/>
    <d v="2017-12-31T00:00:00"/>
    <x v="1"/>
    <s v="JL-15175"/>
    <s v="James Lanier"/>
    <x v="2"/>
    <s v="United States"/>
    <s v="Chandler"/>
    <x v="16"/>
    <n v="85224"/>
    <x v="1"/>
    <s v="FUR-FU-10001731"/>
    <x v="0"/>
    <x v="5"/>
    <s v="Acrylic Self-Standing Desk Frames"/>
    <n v="8.5440000000000005"/>
    <n v="4"/>
    <n v="0.2"/>
    <n v="1.9224000000000001"/>
    <n v="7"/>
    <n v="12"/>
    <x v="0"/>
    <n v="22.5"/>
    <x v="4"/>
  </r>
  <r>
    <n v="5149"/>
    <s v="CA-2017-128734"/>
    <d v="2017-12-24T00:00:00"/>
    <d v="2017-12-31T00:00:00"/>
    <x v="1"/>
    <s v="JL-15175"/>
    <s v="James Lanier"/>
    <x v="2"/>
    <s v="United States"/>
    <s v="Chandler"/>
    <x v="16"/>
    <n v="85224"/>
    <x v="1"/>
    <s v="FUR-CH-10001394"/>
    <x v="0"/>
    <x v="1"/>
    <s v="Global Leather Executive Chair"/>
    <n v="842.37599999999998"/>
    <n v="3"/>
    <n v="0.2"/>
    <n v="105.297"/>
    <n v="7"/>
    <n v="12"/>
    <x v="0"/>
    <n v="12.5"/>
    <x v="4"/>
  </r>
  <r>
    <n v="5150"/>
    <s v="CA-2014-141796"/>
    <d v="2014-06-21T00:00:00"/>
    <d v="2014-06-21T00:00:00"/>
    <x v="3"/>
    <s v="JG-15160"/>
    <s v="James Galang"/>
    <x v="0"/>
    <s v="United States"/>
    <s v="Long Beach"/>
    <x v="15"/>
    <n v="11561"/>
    <x v="3"/>
    <s v="TEC-PH-10001578"/>
    <x v="2"/>
    <x v="7"/>
    <s v="Polycom SoundStation2 EX Conference phone"/>
    <n v="1214.8499999999999"/>
    <n v="3"/>
    <n v="0"/>
    <n v="352.30650000000003"/>
    <n v="0"/>
    <n v="6"/>
    <x v="1"/>
    <n v="29.000000000000004"/>
    <x v="1"/>
  </r>
  <r>
    <n v="5151"/>
    <s v="CA-2017-125101"/>
    <d v="2017-03-06T00:00:00"/>
    <d v="2017-03-10T00:00:00"/>
    <x v="0"/>
    <s v="SH-19975"/>
    <s v="Sally Hughsby"/>
    <x v="1"/>
    <s v="United States"/>
    <s v="San Francisco"/>
    <x v="1"/>
    <n v="94109"/>
    <x v="1"/>
    <s v="OFF-ST-10000675"/>
    <x v="1"/>
    <x v="4"/>
    <s v="File Shuttle II and Handi-File, Black"/>
    <n v="67.78"/>
    <n v="2"/>
    <n v="0"/>
    <n v="16.945"/>
    <n v="4"/>
    <n v="3"/>
    <x v="3"/>
    <n v="25"/>
    <x v="10"/>
  </r>
  <r>
    <n v="5152"/>
    <s v="CA-2017-169929"/>
    <d v="2017-09-25T00:00:00"/>
    <d v="2017-09-28T00:00:00"/>
    <x v="2"/>
    <s v="LS-17200"/>
    <s v="Luke Schmidt"/>
    <x v="1"/>
    <s v="United States"/>
    <s v="Helena"/>
    <x v="37"/>
    <n v="59601"/>
    <x v="1"/>
    <s v="OFF-ST-10002352"/>
    <x v="1"/>
    <x v="4"/>
    <s v="Iris Project Case"/>
    <n v="39.9"/>
    <n v="5"/>
    <n v="0"/>
    <n v="10.374000000000001"/>
    <n v="3"/>
    <n v="9"/>
    <x v="2"/>
    <n v="26"/>
    <x v="8"/>
  </r>
  <r>
    <n v="5153"/>
    <s v="US-2014-121566"/>
    <d v="2014-06-30T00:00:00"/>
    <d v="2014-07-06T00:00:00"/>
    <x v="1"/>
    <s v="CS-11860"/>
    <s v="Cari Schnelling"/>
    <x v="0"/>
    <s v="United States"/>
    <s v="New York City"/>
    <x v="15"/>
    <n v="10011"/>
    <x v="3"/>
    <s v="OFF-BI-10004528"/>
    <x v="1"/>
    <x v="8"/>
    <s v="Cardinal Poly Pocket Divider Pockets for Ring Binders"/>
    <n v="2.6880000000000002"/>
    <n v="1"/>
    <n v="0.2"/>
    <n v="0.84"/>
    <n v="6"/>
    <n v="6"/>
    <x v="1"/>
    <n v="31.249999999999993"/>
    <x v="1"/>
  </r>
  <r>
    <n v="5154"/>
    <s v="US-2014-121566"/>
    <d v="2014-06-30T00:00:00"/>
    <d v="2014-07-06T00:00:00"/>
    <x v="1"/>
    <s v="CS-11860"/>
    <s v="Cari Schnelling"/>
    <x v="0"/>
    <s v="United States"/>
    <s v="New York City"/>
    <x v="15"/>
    <n v="10011"/>
    <x v="3"/>
    <s v="OFF-AR-10001026"/>
    <x v="1"/>
    <x v="6"/>
    <s v="Sanford Uni-Blazer View Highlighters, Chisel Tip, Yellow"/>
    <n v="6.6"/>
    <n v="3"/>
    <n v="0"/>
    <n v="2.9039999999999999"/>
    <n v="6"/>
    <n v="6"/>
    <x v="1"/>
    <n v="44"/>
    <x v="1"/>
  </r>
  <r>
    <n v="5155"/>
    <s v="US-2015-124219"/>
    <d v="2015-08-07T00:00:00"/>
    <d v="2015-08-08T00:00:00"/>
    <x v="2"/>
    <s v="KW-16570"/>
    <s v="Kelly Williams"/>
    <x v="0"/>
    <s v="United States"/>
    <s v="Kirkwood"/>
    <x v="25"/>
    <n v="63122"/>
    <x v="2"/>
    <s v="OFF-BI-10002215"/>
    <x v="1"/>
    <x v="8"/>
    <s v="Wilson Jones Hanging View Binder, White, 1&quot;"/>
    <n v="28.4"/>
    <n v="4"/>
    <n v="0"/>
    <n v="13.064"/>
    <n v="1"/>
    <n v="8"/>
    <x v="2"/>
    <n v="46"/>
    <x v="6"/>
  </r>
  <r>
    <n v="5156"/>
    <s v="US-2015-124219"/>
    <d v="2015-08-07T00:00:00"/>
    <d v="2015-08-08T00:00:00"/>
    <x v="2"/>
    <s v="KW-16570"/>
    <s v="Kelly Williams"/>
    <x v="0"/>
    <s v="United States"/>
    <s v="Kirkwood"/>
    <x v="25"/>
    <n v="63122"/>
    <x v="2"/>
    <s v="FUR-FU-10000305"/>
    <x v="0"/>
    <x v="5"/>
    <s v="Tenex V2T-RE Standard Weight Series Chair Mat, 45&quot; x 53&quot;, Lip 25&quot; x 12&quot;"/>
    <n v="212.94"/>
    <n v="3"/>
    <n v="0"/>
    <n v="34.070399999999999"/>
    <n v="1"/>
    <n v="8"/>
    <x v="2"/>
    <n v="16"/>
    <x v="6"/>
  </r>
  <r>
    <n v="5157"/>
    <s v="CA-2017-163006"/>
    <d v="2017-06-30T00:00:00"/>
    <d v="2017-07-04T00:00:00"/>
    <x v="0"/>
    <s v="GH-14410"/>
    <s v="Gary Hansen"/>
    <x v="2"/>
    <s v="United States"/>
    <s v="Chicago"/>
    <x v="10"/>
    <n v="60653"/>
    <x v="2"/>
    <s v="TEC-PH-10002584"/>
    <x v="2"/>
    <x v="7"/>
    <s v="Samsung Galaxy S4"/>
    <n v="1001.5839999999999"/>
    <n v="2"/>
    <n v="0.2"/>
    <n v="125.19799999999999"/>
    <n v="4"/>
    <n v="6"/>
    <x v="1"/>
    <n v="12.5"/>
    <x v="1"/>
  </r>
  <r>
    <n v="5158"/>
    <s v="CA-2017-163006"/>
    <d v="2017-06-30T00:00:00"/>
    <d v="2017-07-04T00:00:00"/>
    <x v="0"/>
    <s v="GH-14410"/>
    <s v="Gary Hansen"/>
    <x v="2"/>
    <s v="United States"/>
    <s v="Chicago"/>
    <x v="10"/>
    <n v="60653"/>
    <x v="2"/>
    <s v="FUR-CH-10000229"/>
    <x v="0"/>
    <x v="1"/>
    <s v="Global Enterprise Series Seating High-Back Swivel/Tilt Chairs"/>
    <n v="569.05799999999999"/>
    <n v="3"/>
    <n v="0.3"/>
    <n v="-178.8468"/>
    <n v="4"/>
    <n v="6"/>
    <x v="1"/>
    <n v="-31.428571428571427"/>
    <x v="1"/>
  </r>
  <r>
    <n v="5159"/>
    <s v="CA-2017-163006"/>
    <d v="2017-06-30T00:00:00"/>
    <d v="2017-07-04T00:00:00"/>
    <x v="0"/>
    <s v="GH-14410"/>
    <s v="Gary Hansen"/>
    <x v="2"/>
    <s v="United States"/>
    <s v="Chicago"/>
    <x v="10"/>
    <n v="60653"/>
    <x v="2"/>
    <s v="FUR-FU-10003799"/>
    <x v="0"/>
    <x v="5"/>
    <s v="Seth Thomas 13 1/2&quot; Wall Clock"/>
    <n v="14.224"/>
    <n v="2"/>
    <n v="0.6"/>
    <n v="-10.3124"/>
    <n v="4"/>
    <n v="6"/>
    <x v="1"/>
    <n v="-72.5"/>
    <x v="1"/>
  </r>
  <r>
    <n v="5160"/>
    <s v="CA-2015-156146"/>
    <d v="2015-10-26T00:00:00"/>
    <d v="2015-10-30T00:00:00"/>
    <x v="0"/>
    <s v="AG-10495"/>
    <s v="Andrew Gjertsen"/>
    <x v="1"/>
    <s v="United States"/>
    <s v="Peoria"/>
    <x v="16"/>
    <n v="85345"/>
    <x v="1"/>
    <s v="TEC-PH-10001700"/>
    <x v="2"/>
    <x v="7"/>
    <s v="Panasonic KX-TG6844B Expandable Digital Cordless Telephone"/>
    <n v="105.584"/>
    <n v="2"/>
    <n v="0.2"/>
    <n v="9.2385999999999999"/>
    <n v="4"/>
    <n v="10"/>
    <x v="0"/>
    <n v="8.75"/>
    <x v="2"/>
  </r>
  <r>
    <n v="5161"/>
    <s v="CA-2015-156146"/>
    <d v="2015-10-26T00:00:00"/>
    <d v="2015-10-30T00:00:00"/>
    <x v="0"/>
    <s v="AG-10495"/>
    <s v="Andrew Gjertsen"/>
    <x v="1"/>
    <s v="United States"/>
    <s v="Peoria"/>
    <x v="16"/>
    <n v="85345"/>
    <x v="1"/>
    <s v="TEC-PH-10001527"/>
    <x v="2"/>
    <x v="7"/>
    <s v="Plantronics MX500i Earset"/>
    <n v="68.72"/>
    <n v="2"/>
    <n v="0.2"/>
    <n v="-14.603"/>
    <n v="4"/>
    <n v="10"/>
    <x v="0"/>
    <n v="-21.25"/>
    <x v="2"/>
  </r>
  <r>
    <n v="5162"/>
    <s v="CA-2014-111192"/>
    <d v="2014-07-30T00:00:00"/>
    <d v="2014-08-05T00:00:00"/>
    <x v="1"/>
    <s v="TS-21430"/>
    <s v="Tom Stivers"/>
    <x v="1"/>
    <s v="United States"/>
    <s v="Seattle"/>
    <x v="4"/>
    <n v="98103"/>
    <x v="1"/>
    <s v="FUR-BO-10002916"/>
    <x v="0"/>
    <x v="0"/>
    <s v="Rush Hierlooms Collection 1&quot; Thick Stackable Bookcases"/>
    <n v="1367.84"/>
    <n v="8"/>
    <n v="0"/>
    <n v="259.88959999999997"/>
    <n v="6"/>
    <n v="7"/>
    <x v="2"/>
    <n v="19"/>
    <x v="7"/>
  </r>
  <r>
    <n v="5163"/>
    <s v="CA-2016-115378"/>
    <d v="2016-11-18T00:00:00"/>
    <d v="2016-11-23T00:00:00"/>
    <x v="0"/>
    <s v="AJ-10945"/>
    <s v="Ashley Jarboe"/>
    <x v="0"/>
    <s v="United States"/>
    <s v="Taylor"/>
    <x v="12"/>
    <n v="48180"/>
    <x v="2"/>
    <s v="FUR-CH-10000863"/>
    <x v="0"/>
    <x v="1"/>
    <s v="Novimex Swivel Fabric Task Chair"/>
    <n v="301.95999999999998"/>
    <n v="2"/>
    <n v="0"/>
    <n v="33.215600000000002"/>
    <n v="5"/>
    <n v="11"/>
    <x v="0"/>
    <n v="11.000000000000002"/>
    <x v="0"/>
  </r>
  <r>
    <n v="5164"/>
    <s v="CA-2015-161627"/>
    <d v="2015-07-06T00:00:00"/>
    <d v="2015-07-11T00:00:00"/>
    <x v="1"/>
    <s v="SJ-20215"/>
    <s v="Sarah Jordon"/>
    <x v="0"/>
    <s v="United States"/>
    <s v="Pasadena"/>
    <x v="1"/>
    <n v="91104"/>
    <x v="1"/>
    <s v="FUR-CH-10003968"/>
    <x v="0"/>
    <x v="1"/>
    <s v="Novimex Turbo Task Chair"/>
    <n v="170.352"/>
    <n v="3"/>
    <n v="0.2"/>
    <n v="-17.0352"/>
    <n v="5"/>
    <n v="7"/>
    <x v="2"/>
    <n v="-10"/>
    <x v="7"/>
  </r>
  <r>
    <n v="5165"/>
    <s v="CA-2014-121006"/>
    <d v="2014-11-10T00:00:00"/>
    <d v="2014-11-16T00:00:00"/>
    <x v="1"/>
    <s v="SC-20020"/>
    <s v="Sam Craven"/>
    <x v="0"/>
    <s v="United States"/>
    <s v="Midland"/>
    <x v="12"/>
    <n v="48640"/>
    <x v="2"/>
    <s v="OFF-AR-10001149"/>
    <x v="1"/>
    <x v="6"/>
    <s v="Avery Hi-Liter Comfort Grip Fluorescent Highlighter, Yellow Ink"/>
    <n v="3.9"/>
    <n v="2"/>
    <n v="0"/>
    <n v="1.5209999999999999"/>
    <n v="6"/>
    <n v="11"/>
    <x v="0"/>
    <n v="38.999999999999993"/>
    <x v="0"/>
  </r>
  <r>
    <n v="5166"/>
    <s v="CA-2014-121006"/>
    <d v="2014-11-10T00:00:00"/>
    <d v="2014-11-16T00:00:00"/>
    <x v="1"/>
    <s v="SC-20020"/>
    <s v="Sam Craven"/>
    <x v="0"/>
    <s v="United States"/>
    <s v="Midland"/>
    <x v="12"/>
    <n v="48640"/>
    <x v="2"/>
    <s v="OFF-PA-10000130"/>
    <x v="1"/>
    <x v="10"/>
    <s v="Xerox 199"/>
    <n v="12.84"/>
    <n v="3"/>
    <n v="0"/>
    <n v="5.7779999999999996"/>
    <n v="6"/>
    <n v="11"/>
    <x v="0"/>
    <n v="44.999999999999993"/>
    <x v="0"/>
  </r>
  <r>
    <n v="5167"/>
    <s v="CA-2014-121006"/>
    <d v="2014-11-10T00:00:00"/>
    <d v="2014-11-16T00:00:00"/>
    <x v="1"/>
    <s v="SC-20020"/>
    <s v="Sam Craven"/>
    <x v="0"/>
    <s v="United States"/>
    <s v="Midland"/>
    <x v="12"/>
    <n v="48640"/>
    <x v="2"/>
    <s v="OFF-PA-10002479"/>
    <x v="1"/>
    <x v="10"/>
    <s v="Xerox 4200 Series MultiUse Premium Copy Paper (20Lb. and 84 Bright)"/>
    <n v="15.84"/>
    <n v="3"/>
    <n v="0"/>
    <n v="7.1280000000000001"/>
    <n v="6"/>
    <n v="11"/>
    <x v="0"/>
    <n v="45"/>
    <x v="0"/>
  </r>
  <r>
    <n v="5168"/>
    <s v="CA-2014-121006"/>
    <d v="2014-11-10T00:00:00"/>
    <d v="2014-11-16T00:00:00"/>
    <x v="1"/>
    <s v="SC-20020"/>
    <s v="Sam Craven"/>
    <x v="0"/>
    <s v="United States"/>
    <s v="Midland"/>
    <x v="12"/>
    <n v="48640"/>
    <x v="2"/>
    <s v="FUR-CH-10004997"/>
    <x v="0"/>
    <x v="1"/>
    <s v="Hon Every-Day Series Multi-Task Chairs"/>
    <n v="563.94000000000005"/>
    <n v="3"/>
    <n v="0"/>
    <n v="112.788"/>
    <n v="6"/>
    <n v="11"/>
    <x v="0"/>
    <n v="20"/>
    <x v="0"/>
  </r>
  <r>
    <n v="5169"/>
    <s v="CA-2014-121006"/>
    <d v="2014-11-10T00:00:00"/>
    <d v="2014-11-16T00:00:00"/>
    <x v="1"/>
    <s v="SC-20020"/>
    <s v="Sam Craven"/>
    <x v="0"/>
    <s v="United States"/>
    <s v="Midland"/>
    <x v="12"/>
    <n v="48640"/>
    <x v="2"/>
    <s v="OFF-ST-10004950"/>
    <x v="1"/>
    <x v="4"/>
    <s v="Acco Perma 3000 Stacking Storage Drawers"/>
    <n v="62.94"/>
    <n v="3"/>
    <n v="0"/>
    <n v="11.958600000000001"/>
    <n v="6"/>
    <n v="11"/>
    <x v="0"/>
    <n v="19"/>
    <x v="0"/>
  </r>
  <r>
    <n v="5170"/>
    <s v="CA-2014-121006"/>
    <d v="2014-11-10T00:00:00"/>
    <d v="2014-11-16T00:00:00"/>
    <x v="1"/>
    <s v="SC-20020"/>
    <s v="Sam Craven"/>
    <x v="0"/>
    <s v="United States"/>
    <s v="Midland"/>
    <x v="12"/>
    <n v="48640"/>
    <x v="2"/>
    <s v="OFF-ST-10001490"/>
    <x v="1"/>
    <x v="4"/>
    <s v="Hot File 7-Pocket, Floor Stand"/>
    <n v="535.41"/>
    <n v="3"/>
    <n v="0"/>
    <n v="160.62299999999999"/>
    <n v="6"/>
    <n v="11"/>
    <x v="0"/>
    <n v="30"/>
    <x v="0"/>
  </r>
  <r>
    <n v="5171"/>
    <s v="CA-2016-122903"/>
    <d v="2016-05-27T00:00:00"/>
    <d v="2016-05-29T00:00:00"/>
    <x v="0"/>
    <s v="LA-16780"/>
    <s v="Laura Armstrong"/>
    <x v="1"/>
    <s v="United States"/>
    <s v="Detroit"/>
    <x v="12"/>
    <n v="48205"/>
    <x v="2"/>
    <s v="FUR-CH-10002024"/>
    <x v="0"/>
    <x v="1"/>
    <s v="HON 5400 Series Task Chairs for Big and Tall"/>
    <n v="3504.9"/>
    <n v="5"/>
    <n v="0"/>
    <n v="700.98"/>
    <n v="2"/>
    <n v="5"/>
    <x v="1"/>
    <n v="20"/>
    <x v="5"/>
  </r>
  <r>
    <n v="5172"/>
    <s v="CA-2016-122903"/>
    <d v="2016-05-27T00:00:00"/>
    <d v="2016-05-29T00:00:00"/>
    <x v="0"/>
    <s v="LA-16780"/>
    <s v="Laura Armstrong"/>
    <x v="1"/>
    <s v="United States"/>
    <s v="Detroit"/>
    <x v="12"/>
    <n v="48205"/>
    <x v="2"/>
    <s v="OFF-PA-10001790"/>
    <x v="1"/>
    <x v="10"/>
    <s v="Xerox 1910"/>
    <n v="144.12"/>
    <n v="3"/>
    <n v="0"/>
    <n v="69.177599999999998"/>
    <n v="2"/>
    <n v="5"/>
    <x v="1"/>
    <n v="48"/>
    <x v="5"/>
  </r>
  <r>
    <n v="5173"/>
    <s v="CA-2016-122903"/>
    <d v="2016-05-27T00:00:00"/>
    <d v="2016-05-29T00:00:00"/>
    <x v="0"/>
    <s v="LA-16780"/>
    <s v="Laura Armstrong"/>
    <x v="1"/>
    <s v="United States"/>
    <s v="Detroit"/>
    <x v="12"/>
    <n v="48205"/>
    <x v="2"/>
    <s v="OFF-PA-10000994"/>
    <x v="1"/>
    <x v="10"/>
    <s v="Xerox 1915"/>
    <n v="314.55"/>
    <n v="3"/>
    <n v="0"/>
    <n v="150.98400000000001"/>
    <n v="2"/>
    <n v="5"/>
    <x v="1"/>
    <n v="48.000000000000007"/>
    <x v="5"/>
  </r>
  <r>
    <n v="5174"/>
    <s v="CA-2015-107741"/>
    <d v="2015-03-08T00:00:00"/>
    <d v="2015-03-10T00:00:00"/>
    <x v="2"/>
    <s v="FC-14335"/>
    <s v="Fred Chung"/>
    <x v="1"/>
    <s v="United States"/>
    <s v="Pueblo"/>
    <x v="22"/>
    <n v="81001"/>
    <x v="1"/>
    <s v="OFF-AR-10002399"/>
    <x v="1"/>
    <x v="6"/>
    <s v="Dixon Prang Watercolor Pencils, 10-Color Set with Brush"/>
    <n v="3.4079999999999999"/>
    <n v="1"/>
    <n v="0.2"/>
    <n v="0.89459999999999995"/>
    <n v="2"/>
    <n v="3"/>
    <x v="3"/>
    <n v="26.25"/>
    <x v="10"/>
  </r>
  <r>
    <n v="5175"/>
    <s v="CA-2017-106432"/>
    <d v="2017-10-19T00:00:00"/>
    <d v="2017-10-24T00:00:00"/>
    <x v="1"/>
    <s v="CA-12265"/>
    <s v="Christina Anderson"/>
    <x v="0"/>
    <s v="United States"/>
    <s v="Waco"/>
    <x v="5"/>
    <n v="76706"/>
    <x v="2"/>
    <s v="OFF-BI-10002799"/>
    <x v="1"/>
    <x v="8"/>
    <s v="SlimView Poly Binder, 3/8&quot;"/>
    <n v="2.0720000000000001"/>
    <n v="2"/>
    <n v="0.8"/>
    <n v="-3.5224000000000002"/>
    <n v="5"/>
    <n v="10"/>
    <x v="0"/>
    <n v="-170"/>
    <x v="2"/>
  </r>
  <r>
    <n v="5176"/>
    <s v="CA-2017-106432"/>
    <d v="2017-10-19T00:00:00"/>
    <d v="2017-10-24T00:00:00"/>
    <x v="1"/>
    <s v="CA-12265"/>
    <s v="Christina Anderson"/>
    <x v="0"/>
    <s v="United States"/>
    <s v="Waco"/>
    <x v="5"/>
    <n v="76706"/>
    <x v="2"/>
    <s v="FUR-BO-10004360"/>
    <x v="0"/>
    <x v="0"/>
    <s v="Rush Hierlooms Collection Rich Wood Bookcases"/>
    <n v="328.39920000000001"/>
    <n v="3"/>
    <n v="0.32"/>
    <n v="-91.758600000000001"/>
    <n v="5"/>
    <n v="10"/>
    <x v="0"/>
    <n v="-27.941176470588236"/>
    <x v="2"/>
  </r>
  <r>
    <n v="5177"/>
    <s v="CA-2016-148908"/>
    <d v="2016-11-05T00:00:00"/>
    <d v="2016-11-08T00:00:00"/>
    <x v="2"/>
    <s v="JH-15985"/>
    <s v="Joseph Holt"/>
    <x v="0"/>
    <s v="United States"/>
    <s v="San Francisco"/>
    <x v="1"/>
    <n v="94109"/>
    <x v="1"/>
    <s v="OFF-BI-10002082"/>
    <x v="1"/>
    <x v="8"/>
    <s v="GBC Twin Loop Wire Binding Elements"/>
    <n v="53.247999999999998"/>
    <n v="2"/>
    <n v="0.2"/>
    <n v="19.968"/>
    <n v="3"/>
    <n v="11"/>
    <x v="0"/>
    <n v="37.5"/>
    <x v="0"/>
  </r>
  <r>
    <n v="5178"/>
    <s v="CA-2016-123015"/>
    <d v="2016-12-26T00:00:00"/>
    <d v="2016-12-30T00:00:00"/>
    <x v="1"/>
    <s v="AJ-10795"/>
    <s v="Anthony Johnson"/>
    <x v="1"/>
    <s v="United States"/>
    <s v="New York City"/>
    <x v="15"/>
    <n v="10024"/>
    <x v="3"/>
    <s v="OFF-BI-10004967"/>
    <x v="1"/>
    <x v="8"/>
    <s v="Round Ring Binders"/>
    <n v="4.992"/>
    <n v="3"/>
    <n v="0.2"/>
    <n v="1.6848000000000001"/>
    <n v="4"/>
    <n v="12"/>
    <x v="0"/>
    <n v="33.75"/>
    <x v="4"/>
  </r>
  <r>
    <n v="5179"/>
    <s v="US-2015-120502"/>
    <d v="2015-04-13T00:00:00"/>
    <d v="2015-04-19T00:00:00"/>
    <x v="1"/>
    <s v="BT-11395"/>
    <s v="Bill Tyler"/>
    <x v="1"/>
    <s v="United States"/>
    <s v="Los Angeles"/>
    <x v="1"/>
    <n v="90036"/>
    <x v="1"/>
    <s v="FUR-FU-10004973"/>
    <x v="0"/>
    <x v="5"/>
    <s v="Flat Face Poster Frame"/>
    <n v="37.68"/>
    <n v="2"/>
    <n v="0"/>
    <n v="15.8256"/>
    <n v="6"/>
    <n v="4"/>
    <x v="1"/>
    <n v="42"/>
    <x v="3"/>
  </r>
  <r>
    <n v="5180"/>
    <s v="US-2015-120502"/>
    <d v="2015-04-13T00:00:00"/>
    <d v="2015-04-19T00:00:00"/>
    <x v="1"/>
    <s v="BT-11395"/>
    <s v="Bill Tyler"/>
    <x v="1"/>
    <s v="United States"/>
    <s v="Los Angeles"/>
    <x v="1"/>
    <n v="90036"/>
    <x v="1"/>
    <s v="TEC-PH-10003645"/>
    <x v="2"/>
    <x v="7"/>
    <s v="Aastra 57i VoIP phone"/>
    <n v="258.57600000000002"/>
    <n v="2"/>
    <n v="0.2"/>
    <n v="19.3932"/>
    <n v="6"/>
    <n v="4"/>
    <x v="1"/>
    <n v="7.5"/>
    <x v="3"/>
  </r>
  <r>
    <n v="5181"/>
    <s v="US-2015-120502"/>
    <d v="2015-04-13T00:00:00"/>
    <d v="2015-04-19T00:00:00"/>
    <x v="1"/>
    <s v="BT-11395"/>
    <s v="Bill Tyler"/>
    <x v="1"/>
    <s v="United States"/>
    <s v="Los Angeles"/>
    <x v="1"/>
    <n v="90036"/>
    <x v="1"/>
    <s v="OFF-AP-10004980"/>
    <x v="1"/>
    <x v="9"/>
    <s v="3M Replacement Filter for Office Air Cleaner for 20' x 33' Room"/>
    <n v="75.84"/>
    <n v="2"/>
    <n v="0"/>
    <n v="29.5776"/>
    <n v="6"/>
    <n v="4"/>
    <x v="1"/>
    <n v="39"/>
    <x v="3"/>
  </r>
  <r>
    <n v="5182"/>
    <s v="CA-2017-108749"/>
    <d v="2017-09-12T00:00:00"/>
    <d v="2017-09-15T00:00:00"/>
    <x v="2"/>
    <s v="DJ-13510"/>
    <s v="Don Jones"/>
    <x v="1"/>
    <s v="United States"/>
    <s v="Woonsocket"/>
    <x v="34"/>
    <n v="2895"/>
    <x v="3"/>
    <s v="OFF-PA-10003797"/>
    <x v="1"/>
    <x v="10"/>
    <s v="Xerox 209"/>
    <n v="45.36"/>
    <n v="7"/>
    <n v="0"/>
    <n v="21.7728"/>
    <n v="3"/>
    <n v="9"/>
    <x v="2"/>
    <n v="48"/>
    <x v="8"/>
  </r>
  <r>
    <n v="5183"/>
    <s v="CA-2017-108749"/>
    <d v="2017-09-12T00:00:00"/>
    <d v="2017-09-15T00:00:00"/>
    <x v="2"/>
    <s v="DJ-13510"/>
    <s v="Don Jones"/>
    <x v="1"/>
    <s v="United States"/>
    <s v="Woonsocket"/>
    <x v="34"/>
    <n v="2895"/>
    <x v="3"/>
    <s v="OFF-BI-10003707"/>
    <x v="1"/>
    <x v="8"/>
    <s v="Aluminum Screw Posts"/>
    <n v="45.78"/>
    <n v="3"/>
    <n v="0"/>
    <n v="22.89"/>
    <n v="3"/>
    <n v="9"/>
    <x v="2"/>
    <n v="50"/>
    <x v="8"/>
  </r>
  <r>
    <n v="5184"/>
    <s v="CA-2017-163335"/>
    <d v="2017-09-24T00:00:00"/>
    <d v="2017-09-27T00:00:00"/>
    <x v="2"/>
    <s v="AG-10675"/>
    <s v="Anna Gayman"/>
    <x v="0"/>
    <s v="United States"/>
    <s v="Columbus"/>
    <x v="32"/>
    <n v="31907"/>
    <x v="0"/>
    <s v="OFF-ST-10000885"/>
    <x v="1"/>
    <x v="4"/>
    <s v="Fellowes Desktop Hanging File Manager"/>
    <n v="40.29"/>
    <n v="3"/>
    <n v="0"/>
    <n v="10.0725"/>
    <n v="3"/>
    <n v="9"/>
    <x v="2"/>
    <n v="25"/>
    <x v="8"/>
  </r>
  <r>
    <n v="5185"/>
    <s v="CA-2017-163335"/>
    <d v="2017-09-24T00:00:00"/>
    <d v="2017-09-27T00:00:00"/>
    <x v="2"/>
    <s v="AG-10675"/>
    <s v="Anna Gayman"/>
    <x v="0"/>
    <s v="United States"/>
    <s v="Columbus"/>
    <x v="32"/>
    <n v="31907"/>
    <x v="0"/>
    <s v="OFF-BI-10002827"/>
    <x v="1"/>
    <x v="8"/>
    <s v="Avery Durable Poly Binders"/>
    <n v="38.71"/>
    <n v="7"/>
    <n v="0"/>
    <n v="17.8066"/>
    <n v="3"/>
    <n v="9"/>
    <x v="2"/>
    <n v="46"/>
    <x v="8"/>
  </r>
  <r>
    <n v="5186"/>
    <s v="CA-2015-134719"/>
    <d v="2015-10-10T00:00:00"/>
    <d v="2015-10-15T00:00:00"/>
    <x v="1"/>
    <s v="JD-15790"/>
    <s v="John Dryer"/>
    <x v="0"/>
    <s v="United States"/>
    <s v="Jacksonville"/>
    <x v="2"/>
    <n v="32216"/>
    <x v="0"/>
    <s v="OFF-ST-10004459"/>
    <x v="1"/>
    <x v="4"/>
    <s v="Tennsco Single-Tier Lockers"/>
    <n v="1801.6320000000001"/>
    <n v="6"/>
    <n v="0.2"/>
    <n v="-337.80599999999998"/>
    <n v="5"/>
    <n v="10"/>
    <x v="0"/>
    <n v="-18.749999999999996"/>
    <x v="2"/>
  </r>
  <r>
    <n v="5187"/>
    <s v="US-2015-154389"/>
    <d v="2015-11-27T00:00:00"/>
    <d v="2015-12-03T00:00:00"/>
    <x v="1"/>
    <s v="EH-14125"/>
    <s v="Eugene Hildebrand"/>
    <x v="2"/>
    <s v="United States"/>
    <s v="Philadelphia"/>
    <x v="9"/>
    <n v="19140"/>
    <x v="3"/>
    <s v="TEC-PH-10002789"/>
    <x v="2"/>
    <x v="7"/>
    <s v="LG Exalt"/>
    <n v="748.75199999999995"/>
    <n v="8"/>
    <n v="0.4"/>
    <n v="-162.2296"/>
    <n v="6"/>
    <n v="11"/>
    <x v="0"/>
    <n v="-21.666666666666668"/>
    <x v="0"/>
  </r>
  <r>
    <n v="5188"/>
    <s v="CA-2015-115567"/>
    <d v="2015-09-13T00:00:00"/>
    <d v="2015-09-18T00:00:00"/>
    <x v="1"/>
    <s v="ZC-21910"/>
    <s v="Zuschuss Carroll"/>
    <x v="0"/>
    <s v="United States"/>
    <s v="Columbus"/>
    <x v="14"/>
    <n v="47201"/>
    <x v="2"/>
    <s v="TEC-AC-10001314"/>
    <x v="2"/>
    <x v="11"/>
    <s v="Case Logic 2.4GHz Wireless Keyboard"/>
    <n v="199.96"/>
    <n v="4"/>
    <n v="0"/>
    <n v="15.9968"/>
    <n v="5"/>
    <n v="9"/>
    <x v="2"/>
    <n v="8"/>
    <x v="8"/>
  </r>
  <r>
    <n v="5189"/>
    <s v="CA-2015-115567"/>
    <d v="2015-09-13T00:00:00"/>
    <d v="2015-09-18T00:00:00"/>
    <x v="1"/>
    <s v="ZC-21910"/>
    <s v="Zuschuss Carroll"/>
    <x v="0"/>
    <s v="United States"/>
    <s v="Columbus"/>
    <x v="14"/>
    <n v="47201"/>
    <x v="2"/>
    <s v="FUR-CH-10000015"/>
    <x v="0"/>
    <x v="1"/>
    <s v="Hon Multipurpose Stacking Arm Chairs"/>
    <n v="1516.2"/>
    <n v="7"/>
    <n v="0"/>
    <n v="394.21199999999999"/>
    <n v="5"/>
    <n v="9"/>
    <x v="2"/>
    <n v="26"/>
    <x v="8"/>
  </r>
  <r>
    <n v="5190"/>
    <s v="US-2017-136679"/>
    <d v="2017-11-14T00:00:00"/>
    <d v="2017-11-18T00:00:00"/>
    <x v="1"/>
    <s v="XP-21865"/>
    <s v="Xylona Preis"/>
    <x v="0"/>
    <s v="United States"/>
    <s v="Pasadena"/>
    <x v="5"/>
    <n v="77506"/>
    <x v="2"/>
    <s v="TEC-AC-10004855"/>
    <x v="2"/>
    <x v="11"/>
    <s v="V7 USB Numeric Keypad"/>
    <n v="167.952"/>
    <n v="6"/>
    <n v="0.2"/>
    <n v="-27.292200000000001"/>
    <n v="4"/>
    <n v="11"/>
    <x v="0"/>
    <n v="-16.25"/>
    <x v="0"/>
  </r>
  <r>
    <n v="5191"/>
    <s v="US-2017-136679"/>
    <d v="2017-11-14T00:00:00"/>
    <d v="2017-11-18T00:00:00"/>
    <x v="1"/>
    <s v="XP-21865"/>
    <s v="Xylona Preis"/>
    <x v="0"/>
    <s v="United States"/>
    <s v="Pasadena"/>
    <x v="5"/>
    <n v="77506"/>
    <x v="2"/>
    <s v="OFF-AR-10003582"/>
    <x v="1"/>
    <x v="6"/>
    <s v="Boston Electric Pencil Sharpener, Model 1818, Charcoal Black"/>
    <n v="45.04"/>
    <n v="2"/>
    <n v="0.2"/>
    <n v="4.5039999999999996"/>
    <n v="4"/>
    <n v="11"/>
    <x v="0"/>
    <n v="10"/>
    <x v="0"/>
  </r>
  <r>
    <n v="5192"/>
    <s v="US-2017-141943"/>
    <d v="2017-05-05T00:00:00"/>
    <d v="2017-05-09T00:00:00"/>
    <x v="1"/>
    <s v="DK-12985"/>
    <s v="Darren Koutras"/>
    <x v="0"/>
    <s v="United States"/>
    <s v="San Francisco"/>
    <x v="1"/>
    <n v="94122"/>
    <x v="1"/>
    <s v="OFF-EN-10003448"/>
    <x v="1"/>
    <x v="12"/>
    <s v="Peel &amp; Seel Recycled Catalog Envelopes, Brown"/>
    <n v="23.16"/>
    <n v="2"/>
    <n v="0"/>
    <n v="11.58"/>
    <n v="4"/>
    <n v="5"/>
    <x v="1"/>
    <n v="50"/>
    <x v="5"/>
  </r>
  <r>
    <n v="5193"/>
    <s v="CA-2014-101560"/>
    <d v="2014-11-28T00:00:00"/>
    <d v="2014-12-01T00:00:00"/>
    <x v="0"/>
    <s v="CS-12250"/>
    <s v="Chris Selesnick"/>
    <x v="1"/>
    <s v="United States"/>
    <s v="Columbia"/>
    <x v="20"/>
    <n v="29203"/>
    <x v="0"/>
    <s v="FUR-FU-10003773"/>
    <x v="0"/>
    <x v="5"/>
    <s v="Eldon Cleatmat Plus Chair Mats for High Pile Carpets"/>
    <n v="397.6"/>
    <n v="5"/>
    <n v="0"/>
    <n v="43.735999999999997"/>
    <n v="3"/>
    <n v="11"/>
    <x v="0"/>
    <n v="10.999999999999998"/>
    <x v="0"/>
  </r>
  <r>
    <n v="5194"/>
    <s v="CA-2014-101560"/>
    <d v="2014-11-28T00:00:00"/>
    <d v="2014-12-01T00:00:00"/>
    <x v="0"/>
    <s v="CS-12250"/>
    <s v="Chris Selesnick"/>
    <x v="1"/>
    <s v="United States"/>
    <s v="Columbia"/>
    <x v="20"/>
    <n v="29203"/>
    <x v="0"/>
    <s v="OFF-PA-10001363"/>
    <x v="1"/>
    <x v="10"/>
    <s v="Xerox 1933"/>
    <n v="85.96"/>
    <n v="7"/>
    <n v="0"/>
    <n v="40.401200000000003"/>
    <n v="3"/>
    <n v="11"/>
    <x v="0"/>
    <n v="47.000000000000007"/>
    <x v="0"/>
  </r>
  <r>
    <n v="5195"/>
    <s v="CA-2014-101560"/>
    <d v="2014-11-28T00:00:00"/>
    <d v="2014-12-01T00:00:00"/>
    <x v="0"/>
    <s v="CS-12250"/>
    <s v="Chris Selesnick"/>
    <x v="1"/>
    <s v="United States"/>
    <s v="Columbia"/>
    <x v="20"/>
    <n v="29203"/>
    <x v="0"/>
    <s v="OFF-AR-10004757"/>
    <x v="1"/>
    <x v="6"/>
    <s v="Crayola Colored Pencils"/>
    <n v="13.12"/>
    <n v="4"/>
    <n v="0"/>
    <n v="4.3296000000000001"/>
    <n v="3"/>
    <n v="11"/>
    <x v="0"/>
    <n v="33"/>
    <x v="0"/>
  </r>
  <r>
    <n v="5196"/>
    <s v="CA-2014-101560"/>
    <d v="2014-11-28T00:00:00"/>
    <d v="2014-12-01T00:00:00"/>
    <x v="0"/>
    <s v="CS-12250"/>
    <s v="Chris Selesnick"/>
    <x v="1"/>
    <s v="United States"/>
    <s v="Columbia"/>
    <x v="20"/>
    <n v="29203"/>
    <x v="0"/>
    <s v="OFF-BI-10000309"/>
    <x v="1"/>
    <x v="8"/>
    <s v="GBC Twin Loop Wire Binding Elements, 9/16&quot; Spine, Black"/>
    <n v="45.66"/>
    <n v="3"/>
    <n v="0"/>
    <n v="22.3734"/>
    <n v="3"/>
    <n v="11"/>
    <x v="0"/>
    <n v="49.000000000000007"/>
    <x v="0"/>
  </r>
  <r>
    <n v="5197"/>
    <s v="CA-2014-159709"/>
    <d v="2014-05-10T00:00:00"/>
    <d v="2014-05-15T00:00:00"/>
    <x v="1"/>
    <s v="AI-10855"/>
    <s v="Arianne Irving"/>
    <x v="0"/>
    <s v="United States"/>
    <s v="Kent"/>
    <x v="4"/>
    <n v="98031"/>
    <x v="1"/>
    <s v="OFF-EN-10001434"/>
    <x v="1"/>
    <x v="12"/>
    <s v="Strathmore #10 Envelopes, Ultimate White"/>
    <n v="158.13"/>
    <n v="3"/>
    <n v="0"/>
    <n v="77.483699999999999"/>
    <n v="5"/>
    <n v="5"/>
    <x v="1"/>
    <n v="49"/>
    <x v="5"/>
  </r>
  <r>
    <n v="5198"/>
    <s v="CA-2014-159709"/>
    <d v="2014-05-10T00:00:00"/>
    <d v="2014-05-15T00:00:00"/>
    <x v="1"/>
    <s v="AI-10855"/>
    <s v="Arianne Irving"/>
    <x v="0"/>
    <s v="United States"/>
    <s v="Kent"/>
    <x v="4"/>
    <n v="98031"/>
    <x v="1"/>
    <s v="TEC-PH-10003988"/>
    <x v="2"/>
    <x v="7"/>
    <s v="LF Elite 3D Dazzle Designer Hard Case Cover, Lf Stylus Pen and Wiper For Apple Iphone 5c Mini Lite"/>
    <n v="43.6"/>
    <n v="5"/>
    <n v="0.2"/>
    <n v="4.3600000000000003"/>
    <n v="5"/>
    <n v="5"/>
    <x v="1"/>
    <n v="10"/>
    <x v="5"/>
  </r>
  <r>
    <n v="5199"/>
    <s v="CA-2016-103982"/>
    <d v="2016-03-03T00:00:00"/>
    <d v="2016-03-08T00:00:00"/>
    <x v="1"/>
    <s v="AA-10315"/>
    <s v="Alex Avila"/>
    <x v="0"/>
    <s v="United States"/>
    <s v="Round Rock"/>
    <x v="5"/>
    <n v="78664"/>
    <x v="2"/>
    <s v="OFF-SU-10000151"/>
    <x v="1"/>
    <x v="14"/>
    <s v="High Speed Automatic Electric Letter Opener"/>
    <n v="3930.0720000000001"/>
    <n v="3"/>
    <n v="0.2"/>
    <n v="-786.01440000000002"/>
    <n v="5"/>
    <n v="3"/>
    <x v="3"/>
    <n v="-20"/>
    <x v="10"/>
  </r>
  <r>
    <n v="5200"/>
    <s v="CA-2016-103982"/>
    <d v="2016-03-03T00:00:00"/>
    <d v="2016-03-08T00:00:00"/>
    <x v="1"/>
    <s v="AA-10315"/>
    <s v="Alex Avila"/>
    <x v="0"/>
    <s v="United States"/>
    <s v="Round Rock"/>
    <x v="5"/>
    <n v="78664"/>
    <x v="2"/>
    <s v="OFF-FA-10001332"/>
    <x v="1"/>
    <x v="13"/>
    <s v="Acco Banker's Clasps, 5 3/4&quot;-Long"/>
    <n v="2.3039999999999998"/>
    <n v="1"/>
    <n v="0.2"/>
    <n v="0.77759999999999996"/>
    <n v="5"/>
    <n v="3"/>
    <x v="3"/>
    <n v="33.75"/>
    <x v="10"/>
  </r>
  <r>
    <n v="5201"/>
    <s v="CA-2016-103982"/>
    <d v="2016-03-03T00:00:00"/>
    <d v="2016-03-08T00:00:00"/>
    <x v="1"/>
    <s v="AA-10315"/>
    <s v="Alex Avila"/>
    <x v="0"/>
    <s v="United States"/>
    <s v="Round Rock"/>
    <x v="5"/>
    <n v="78664"/>
    <x v="2"/>
    <s v="TEC-PH-10000895"/>
    <x v="2"/>
    <x v="7"/>
    <s v="Polycom VVX 310 VoIP phone"/>
    <n v="431.976"/>
    <n v="3"/>
    <n v="0.2"/>
    <n v="32.398200000000003"/>
    <n v="5"/>
    <n v="3"/>
    <x v="3"/>
    <n v="7.5000000000000009"/>
    <x v="10"/>
  </r>
  <r>
    <n v="5202"/>
    <s v="CA-2016-103982"/>
    <d v="2016-03-03T00:00:00"/>
    <d v="2016-03-08T00:00:00"/>
    <x v="1"/>
    <s v="AA-10315"/>
    <s v="Alex Avila"/>
    <x v="0"/>
    <s v="United States"/>
    <s v="Round Rock"/>
    <x v="5"/>
    <n v="78664"/>
    <x v="2"/>
    <s v="TEC-AC-10002857"/>
    <x v="2"/>
    <x v="11"/>
    <s v="Verbatim 25 GB 6x Blu-ray Single Layer Recordable Disc, 1/Pack"/>
    <n v="41.72"/>
    <n v="7"/>
    <n v="0.2"/>
    <n v="5.7365000000000004"/>
    <n v="5"/>
    <n v="3"/>
    <x v="3"/>
    <n v="13.750000000000002"/>
    <x v="10"/>
  </r>
  <r>
    <n v="5203"/>
    <s v="CA-2015-142454"/>
    <d v="2015-08-15T00:00:00"/>
    <d v="2015-08-19T00:00:00"/>
    <x v="1"/>
    <s v="RE-19450"/>
    <s v="Richard Eichhorn"/>
    <x v="0"/>
    <s v="United States"/>
    <s v="Oakland"/>
    <x v="1"/>
    <n v="94601"/>
    <x v="1"/>
    <s v="FUR-FU-10004018"/>
    <x v="0"/>
    <x v="5"/>
    <s v="Tensor Computer Mounted Lamp"/>
    <n v="104.23"/>
    <n v="7"/>
    <n v="0"/>
    <n v="28.142099999999999"/>
    <n v="4"/>
    <n v="8"/>
    <x v="2"/>
    <n v="26.999999999999996"/>
    <x v="6"/>
  </r>
  <r>
    <n v="5204"/>
    <s v="CA-2015-142454"/>
    <d v="2015-08-15T00:00:00"/>
    <d v="2015-08-19T00:00:00"/>
    <x v="1"/>
    <s v="RE-19450"/>
    <s v="Richard Eichhorn"/>
    <x v="0"/>
    <s v="United States"/>
    <s v="Oakland"/>
    <x v="1"/>
    <n v="94601"/>
    <x v="1"/>
    <s v="OFF-ST-10003638"/>
    <x v="1"/>
    <x v="4"/>
    <s v="Mobile Personal File Cube"/>
    <n v="70.260000000000005"/>
    <n v="3"/>
    <n v="0"/>
    <n v="18.970199999999998"/>
    <n v="4"/>
    <n v="8"/>
    <x v="2"/>
    <n v="26.999999999999996"/>
    <x v="6"/>
  </r>
  <r>
    <n v="5205"/>
    <s v="CA-2015-102015"/>
    <d v="2015-09-12T00:00:00"/>
    <d v="2015-09-18T00:00:00"/>
    <x v="1"/>
    <s v="TM-21010"/>
    <s v="Tamara Manning"/>
    <x v="0"/>
    <s v="United States"/>
    <s v="Auburn"/>
    <x v="15"/>
    <n v="13021"/>
    <x v="3"/>
    <s v="OFF-AR-10004685"/>
    <x v="1"/>
    <x v="6"/>
    <s v="Binney &amp; Smith Crayola Metallic Colored Pencils, 8-Color Set"/>
    <n v="9.26"/>
    <n v="2"/>
    <n v="0"/>
    <n v="3.0558000000000001"/>
    <n v="6"/>
    <n v="9"/>
    <x v="2"/>
    <n v="33"/>
    <x v="8"/>
  </r>
  <r>
    <n v="5206"/>
    <s v="CA-2015-102015"/>
    <d v="2015-09-12T00:00:00"/>
    <d v="2015-09-18T00:00:00"/>
    <x v="1"/>
    <s v="TM-21010"/>
    <s v="Tamara Manning"/>
    <x v="0"/>
    <s v="United States"/>
    <s v="Auburn"/>
    <x v="15"/>
    <n v="13021"/>
    <x v="3"/>
    <s v="OFF-ST-10001713"/>
    <x v="1"/>
    <x v="4"/>
    <s v="Gould Plastics 9-Pocket Panel Bin, 18-3/8w x 5-1/4d x 20-1/2h, Black"/>
    <n v="105.98"/>
    <n v="2"/>
    <n v="0"/>
    <n v="4.2392000000000003"/>
    <n v="6"/>
    <n v="9"/>
    <x v="2"/>
    <n v="4"/>
    <x v="8"/>
  </r>
  <r>
    <n v="5207"/>
    <s v="CA-2015-102015"/>
    <d v="2015-09-12T00:00:00"/>
    <d v="2015-09-18T00:00:00"/>
    <x v="1"/>
    <s v="TM-21010"/>
    <s v="Tamara Manning"/>
    <x v="0"/>
    <s v="United States"/>
    <s v="Auburn"/>
    <x v="15"/>
    <n v="13021"/>
    <x v="3"/>
    <s v="OFF-FA-10000490"/>
    <x v="1"/>
    <x v="13"/>
    <s v="OIC Binder Clips, Mini, 1/4&quot; Capacity, Black"/>
    <n v="1.24"/>
    <n v="1"/>
    <n v="0"/>
    <n v="0.58279999999999998"/>
    <n v="6"/>
    <n v="9"/>
    <x v="2"/>
    <n v="47"/>
    <x v="8"/>
  </r>
  <r>
    <n v="5208"/>
    <s v="CA-2015-102015"/>
    <d v="2015-09-12T00:00:00"/>
    <d v="2015-09-18T00:00:00"/>
    <x v="1"/>
    <s v="TM-21010"/>
    <s v="Tamara Manning"/>
    <x v="0"/>
    <s v="United States"/>
    <s v="Auburn"/>
    <x v="15"/>
    <n v="13021"/>
    <x v="3"/>
    <s v="OFF-LA-10002043"/>
    <x v="1"/>
    <x v="2"/>
    <s v="Avery 489"/>
    <n v="20.7"/>
    <n v="2"/>
    <n v="0"/>
    <n v="9.9359999999999999"/>
    <n v="6"/>
    <n v="9"/>
    <x v="2"/>
    <n v="48.000000000000007"/>
    <x v="8"/>
  </r>
  <r>
    <n v="5209"/>
    <s v="CA-2015-102015"/>
    <d v="2015-09-12T00:00:00"/>
    <d v="2015-09-18T00:00:00"/>
    <x v="1"/>
    <s v="TM-21010"/>
    <s v="Tamara Manning"/>
    <x v="0"/>
    <s v="United States"/>
    <s v="Auburn"/>
    <x v="15"/>
    <n v="13021"/>
    <x v="3"/>
    <s v="OFF-PA-10002464"/>
    <x v="1"/>
    <x v="10"/>
    <s v="HP Office Recycled Paper (20Lb. and 87 Bright)"/>
    <n v="28.9"/>
    <n v="5"/>
    <n v="0"/>
    <n v="14.161"/>
    <n v="6"/>
    <n v="9"/>
    <x v="2"/>
    <n v="49"/>
    <x v="8"/>
  </r>
  <r>
    <n v="5210"/>
    <s v="CA-2015-102015"/>
    <d v="2015-09-12T00:00:00"/>
    <d v="2015-09-18T00:00:00"/>
    <x v="1"/>
    <s v="TM-21010"/>
    <s v="Tamara Manning"/>
    <x v="0"/>
    <s v="United States"/>
    <s v="Auburn"/>
    <x v="15"/>
    <n v="13021"/>
    <x v="3"/>
    <s v="OFF-EN-10002504"/>
    <x v="1"/>
    <x v="12"/>
    <s v="Tyvek  Top-Opening Peel &amp; Seel Envelopes, Plain White"/>
    <n v="27.18"/>
    <n v="1"/>
    <n v="0"/>
    <n v="12.7746"/>
    <n v="6"/>
    <n v="9"/>
    <x v="2"/>
    <n v="47"/>
    <x v="8"/>
  </r>
  <r>
    <n v="5211"/>
    <s v="CA-2015-156755"/>
    <d v="2015-01-12T00:00:00"/>
    <d v="2015-01-18T00:00:00"/>
    <x v="1"/>
    <s v="YS-21880"/>
    <s v="Yana Sorensen"/>
    <x v="1"/>
    <s v="United States"/>
    <s v="Newark"/>
    <x v="13"/>
    <n v="19711"/>
    <x v="3"/>
    <s v="OFF-ST-10002615"/>
    <x v="1"/>
    <x v="4"/>
    <s v="Dual Level, Single-Width Filing Carts"/>
    <n v="465.18"/>
    <n v="3"/>
    <n v="0"/>
    <n v="120.9468"/>
    <n v="6"/>
    <n v="1"/>
    <x v="3"/>
    <n v="26"/>
    <x v="9"/>
  </r>
  <r>
    <n v="5212"/>
    <s v="CA-2015-130876"/>
    <d v="2015-05-12T00:00:00"/>
    <d v="2015-05-16T00:00:00"/>
    <x v="0"/>
    <s v="AZ-10750"/>
    <s v="Annie Zypern"/>
    <x v="0"/>
    <s v="United States"/>
    <s v="New York City"/>
    <x v="15"/>
    <n v="10024"/>
    <x v="3"/>
    <s v="OFF-ST-10004258"/>
    <x v="1"/>
    <x v="4"/>
    <s v="Portable Personal File Box"/>
    <n v="36.630000000000003"/>
    <n v="3"/>
    <n v="0"/>
    <n v="9.8901000000000003"/>
    <n v="4"/>
    <n v="5"/>
    <x v="1"/>
    <n v="27"/>
    <x v="5"/>
  </r>
  <r>
    <n v="5213"/>
    <s v="CA-2016-145898"/>
    <d v="2016-09-26T00:00:00"/>
    <d v="2016-09-26T00:00:00"/>
    <x v="3"/>
    <s v="CM-12445"/>
    <s v="Chuck Magee"/>
    <x v="0"/>
    <s v="United States"/>
    <s v="Redlands"/>
    <x v="1"/>
    <n v="92374"/>
    <x v="1"/>
    <s v="OFF-ST-10004507"/>
    <x v="1"/>
    <x v="4"/>
    <s v="Advantus Rolling Storage Box"/>
    <n v="51.45"/>
    <n v="3"/>
    <n v="0"/>
    <n v="13.891500000000001"/>
    <n v="0"/>
    <n v="9"/>
    <x v="2"/>
    <n v="27"/>
    <x v="8"/>
  </r>
  <r>
    <n v="5214"/>
    <s v="CA-2016-145898"/>
    <d v="2016-09-26T00:00:00"/>
    <d v="2016-09-26T00:00:00"/>
    <x v="3"/>
    <s v="CM-12445"/>
    <s v="Chuck Magee"/>
    <x v="0"/>
    <s v="United States"/>
    <s v="Redlands"/>
    <x v="1"/>
    <n v="92374"/>
    <x v="1"/>
    <s v="OFF-LA-10000262"/>
    <x v="1"/>
    <x v="2"/>
    <s v="Avery 494"/>
    <n v="7.83"/>
    <n v="3"/>
    <n v="0"/>
    <n v="3.6017999999999999"/>
    <n v="0"/>
    <n v="9"/>
    <x v="2"/>
    <n v="46"/>
    <x v="8"/>
  </r>
  <r>
    <n v="5215"/>
    <s v="CA-2016-145898"/>
    <d v="2016-09-26T00:00:00"/>
    <d v="2016-09-26T00:00:00"/>
    <x v="3"/>
    <s v="CM-12445"/>
    <s v="Chuck Magee"/>
    <x v="0"/>
    <s v="United States"/>
    <s v="Redlands"/>
    <x v="1"/>
    <n v="92374"/>
    <x v="1"/>
    <s v="OFF-AR-10002445"/>
    <x v="1"/>
    <x v="6"/>
    <s v="SANFORD Major Accent Highlighters"/>
    <n v="35.4"/>
    <n v="5"/>
    <n v="0"/>
    <n v="13.452"/>
    <n v="0"/>
    <n v="9"/>
    <x v="2"/>
    <n v="38"/>
    <x v="8"/>
  </r>
  <r>
    <n v="5216"/>
    <s v="CA-2016-145898"/>
    <d v="2016-09-26T00:00:00"/>
    <d v="2016-09-26T00:00:00"/>
    <x v="3"/>
    <s v="CM-12445"/>
    <s v="Chuck Magee"/>
    <x v="0"/>
    <s v="United States"/>
    <s v="Redlands"/>
    <x v="1"/>
    <n v="92374"/>
    <x v="1"/>
    <s v="OFF-PA-10001667"/>
    <x v="1"/>
    <x v="10"/>
    <s v="Great White Multi-Use Recycled Paper (20Lb. and 84 Bright)"/>
    <n v="29.9"/>
    <n v="5"/>
    <n v="0"/>
    <n v="13.455"/>
    <n v="0"/>
    <n v="9"/>
    <x v="2"/>
    <n v="45"/>
    <x v="8"/>
  </r>
  <r>
    <n v="5217"/>
    <s v="US-2017-159562"/>
    <d v="2017-09-09T00:00:00"/>
    <d v="2017-09-15T00:00:00"/>
    <x v="1"/>
    <s v="JB-16000"/>
    <s v="Joy Bell-"/>
    <x v="0"/>
    <s v="United States"/>
    <s v="Roseville"/>
    <x v="12"/>
    <n v="48066"/>
    <x v="2"/>
    <s v="OFF-EN-10000461"/>
    <x v="1"/>
    <x v="12"/>
    <s v="#10- 4 1/8&quot; x 9 1/2&quot; Recycled Envelopes"/>
    <n v="17.48"/>
    <n v="2"/>
    <n v="0"/>
    <n v="8.2156000000000002"/>
    <n v="6"/>
    <n v="9"/>
    <x v="2"/>
    <n v="47"/>
    <x v="8"/>
  </r>
  <r>
    <n v="5218"/>
    <s v="CA-2017-134635"/>
    <d v="2017-04-15T00:00:00"/>
    <d v="2017-04-17T00:00:00"/>
    <x v="0"/>
    <s v="NS-18640"/>
    <s v="Noel Staavos"/>
    <x v="1"/>
    <s v="United States"/>
    <s v="Los Angeles"/>
    <x v="1"/>
    <n v="90049"/>
    <x v="1"/>
    <s v="OFF-PA-10002254"/>
    <x v="1"/>
    <x v="10"/>
    <s v="Xerox 1883"/>
    <n v="79.14"/>
    <n v="3"/>
    <n v="0"/>
    <n v="36.404400000000003"/>
    <n v="2"/>
    <n v="4"/>
    <x v="1"/>
    <n v="46"/>
    <x v="3"/>
  </r>
  <r>
    <n v="5219"/>
    <s v="CA-2017-167080"/>
    <d v="2017-06-10T00:00:00"/>
    <d v="2017-06-14T00:00:00"/>
    <x v="1"/>
    <s v="LC-16930"/>
    <s v="Linda Cazamias"/>
    <x v="1"/>
    <s v="United States"/>
    <s v="New York City"/>
    <x v="15"/>
    <n v="10011"/>
    <x v="3"/>
    <s v="OFF-AR-10001868"/>
    <x v="1"/>
    <x v="6"/>
    <s v="Prang Dustless Chalk Sticks"/>
    <n v="8.4"/>
    <n v="5"/>
    <n v="0"/>
    <n v="4.2"/>
    <n v="4"/>
    <n v="6"/>
    <x v="1"/>
    <n v="50"/>
    <x v="1"/>
  </r>
  <r>
    <n v="5220"/>
    <s v="CA-2017-145653"/>
    <d v="2017-09-01T00:00:00"/>
    <d v="2017-09-01T00:00:00"/>
    <x v="3"/>
    <s v="CA-12775"/>
    <s v="Cynthia Arntzen"/>
    <x v="0"/>
    <s v="United States"/>
    <s v="Detroit"/>
    <x v="12"/>
    <n v="48205"/>
    <x v="2"/>
    <s v="FUR-CH-10004875"/>
    <x v="0"/>
    <x v="1"/>
    <s v="Harbour Creations 67200 Series Stacking Chairs"/>
    <n v="498.26"/>
    <n v="7"/>
    <n v="0"/>
    <n v="134.53020000000001"/>
    <n v="0"/>
    <n v="9"/>
    <x v="2"/>
    <n v="27"/>
    <x v="8"/>
  </r>
  <r>
    <n v="5221"/>
    <s v="CA-2014-140487"/>
    <d v="2014-06-14T00:00:00"/>
    <d v="2014-06-20T00:00:00"/>
    <x v="1"/>
    <s v="SR-20425"/>
    <s v="Sharelle Roach"/>
    <x v="2"/>
    <s v="United States"/>
    <s v="Detroit"/>
    <x v="12"/>
    <n v="48234"/>
    <x v="2"/>
    <s v="FUR-BO-10000711"/>
    <x v="0"/>
    <x v="0"/>
    <s v="Hon Metal Bookcases, Gray"/>
    <n v="212.94"/>
    <n v="3"/>
    <n v="0"/>
    <n v="57.4938"/>
    <n v="6"/>
    <n v="6"/>
    <x v="1"/>
    <n v="27"/>
    <x v="1"/>
  </r>
  <r>
    <n v="5222"/>
    <s v="CA-2017-117401"/>
    <d v="2017-05-18T00:00:00"/>
    <d v="2017-05-22T00:00:00"/>
    <x v="0"/>
    <s v="PP-18955"/>
    <s v="Paul Prost"/>
    <x v="2"/>
    <s v="United States"/>
    <s v="Springfield"/>
    <x v="25"/>
    <n v="65807"/>
    <x v="2"/>
    <s v="OFF-AP-10000938"/>
    <x v="1"/>
    <x v="9"/>
    <s v="Avanti 1.7 Cu. Ft. Refrigerator"/>
    <n v="706.86"/>
    <n v="7"/>
    <n v="0"/>
    <n v="197.92080000000001"/>
    <n v="4"/>
    <n v="5"/>
    <x v="1"/>
    <n v="28.000000000000004"/>
    <x v="5"/>
  </r>
  <r>
    <n v="5223"/>
    <s v="CA-2017-117401"/>
    <d v="2017-05-18T00:00:00"/>
    <d v="2017-05-22T00:00:00"/>
    <x v="0"/>
    <s v="PP-18955"/>
    <s v="Paul Prost"/>
    <x v="2"/>
    <s v="United States"/>
    <s v="Springfield"/>
    <x v="25"/>
    <n v="65807"/>
    <x v="2"/>
    <s v="TEC-PH-10003555"/>
    <x v="2"/>
    <x v="7"/>
    <s v="Motorola HK250 Universal Bluetooth Headset"/>
    <n v="114.95"/>
    <n v="5"/>
    <n v="0"/>
    <n v="2.2989999999999999"/>
    <n v="4"/>
    <n v="5"/>
    <x v="1"/>
    <n v="2"/>
    <x v="5"/>
  </r>
  <r>
    <n v="5224"/>
    <s v="CA-2017-117401"/>
    <d v="2017-05-18T00:00:00"/>
    <d v="2017-05-22T00:00:00"/>
    <x v="0"/>
    <s v="PP-18955"/>
    <s v="Paul Prost"/>
    <x v="2"/>
    <s v="United States"/>
    <s v="Springfield"/>
    <x v="25"/>
    <n v="65807"/>
    <x v="2"/>
    <s v="OFF-BI-10001267"/>
    <x v="1"/>
    <x v="8"/>
    <s v="Universal Recycled Hanging Pressboard Report Binders, Letter Size"/>
    <n v="43.19"/>
    <n v="7"/>
    <n v="0"/>
    <n v="20.731200000000001"/>
    <n v="4"/>
    <n v="5"/>
    <x v="1"/>
    <n v="48.000000000000007"/>
    <x v="5"/>
  </r>
  <r>
    <n v="5225"/>
    <s v="US-2017-109582"/>
    <d v="2017-09-12T00:00:00"/>
    <d v="2017-09-17T00:00:00"/>
    <x v="0"/>
    <s v="JM-15865"/>
    <s v="John Murray"/>
    <x v="0"/>
    <s v="United States"/>
    <s v="Los Angeles"/>
    <x v="1"/>
    <n v="90036"/>
    <x v="1"/>
    <s v="OFF-PA-10004071"/>
    <x v="1"/>
    <x v="10"/>
    <s v="Eaton Premium Continuous-Feed Paper, 25% Cotton, Letter Size, White, 1000 Shts/Box"/>
    <n v="166.44"/>
    <n v="3"/>
    <n v="0"/>
    <n v="79.891199999999998"/>
    <n v="5"/>
    <n v="9"/>
    <x v="2"/>
    <n v="48"/>
    <x v="8"/>
  </r>
  <r>
    <n v="5226"/>
    <s v="CA-2016-119865"/>
    <d v="2016-06-21T00:00:00"/>
    <d v="2016-06-26T00:00:00"/>
    <x v="1"/>
    <s v="AS-10090"/>
    <s v="Adam Shillingsburg"/>
    <x v="0"/>
    <s v="United States"/>
    <s v="New York City"/>
    <x v="15"/>
    <n v="10011"/>
    <x v="3"/>
    <s v="OFF-BI-10001553"/>
    <x v="1"/>
    <x v="8"/>
    <s v="SpineVue Locking Slant-D Ring Binders by Cardinal"/>
    <n v="36.56"/>
    <n v="5"/>
    <n v="0.2"/>
    <n v="12.795999999999999"/>
    <n v="5"/>
    <n v="6"/>
    <x v="1"/>
    <n v="35"/>
    <x v="1"/>
  </r>
  <r>
    <n v="5227"/>
    <s v="CA-2016-119865"/>
    <d v="2016-06-21T00:00:00"/>
    <d v="2016-06-26T00:00:00"/>
    <x v="1"/>
    <s v="AS-10090"/>
    <s v="Adam Shillingsburg"/>
    <x v="0"/>
    <s v="United States"/>
    <s v="New York City"/>
    <x v="15"/>
    <n v="10011"/>
    <x v="3"/>
    <s v="OFF-BI-10003007"/>
    <x v="1"/>
    <x v="8"/>
    <s v="Premium Transparent Presentation Covers, No Pattern/Clear, 8 1/2&quot; x 11&quot;"/>
    <n v="186.14400000000001"/>
    <n v="6"/>
    <n v="0.2"/>
    <n v="60.4968"/>
    <n v="5"/>
    <n v="6"/>
    <x v="1"/>
    <n v="32.5"/>
    <x v="1"/>
  </r>
  <r>
    <n v="5228"/>
    <s v="CA-2016-119865"/>
    <d v="2016-06-21T00:00:00"/>
    <d v="2016-06-26T00:00:00"/>
    <x v="1"/>
    <s v="AS-10090"/>
    <s v="Adam Shillingsburg"/>
    <x v="0"/>
    <s v="United States"/>
    <s v="New York City"/>
    <x v="15"/>
    <n v="10011"/>
    <x v="3"/>
    <s v="FUR-BO-10003272"/>
    <x v="0"/>
    <x v="0"/>
    <s v="O'Sullivan Living Dimensions 5-Shelf Bookcases"/>
    <n v="353.56799999999998"/>
    <n v="2"/>
    <n v="0.2"/>
    <n v="-44.195999999999998"/>
    <n v="5"/>
    <n v="6"/>
    <x v="1"/>
    <n v="-12.5"/>
    <x v="1"/>
  </r>
  <r>
    <n v="5229"/>
    <s v="US-2014-147648"/>
    <d v="2014-11-26T00:00:00"/>
    <d v="2014-12-01T00:00:00"/>
    <x v="1"/>
    <s v="LS-16975"/>
    <s v="Lindsay Shagiari"/>
    <x v="2"/>
    <s v="United States"/>
    <s v="San Francisco"/>
    <x v="1"/>
    <n v="94109"/>
    <x v="1"/>
    <s v="OFF-PA-10001033"/>
    <x v="1"/>
    <x v="10"/>
    <s v="Xerox 1893"/>
    <n v="81.98"/>
    <n v="2"/>
    <n v="0"/>
    <n v="40.170200000000001"/>
    <n v="5"/>
    <n v="11"/>
    <x v="0"/>
    <n v="49"/>
    <x v="0"/>
  </r>
  <r>
    <n v="5230"/>
    <s v="CA-2017-124436"/>
    <d v="2017-03-19T00:00:00"/>
    <d v="2017-03-22T00:00:00"/>
    <x v="0"/>
    <s v="SA-20830"/>
    <s v="Sue Ann Reed"/>
    <x v="0"/>
    <s v="United States"/>
    <s v="Fresno"/>
    <x v="1"/>
    <n v="93727"/>
    <x v="1"/>
    <s v="OFF-BI-10001553"/>
    <x v="1"/>
    <x v="8"/>
    <s v="SpineVue Locking Slant-D Ring Binders by Cardinal"/>
    <n v="14.624000000000001"/>
    <n v="2"/>
    <n v="0.2"/>
    <n v="5.1184000000000003"/>
    <n v="3"/>
    <n v="3"/>
    <x v="3"/>
    <n v="35"/>
    <x v="10"/>
  </r>
  <r>
    <n v="5231"/>
    <s v="CA-2017-124436"/>
    <d v="2017-03-19T00:00:00"/>
    <d v="2017-03-22T00:00:00"/>
    <x v="0"/>
    <s v="SA-20830"/>
    <s v="Sue Ann Reed"/>
    <x v="0"/>
    <s v="United States"/>
    <s v="Fresno"/>
    <x v="1"/>
    <n v="93727"/>
    <x v="1"/>
    <s v="FUR-TA-10001095"/>
    <x v="0"/>
    <x v="3"/>
    <s v="Chromcraft Round Conference Tables"/>
    <n v="697.16"/>
    <n v="5"/>
    <n v="0.2"/>
    <n v="8.7144999999999992"/>
    <n v="3"/>
    <n v="3"/>
    <x v="3"/>
    <n v="1.25"/>
    <x v="10"/>
  </r>
  <r>
    <n v="5232"/>
    <s v="CA-2017-124436"/>
    <d v="2017-03-19T00:00:00"/>
    <d v="2017-03-22T00:00:00"/>
    <x v="0"/>
    <s v="SA-20830"/>
    <s v="Sue Ann Reed"/>
    <x v="0"/>
    <s v="United States"/>
    <s v="Fresno"/>
    <x v="1"/>
    <n v="93727"/>
    <x v="1"/>
    <s v="FUR-FU-10001185"/>
    <x v="0"/>
    <x v="5"/>
    <s v="Advantus Employee of the Month Certificate Frame, 11 x 13-1/2"/>
    <n v="30.93"/>
    <n v="1"/>
    <n v="0"/>
    <n v="12.6813"/>
    <n v="3"/>
    <n v="3"/>
    <x v="3"/>
    <n v="41"/>
    <x v="10"/>
  </r>
  <r>
    <n v="5233"/>
    <s v="CA-2017-124436"/>
    <d v="2017-03-19T00:00:00"/>
    <d v="2017-03-22T00:00:00"/>
    <x v="0"/>
    <s v="SA-20830"/>
    <s v="Sue Ann Reed"/>
    <x v="0"/>
    <s v="United States"/>
    <s v="Fresno"/>
    <x v="1"/>
    <n v="93727"/>
    <x v="1"/>
    <s v="OFF-BI-10000343"/>
    <x v="1"/>
    <x v="8"/>
    <s v="Pressboard Covers with Storage Hooks, 9 1/2&quot; x 11&quot;, Light Blue"/>
    <n v="27.495999999999999"/>
    <n v="7"/>
    <n v="0.2"/>
    <n v="9.2798999999999996"/>
    <n v="3"/>
    <n v="3"/>
    <x v="3"/>
    <n v="33.75"/>
    <x v="10"/>
  </r>
  <r>
    <n v="5234"/>
    <s v="CA-2014-115084"/>
    <d v="2014-10-18T00:00:00"/>
    <d v="2014-10-22T00:00:00"/>
    <x v="1"/>
    <s v="LS-17200"/>
    <s v="Luke Schmidt"/>
    <x v="1"/>
    <s v="United States"/>
    <s v="Texarkana"/>
    <x v="36"/>
    <n v="71854"/>
    <x v="0"/>
    <s v="FUR-CH-10004626"/>
    <x v="0"/>
    <x v="1"/>
    <s v="Office Star Flex Back Scooter Chair with Aluminum Finish Frame"/>
    <n v="605.34"/>
    <n v="6"/>
    <n v="0"/>
    <n v="145.2816"/>
    <n v="4"/>
    <n v="10"/>
    <x v="0"/>
    <n v="24"/>
    <x v="2"/>
  </r>
  <r>
    <n v="5235"/>
    <s v="CA-2017-131037"/>
    <d v="2017-08-22T00:00:00"/>
    <d v="2017-08-23T00:00:00"/>
    <x v="2"/>
    <s v="TM-21490"/>
    <s v="Tony Molinari"/>
    <x v="0"/>
    <s v="United States"/>
    <s v="San Francisco"/>
    <x v="1"/>
    <n v="94110"/>
    <x v="1"/>
    <s v="FUR-TA-10001768"/>
    <x v="0"/>
    <x v="3"/>
    <s v="Hon Racetrack Conference Tables"/>
    <n v="210.00800000000001"/>
    <n v="1"/>
    <n v="0.2"/>
    <n v="2.6251000000000002"/>
    <n v="1"/>
    <n v="8"/>
    <x v="2"/>
    <n v="1.25"/>
    <x v="6"/>
  </r>
  <r>
    <n v="5236"/>
    <s v="CA-2016-111143"/>
    <d v="2016-11-19T00:00:00"/>
    <d v="2016-11-22T00:00:00"/>
    <x v="2"/>
    <s v="TT-21265"/>
    <s v="Tim Taslimi"/>
    <x v="1"/>
    <s v="United States"/>
    <s v="Indianapolis"/>
    <x v="14"/>
    <n v="46203"/>
    <x v="2"/>
    <s v="OFF-AP-10001947"/>
    <x v="1"/>
    <x v="9"/>
    <s v="Acco 6 Outlet Guardian Premium Plus Surge Suppressor"/>
    <n v="54.96"/>
    <n v="3"/>
    <n v="0"/>
    <n v="15.9384"/>
    <n v="3"/>
    <n v="11"/>
    <x v="0"/>
    <n v="28.999999999999996"/>
    <x v="0"/>
  </r>
  <r>
    <n v="5237"/>
    <s v="CA-2014-166744"/>
    <d v="2014-09-20T00:00:00"/>
    <d v="2014-09-24T00:00:00"/>
    <x v="1"/>
    <s v="DN-13690"/>
    <s v="Duane Noonan"/>
    <x v="0"/>
    <s v="United States"/>
    <s v="Columbia"/>
    <x v="39"/>
    <n v="21044"/>
    <x v="3"/>
    <s v="FUR-FU-10004952"/>
    <x v="0"/>
    <x v="5"/>
    <s v="C-Line Cubicle Keepers Polyproplyene Holder w/Velcro Back, 8-1/2x11, 25/Bx"/>
    <n v="164.22"/>
    <n v="3"/>
    <n v="0"/>
    <n v="50.908200000000001"/>
    <n v="4"/>
    <n v="9"/>
    <x v="2"/>
    <n v="31"/>
    <x v="8"/>
  </r>
  <r>
    <n v="5238"/>
    <s v="CA-2014-166744"/>
    <d v="2014-09-20T00:00:00"/>
    <d v="2014-09-24T00:00:00"/>
    <x v="1"/>
    <s v="DN-13690"/>
    <s v="Duane Noonan"/>
    <x v="0"/>
    <s v="United States"/>
    <s v="Columbia"/>
    <x v="39"/>
    <n v="21044"/>
    <x v="3"/>
    <s v="FUR-BO-10001337"/>
    <x v="0"/>
    <x v="0"/>
    <s v="O'Sullivan Living Dimensions 2-Shelf Bookcases"/>
    <n v="362.94"/>
    <n v="3"/>
    <n v="0"/>
    <n v="36.293999999999997"/>
    <n v="4"/>
    <n v="9"/>
    <x v="2"/>
    <n v="10"/>
    <x v="8"/>
  </r>
  <r>
    <n v="5239"/>
    <s v="CA-2014-166744"/>
    <d v="2014-09-20T00:00:00"/>
    <d v="2014-09-24T00:00:00"/>
    <x v="1"/>
    <s v="DN-13690"/>
    <s v="Duane Noonan"/>
    <x v="0"/>
    <s v="United States"/>
    <s v="Columbia"/>
    <x v="39"/>
    <n v="21044"/>
    <x v="3"/>
    <s v="TEC-AC-10003628"/>
    <x v="2"/>
    <x v="11"/>
    <s v="Logitech 910-002974 M325 Wireless Mouse for Web Scrolling"/>
    <n v="59.98"/>
    <n v="2"/>
    <n v="0"/>
    <n v="26.391200000000001"/>
    <n v="4"/>
    <n v="9"/>
    <x v="2"/>
    <n v="44.000000000000007"/>
    <x v="8"/>
  </r>
  <r>
    <n v="5240"/>
    <s v="CA-2016-116561"/>
    <d v="2016-09-11T00:00:00"/>
    <d v="2016-09-17T00:00:00"/>
    <x v="1"/>
    <s v="EB-14110"/>
    <s v="Eugene Barchas"/>
    <x v="0"/>
    <s v="United States"/>
    <s v="San Jose"/>
    <x v="1"/>
    <n v="95123"/>
    <x v="1"/>
    <s v="OFF-ST-10004186"/>
    <x v="1"/>
    <x v="4"/>
    <s v="Stur-D-Stor Shelving, Vertical 5-Shelf: 72&quot;H x 36&quot;W x 18 1/2&quot;D"/>
    <n v="332.94"/>
    <n v="3"/>
    <n v="0"/>
    <n v="6.6588000000000003"/>
    <n v="6"/>
    <n v="9"/>
    <x v="2"/>
    <n v="2"/>
    <x v="8"/>
  </r>
  <r>
    <n v="5241"/>
    <s v="CA-2016-116561"/>
    <d v="2016-09-11T00:00:00"/>
    <d v="2016-09-17T00:00:00"/>
    <x v="1"/>
    <s v="EB-14110"/>
    <s v="Eugene Barchas"/>
    <x v="0"/>
    <s v="United States"/>
    <s v="San Jose"/>
    <x v="1"/>
    <n v="95123"/>
    <x v="1"/>
    <s v="OFF-BI-10001658"/>
    <x v="1"/>
    <x v="8"/>
    <s v="GBC Standard Therm-A-Bind Covers"/>
    <n v="39.872"/>
    <n v="2"/>
    <n v="0.2"/>
    <n v="12.958399999999999"/>
    <n v="6"/>
    <n v="9"/>
    <x v="2"/>
    <n v="32.499999999999993"/>
    <x v="8"/>
  </r>
  <r>
    <n v="5242"/>
    <s v="CA-2016-110730"/>
    <d v="2016-09-23T00:00:00"/>
    <d v="2016-09-26T00:00:00"/>
    <x v="0"/>
    <s v="CM-11815"/>
    <s v="Candace McMahon"/>
    <x v="1"/>
    <s v="United States"/>
    <s v="Seattle"/>
    <x v="4"/>
    <n v="98115"/>
    <x v="1"/>
    <s v="OFF-SU-10004737"/>
    <x v="1"/>
    <x v="14"/>
    <s v="Acme Design Stainless Steel Bent Scissors"/>
    <n v="13.68"/>
    <n v="2"/>
    <n v="0"/>
    <n v="3.6936"/>
    <n v="3"/>
    <n v="9"/>
    <x v="2"/>
    <n v="27"/>
    <x v="8"/>
  </r>
  <r>
    <n v="5243"/>
    <s v="CA-2017-146367"/>
    <d v="2017-08-04T00:00:00"/>
    <d v="2017-08-08T00:00:00"/>
    <x v="1"/>
    <s v="HM-14860"/>
    <s v="Harry Marie"/>
    <x v="1"/>
    <s v="United States"/>
    <s v="Carrollton"/>
    <x v="5"/>
    <n v="75007"/>
    <x v="2"/>
    <s v="OFF-BI-10002827"/>
    <x v="1"/>
    <x v="8"/>
    <s v="Avery Durable Poly Binders"/>
    <n v="3.3180000000000001"/>
    <n v="3"/>
    <n v="0.8"/>
    <n v="-5.6406000000000001"/>
    <n v="4"/>
    <n v="8"/>
    <x v="2"/>
    <n v="-170"/>
    <x v="6"/>
  </r>
  <r>
    <n v="5244"/>
    <s v="CA-2016-149454"/>
    <d v="2016-07-25T00:00:00"/>
    <d v="2016-07-26T00:00:00"/>
    <x v="2"/>
    <s v="KM-16375"/>
    <s v="Katherine Murray"/>
    <x v="2"/>
    <s v="United States"/>
    <s v="Arlington"/>
    <x v="17"/>
    <n v="22204"/>
    <x v="0"/>
    <s v="OFF-BI-10003694"/>
    <x v="1"/>
    <x v="8"/>
    <s v="Avery 3 1/2&quot; Diskette Storage Pages, 10/Pack"/>
    <n v="10.44"/>
    <n v="1"/>
    <n v="0"/>
    <n v="4.8023999999999996"/>
    <n v="1"/>
    <n v="7"/>
    <x v="2"/>
    <n v="46"/>
    <x v="7"/>
  </r>
  <r>
    <n v="5245"/>
    <s v="CA-2016-156265"/>
    <d v="2016-08-02T00:00:00"/>
    <d v="2016-08-04T00:00:00"/>
    <x v="0"/>
    <s v="BF-11020"/>
    <s v="Barry Französisch"/>
    <x v="1"/>
    <s v="United States"/>
    <s v="Los Angeles"/>
    <x v="1"/>
    <n v="90032"/>
    <x v="1"/>
    <s v="FUR-TA-10001691"/>
    <x v="0"/>
    <x v="3"/>
    <s v="Barricks Non-Folding Utility Table with Steel Legs, Laminate Tops"/>
    <n v="136.464"/>
    <n v="2"/>
    <n v="0.2"/>
    <n v="15.3522"/>
    <n v="2"/>
    <n v="8"/>
    <x v="2"/>
    <n v="11.25"/>
    <x v="6"/>
  </r>
  <r>
    <n v="5246"/>
    <s v="CA-2016-156265"/>
    <d v="2016-08-02T00:00:00"/>
    <d v="2016-08-04T00:00:00"/>
    <x v="0"/>
    <s v="BF-11020"/>
    <s v="Barry Französisch"/>
    <x v="1"/>
    <s v="United States"/>
    <s v="Los Angeles"/>
    <x v="1"/>
    <n v="90032"/>
    <x v="1"/>
    <s v="TEC-PH-10001918"/>
    <x v="2"/>
    <x v="7"/>
    <s v="Nortel Business Series Terminal T7208 Digital phone"/>
    <n v="333.57600000000002"/>
    <n v="3"/>
    <n v="0.2"/>
    <n v="33.357599999999998"/>
    <n v="2"/>
    <n v="8"/>
    <x v="2"/>
    <n v="10"/>
    <x v="6"/>
  </r>
  <r>
    <n v="5247"/>
    <s v="CA-2016-156265"/>
    <d v="2016-08-02T00:00:00"/>
    <d v="2016-08-04T00:00:00"/>
    <x v="0"/>
    <s v="BF-11020"/>
    <s v="Barry Französisch"/>
    <x v="1"/>
    <s v="United States"/>
    <s v="Los Angeles"/>
    <x v="1"/>
    <n v="90032"/>
    <x v="1"/>
    <s v="OFF-BI-10000285"/>
    <x v="1"/>
    <x v="8"/>
    <s v="XtraLife ClearVue Slant-D Ring Binders by Cardinal"/>
    <n v="12.544"/>
    <n v="2"/>
    <n v="0.2"/>
    <n v="4.7039999999999997"/>
    <n v="2"/>
    <n v="8"/>
    <x v="2"/>
    <n v="37.499999999999993"/>
    <x v="6"/>
  </r>
  <r>
    <n v="5248"/>
    <s v="US-2015-168914"/>
    <d v="2015-05-21T00:00:00"/>
    <d v="2015-05-27T00:00:00"/>
    <x v="1"/>
    <s v="JE-15745"/>
    <s v="Joel Eaton"/>
    <x v="0"/>
    <s v="United States"/>
    <s v="Frankfort"/>
    <x v="10"/>
    <n v="60423"/>
    <x v="2"/>
    <s v="OFF-AP-10000358"/>
    <x v="1"/>
    <x v="9"/>
    <s v="Fellowes Basic Home/Office Series Surge Protectors"/>
    <n v="20.768000000000001"/>
    <n v="8"/>
    <n v="0.8"/>
    <n v="-52.958399999999997"/>
    <n v="6"/>
    <n v="5"/>
    <x v="1"/>
    <n v="-254.99999999999997"/>
    <x v="5"/>
  </r>
  <r>
    <n v="5249"/>
    <s v="US-2017-110989"/>
    <d v="2017-11-03T00:00:00"/>
    <d v="2017-11-05T00:00:00"/>
    <x v="0"/>
    <s v="EJ-14155"/>
    <s v="Eva Jacobs"/>
    <x v="0"/>
    <s v="United States"/>
    <s v="Seattle"/>
    <x v="4"/>
    <n v="98105"/>
    <x v="1"/>
    <s v="TEC-AC-10002345"/>
    <x v="2"/>
    <x v="11"/>
    <s v="HP Standard 104 key PS/2 Keyboard"/>
    <n v="43.5"/>
    <n v="3"/>
    <n v="0"/>
    <n v="10.875"/>
    <n v="2"/>
    <n v="11"/>
    <x v="0"/>
    <n v="25"/>
    <x v="0"/>
  </r>
  <r>
    <n v="5250"/>
    <s v="CA-2015-106215"/>
    <d v="2015-04-16T00:00:00"/>
    <d v="2015-04-21T00:00:00"/>
    <x v="1"/>
    <s v="BN-11470"/>
    <s v="Brad Norvell"/>
    <x v="1"/>
    <s v="United States"/>
    <s v="Philadelphia"/>
    <x v="9"/>
    <n v="19143"/>
    <x v="3"/>
    <s v="OFF-FA-10001229"/>
    <x v="1"/>
    <x v="13"/>
    <s v="Staples"/>
    <n v="12.576000000000001"/>
    <n v="4"/>
    <n v="0.2"/>
    <n v="4.0872000000000002"/>
    <n v="5"/>
    <n v="4"/>
    <x v="1"/>
    <n v="32.5"/>
    <x v="3"/>
  </r>
  <r>
    <n v="5251"/>
    <s v="US-2016-169369"/>
    <d v="2016-12-12T00:00:00"/>
    <d v="2016-12-18T00:00:00"/>
    <x v="1"/>
    <s v="EC-14050"/>
    <s v="Erin Creighton"/>
    <x v="0"/>
    <s v="United States"/>
    <s v="Columbus"/>
    <x v="32"/>
    <n v="31907"/>
    <x v="0"/>
    <s v="TEC-AC-10001314"/>
    <x v="2"/>
    <x v="11"/>
    <s v="Case Logic 2.4GHz Wireless Keyboard"/>
    <n v="249.95"/>
    <n v="5"/>
    <n v="0"/>
    <n v="19.995999999999999"/>
    <n v="6"/>
    <n v="12"/>
    <x v="0"/>
    <n v="8"/>
    <x v="4"/>
  </r>
  <r>
    <n v="5252"/>
    <s v="US-2016-169369"/>
    <d v="2016-12-12T00:00:00"/>
    <d v="2016-12-18T00:00:00"/>
    <x v="1"/>
    <s v="EC-14050"/>
    <s v="Erin Creighton"/>
    <x v="0"/>
    <s v="United States"/>
    <s v="Columbus"/>
    <x v="32"/>
    <n v="31907"/>
    <x v="0"/>
    <s v="OFF-PA-10004438"/>
    <x v="1"/>
    <x v="10"/>
    <s v="Xerox 1907"/>
    <n v="49.12"/>
    <n v="4"/>
    <n v="0"/>
    <n v="23.086400000000001"/>
    <n v="6"/>
    <n v="12"/>
    <x v="0"/>
    <n v="47"/>
    <x v="4"/>
  </r>
  <r>
    <n v="5253"/>
    <s v="CA-2015-132318"/>
    <d v="2015-10-30T00:00:00"/>
    <d v="2015-11-02T00:00:00"/>
    <x v="2"/>
    <s v="TT-21220"/>
    <s v="Thomas Thornton"/>
    <x v="0"/>
    <s v="United States"/>
    <s v="Virginia Beach"/>
    <x v="17"/>
    <n v="23464"/>
    <x v="0"/>
    <s v="OFF-AP-10000026"/>
    <x v="1"/>
    <x v="9"/>
    <s v="Tripp Lite Isotel 6 Outlet Surge Protector with Fax/Modem Protection"/>
    <n v="182.91"/>
    <n v="3"/>
    <n v="0"/>
    <n v="53.043900000000001"/>
    <n v="3"/>
    <n v="10"/>
    <x v="0"/>
    <n v="29.000000000000004"/>
    <x v="2"/>
  </r>
  <r>
    <n v="5254"/>
    <s v="US-2014-131982"/>
    <d v="2014-03-07T00:00:00"/>
    <d v="2014-03-11T00:00:00"/>
    <x v="0"/>
    <s v="NP-18685"/>
    <s v="Nora Pelletier"/>
    <x v="2"/>
    <s v="United States"/>
    <s v="Des Moines"/>
    <x v="4"/>
    <n v="98198"/>
    <x v="1"/>
    <s v="OFF-BI-10004224"/>
    <x v="1"/>
    <x v="8"/>
    <s v="Catalog Binders with Expanding Posts"/>
    <n v="107.648"/>
    <n v="2"/>
    <n v="0.2"/>
    <n v="33.64"/>
    <n v="4"/>
    <n v="3"/>
    <x v="3"/>
    <n v="31.25"/>
    <x v="10"/>
  </r>
  <r>
    <n v="5255"/>
    <s v="CA-2015-125185"/>
    <d v="2015-03-05T00:00:00"/>
    <d v="2015-03-07T00:00:00"/>
    <x v="0"/>
    <s v="AH-10195"/>
    <s v="Alan Haines"/>
    <x v="1"/>
    <s v="United States"/>
    <s v="Bethlehem"/>
    <x v="9"/>
    <n v="18018"/>
    <x v="3"/>
    <s v="FUR-CH-10002647"/>
    <x v="0"/>
    <x v="1"/>
    <s v="Situations Contoured Folding Chairs, 4/Set"/>
    <n v="99.372"/>
    <n v="2"/>
    <n v="0.3"/>
    <n v="-7.0979999999999999"/>
    <n v="2"/>
    <n v="3"/>
    <x v="3"/>
    <n v="-7.1428571428571423"/>
    <x v="10"/>
  </r>
  <r>
    <n v="5256"/>
    <s v="CA-2015-125185"/>
    <d v="2015-03-05T00:00:00"/>
    <d v="2015-03-07T00:00:00"/>
    <x v="0"/>
    <s v="AH-10195"/>
    <s v="Alan Haines"/>
    <x v="1"/>
    <s v="United States"/>
    <s v="Bethlehem"/>
    <x v="9"/>
    <n v="18018"/>
    <x v="3"/>
    <s v="FUR-FU-10003247"/>
    <x v="0"/>
    <x v="5"/>
    <s v="36X48 HARDFLOOR CHAIRMAT"/>
    <n v="33.567999999999998"/>
    <n v="2"/>
    <n v="0.2"/>
    <n v="-5.4547999999999996"/>
    <n v="2"/>
    <n v="3"/>
    <x v="3"/>
    <n v="-16.25"/>
    <x v="10"/>
  </r>
  <r>
    <n v="5257"/>
    <s v="CA-2016-130078"/>
    <d v="2016-08-08T00:00:00"/>
    <d v="2016-08-14T00:00:00"/>
    <x v="1"/>
    <s v="CC-12145"/>
    <s v="Charles Crestani"/>
    <x v="0"/>
    <s v="United States"/>
    <s v="Oklahoma City"/>
    <x v="26"/>
    <n v="73120"/>
    <x v="2"/>
    <s v="OFF-PA-10003270"/>
    <x v="1"/>
    <x v="10"/>
    <s v="Xerox 1954"/>
    <n v="10.56"/>
    <n v="2"/>
    <n v="0"/>
    <n v="4.7519999999999998"/>
    <n v="6"/>
    <n v="8"/>
    <x v="2"/>
    <n v="44.999999999999993"/>
    <x v="6"/>
  </r>
  <r>
    <n v="5258"/>
    <s v="US-2017-114034"/>
    <d v="2017-01-03T00:00:00"/>
    <d v="2017-01-08T00:00:00"/>
    <x v="1"/>
    <s v="DL-13315"/>
    <s v="Delfina Latchford"/>
    <x v="0"/>
    <s v="United States"/>
    <s v="Rancho Cucamonga"/>
    <x v="1"/>
    <n v="91730"/>
    <x v="1"/>
    <s v="OFF-PA-10004735"/>
    <x v="1"/>
    <x v="10"/>
    <s v="Xerox 1905"/>
    <n v="38.880000000000003"/>
    <n v="6"/>
    <n v="0"/>
    <n v="18.662400000000002"/>
    <n v="5"/>
    <n v="1"/>
    <x v="3"/>
    <n v="48.000000000000007"/>
    <x v="9"/>
  </r>
  <r>
    <n v="5259"/>
    <s v="US-2017-115595"/>
    <d v="2017-10-09T00:00:00"/>
    <d v="2017-10-11T00:00:00"/>
    <x v="2"/>
    <s v="XP-21865"/>
    <s v="Xylona Preis"/>
    <x v="0"/>
    <s v="United States"/>
    <s v="Los Angeles"/>
    <x v="1"/>
    <n v="90032"/>
    <x v="1"/>
    <s v="OFF-PA-10001745"/>
    <x v="1"/>
    <x v="10"/>
    <s v="Wirebound Message Books, 2 7/8&quot; x 5&quot;, 3 Forms per Page"/>
    <n v="35.200000000000003"/>
    <n v="5"/>
    <n v="0"/>
    <n v="16.544"/>
    <n v="2"/>
    <n v="10"/>
    <x v="0"/>
    <n v="47"/>
    <x v="2"/>
  </r>
  <r>
    <n v="5260"/>
    <s v="CA-2017-158722"/>
    <d v="2017-10-20T00:00:00"/>
    <d v="2017-10-26T00:00:00"/>
    <x v="1"/>
    <s v="MA-17560"/>
    <s v="Matt Abelman"/>
    <x v="2"/>
    <s v="United States"/>
    <s v="Philadelphia"/>
    <x v="9"/>
    <n v="19120"/>
    <x v="3"/>
    <s v="OFF-PA-10000176"/>
    <x v="1"/>
    <x v="10"/>
    <s v="Xerox 1887"/>
    <n v="45.527999999999999"/>
    <n v="3"/>
    <n v="0.2"/>
    <n v="15.934799999999999"/>
    <n v="6"/>
    <n v="10"/>
    <x v="0"/>
    <n v="35"/>
    <x v="2"/>
  </r>
  <r>
    <n v="5261"/>
    <s v="CA-2014-105165"/>
    <d v="2014-09-07T00:00:00"/>
    <d v="2014-09-10T00:00:00"/>
    <x v="2"/>
    <s v="SZ-20035"/>
    <s v="Sam Zeldin"/>
    <x v="2"/>
    <s v="United States"/>
    <s v="Houston"/>
    <x v="5"/>
    <n v="77036"/>
    <x v="2"/>
    <s v="TEC-PH-10000675"/>
    <x v="2"/>
    <x v="7"/>
    <s v="Panasonic KX TS3282B Corded phone"/>
    <n v="196.77600000000001"/>
    <n v="3"/>
    <n v="0.2"/>
    <n v="14.7582"/>
    <n v="3"/>
    <n v="9"/>
    <x v="2"/>
    <n v="7.5"/>
    <x v="8"/>
  </r>
  <r>
    <n v="5262"/>
    <s v="CA-2014-105165"/>
    <d v="2014-09-07T00:00:00"/>
    <d v="2014-09-10T00:00:00"/>
    <x v="2"/>
    <s v="SZ-20035"/>
    <s v="Sam Zeldin"/>
    <x v="2"/>
    <s v="United States"/>
    <s v="Houston"/>
    <x v="5"/>
    <n v="77036"/>
    <x v="2"/>
    <s v="OFF-BI-10000050"/>
    <x v="1"/>
    <x v="8"/>
    <s v="Angle-D Binders with Locking Rings, Label Holders"/>
    <n v="2.92"/>
    <n v="2"/>
    <n v="0.8"/>
    <n v="-4.8179999999999996"/>
    <n v="3"/>
    <n v="9"/>
    <x v="2"/>
    <n v="-165"/>
    <x v="8"/>
  </r>
  <r>
    <n v="5263"/>
    <s v="CA-2014-105165"/>
    <d v="2014-09-07T00:00:00"/>
    <d v="2014-09-10T00:00:00"/>
    <x v="2"/>
    <s v="SZ-20035"/>
    <s v="Sam Zeldin"/>
    <x v="2"/>
    <s v="United States"/>
    <s v="Houston"/>
    <x v="5"/>
    <n v="77036"/>
    <x v="2"/>
    <s v="FUR-TA-10004154"/>
    <x v="0"/>
    <x v="3"/>
    <s v="Riverside Furniture Oval Coffee Table, Oval End Table, End Table with Drawer"/>
    <n v="200.79499999999999"/>
    <n v="1"/>
    <n v="0.3"/>
    <n v="-22.948"/>
    <n v="3"/>
    <n v="9"/>
    <x v="2"/>
    <n v="-11.428571428571429"/>
    <x v="8"/>
  </r>
  <r>
    <n v="5264"/>
    <s v="CA-2014-105165"/>
    <d v="2014-09-07T00:00:00"/>
    <d v="2014-09-10T00:00:00"/>
    <x v="2"/>
    <s v="SZ-20035"/>
    <s v="Sam Zeldin"/>
    <x v="2"/>
    <s v="United States"/>
    <s v="Houston"/>
    <x v="5"/>
    <n v="77036"/>
    <x v="2"/>
    <s v="TEC-AC-10002718"/>
    <x v="2"/>
    <x v="11"/>
    <s v="Belkin Standard 104 key USB Keyboard"/>
    <n v="46.688000000000002"/>
    <n v="4"/>
    <n v="0.2"/>
    <n v="-2.9180000000000001"/>
    <n v="3"/>
    <n v="9"/>
    <x v="2"/>
    <n v="-6.25"/>
    <x v="8"/>
  </r>
  <r>
    <n v="5265"/>
    <s v="CA-2014-105165"/>
    <d v="2014-09-07T00:00:00"/>
    <d v="2014-09-10T00:00:00"/>
    <x v="2"/>
    <s v="SZ-20035"/>
    <s v="Sam Zeldin"/>
    <x v="2"/>
    <s v="United States"/>
    <s v="Houston"/>
    <x v="5"/>
    <n v="77036"/>
    <x v="2"/>
    <s v="OFF-AR-10003179"/>
    <x v="1"/>
    <x v="6"/>
    <s v="Dixon Ticonderoga Core-Lock Colored Pencils"/>
    <n v="21.864000000000001"/>
    <n v="3"/>
    <n v="0.2"/>
    <n v="3.5529000000000002"/>
    <n v="3"/>
    <n v="9"/>
    <x v="2"/>
    <n v="16.25"/>
    <x v="8"/>
  </r>
  <r>
    <n v="5266"/>
    <s v="CA-2017-147452"/>
    <d v="2017-09-30T00:00:00"/>
    <d v="2017-10-03T00:00:00"/>
    <x v="2"/>
    <s v="CS-11845"/>
    <s v="Cari Sayre"/>
    <x v="1"/>
    <s v="United States"/>
    <s v="Seattle"/>
    <x v="4"/>
    <n v="98103"/>
    <x v="1"/>
    <s v="OFF-PA-10001838"/>
    <x v="1"/>
    <x v="10"/>
    <s v="Adams Telephone Message Book W/Dividers/Space For Phone Numbers, 5 1/4&quot;X8 1/2&quot;, 300/Messages"/>
    <n v="11.76"/>
    <n v="2"/>
    <n v="0"/>
    <n v="5.7624000000000004"/>
    <n v="3"/>
    <n v="9"/>
    <x v="2"/>
    <n v="49.000000000000007"/>
    <x v="8"/>
  </r>
  <r>
    <n v="5267"/>
    <s v="CA-2017-147452"/>
    <d v="2017-09-30T00:00:00"/>
    <d v="2017-10-03T00:00:00"/>
    <x v="2"/>
    <s v="CS-11845"/>
    <s v="Cari Sayre"/>
    <x v="1"/>
    <s v="United States"/>
    <s v="Seattle"/>
    <x v="4"/>
    <n v="98103"/>
    <x v="1"/>
    <s v="OFF-PA-10004039"/>
    <x v="1"/>
    <x v="10"/>
    <s v="Xerox 1882"/>
    <n v="167.94"/>
    <n v="3"/>
    <n v="0"/>
    <n v="82.290599999999998"/>
    <n v="3"/>
    <n v="9"/>
    <x v="2"/>
    <n v="49"/>
    <x v="8"/>
  </r>
  <r>
    <n v="5268"/>
    <s v="CA-2017-147452"/>
    <d v="2017-09-30T00:00:00"/>
    <d v="2017-10-03T00:00:00"/>
    <x v="2"/>
    <s v="CS-11845"/>
    <s v="Cari Sayre"/>
    <x v="1"/>
    <s v="United States"/>
    <s v="Seattle"/>
    <x v="4"/>
    <n v="98103"/>
    <x v="1"/>
    <s v="OFF-AP-10001626"/>
    <x v="1"/>
    <x v="9"/>
    <s v="Commercial WindTunnel Clean Air Upright Vacuum, Replacement Belts, Filtration Bags"/>
    <n v="3.89"/>
    <n v="1"/>
    <n v="0"/>
    <n v="1.0114000000000001"/>
    <n v="3"/>
    <n v="9"/>
    <x v="2"/>
    <n v="26"/>
    <x v="8"/>
  </r>
  <r>
    <n v="5269"/>
    <s v="US-2017-114657"/>
    <d v="2017-11-16T00:00:00"/>
    <d v="2017-11-21T00:00:00"/>
    <x v="1"/>
    <s v="MH-18115"/>
    <s v="Mick Hernandez"/>
    <x v="2"/>
    <s v="United States"/>
    <s v="Yonkers"/>
    <x v="15"/>
    <n v="10701"/>
    <x v="3"/>
    <s v="TEC-MA-10003173"/>
    <x v="2"/>
    <x v="15"/>
    <s v="Hewlett-Packard 300S Scientific Calculator"/>
    <n v="52.44"/>
    <n v="4"/>
    <n v="0"/>
    <n v="24.122399999999999"/>
    <n v="5"/>
    <n v="11"/>
    <x v="0"/>
    <n v="46"/>
    <x v="0"/>
  </r>
  <r>
    <n v="5270"/>
    <s v="CA-2017-144484"/>
    <d v="2017-09-11T00:00:00"/>
    <d v="2017-09-11T00:00:00"/>
    <x v="3"/>
    <s v="CB-12025"/>
    <s v="Cassandra Brandow"/>
    <x v="0"/>
    <s v="United States"/>
    <s v="San Francisco"/>
    <x v="1"/>
    <n v="94110"/>
    <x v="1"/>
    <s v="FUR-FU-10000260"/>
    <x v="0"/>
    <x v="5"/>
    <s v="6&quot; Cubicle Wall Clock, Black"/>
    <n v="32.36"/>
    <n v="4"/>
    <n v="0"/>
    <n v="11.6496"/>
    <n v="0"/>
    <n v="9"/>
    <x v="2"/>
    <n v="36"/>
    <x v="8"/>
  </r>
  <r>
    <n v="5271"/>
    <s v="CA-2017-144484"/>
    <d v="2017-09-11T00:00:00"/>
    <d v="2017-09-11T00:00:00"/>
    <x v="3"/>
    <s v="CB-12025"/>
    <s v="Cassandra Brandow"/>
    <x v="0"/>
    <s v="United States"/>
    <s v="San Francisco"/>
    <x v="1"/>
    <n v="94110"/>
    <x v="1"/>
    <s v="OFF-AP-10004487"/>
    <x v="1"/>
    <x v="9"/>
    <s v="Kensington 4 Outlet MasterPiece Compact Power Control Center"/>
    <n v="406.6"/>
    <n v="5"/>
    <n v="0"/>
    <n v="113.848"/>
    <n v="0"/>
    <n v="9"/>
    <x v="2"/>
    <n v="27.999999999999996"/>
    <x v="8"/>
  </r>
  <r>
    <n v="5272"/>
    <s v="CA-2017-125913"/>
    <d v="2017-01-16T00:00:00"/>
    <d v="2017-01-16T00:00:00"/>
    <x v="3"/>
    <s v="JO-15145"/>
    <s v="Jack O'Briant"/>
    <x v="1"/>
    <s v="United States"/>
    <s v="Los Angeles"/>
    <x v="1"/>
    <n v="90008"/>
    <x v="1"/>
    <s v="FUR-FU-10001487"/>
    <x v="0"/>
    <x v="5"/>
    <s v="Eldon Expressions Wood and Plastic Desk Accessories, Cherry Wood"/>
    <n v="27.92"/>
    <n v="4"/>
    <n v="0"/>
    <n v="8.0968"/>
    <n v="0"/>
    <n v="1"/>
    <x v="3"/>
    <n v="28.999999999999996"/>
    <x v="9"/>
  </r>
  <r>
    <n v="5273"/>
    <s v="CA-2017-125913"/>
    <d v="2017-01-16T00:00:00"/>
    <d v="2017-01-16T00:00:00"/>
    <x v="3"/>
    <s v="JO-15145"/>
    <s v="Jack O'Briant"/>
    <x v="1"/>
    <s v="United States"/>
    <s v="Los Angeles"/>
    <x v="1"/>
    <n v="90008"/>
    <x v="1"/>
    <s v="FUR-TA-10001520"/>
    <x v="0"/>
    <x v="3"/>
    <s v="Lesro Sheffield Collection Coffee Table, End Table, Center Table, Corner Table"/>
    <n v="399.67200000000003"/>
    <n v="7"/>
    <n v="0.2"/>
    <n v="-14.9877"/>
    <n v="0"/>
    <n v="1"/>
    <x v="3"/>
    <n v="-3.75"/>
    <x v="9"/>
  </r>
  <r>
    <n v="5274"/>
    <s v="US-2016-158309"/>
    <d v="2016-11-26T00:00:00"/>
    <d v="2016-11-29T00:00:00"/>
    <x v="2"/>
    <s v="PA-19060"/>
    <s v="Pete Armstrong"/>
    <x v="2"/>
    <s v="United States"/>
    <s v="Miami"/>
    <x v="2"/>
    <n v="33142"/>
    <x v="0"/>
    <s v="OFF-BI-10000145"/>
    <x v="1"/>
    <x v="8"/>
    <s v="Zipper Ring Binder Pockets"/>
    <n v="3.7440000000000002"/>
    <n v="4"/>
    <n v="0.7"/>
    <n v="-2.6208"/>
    <n v="3"/>
    <n v="11"/>
    <x v="0"/>
    <n v="-70"/>
    <x v="0"/>
  </r>
  <r>
    <n v="5275"/>
    <s v="CA-2015-162887"/>
    <d v="2015-11-07T00:00:00"/>
    <d v="2015-11-09T00:00:00"/>
    <x v="0"/>
    <s v="SV-20785"/>
    <s v="Stewart Visinsky"/>
    <x v="0"/>
    <s v="United States"/>
    <s v="Burlington"/>
    <x v="42"/>
    <n v="5408"/>
    <x v="3"/>
    <s v="FUR-CH-10000595"/>
    <x v="0"/>
    <x v="1"/>
    <s v="Safco Contoured Stacking Chairs"/>
    <n v="715.2"/>
    <n v="3"/>
    <n v="0"/>
    <n v="178.8"/>
    <n v="2"/>
    <n v="11"/>
    <x v="0"/>
    <n v="25"/>
    <x v="0"/>
  </r>
  <r>
    <n v="5276"/>
    <s v="CA-2017-147333"/>
    <d v="2017-12-14T00:00:00"/>
    <d v="2017-12-20T00:00:00"/>
    <x v="1"/>
    <s v="KL-16555"/>
    <s v="Kelly Lampkin"/>
    <x v="1"/>
    <s v="United States"/>
    <s v="Fayetteville"/>
    <x v="36"/>
    <n v="72701"/>
    <x v="0"/>
    <s v="TEC-AC-10004469"/>
    <x v="2"/>
    <x v="11"/>
    <s v="Microsoft Sculpt Comfort Mouse"/>
    <n v="159.80000000000001"/>
    <n v="4"/>
    <n v="0"/>
    <n v="70.311999999999998"/>
    <n v="6"/>
    <n v="12"/>
    <x v="0"/>
    <n v="43.999999999999993"/>
    <x v="4"/>
  </r>
  <r>
    <n v="5277"/>
    <s v="CA-2017-147333"/>
    <d v="2017-12-14T00:00:00"/>
    <d v="2017-12-20T00:00:00"/>
    <x v="1"/>
    <s v="KL-16555"/>
    <s v="Kelly Lampkin"/>
    <x v="1"/>
    <s v="United States"/>
    <s v="Fayetteville"/>
    <x v="36"/>
    <n v="72701"/>
    <x v="0"/>
    <s v="TEC-AC-10003038"/>
    <x v="2"/>
    <x v="11"/>
    <s v="Kingston Digital DataTraveler 16GB USB 2.0"/>
    <n v="44.75"/>
    <n v="5"/>
    <n v="0"/>
    <n v="8.5024999999999995"/>
    <n v="6"/>
    <n v="12"/>
    <x v="0"/>
    <n v="19"/>
    <x v="4"/>
  </r>
  <r>
    <n v="5278"/>
    <s v="CA-2014-113859"/>
    <d v="2014-09-13T00:00:00"/>
    <d v="2014-09-17T00:00:00"/>
    <x v="1"/>
    <s v="BC-11125"/>
    <s v="Becky Castell"/>
    <x v="2"/>
    <s v="United States"/>
    <s v="Odessa"/>
    <x v="5"/>
    <n v="79762"/>
    <x v="2"/>
    <s v="FUR-CH-10004698"/>
    <x v="0"/>
    <x v="1"/>
    <s v="Padded Folding Chairs, Black, 4/Carton"/>
    <n v="340.11599999999999"/>
    <n v="6"/>
    <n v="0.3"/>
    <n v="-9.7175999999999991"/>
    <n v="4"/>
    <n v="9"/>
    <x v="2"/>
    <n v="-2.8571428571428572"/>
    <x v="8"/>
  </r>
  <r>
    <n v="5279"/>
    <s v="CA-2014-159681"/>
    <d v="2014-12-07T00:00:00"/>
    <d v="2014-12-13T00:00:00"/>
    <x v="1"/>
    <s v="PO-18850"/>
    <s v="Patrick O'Brill"/>
    <x v="0"/>
    <s v="United States"/>
    <s v="Virginia Beach"/>
    <x v="17"/>
    <n v="23464"/>
    <x v="0"/>
    <s v="OFF-PA-10003641"/>
    <x v="1"/>
    <x v="10"/>
    <s v="Xerox 1909"/>
    <n v="105.52"/>
    <n v="4"/>
    <n v="0"/>
    <n v="48.539200000000001"/>
    <n v="6"/>
    <n v="12"/>
    <x v="0"/>
    <n v="46"/>
    <x v="4"/>
  </r>
  <r>
    <n v="5280"/>
    <s v="US-2017-104094"/>
    <d v="2017-09-07T00:00:00"/>
    <d v="2017-09-11T00:00:00"/>
    <x v="1"/>
    <s v="AG-10675"/>
    <s v="Anna Gayman"/>
    <x v="0"/>
    <s v="United States"/>
    <s v="Milwaukee"/>
    <x v="6"/>
    <n v="53209"/>
    <x v="2"/>
    <s v="TEC-AC-10002134"/>
    <x v="2"/>
    <x v="11"/>
    <s v="Rosewill 107 Normal Keys USB Wired Standard Keyboard"/>
    <n v="13.48"/>
    <n v="1"/>
    <n v="0"/>
    <n v="1.8872"/>
    <n v="4"/>
    <n v="9"/>
    <x v="2"/>
    <n v="13.999999999999998"/>
    <x v="8"/>
  </r>
  <r>
    <n v="5281"/>
    <s v="CA-2017-152709"/>
    <d v="2017-10-07T00:00:00"/>
    <d v="2017-10-12T00:00:00"/>
    <x v="1"/>
    <s v="DB-13210"/>
    <s v="Dean Braden"/>
    <x v="0"/>
    <s v="United States"/>
    <s v="Detroit"/>
    <x v="12"/>
    <n v="48234"/>
    <x v="2"/>
    <s v="OFF-ST-10001837"/>
    <x v="1"/>
    <x v="4"/>
    <s v="SAFCO Mobile Desk Side File, Wire Frame"/>
    <n v="85.52"/>
    <n v="2"/>
    <n v="0"/>
    <n v="22.235199999999999"/>
    <n v="5"/>
    <n v="10"/>
    <x v="0"/>
    <n v="26"/>
    <x v="2"/>
  </r>
  <r>
    <n v="5282"/>
    <s v="CA-2015-105158"/>
    <d v="2015-09-05T00:00:00"/>
    <d v="2015-09-10T00:00:00"/>
    <x v="1"/>
    <s v="SP-20860"/>
    <s v="Sung Pak"/>
    <x v="1"/>
    <s v="United States"/>
    <s v="Rochester"/>
    <x v="11"/>
    <n v="55901"/>
    <x v="2"/>
    <s v="FUR-FU-10001706"/>
    <x v="0"/>
    <x v="5"/>
    <s v="Longer-Life Soft White Bulbs"/>
    <n v="6.16"/>
    <n v="2"/>
    <n v="0"/>
    <n v="2.9567999999999999"/>
    <n v="5"/>
    <n v="9"/>
    <x v="2"/>
    <n v="48"/>
    <x v="8"/>
  </r>
  <r>
    <n v="5283"/>
    <s v="CA-2015-105158"/>
    <d v="2015-09-05T00:00:00"/>
    <d v="2015-09-10T00:00:00"/>
    <x v="1"/>
    <s v="SP-20860"/>
    <s v="Sung Pak"/>
    <x v="1"/>
    <s v="United States"/>
    <s v="Rochester"/>
    <x v="11"/>
    <n v="55901"/>
    <x v="2"/>
    <s v="OFF-PA-10001970"/>
    <x v="1"/>
    <x v="10"/>
    <s v="Xerox 1881"/>
    <n v="36.840000000000003"/>
    <n v="3"/>
    <n v="0"/>
    <n v="17.314800000000002"/>
    <n v="5"/>
    <n v="9"/>
    <x v="2"/>
    <n v="47"/>
    <x v="8"/>
  </r>
  <r>
    <n v="5284"/>
    <s v="CA-2014-133424"/>
    <d v="2014-03-30T00:00:00"/>
    <d v="2014-04-04T00:00:00"/>
    <x v="1"/>
    <s v="Dl-13600"/>
    <s v="Dorris liebe"/>
    <x v="1"/>
    <s v="United States"/>
    <s v="Seattle"/>
    <x v="4"/>
    <n v="98105"/>
    <x v="1"/>
    <s v="OFF-ST-10002957"/>
    <x v="1"/>
    <x v="4"/>
    <s v="Sterilite Show Offs Storage Containers"/>
    <n v="15.84"/>
    <n v="3"/>
    <n v="0"/>
    <n v="0"/>
    <n v="5"/>
    <n v="3"/>
    <x v="3"/>
    <n v="0"/>
    <x v="10"/>
  </r>
  <r>
    <n v="5285"/>
    <s v="CA-2014-133424"/>
    <d v="2014-03-30T00:00:00"/>
    <d v="2014-04-04T00:00:00"/>
    <x v="1"/>
    <s v="Dl-13600"/>
    <s v="Dorris liebe"/>
    <x v="1"/>
    <s v="United States"/>
    <s v="Seattle"/>
    <x v="4"/>
    <n v="98105"/>
    <x v="1"/>
    <s v="OFF-LA-10002312"/>
    <x v="1"/>
    <x v="2"/>
    <s v="Avery 490"/>
    <n v="44.4"/>
    <n v="3"/>
    <n v="0"/>
    <n v="22.2"/>
    <n v="5"/>
    <n v="3"/>
    <x v="3"/>
    <n v="50"/>
    <x v="10"/>
  </r>
  <r>
    <n v="5286"/>
    <s v="CA-2017-105991"/>
    <d v="2017-05-05T00:00:00"/>
    <d v="2017-05-06T00:00:00"/>
    <x v="2"/>
    <s v="LH-17020"/>
    <s v="Lisa Hazard"/>
    <x v="0"/>
    <s v="United States"/>
    <s v="Louisville"/>
    <x v="22"/>
    <n v="80027"/>
    <x v="1"/>
    <s v="OFF-EN-10002600"/>
    <x v="1"/>
    <x v="12"/>
    <s v="Redi-Strip #10 Envelopes, 4 1/8 x 9 1/2"/>
    <n v="21.24"/>
    <n v="9"/>
    <n v="0.2"/>
    <n v="7.4340000000000002"/>
    <n v="1"/>
    <n v="5"/>
    <x v="1"/>
    <n v="35"/>
    <x v="5"/>
  </r>
  <r>
    <n v="5287"/>
    <s v="CA-2017-105991"/>
    <d v="2017-05-05T00:00:00"/>
    <d v="2017-05-06T00:00:00"/>
    <x v="2"/>
    <s v="LH-17020"/>
    <s v="Lisa Hazard"/>
    <x v="0"/>
    <s v="United States"/>
    <s v="Louisville"/>
    <x v="22"/>
    <n v="80027"/>
    <x v="1"/>
    <s v="OFF-BI-10003274"/>
    <x v="1"/>
    <x v="8"/>
    <s v="Avery Durable Slant Ring Binders, No Labels"/>
    <n v="9.5519999999999996"/>
    <n v="8"/>
    <n v="0.7"/>
    <n v="-7.3231999999999999"/>
    <n v="1"/>
    <n v="5"/>
    <x v="1"/>
    <n v="-76.666666666666671"/>
    <x v="5"/>
  </r>
  <r>
    <n v="5288"/>
    <s v="CA-2017-105991"/>
    <d v="2017-05-05T00:00:00"/>
    <d v="2017-05-06T00:00:00"/>
    <x v="2"/>
    <s v="LH-17020"/>
    <s v="Lisa Hazard"/>
    <x v="0"/>
    <s v="United States"/>
    <s v="Louisville"/>
    <x v="22"/>
    <n v="80027"/>
    <x v="1"/>
    <s v="FUR-BO-10004467"/>
    <x v="0"/>
    <x v="0"/>
    <s v="Bestar Classic Bookcase"/>
    <n v="89.991"/>
    <n v="3"/>
    <n v="0.7"/>
    <n v="-152.9847"/>
    <n v="1"/>
    <n v="5"/>
    <x v="1"/>
    <n v="-170"/>
    <x v="5"/>
  </r>
  <r>
    <n v="5289"/>
    <s v="US-2017-136784"/>
    <d v="2017-04-30T00:00:00"/>
    <d v="2017-05-05T00:00:00"/>
    <x v="1"/>
    <s v="AD-10180"/>
    <s v="Alan Dominguez"/>
    <x v="2"/>
    <s v="United States"/>
    <s v="San Francisco"/>
    <x v="1"/>
    <n v="94122"/>
    <x v="1"/>
    <s v="OFF-PA-10000675"/>
    <x v="1"/>
    <x v="10"/>
    <s v="Xerox 1919"/>
    <n v="163.96"/>
    <n v="4"/>
    <n v="0"/>
    <n v="80.340400000000002"/>
    <n v="5"/>
    <n v="4"/>
    <x v="1"/>
    <n v="49"/>
    <x v="3"/>
  </r>
  <r>
    <n v="5290"/>
    <s v="CA-2014-146283"/>
    <d v="2014-09-08T00:00:00"/>
    <d v="2014-09-15T00:00:00"/>
    <x v="1"/>
    <s v="KT-16465"/>
    <s v="Kean Takahito"/>
    <x v="0"/>
    <s v="United States"/>
    <s v="Houston"/>
    <x v="5"/>
    <n v="77036"/>
    <x v="2"/>
    <s v="OFF-PA-10002259"/>
    <x v="1"/>
    <x v="10"/>
    <s v="Geographics Note Cards, Blank, White, 8 1/2&quot; x 11&quot;"/>
    <n v="17.904"/>
    <n v="2"/>
    <n v="0.2"/>
    <n v="6.2664"/>
    <n v="7"/>
    <n v="9"/>
    <x v="2"/>
    <n v="35"/>
    <x v="8"/>
  </r>
  <r>
    <n v="5291"/>
    <s v="CA-2014-146283"/>
    <d v="2014-09-08T00:00:00"/>
    <d v="2014-09-15T00:00:00"/>
    <x v="1"/>
    <s v="KT-16465"/>
    <s v="Kean Takahito"/>
    <x v="0"/>
    <s v="United States"/>
    <s v="Houston"/>
    <x v="5"/>
    <n v="77036"/>
    <x v="2"/>
    <s v="FUR-CH-10004287"/>
    <x v="0"/>
    <x v="1"/>
    <s v="SAFCO Arco Folding Chair"/>
    <n v="966.7"/>
    <n v="5"/>
    <n v="0.3"/>
    <n v="-13.81"/>
    <n v="7"/>
    <n v="9"/>
    <x v="2"/>
    <n v="-1.4285714285714286"/>
    <x v="8"/>
  </r>
  <r>
    <n v="5292"/>
    <s v="CA-2014-146283"/>
    <d v="2014-09-08T00:00:00"/>
    <d v="2014-09-15T00:00:00"/>
    <x v="1"/>
    <s v="KT-16465"/>
    <s v="Kean Takahito"/>
    <x v="0"/>
    <s v="United States"/>
    <s v="Houston"/>
    <x v="5"/>
    <n v="77036"/>
    <x v="2"/>
    <s v="OFF-PA-10000482"/>
    <x v="1"/>
    <x v="10"/>
    <s v="Snap-A-Way Black Print Carbonless Ruled Speed Letter, Triplicate"/>
    <n v="182.11199999999999"/>
    <n v="6"/>
    <n v="0.2"/>
    <n v="61.462800000000001"/>
    <n v="7"/>
    <n v="9"/>
    <x v="2"/>
    <n v="33.75"/>
    <x v="8"/>
  </r>
  <r>
    <n v="5293"/>
    <s v="CA-2017-151218"/>
    <d v="2017-06-20T00:00:00"/>
    <d v="2017-06-23T00:00:00"/>
    <x v="2"/>
    <s v="PJ-19015"/>
    <s v="Pauline Johnson"/>
    <x v="0"/>
    <s v="United States"/>
    <s v="Miami"/>
    <x v="2"/>
    <n v="33180"/>
    <x v="0"/>
    <s v="OFF-ST-10004835"/>
    <x v="1"/>
    <x v="4"/>
    <s v="Plastic Stacking Crates &amp; Casters"/>
    <n v="4.4640000000000004"/>
    <n v="1"/>
    <n v="0.2"/>
    <n v="0.33479999999999999"/>
    <n v="3"/>
    <n v="6"/>
    <x v="1"/>
    <n v="7.4999999999999982"/>
    <x v="1"/>
  </r>
  <r>
    <n v="5294"/>
    <s v="CA-2015-111073"/>
    <d v="2015-12-26T00:00:00"/>
    <d v="2015-12-30T00:00:00"/>
    <x v="1"/>
    <s v="MC-18100"/>
    <s v="Mick Crebagga"/>
    <x v="0"/>
    <s v="United States"/>
    <s v="Medina"/>
    <x v="24"/>
    <n v="44256"/>
    <x v="3"/>
    <s v="FUR-TA-10004086"/>
    <x v="0"/>
    <x v="3"/>
    <s v="KI Adjustable-Height Table"/>
    <n v="51.588000000000001"/>
    <n v="1"/>
    <n v="0.4"/>
    <n v="-15.4764"/>
    <n v="4"/>
    <n v="12"/>
    <x v="0"/>
    <n v="-30"/>
    <x v="4"/>
  </r>
  <r>
    <n v="5295"/>
    <s v="CA-2017-144883"/>
    <d v="2017-08-15T00:00:00"/>
    <d v="2017-08-19T00:00:00"/>
    <x v="1"/>
    <s v="BO-11350"/>
    <s v="Bill Overfelt"/>
    <x v="1"/>
    <s v="United States"/>
    <s v="Roseville"/>
    <x v="11"/>
    <n v="55113"/>
    <x v="2"/>
    <s v="OFF-LA-10000305"/>
    <x v="1"/>
    <x v="2"/>
    <s v="Avery 495"/>
    <n v="50.4"/>
    <n v="8"/>
    <n v="0"/>
    <n v="23.184000000000001"/>
    <n v="4"/>
    <n v="8"/>
    <x v="2"/>
    <n v="46"/>
    <x v="6"/>
  </r>
  <r>
    <n v="5296"/>
    <s v="CA-2017-142174"/>
    <d v="2017-03-04T00:00:00"/>
    <d v="2017-03-09T00:00:00"/>
    <x v="1"/>
    <s v="DP-13000"/>
    <s v="Darren Powers"/>
    <x v="0"/>
    <s v="United States"/>
    <s v="Houston"/>
    <x v="5"/>
    <n v="77041"/>
    <x v="2"/>
    <s v="OFF-PA-10000806"/>
    <x v="1"/>
    <x v="10"/>
    <s v="Xerox 1934"/>
    <n v="89.567999999999998"/>
    <n v="2"/>
    <n v="0.2"/>
    <n v="32.468400000000003"/>
    <n v="5"/>
    <n v="3"/>
    <x v="3"/>
    <n v="36.250000000000007"/>
    <x v="10"/>
  </r>
  <r>
    <n v="5297"/>
    <s v="CA-2017-108791"/>
    <d v="2017-07-27T00:00:00"/>
    <d v="2017-07-31T00:00:00"/>
    <x v="1"/>
    <s v="TM-21490"/>
    <s v="Tony Molinari"/>
    <x v="0"/>
    <s v="United States"/>
    <s v="Yonkers"/>
    <x v="15"/>
    <n v="10701"/>
    <x v="3"/>
    <s v="FUR-FU-10004018"/>
    <x v="0"/>
    <x v="5"/>
    <s v="Tensor Computer Mounted Lamp"/>
    <n v="14.89"/>
    <n v="1"/>
    <n v="0"/>
    <n v="4.0202999999999998"/>
    <n v="4"/>
    <n v="7"/>
    <x v="2"/>
    <n v="26.999999999999996"/>
    <x v="7"/>
  </r>
  <r>
    <n v="5298"/>
    <s v="CA-2017-108791"/>
    <d v="2017-07-27T00:00:00"/>
    <d v="2017-07-31T00:00:00"/>
    <x v="1"/>
    <s v="TM-21490"/>
    <s v="Tony Molinari"/>
    <x v="0"/>
    <s v="United States"/>
    <s v="Yonkers"/>
    <x v="15"/>
    <n v="10701"/>
    <x v="3"/>
    <s v="TEC-PH-10002660"/>
    <x v="2"/>
    <x v="7"/>
    <s v="Nortel Networks T7316 E Nt8 B27"/>
    <n v="543.91999999999996"/>
    <n v="8"/>
    <n v="0"/>
    <n v="135.97999999999999"/>
    <n v="4"/>
    <n v="7"/>
    <x v="2"/>
    <n v="25"/>
    <x v="7"/>
  </r>
  <r>
    <n v="5299"/>
    <s v="CA-2016-106656"/>
    <d v="2016-09-23T00:00:00"/>
    <d v="2016-09-26T00:00:00"/>
    <x v="2"/>
    <s v="DV-13045"/>
    <s v="Darrin Van Huff"/>
    <x v="1"/>
    <s v="United States"/>
    <s v="San Diego"/>
    <x v="1"/>
    <n v="92037"/>
    <x v="1"/>
    <s v="OFF-EN-10001509"/>
    <x v="1"/>
    <x v="12"/>
    <s v="Poly String Tie Envelopes"/>
    <n v="4.08"/>
    <n v="2"/>
    <n v="0"/>
    <n v="1.9176"/>
    <n v="3"/>
    <n v="9"/>
    <x v="2"/>
    <n v="47"/>
    <x v="8"/>
  </r>
  <r>
    <n v="5300"/>
    <s v="CA-2016-106656"/>
    <d v="2016-09-23T00:00:00"/>
    <d v="2016-09-26T00:00:00"/>
    <x v="2"/>
    <s v="DV-13045"/>
    <s v="Darrin Van Huff"/>
    <x v="1"/>
    <s v="United States"/>
    <s v="San Diego"/>
    <x v="1"/>
    <n v="92037"/>
    <x v="1"/>
    <s v="OFF-LA-10003148"/>
    <x v="1"/>
    <x v="2"/>
    <s v="Avery 51"/>
    <n v="18.899999999999999"/>
    <n v="3"/>
    <n v="0"/>
    <n v="8.6940000000000008"/>
    <n v="3"/>
    <n v="9"/>
    <x v="2"/>
    <n v="46.000000000000007"/>
    <x v="8"/>
  </r>
  <r>
    <n v="5301"/>
    <s v="CA-2016-113831"/>
    <d v="2016-05-30T00:00:00"/>
    <d v="2016-06-03T00:00:00"/>
    <x v="1"/>
    <s v="AH-10690"/>
    <s v="Anna Häberlin"/>
    <x v="1"/>
    <s v="United States"/>
    <s v="Springfield"/>
    <x v="17"/>
    <n v="22153"/>
    <x v="0"/>
    <s v="FUR-TA-10002645"/>
    <x v="0"/>
    <x v="3"/>
    <s v="Hon Rectangular Conference Tables"/>
    <n v="2275.5"/>
    <n v="10"/>
    <n v="0"/>
    <n v="386.83499999999998"/>
    <n v="4"/>
    <n v="5"/>
    <x v="1"/>
    <n v="17"/>
    <x v="5"/>
  </r>
  <r>
    <n v="5302"/>
    <s v="CA-2016-113831"/>
    <d v="2016-05-30T00:00:00"/>
    <d v="2016-06-03T00:00:00"/>
    <x v="1"/>
    <s v="AH-10690"/>
    <s v="Anna Häberlin"/>
    <x v="1"/>
    <s v="United States"/>
    <s v="Springfield"/>
    <x v="17"/>
    <n v="22153"/>
    <x v="0"/>
    <s v="TEC-AC-10003033"/>
    <x v="2"/>
    <x v="11"/>
    <s v="Plantronics CS510 - Over-the-Head monaural Wireless Headset System"/>
    <n v="1979.7"/>
    <n v="6"/>
    <n v="0"/>
    <n v="653.30100000000004"/>
    <n v="4"/>
    <n v="5"/>
    <x v="1"/>
    <n v="33"/>
    <x v="5"/>
  </r>
  <r>
    <n v="5303"/>
    <s v="CA-2016-113831"/>
    <d v="2016-05-30T00:00:00"/>
    <d v="2016-06-03T00:00:00"/>
    <x v="1"/>
    <s v="AH-10690"/>
    <s v="Anna Häberlin"/>
    <x v="1"/>
    <s v="United States"/>
    <s v="Springfield"/>
    <x v="17"/>
    <n v="22153"/>
    <x v="0"/>
    <s v="OFF-LA-10001297"/>
    <x v="1"/>
    <x v="2"/>
    <s v="Avery 473"/>
    <n v="62.1"/>
    <n v="6"/>
    <n v="0"/>
    <n v="29.808"/>
    <n v="4"/>
    <n v="5"/>
    <x v="1"/>
    <n v="48"/>
    <x v="5"/>
  </r>
  <r>
    <n v="5304"/>
    <s v="US-2014-139500"/>
    <d v="2014-11-16T00:00:00"/>
    <d v="2014-11-20T00:00:00"/>
    <x v="1"/>
    <s v="AB-10165"/>
    <s v="Alan Barnes"/>
    <x v="0"/>
    <s v="United States"/>
    <s v="Decatur"/>
    <x v="10"/>
    <n v="62521"/>
    <x v="2"/>
    <s v="FUR-CH-10002017"/>
    <x v="0"/>
    <x v="1"/>
    <s v="SAFCO Optional Arm Kit for Workspace Cribbage Stacking Chair"/>
    <n v="37.295999999999999"/>
    <n v="2"/>
    <n v="0.3"/>
    <n v="-1.0656000000000001"/>
    <n v="4"/>
    <n v="11"/>
    <x v="0"/>
    <n v="-2.8571428571428572"/>
    <x v="0"/>
  </r>
  <r>
    <n v="5305"/>
    <s v="US-2014-166310"/>
    <d v="2014-09-21T00:00:00"/>
    <d v="2014-09-23T00:00:00"/>
    <x v="2"/>
    <s v="JS-15940"/>
    <s v="Joni Sundaresam"/>
    <x v="2"/>
    <s v="United States"/>
    <s v="Garland"/>
    <x v="5"/>
    <n v="75043"/>
    <x v="2"/>
    <s v="FUR-FU-10001546"/>
    <x v="0"/>
    <x v="5"/>
    <s v="Dana Swing-Arm Lamps"/>
    <n v="8.5440000000000005"/>
    <n v="2"/>
    <n v="0.6"/>
    <n v="-7.476"/>
    <n v="2"/>
    <n v="9"/>
    <x v="2"/>
    <n v="-87.5"/>
    <x v="8"/>
  </r>
  <r>
    <n v="5306"/>
    <s v="US-2016-168410"/>
    <d v="2016-02-21T00:00:00"/>
    <d v="2016-02-26T00:00:00"/>
    <x v="1"/>
    <s v="BV-11245"/>
    <s v="Benjamin Venier"/>
    <x v="1"/>
    <s v="United States"/>
    <s v="Oceanside"/>
    <x v="15"/>
    <n v="11572"/>
    <x v="3"/>
    <s v="FUR-FU-10000629"/>
    <x v="0"/>
    <x v="5"/>
    <s v="9-3/4 Diameter Round Wall Clock"/>
    <n v="68.95"/>
    <n v="5"/>
    <n v="0"/>
    <n v="28.959"/>
    <n v="5"/>
    <n v="2"/>
    <x v="3"/>
    <n v="42"/>
    <x v="11"/>
  </r>
  <r>
    <n v="5307"/>
    <s v="US-2016-168410"/>
    <d v="2016-02-21T00:00:00"/>
    <d v="2016-02-26T00:00:00"/>
    <x v="1"/>
    <s v="BV-11245"/>
    <s v="Benjamin Venier"/>
    <x v="1"/>
    <s v="United States"/>
    <s v="Oceanside"/>
    <x v="15"/>
    <n v="11572"/>
    <x v="3"/>
    <s v="OFF-ST-10000036"/>
    <x v="1"/>
    <x v="4"/>
    <s v="Recycled Data-Pak for Archival Bound Computer Printouts, 12-1/2 x 12-1/2 x 16"/>
    <n v="296.37"/>
    <n v="3"/>
    <n v="0"/>
    <n v="80.019900000000007"/>
    <n v="5"/>
    <n v="2"/>
    <x v="3"/>
    <n v="27"/>
    <x v="11"/>
  </r>
  <r>
    <n v="5308"/>
    <s v="US-2016-168410"/>
    <d v="2016-02-21T00:00:00"/>
    <d v="2016-02-26T00:00:00"/>
    <x v="1"/>
    <s v="BV-11245"/>
    <s v="Benjamin Venier"/>
    <x v="1"/>
    <s v="United States"/>
    <s v="Oceanside"/>
    <x v="15"/>
    <n v="11572"/>
    <x v="3"/>
    <s v="TEC-PH-10002583"/>
    <x v="2"/>
    <x v="7"/>
    <s v="iOttie HLCRIO102 Car Mount"/>
    <n v="39.979999999999997"/>
    <n v="2"/>
    <n v="0"/>
    <n v="1.9990000000000001"/>
    <n v="5"/>
    <n v="2"/>
    <x v="3"/>
    <n v="5.0000000000000009"/>
    <x v="11"/>
  </r>
  <r>
    <n v="5309"/>
    <s v="CA-2017-131254"/>
    <d v="2017-11-19T00:00:00"/>
    <d v="2017-11-21T00:00:00"/>
    <x v="2"/>
    <s v="NC-18415"/>
    <s v="Nathan Cano"/>
    <x v="0"/>
    <s v="United States"/>
    <s v="Houston"/>
    <x v="5"/>
    <n v="77095"/>
    <x v="2"/>
    <s v="FUR-CH-10003774"/>
    <x v="0"/>
    <x v="1"/>
    <s v="Global Wood Trimmed Manager's Task Chair, Khaki"/>
    <n v="191.05799999999999"/>
    <n v="3"/>
    <n v="0.3"/>
    <n v="-46.399799999999999"/>
    <n v="2"/>
    <n v="11"/>
    <x v="0"/>
    <n v="-24.285714285714285"/>
    <x v="0"/>
  </r>
  <r>
    <n v="5310"/>
    <s v="CA-2017-131254"/>
    <d v="2017-11-19T00:00:00"/>
    <d v="2017-11-21T00:00:00"/>
    <x v="2"/>
    <s v="NC-18415"/>
    <s v="Nathan Cano"/>
    <x v="0"/>
    <s v="United States"/>
    <s v="Houston"/>
    <x v="5"/>
    <n v="77095"/>
    <x v="2"/>
    <s v="OFF-AR-10003876"/>
    <x v="1"/>
    <x v="6"/>
    <s v="Avery Hi-Liter GlideStik Fluorescent Highlighter, Yellow Ink"/>
    <n v="13.04"/>
    <n v="5"/>
    <n v="0.2"/>
    <n v="3.9119999999999999"/>
    <n v="2"/>
    <n v="11"/>
    <x v="0"/>
    <n v="30"/>
    <x v="0"/>
  </r>
  <r>
    <n v="5311"/>
    <s v="CA-2017-131254"/>
    <d v="2017-11-19T00:00:00"/>
    <d v="2017-11-21T00:00:00"/>
    <x v="2"/>
    <s v="NC-18415"/>
    <s v="Nathan Cano"/>
    <x v="0"/>
    <s v="United States"/>
    <s v="Houston"/>
    <x v="5"/>
    <n v="77095"/>
    <x v="2"/>
    <s v="OFF-BI-10003527"/>
    <x v="1"/>
    <x v="8"/>
    <s v="Fellowes PB500 Electric Punch Plastic Comb Binding Machine with Manual Bind"/>
    <n v="1525.1880000000001"/>
    <n v="6"/>
    <n v="0.8"/>
    <n v="-2287.7820000000002"/>
    <n v="2"/>
    <n v="11"/>
    <x v="0"/>
    <n v="-150"/>
    <x v="0"/>
  </r>
  <r>
    <n v="5312"/>
    <s v="CA-2016-123414"/>
    <d v="2016-08-21T00:00:00"/>
    <d v="2016-08-27T00:00:00"/>
    <x v="1"/>
    <s v="SU-20665"/>
    <s v="Stephanie Ulpright"/>
    <x v="2"/>
    <s v="United States"/>
    <s v="Greenville"/>
    <x v="3"/>
    <n v="27834"/>
    <x v="0"/>
    <s v="OFF-LA-10004559"/>
    <x v="1"/>
    <x v="2"/>
    <s v="Avery 49"/>
    <n v="9.2159999999999993"/>
    <n v="4"/>
    <n v="0.2"/>
    <n v="3.3408000000000002"/>
    <n v="6"/>
    <n v="8"/>
    <x v="2"/>
    <n v="36.250000000000007"/>
    <x v="6"/>
  </r>
  <r>
    <n v="5313"/>
    <s v="CA-2016-123414"/>
    <d v="2016-08-21T00:00:00"/>
    <d v="2016-08-27T00:00:00"/>
    <x v="1"/>
    <s v="SU-20665"/>
    <s v="Stephanie Ulpright"/>
    <x v="2"/>
    <s v="United States"/>
    <s v="Greenville"/>
    <x v="3"/>
    <n v="27834"/>
    <x v="0"/>
    <s v="OFF-SU-10002573"/>
    <x v="1"/>
    <x v="14"/>
    <s v="Acme 10&quot; Easy Grip Assistive Scissors"/>
    <n v="28.047999999999998"/>
    <n v="2"/>
    <n v="0.2"/>
    <n v="3.5059999999999998"/>
    <n v="6"/>
    <n v="8"/>
    <x v="2"/>
    <n v="12.5"/>
    <x v="6"/>
  </r>
  <r>
    <n v="5314"/>
    <s v="CA-2017-137876"/>
    <d v="2017-04-30T00:00:00"/>
    <d v="2017-05-05T00:00:00"/>
    <x v="1"/>
    <s v="DJ-13510"/>
    <s v="Don Jones"/>
    <x v="1"/>
    <s v="United States"/>
    <s v="San Francisco"/>
    <x v="1"/>
    <n v="94110"/>
    <x v="1"/>
    <s v="FUR-FU-10000222"/>
    <x v="0"/>
    <x v="5"/>
    <s v="Seth Thomas 16&quot; Steel Case Clock"/>
    <n v="64.959999999999994"/>
    <n v="2"/>
    <n v="0"/>
    <n v="21.436800000000002"/>
    <n v="5"/>
    <n v="4"/>
    <x v="1"/>
    <n v="33.000000000000007"/>
    <x v="3"/>
  </r>
  <r>
    <n v="5315"/>
    <s v="CA-2017-137876"/>
    <d v="2017-04-30T00:00:00"/>
    <d v="2017-05-05T00:00:00"/>
    <x v="1"/>
    <s v="DJ-13510"/>
    <s v="Don Jones"/>
    <x v="1"/>
    <s v="United States"/>
    <s v="San Francisco"/>
    <x v="1"/>
    <n v="94110"/>
    <x v="1"/>
    <s v="OFF-EN-10001219"/>
    <x v="1"/>
    <x v="12"/>
    <s v="#10- 4 1/8&quot; x 9 1/2&quot; Security-Tint Envelopes"/>
    <n v="30.56"/>
    <n v="4"/>
    <n v="0"/>
    <n v="14.974399999999999"/>
    <n v="5"/>
    <n v="4"/>
    <x v="1"/>
    <n v="49"/>
    <x v="3"/>
  </r>
  <r>
    <n v="5316"/>
    <s v="CA-2016-154060"/>
    <d v="2016-05-02T00:00:00"/>
    <d v="2016-05-08T00:00:00"/>
    <x v="1"/>
    <s v="DL-12865"/>
    <s v="Dan Lawera"/>
    <x v="0"/>
    <s v="United States"/>
    <s v="Greensboro"/>
    <x v="3"/>
    <n v="27405"/>
    <x v="0"/>
    <s v="FUR-CH-10002304"/>
    <x v="0"/>
    <x v="1"/>
    <s v="Global Stack Chair without Arms, Black"/>
    <n v="187.05600000000001"/>
    <n v="9"/>
    <n v="0.2"/>
    <n v="11.691000000000001"/>
    <n v="6"/>
    <n v="5"/>
    <x v="1"/>
    <n v="6.25"/>
    <x v="5"/>
  </r>
  <r>
    <n v="5317"/>
    <s v="US-2017-162558"/>
    <d v="2017-10-02T00:00:00"/>
    <d v="2017-10-05T00:00:00"/>
    <x v="2"/>
    <s v="Dp-13240"/>
    <s v="Dean percer"/>
    <x v="2"/>
    <s v="United States"/>
    <s v="Knoxville"/>
    <x v="18"/>
    <n v="37918"/>
    <x v="0"/>
    <s v="FUR-FU-10002364"/>
    <x v="0"/>
    <x v="5"/>
    <s v="Eldon Expressions Wood Desk Accessories, Oak"/>
    <n v="11.808"/>
    <n v="2"/>
    <n v="0.2"/>
    <n v="1.3284"/>
    <n v="3"/>
    <n v="10"/>
    <x v="0"/>
    <n v="11.25"/>
    <x v="2"/>
  </r>
  <r>
    <n v="5318"/>
    <s v="US-2017-162558"/>
    <d v="2017-10-02T00:00:00"/>
    <d v="2017-10-05T00:00:00"/>
    <x v="2"/>
    <s v="Dp-13240"/>
    <s v="Dean percer"/>
    <x v="2"/>
    <s v="United States"/>
    <s v="Knoxville"/>
    <x v="18"/>
    <n v="37918"/>
    <x v="0"/>
    <s v="FUR-FU-10004864"/>
    <x v="0"/>
    <x v="5"/>
    <s v="Eldon 500 Class Desk Accessories"/>
    <n v="9.6560000000000006"/>
    <n v="1"/>
    <n v="0.2"/>
    <n v="1.5690999999999999"/>
    <n v="3"/>
    <n v="10"/>
    <x v="0"/>
    <n v="16.249999999999996"/>
    <x v="2"/>
  </r>
  <r>
    <n v="5319"/>
    <s v="US-2017-162558"/>
    <d v="2017-10-02T00:00:00"/>
    <d v="2017-10-05T00:00:00"/>
    <x v="2"/>
    <s v="Dp-13240"/>
    <s v="Dean percer"/>
    <x v="2"/>
    <s v="United States"/>
    <s v="Knoxville"/>
    <x v="18"/>
    <n v="37918"/>
    <x v="0"/>
    <s v="OFF-PA-10003172"/>
    <x v="1"/>
    <x v="10"/>
    <s v="Xerox 1996"/>
    <n v="20.736000000000001"/>
    <n v="4"/>
    <n v="0.2"/>
    <n v="7.2576000000000001"/>
    <n v="3"/>
    <n v="10"/>
    <x v="0"/>
    <n v="35"/>
    <x v="2"/>
  </r>
  <r>
    <n v="5320"/>
    <s v="US-2017-162558"/>
    <d v="2017-10-02T00:00:00"/>
    <d v="2017-10-05T00:00:00"/>
    <x v="2"/>
    <s v="Dp-13240"/>
    <s v="Dean percer"/>
    <x v="2"/>
    <s v="United States"/>
    <s v="Knoxville"/>
    <x v="18"/>
    <n v="37918"/>
    <x v="0"/>
    <s v="OFF-BI-10000977"/>
    <x v="1"/>
    <x v="8"/>
    <s v="Ibico Plastic Spiral Binding Combs"/>
    <n v="27.36"/>
    <n v="3"/>
    <n v="0.7"/>
    <n v="-21.888000000000002"/>
    <n v="3"/>
    <n v="10"/>
    <x v="0"/>
    <n v="-80"/>
    <x v="2"/>
  </r>
  <r>
    <n v="5321"/>
    <s v="US-2017-162558"/>
    <d v="2017-10-02T00:00:00"/>
    <d v="2017-10-05T00:00:00"/>
    <x v="2"/>
    <s v="Dp-13240"/>
    <s v="Dean percer"/>
    <x v="2"/>
    <s v="United States"/>
    <s v="Knoxville"/>
    <x v="18"/>
    <n v="37918"/>
    <x v="0"/>
    <s v="FUR-TA-10000198"/>
    <x v="0"/>
    <x v="3"/>
    <s v="Chromcraft Bull-Nose Wood Oval Conference Tables &amp; Bases"/>
    <n v="2314.116"/>
    <n v="7"/>
    <n v="0.4"/>
    <n v="-1002.7836"/>
    <n v="3"/>
    <n v="10"/>
    <x v="0"/>
    <n v="-43.333333333333336"/>
    <x v="2"/>
  </r>
  <r>
    <n v="5322"/>
    <s v="US-2017-162558"/>
    <d v="2017-10-02T00:00:00"/>
    <d v="2017-10-05T00:00:00"/>
    <x v="2"/>
    <s v="Dp-13240"/>
    <s v="Dean percer"/>
    <x v="2"/>
    <s v="United States"/>
    <s v="Knoxville"/>
    <x v="18"/>
    <n v="37918"/>
    <x v="0"/>
    <s v="OFF-BI-10003984"/>
    <x v="1"/>
    <x v="8"/>
    <s v="Lock-Up Easel 'Spel-Binder'"/>
    <n v="34.235999999999997"/>
    <n v="4"/>
    <n v="0.7"/>
    <n v="-26.247599999999998"/>
    <n v="3"/>
    <n v="10"/>
    <x v="0"/>
    <n v="-76.666666666666671"/>
    <x v="2"/>
  </r>
  <r>
    <n v="5323"/>
    <s v="US-2017-162558"/>
    <d v="2017-10-02T00:00:00"/>
    <d v="2017-10-05T00:00:00"/>
    <x v="2"/>
    <s v="Dp-13240"/>
    <s v="Dean percer"/>
    <x v="2"/>
    <s v="United States"/>
    <s v="Knoxville"/>
    <x v="18"/>
    <n v="37918"/>
    <x v="0"/>
    <s v="FUR-FU-10003691"/>
    <x v="0"/>
    <x v="5"/>
    <s v="Eldon Image Series Desk Accessories, Ebony"/>
    <n v="19.760000000000002"/>
    <n v="2"/>
    <n v="0.2"/>
    <n v="5.9279999999999999"/>
    <n v="3"/>
    <n v="10"/>
    <x v="0"/>
    <n v="30"/>
    <x v="2"/>
  </r>
  <r>
    <n v="5324"/>
    <s v="CA-2017-134439"/>
    <d v="2017-09-18T00:00:00"/>
    <d v="2017-09-23T00:00:00"/>
    <x v="0"/>
    <s v="TM-21010"/>
    <s v="Tamara Manning"/>
    <x v="0"/>
    <s v="United States"/>
    <s v="Grand Island"/>
    <x v="8"/>
    <n v="68801"/>
    <x v="2"/>
    <s v="OFF-PA-10004082"/>
    <x v="1"/>
    <x v="10"/>
    <s v="Adams Telephone Message Book w/Frequently-Called Numbers Space, 400 Messages per Book"/>
    <n v="15.96"/>
    <n v="2"/>
    <n v="0"/>
    <n v="7.98"/>
    <n v="5"/>
    <n v="9"/>
    <x v="2"/>
    <n v="50"/>
    <x v="8"/>
  </r>
  <r>
    <n v="5325"/>
    <s v="CA-2015-119508"/>
    <d v="2015-12-04T00:00:00"/>
    <d v="2015-12-09T00:00:00"/>
    <x v="1"/>
    <s v="TZ-21580"/>
    <s v="Tracy Zic"/>
    <x v="0"/>
    <s v="United States"/>
    <s v="Lakewood"/>
    <x v="1"/>
    <n v="90712"/>
    <x v="1"/>
    <s v="OFF-AR-10003723"/>
    <x v="1"/>
    <x v="6"/>
    <s v="Avery Hi-Liter Fluorescent Desk Style Markers"/>
    <n v="16.899999999999999"/>
    <n v="5"/>
    <n v="0"/>
    <n v="6.2530000000000001"/>
    <n v="5"/>
    <n v="12"/>
    <x v="0"/>
    <n v="37.000000000000007"/>
    <x v="4"/>
  </r>
  <r>
    <n v="5326"/>
    <s v="CA-2015-119508"/>
    <d v="2015-12-04T00:00:00"/>
    <d v="2015-12-09T00:00:00"/>
    <x v="1"/>
    <s v="TZ-21580"/>
    <s v="Tracy Zic"/>
    <x v="0"/>
    <s v="United States"/>
    <s v="Lakewood"/>
    <x v="1"/>
    <n v="90712"/>
    <x v="1"/>
    <s v="FUR-FU-10004270"/>
    <x v="0"/>
    <x v="5"/>
    <s v="Eldon Image Series Desk Accessories, Burgundy"/>
    <n v="25.08"/>
    <n v="6"/>
    <n v="0"/>
    <n v="9.0288000000000004"/>
    <n v="5"/>
    <n v="12"/>
    <x v="0"/>
    <n v="36.000000000000007"/>
    <x v="4"/>
  </r>
  <r>
    <n v="5327"/>
    <s v="CA-2015-152681"/>
    <d v="2015-01-17T00:00:00"/>
    <d v="2015-01-22T00:00:00"/>
    <x v="1"/>
    <s v="SC-20260"/>
    <s v="Scott Cohen"/>
    <x v="1"/>
    <s v="United States"/>
    <s v="Lawrence"/>
    <x v="31"/>
    <n v="1841"/>
    <x v="3"/>
    <s v="OFF-AR-10003183"/>
    <x v="1"/>
    <x v="6"/>
    <s v="Avery Fluorescent Highlighter Four-Color Set"/>
    <n v="6.68"/>
    <n v="2"/>
    <n v="0"/>
    <n v="2.004"/>
    <n v="5"/>
    <n v="1"/>
    <x v="3"/>
    <n v="30"/>
    <x v="9"/>
  </r>
  <r>
    <n v="5328"/>
    <s v="CA-2014-130813"/>
    <d v="2014-01-06T00:00:00"/>
    <d v="2014-01-08T00:00:00"/>
    <x v="0"/>
    <s v="LS-17230"/>
    <s v="Lycoris Saunders"/>
    <x v="0"/>
    <s v="United States"/>
    <s v="Los Angeles"/>
    <x v="1"/>
    <n v="90049"/>
    <x v="1"/>
    <s v="OFF-PA-10002005"/>
    <x v="1"/>
    <x v="10"/>
    <s v="Xerox 225"/>
    <n v="19.440000000000001"/>
    <n v="3"/>
    <n v="0"/>
    <n v="9.3312000000000008"/>
    <n v="2"/>
    <n v="1"/>
    <x v="3"/>
    <n v="48.000000000000007"/>
    <x v="9"/>
  </r>
  <r>
    <n v="5329"/>
    <s v="CA-2015-120320"/>
    <d v="2015-03-05T00:00:00"/>
    <d v="2015-03-09T00:00:00"/>
    <x v="1"/>
    <s v="MV-18190"/>
    <s v="Mike Vittorini"/>
    <x v="0"/>
    <s v="United States"/>
    <s v="Houston"/>
    <x v="5"/>
    <n v="77036"/>
    <x v="2"/>
    <s v="TEC-PH-10000149"/>
    <x v="2"/>
    <x v="7"/>
    <s v="Cisco SPA525G2 IP Phone - Wireless"/>
    <n v="31.92"/>
    <n v="2"/>
    <n v="0.2"/>
    <n v="2.3940000000000001"/>
    <n v="4"/>
    <n v="3"/>
    <x v="3"/>
    <n v="7.5"/>
    <x v="10"/>
  </r>
  <r>
    <n v="5330"/>
    <s v="CA-2016-111941"/>
    <d v="2016-12-25T00:00:00"/>
    <d v="2016-12-28T00:00:00"/>
    <x v="0"/>
    <s v="BD-11620"/>
    <s v="Brian DeCherney"/>
    <x v="0"/>
    <s v="United States"/>
    <s v="New York City"/>
    <x v="15"/>
    <n v="10035"/>
    <x v="3"/>
    <s v="OFF-BI-10001524"/>
    <x v="1"/>
    <x v="8"/>
    <s v="GBC Premium Transparent Covers with Diagonal Lined Pattern"/>
    <n v="33.567999999999998"/>
    <n v="2"/>
    <n v="0.2"/>
    <n v="11.748799999999999"/>
    <n v="3"/>
    <n v="12"/>
    <x v="0"/>
    <n v="35"/>
    <x v="4"/>
  </r>
  <r>
    <n v="5331"/>
    <s v="CA-2016-123120"/>
    <d v="2016-09-04T00:00:00"/>
    <d v="2016-09-08T00:00:00"/>
    <x v="1"/>
    <s v="CV-12295"/>
    <s v="Christina VanderZanden"/>
    <x v="0"/>
    <s v="United States"/>
    <s v="New York City"/>
    <x v="15"/>
    <n v="10011"/>
    <x v="3"/>
    <s v="FUR-FU-10004748"/>
    <x v="0"/>
    <x v="5"/>
    <s v="Howard Miller 16&quot; Diameter Gallery Wall Clock"/>
    <n v="63.94"/>
    <n v="1"/>
    <n v="0"/>
    <n v="24.936599999999999"/>
    <n v="4"/>
    <n v="9"/>
    <x v="2"/>
    <n v="39"/>
    <x v="8"/>
  </r>
  <r>
    <n v="5332"/>
    <s v="CA-2016-123120"/>
    <d v="2016-09-04T00:00:00"/>
    <d v="2016-09-08T00:00:00"/>
    <x v="1"/>
    <s v="CV-12295"/>
    <s v="Christina VanderZanden"/>
    <x v="0"/>
    <s v="United States"/>
    <s v="New York City"/>
    <x v="15"/>
    <n v="10011"/>
    <x v="3"/>
    <s v="OFF-BI-10001460"/>
    <x v="1"/>
    <x v="8"/>
    <s v="Plastic Binding Combs"/>
    <n v="60.6"/>
    <n v="5"/>
    <n v="0.2"/>
    <n v="20.452500000000001"/>
    <n v="4"/>
    <n v="9"/>
    <x v="2"/>
    <n v="33.75"/>
    <x v="8"/>
  </r>
  <r>
    <n v="5333"/>
    <s v="CA-2016-123120"/>
    <d v="2016-09-04T00:00:00"/>
    <d v="2016-09-08T00:00:00"/>
    <x v="1"/>
    <s v="CV-12295"/>
    <s v="Christina VanderZanden"/>
    <x v="0"/>
    <s v="United States"/>
    <s v="New York City"/>
    <x v="15"/>
    <n v="10011"/>
    <x v="3"/>
    <s v="OFF-SU-10002503"/>
    <x v="1"/>
    <x v="14"/>
    <s v="Acme Preferred Stainless Steel Scissors"/>
    <n v="22.72"/>
    <n v="4"/>
    <n v="0"/>
    <n v="6.5888"/>
    <n v="4"/>
    <n v="9"/>
    <x v="2"/>
    <n v="29.000000000000004"/>
    <x v="8"/>
  </r>
  <r>
    <n v="5334"/>
    <s v="CA-2014-103331"/>
    <d v="2014-08-26T00:00:00"/>
    <d v="2014-09-01T00:00:00"/>
    <x v="1"/>
    <s v="KB-16315"/>
    <s v="Karl Braun"/>
    <x v="0"/>
    <s v="United States"/>
    <s v="Newark"/>
    <x v="13"/>
    <n v="19711"/>
    <x v="3"/>
    <s v="FUR-FU-10001731"/>
    <x v="0"/>
    <x v="5"/>
    <s v="Acrylic Self-Standing Desk Frames"/>
    <n v="10.68"/>
    <n v="4"/>
    <n v="0"/>
    <n v="4.0583999999999998"/>
    <n v="6"/>
    <n v="8"/>
    <x v="2"/>
    <n v="38"/>
    <x v="6"/>
  </r>
  <r>
    <n v="5335"/>
    <s v="CA-2014-103331"/>
    <d v="2014-08-26T00:00:00"/>
    <d v="2014-09-01T00:00:00"/>
    <x v="1"/>
    <s v="KB-16315"/>
    <s v="Karl Braun"/>
    <x v="0"/>
    <s v="United States"/>
    <s v="Newark"/>
    <x v="13"/>
    <n v="19711"/>
    <x v="3"/>
    <s v="OFF-PA-10002160"/>
    <x v="1"/>
    <x v="10"/>
    <s v="Xerox 1978"/>
    <n v="17.34"/>
    <n v="3"/>
    <n v="0"/>
    <n v="8.4966000000000008"/>
    <n v="6"/>
    <n v="8"/>
    <x v="2"/>
    <n v="49.000000000000007"/>
    <x v="6"/>
  </r>
  <r>
    <n v="5336"/>
    <s v="CA-2014-103331"/>
    <d v="2014-08-26T00:00:00"/>
    <d v="2014-09-01T00:00:00"/>
    <x v="1"/>
    <s v="KB-16315"/>
    <s v="Karl Braun"/>
    <x v="0"/>
    <s v="United States"/>
    <s v="Newark"/>
    <x v="13"/>
    <n v="19711"/>
    <x v="3"/>
    <s v="OFF-PA-10002659"/>
    <x v="1"/>
    <x v="10"/>
    <s v="Avoid Verbal Orders Carbonless Minifold Book"/>
    <n v="3.38"/>
    <n v="1"/>
    <n v="0"/>
    <n v="1.5548"/>
    <n v="6"/>
    <n v="8"/>
    <x v="2"/>
    <n v="46"/>
    <x v="6"/>
  </r>
  <r>
    <n v="5337"/>
    <s v="CA-2015-169278"/>
    <d v="2015-05-21T00:00:00"/>
    <d v="2015-05-25T00:00:00"/>
    <x v="1"/>
    <s v="ME-18010"/>
    <s v="Michelle Ellison"/>
    <x v="1"/>
    <s v="United States"/>
    <s v="Seattle"/>
    <x v="4"/>
    <n v="98105"/>
    <x v="1"/>
    <s v="OFF-BI-10001636"/>
    <x v="1"/>
    <x v="8"/>
    <s v="Ibico Plastic and Wire Spiral Binding Combs"/>
    <n v="26.975999999999999"/>
    <n v="4"/>
    <n v="0.2"/>
    <n v="8.7672000000000008"/>
    <n v="4"/>
    <n v="5"/>
    <x v="1"/>
    <n v="32.500000000000007"/>
    <x v="5"/>
  </r>
  <r>
    <n v="5338"/>
    <s v="CA-2017-111577"/>
    <d v="2017-10-16T00:00:00"/>
    <d v="2017-10-21T00:00:00"/>
    <x v="1"/>
    <s v="AJ-10780"/>
    <s v="Anthony Jacobs"/>
    <x v="1"/>
    <s v="United States"/>
    <s v="Scottsdale"/>
    <x v="16"/>
    <n v="85254"/>
    <x v="1"/>
    <s v="OFF-PA-10000062"/>
    <x v="1"/>
    <x v="10"/>
    <s v="Green Bar Computer Printout Paper"/>
    <n v="307.77600000000001"/>
    <n v="7"/>
    <n v="0.2"/>
    <n v="111.5688"/>
    <n v="5"/>
    <n v="10"/>
    <x v="0"/>
    <n v="36.25"/>
    <x v="2"/>
  </r>
  <r>
    <n v="5339"/>
    <s v="CA-2015-146486"/>
    <d v="2015-11-09T00:00:00"/>
    <d v="2015-11-14T00:00:00"/>
    <x v="0"/>
    <s v="DV-13465"/>
    <s v="Dianna Vittorini"/>
    <x v="0"/>
    <s v="United States"/>
    <s v="Oceanside"/>
    <x v="15"/>
    <n v="11572"/>
    <x v="3"/>
    <s v="OFF-ST-10002554"/>
    <x v="1"/>
    <x v="4"/>
    <s v="Tennsco Industrial Shelving"/>
    <n v="244.55"/>
    <n v="5"/>
    <n v="0"/>
    <n v="4.891"/>
    <n v="5"/>
    <n v="11"/>
    <x v="0"/>
    <n v="2"/>
    <x v="0"/>
  </r>
  <r>
    <n v="5340"/>
    <s v="CA-2015-146486"/>
    <d v="2015-11-09T00:00:00"/>
    <d v="2015-11-14T00:00:00"/>
    <x v="0"/>
    <s v="DV-13465"/>
    <s v="Dianna Vittorini"/>
    <x v="0"/>
    <s v="United States"/>
    <s v="Oceanside"/>
    <x v="15"/>
    <n v="11572"/>
    <x v="3"/>
    <s v="OFF-EN-10001509"/>
    <x v="1"/>
    <x v="12"/>
    <s v="Poly String Tie Envelopes"/>
    <n v="12.24"/>
    <n v="6"/>
    <n v="0"/>
    <n v="5.7527999999999997"/>
    <n v="5"/>
    <n v="11"/>
    <x v="0"/>
    <n v="47"/>
    <x v="0"/>
  </r>
  <r>
    <n v="5341"/>
    <s v="CA-2015-146486"/>
    <d v="2015-11-09T00:00:00"/>
    <d v="2015-11-14T00:00:00"/>
    <x v="0"/>
    <s v="DV-13465"/>
    <s v="Dianna Vittorini"/>
    <x v="0"/>
    <s v="United States"/>
    <s v="Oceanside"/>
    <x v="15"/>
    <n v="11572"/>
    <x v="3"/>
    <s v="TEC-AC-10002018"/>
    <x v="2"/>
    <x v="11"/>
    <s v="AmazonBasics 3-Button USB Wired Mouse"/>
    <n v="13.98"/>
    <n v="2"/>
    <n v="0"/>
    <n v="6.0114000000000001"/>
    <n v="5"/>
    <n v="11"/>
    <x v="0"/>
    <n v="43"/>
    <x v="0"/>
  </r>
  <r>
    <n v="5342"/>
    <s v="CA-2015-146486"/>
    <d v="2015-11-09T00:00:00"/>
    <d v="2015-11-14T00:00:00"/>
    <x v="0"/>
    <s v="DV-13465"/>
    <s v="Dianna Vittorini"/>
    <x v="0"/>
    <s v="United States"/>
    <s v="Oceanside"/>
    <x v="15"/>
    <n v="11572"/>
    <x v="3"/>
    <s v="TEC-AC-10002637"/>
    <x v="2"/>
    <x v="11"/>
    <s v="Logitech VX Revolution Cordless Laser Mouse for Notebooks (Black)"/>
    <n v="899.95"/>
    <n v="5"/>
    <n v="0"/>
    <n v="53.997"/>
    <n v="5"/>
    <n v="11"/>
    <x v="0"/>
    <n v="6"/>
    <x v="0"/>
  </r>
  <r>
    <n v="5343"/>
    <s v="US-2014-168501"/>
    <d v="2014-11-21T00:00:00"/>
    <d v="2014-11-27T00:00:00"/>
    <x v="1"/>
    <s v="JK-15325"/>
    <s v="Jason Klamczynski"/>
    <x v="1"/>
    <s v="United States"/>
    <s v="Dallas"/>
    <x v="5"/>
    <n v="75220"/>
    <x v="2"/>
    <s v="OFF-EN-10001509"/>
    <x v="1"/>
    <x v="12"/>
    <s v="Poly String Tie Envelopes"/>
    <n v="1.6319999999999999"/>
    <n v="1"/>
    <n v="0.2"/>
    <n v="0.55079999999999996"/>
    <n v="6"/>
    <n v="11"/>
    <x v="0"/>
    <n v="33.75"/>
    <x v="0"/>
  </r>
  <r>
    <n v="5344"/>
    <s v="US-2014-168501"/>
    <d v="2014-11-21T00:00:00"/>
    <d v="2014-11-27T00:00:00"/>
    <x v="1"/>
    <s v="JK-15325"/>
    <s v="Jason Klamczynski"/>
    <x v="1"/>
    <s v="United States"/>
    <s v="Dallas"/>
    <x v="5"/>
    <n v="75220"/>
    <x v="2"/>
    <s v="TEC-PH-10004922"/>
    <x v="2"/>
    <x v="7"/>
    <s v="RCA Visys Integrated PBX 8-Line Router"/>
    <n v="267.95999999999998"/>
    <n v="5"/>
    <n v="0.2"/>
    <n v="16.747499999999999"/>
    <n v="6"/>
    <n v="11"/>
    <x v="0"/>
    <n v="6.25"/>
    <x v="0"/>
  </r>
  <r>
    <n v="5345"/>
    <s v="CA-2015-112053"/>
    <d v="2015-10-11T00:00:00"/>
    <d v="2015-10-13T00:00:00"/>
    <x v="0"/>
    <s v="SH-20395"/>
    <s v="Shahid Hopkins"/>
    <x v="0"/>
    <s v="United States"/>
    <s v="Rochester"/>
    <x v="15"/>
    <n v="14609"/>
    <x v="3"/>
    <s v="TEC-AC-10002550"/>
    <x v="2"/>
    <x v="11"/>
    <s v="Memorex 25GB 6X Branded Blu-Ray Recordable Disc, 30/Pack"/>
    <n v="31.95"/>
    <n v="1"/>
    <n v="0"/>
    <n v="2.2364999999999999"/>
    <n v="2"/>
    <n v="10"/>
    <x v="0"/>
    <n v="6.9999999999999991"/>
    <x v="2"/>
  </r>
  <r>
    <n v="5346"/>
    <s v="CA-2017-108539"/>
    <d v="2017-03-21T00:00:00"/>
    <d v="2017-03-23T00:00:00"/>
    <x v="0"/>
    <s v="SC-20725"/>
    <s v="Steven Cartwright"/>
    <x v="0"/>
    <s v="United States"/>
    <s v="Los Angeles"/>
    <x v="1"/>
    <n v="90045"/>
    <x v="1"/>
    <s v="OFF-ST-10003208"/>
    <x v="1"/>
    <x v="4"/>
    <s v="Adjustable Depth Letter/Legal Cart"/>
    <n v="725.84"/>
    <n v="4"/>
    <n v="0"/>
    <n v="210.49359999999999"/>
    <n v="2"/>
    <n v="3"/>
    <x v="3"/>
    <n v="28.999999999999996"/>
    <x v="10"/>
  </r>
  <r>
    <n v="5347"/>
    <s v="CA-2017-108539"/>
    <d v="2017-03-21T00:00:00"/>
    <d v="2017-03-23T00:00:00"/>
    <x v="0"/>
    <s v="SC-20725"/>
    <s v="Steven Cartwright"/>
    <x v="0"/>
    <s v="United States"/>
    <s v="Los Angeles"/>
    <x v="1"/>
    <n v="90045"/>
    <x v="1"/>
    <s v="OFF-BI-10003981"/>
    <x v="1"/>
    <x v="8"/>
    <s v="Avery Durable Plastic 1&quot; Binders"/>
    <n v="10.896000000000001"/>
    <n v="3"/>
    <n v="0.2"/>
    <n v="3.9498000000000002"/>
    <n v="2"/>
    <n v="3"/>
    <x v="3"/>
    <n v="36.25"/>
    <x v="10"/>
  </r>
  <r>
    <n v="5348"/>
    <s v="CA-2017-108539"/>
    <d v="2017-03-21T00:00:00"/>
    <d v="2017-03-23T00:00:00"/>
    <x v="0"/>
    <s v="SC-20725"/>
    <s v="Steven Cartwright"/>
    <x v="0"/>
    <s v="United States"/>
    <s v="Los Angeles"/>
    <x v="1"/>
    <n v="90045"/>
    <x v="1"/>
    <s v="OFF-BI-10001031"/>
    <x v="1"/>
    <x v="8"/>
    <s v="Pressboard Data Binders by Wilson Jones"/>
    <n v="8.5440000000000005"/>
    <n v="2"/>
    <n v="0.2"/>
    <n v="2.8835999999999999"/>
    <n v="2"/>
    <n v="3"/>
    <x v="3"/>
    <n v="33.75"/>
    <x v="10"/>
  </r>
  <r>
    <n v="5349"/>
    <s v="CA-2015-149811"/>
    <d v="2015-01-04T00:00:00"/>
    <d v="2015-01-10T00:00:00"/>
    <x v="1"/>
    <s v="CS-12250"/>
    <s v="Chris Selesnick"/>
    <x v="1"/>
    <s v="United States"/>
    <s v="Woodbury"/>
    <x v="11"/>
    <n v="55125"/>
    <x v="2"/>
    <s v="OFF-BI-10003676"/>
    <x v="1"/>
    <x v="8"/>
    <s v="GBC Standard Recycled Report Covers, Clear Plastic Sheets"/>
    <n v="32.340000000000003"/>
    <n v="3"/>
    <n v="0"/>
    <n v="15.523199999999999"/>
    <n v="6"/>
    <n v="1"/>
    <x v="3"/>
    <n v="47.999999999999993"/>
    <x v="9"/>
  </r>
  <r>
    <n v="5350"/>
    <s v="CA-2015-149811"/>
    <d v="2015-01-04T00:00:00"/>
    <d v="2015-01-10T00:00:00"/>
    <x v="1"/>
    <s v="CS-12250"/>
    <s v="Chris Selesnick"/>
    <x v="1"/>
    <s v="United States"/>
    <s v="Woodbury"/>
    <x v="11"/>
    <n v="55125"/>
    <x v="2"/>
    <s v="OFF-PA-10004082"/>
    <x v="1"/>
    <x v="10"/>
    <s v="Adams Telephone Message Book w/Frequently-Called Numbers Space, 400 Messages per Book"/>
    <n v="39.9"/>
    <n v="5"/>
    <n v="0"/>
    <n v="19.95"/>
    <n v="6"/>
    <n v="1"/>
    <x v="3"/>
    <n v="50"/>
    <x v="9"/>
  </r>
  <r>
    <n v="5351"/>
    <s v="US-2017-103814"/>
    <d v="2017-12-09T00:00:00"/>
    <d v="2017-12-16T00:00:00"/>
    <x v="1"/>
    <s v="LH-16900"/>
    <s v="Lena Hernandez"/>
    <x v="0"/>
    <s v="United States"/>
    <s v="Park Ridge"/>
    <x v="10"/>
    <n v="60068"/>
    <x v="2"/>
    <s v="OFF-PA-10001019"/>
    <x v="1"/>
    <x v="10"/>
    <s v="Xerox 1884"/>
    <n v="143.85599999999999"/>
    <n v="9"/>
    <n v="0.2"/>
    <n v="48.551400000000001"/>
    <n v="7"/>
    <n v="12"/>
    <x v="0"/>
    <n v="33.75"/>
    <x v="4"/>
  </r>
  <r>
    <n v="5352"/>
    <s v="CA-2016-123932"/>
    <d v="2016-09-06T00:00:00"/>
    <d v="2016-09-12T00:00:00"/>
    <x v="1"/>
    <s v="YC-21895"/>
    <s v="Yoseph Carroll"/>
    <x v="1"/>
    <s v="United States"/>
    <s v="Dallas"/>
    <x v="5"/>
    <n v="75217"/>
    <x v="2"/>
    <s v="OFF-PA-10004665"/>
    <x v="1"/>
    <x v="10"/>
    <s v="Advantus Motivational Note Cards"/>
    <n v="41.92"/>
    <n v="4"/>
    <n v="0.2"/>
    <n v="15.196"/>
    <n v="6"/>
    <n v="9"/>
    <x v="2"/>
    <n v="36.25"/>
    <x v="8"/>
  </r>
  <r>
    <n v="5353"/>
    <s v="CA-2016-123932"/>
    <d v="2016-09-06T00:00:00"/>
    <d v="2016-09-12T00:00:00"/>
    <x v="1"/>
    <s v="YC-21895"/>
    <s v="Yoseph Carroll"/>
    <x v="1"/>
    <s v="United States"/>
    <s v="Dallas"/>
    <x v="5"/>
    <n v="75217"/>
    <x v="2"/>
    <s v="TEC-PH-10002447"/>
    <x v="2"/>
    <x v="7"/>
    <s v="AT&amp;T CL83451 4-Handset Telephone"/>
    <n v="329.584"/>
    <n v="2"/>
    <n v="0.2"/>
    <n v="37.078200000000002"/>
    <n v="6"/>
    <n v="9"/>
    <x v="2"/>
    <n v="11.25"/>
    <x v="8"/>
  </r>
  <r>
    <n v="5354"/>
    <s v="US-2016-101616"/>
    <d v="2016-09-03T00:00:00"/>
    <d v="2016-09-06T00:00:00"/>
    <x v="2"/>
    <s v="CY-12745"/>
    <s v="Craig Yedwab"/>
    <x v="1"/>
    <s v="United States"/>
    <s v="Monroe"/>
    <x v="28"/>
    <n v="71203"/>
    <x v="0"/>
    <s v="OFF-BI-10000014"/>
    <x v="1"/>
    <x v="8"/>
    <s v="Heavy-Duty E-Z-D Binders"/>
    <n v="87.28"/>
    <n v="8"/>
    <n v="0"/>
    <n v="41.021599999999999"/>
    <n v="3"/>
    <n v="9"/>
    <x v="2"/>
    <n v="47"/>
    <x v="8"/>
  </r>
  <r>
    <n v="5355"/>
    <s v="CA-2014-113768"/>
    <d v="2014-05-13T00:00:00"/>
    <d v="2014-05-19T00:00:00"/>
    <x v="1"/>
    <s v="AH-10030"/>
    <s v="Aaron Hawkins"/>
    <x v="1"/>
    <s v="United States"/>
    <s v="Los Angeles"/>
    <x v="1"/>
    <n v="90004"/>
    <x v="1"/>
    <s v="FUR-CH-10002439"/>
    <x v="0"/>
    <x v="1"/>
    <s v="Iceberg Nesting Folding Chair, 19w x 6d x 43h"/>
    <n v="279.45600000000002"/>
    <n v="6"/>
    <n v="0.2"/>
    <n v="20.959199999999999"/>
    <n v="6"/>
    <n v="5"/>
    <x v="1"/>
    <n v="7.5"/>
    <x v="5"/>
  </r>
  <r>
    <n v="5356"/>
    <s v="CA-2014-113768"/>
    <d v="2014-05-13T00:00:00"/>
    <d v="2014-05-19T00:00:00"/>
    <x v="1"/>
    <s v="AH-10030"/>
    <s v="Aaron Hawkins"/>
    <x v="1"/>
    <s v="United States"/>
    <s v="Los Angeles"/>
    <x v="1"/>
    <n v="90004"/>
    <x v="1"/>
    <s v="OFF-PA-10003063"/>
    <x v="1"/>
    <x v="10"/>
    <s v="EcoTones Memo Sheets"/>
    <n v="8"/>
    <n v="2"/>
    <n v="0"/>
    <n v="3.84"/>
    <n v="6"/>
    <n v="5"/>
    <x v="1"/>
    <n v="48"/>
    <x v="5"/>
  </r>
  <r>
    <n v="5357"/>
    <s v="CA-2016-138037"/>
    <d v="2016-09-29T00:00:00"/>
    <d v="2016-10-03T00:00:00"/>
    <x v="1"/>
    <s v="AR-10540"/>
    <s v="Andy Reiter"/>
    <x v="0"/>
    <s v="United States"/>
    <s v="San Francisco"/>
    <x v="1"/>
    <n v="94109"/>
    <x v="1"/>
    <s v="OFF-BI-10002982"/>
    <x v="1"/>
    <x v="8"/>
    <s v="Avery Self-Adhesive Photo Pockets for Polaroid Photos"/>
    <n v="27.24"/>
    <n v="5"/>
    <n v="0.2"/>
    <n v="9.5340000000000007"/>
    <n v="4"/>
    <n v="9"/>
    <x v="2"/>
    <n v="35"/>
    <x v="8"/>
  </r>
  <r>
    <n v="5358"/>
    <s v="CA-2014-150490"/>
    <d v="2014-08-05T00:00:00"/>
    <d v="2014-08-11T00:00:00"/>
    <x v="1"/>
    <s v="SS-20590"/>
    <s v="Sonia Sunley"/>
    <x v="0"/>
    <s v="United States"/>
    <s v="San Francisco"/>
    <x v="1"/>
    <n v="94122"/>
    <x v="1"/>
    <s v="TEC-AC-10004510"/>
    <x v="2"/>
    <x v="11"/>
    <s v="Logitech Desktop MK120 Mouse and keyboard Combo"/>
    <n v="16.36"/>
    <n v="1"/>
    <n v="0"/>
    <n v="1.6359999999999999"/>
    <n v="6"/>
    <n v="8"/>
    <x v="2"/>
    <n v="10"/>
    <x v="6"/>
  </r>
  <r>
    <n v="5359"/>
    <s v="CA-2014-150490"/>
    <d v="2014-08-05T00:00:00"/>
    <d v="2014-08-11T00:00:00"/>
    <x v="1"/>
    <s v="SS-20590"/>
    <s v="Sonia Sunley"/>
    <x v="0"/>
    <s v="United States"/>
    <s v="San Francisco"/>
    <x v="1"/>
    <n v="94122"/>
    <x v="1"/>
    <s v="OFF-ST-10000321"/>
    <x v="1"/>
    <x v="4"/>
    <s v="Akro Stacking Bins"/>
    <n v="15.78"/>
    <n v="2"/>
    <n v="0"/>
    <n v="0.63119999999999998"/>
    <n v="6"/>
    <n v="8"/>
    <x v="2"/>
    <n v="4"/>
    <x v="6"/>
  </r>
  <r>
    <n v="5360"/>
    <s v="CA-2014-150490"/>
    <d v="2014-08-05T00:00:00"/>
    <d v="2014-08-11T00:00:00"/>
    <x v="1"/>
    <s v="SS-20590"/>
    <s v="Sonia Sunley"/>
    <x v="0"/>
    <s v="United States"/>
    <s v="San Francisco"/>
    <x v="1"/>
    <n v="94122"/>
    <x v="1"/>
    <s v="OFF-AR-10004602"/>
    <x v="1"/>
    <x v="6"/>
    <s v="Boston KS Multi-Size Manual Pencil Sharpener"/>
    <n v="45.98"/>
    <n v="2"/>
    <n v="0"/>
    <n v="12.8744"/>
    <n v="6"/>
    <n v="8"/>
    <x v="2"/>
    <n v="28.000000000000004"/>
    <x v="6"/>
  </r>
  <r>
    <n v="5361"/>
    <s v="US-2017-126060"/>
    <d v="2017-04-14T00:00:00"/>
    <d v="2017-04-18T00:00:00"/>
    <x v="1"/>
    <s v="DW-13585"/>
    <s v="Dorothy Wardle"/>
    <x v="1"/>
    <s v="United States"/>
    <s v="Fayetteville"/>
    <x v="3"/>
    <n v="28314"/>
    <x v="0"/>
    <s v="FUR-BO-10003433"/>
    <x v="0"/>
    <x v="0"/>
    <s v="Sauder Cornerstone Collection Library"/>
    <n v="198.27199999999999"/>
    <n v="8"/>
    <n v="0.2"/>
    <n v="-32.219200000000001"/>
    <n v="4"/>
    <n v="4"/>
    <x v="1"/>
    <n v="-16.25"/>
    <x v="3"/>
  </r>
  <r>
    <n v="5362"/>
    <s v="CA-2017-100951"/>
    <d v="2017-06-09T00:00:00"/>
    <d v="2017-06-10T00:00:00"/>
    <x v="2"/>
    <s v="NC-18625"/>
    <s v="Noah Childs"/>
    <x v="1"/>
    <s v="United States"/>
    <s v="Dallas"/>
    <x v="5"/>
    <n v="75217"/>
    <x v="2"/>
    <s v="OFF-ST-10001496"/>
    <x v="1"/>
    <x v="4"/>
    <s v="Standard Rollaway File with Lock"/>
    <n v="720.76"/>
    <n v="5"/>
    <n v="0.2"/>
    <n v="54.057000000000002"/>
    <n v="1"/>
    <n v="6"/>
    <x v="1"/>
    <n v="7.5"/>
    <x v="1"/>
  </r>
  <r>
    <n v="5363"/>
    <s v="CA-2016-122017"/>
    <d v="2016-12-29T00:00:00"/>
    <d v="2017-01-02T00:00:00"/>
    <x v="1"/>
    <s v="CD-11920"/>
    <s v="Carlos Daly"/>
    <x v="0"/>
    <s v="United States"/>
    <s v="Wichita"/>
    <x v="41"/>
    <n v="67212"/>
    <x v="2"/>
    <s v="FUR-FU-10000672"/>
    <x v="0"/>
    <x v="5"/>
    <s v="Executive Impressions 10&quot; Spectator Wall Clock"/>
    <n v="70.56"/>
    <n v="6"/>
    <n v="0"/>
    <n v="23.990400000000001"/>
    <n v="4"/>
    <n v="12"/>
    <x v="0"/>
    <n v="34"/>
    <x v="4"/>
  </r>
  <r>
    <n v="5364"/>
    <s v="CA-2016-122017"/>
    <d v="2016-12-29T00:00:00"/>
    <d v="2017-01-02T00:00:00"/>
    <x v="1"/>
    <s v="CD-11920"/>
    <s v="Carlos Daly"/>
    <x v="0"/>
    <s v="United States"/>
    <s v="Wichita"/>
    <x v="41"/>
    <n v="67212"/>
    <x v="2"/>
    <s v="OFF-AP-10001293"/>
    <x v="1"/>
    <x v="9"/>
    <s v="Belkin 8 Outlet Surge Protector"/>
    <n v="81.96"/>
    <n v="2"/>
    <n v="0"/>
    <n v="22.948799999999999"/>
    <n v="4"/>
    <n v="12"/>
    <x v="0"/>
    <n v="28.000000000000004"/>
    <x v="4"/>
  </r>
  <r>
    <n v="5365"/>
    <s v="CA-2014-123477"/>
    <d v="2014-01-18T00:00:00"/>
    <d v="2014-01-21T00:00:00"/>
    <x v="0"/>
    <s v="DW-13195"/>
    <s v="David Wiener"/>
    <x v="1"/>
    <s v="United States"/>
    <s v="Springfield"/>
    <x v="21"/>
    <n v="97477"/>
    <x v="1"/>
    <s v="OFF-AP-10000692"/>
    <x v="1"/>
    <x v="9"/>
    <s v="Fellowes Mighty 8 Compact Surge Protector"/>
    <n v="64.864000000000004"/>
    <n v="4"/>
    <n v="0.2"/>
    <n v="6.4863999999999997"/>
    <n v="3"/>
    <n v="1"/>
    <x v="3"/>
    <n v="10"/>
    <x v="9"/>
  </r>
  <r>
    <n v="5366"/>
    <s v="CA-2016-107790"/>
    <d v="2016-11-20T00:00:00"/>
    <d v="2016-11-24T00:00:00"/>
    <x v="1"/>
    <s v="EH-13990"/>
    <s v="Erica Hackney"/>
    <x v="0"/>
    <s v="United States"/>
    <s v="Houston"/>
    <x v="5"/>
    <n v="77041"/>
    <x v="2"/>
    <s v="TEC-PH-10004539"/>
    <x v="2"/>
    <x v="7"/>
    <s v="Wireless Extenders zBoost YX545 SOHO Signal Booster"/>
    <n v="151.19200000000001"/>
    <n v="1"/>
    <n v="0.2"/>
    <n v="13.2293"/>
    <n v="4"/>
    <n v="11"/>
    <x v="0"/>
    <n v="8.75"/>
    <x v="0"/>
  </r>
  <r>
    <n v="5367"/>
    <s v="CA-2017-158071"/>
    <d v="2017-06-10T00:00:00"/>
    <d v="2017-06-15T00:00:00"/>
    <x v="1"/>
    <s v="BD-11320"/>
    <s v="Bill Donatelli"/>
    <x v="0"/>
    <s v="United States"/>
    <s v="Seattle"/>
    <x v="4"/>
    <n v="98103"/>
    <x v="1"/>
    <s v="TEC-PH-10002923"/>
    <x v="2"/>
    <x v="7"/>
    <s v="Logitech B530 USB Headset - headset - Full size, Binaural"/>
    <n v="88.775999999999996"/>
    <n v="3"/>
    <n v="0.2"/>
    <n v="7.7679"/>
    <n v="5"/>
    <n v="6"/>
    <x v="1"/>
    <n v="8.75"/>
    <x v="1"/>
  </r>
  <r>
    <n v="5368"/>
    <s v="CA-2017-158071"/>
    <d v="2017-06-10T00:00:00"/>
    <d v="2017-06-15T00:00:00"/>
    <x v="1"/>
    <s v="BD-11320"/>
    <s v="Bill Donatelli"/>
    <x v="0"/>
    <s v="United States"/>
    <s v="Seattle"/>
    <x v="4"/>
    <n v="98103"/>
    <x v="1"/>
    <s v="OFF-LA-10004689"/>
    <x v="1"/>
    <x v="2"/>
    <s v="Avery 512"/>
    <n v="11.56"/>
    <n v="4"/>
    <n v="0"/>
    <n v="5.4332000000000003"/>
    <n v="5"/>
    <n v="6"/>
    <x v="1"/>
    <n v="47"/>
    <x v="1"/>
  </r>
  <r>
    <n v="5369"/>
    <s v="CA-2017-158071"/>
    <d v="2017-06-10T00:00:00"/>
    <d v="2017-06-15T00:00:00"/>
    <x v="1"/>
    <s v="BD-11320"/>
    <s v="Bill Donatelli"/>
    <x v="0"/>
    <s v="United States"/>
    <s v="Seattle"/>
    <x v="4"/>
    <n v="98103"/>
    <x v="1"/>
    <s v="OFF-ST-10001228"/>
    <x v="1"/>
    <x v="4"/>
    <s v="Personal File Boxes with Fold-Down Carry Handle"/>
    <n v="15.58"/>
    <n v="1"/>
    <n v="0"/>
    <n v="3.895"/>
    <n v="5"/>
    <n v="6"/>
    <x v="1"/>
    <n v="25"/>
    <x v="1"/>
  </r>
  <r>
    <n v="5370"/>
    <s v="CA-2017-147403"/>
    <d v="2017-09-10T00:00:00"/>
    <d v="2017-09-13T00:00:00"/>
    <x v="2"/>
    <s v="KH-16630"/>
    <s v="Ken Heidel"/>
    <x v="1"/>
    <s v="United States"/>
    <s v="Akron"/>
    <x v="24"/>
    <n v="44312"/>
    <x v="3"/>
    <s v="OFF-PA-10003302"/>
    <x v="1"/>
    <x v="10"/>
    <s v="Xerox 1906"/>
    <n v="85.055999999999997"/>
    <n v="3"/>
    <n v="0.2"/>
    <n v="28.706399999999999"/>
    <n v="3"/>
    <n v="9"/>
    <x v="2"/>
    <n v="33.75"/>
    <x v="8"/>
  </r>
  <r>
    <n v="5371"/>
    <s v="US-2017-136721"/>
    <d v="2017-04-08T00:00:00"/>
    <d v="2017-04-12T00:00:00"/>
    <x v="1"/>
    <s v="NH-18610"/>
    <s v="Nicole Hansen"/>
    <x v="1"/>
    <s v="United States"/>
    <s v="Oak Park"/>
    <x v="12"/>
    <n v="48237"/>
    <x v="2"/>
    <s v="FUR-FU-10004665"/>
    <x v="0"/>
    <x v="5"/>
    <s v="3M Polarizing Task Lamp with Clamp Arm, Light Gray"/>
    <n v="273.95999999999998"/>
    <n v="2"/>
    <n v="0"/>
    <n v="71.229600000000005"/>
    <n v="4"/>
    <n v="4"/>
    <x v="1"/>
    <n v="26.000000000000007"/>
    <x v="3"/>
  </r>
  <r>
    <n v="5372"/>
    <s v="US-2017-136721"/>
    <d v="2017-04-08T00:00:00"/>
    <d v="2017-04-12T00:00:00"/>
    <x v="1"/>
    <s v="NH-18610"/>
    <s v="Nicole Hansen"/>
    <x v="1"/>
    <s v="United States"/>
    <s v="Oak Park"/>
    <x v="12"/>
    <n v="48237"/>
    <x v="2"/>
    <s v="FUR-FU-10004188"/>
    <x v="0"/>
    <x v="5"/>
    <s v="Luxo Professional Combination Clamp-On Lamps"/>
    <n v="306.89999999999998"/>
    <n v="3"/>
    <n v="0"/>
    <n v="79.793999999999997"/>
    <n v="4"/>
    <n v="4"/>
    <x v="1"/>
    <n v="26"/>
    <x v="3"/>
  </r>
  <r>
    <n v="5373"/>
    <s v="CA-2015-118738"/>
    <d v="2015-10-24T00:00:00"/>
    <d v="2015-10-30T00:00:00"/>
    <x v="1"/>
    <s v="AG-10495"/>
    <s v="Andrew Gjertsen"/>
    <x v="1"/>
    <s v="United States"/>
    <s v="Houston"/>
    <x v="5"/>
    <n v="77041"/>
    <x v="2"/>
    <s v="OFF-PA-10003177"/>
    <x v="1"/>
    <x v="10"/>
    <s v="Xerox 1999"/>
    <n v="15.552"/>
    <n v="3"/>
    <n v="0.2"/>
    <n v="5.4432"/>
    <n v="6"/>
    <n v="10"/>
    <x v="0"/>
    <n v="35"/>
    <x v="2"/>
  </r>
  <r>
    <n v="5374"/>
    <s v="CA-2015-118738"/>
    <d v="2015-10-24T00:00:00"/>
    <d v="2015-10-30T00:00:00"/>
    <x v="1"/>
    <s v="AG-10495"/>
    <s v="Andrew Gjertsen"/>
    <x v="1"/>
    <s v="United States"/>
    <s v="Houston"/>
    <x v="5"/>
    <n v="77041"/>
    <x v="2"/>
    <s v="FUR-TA-10002607"/>
    <x v="0"/>
    <x v="3"/>
    <s v="KI Conference Tables"/>
    <n v="347.36099999999999"/>
    <n v="7"/>
    <n v="0.3"/>
    <n v="-69.472200000000001"/>
    <n v="6"/>
    <n v="10"/>
    <x v="0"/>
    <n v="-20"/>
    <x v="2"/>
  </r>
  <r>
    <n v="5375"/>
    <s v="CA-2015-118738"/>
    <d v="2015-10-24T00:00:00"/>
    <d v="2015-10-30T00:00:00"/>
    <x v="1"/>
    <s v="AG-10495"/>
    <s v="Andrew Gjertsen"/>
    <x v="1"/>
    <s v="United States"/>
    <s v="Houston"/>
    <x v="5"/>
    <n v="77041"/>
    <x v="2"/>
    <s v="OFF-PA-10001166"/>
    <x v="1"/>
    <x v="10"/>
    <s v="Xerox 2"/>
    <n v="10.368"/>
    <n v="2"/>
    <n v="0.2"/>
    <n v="3.6288"/>
    <n v="6"/>
    <n v="10"/>
    <x v="0"/>
    <n v="35"/>
    <x v="2"/>
  </r>
  <r>
    <n v="5376"/>
    <s v="CA-2017-134152"/>
    <d v="2017-05-27T00:00:00"/>
    <d v="2017-05-31T00:00:00"/>
    <x v="1"/>
    <s v="RP-19855"/>
    <s v="Roy Phan"/>
    <x v="1"/>
    <s v="United States"/>
    <s v="Seattle"/>
    <x v="4"/>
    <n v="98103"/>
    <x v="1"/>
    <s v="TEC-AC-10004510"/>
    <x v="2"/>
    <x v="11"/>
    <s v="Logitech Desktop MK120 Mouse and keyboard Combo"/>
    <n v="98.16"/>
    <n v="6"/>
    <n v="0"/>
    <n v="9.8160000000000007"/>
    <n v="4"/>
    <n v="5"/>
    <x v="1"/>
    <n v="10"/>
    <x v="5"/>
  </r>
  <r>
    <n v="5377"/>
    <s v="CA-2017-134152"/>
    <d v="2017-05-27T00:00:00"/>
    <d v="2017-05-31T00:00:00"/>
    <x v="1"/>
    <s v="RP-19855"/>
    <s v="Roy Phan"/>
    <x v="1"/>
    <s v="United States"/>
    <s v="Seattle"/>
    <x v="4"/>
    <n v="98103"/>
    <x v="1"/>
    <s v="OFF-AR-10004062"/>
    <x v="1"/>
    <x v="6"/>
    <s v="Staples in misc. colors"/>
    <n v="31.44"/>
    <n v="3"/>
    <n v="0"/>
    <n v="7.86"/>
    <n v="4"/>
    <n v="5"/>
    <x v="1"/>
    <n v="25"/>
    <x v="5"/>
  </r>
  <r>
    <n v="5378"/>
    <s v="CA-2014-125542"/>
    <d v="2014-12-05T00:00:00"/>
    <d v="2014-12-07T00:00:00"/>
    <x v="2"/>
    <s v="NB-18655"/>
    <s v="Nona Balk"/>
    <x v="1"/>
    <s v="United States"/>
    <s v="Philadelphia"/>
    <x v="9"/>
    <n v="19134"/>
    <x v="3"/>
    <s v="OFF-EN-10000056"/>
    <x v="1"/>
    <x v="12"/>
    <s v="Cameo Buff Policy Envelopes"/>
    <n v="348.488"/>
    <n v="7"/>
    <n v="0.2"/>
    <n v="117.6147"/>
    <n v="2"/>
    <n v="12"/>
    <x v="0"/>
    <n v="33.75"/>
    <x v="4"/>
  </r>
  <r>
    <n v="5379"/>
    <s v="CA-2014-125542"/>
    <d v="2014-12-05T00:00:00"/>
    <d v="2014-12-07T00:00:00"/>
    <x v="2"/>
    <s v="NB-18655"/>
    <s v="Nona Balk"/>
    <x v="1"/>
    <s v="United States"/>
    <s v="Philadelphia"/>
    <x v="9"/>
    <n v="19134"/>
    <x v="3"/>
    <s v="OFF-ST-10001469"/>
    <x v="1"/>
    <x v="4"/>
    <s v="Fellowes Bankers Box Recycled Super Stor/Drawer"/>
    <n v="172.73599999999999"/>
    <n v="4"/>
    <n v="0.2"/>
    <n v="-30.2288"/>
    <n v="2"/>
    <n v="12"/>
    <x v="0"/>
    <n v="-17.5"/>
    <x v="4"/>
  </r>
  <r>
    <n v="5380"/>
    <s v="CA-2016-136021"/>
    <d v="2016-08-14T00:00:00"/>
    <d v="2016-08-18T00:00:00"/>
    <x v="1"/>
    <s v="JM-15580"/>
    <s v="Jill Matthias"/>
    <x v="0"/>
    <s v="United States"/>
    <s v="Los Angeles"/>
    <x v="1"/>
    <n v="90045"/>
    <x v="1"/>
    <s v="OFF-PA-10000551"/>
    <x v="1"/>
    <x v="10"/>
    <s v="Array Memo Cubes"/>
    <n v="15.54"/>
    <n v="3"/>
    <n v="0"/>
    <n v="7.6146000000000003"/>
    <n v="4"/>
    <n v="8"/>
    <x v="2"/>
    <n v="49.000000000000007"/>
    <x v="6"/>
  </r>
  <r>
    <n v="5381"/>
    <s v="CA-2016-136021"/>
    <d v="2016-08-14T00:00:00"/>
    <d v="2016-08-18T00:00:00"/>
    <x v="1"/>
    <s v="JM-15580"/>
    <s v="Jill Matthias"/>
    <x v="0"/>
    <s v="United States"/>
    <s v="Los Angeles"/>
    <x v="1"/>
    <n v="90045"/>
    <x v="1"/>
    <s v="TEC-MA-10000423"/>
    <x v="2"/>
    <x v="15"/>
    <s v="Texas Instruments TI-34 Scientific Calculator"/>
    <n v="105.55200000000001"/>
    <n v="6"/>
    <n v="0.2"/>
    <n v="35.623800000000003"/>
    <n v="4"/>
    <n v="8"/>
    <x v="2"/>
    <n v="33.75"/>
    <x v="6"/>
  </r>
  <r>
    <n v="5382"/>
    <s v="CA-2016-149195"/>
    <d v="2016-09-05T00:00:00"/>
    <d v="2016-09-07T00:00:00"/>
    <x v="0"/>
    <s v="DM-13525"/>
    <s v="Don Miller"/>
    <x v="1"/>
    <s v="United States"/>
    <s v="Houston"/>
    <x v="5"/>
    <n v="77070"/>
    <x v="2"/>
    <s v="OFF-PA-10001870"/>
    <x v="1"/>
    <x v="10"/>
    <s v="Xerox 202"/>
    <n v="25.92"/>
    <n v="5"/>
    <n v="0.2"/>
    <n v="9.0719999999999992"/>
    <n v="2"/>
    <n v="9"/>
    <x v="2"/>
    <n v="34.999999999999993"/>
    <x v="8"/>
  </r>
  <r>
    <n v="5383"/>
    <s v="CA-2016-149195"/>
    <d v="2016-09-05T00:00:00"/>
    <d v="2016-09-07T00:00:00"/>
    <x v="0"/>
    <s v="DM-13525"/>
    <s v="Don Miller"/>
    <x v="1"/>
    <s v="United States"/>
    <s v="Houston"/>
    <x v="5"/>
    <n v="77070"/>
    <x v="2"/>
    <s v="OFF-FA-10001843"/>
    <x v="1"/>
    <x v="13"/>
    <s v="Staples"/>
    <n v="15.808"/>
    <n v="8"/>
    <n v="0.2"/>
    <n v="5.3352000000000004"/>
    <n v="2"/>
    <n v="9"/>
    <x v="2"/>
    <n v="33.75"/>
    <x v="8"/>
  </r>
  <r>
    <n v="5384"/>
    <s v="CA-2016-149195"/>
    <d v="2016-09-05T00:00:00"/>
    <d v="2016-09-07T00:00:00"/>
    <x v="0"/>
    <s v="DM-13525"/>
    <s v="Don Miller"/>
    <x v="1"/>
    <s v="United States"/>
    <s v="Houston"/>
    <x v="5"/>
    <n v="77070"/>
    <x v="2"/>
    <s v="OFF-PA-10002036"/>
    <x v="1"/>
    <x v="10"/>
    <s v="Xerox 1930"/>
    <n v="10.368"/>
    <n v="2"/>
    <n v="0.2"/>
    <n v="3.7584"/>
    <n v="2"/>
    <n v="9"/>
    <x v="2"/>
    <n v="36.25"/>
    <x v="8"/>
  </r>
  <r>
    <n v="5385"/>
    <s v="CA-2017-161410"/>
    <d v="2017-06-26T00:00:00"/>
    <d v="2017-07-03T00:00:00"/>
    <x v="1"/>
    <s v="CC-12220"/>
    <s v="Chris Cortes"/>
    <x v="0"/>
    <s v="United States"/>
    <s v="Philadelphia"/>
    <x v="9"/>
    <n v="19143"/>
    <x v="3"/>
    <s v="TEC-PH-10001760"/>
    <x v="2"/>
    <x v="7"/>
    <s v="Bose SoundLink Bluetooth Speaker"/>
    <n v="358.2"/>
    <n v="3"/>
    <n v="0.4"/>
    <n v="41.79"/>
    <n v="7"/>
    <n v="6"/>
    <x v="1"/>
    <n v="11.666666666666666"/>
    <x v="1"/>
  </r>
  <r>
    <n v="5386"/>
    <s v="CA-2017-161410"/>
    <d v="2017-06-26T00:00:00"/>
    <d v="2017-07-03T00:00:00"/>
    <x v="1"/>
    <s v="CC-12220"/>
    <s v="Chris Cortes"/>
    <x v="0"/>
    <s v="United States"/>
    <s v="Philadelphia"/>
    <x v="9"/>
    <n v="19143"/>
    <x v="3"/>
    <s v="TEC-PH-10000673"/>
    <x v="2"/>
    <x v="7"/>
    <s v="Plantronics Voyager Pro HD - Bluetooth Headset"/>
    <n v="545.91600000000005"/>
    <n v="14"/>
    <n v="0.4"/>
    <n v="72.788799999999995"/>
    <n v="7"/>
    <n v="6"/>
    <x v="1"/>
    <n v="13.33333333333333"/>
    <x v="1"/>
  </r>
  <r>
    <n v="5387"/>
    <s v="CA-2017-152786"/>
    <d v="2017-03-12T00:00:00"/>
    <d v="2017-03-17T00:00:00"/>
    <x v="1"/>
    <s v="GA-14725"/>
    <s v="Guy Armstrong"/>
    <x v="0"/>
    <s v="United States"/>
    <s v="Rogers"/>
    <x v="36"/>
    <n v="72756"/>
    <x v="0"/>
    <s v="OFF-BI-10000829"/>
    <x v="1"/>
    <x v="8"/>
    <s v="Avery Non-Stick Binders"/>
    <n v="40.409999999999997"/>
    <n v="9"/>
    <n v="0"/>
    <n v="18.5886"/>
    <n v="5"/>
    <n v="3"/>
    <x v="3"/>
    <n v="46"/>
    <x v="10"/>
  </r>
  <r>
    <n v="5388"/>
    <s v="CA-2017-164707"/>
    <d v="2017-02-18T00:00:00"/>
    <d v="2017-02-21T00:00:00"/>
    <x v="0"/>
    <s v="CV-12805"/>
    <s v="Cynthia Voltz"/>
    <x v="1"/>
    <s v="United States"/>
    <s v="Los Angeles"/>
    <x v="1"/>
    <n v="90045"/>
    <x v="1"/>
    <s v="TEC-PH-10001924"/>
    <x v="2"/>
    <x v="7"/>
    <s v="iHome FM Clock Radio with Lightning Dock"/>
    <n v="167.976"/>
    <n v="3"/>
    <n v="0.2"/>
    <n v="10.4985"/>
    <n v="3"/>
    <n v="2"/>
    <x v="3"/>
    <n v="6.25"/>
    <x v="11"/>
  </r>
  <r>
    <n v="5389"/>
    <s v="CA-2017-164707"/>
    <d v="2017-02-18T00:00:00"/>
    <d v="2017-02-21T00:00:00"/>
    <x v="0"/>
    <s v="CV-12805"/>
    <s v="Cynthia Voltz"/>
    <x v="1"/>
    <s v="United States"/>
    <s v="Los Angeles"/>
    <x v="1"/>
    <n v="90045"/>
    <x v="1"/>
    <s v="TEC-AC-10004864"/>
    <x v="2"/>
    <x v="11"/>
    <s v="Memorex Micro Travel Drive 32 GB"/>
    <n v="109.53"/>
    <n v="3"/>
    <n v="0"/>
    <n v="47.097900000000003"/>
    <n v="3"/>
    <n v="2"/>
    <x v="3"/>
    <n v="43"/>
    <x v="11"/>
  </r>
  <r>
    <n v="5390"/>
    <s v="CA-2017-164707"/>
    <d v="2017-02-18T00:00:00"/>
    <d v="2017-02-21T00:00:00"/>
    <x v="0"/>
    <s v="CV-12805"/>
    <s v="Cynthia Voltz"/>
    <x v="1"/>
    <s v="United States"/>
    <s v="Los Angeles"/>
    <x v="1"/>
    <n v="90045"/>
    <x v="1"/>
    <s v="OFF-LA-10004345"/>
    <x v="1"/>
    <x v="2"/>
    <s v="Avery 493"/>
    <n v="9.82"/>
    <n v="2"/>
    <n v="0"/>
    <n v="4.8117999999999999"/>
    <n v="3"/>
    <n v="2"/>
    <x v="3"/>
    <n v="49"/>
    <x v="11"/>
  </r>
  <r>
    <n v="5391"/>
    <s v="CA-2017-163874"/>
    <d v="2017-11-10T00:00:00"/>
    <d v="2017-11-12T00:00:00"/>
    <x v="0"/>
    <s v="NC-18535"/>
    <s v="Nick Crebassa"/>
    <x v="1"/>
    <s v="United States"/>
    <s v="Seattle"/>
    <x v="4"/>
    <n v="98105"/>
    <x v="1"/>
    <s v="OFF-BI-10000088"/>
    <x v="1"/>
    <x v="8"/>
    <s v="GBC Imprintable Covers"/>
    <n v="26.352"/>
    <n v="3"/>
    <n v="0.2"/>
    <n v="9.5526"/>
    <n v="2"/>
    <n v="11"/>
    <x v="0"/>
    <n v="36.25"/>
    <x v="0"/>
  </r>
  <r>
    <n v="5392"/>
    <s v="US-2014-123183"/>
    <d v="2014-11-19T00:00:00"/>
    <d v="2014-11-25T00:00:00"/>
    <x v="1"/>
    <s v="GR-14560"/>
    <s v="Georgia Rosenberg"/>
    <x v="1"/>
    <s v="United States"/>
    <s v="Wilmington"/>
    <x v="13"/>
    <n v="19805"/>
    <x v="3"/>
    <s v="OFF-LA-10002787"/>
    <x v="1"/>
    <x v="2"/>
    <s v="Avery 480"/>
    <n v="22.5"/>
    <n v="6"/>
    <n v="0"/>
    <n v="10.8"/>
    <n v="6"/>
    <n v="11"/>
    <x v="0"/>
    <n v="48.000000000000007"/>
    <x v="0"/>
  </r>
  <r>
    <n v="5393"/>
    <s v="US-2014-123183"/>
    <d v="2014-11-19T00:00:00"/>
    <d v="2014-11-25T00:00:00"/>
    <x v="1"/>
    <s v="GR-14560"/>
    <s v="Georgia Rosenberg"/>
    <x v="1"/>
    <s v="United States"/>
    <s v="Wilmington"/>
    <x v="13"/>
    <n v="19805"/>
    <x v="3"/>
    <s v="OFF-LA-10001569"/>
    <x v="1"/>
    <x v="2"/>
    <s v="Avery 499"/>
    <n v="9.9600000000000009"/>
    <n v="2"/>
    <n v="0"/>
    <n v="4.5815999999999999"/>
    <n v="6"/>
    <n v="11"/>
    <x v="0"/>
    <n v="46"/>
    <x v="0"/>
  </r>
  <r>
    <n v="5394"/>
    <s v="US-2014-123183"/>
    <d v="2014-11-19T00:00:00"/>
    <d v="2014-11-25T00:00:00"/>
    <x v="1"/>
    <s v="GR-14560"/>
    <s v="Georgia Rosenberg"/>
    <x v="1"/>
    <s v="United States"/>
    <s v="Wilmington"/>
    <x v="13"/>
    <n v="19805"/>
    <x v="3"/>
    <s v="OFF-BI-10002429"/>
    <x v="1"/>
    <x v="8"/>
    <s v="Premier Elliptical Ring Binder, Black"/>
    <n v="213.08"/>
    <n v="7"/>
    <n v="0"/>
    <n v="102.2784"/>
    <n v="6"/>
    <n v="11"/>
    <x v="0"/>
    <n v="48"/>
    <x v="0"/>
  </r>
  <r>
    <n v="5395"/>
    <s v="US-2014-123183"/>
    <d v="2014-11-19T00:00:00"/>
    <d v="2014-11-25T00:00:00"/>
    <x v="1"/>
    <s v="GR-14560"/>
    <s v="Georgia Rosenberg"/>
    <x v="1"/>
    <s v="United States"/>
    <s v="Wilmington"/>
    <x v="13"/>
    <n v="19805"/>
    <x v="3"/>
    <s v="FUR-BO-10000362"/>
    <x v="0"/>
    <x v="0"/>
    <s v="Sauder Inglewood Library Bookcases"/>
    <n v="1025.8800000000001"/>
    <n v="6"/>
    <n v="0"/>
    <n v="235.95240000000001"/>
    <n v="6"/>
    <n v="11"/>
    <x v="0"/>
    <n v="23"/>
    <x v="0"/>
  </r>
  <r>
    <n v="5396"/>
    <s v="CA-2014-104829"/>
    <d v="2014-11-18T00:00:00"/>
    <d v="2014-11-21T00:00:00"/>
    <x v="0"/>
    <s v="JG-15805"/>
    <s v="John Grady"/>
    <x v="1"/>
    <s v="United States"/>
    <s v="Provo"/>
    <x v="7"/>
    <n v="84604"/>
    <x v="1"/>
    <s v="OFF-PA-10003016"/>
    <x v="1"/>
    <x v="10"/>
    <s v="Adams &quot;While You Were Out&quot; Message Pads"/>
    <n v="21.98"/>
    <n v="7"/>
    <n v="0"/>
    <n v="9.891"/>
    <n v="3"/>
    <n v="11"/>
    <x v="0"/>
    <n v="45"/>
    <x v="0"/>
  </r>
  <r>
    <n v="5397"/>
    <s v="US-2016-147340"/>
    <d v="2016-09-24T00:00:00"/>
    <d v="2016-09-24T00:00:00"/>
    <x v="3"/>
    <s v="EB-13750"/>
    <s v="Edward Becker"/>
    <x v="1"/>
    <s v="United States"/>
    <s v="San Francisco"/>
    <x v="1"/>
    <n v="94110"/>
    <x v="1"/>
    <s v="FUR-FU-10002501"/>
    <x v="0"/>
    <x v="5"/>
    <s v="Nu-Dell Executive Frame"/>
    <n v="63.2"/>
    <n v="5"/>
    <n v="0"/>
    <n v="23.384"/>
    <n v="0"/>
    <n v="9"/>
    <x v="2"/>
    <n v="37"/>
    <x v="8"/>
  </r>
  <r>
    <n v="5398"/>
    <s v="CA-2016-145492"/>
    <d v="2016-11-20T00:00:00"/>
    <d v="2016-11-27T00:00:00"/>
    <x v="1"/>
    <s v="MC-17605"/>
    <s v="Matt Connell"/>
    <x v="1"/>
    <s v="United States"/>
    <s v="Los Angeles"/>
    <x v="1"/>
    <n v="90004"/>
    <x v="1"/>
    <s v="OFF-AP-10003622"/>
    <x v="1"/>
    <x v="9"/>
    <s v="Bravo II Megaboss 12-Amp Hard Body Upright, Replacement Belts, 2 Belts per Pack"/>
    <n v="39"/>
    <n v="12"/>
    <n v="0"/>
    <n v="11.31"/>
    <n v="7"/>
    <n v="11"/>
    <x v="0"/>
    <n v="29.000000000000004"/>
    <x v="0"/>
  </r>
  <r>
    <n v="5399"/>
    <s v="CA-2016-163202"/>
    <d v="2016-09-27T00:00:00"/>
    <d v="2016-10-02T00:00:00"/>
    <x v="1"/>
    <s v="BM-11650"/>
    <s v="Brian Moss"/>
    <x v="1"/>
    <s v="United States"/>
    <s v="Lancaster"/>
    <x v="24"/>
    <n v="43130"/>
    <x v="3"/>
    <s v="OFF-BI-10002764"/>
    <x v="1"/>
    <x v="8"/>
    <s v="Recycled Pressboard Report Cover with Reinforced Top Hinge"/>
    <n v="2.907"/>
    <n v="3"/>
    <n v="0.7"/>
    <n v="-2.0348999999999999"/>
    <n v="5"/>
    <n v="9"/>
    <x v="2"/>
    <n v="-70"/>
    <x v="8"/>
  </r>
  <r>
    <n v="5400"/>
    <s v="CA-2016-117681"/>
    <d v="2016-04-09T00:00:00"/>
    <d v="2016-04-14T00:00:00"/>
    <x v="1"/>
    <s v="HF-14995"/>
    <s v="Herbert Flentye"/>
    <x v="0"/>
    <s v="United States"/>
    <s v="Los Angeles"/>
    <x v="1"/>
    <n v="90004"/>
    <x v="1"/>
    <s v="FUR-BO-10001798"/>
    <x v="0"/>
    <x v="0"/>
    <s v="Bush Somerset Collection Bookcase"/>
    <n v="556.66499999999996"/>
    <n v="5"/>
    <n v="0.15"/>
    <n v="6.5490000000000004"/>
    <n v="5"/>
    <n v="4"/>
    <x v="1"/>
    <n v="1.1764705882352944"/>
    <x v="3"/>
  </r>
  <r>
    <n v="5401"/>
    <s v="CA-2017-132262"/>
    <d v="2017-09-21T00:00:00"/>
    <d v="2017-09-23T00:00:00"/>
    <x v="2"/>
    <s v="ML-18265"/>
    <s v="Muhammed Lee"/>
    <x v="0"/>
    <s v="United States"/>
    <s v="Seattle"/>
    <x v="4"/>
    <n v="98103"/>
    <x v="1"/>
    <s v="TEC-AC-10000158"/>
    <x v="2"/>
    <x v="11"/>
    <s v="Sony 64GB Class 10 Micro SDHC R40 Memory Card"/>
    <n v="71.98"/>
    <n v="2"/>
    <n v="0"/>
    <n v="15.1158"/>
    <n v="2"/>
    <n v="9"/>
    <x v="2"/>
    <n v="21"/>
    <x v="8"/>
  </r>
  <r>
    <n v="5402"/>
    <s v="CA-2017-132262"/>
    <d v="2017-09-21T00:00:00"/>
    <d v="2017-09-23T00:00:00"/>
    <x v="2"/>
    <s v="ML-18265"/>
    <s v="Muhammed Lee"/>
    <x v="0"/>
    <s v="United States"/>
    <s v="Seattle"/>
    <x v="4"/>
    <n v="98103"/>
    <x v="1"/>
    <s v="TEC-AC-10000303"/>
    <x v="2"/>
    <x v="11"/>
    <s v="Logitech M510 Wireless Mouse"/>
    <n v="79.98"/>
    <n v="2"/>
    <n v="0"/>
    <n v="26.3934"/>
    <n v="2"/>
    <n v="9"/>
    <x v="2"/>
    <n v="32.999999999999993"/>
    <x v="8"/>
  </r>
  <r>
    <n v="5403"/>
    <s v="CA-2017-123043"/>
    <d v="2017-08-24T00:00:00"/>
    <d v="2017-08-29T00:00:00"/>
    <x v="1"/>
    <s v="AH-10195"/>
    <s v="Alan Haines"/>
    <x v="1"/>
    <s v="United States"/>
    <s v="New York City"/>
    <x v="15"/>
    <n v="10024"/>
    <x v="3"/>
    <s v="OFF-BI-10003910"/>
    <x v="1"/>
    <x v="8"/>
    <s v="DXL Angle-View Binders with Locking Rings by Samsill"/>
    <n v="24.672000000000001"/>
    <n v="4"/>
    <n v="0.2"/>
    <n v="7.71"/>
    <n v="5"/>
    <n v="8"/>
    <x v="2"/>
    <n v="31.25"/>
    <x v="6"/>
  </r>
  <r>
    <n v="5404"/>
    <s v="CA-2017-123043"/>
    <d v="2017-08-24T00:00:00"/>
    <d v="2017-08-29T00:00:00"/>
    <x v="1"/>
    <s v="AH-10195"/>
    <s v="Alan Haines"/>
    <x v="1"/>
    <s v="United States"/>
    <s v="New York City"/>
    <x v="15"/>
    <n v="10024"/>
    <x v="3"/>
    <s v="OFF-BI-10000138"/>
    <x v="1"/>
    <x v="8"/>
    <s v="Acco Translucent Poly Ring Binders"/>
    <n v="3.7440000000000002"/>
    <n v="1"/>
    <n v="0.2"/>
    <n v="1.3104"/>
    <n v="5"/>
    <n v="8"/>
    <x v="2"/>
    <n v="35"/>
    <x v="6"/>
  </r>
  <r>
    <n v="5405"/>
    <s v="US-2016-143280"/>
    <d v="2016-02-22T00:00:00"/>
    <d v="2016-02-26T00:00:00"/>
    <x v="1"/>
    <s v="TZ-21580"/>
    <s v="Tracy Zic"/>
    <x v="0"/>
    <s v="United States"/>
    <s v="Los Angeles"/>
    <x v="1"/>
    <n v="90045"/>
    <x v="1"/>
    <s v="TEC-PH-10002398"/>
    <x v="2"/>
    <x v="7"/>
    <s v="AT&amp;T 1070 Corded Phone"/>
    <n v="445.96"/>
    <n v="5"/>
    <n v="0.2"/>
    <n v="55.744999999999997"/>
    <n v="4"/>
    <n v="2"/>
    <x v="3"/>
    <n v="12.5"/>
    <x v="11"/>
  </r>
  <r>
    <n v="5406"/>
    <s v="US-2016-143280"/>
    <d v="2016-02-22T00:00:00"/>
    <d v="2016-02-26T00:00:00"/>
    <x v="1"/>
    <s v="TZ-21580"/>
    <s v="Tracy Zic"/>
    <x v="0"/>
    <s v="United States"/>
    <s v="Los Angeles"/>
    <x v="1"/>
    <n v="90045"/>
    <x v="1"/>
    <s v="TEC-AC-10003399"/>
    <x v="2"/>
    <x v="11"/>
    <s v="Memorex Mini Travel Drive 64 GB USB 2.0 Flash Drive"/>
    <n v="36.24"/>
    <n v="1"/>
    <n v="0"/>
    <n v="15.220800000000001"/>
    <n v="4"/>
    <n v="2"/>
    <x v="3"/>
    <n v="42"/>
    <x v="11"/>
  </r>
  <r>
    <n v="5407"/>
    <s v="US-2016-143280"/>
    <d v="2016-02-22T00:00:00"/>
    <d v="2016-02-26T00:00:00"/>
    <x v="1"/>
    <s v="TZ-21580"/>
    <s v="Tracy Zic"/>
    <x v="0"/>
    <s v="United States"/>
    <s v="Los Angeles"/>
    <x v="1"/>
    <n v="90045"/>
    <x v="1"/>
    <s v="OFF-FA-10000992"/>
    <x v="1"/>
    <x v="13"/>
    <s v="Acco Clips to Go Binder Clips, 24 Clips in Two Sizes"/>
    <n v="10.65"/>
    <n v="3"/>
    <n v="0"/>
    <n v="5.0054999999999996"/>
    <n v="4"/>
    <n v="2"/>
    <x v="3"/>
    <n v="47"/>
    <x v="11"/>
  </r>
  <r>
    <n v="5408"/>
    <s v="CA-2017-108854"/>
    <d v="2017-12-08T00:00:00"/>
    <d v="2017-12-14T00:00:00"/>
    <x v="1"/>
    <s v="DM-13345"/>
    <s v="Denise Monton"/>
    <x v="1"/>
    <s v="United States"/>
    <s v="San Francisco"/>
    <x v="1"/>
    <n v="94109"/>
    <x v="1"/>
    <s v="OFF-PA-10003022"/>
    <x v="1"/>
    <x v="10"/>
    <s v="Standard Line “While You Were Out” Hardbound Telephone Message Book"/>
    <n v="87.92"/>
    <n v="4"/>
    <n v="0"/>
    <n v="40.443199999999997"/>
    <n v="6"/>
    <n v="12"/>
    <x v="0"/>
    <n v="46"/>
    <x v="4"/>
  </r>
  <r>
    <n v="5409"/>
    <s v="CA-2017-108854"/>
    <d v="2017-12-08T00:00:00"/>
    <d v="2017-12-14T00:00:00"/>
    <x v="1"/>
    <s v="DM-13345"/>
    <s v="Denise Monton"/>
    <x v="1"/>
    <s v="United States"/>
    <s v="San Francisco"/>
    <x v="1"/>
    <n v="94109"/>
    <x v="1"/>
    <s v="OFF-BI-10002854"/>
    <x v="1"/>
    <x v="8"/>
    <s v="Performers Binder/Pad Holder, Black"/>
    <n v="22.423999999999999"/>
    <n v="1"/>
    <n v="0.2"/>
    <n v="8.4090000000000007"/>
    <n v="6"/>
    <n v="12"/>
    <x v="0"/>
    <n v="37.500000000000007"/>
    <x v="4"/>
  </r>
  <r>
    <n v="5410"/>
    <s v="CA-2017-108854"/>
    <d v="2017-12-08T00:00:00"/>
    <d v="2017-12-14T00:00:00"/>
    <x v="1"/>
    <s v="DM-13345"/>
    <s v="Denise Monton"/>
    <x v="1"/>
    <s v="United States"/>
    <s v="San Francisco"/>
    <x v="1"/>
    <n v="94109"/>
    <x v="1"/>
    <s v="OFF-BI-10001670"/>
    <x v="1"/>
    <x v="8"/>
    <s v="Vinyl Sectional Post Binders"/>
    <n v="90.48"/>
    <n v="3"/>
    <n v="0.2"/>
    <n v="33.93"/>
    <n v="6"/>
    <n v="12"/>
    <x v="0"/>
    <n v="37.5"/>
    <x v="4"/>
  </r>
  <r>
    <n v="5411"/>
    <s v="CA-2017-108854"/>
    <d v="2017-12-08T00:00:00"/>
    <d v="2017-12-14T00:00:00"/>
    <x v="1"/>
    <s v="DM-13345"/>
    <s v="Denise Monton"/>
    <x v="1"/>
    <s v="United States"/>
    <s v="San Francisco"/>
    <x v="1"/>
    <n v="94109"/>
    <x v="1"/>
    <s v="OFF-ST-10001837"/>
    <x v="1"/>
    <x v="4"/>
    <s v="SAFCO Mobile Desk Side File, Wire Frame"/>
    <n v="42.76"/>
    <n v="1"/>
    <n v="0"/>
    <n v="11.117599999999999"/>
    <n v="6"/>
    <n v="12"/>
    <x v="0"/>
    <n v="26"/>
    <x v="4"/>
  </r>
  <r>
    <n v="5412"/>
    <s v="CA-2017-166856"/>
    <d v="2017-09-18T00:00:00"/>
    <d v="2017-09-22T00:00:00"/>
    <x v="1"/>
    <s v="TS-21505"/>
    <s v="Tony Sayre"/>
    <x v="0"/>
    <s v="United States"/>
    <s v="Clovis"/>
    <x v="27"/>
    <n v="88101"/>
    <x v="1"/>
    <s v="OFF-BI-10002012"/>
    <x v="1"/>
    <x v="8"/>
    <s v="Wilson Jones Easy Flow II Sheet Lifters"/>
    <n v="10.08"/>
    <n v="7"/>
    <n v="0.2"/>
    <n v="3.528"/>
    <n v="4"/>
    <n v="9"/>
    <x v="2"/>
    <n v="35"/>
    <x v="8"/>
  </r>
  <r>
    <n v="5413"/>
    <s v="CA-2017-166856"/>
    <d v="2017-09-18T00:00:00"/>
    <d v="2017-09-22T00:00:00"/>
    <x v="1"/>
    <s v="TS-21505"/>
    <s v="Tony Sayre"/>
    <x v="0"/>
    <s v="United States"/>
    <s v="Clovis"/>
    <x v="27"/>
    <n v="88101"/>
    <x v="1"/>
    <s v="TEC-AC-10004992"/>
    <x v="2"/>
    <x v="11"/>
    <s v="Kingston Digital DataTraveler 64GB USB 2.0"/>
    <n v="101.34"/>
    <n v="3"/>
    <n v="0"/>
    <n v="8.1072000000000006"/>
    <n v="4"/>
    <n v="9"/>
    <x v="2"/>
    <n v="8"/>
    <x v="8"/>
  </r>
  <r>
    <n v="5414"/>
    <s v="CA-2016-153157"/>
    <d v="2016-09-11T00:00:00"/>
    <d v="2016-09-14T00:00:00"/>
    <x v="2"/>
    <s v="TB-21625"/>
    <s v="Trudy Brown"/>
    <x v="0"/>
    <s v="United States"/>
    <s v="Wichita"/>
    <x v="41"/>
    <n v="67212"/>
    <x v="2"/>
    <s v="TEC-PH-10003171"/>
    <x v="2"/>
    <x v="7"/>
    <s v="Plantronics Encore H101 Dual Earpieces Headset"/>
    <n v="224.75"/>
    <n v="5"/>
    <n v="0"/>
    <n v="62.93"/>
    <n v="3"/>
    <n v="9"/>
    <x v="2"/>
    <n v="27.999999999999996"/>
    <x v="8"/>
  </r>
  <r>
    <n v="5415"/>
    <s v="US-2017-125647"/>
    <d v="2017-09-23T00:00:00"/>
    <d v="2017-09-28T00:00:00"/>
    <x v="1"/>
    <s v="LC-16870"/>
    <s v="Lena Cacioppo"/>
    <x v="0"/>
    <s v="United States"/>
    <s v="Chicago"/>
    <x v="10"/>
    <n v="60653"/>
    <x v="2"/>
    <s v="OFF-AP-10000390"/>
    <x v="1"/>
    <x v="9"/>
    <s v="Euro Pro Shark Stick Mini Vacuum"/>
    <n v="73.176000000000002"/>
    <n v="6"/>
    <n v="0.8"/>
    <n v="-197.5752"/>
    <n v="5"/>
    <n v="9"/>
    <x v="2"/>
    <n v="-270"/>
    <x v="8"/>
  </r>
  <r>
    <n v="5416"/>
    <s v="US-2017-125647"/>
    <d v="2017-09-23T00:00:00"/>
    <d v="2017-09-28T00:00:00"/>
    <x v="1"/>
    <s v="LC-16870"/>
    <s v="Lena Cacioppo"/>
    <x v="0"/>
    <s v="United States"/>
    <s v="Chicago"/>
    <x v="10"/>
    <n v="60653"/>
    <x v="2"/>
    <s v="OFF-PA-10004888"/>
    <x v="1"/>
    <x v="10"/>
    <s v="Xerox 217"/>
    <n v="20.736000000000001"/>
    <n v="4"/>
    <n v="0.2"/>
    <n v="7.2576000000000001"/>
    <n v="5"/>
    <n v="9"/>
    <x v="2"/>
    <n v="35"/>
    <x v="8"/>
  </r>
  <r>
    <n v="5417"/>
    <s v="US-2017-125647"/>
    <d v="2017-09-23T00:00:00"/>
    <d v="2017-09-28T00:00:00"/>
    <x v="1"/>
    <s v="LC-16870"/>
    <s v="Lena Cacioppo"/>
    <x v="0"/>
    <s v="United States"/>
    <s v="Chicago"/>
    <x v="10"/>
    <n v="60653"/>
    <x v="2"/>
    <s v="TEC-PH-10004188"/>
    <x v="2"/>
    <x v="7"/>
    <s v="OtterBox Commuter Series Case - Samsung Galaxy S4"/>
    <n v="39.984000000000002"/>
    <n v="2"/>
    <n v="0.2"/>
    <n v="-8.9963999999999995"/>
    <n v="5"/>
    <n v="9"/>
    <x v="2"/>
    <n v="-22.499999999999996"/>
    <x v="8"/>
  </r>
  <r>
    <n v="5418"/>
    <s v="CA-2014-132542"/>
    <d v="2014-10-06T00:00:00"/>
    <d v="2014-10-08T00:00:00"/>
    <x v="0"/>
    <s v="AM-10360"/>
    <s v="Alice McCarthy"/>
    <x v="1"/>
    <s v="United States"/>
    <s v="Omaha"/>
    <x v="8"/>
    <n v="68104"/>
    <x v="2"/>
    <s v="OFF-BI-10004099"/>
    <x v="1"/>
    <x v="8"/>
    <s v="GBC VeloBinder Strips"/>
    <n v="15.36"/>
    <n v="2"/>
    <n v="0"/>
    <n v="7.68"/>
    <n v="2"/>
    <n v="10"/>
    <x v="0"/>
    <n v="50"/>
    <x v="2"/>
  </r>
  <r>
    <n v="5419"/>
    <s v="CA-2015-110877"/>
    <d v="2015-10-23T00:00:00"/>
    <d v="2015-10-26T00:00:00"/>
    <x v="2"/>
    <s v="JE-15715"/>
    <s v="Joe Elijah"/>
    <x v="0"/>
    <s v="United States"/>
    <s v="Houston"/>
    <x v="5"/>
    <n v="77041"/>
    <x v="2"/>
    <s v="OFF-PA-10004621"/>
    <x v="1"/>
    <x v="10"/>
    <s v="Xerox 212"/>
    <n v="36.287999999999997"/>
    <n v="7"/>
    <n v="0.2"/>
    <n v="12.700799999999999"/>
    <n v="3"/>
    <n v="10"/>
    <x v="0"/>
    <n v="35"/>
    <x v="2"/>
  </r>
  <r>
    <n v="5420"/>
    <s v="CA-2015-110877"/>
    <d v="2015-10-23T00:00:00"/>
    <d v="2015-10-26T00:00:00"/>
    <x v="2"/>
    <s v="JE-15715"/>
    <s v="Joe Elijah"/>
    <x v="0"/>
    <s v="United States"/>
    <s v="Houston"/>
    <x v="5"/>
    <n v="77041"/>
    <x v="2"/>
    <s v="TEC-PH-10002103"/>
    <x v="2"/>
    <x v="7"/>
    <s v="Jabra SPEAK 410"/>
    <n v="150.38399999999999"/>
    <n v="2"/>
    <n v="0.2"/>
    <n v="15.038399999999999"/>
    <n v="3"/>
    <n v="10"/>
    <x v="0"/>
    <n v="10"/>
    <x v="2"/>
  </r>
  <r>
    <n v="5421"/>
    <s v="US-2016-151827"/>
    <d v="2016-03-31T00:00:00"/>
    <d v="2016-04-02T00:00:00"/>
    <x v="0"/>
    <s v="CS-11950"/>
    <s v="Carlos Soltero"/>
    <x v="0"/>
    <s v="United States"/>
    <s v="Philadelphia"/>
    <x v="9"/>
    <n v="19134"/>
    <x v="3"/>
    <s v="TEC-PH-10002789"/>
    <x v="2"/>
    <x v="7"/>
    <s v="LG Exalt"/>
    <n v="280.78199999999998"/>
    <n v="3"/>
    <n v="0.4"/>
    <n v="-60.836100000000002"/>
    <n v="2"/>
    <n v="3"/>
    <x v="3"/>
    <n v="-21.666666666666668"/>
    <x v="10"/>
  </r>
  <r>
    <n v="5422"/>
    <s v="US-2016-151827"/>
    <d v="2016-03-31T00:00:00"/>
    <d v="2016-04-02T00:00:00"/>
    <x v="0"/>
    <s v="CS-11950"/>
    <s v="Carlos Soltero"/>
    <x v="0"/>
    <s v="United States"/>
    <s v="Philadelphia"/>
    <x v="9"/>
    <n v="19134"/>
    <x v="3"/>
    <s v="TEC-AC-10003289"/>
    <x v="2"/>
    <x v="11"/>
    <s v="Anker Ultra-Slim Mini Bluetooth 3.0 Wireless Keyboard"/>
    <n v="31.984000000000002"/>
    <n v="2"/>
    <n v="0.2"/>
    <n v="1.1994"/>
    <n v="2"/>
    <n v="3"/>
    <x v="3"/>
    <n v="3.75"/>
    <x v="10"/>
  </r>
  <r>
    <n v="5423"/>
    <s v="US-2016-163258"/>
    <d v="2016-12-29T00:00:00"/>
    <d v="2017-01-02T00:00:00"/>
    <x v="1"/>
    <s v="PF-19225"/>
    <s v="Phillip Flathmann"/>
    <x v="0"/>
    <s v="United States"/>
    <s v="Los Angeles"/>
    <x v="1"/>
    <n v="90045"/>
    <x v="1"/>
    <s v="OFF-BI-10000138"/>
    <x v="1"/>
    <x v="8"/>
    <s v="Acco Translucent Poly Ring Binders"/>
    <n v="11.231999999999999"/>
    <n v="3"/>
    <n v="0.2"/>
    <n v="3.9312"/>
    <n v="4"/>
    <n v="12"/>
    <x v="0"/>
    <n v="35"/>
    <x v="4"/>
  </r>
  <r>
    <n v="5424"/>
    <s v="CA-2017-103009"/>
    <d v="2017-11-03T00:00:00"/>
    <d v="2017-11-05T00:00:00"/>
    <x v="0"/>
    <s v="PJ-18835"/>
    <s v="Patrick Jones"/>
    <x v="1"/>
    <s v="United States"/>
    <s v="Richmond"/>
    <x v="0"/>
    <n v="40475"/>
    <x v="0"/>
    <s v="OFF-PA-10001215"/>
    <x v="1"/>
    <x v="10"/>
    <s v="Xerox 1963"/>
    <n v="26.4"/>
    <n v="5"/>
    <n v="0"/>
    <n v="11.88"/>
    <n v="2"/>
    <n v="11"/>
    <x v="0"/>
    <n v="45.000000000000007"/>
    <x v="0"/>
  </r>
  <r>
    <n v="5425"/>
    <s v="US-2017-120649"/>
    <d v="2017-01-20T00:00:00"/>
    <d v="2017-01-26T00:00:00"/>
    <x v="1"/>
    <s v="JF-15490"/>
    <s v="Jeremy Farry"/>
    <x v="0"/>
    <s v="United States"/>
    <s v="Waterbury"/>
    <x v="29"/>
    <n v="6708"/>
    <x v="3"/>
    <s v="OFF-AR-10001545"/>
    <x v="1"/>
    <x v="6"/>
    <s v="Newell 326"/>
    <n v="3.52"/>
    <n v="2"/>
    <n v="0"/>
    <n v="1.0207999999999999"/>
    <n v="6"/>
    <n v="1"/>
    <x v="3"/>
    <n v="28.999999999999996"/>
    <x v="9"/>
  </r>
  <r>
    <n v="5426"/>
    <s v="CA-2016-153598"/>
    <d v="2016-12-03T00:00:00"/>
    <d v="2016-12-06T00:00:00"/>
    <x v="2"/>
    <s v="NM-18520"/>
    <s v="Neoma Murray"/>
    <x v="0"/>
    <s v="United States"/>
    <s v="Los Angeles"/>
    <x v="1"/>
    <n v="90045"/>
    <x v="1"/>
    <s v="TEC-AC-10003870"/>
    <x v="2"/>
    <x v="11"/>
    <s v="Logitech Z-906 Speaker sys - home theater - 5.1-CH"/>
    <n v="1649.95"/>
    <n v="5"/>
    <n v="0"/>
    <n v="659.98"/>
    <n v="3"/>
    <n v="12"/>
    <x v="0"/>
    <n v="40"/>
    <x v="4"/>
  </r>
  <r>
    <n v="5427"/>
    <s v="CA-2016-153598"/>
    <d v="2016-12-03T00:00:00"/>
    <d v="2016-12-06T00:00:00"/>
    <x v="2"/>
    <s v="NM-18520"/>
    <s v="Neoma Murray"/>
    <x v="0"/>
    <s v="United States"/>
    <s v="Los Angeles"/>
    <x v="1"/>
    <n v="90045"/>
    <x v="1"/>
    <s v="FUR-FU-10001085"/>
    <x v="0"/>
    <x v="5"/>
    <s v="3M Polarizing Light Filter Sleeves"/>
    <n v="111.9"/>
    <n v="6"/>
    <n v="0"/>
    <n v="51.473999999999997"/>
    <n v="3"/>
    <n v="12"/>
    <x v="0"/>
    <n v="46"/>
    <x v="4"/>
  </r>
  <r>
    <n v="5428"/>
    <s v="US-2016-108497"/>
    <d v="2016-06-14T00:00:00"/>
    <d v="2016-06-14T00:00:00"/>
    <x v="3"/>
    <s v="MH-17290"/>
    <s v="Marc Harrigan"/>
    <x v="2"/>
    <s v="United States"/>
    <s v="Los Angeles"/>
    <x v="1"/>
    <n v="90036"/>
    <x v="1"/>
    <s v="FUR-BO-10004218"/>
    <x v="0"/>
    <x v="0"/>
    <s v="Bush Heritage Pine Collection 5-Shelf Bookcase, Albany Pine Finish, *Special Order"/>
    <n v="599.16499999999996"/>
    <n v="5"/>
    <n v="0.15"/>
    <n v="35.244999999999997"/>
    <n v="0"/>
    <n v="6"/>
    <x v="1"/>
    <n v="5.8823529411764701"/>
    <x v="1"/>
  </r>
  <r>
    <n v="5429"/>
    <s v="CA-2016-113096"/>
    <d v="2016-09-02T00:00:00"/>
    <d v="2016-09-04T00:00:00"/>
    <x v="2"/>
    <s v="SZ-20035"/>
    <s v="Sam Zeldin"/>
    <x v="2"/>
    <s v="United States"/>
    <s v="San Francisco"/>
    <x v="1"/>
    <n v="94122"/>
    <x v="1"/>
    <s v="OFF-ST-10003455"/>
    <x v="1"/>
    <x v="4"/>
    <s v="Tenex File Box, Personal Filing Tote with Lid, Black"/>
    <n v="46.53"/>
    <n v="3"/>
    <n v="0"/>
    <n v="12.097799999999999"/>
    <n v="2"/>
    <n v="9"/>
    <x v="2"/>
    <n v="26"/>
    <x v="8"/>
  </r>
  <r>
    <n v="5430"/>
    <s v="CA-2014-136861"/>
    <d v="2014-09-05T00:00:00"/>
    <d v="2014-09-07T00:00:00"/>
    <x v="2"/>
    <s v="PR-18880"/>
    <s v="Patrick Ryan"/>
    <x v="0"/>
    <s v="United States"/>
    <s v="Saint Petersburg"/>
    <x v="2"/>
    <n v="33710"/>
    <x v="0"/>
    <s v="FUR-FU-10001967"/>
    <x v="0"/>
    <x v="5"/>
    <s v="Telescoping Adjustable Floor Lamp"/>
    <n v="31.984000000000002"/>
    <n v="2"/>
    <n v="0.2"/>
    <n v="1.9990000000000001"/>
    <n v="2"/>
    <n v="9"/>
    <x v="2"/>
    <n v="6.25"/>
    <x v="8"/>
  </r>
  <r>
    <n v="5431"/>
    <s v="CA-2017-117422"/>
    <d v="2017-10-21T00:00:00"/>
    <d v="2017-10-25T00:00:00"/>
    <x v="1"/>
    <s v="FC-14245"/>
    <s v="Frank Carlisle"/>
    <x v="2"/>
    <s v="United States"/>
    <s v="Lakewood"/>
    <x v="24"/>
    <n v="44107"/>
    <x v="3"/>
    <s v="OFF-AP-10000938"/>
    <x v="1"/>
    <x v="9"/>
    <s v="Avanti 1.7 Cu. Ft. Refrigerator"/>
    <n v="161.56800000000001"/>
    <n v="2"/>
    <n v="0.2"/>
    <n v="16.1568"/>
    <n v="4"/>
    <n v="10"/>
    <x v="0"/>
    <n v="10"/>
    <x v="2"/>
  </r>
  <r>
    <n v="5432"/>
    <s v="CA-2017-117422"/>
    <d v="2017-10-21T00:00:00"/>
    <d v="2017-10-25T00:00:00"/>
    <x v="1"/>
    <s v="FC-14245"/>
    <s v="Frank Carlisle"/>
    <x v="2"/>
    <s v="United States"/>
    <s v="Lakewood"/>
    <x v="24"/>
    <n v="44107"/>
    <x v="3"/>
    <s v="OFF-PA-10002195"/>
    <x v="1"/>
    <x v="10"/>
    <s v="RSVP Cards &amp; Envelopes, Blank White, 8-1/2&quot; X 11&quot;, 24 Cards/25 Envelopes/Set"/>
    <n v="4.0640000000000001"/>
    <n v="1"/>
    <n v="0.2"/>
    <n v="1.3715999999999999"/>
    <n v="4"/>
    <n v="10"/>
    <x v="0"/>
    <n v="33.75"/>
    <x v="2"/>
  </r>
  <r>
    <n v="5433"/>
    <s v="CA-2017-117422"/>
    <d v="2017-10-21T00:00:00"/>
    <d v="2017-10-25T00:00:00"/>
    <x v="1"/>
    <s v="FC-14245"/>
    <s v="Frank Carlisle"/>
    <x v="2"/>
    <s v="United States"/>
    <s v="Lakewood"/>
    <x v="24"/>
    <n v="44107"/>
    <x v="3"/>
    <s v="OFF-BI-10002799"/>
    <x v="1"/>
    <x v="8"/>
    <s v="SlimView Poly Binder, 3/8&quot;"/>
    <n v="6.2160000000000002"/>
    <n v="4"/>
    <n v="0.7"/>
    <n v="-4.9728000000000003"/>
    <n v="4"/>
    <n v="10"/>
    <x v="0"/>
    <n v="-80"/>
    <x v="2"/>
  </r>
  <r>
    <n v="5434"/>
    <s v="CA-2017-129707"/>
    <d v="2017-04-25T00:00:00"/>
    <d v="2017-04-29T00:00:00"/>
    <x v="1"/>
    <s v="LH-16750"/>
    <s v="Larry Hughes"/>
    <x v="0"/>
    <s v="United States"/>
    <s v="Chandler"/>
    <x v="16"/>
    <n v="85224"/>
    <x v="1"/>
    <s v="OFF-AR-10000246"/>
    <x v="1"/>
    <x v="6"/>
    <s v="Newell 318"/>
    <n v="8.8960000000000008"/>
    <n v="4"/>
    <n v="0.2"/>
    <n v="0.66720000000000002"/>
    <n v="4"/>
    <n v="4"/>
    <x v="1"/>
    <n v="7.5"/>
    <x v="3"/>
  </r>
  <r>
    <n v="5435"/>
    <s v="CA-2015-160171"/>
    <d v="2015-10-19T00:00:00"/>
    <d v="2015-10-24T00:00:00"/>
    <x v="1"/>
    <s v="RM-19675"/>
    <s v="Robert Marley"/>
    <x v="2"/>
    <s v="United States"/>
    <s v="Los Angeles"/>
    <x v="1"/>
    <n v="90008"/>
    <x v="1"/>
    <s v="OFF-AP-10000275"/>
    <x v="1"/>
    <x v="9"/>
    <s v="Sanyo Counter Height Refrigerator with Crisper, 3.6 Cubic Foot, Stainless Steel/Black"/>
    <n v="1640.7"/>
    <n v="5"/>
    <n v="0"/>
    <n v="459.39600000000002"/>
    <n v="5"/>
    <n v="10"/>
    <x v="0"/>
    <n v="28.000000000000004"/>
    <x v="2"/>
  </r>
  <r>
    <n v="5436"/>
    <s v="CA-2015-160171"/>
    <d v="2015-10-19T00:00:00"/>
    <d v="2015-10-24T00:00:00"/>
    <x v="1"/>
    <s v="RM-19675"/>
    <s v="Robert Marley"/>
    <x v="2"/>
    <s v="United States"/>
    <s v="Los Angeles"/>
    <x v="1"/>
    <n v="90008"/>
    <x v="1"/>
    <s v="TEC-AC-10000892"/>
    <x v="2"/>
    <x v="11"/>
    <s v="NETGEAR N750 Dual Band Wi-Fi Gigabit Router"/>
    <n v="270"/>
    <n v="3"/>
    <n v="0"/>
    <n v="97.2"/>
    <n v="5"/>
    <n v="10"/>
    <x v="0"/>
    <n v="36"/>
    <x v="2"/>
  </r>
  <r>
    <n v="5437"/>
    <s v="CA-2014-103317"/>
    <d v="2014-07-05T00:00:00"/>
    <d v="2014-07-08T00:00:00"/>
    <x v="2"/>
    <s v="DM-13525"/>
    <s v="Don Miller"/>
    <x v="1"/>
    <s v="United States"/>
    <s v="Palm Coast"/>
    <x v="2"/>
    <n v="32137"/>
    <x v="0"/>
    <s v="FUR-FU-10001591"/>
    <x v="0"/>
    <x v="5"/>
    <s v="Advantus Panel Wall Certificate Holder - 8.5x11"/>
    <n v="19.52"/>
    <n v="2"/>
    <n v="0.2"/>
    <n v="5.3680000000000003"/>
    <n v="3"/>
    <n v="7"/>
    <x v="2"/>
    <n v="27.500000000000004"/>
    <x v="7"/>
  </r>
  <r>
    <n v="5438"/>
    <s v="CA-2014-103317"/>
    <d v="2014-07-05T00:00:00"/>
    <d v="2014-07-08T00:00:00"/>
    <x v="2"/>
    <s v="DM-13525"/>
    <s v="Don Miller"/>
    <x v="1"/>
    <s v="United States"/>
    <s v="Palm Coast"/>
    <x v="2"/>
    <n v="32137"/>
    <x v="0"/>
    <s v="OFF-BI-10001787"/>
    <x v="1"/>
    <x v="8"/>
    <s v="Wilson Jones Four-Pocket Poly Binders"/>
    <n v="9.81"/>
    <n v="5"/>
    <n v="0.7"/>
    <n v="-6.867"/>
    <n v="3"/>
    <n v="7"/>
    <x v="2"/>
    <n v="-70"/>
    <x v="7"/>
  </r>
  <r>
    <n v="5439"/>
    <s v="CA-2014-103317"/>
    <d v="2014-07-05T00:00:00"/>
    <d v="2014-07-08T00:00:00"/>
    <x v="2"/>
    <s v="DM-13525"/>
    <s v="Don Miller"/>
    <x v="1"/>
    <s v="United States"/>
    <s v="Palm Coast"/>
    <x v="2"/>
    <n v="32137"/>
    <x v="0"/>
    <s v="FUR-FU-10003192"/>
    <x v="0"/>
    <x v="5"/>
    <s v="Luxo Adjustable Task Clamp Lamp"/>
    <n v="213.21600000000001"/>
    <n v="3"/>
    <n v="0.2"/>
    <n v="15.991199999999999"/>
    <n v="3"/>
    <n v="7"/>
    <x v="2"/>
    <n v="7.5"/>
    <x v="7"/>
  </r>
  <r>
    <n v="5440"/>
    <s v="CA-2016-167115"/>
    <d v="2016-04-04T00:00:00"/>
    <d v="2016-04-09T00:00:00"/>
    <x v="1"/>
    <s v="EH-14185"/>
    <s v="Evan Henry"/>
    <x v="0"/>
    <s v="United States"/>
    <s v="New York City"/>
    <x v="15"/>
    <n v="10035"/>
    <x v="3"/>
    <s v="OFF-BI-10004600"/>
    <x v="1"/>
    <x v="8"/>
    <s v="Ibico Ibimaster 300 Manual Binding System"/>
    <n v="588.78399999999999"/>
    <n v="2"/>
    <n v="0.2"/>
    <n v="183.995"/>
    <n v="5"/>
    <n v="4"/>
    <x v="1"/>
    <n v="31.25"/>
    <x v="3"/>
  </r>
  <r>
    <n v="5441"/>
    <s v="US-2017-153633"/>
    <d v="2017-11-13T00:00:00"/>
    <d v="2017-11-18T00:00:00"/>
    <x v="0"/>
    <s v="TC-21295"/>
    <s v="Toby Carlisle"/>
    <x v="0"/>
    <s v="United States"/>
    <s v="Jupiter"/>
    <x v="2"/>
    <n v="33458"/>
    <x v="0"/>
    <s v="OFF-AR-10002335"/>
    <x v="1"/>
    <x v="6"/>
    <s v="DIXON Oriole Pencils"/>
    <n v="2.0640000000000001"/>
    <n v="1"/>
    <n v="0.2"/>
    <n v="0.15479999999999999"/>
    <n v="5"/>
    <n v="11"/>
    <x v="0"/>
    <n v="7.5"/>
    <x v="0"/>
  </r>
  <r>
    <n v="5442"/>
    <s v="CA-2017-155929"/>
    <d v="2017-09-09T00:00:00"/>
    <d v="2017-09-13T00:00:00"/>
    <x v="1"/>
    <s v="AI-10855"/>
    <s v="Arianne Irving"/>
    <x v="0"/>
    <s v="United States"/>
    <s v="Glendale"/>
    <x v="16"/>
    <n v="85301"/>
    <x v="1"/>
    <s v="OFF-PA-10000859"/>
    <x v="1"/>
    <x v="10"/>
    <s v="Unpadded Memo Slips"/>
    <n v="6.3680000000000003"/>
    <n v="2"/>
    <n v="0.2"/>
    <n v="2.3879999999999999"/>
    <n v="4"/>
    <n v="9"/>
    <x v="2"/>
    <n v="37.499999999999993"/>
    <x v="8"/>
  </r>
  <r>
    <n v="5443"/>
    <s v="CA-2015-148712"/>
    <d v="2015-04-17T00:00:00"/>
    <d v="2015-04-23T00:00:00"/>
    <x v="1"/>
    <s v="JM-15535"/>
    <s v="Jessica Myrick"/>
    <x v="0"/>
    <s v="United States"/>
    <s v="New York City"/>
    <x v="15"/>
    <n v="10035"/>
    <x v="3"/>
    <s v="TEC-AC-10003198"/>
    <x v="2"/>
    <x v="11"/>
    <s v="Enermax Acrylux Wireless Keyboard"/>
    <n v="99.6"/>
    <n v="1"/>
    <n v="0"/>
    <n v="36.851999999999997"/>
    <n v="6"/>
    <n v="4"/>
    <x v="1"/>
    <n v="37"/>
    <x v="3"/>
  </r>
  <r>
    <n v="5444"/>
    <s v="CA-2015-148712"/>
    <d v="2015-04-17T00:00:00"/>
    <d v="2015-04-23T00:00:00"/>
    <x v="1"/>
    <s v="JM-15535"/>
    <s v="Jessica Myrick"/>
    <x v="0"/>
    <s v="United States"/>
    <s v="New York City"/>
    <x v="15"/>
    <n v="10035"/>
    <x v="3"/>
    <s v="OFF-BI-10001900"/>
    <x v="1"/>
    <x v="8"/>
    <s v="DXL Angle-View Binders with Locking Rings, Black"/>
    <n v="62.295999999999999"/>
    <n v="13"/>
    <n v="0.2"/>
    <n v="21.024899999999999"/>
    <n v="6"/>
    <n v="4"/>
    <x v="1"/>
    <n v="33.75"/>
    <x v="3"/>
  </r>
  <r>
    <n v="5445"/>
    <s v="CA-2015-148712"/>
    <d v="2015-04-17T00:00:00"/>
    <d v="2015-04-23T00:00:00"/>
    <x v="1"/>
    <s v="JM-15535"/>
    <s v="Jessica Myrick"/>
    <x v="0"/>
    <s v="United States"/>
    <s v="New York City"/>
    <x v="15"/>
    <n v="10035"/>
    <x v="3"/>
    <s v="OFF-AR-10000614"/>
    <x v="1"/>
    <x v="6"/>
    <s v="Barrel Sharpener"/>
    <n v="10.71"/>
    <n v="3"/>
    <n v="0"/>
    <n v="2.7846000000000002"/>
    <n v="6"/>
    <n v="4"/>
    <x v="1"/>
    <n v="26"/>
    <x v="3"/>
  </r>
  <r>
    <n v="5446"/>
    <s v="CA-2016-128307"/>
    <d v="2016-07-25T00:00:00"/>
    <d v="2016-07-29T00:00:00"/>
    <x v="1"/>
    <s v="BE-11335"/>
    <s v="Bill Eplett"/>
    <x v="2"/>
    <s v="United States"/>
    <s v="Houston"/>
    <x v="5"/>
    <n v="77041"/>
    <x v="2"/>
    <s v="OFF-EN-10003040"/>
    <x v="1"/>
    <x v="12"/>
    <s v="Quality Park Security Envelopes"/>
    <n v="20.936"/>
    <n v="1"/>
    <n v="0.2"/>
    <n v="7.0659000000000001"/>
    <n v="4"/>
    <n v="7"/>
    <x v="2"/>
    <n v="33.75"/>
    <x v="7"/>
  </r>
  <r>
    <n v="5447"/>
    <s v="US-2016-127425"/>
    <d v="2016-08-26T00:00:00"/>
    <d v="2016-08-31T00:00:00"/>
    <x v="1"/>
    <s v="DR-12880"/>
    <s v="Dan Reichenbach"/>
    <x v="1"/>
    <s v="United States"/>
    <s v="New York City"/>
    <x v="15"/>
    <n v="10035"/>
    <x v="3"/>
    <s v="TEC-PH-10003442"/>
    <x v="2"/>
    <x v="7"/>
    <s v="Samsung Replacement EH64AVFWE Premium Headset"/>
    <n v="33"/>
    <n v="6"/>
    <n v="0"/>
    <n v="8.25"/>
    <n v="5"/>
    <n v="8"/>
    <x v="2"/>
    <n v="25"/>
    <x v="6"/>
  </r>
  <r>
    <n v="5448"/>
    <s v="US-2016-127425"/>
    <d v="2016-08-26T00:00:00"/>
    <d v="2016-08-31T00:00:00"/>
    <x v="1"/>
    <s v="DR-12880"/>
    <s v="Dan Reichenbach"/>
    <x v="1"/>
    <s v="United States"/>
    <s v="New York City"/>
    <x v="15"/>
    <n v="10035"/>
    <x v="3"/>
    <s v="TEC-AC-10002800"/>
    <x v="2"/>
    <x v="11"/>
    <s v="Plantronics Audio 478 Stereo USB Headset"/>
    <n v="249.95"/>
    <n v="5"/>
    <n v="0"/>
    <n v="87.482500000000002"/>
    <n v="5"/>
    <n v="8"/>
    <x v="2"/>
    <n v="35"/>
    <x v="6"/>
  </r>
  <r>
    <n v="5449"/>
    <s v="US-2014-119081"/>
    <d v="2014-09-12T00:00:00"/>
    <d v="2014-09-19T00:00:00"/>
    <x v="1"/>
    <s v="TA-21385"/>
    <s v="Tom Ashbrook"/>
    <x v="2"/>
    <s v="United States"/>
    <s v="Olathe"/>
    <x v="41"/>
    <n v="66062"/>
    <x v="2"/>
    <s v="OFF-SU-10000157"/>
    <x v="1"/>
    <x v="14"/>
    <s v="Compact Automatic Electric Letter Opener"/>
    <n v="357.93"/>
    <n v="3"/>
    <n v="0"/>
    <n v="7.1585999999999999"/>
    <n v="7"/>
    <n v="9"/>
    <x v="2"/>
    <n v="2"/>
    <x v="8"/>
  </r>
  <r>
    <n v="5450"/>
    <s v="US-2014-119081"/>
    <d v="2014-09-12T00:00:00"/>
    <d v="2014-09-19T00:00:00"/>
    <x v="1"/>
    <s v="TA-21385"/>
    <s v="Tom Ashbrook"/>
    <x v="2"/>
    <s v="United States"/>
    <s v="Olathe"/>
    <x v="41"/>
    <n v="66062"/>
    <x v="2"/>
    <s v="TEC-AC-10001542"/>
    <x v="2"/>
    <x v="11"/>
    <s v="SanDisk Cruzer 16 GB USB Flash Drive"/>
    <n v="57.4"/>
    <n v="5"/>
    <n v="0"/>
    <n v="10.906000000000001"/>
    <n v="7"/>
    <n v="9"/>
    <x v="2"/>
    <n v="19"/>
    <x v="8"/>
  </r>
  <r>
    <n v="5451"/>
    <s v="US-2014-119081"/>
    <d v="2014-09-12T00:00:00"/>
    <d v="2014-09-19T00:00:00"/>
    <x v="1"/>
    <s v="TA-21385"/>
    <s v="Tom Ashbrook"/>
    <x v="2"/>
    <s v="United States"/>
    <s v="Olathe"/>
    <x v="41"/>
    <n v="66062"/>
    <x v="2"/>
    <s v="OFF-BI-10004519"/>
    <x v="1"/>
    <x v="8"/>
    <s v="GBC DocuBind P100 Manual Binding Machine"/>
    <n v="331.96"/>
    <n v="2"/>
    <n v="0"/>
    <n v="149.38200000000001"/>
    <n v="7"/>
    <n v="9"/>
    <x v="2"/>
    <n v="45.000000000000007"/>
    <x v="8"/>
  </r>
  <r>
    <n v="5452"/>
    <s v="US-2014-119081"/>
    <d v="2014-09-12T00:00:00"/>
    <d v="2014-09-19T00:00:00"/>
    <x v="1"/>
    <s v="TA-21385"/>
    <s v="Tom Ashbrook"/>
    <x v="2"/>
    <s v="United States"/>
    <s v="Olathe"/>
    <x v="41"/>
    <n v="66062"/>
    <x v="2"/>
    <s v="FUR-FU-10003464"/>
    <x v="0"/>
    <x v="5"/>
    <s v="Seth Thomas 8 1/2&quot; Cubicle Clock"/>
    <n v="40.56"/>
    <n v="2"/>
    <n v="0"/>
    <n v="12.979200000000001"/>
    <n v="7"/>
    <n v="9"/>
    <x v="2"/>
    <n v="32"/>
    <x v="8"/>
  </r>
  <r>
    <n v="5453"/>
    <s v="CA-2016-140613"/>
    <d v="2016-07-22T00:00:00"/>
    <d v="2016-07-29T00:00:00"/>
    <x v="1"/>
    <s v="KN-16705"/>
    <s v="Kristina Nunn"/>
    <x v="2"/>
    <s v="United States"/>
    <s v="Sparks"/>
    <x v="33"/>
    <n v="89431"/>
    <x v="1"/>
    <s v="OFF-SU-10004261"/>
    <x v="1"/>
    <x v="14"/>
    <s v="Fiskars 8&quot; Scissors, 2/Pack"/>
    <n v="86.2"/>
    <n v="5"/>
    <n v="0"/>
    <n v="24.998000000000001"/>
    <n v="7"/>
    <n v="7"/>
    <x v="2"/>
    <n v="28.999999999999996"/>
    <x v="7"/>
  </r>
  <r>
    <n v="5454"/>
    <s v="US-2017-108700"/>
    <d v="2017-05-19T00:00:00"/>
    <d v="2017-05-23T00:00:00"/>
    <x v="1"/>
    <s v="PJ-18835"/>
    <s v="Patrick Jones"/>
    <x v="1"/>
    <s v="United States"/>
    <s v="Rockford"/>
    <x v="10"/>
    <n v="61107"/>
    <x v="2"/>
    <s v="OFF-PA-10004733"/>
    <x v="1"/>
    <x v="10"/>
    <s v="Things To Do Today Spiral Book"/>
    <n v="38.015999999999998"/>
    <n v="6"/>
    <n v="0.2"/>
    <n v="13.780799999999999"/>
    <n v="4"/>
    <n v="5"/>
    <x v="1"/>
    <n v="36.25"/>
    <x v="5"/>
  </r>
  <r>
    <n v="5455"/>
    <s v="CA-2017-160962"/>
    <d v="2017-04-28T00:00:00"/>
    <d v="2017-05-02T00:00:00"/>
    <x v="1"/>
    <s v="MC-17605"/>
    <s v="Matt Connell"/>
    <x v="1"/>
    <s v="United States"/>
    <s v="Philadelphia"/>
    <x v="9"/>
    <n v="19143"/>
    <x v="3"/>
    <s v="OFF-ST-10001325"/>
    <x v="1"/>
    <x v="4"/>
    <s v="Sterilite Officeware Hinged File Box"/>
    <n v="8.3840000000000003"/>
    <n v="1"/>
    <n v="0.2"/>
    <n v="0.73360000000000003"/>
    <n v="4"/>
    <n v="4"/>
    <x v="1"/>
    <n v="8.75"/>
    <x v="3"/>
  </r>
  <r>
    <n v="5456"/>
    <s v="CA-2017-160962"/>
    <d v="2017-04-28T00:00:00"/>
    <d v="2017-05-02T00:00:00"/>
    <x v="1"/>
    <s v="MC-17605"/>
    <s v="Matt Connell"/>
    <x v="1"/>
    <s v="United States"/>
    <s v="Philadelphia"/>
    <x v="9"/>
    <n v="19143"/>
    <x v="3"/>
    <s v="OFF-AR-10003056"/>
    <x v="1"/>
    <x v="6"/>
    <s v="Newell 341"/>
    <n v="6.8479999999999999"/>
    <n v="2"/>
    <n v="0.2"/>
    <n v="0.77039999999999997"/>
    <n v="4"/>
    <n v="4"/>
    <x v="1"/>
    <n v="11.25"/>
    <x v="3"/>
  </r>
  <r>
    <n v="5457"/>
    <s v="CA-2017-130631"/>
    <d v="2017-12-29T00:00:00"/>
    <d v="2018-01-02T00:00:00"/>
    <x v="1"/>
    <s v="BS-11755"/>
    <s v="Bruce Stewart"/>
    <x v="0"/>
    <s v="United States"/>
    <s v="Edmonds"/>
    <x v="4"/>
    <n v="98026"/>
    <x v="1"/>
    <s v="OFF-FA-10000089"/>
    <x v="1"/>
    <x v="13"/>
    <s v="Acco Glide Clips"/>
    <n v="19.600000000000001"/>
    <n v="5"/>
    <n v="0"/>
    <n v="9.6039999999999992"/>
    <n v="4"/>
    <n v="12"/>
    <x v="0"/>
    <n v="48.999999999999993"/>
    <x v="4"/>
  </r>
  <r>
    <n v="5458"/>
    <s v="CA-2017-130631"/>
    <d v="2017-12-29T00:00:00"/>
    <d v="2018-01-02T00:00:00"/>
    <x v="1"/>
    <s v="BS-11755"/>
    <s v="Bruce Stewart"/>
    <x v="0"/>
    <s v="United States"/>
    <s v="Edmonds"/>
    <x v="4"/>
    <n v="98026"/>
    <x v="1"/>
    <s v="FUR-FU-10004093"/>
    <x v="0"/>
    <x v="5"/>
    <s v="Hand-Finished Solid Wood Document Frame"/>
    <n v="68.459999999999994"/>
    <n v="2"/>
    <n v="0"/>
    <n v="20.538"/>
    <n v="4"/>
    <n v="12"/>
    <x v="0"/>
    <n v="30.000000000000004"/>
    <x v="4"/>
  </r>
  <r>
    <n v="5459"/>
    <s v="CA-2017-116680"/>
    <d v="2017-09-04T00:00:00"/>
    <d v="2017-09-06T00:00:00"/>
    <x v="0"/>
    <s v="PK-19075"/>
    <s v="Pete Kriz"/>
    <x v="0"/>
    <s v="United States"/>
    <s v="San Francisco"/>
    <x v="1"/>
    <n v="94122"/>
    <x v="1"/>
    <s v="OFF-BI-10004022"/>
    <x v="1"/>
    <x v="8"/>
    <s v="Acco Suede Grain Vinyl Round Ring Binder"/>
    <n v="13.343999999999999"/>
    <n v="6"/>
    <n v="0.2"/>
    <n v="4.3368000000000002"/>
    <n v="2"/>
    <n v="9"/>
    <x v="2"/>
    <n v="32.5"/>
    <x v="8"/>
  </r>
  <r>
    <n v="5460"/>
    <s v="CA-2017-116680"/>
    <d v="2017-09-04T00:00:00"/>
    <d v="2017-09-06T00:00:00"/>
    <x v="0"/>
    <s v="PK-19075"/>
    <s v="Pete Kriz"/>
    <x v="0"/>
    <s v="United States"/>
    <s v="San Francisco"/>
    <x v="1"/>
    <n v="94122"/>
    <x v="1"/>
    <s v="FUR-TA-10001771"/>
    <x v="0"/>
    <x v="3"/>
    <s v="Bush Cubix Conference Tables, Fully Assembled"/>
    <n v="1478.2719999999999"/>
    <n v="8"/>
    <n v="0.2"/>
    <n v="92.391999999999996"/>
    <n v="2"/>
    <n v="9"/>
    <x v="2"/>
    <n v="6.25"/>
    <x v="8"/>
  </r>
  <r>
    <n v="5461"/>
    <s v="US-2014-107405"/>
    <d v="2014-03-21T00:00:00"/>
    <d v="2014-03-25T00:00:00"/>
    <x v="1"/>
    <s v="TS-21205"/>
    <s v="Thomas Seio"/>
    <x v="1"/>
    <s v="United States"/>
    <s v="Asheville"/>
    <x v="3"/>
    <n v="28806"/>
    <x v="0"/>
    <s v="OFF-ST-10002301"/>
    <x v="1"/>
    <x v="4"/>
    <s v="Tennsco Commercial Shelving"/>
    <n v="16.271999999999998"/>
    <n v="1"/>
    <n v="0.2"/>
    <n v="-3.8645999999999998"/>
    <n v="4"/>
    <n v="3"/>
    <x v="3"/>
    <n v="-23.75"/>
    <x v="10"/>
  </r>
  <r>
    <n v="5462"/>
    <s v="CA-2017-101574"/>
    <d v="2017-09-28T00:00:00"/>
    <d v="2017-10-04T00:00:00"/>
    <x v="1"/>
    <s v="BD-11725"/>
    <s v="Bruce Degenhardt"/>
    <x v="0"/>
    <s v="United States"/>
    <s v="Los Angeles"/>
    <x v="1"/>
    <n v="90032"/>
    <x v="1"/>
    <s v="FUR-FU-10001706"/>
    <x v="0"/>
    <x v="5"/>
    <s v="Longer-Life Soft White Bulbs"/>
    <n v="9.24"/>
    <n v="3"/>
    <n v="0"/>
    <n v="4.4352"/>
    <n v="6"/>
    <n v="9"/>
    <x v="2"/>
    <n v="48"/>
    <x v="8"/>
  </r>
  <r>
    <n v="5463"/>
    <s v="CA-2014-146591"/>
    <d v="2014-01-19T00:00:00"/>
    <d v="2014-01-20T00:00:00"/>
    <x v="2"/>
    <s v="TS-21340"/>
    <s v="Toby Swindell"/>
    <x v="0"/>
    <s v="United States"/>
    <s v="Scottsdale"/>
    <x v="16"/>
    <n v="85254"/>
    <x v="1"/>
    <s v="OFF-BI-10003676"/>
    <x v="1"/>
    <x v="8"/>
    <s v="GBC Standard Recycled Report Covers, Clear Plastic Sheets"/>
    <n v="32.340000000000003"/>
    <n v="10"/>
    <n v="0.7"/>
    <n v="-23.716000000000001"/>
    <n v="1"/>
    <n v="1"/>
    <x v="3"/>
    <n v="-73.333333333333329"/>
    <x v="9"/>
  </r>
  <r>
    <n v="5464"/>
    <s v="CA-2014-146591"/>
    <d v="2014-01-19T00:00:00"/>
    <d v="2014-01-20T00:00:00"/>
    <x v="2"/>
    <s v="TS-21340"/>
    <s v="Toby Swindell"/>
    <x v="0"/>
    <s v="United States"/>
    <s v="Scottsdale"/>
    <x v="16"/>
    <n v="85254"/>
    <x v="1"/>
    <s v="OFF-PA-10000659"/>
    <x v="1"/>
    <x v="10"/>
    <s v="TOPS Carbonless Receipt Book, Four 2-3/4 x 7-1/4 Money Receipts per Page"/>
    <n v="56.064"/>
    <n v="4"/>
    <n v="0.2"/>
    <n v="19.622399999999999"/>
    <n v="1"/>
    <n v="1"/>
    <x v="3"/>
    <n v="35"/>
    <x v="9"/>
  </r>
  <r>
    <n v="5465"/>
    <s v="CA-2014-146591"/>
    <d v="2014-01-19T00:00:00"/>
    <d v="2014-01-20T00:00:00"/>
    <x v="2"/>
    <s v="TS-21340"/>
    <s v="Toby Swindell"/>
    <x v="0"/>
    <s v="United States"/>
    <s v="Scottsdale"/>
    <x v="16"/>
    <n v="85254"/>
    <x v="1"/>
    <s v="OFF-EN-10002504"/>
    <x v="1"/>
    <x v="12"/>
    <s v="Tyvek  Top-Opening Peel &amp; Seel Envelopes, Plain White"/>
    <n v="108.72"/>
    <n v="5"/>
    <n v="0.2"/>
    <n v="36.692999999999998"/>
    <n v="1"/>
    <n v="1"/>
    <x v="3"/>
    <n v="33.75"/>
    <x v="9"/>
  </r>
  <r>
    <n v="5466"/>
    <s v="CA-2014-146591"/>
    <d v="2014-01-19T00:00:00"/>
    <d v="2014-01-20T00:00:00"/>
    <x v="2"/>
    <s v="TS-21340"/>
    <s v="Toby Swindell"/>
    <x v="0"/>
    <s v="United States"/>
    <s v="Scottsdale"/>
    <x v="16"/>
    <n v="85254"/>
    <x v="1"/>
    <s v="FUR-BO-10001972"/>
    <x v="0"/>
    <x v="0"/>
    <s v="O'Sullivan 4-Shelf Bookcase in Odessa Pine"/>
    <n v="181.47"/>
    <n v="5"/>
    <n v="0.7"/>
    <n v="-320.59699999999998"/>
    <n v="1"/>
    <n v="1"/>
    <x v="3"/>
    <n v="-176.66666666666666"/>
    <x v="9"/>
  </r>
  <r>
    <n v="5467"/>
    <s v="CA-2014-107706"/>
    <d v="2014-02-14T00:00:00"/>
    <d v="2014-02-19T00:00:00"/>
    <x v="0"/>
    <s v="ST-20530"/>
    <s v="Shui Tom"/>
    <x v="0"/>
    <s v="United States"/>
    <s v="Houston"/>
    <x v="5"/>
    <n v="77095"/>
    <x v="2"/>
    <s v="OFF-PA-10000466"/>
    <x v="1"/>
    <x v="10"/>
    <s v="Memo Book, 100 Message Capacity, 5 3/8” x 11”"/>
    <n v="16.175999999999998"/>
    <n v="3"/>
    <n v="0.2"/>
    <n v="6.0659999999999998"/>
    <n v="5"/>
    <n v="2"/>
    <x v="3"/>
    <n v="37.5"/>
    <x v="11"/>
  </r>
  <r>
    <n v="5468"/>
    <s v="CA-2016-122448"/>
    <d v="2016-06-09T00:00:00"/>
    <d v="2016-06-14T00:00:00"/>
    <x v="1"/>
    <s v="DB-13210"/>
    <s v="Dean Braden"/>
    <x v="0"/>
    <s v="United States"/>
    <s v="San Francisco"/>
    <x v="1"/>
    <n v="94109"/>
    <x v="1"/>
    <s v="FUR-CH-10002774"/>
    <x v="0"/>
    <x v="1"/>
    <s v="Global Deluxe Stacking Chair, Gray"/>
    <n v="122.352"/>
    <n v="3"/>
    <n v="0.2"/>
    <n v="13.7646"/>
    <n v="5"/>
    <n v="6"/>
    <x v="1"/>
    <n v="11.249999999999998"/>
    <x v="1"/>
  </r>
  <r>
    <n v="5469"/>
    <s v="CA-2014-132451"/>
    <d v="2014-09-26T00:00:00"/>
    <d v="2014-09-27T00:00:00"/>
    <x v="2"/>
    <s v="KF-16285"/>
    <s v="Karen Ferguson"/>
    <x v="2"/>
    <s v="United States"/>
    <s v="San Diego"/>
    <x v="1"/>
    <n v="92105"/>
    <x v="1"/>
    <s v="FUR-CH-10000454"/>
    <x v="0"/>
    <x v="1"/>
    <s v="Hon Deluxe Fabric Upholstered Stacking Chairs, Rounded Back"/>
    <n v="585.55200000000002"/>
    <n v="3"/>
    <n v="0.2"/>
    <n v="73.194000000000003"/>
    <n v="1"/>
    <n v="9"/>
    <x v="2"/>
    <n v="12.5"/>
    <x v="8"/>
  </r>
  <r>
    <n v="5470"/>
    <s v="CA-2014-132451"/>
    <d v="2014-09-26T00:00:00"/>
    <d v="2014-09-27T00:00:00"/>
    <x v="2"/>
    <s v="KF-16285"/>
    <s v="Karen Ferguson"/>
    <x v="2"/>
    <s v="United States"/>
    <s v="San Diego"/>
    <x v="1"/>
    <n v="92105"/>
    <x v="1"/>
    <s v="OFF-PA-10004888"/>
    <x v="1"/>
    <x v="10"/>
    <s v="Xerox 217"/>
    <n v="19.440000000000001"/>
    <n v="3"/>
    <n v="0"/>
    <n v="9.3312000000000008"/>
    <n v="1"/>
    <n v="9"/>
    <x v="2"/>
    <n v="48.000000000000007"/>
    <x v="8"/>
  </r>
  <r>
    <n v="5471"/>
    <s v="CA-2016-158547"/>
    <d v="2016-05-30T00:00:00"/>
    <d v="2016-06-04T00:00:00"/>
    <x v="1"/>
    <s v="JM-16195"/>
    <s v="Justin MacKendrick"/>
    <x v="0"/>
    <s v="United States"/>
    <s v="Hamilton"/>
    <x v="24"/>
    <n v="45011"/>
    <x v="3"/>
    <s v="OFF-AP-10003842"/>
    <x v="1"/>
    <x v="9"/>
    <s v="Euro-Pro Shark Turbo Vacuum"/>
    <n v="123.92"/>
    <n v="5"/>
    <n v="0.2"/>
    <n v="9.2940000000000005"/>
    <n v="5"/>
    <n v="5"/>
    <x v="1"/>
    <n v="7.5"/>
    <x v="5"/>
  </r>
  <r>
    <n v="5472"/>
    <s v="CA-2017-116946"/>
    <d v="2017-12-19T00:00:00"/>
    <d v="2017-12-23T00:00:00"/>
    <x v="1"/>
    <s v="TS-21505"/>
    <s v="Tony Sayre"/>
    <x v="0"/>
    <s v="United States"/>
    <s v="Parker"/>
    <x v="22"/>
    <n v="80134"/>
    <x v="1"/>
    <s v="FUR-FU-10000320"/>
    <x v="0"/>
    <x v="5"/>
    <s v="OIC Stacking Trays"/>
    <n v="13.36"/>
    <n v="5"/>
    <n v="0.2"/>
    <n v="4.008"/>
    <n v="4"/>
    <n v="12"/>
    <x v="0"/>
    <n v="30"/>
    <x v="4"/>
  </r>
  <r>
    <n v="5473"/>
    <s v="CA-2017-116946"/>
    <d v="2017-12-19T00:00:00"/>
    <d v="2017-12-23T00:00:00"/>
    <x v="1"/>
    <s v="TS-21505"/>
    <s v="Tony Sayre"/>
    <x v="0"/>
    <s v="United States"/>
    <s v="Parker"/>
    <x v="22"/>
    <n v="80134"/>
    <x v="1"/>
    <s v="OFF-ST-10002554"/>
    <x v="1"/>
    <x v="4"/>
    <s v="Tennsco Industrial Shelving"/>
    <n v="78.256"/>
    <n v="2"/>
    <n v="0.2"/>
    <n v="-17.607600000000001"/>
    <n v="4"/>
    <n v="12"/>
    <x v="0"/>
    <n v="-22.5"/>
    <x v="4"/>
  </r>
  <r>
    <n v="5474"/>
    <s v="CA-2017-116946"/>
    <d v="2017-12-19T00:00:00"/>
    <d v="2017-12-23T00:00:00"/>
    <x v="1"/>
    <s v="TS-21505"/>
    <s v="Tony Sayre"/>
    <x v="0"/>
    <s v="United States"/>
    <s v="Parker"/>
    <x v="22"/>
    <n v="80134"/>
    <x v="1"/>
    <s v="FUR-BO-10000468"/>
    <x v="0"/>
    <x v="0"/>
    <s v="O'Sullivan 2-Shelf Heavy-Duty Bookcases"/>
    <n v="102.018"/>
    <n v="7"/>
    <n v="0.7"/>
    <n v="-183.63239999999999"/>
    <n v="4"/>
    <n v="12"/>
    <x v="0"/>
    <n v="-179.99999999999997"/>
    <x v="4"/>
  </r>
  <r>
    <n v="5475"/>
    <s v="CA-2017-121741"/>
    <d v="2017-12-26T00:00:00"/>
    <d v="2017-12-26T00:00:00"/>
    <x v="3"/>
    <s v="YC-21895"/>
    <s v="Yoseph Carroll"/>
    <x v="1"/>
    <s v="United States"/>
    <s v="Fremont"/>
    <x v="8"/>
    <n v="68025"/>
    <x v="2"/>
    <s v="OFF-ST-10004459"/>
    <x v="1"/>
    <x v="4"/>
    <s v="Tennsco Single-Tier Lockers"/>
    <n v="750.68"/>
    <n v="2"/>
    <n v="0"/>
    <n v="37.533999999999999"/>
    <n v="0"/>
    <n v="12"/>
    <x v="0"/>
    <n v="5"/>
    <x v="4"/>
  </r>
  <r>
    <n v="5476"/>
    <s v="CA-2017-169691"/>
    <d v="2017-06-15T00:00:00"/>
    <d v="2017-06-18T00:00:00"/>
    <x v="2"/>
    <s v="Dp-13240"/>
    <s v="Dean percer"/>
    <x v="2"/>
    <s v="United States"/>
    <s v="Maple Grove"/>
    <x v="11"/>
    <n v="55369"/>
    <x v="2"/>
    <s v="OFF-LA-10002312"/>
    <x v="1"/>
    <x v="2"/>
    <s v="Avery 490"/>
    <n v="44.4"/>
    <n v="3"/>
    <n v="0"/>
    <n v="22.2"/>
    <n v="3"/>
    <n v="6"/>
    <x v="1"/>
    <n v="50"/>
    <x v="1"/>
  </r>
  <r>
    <n v="5477"/>
    <s v="CA-2017-169691"/>
    <d v="2017-06-15T00:00:00"/>
    <d v="2017-06-18T00:00:00"/>
    <x v="2"/>
    <s v="Dp-13240"/>
    <s v="Dean percer"/>
    <x v="2"/>
    <s v="United States"/>
    <s v="Maple Grove"/>
    <x v="11"/>
    <n v="55369"/>
    <x v="2"/>
    <s v="OFF-ST-10001291"/>
    <x v="1"/>
    <x v="4"/>
    <s v="Tenex Personal Self-Stacking Standard File Box, Black/Gray"/>
    <n v="84.55"/>
    <n v="5"/>
    <n v="0"/>
    <n v="22.828499999999998"/>
    <n v="3"/>
    <n v="6"/>
    <x v="1"/>
    <n v="26.999999999999996"/>
    <x v="1"/>
  </r>
  <r>
    <n v="5478"/>
    <s v="CA-2017-169691"/>
    <d v="2017-06-15T00:00:00"/>
    <d v="2017-06-18T00:00:00"/>
    <x v="2"/>
    <s v="Dp-13240"/>
    <s v="Dean percer"/>
    <x v="2"/>
    <s v="United States"/>
    <s v="Maple Grove"/>
    <x v="11"/>
    <n v="55369"/>
    <x v="2"/>
    <s v="OFF-PA-10003022"/>
    <x v="1"/>
    <x v="10"/>
    <s v="Xerox 1992"/>
    <n v="17.940000000000001"/>
    <n v="3"/>
    <n v="0"/>
    <n v="8.7905999999999995"/>
    <n v="3"/>
    <n v="6"/>
    <x v="1"/>
    <n v="48.999999999999993"/>
    <x v="1"/>
  </r>
  <r>
    <n v="5479"/>
    <s v="CA-2016-121356"/>
    <d v="2016-11-20T00:00:00"/>
    <d v="2016-11-24T00:00:00"/>
    <x v="1"/>
    <s v="SJ-20500"/>
    <s v="Shirley Jackson"/>
    <x v="0"/>
    <s v="United States"/>
    <s v="Newark"/>
    <x v="13"/>
    <n v="19711"/>
    <x v="3"/>
    <s v="OFF-BI-10002133"/>
    <x v="1"/>
    <x v="8"/>
    <s v="Wilson Jones Elliptical Ring 3 1/2&quot; Capacity Binders, 800 sheets"/>
    <n v="128.4"/>
    <n v="3"/>
    <n v="0"/>
    <n v="62.915999999999997"/>
    <n v="4"/>
    <n v="11"/>
    <x v="0"/>
    <n v="48.999999999999993"/>
    <x v="0"/>
  </r>
  <r>
    <n v="5480"/>
    <s v="CA-2014-101770"/>
    <d v="2014-03-31T00:00:00"/>
    <d v="2014-04-04T00:00:00"/>
    <x v="1"/>
    <s v="KB-16240"/>
    <s v="Karen Bern"/>
    <x v="1"/>
    <s v="United States"/>
    <s v="Miami"/>
    <x v="2"/>
    <n v="33180"/>
    <x v="0"/>
    <s v="OFF-BI-10001097"/>
    <x v="1"/>
    <x v="8"/>
    <s v="Avery Hole Reinforcements"/>
    <n v="1.869"/>
    <n v="1"/>
    <n v="0.7"/>
    <n v="-1.3083"/>
    <n v="4"/>
    <n v="3"/>
    <x v="3"/>
    <n v="-70"/>
    <x v="10"/>
  </r>
  <r>
    <n v="5481"/>
    <s v="CA-2017-105487"/>
    <d v="2017-10-08T00:00:00"/>
    <d v="2017-10-14T00:00:00"/>
    <x v="1"/>
    <s v="CS-12250"/>
    <s v="Chris Selesnick"/>
    <x v="1"/>
    <s v="United States"/>
    <s v="San Diego"/>
    <x v="1"/>
    <n v="92105"/>
    <x v="1"/>
    <s v="TEC-PH-10001336"/>
    <x v="2"/>
    <x v="7"/>
    <s v="Digium D40 VoIP phone"/>
    <n v="103.19199999999999"/>
    <n v="1"/>
    <n v="0.2"/>
    <n v="11.6091"/>
    <n v="6"/>
    <n v="10"/>
    <x v="0"/>
    <n v="11.25"/>
    <x v="2"/>
  </r>
  <r>
    <n v="5482"/>
    <s v="CA-2017-105487"/>
    <d v="2017-10-08T00:00:00"/>
    <d v="2017-10-14T00:00:00"/>
    <x v="1"/>
    <s v="CS-12250"/>
    <s v="Chris Selesnick"/>
    <x v="1"/>
    <s v="United States"/>
    <s v="San Diego"/>
    <x v="1"/>
    <n v="92105"/>
    <x v="1"/>
    <s v="TEC-AC-10002305"/>
    <x v="2"/>
    <x v="11"/>
    <s v="KeyTronic E03601U1 - Keyboard - Beige"/>
    <n v="36"/>
    <n v="2"/>
    <n v="0"/>
    <n v="6.48"/>
    <n v="6"/>
    <n v="10"/>
    <x v="0"/>
    <n v="18.000000000000004"/>
    <x v="2"/>
  </r>
  <r>
    <n v="5483"/>
    <s v="CA-2017-105487"/>
    <d v="2017-10-08T00:00:00"/>
    <d v="2017-10-14T00:00:00"/>
    <x v="1"/>
    <s v="CS-12250"/>
    <s v="Chris Selesnick"/>
    <x v="1"/>
    <s v="United States"/>
    <s v="San Diego"/>
    <x v="1"/>
    <n v="92105"/>
    <x v="1"/>
    <s v="TEC-AC-10003610"/>
    <x v="2"/>
    <x v="11"/>
    <s v="Logitech Illuminated - Keyboard"/>
    <n v="239.96"/>
    <n v="4"/>
    <n v="0"/>
    <n v="115.1808"/>
    <n v="6"/>
    <n v="10"/>
    <x v="0"/>
    <n v="48"/>
    <x v="2"/>
  </r>
  <r>
    <n v="5484"/>
    <s v="CA-2017-105487"/>
    <d v="2017-10-08T00:00:00"/>
    <d v="2017-10-14T00:00:00"/>
    <x v="1"/>
    <s v="CS-12250"/>
    <s v="Chris Selesnick"/>
    <x v="1"/>
    <s v="United States"/>
    <s v="San Diego"/>
    <x v="1"/>
    <n v="92105"/>
    <x v="1"/>
    <s v="OFF-ST-10002301"/>
    <x v="1"/>
    <x v="4"/>
    <s v="Tennsco Commercial Shelving"/>
    <n v="40.68"/>
    <n v="2"/>
    <n v="0"/>
    <n v="0.40679999999999999"/>
    <n v="6"/>
    <n v="10"/>
    <x v="0"/>
    <n v="1"/>
    <x v="2"/>
  </r>
  <r>
    <n v="5485"/>
    <s v="CA-2017-148999"/>
    <d v="2017-01-30T00:00:00"/>
    <d v="2017-02-04T00:00:00"/>
    <x v="1"/>
    <s v="EB-13870"/>
    <s v="Emily Burns"/>
    <x v="0"/>
    <s v="United States"/>
    <s v="Miami"/>
    <x v="2"/>
    <n v="33142"/>
    <x v="0"/>
    <s v="FUR-CH-10002044"/>
    <x v="0"/>
    <x v="1"/>
    <s v="Office Star - Contemporary Task Swivel chair with 2-way adjustable arms, Plum"/>
    <n v="419.13600000000002"/>
    <n v="4"/>
    <n v="0.2"/>
    <n v="-68.1096"/>
    <n v="5"/>
    <n v="1"/>
    <x v="3"/>
    <n v="-16.249999999999996"/>
    <x v="9"/>
  </r>
  <r>
    <n v="5486"/>
    <s v="CA-2014-107573"/>
    <d v="2014-12-12T00:00:00"/>
    <d v="2014-12-17T00:00:00"/>
    <x v="1"/>
    <s v="PB-19150"/>
    <s v="Philip Brown"/>
    <x v="0"/>
    <s v="United States"/>
    <s v="Miami"/>
    <x v="2"/>
    <n v="33178"/>
    <x v="0"/>
    <s v="OFF-EN-10001099"/>
    <x v="1"/>
    <x v="12"/>
    <s v="Staple envelope"/>
    <n v="23.472000000000001"/>
    <n v="3"/>
    <n v="0.2"/>
    <n v="7.6284000000000001"/>
    <n v="5"/>
    <n v="12"/>
    <x v="0"/>
    <n v="32.5"/>
    <x v="4"/>
  </r>
  <r>
    <n v="5487"/>
    <s v="CA-2015-156608"/>
    <d v="2015-10-24T00:00:00"/>
    <d v="2015-10-29T00:00:00"/>
    <x v="1"/>
    <s v="MT-18070"/>
    <s v="Michelle Tran"/>
    <x v="2"/>
    <s v="United States"/>
    <s v="San Antonio"/>
    <x v="5"/>
    <n v="78207"/>
    <x v="2"/>
    <s v="OFF-BI-10004140"/>
    <x v="1"/>
    <x v="8"/>
    <s v="Avery Non-Stick Binders"/>
    <n v="3.5920000000000001"/>
    <n v="4"/>
    <n v="0.8"/>
    <n v="-6.2859999999999996"/>
    <n v="5"/>
    <n v="10"/>
    <x v="0"/>
    <n v="-174.99999999999997"/>
    <x v="2"/>
  </r>
  <r>
    <n v="5488"/>
    <s v="CA-2017-134495"/>
    <d v="2017-04-01T00:00:00"/>
    <d v="2017-04-04T00:00:00"/>
    <x v="0"/>
    <s v="BF-11020"/>
    <s v="Barry Französisch"/>
    <x v="1"/>
    <s v="United States"/>
    <s v="Jacksonville"/>
    <x v="2"/>
    <n v="32216"/>
    <x v="0"/>
    <s v="TEC-PH-10004897"/>
    <x v="2"/>
    <x v="7"/>
    <s v="Mediabridge Sport Armband iPhone 5s"/>
    <n v="23.975999999999999"/>
    <n v="3"/>
    <n v="0.2"/>
    <n v="-5.6943000000000001"/>
    <n v="3"/>
    <n v="4"/>
    <x v="1"/>
    <n v="-23.75"/>
    <x v="3"/>
  </r>
  <r>
    <n v="5489"/>
    <s v="CA-2017-134495"/>
    <d v="2017-04-01T00:00:00"/>
    <d v="2017-04-04T00:00:00"/>
    <x v="0"/>
    <s v="BF-11020"/>
    <s v="Barry Französisch"/>
    <x v="1"/>
    <s v="United States"/>
    <s v="Jacksonville"/>
    <x v="2"/>
    <n v="32216"/>
    <x v="0"/>
    <s v="OFF-LA-10000262"/>
    <x v="1"/>
    <x v="2"/>
    <s v="Avery 494"/>
    <n v="6.2640000000000002"/>
    <n v="3"/>
    <n v="0.2"/>
    <n v="2.0358000000000001"/>
    <n v="3"/>
    <n v="4"/>
    <x v="1"/>
    <n v="32.5"/>
    <x v="3"/>
  </r>
  <r>
    <n v="5490"/>
    <s v="CA-2017-134495"/>
    <d v="2017-04-01T00:00:00"/>
    <d v="2017-04-04T00:00:00"/>
    <x v="0"/>
    <s v="BF-11020"/>
    <s v="Barry Französisch"/>
    <x v="1"/>
    <s v="United States"/>
    <s v="Jacksonville"/>
    <x v="2"/>
    <n v="32216"/>
    <x v="0"/>
    <s v="OFF-AP-10002222"/>
    <x v="1"/>
    <x v="9"/>
    <s v="Staple holder"/>
    <n v="20.808"/>
    <n v="3"/>
    <n v="0.2"/>
    <n v="1.8207"/>
    <n v="3"/>
    <n v="4"/>
    <x v="1"/>
    <n v="8.75"/>
    <x v="3"/>
  </r>
  <r>
    <n v="5491"/>
    <s v="CA-2017-134495"/>
    <d v="2017-04-01T00:00:00"/>
    <d v="2017-04-04T00:00:00"/>
    <x v="0"/>
    <s v="BF-11020"/>
    <s v="Barry Französisch"/>
    <x v="1"/>
    <s v="United States"/>
    <s v="Jacksonville"/>
    <x v="2"/>
    <n v="32216"/>
    <x v="0"/>
    <s v="FUR-CH-10003774"/>
    <x v="0"/>
    <x v="1"/>
    <s v="Global Wood Trimmed Manager's Task Chair, Khaki"/>
    <n v="218.352"/>
    <n v="3"/>
    <n v="0.2"/>
    <n v="-19.105799999999999"/>
    <n v="3"/>
    <n v="4"/>
    <x v="1"/>
    <n v="-8.75"/>
    <x v="3"/>
  </r>
  <r>
    <n v="5492"/>
    <s v="CA-2017-164098"/>
    <d v="2017-01-26T00:00:00"/>
    <d v="2017-01-27T00:00:00"/>
    <x v="2"/>
    <s v="CG-12520"/>
    <s v="Claire Gute"/>
    <x v="0"/>
    <s v="United States"/>
    <s v="Houston"/>
    <x v="5"/>
    <n v="77070"/>
    <x v="2"/>
    <s v="OFF-ST-10000615"/>
    <x v="1"/>
    <x v="4"/>
    <s v="SimpliFile Personal File, Black Granite, 15w x 6-15/16d x 11-1/4h"/>
    <n v="18.16"/>
    <n v="2"/>
    <n v="0.2"/>
    <n v="1.8160000000000001"/>
    <n v="1"/>
    <n v="1"/>
    <x v="3"/>
    <n v="10"/>
    <x v="9"/>
  </r>
  <r>
    <n v="5493"/>
    <s v="CA-2014-105249"/>
    <d v="2014-11-28T00:00:00"/>
    <d v="2014-11-28T00:00:00"/>
    <x v="3"/>
    <s v="DH-13675"/>
    <s v="Duane Huffman"/>
    <x v="2"/>
    <s v="United States"/>
    <s v="San Francisco"/>
    <x v="1"/>
    <n v="94122"/>
    <x v="1"/>
    <s v="OFF-SU-10001225"/>
    <x v="1"/>
    <x v="14"/>
    <s v="Staple remover"/>
    <n v="7.36"/>
    <n v="2"/>
    <n v="0"/>
    <n v="0.1472"/>
    <n v="0"/>
    <n v="11"/>
    <x v="0"/>
    <n v="2"/>
    <x v="0"/>
  </r>
  <r>
    <n v="5494"/>
    <s v="CA-2014-105249"/>
    <d v="2014-11-28T00:00:00"/>
    <d v="2014-11-28T00:00:00"/>
    <x v="3"/>
    <s v="DH-13675"/>
    <s v="Duane Huffman"/>
    <x v="2"/>
    <s v="United States"/>
    <s v="San Francisco"/>
    <x v="1"/>
    <n v="94122"/>
    <x v="1"/>
    <s v="OFF-LA-10002043"/>
    <x v="1"/>
    <x v="2"/>
    <s v="Avery 489"/>
    <n v="41.4"/>
    <n v="4"/>
    <n v="0"/>
    <n v="19.872"/>
    <n v="0"/>
    <n v="11"/>
    <x v="0"/>
    <n v="48.000000000000007"/>
    <x v="0"/>
  </r>
  <r>
    <n v="5495"/>
    <s v="CA-2014-105249"/>
    <d v="2014-11-28T00:00:00"/>
    <d v="2014-11-28T00:00:00"/>
    <x v="3"/>
    <s v="DH-13675"/>
    <s v="Duane Huffman"/>
    <x v="2"/>
    <s v="United States"/>
    <s v="San Francisco"/>
    <x v="1"/>
    <n v="94122"/>
    <x v="1"/>
    <s v="FUR-BO-10000330"/>
    <x v="0"/>
    <x v="0"/>
    <s v="Sauder Camden County Barrister Bookcase, Planked Cherry Finish"/>
    <n v="411.33199999999999"/>
    <n v="4"/>
    <n v="0.15"/>
    <n v="-4.8391999999999999"/>
    <n v="0"/>
    <n v="11"/>
    <x v="0"/>
    <n v="-1.1764705882352942"/>
    <x v="0"/>
  </r>
  <r>
    <n v="5496"/>
    <s v="CA-2015-113523"/>
    <d v="2015-09-04T00:00:00"/>
    <d v="2015-09-08T00:00:00"/>
    <x v="1"/>
    <s v="SC-20440"/>
    <s v="Shaun Chance"/>
    <x v="1"/>
    <s v="United States"/>
    <s v="Philadelphia"/>
    <x v="9"/>
    <n v="19140"/>
    <x v="3"/>
    <s v="OFF-BI-10001249"/>
    <x v="1"/>
    <x v="8"/>
    <s v="Avery Heavy-Duty EZD View Binder with Locking Rings"/>
    <n v="7.6559999999999997"/>
    <n v="4"/>
    <n v="0.7"/>
    <n v="-6.1247999999999996"/>
    <n v="4"/>
    <n v="9"/>
    <x v="2"/>
    <n v="-80"/>
    <x v="8"/>
  </r>
  <r>
    <n v="5497"/>
    <s v="CA-2017-117821"/>
    <d v="2017-06-12T00:00:00"/>
    <d v="2017-06-16T00:00:00"/>
    <x v="1"/>
    <s v="HG-15025"/>
    <s v="Hunter Glantz"/>
    <x v="0"/>
    <s v="United States"/>
    <s v="Marion"/>
    <x v="24"/>
    <n v="43302"/>
    <x v="3"/>
    <s v="TEC-AC-10004469"/>
    <x v="2"/>
    <x v="11"/>
    <s v="Microsoft Sculpt Comfort Mouse"/>
    <n v="63.92"/>
    <n v="2"/>
    <n v="0.2"/>
    <n v="19.175999999999998"/>
    <n v="4"/>
    <n v="6"/>
    <x v="1"/>
    <n v="30"/>
    <x v="1"/>
  </r>
  <r>
    <n v="5498"/>
    <s v="CA-2017-164378"/>
    <d v="2017-07-15T00:00:00"/>
    <d v="2017-07-18T00:00:00"/>
    <x v="0"/>
    <s v="MM-18055"/>
    <s v="Michelle Moray"/>
    <x v="0"/>
    <s v="United States"/>
    <s v="New York City"/>
    <x v="15"/>
    <n v="10024"/>
    <x v="3"/>
    <s v="OFF-AR-10001177"/>
    <x v="1"/>
    <x v="6"/>
    <s v="Newell 349"/>
    <n v="6.56"/>
    <n v="2"/>
    <n v="0"/>
    <n v="1.9024000000000001"/>
    <n v="3"/>
    <n v="7"/>
    <x v="2"/>
    <n v="29.000000000000004"/>
    <x v="7"/>
  </r>
  <r>
    <n v="5499"/>
    <s v="CA-2017-164378"/>
    <d v="2017-07-15T00:00:00"/>
    <d v="2017-07-18T00:00:00"/>
    <x v="0"/>
    <s v="MM-18055"/>
    <s v="Michelle Moray"/>
    <x v="0"/>
    <s v="United States"/>
    <s v="New York City"/>
    <x v="15"/>
    <n v="10024"/>
    <x v="3"/>
    <s v="OFF-LA-10000634"/>
    <x v="1"/>
    <x v="2"/>
    <s v="Avery 509"/>
    <n v="7.83"/>
    <n v="3"/>
    <n v="0"/>
    <n v="3.6017999999999999"/>
    <n v="3"/>
    <n v="7"/>
    <x v="2"/>
    <n v="46"/>
    <x v="7"/>
  </r>
  <r>
    <n v="5500"/>
    <s v="CA-2017-164378"/>
    <d v="2017-07-15T00:00:00"/>
    <d v="2017-07-18T00:00:00"/>
    <x v="0"/>
    <s v="MM-18055"/>
    <s v="Michelle Moray"/>
    <x v="0"/>
    <s v="United States"/>
    <s v="New York City"/>
    <x v="15"/>
    <n v="10024"/>
    <x v="3"/>
    <s v="TEC-AC-10004708"/>
    <x v="2"/>
    <x v="11"/>
    <s v="Sony 32GB Class 10 Micro SDHC R40 Memory Card"/>
    <n v="41.9"/>
    <n v="2"/>
    <n v="0"/>
    <n v="8.7989999999999995"/>
    <n v="3"/>
    <n v="7"/>
    <x v="2"/>
    <n v="21"/>
    <x v="7"/>
  </r>
  <r>
    <n v="5501"/>
    <s v="CA-2017-164378"/>
    <d v="2017-07-15T00:00:00"/>
    <d v="2017-07-18T00:00:00"/>
    <x v="0"/>
    <s v="MM-18055"/>
    <s v="Michelle Moray"/>
    <x v="0"/>
    <s v="United States"/>
    <s v="New York City"/>
    <x v="15"/>
    <n v="10024"/>
    <x v="3"/>
    <s v="FUR-CH-10002084"/>
    <x v="0"/>
    <x v="1"/>
    <s v="Hon Mobius Operator's Chair"/>
    <n v="664.14599999999996"/>
    <n v="6"/>
    <n v="0.1"/>
    <n v="88.552800000000005"/>
    <n v="3"/>
    <n v="7"/>
    <x v="2"/>
    <n v="13.333333333333336"/>
    <x v="7"/>
  </r>
  <r>
    <n v="5502"/>
    <s v="CA-2017-164378"/>
    <d v="2017-07-15T00:00:00"/>
    <d v="2017-07-18T00:00:00"/>
    <x v="0"/>
    <s v="MM-18055"/>
    <s v="Michelle Moray"/>
    <x v="0"/>
    <s v="United States"/>
    <s v="New York City"/>
    <x v="15"/>
    <n v="10024"/>
    <x v="3"/>
    <s v="OFF-PA-10004519"/>
    <x v="1"/>
    <x v="10"/>
    <s v="Spiral Phone Message Books with Labels by Adams"/>
    <n v="8.9600000000000009"/>
    <n v="2"/>
    <n v="0"/>
    <n v="4.3903999999999996"/>
    <n v="3"/>
    <n v="7"/>
    <x v="2"/>
    <n v="48.999999999999993"/>
    <x v="7"/>
  </r>
  <r>
    <n v="5503"/>
    <s v="CA-2017-127782"/>
    <d v="2017-11-02T00:00:00"/>
    <d v="2017-11-06T00:00:00"/>
    <x v="1"/>
    <s v="TH-21115"/>
    <s v="Thea Hudgings"/>
    <x v="1"/>
    <s v="United States"/>
    <s v="Philadelphia"/>
    <x v="9"/>
    <n v="19140"/>
    <x v="3"/>
    <s v="FUR-FU-10001847"/>
    <x v="0"/>
    <x v="5"/>
    <s v="Eldon Image Series Black Desk Accessories"/>
    <n v="3.3119999999999998"/>
    <n v="1"/>
    <n v="0.2"/>
    <n v="0.66239999999999999"/>
    <n v="4"/>
    <n v="11"/>
    <x v="0"/>
    <n v="20"/>
    <x v="0"/>
  </r>
  <r>
    <n v="5504"/>
    <s v="CA-2017-127782"/>
    <d v="2017-11-02T00:00:00"/>
    <d v="2017-11-06T00:00:00"/>
    <x v="1"/>
    <s v="TH-21115"/>
    <s v="Thea Hudgings"/>
    <x v="1"/>
    <s v="United States"/>
    <s v="Philadelphia"/>
    <x v="9"/>
    <n v="19140"/>
    <x v="3"/>
    <s v="OFF-AP-10001962"/>
    <x v="1"/>
    <x v="9"/>
    <s v="Black &amp; Decker Filter for Double Action Dustbuster Cordless Vac BLDV7210"/>
    <n v="20.135999999999999"/>
    <n v="3"/>
    <n v="0.2"/>
    <n v="1.2585"/>
    <n v="4"/>
    <n v="11"/>
    <x v="0"/>
    <n v="6.25"/>
    <x v="0"/>
  </r>
  <r>
    <n v="5505"/>
    <s v="CA-2017-127782"/>
    <d v="2017-11-02T00:00:00"/>
    <d v="2017-11-06T00:00:00"/>
    <x v="1"/>
    <s v="TH-21115"/>
    <s v="Thea Hudgings"/>
    <x v="1"/>
    <s v="United States"/>
    <s v="Philadelphia"/>
    <x v="9"/>
    <n v="19140"/>
    <x v="3"/>
    <s v="OFF-EN-10003845"/>
    <x v="1"/>
    <x v="12"/>
    <s v="Colored Envelopes"/>
    <n v="8.8559999999999999"/>
    <n v="3"/>
    <n v="0.2"/>
    <n v="2.8782000000000001"/>
    <n v="4"/>
    <n v="11"/>
    <x v="0"/>
    <n v="32.5"/>
    <x v="0"/>
  </r>
  <r>
    <n v="5506"/>
    <s v="CA-2017-127782"/>
    <d v="2017-11-02T00:00:00"/>
    <d v="2017-11-06T00:00:00"/>
    <x v="1"/>
    <s v="TH-21115"/>
    <s v="Thea Hudgings"/>
    <x v="1"/>
    <s v="United States"/>
    <s v="Philadelphia"/>
    <x v="9"/>
    <n v="19140"/>
    <x v="3"/>
    <s v="TEC-PH-10001817"/>
    <x v="2"/>
    <x v="7"/>
    <s v="Wilson Electronics DB Pro Signal Booster"/>
    <n v="859.2"/>
    <n v="4"/>
    <n v="0.4"/>
    <n v="-186.16"/>
    <n v="4"/>
    <n v="11"/>
    <x v="0"/>
    <n v="-21.666666666666664"/>
    <x v="0"/>
  </r>
  <r>
    <n v="5507"/>
    <s v="US-2016-162026"/>
    <d v="2016-10-08T00:00:00"/>
    <d v="2016-10-08T00:00:00"/>
    <x v="3"/>
    <s v="JE-15745"/>
    <s v="Joel Eaton"/>
    <x v="0"/>
    <s v="United States"/>
    <s v="Los Angeles"/>
    <x v="1"/>
    <n v="90036"/>
    <x v="1"/>
    <s v="OFF-PA-10000167"/>
    <x v="1"/>
    <x v="10"/>
    <s v="Xerox 1925"/>
    <n v="61.96"/>
    <n v="2"/>
    <n v="0"/>
    <n v="27.882000000000001"/>
    <n v="0"/>
    <n v="10"/>
    <x v="0"/>
    <n v="45"/>
    <x v="2"/>
  </r>
  <r>
    <n v="5508"/>
    <s v="CA-2016-150000"/>
    <d v="2016-04-08T00:00:00"/>
    <d v="2016-04-14T00:00:00"/>
    <x v="1"/>
    <s v="PG-18820"/>
    <s v="Patrick Gardner"/>
    <x v="0"/>
    <s v="United States"/>
    <s v="Smyrna"/>
    <x v="32"/>
    <n v="30080"/>
    <x v="0"/>
    <s v="OFF-EN-10002973"/>
    <x v="1"/>
    <x v="12"/>
    <s v="Ampad #10 Peel &amp; Seel Holiday Envelopes"/>
    <n v="17.920000000000002"/>
    <n v="4"/>
    <n v="0"/>
    <n v="8.6015999999999995"/>
    <n v="6"/>
    <n v="4"/>
    <x v="1"/>
    <n v="47.999999999999993"/>
    <x v="3"/>
  </r>
  <r>
    <n v="5509"/>
    <s v="CA-2015-168529"/>
    <d v="2015-10-08T00:00:00"/>
    <d v="2015-10-12T00:00:00"/>
    <x v="1"/>
    <s v="MB-17305"/>
    <s v="Maria Bertelson"/>
    <x v="0"/>
    <s v="United States"/>
    <s v="San Francisco"/>
    <x v="1"/>
    <n v="94122"/>
    <x v="1"/>
    <s v="FUR-FU-10001588"/>
    <x v="0"/>
    <x v="5"/>
    <s v="Deflect-o SuperTray Unbreakable Stackable Tray, Letter, Black"/>
    <n v="145.9"/>
    <n v="5"/>
    <n v="0"/>
    <n v="62.737000000000002"/>
    <n v="4"/>
    <n v="10"/>
    <x v="0"/>
    <n v="43"/>
    <x v="2"/>
  </r>
  <r>
    <n v="5510"/>
    <s v="US-2017-152569"/>
    <d v="2017-05-15T00:00:00"/>
    <d v="2017-05-20T00:00:00"/>
    <x v="1"/>
    <s v="JD-16015"/>
    <s v="Joy Daniels"/>
    <x v="0"/>
    <s v="United States"/>
    <s v="Chicago"/>
    <x v="10"/>
    <n v="60653"/>
    <x v="2"/>
    <s v="OFF-PA-10001736"/>
    <x v="1"/>
    <x v="10"/>
    <s v="Xerox 1880"/>
    <n v="56.704000000000001"/>
    <n v="2"/>
    <n v="0.2"/>
    <n v="19.137599999999999"/>
    <n v="5"/>
    <n v="5"/>
    <x v="1"/>
    <n v="33.75"/>
    <x v="5"/>
  </r>
  <r>
    <n v="5511"/>
    <s v="US-2017-152569"/>
    <d v="2017-05-15T00:00:00"/>
    <d v="2017-05-20T00:00:00"/>
    <x v="1"/>
    <s v="JD-16015"/>
    <s v="Joy Daniels"/>
    <x v="0"/>
    <s v="United States"/>
    <s v="Chicago"/>
    <x v="10"/>
    <n v="60653"/>
    <x v="2"/>
    <s v="TEC-PH-10002185"/>
    <x v="2"/>
    <x v="7"/>
    <s v="QVS USB Car Charger 2-Port 2.1Amp for iPod/iPhone/iPad/iPad 2/iPad 3"/>
    <n v="11.12"/>
    <n v="2"/>
    <n v="0.2"/>
    <n v="3.4750000000000001"/>
    <n v="5"/>
    <n v="5"/>
    <x v="1"/>
    <n v="31.250000000000007"/>
    <x v="5"/>
  </r>
  <r>
    <n v="5512"/>
    <s v="US-2014-137680"/>
    <d v="2014-02-24T00:00:00"/>
    <d v="2014-03-02T00:00:00"/>
    <x v="1"/>
    <s v="JH-15430"/>
    <s v="Jennifer Halladay"/>
    <x v="0"/>
    <s v="United States"/>
    <s v="Medford"/>
    <x v="21"/>
    <n v="97504"/>
    <x v="1"/>
    <s v="OFF-PA-10000174"/>
    <x v="1"/>
    <x v="10"/>
    <s v="Message Book, Wirebound, Four 5 1/2&quot; X 4&quot; Forms/Pg., 200 Dupl. Sets/Book"/>
    <n v="32.896000000000001"/>
    <n v="4"/>
    <n v="0.2"/>
    <n v="11.102399999999999"/>
    <n v="6"/>
    <n v="2"/>
    <x v="3"/>
    <n v="33.75"/>
    <x v="11"/>
  </r>
  <r>
    <n v="5513"/>
    <s v="US-2014-137680"/>
    <d v="2014-02-24T00:00:00"/>
    <d v="2014-03-02T00:00:00"/>
    <x v="1"/>
    <s v="JH-15430"/>
    <s v="Jennifer Halladay"/>
    <x v="0"/>
    <s v="United States"/>
    <s v="Medford"/>
    <x v="21"/>
    <n v="97504"/>
    <x v="1"/>
    <s v="OFF-PA-10000069"/>
    <x v="1"/>
    <x v="10"/>
    <s v="TOPS 4 x 6 Fluorescent Color Memo Sheets, 500 Sheets per Pack"/>
    <n v="22.776"/>
    <n v="3"/>
    <n v="0.2"/>
    <n v="7.6868999999999996"/>
    <n v="6"/>
    <n v="2"/>
    <x v="3"/>
    <n v="33.75"/>
    <x v="11"/>
  </r>
  <r>
    <n v="5514"/>
    <s v="CA-2015-103177"/>
    <d v="2015-05-30T00:00:00"/>
    <d v="2015-06-01T00:00:00"/>
    <x v="2"/>
    <s v="EN-13780"/>
    <s v="Edward Nazzal"/>
    <x v="0"/>
    <s v="United States"/>
    <s v="New York City"/>
    <x v="15"/>
    <n v="10009"/>
    <x v="3"/>
    <s v="TEC-PH-10001795"/>
    <x v="2"/>
    <x v="7"/>
    <s v="RCA H5401RE1 DECT 6.0 4-Line Cordless Handset With Caller ID/Call Waiting"/>
    <n v="239.97"/>
    <n v="3"/>
    <n v="0"/>
    <n v="2.3997000000000002"/>
    <n v="2"/>
    <n v="5"/>
    <x v="1"/>
    <n v="1"/>
    <x v="5"/>
  </r>
  <r>
    <n v="5515"/>
    <s v="CA-2015-103177"/>
    <d v="2015-05-30T00:00:00"/>
    <d v="2015-06-01T00:00:00"/>
    <x v="2"/>
    <s v="EN-13780"/>
    <s v="Edward Nazzal"/>
    <x v="0"/>
    <s v="United States"/>
    <s v="New York City"/>
    <x v="15"/>
    <n v="10009"/>
    <x v="3"/>
    <s v="OFF-AP-10004540"/>
    <x v="1"/>
    <x v="9"/>
    <s v="Eureka The Boss Lite 10-Amp Upright Vacuum, Blue"/>
    <n v="160.32"/>
    <n v="2"/>
    <n v="0"/>
    <n v="44.889600000000002"/>
    <n v="2"/>
    <n v="5"/>
    <x v="1"/>
    <n v="28.000000000000004"/>
    <x v="5"/>
  </r>
  <r>
    <n v="5516"/>
    <s v="CA-2015-103177"/>
    <d v="2015-05-30T00:00:00"/>
    <d v="2015-06-01T00:00:00"/>
    <x v="2"/>
    <s v="EN-13780"/>
    <s v="Edward Nazzal"/>
    <x v="0"/>
    <s v="United States"/>
    <s v="New York City"/>
    <x v="15"/>
    <n v="10009"/>
    <x v="3"/>
    <s v="TEC-PH-10001527"/>
    <x v="2"/>
    <x v="7"/>
    <s v="Plantronics MX500i Earset"/>
    <n v="128.85"/>
    <n v="3"/>
    <n v="0"/>
    <n v="3.8654999999999999"/>
    <n v="2"/>
    <n v="5"/>
    <x v="1"/>
    <n v="3.0000000000000004"/>
    <x v="5"/>
  </r>
  <r>
    <n v="5517"/>
    <s v="US-2016-138408"/>
    <d v="2016-11-18T00:00:00"/>
    <d v="2016-11-21T00:00:00"/>
    <x v="0"/>
    <s v="KC-16255"/>
    <s v="Karen Carlisle"/>
    <x v="1"/>
    <s v="United States"/>
    <s v="Huntsville"/>
    <x v="19"/>
    <n v="35810"/>
    <x v="0"/>
    <s v="TEC-AC-10003870"/>
    <x v="2"/>
    <x v="11"/>
    <s v="Logitech Z-906 Speaker sys - home theater - 5.1-CH"/>
    <n v="1319.96"/>
    <n v="4"/>
    <n v="0"/>
    <n v="527.98400000000004"/>
    <n v="3"/>
    <n v="11"/>
    <x v="0"/>
    <n v="40"/>
    <x v="0"/>
  </r>
  <r>
    <n v="5518"/>
    <s v="CA-2017-117667"/>
    <d v="2017-12-04T00:00:00"/>
    <d v="2017-12-09T00:00:00"/>
    <x v="1"/>
    <s v="MS-17980"/>
    <s v="Michael Stewart"/>
    <x v="1"/>
    <s v="United States"/>
    <s v="Philadelphia"/>
    <x v="9"/>
    <n v="19134"/>
    <x v="3"/>
    <s v="FUR-CH-10004540"/>
    <x v="0"/>
    <x v="1"/>
    <s v="Global Chrome Stack Chair"/>
    <n v="239.96"/>
    <n v="10"/>
    <n v="0.3"/>
    <n v="-10.284000000000001"/>
    <n v="5"/>
    <n v="12"/>
    <x v="0"/>
    <n v="-4.2857142857142856"/>
    <x v="4"/>
  </r>
  <r>
    <n v="5519"/>
    <s v="CA-2017-117667"/>
    <d v="2017-12-04T00:00:00"/>
    <d v="2017-12-09T00:00:00"/>
    <x v="1"/>
    <s v="MS-17980"/>
    <s v="Michael Stewart"/>
    <x v="1"/>
    <s v="United States"/>
    <s v="Philadelphia"/>
    <x v="9"/>
    <n v="19134"/>
    <x v="3"/>
    <s v="FUR-FU-10004093"/>
    <x v="0"/>
    <x v="5"/>
    <s v="Hand-Finished Solid Wood Document Frame"/>
    <n v="54.768000000000001"/>
    <n v="2"/>
    <n v="0.2"/>
    <n v="6.8460000000000001"/>
    <n v="5"/>
    <n v="12"/>
    <x v="0"/>
    <n v="12.5"/>
    <x v="4"/>
  </r>
  <r>
    <n v="5520"/>
    <s v="CA-2017-117667"/>
    <d v="2017-12-04T00:00:00"/>
    <d v="2017-12-09T00:00:00"/>
    <x v="1"/>
    <s v="MS-17980"/>
    <s v="Michael Stewart"/>
    <x v="1"/>
    <s v="United States"/>
    <s v="Philadelphia"/>
    <x v="9"/>
    <n v="19134"/>
    <x v="3"/>
    <s v="OFF-AR-10000716"/>
    <x v="1"/>
    <x v="6"/>
    <s v="DIXON Ticonderoga Erasable Checking Pencils"/>
    <n v="13.391999999999999"/>
    <n v="3"/>
    <n v="0.2"/>
    <n v="3.1806000000000001"/>
    <n v="5"/>
    <n v="12"/>
    <x v="0"/>
    <n v="23.75"/>
    <x v="4"/>
  </r>
  <r>
    <n v="5521"/>
    <s v="CA-2017-117667"/>
    <d v="2017-12-04T00:00:00"/>
    <d v="2017-12-09T00:00:00"/>
    <x v="1"/>
    <s v="MS-17980"/>
    <s v="Michael Stewart"/>
    <x v="1"/>
    <s v="United States"/>
    <s v="Philadelphia"/>
    <x v="9"/>
    <n v="19134"/>
    <x v="3"/>
    <s v="OFF-PA-10002709"/>
    <x v="1"/>
    <x v="10"/>
    <s v="Xerox 1956"/>
    <n v="23.92"/>
    <n v="5"/>
    <n v="0.2"/>
    <n v="8.6709999999999994"/>
    <n v="5"/>
    <n v="12"/>
    <x v="0"/>
    <n v="36.249999999999993"/>
    <x v="4"/>
  </r>
  <r>
    <n v="5522"/>
    <s v="CA-2017-117667"/>
    <d v="2017-12-04T00:00:00"/>
    <d v="2017-12-09T00:00:00"/>
    <x v="1"/>
    <s v="MS-17980"/>
    <s v="Michael Stewart"/>
    <x v="1"/>
    <s v="United States"/>
    <s v="Philadelphia"/>
    <x v="9"/>
    <n v="19134"/>
    <x v="3"/>
    <s v="TEC-AC-10000580"/>
    <x v="2"/>
    <x v="11"/>
    <s v="Logitech G13 Programmable Gameboard with LCD Display"/>
    <n v="255.96799999999999"/>
    <n v="4"/>
    <n v="0.2"/>
    <n v="-28.796399999999998"/>
    <n v="5"/>
    <n v="12"/>
    <x v="0"/>
    <n v="-11.25"/>
    <x v="4"/>
  </r>
  <r>
    <n v="5523"/>
    <s v="CA-2016-110982"/>
    <d v="2016-06-05T00:00:00"/>
    <d v="2016-06-07T00:00:00"/>
    <x v="2"/>
    <s v="CK-12205"/>
    <s v="Chloris Kastensmidt"/>
    <x v="0"/>
    <s v="United States"/>
    <s v="Santa Clara"/>
    <x v="1"/>
    <n v="95051"/>
    <x v="1"/>
    <s v="OFF-BI-10000829"/>
    <x v="1"/>
    <x v="8"/>
    <s v="Avery Non-Stick Binders"/>
    <n v="21.552"/>
    <n v="6"/>
    <n v="0.2"/>
    <n v="7.0044000000000004"/>
    <n v="2"/>
    <n v="6"/>
    <x v="1"/>
    <n v="32.5"/>
    <x v="1"/>
  </r>
  <r>
    <n v="5524"/>
    <s v="CA-2016-110982"/>
    <d v="2016-06-05T00:00:00"/>
    <d v="2016-06-07T00:00:00"/>
    <x v="2"/>
    <s v="CK-12205"/>
    <s v="Chloris Kastensmidt"/>
    <x v="0"/>
    <s v="United States"/>
    <s v="Santa Clara"/>
    <x v="1"/>
    <n v="95051"/>
    <x v="1"/>
    <s v="OFF-AP-10004859"/>
    <x v="1"/>
    <x v="9"/>
    <s v="Acco 6 Outlet Guardian Premium Surge Suppressor"/>
    <n v="58.24"/>
    <n v="4"/>
    <n v="0"/>
    <n v="15.7248"/>
    <n v="2"/>
    <n v="6"/>
    <x v="1"/>
    <n v="27"/>
    <x v="1"/>
  </r>
  <r>
    <n v="5525"/>
    <s v="CA-2016-147123"/>
    <d v="2016-12-10T00:00:00"/>
    <d v="2016-12-12T00:00:00"/>
    <x v="2"/>
    <s v="SJ-20125"/>
    <s v="Sanjit Jacobs"/>
    <x v="2"/>
    <s v="United States"/>
    <s v="Long Beach"/>
    <x v="1"/>
    <n v="90805"/>
    <x v="1"/>
    <s v="OFF-PA-10000575"/>
    <x v="1"/>
    <x v="10"/>
    <s v="Wirebound Message Books, Four 2 3/4 x 5 White Forms per Page"/>
    <n v="80.28"/>
    <n v="12"/>
    <n v="0"/>
    <n v="36.928800000000003"/>
    <n v="2"/>
    <n v="12"/>
    <x v="0"/>
    <n v="46"/>
    <x v="4"/>
  </r>
  <r>
    <n v="5526"/>
    <s v="CA-2017-154501"/>
    <d v="2017-04-30T00:00:00"/>
    <d v="2017-05-05T00:00:00"/>
    <x v="1"/>
    <s v="EA-14035"/>
    <s v="Erin Ashbrook"/>
    <x v="1"/>
    <s v="United States"/>
    <s v="Los Angeles"/>
    <x v="1"/>
    <n v="90008"/>
    <x v="1"/>
    <s v="OFF-AR-10002804"/>
    <x v="1"/>
    <x v="6"/>
    <s v="Faber Castell Col-Erase Pencils"/>
    <n v="9.7799999999999994"/>
    <n v="2"/>
    <n v="0"/>
    <n v="4.0098000000000003"/>
    <n v="5"/>
    <n v="4"/>
    <x v="1"/>
    <n v="41"/>
    <x v="3"/>
  </r>
  <r>
    <n v="5527"/>
    <s v="CA-2017-166933"/>
    <d v="2017-04-24T00:00:00"/>
    <d v="2017-04-28T00:00:00"/>
    <x v="1"/>
    <s v="MG-17890"/>
    <s v="Michael Granlund"/>
    <x v="2"/>
    <s v="United States"/>
    <s v="Santa Barbara"/>
    <x v="1"/>
    <n v="93101"/>
    <x v="1"/>
    <s v="OFF-FA-10002676"/>
    <x v="1"/>
    <x v="13"/>
    <s v="Colored Push Pins"/>
    <n v="1.81"/>
    <n v="1"/>
    <n v="0"/>
    <n v="0.65159999999999996"/>
    <n v="4"/>
    <n v="4"/>
    <x v="1"/>
    <n v="36"/>
    <x v="3"/>
  </r>
  <r>
    <n v="5528"/>
    <s v="CA-2015-142055"/>
    <d v="2015-05-08T00:00:00"/>
    <d v="2015-05-10T00:00:00"/>
    <x v="2"/>
    <s v="AB-10255"/>
    <s v="Alejandro Ballentine"/>
    <x v="2"/>
    <s v="United States"/>
    <s v="New York City"/>
    <x v="15"/>
    <n v="10009"/>
    <x v="3"/>
    <s v="OFF-PA-10003465"/>
    <x v="1"/>
    <x v="10"/>
    <s v="Xerox 1912"/>
    <n v="37.94"/>
    <n v="2"/>
    <n v="0"/>
    <n v="18.211200000000002"/>
    <n v="2"/>
    <n v="5"/>
    <x v="1"/>
    <n v="48.000000000000007"/>
    <x v="5"/>
  </r>
  <r>
    <n v="5529"/>
    <s v="CA-2015-137106"/>
    <d v="2015-03-31T00:00:00"/>
    <d v="2015-04-04T00:00:00"/>
    <x v="1"/>
    <s v="SC-20260"/>
    <s v="Scott Cohen"/>
    <x v="1"/>
    <s v="United States"/>
    <s v="Jacksonville"/>
    <x v="2"/>
    <n v="32216"/>
    <x v="0"/>
    <s v="TEC-PH-10000011"/>
    <x v="2"/>
    <x v="7"/>
    <s v="PureGear Roll-On Screen Protector"/>
    <n v="79.959999999999994"/>
    <n v="5"/>
    <n v="0.2"/>
    <n v="27.986000000000001"/>
    <n v="4"/>
    <n v="3"/>
    <x v="3"/>
    <n v="35"/>
    <x v="10"/>
  </r>
  <r>
    <n v="5530"/>
    <s v="CA-2017-136609"/>
    <d v="2017-08-06T00:00:00"/>
    <d v="2017-08-11T00:00:00"/>
    <x v="1"/>
    <s v="TB-21355"/>
    <s v="Todd Boyes"/>
    <x v="1"/>
    <s v="United States"/>
    <s v="Cedar Hill"/>
    <x v="5"/>
    <n v="75104"/>
    <x v="2"/>
    <s v="OFF-PA-10004381"/>
    <x v="1"/>
    <x v="10"/>
    <s v="14-7/8 x 11 Blue Bar Computer Printout Paper"/>
    <n v="115.29600000000001"/>
    <n v="3"/>
    <n v="0.2"/>
    <n v="40.3536"/>
    <n v="5"/>
    <n v="8"/>
    <x v="2"/>
    <n v="35"/>
    <x v="6"/>
  </r>
  <r>
    <n v="5531"/>
    <s v="CA-2017-160885"/>
    <d v="2017-12-02T00:00:00"/>
    <d v="2017-12-06T00:00:00"/>
    <x v="1"/>
    <s v="JK-16090"/>
    <s v="Juliana Krohn"/>
    <x v="0"/>
    <s v="United States"/>
    <s v="Omaha"/>
    <x v="8"/>
    <n v="68104"/>
    <x v="2"/>
    <s v="TEC-PH-10001795"/>
    <x v="2"/>
    <x v="7"/>
    <s v="ClearOne CHATAttach 160 - speaker phone"/>
    <n v="2479.96"/>
    <n v="4"/>
    <n v="0"/>
    <n v="743.98800000000006"/>
    <n v="4"/>
    <n v="12"/>
    <x v="0"/>
    <n v="30.000000000000004"/>
    <x v="4"/>
  </r>
  <r>
    <n v="5532"/>
    <s v="US-2016-167472"/>
    <d v="2016-06-06T00:00:00"/>
    <d v="2016-06-07T00:00:00"/>
    <x v="2"/>
    <s v="CK-12595"/>
    <s v="Clytie Kelty"/>
    <x v="0"/>
    <s v="United States"/>
    <s v="Little Rock"/>
    <x v="36"/>
    <n v="72209"/>
    <x v="0"/>
    <s v="TEC-AC-10001109"/>
    <x v="2"/>
    <x v="11"/>
    <s v="Logitech Trackman Marble Mouse"/>
    <n v="179.94"/>
    <n v="6"/>
    <n v="0"/>
    <n v="75.574799999999996"/>
    <n v="1"/>
    <n v="6"/>
    <x v="1"/>
    <n v="42"/>
    <x v="1"/>
  </r>
  <r>
    <n v="5533"/>
    <s v="US-2016-167472"/>
    <d v="2016-06-06T00:00:00"/>
    <d v="2016-06-07T00:00:00"/>
    <x v="2"/>
    <s v="CK-12595"/>
    <s v="Clytie Kelty"/>
    <x v="0"/>
    <s v="United States"/>
    <s v="Little Rock"/>
    <x v="36"/>
    <n v="72209"/>
    <x v="0"/>
    <s v="TEC-AC-10003038"/>
    <x v="2"/>
    <x v="11"/>
    <s v="Kingston Digital DataTraveler 16GB USB 2.0"/>
    <n v="26.85"/>
    <n v="3"/>
    <n v="0"/>
    <n v="5.1014999999999997"/>
    <n v="1"/>
    <n v="6"/>
    <x v="1"/>
    <n v="18.999999999999996"/>
    <x v="1"/>
  </r>
  <r>
    <n v="5534"/>
    <s v="US-2016-167472"/>
    <d v="2016-06-06T00:00:00"/>
    <d v="2016-06-07T00:00:00"/>
    <x v="2"/>
    <s v="CK-12595"/>
    <s v="Clytie Kelty"/>
    <x v="0"/>
    <s v="United States"/>
    <s v="Little Rock"/>
    <x v="36"/>
    <n v="72209"/>
    <x v="0"/>
    <s v="TEC-AC-10003174"/>
    <x v="2"/>
    <x v="11"/>
    <s v="Plantronics S12 Corded Telephone Headset System"/>
    <n v="323.37"/>
    <n v="3"/>
    <n v="0"/>
    <n v="129.34800000000001"/>
    <n v="1"/>
    <n v="6"/>
    <x v="1"/>
    <n v="40"/>
    <x v="1"/>
  </r>
  <r>
    <n v="5535"/>
    <s v="US-2016-167472"/>
    <d v="2016-06-06T00:00:00"/>
    <d v="2016-06-07T00:00:00"/>
    <x v="2"/>
    <s v="CK-12595"/>
    <s v="Clytie Kelty"/>
    <x v="0"/>
    <s v="United States"/>
    <s v="Little Rock"/>
    <x v="36"/>
    <n v="72209"/>
    <x v="0"/>
    <s v="OFF-PA-10000157"/>
    <x v="1"/>
    <x v="10"/>
    <s v="Xerox 191"/>
    <n v="59.94"/>
    <n v="3"/>
    <n v="0"/>
    <n v="28.171800000000001"/>
    <n v="1"/>
    <n v="6"/>
    <x v="1"/>
    <n v="47"/>
    <x v="1"/>
  </r>
  <r>
    <n v="5536"/>
    <s v="US-2016-167472"/>
    <d v="2016-06-06T00:00:00"/>
    <d v="2016-06-07T00:00:00"/>
    <x v="2"/>
    <s v="CK-12595"/>
    <s v="Clytie Kelty"/>
    <x v="0"/>
    <s v="United States"/>
    <s v="Little Rock"/>
    <x v="36"/>
    <n v="72209"/>
    <x v="0"/>
    <s v="OFF-BI-10001721"/>
    <x v="1"/>
    <x v="8"/>
    <s v="Trimflex Flexible Post Binders"/>
    <n v="64.14"/>
    <n v="3"/>
    <n v="0"/>
    <n v="30.787199999999999"/>
    <n v="1"/>
    <n v="6"/>
    <x v="1"/>
    <n v="48"/>
    <x v="1"/>
  </r>
  <r>
    <n v="5537"/>
    <s v="US-2016-167472"/>
    <d v="2016-06-06T00:00:00"/>
    <d v="2016-06-07T00:00:00"/>
    <x v="2"/>
    <s v="CK-12595"/>
    <s v="Clytie Kelty"/>
    <x v="0"/>
    <s v="United States"/>
    <s v="Little Rock"/>
    <x v="36"/>
    <n v="72209"/>
    <x v="0"/>
    <s v="OFF-BI-10000591"/>
    <x v="1"/>
    <x v="8"/>
    <s v="Avery Binder Labels"/>
    <n v="11.67"/>
    <n v="3"/>
    <n v="0"/>
    <n v="5.6016000000000004"/>
    <n v="1"/>
    <n v="6"/>
    <x v="1"/>
    <n v="48.000000000000007"/>
    <x v="1"/>
  </r>
  <r>
    <n v="5538"/>
    <s v="US-2016-167472"/>
    <d v="2016-06-06T00:00:00"/>
    <d v="2016-06-07T00:00:00"/>
    <x v="2"/>
    <s v="CK-12595"/>
    <s v="Clytie Kelty"/>
    <x v="0"/>
    <s v="United States"/>
    <s v="Little Rock"/>
    <x v="36"/>
    <n v="72209"/>
    <x v="0"/>
    <s v="OFF-PA-10001534"/>
    <x v="1"/>
    <x v="10"/>
    <s v="Xerox 230"/>
    <n v="12.96"/>
    <n v="2"/>
    <n v="0"/>
    <n v="6.2207999999999997"/>
    <n v="1"/>
    <n v="6"/>
    <x v="1"/>
    <n v="47.999999999999993"/>
    <x v="1"/>
  </r>
  <r>
    <n v="5539"/>
    <s v="CA-2015-120551"/>
    <d v="2015-04-13T00:00:00"/>
    <d v="2015-04-20T00:00:00"/>
    <x v="1"/>
    <s v="SS-20590"/>
    <s v="Sonia Sunley"/>
    <x v="0"/>
    <s v="United States"/>
    <s v="Norfolk"/>
    <x v="8"/>
    <n v="68701"/>
    <x v="2"/>
    <s v="OFF-BI-10002071"/>
    <x v="1"/>
    <x v="8"/>
    <s v="Fellowes Black Plastic Comb Bindings"/>
    <n v="17.43"/>
    <n v="3"/>
    <n v="0"/>
    <n v="8.0177999999999994"/>
    <n v="7"/>
    <n v="4"/>
    <x v="1"/>
    <n v="46"/>
    <x v="3"/>
  </r>
  <r>
    <n v="5540"/>
    <s v="US-2017-150595"/>
    <d v="2017-05-22T00:00:00"/>
    <d v="2017-05-26T00:00:00"/>
    <x v="1"/>
    <s v="LE-16810"/>
    <s v="Laurel Elliston"/>
    <x v="0"/>
    <s v="United States"/>
    <s v="Chicago"/>
    <x v="10"/>
    <n v="60653"/>
    <x v="2"/>
    <s v="FUR-CH-10000513"/>
    <x v="0"/>
    <x v="1"/>
    <s v="High-Back Leather Manager's Chair"/>
    <n v="181.98599999999999"/>
    <n v="2"/>
    <n v="0.3"/>
    <n v="-54.595799999999997"/>
    <n v="4"/>
    <n v="5"/>
    <x v="1"/>
    <n v="-30"/>
    <x v="5"/>
  </r>
  <r>
    <n v="5541"/>
    <s v="US-2017-150595"/>
    <d v="2017-05-22T00:00:00"/>
    <d v="2017-05-26T00:00:00"/>
    <x v="1"/>
    <s v="LE-16810"/>
    <s v="Laurel Elliston"/>
    <x v="0"/>
    <s v="United States"/>
    <s v="Chicago"/>
    <x v="10"/>
    <n v="60653"/>
    <x v="2"/>
    <s v="OFF-BI-10003274"/>
    <x v="1"/>
    <x v="8"/>
    <s v="Avery Durable Slant Ring Binders, No Labels"/>
    <n v="1.5920000000000001"/>
    <n v="2"/>
    <n v="0.8"/>
    <n v="-2.6267999999999998"/>
    <n v="4"/>
    <n v="5"/>
    <x v="1"/>
    <n v="-164.99999999999997"/>
    <x v="5"/>
  </r>
  <r>
    <n v="5542"/>
    <s v="US-2017-150595"/>
    <d v="2017-05-22T00:00:00"/>
    <d v="2017-05-26T00:00:00"/>
    <x v="1"/>
    <s v="LE-16810"/>
    <s v="Laurel Elliston"/>
    <x v="0"/>
    <s v="United States"/>
    <s v="Chicago"/>
    <x v="10"/>
    <n v="60653"/>
    <x v="2"/>
    <s v="OFF-SU-10000381"/>
    <x v="1"/>
    <x v="14"/>
    <s v="Acme Forged Steel Scissors with Black Enamel Handles"/>
    <n v="22.344000000000001"/>
    <n v="3"/>
    <n v="0.2"/>
    <n v="2.5137"/>
    <n v="4"/>
    <n v="5"/>
    <x v="1"/>
    <n v="11.25"/>
    <x v="5"/>
  </r>
  <r>
    <n v="5543"/>
    <s v="CA-2016-134936"/>
    <d v="2016-12-19T00:00:00"/>
    <d v="2016-12-25T00:00:00"/>
    <x v="1"/>
    <s v="ES-14080"/>
    <s v="Erin Smith"/>
    <x v="1"/>
    <s v="United States"/>
    <s v="Tucson"/>
    <x v="16"/>
    <n v="85705"/>
    <x v="1"/>
    <s v="FUR-TA-10001086"/>
    <x v="0"/>
    <x v="3"/>
    <s v="SAFCO PlanMaster Boards, 60w x 37-1/2d, White Melamine"/>
    <n v="455.97"/>
    <n v="6"/>
    <n v="0.5"/>
    <n v="-218.8656"/>
    <n v="6"/>
    <n v="12"/>
    <x v="0"/>
    <n v="-48"/>
    <x v="4"/>
  </r>
  <r>
    <n v="5544"/>
    <s v="CA-2016-134936"/>
    <d v="2016-12-19T00:00:00"/>
    <d v="2016-12-25T00:00:00"/>
    <x v="1"/>
    <s v="ES-14080"/>
    <s v="Erin Smith"/>
    <x v="1"/>
    <s v="United States"/>
    <s v="Tucson"/>
    <x v="16"/>
    <n v="85705"/>
    <x v="1"/>
    <s v="OFF-BI-10000174"/>
    <x v="1"/>
    <x v="8"/>
    <s v="Wilson Jones Clip &amp; Carry Folder Binder Tool for Ring Binders, Clear"/>
    <n v="10.44"/>
    <n v="6"/>
    <n v="0.7"/>
    <n v="-7.6559999999999997"/>
    <n v="6"/>
    <n v="12"/>
    <x v="0"/>
    <n v="-73.333333333333343"/>
    <x v="4"/>
  </r>
  <r>
    <n v="5545"/>
    <s v="CA-2016-134936"/>
    <d v="2016-12-19T00:00:00"/>
    <d v="2016-12-25T00:00:00"/>
    <x v="1"/>
    <s v="ES-14080"/>
    <s v="Erin Smith"/>
    <x v="1"/>
    <s v="United States"/>
    <s v="Tucson"/>
    <x v="16"/>
    <n v="85705"/>
    <x v="1"/>
    <s v="OFF-BI-10002103"/>
    <x v="1"/>
    <x v="8"/>
    <s v="Cardinal Slant-D Ring Binder, Heavy Gauge Vinyl"/>
    <n v="5.2140000000000004"/>
    <n v="2"/>
    <n v="0.7"/>
    <n v="-4.1711999999999998"/>
    <n v="6"/>
    <n v="12"/>
    <x v="0"/>
    <n v="-80"/>
    <x v="4"/>
  </r>
  <r>
    <n v="5546"/>
    <s v="CA-2017-102967"/>
    <d v="2017-09-22T00:00:00"/>
    <d v="2017-09-26T00:00:00"/>
    <x v="1"/>
    <s v="MG-17890"/>
    <s v="Michael Granlund"/>
    <x v="2"/>
    <s v="United States"/>
    <s v="Concord"/>
    <x v="38"/>
    <n v="3301"/>
    <x v="3"/>
    <s v="OFF-ST-10001590"/>
    <x v="1"/>
    <x v="4"/>
    <s v="Tenex Personal Project File with Scoop Front Design, Black"/>
    <n v="67.400000000000006"/>
    <n v="5"/>
    <n v="0"/>
    <n v="17.524000000000001"/>
    <n v="4"/>
    <n v="9"/>
    <x v="2"/>
    <n v="26"/>
    <x v="8"/>
  </r>
  <r>
    <n v="5547"/>
    <s v="CA-2017-151008"/>
    <d v="2017-09-07T00:00:00"/>
    <d v="2017-09-08T00:00:00"/>
    <x v="2"/>
    <s v="JM-16195"/>
    <s v="Justin MacKendrick"/>
    <x v="0"/>
    <s v="United States"/>
    <s v="Draper"/>
    <x v="7"/>
    <n v="84020"/>
    <x v="1"/>
    <s v="FUR-FU-10002396"/>
    <x v="0"/>
    <x v="5"/>
    <s v="DAX Copper Panel Document Frame, 5 x 7 Size"/>
    <n v="25.16"/>
    <n v="2"/>
    <n v="0"/>
    <n v="10.5672"/>
    <n v="1"/>
    <n v="9"/>
    <x v="2"/>
    <n v="42"/>
    <x v="8"/>
  </r>
  <r>
    <n v="5548"/>
    <s v="CA-2017-151008"/>
    <d v="2017-09-07T00:00:00"/>
    <d v="2017-09-08T00:00:00"/>
    <x v="2"/>
    <s v="JM-16195"/>
    <s v="Justin MacKendrick"/>
    <x v="0"/>
    <s v="United States"/>
    <s v="Draper"/>
    <x v="7"/>
    <n v="84020"/>
    <x v="1"/>
    <s v="TEC-PH-10002807"/>
    <x v="2"/>
    <x v="7"/>
    <s v="Motorla HX550 Universal Bluetooth Headset"/>
    <n v="126.56"/>
    <n v="4"/>
    <n v="0.2"/>
    <n v="47.46"/>
    <n v="1"/>
    <n v="9"/>
    <x v="2"/>
    <n v="37.5"/>
    <x v="8"/>
  </r>
  <r>
    <n v="5549"/>
    <s v="CA-2014-159800"/>
    <d v="2014-11-28T00:00:00"/>
    <d v="2014-12-01T00:00:00"/>
    <x v="2"/>
    <s v="SG-20470"/>
    <s v="Sheri Gordon"/>
    <x v="0"/>
    <s v="United States"/>
    <s v="San Francisco"/>
    <x v="1"/>
    <n v="94109"/>
    <x v="1"/>
    <s v="OFF-AP-10004859"/>
    <x v="1"/>
    <x v="9"/>
    <s v="Acco 6 Outlet Guardian Premium Surge Suppressor"/>
    <n v="43.68"/>
    <n v="3"/>
    <n v="0"/>
    <n v="11.7936"/>
    <n v="3"/>
    <n v="11"/>
    <x v="0"/>
    <n v="27"/>
    <x v="0"/>
  </r>
  <r>
    <n v="5550"/>
    <s v="CA-2014-159800"/>
    <d v="2014-11-28T00:00:00"/>
    <d v="2014-12-01T00:00:00"/>
    <x v="2"/>
    <s v="SG-20470"/>
    <s v="Sheri Gordon"/>
    <x v="0"/>
    <s v="United States"/>
    <s v="San Francisco"/>
    <x v="1"/>
    <n v="94109"/>
    <x v="1"/>
    <s v="TEC-AC-10003447"/>
    <x v="2"/>
    <x v="11"/>
    <s v="Micropad Numeric Keypads"/>
    <n v="139.93"/>
    <n v="7"/>
    <n v="0"/>
    <n v="34.982500000000002"/>
    <n v="3"/>
    <n v="11"/>
    <x v="0"/>
    <n v="25"/>
    <x v="0"/>
  </r>
  <r>
    <n v="5551"/>
    <s v="US-2014-159618"/>
    <d v="2014-11-12T00:00:00"/>
    <d v="2014-11-16T00:00:00"/>
    <x v="1"/>
    <s v="DB-12970"/>
    <s v="Darren Budd"/>
    <x v="1"/>
    <s v="United States"/>
    <s v="Houston"/>
    <x v="5"/>
    <n v="77036"/>
    <x v="2"/>
    <s v="OFF-AR-10003183"/>
    <x v="1"/>
    <x v="6"/>
    <s v="Avery Fluorescent Highlighter Four-Color Set"/>
    <n v="2.6720000000000002"/>
    <n v="1"/>
    <n v="0.2"/>
    <n v="0.33400000000000002"/>
    <n v="4"/>
    <n v="11"/>
    <x v="0"/>
    <n v="12.5"/>
    <x v="0"/>
  </r>
  <r>
    <n v="5552"/>
    <s v="US-2014-159618"/>
    <d v="2014-11-12T00:00:00"/>
    <d v="2014-11-16T00:00:00"/>
    <x v="1"/>
    <s v="DB-12970"/>
    <s v="Darren Budd"/>
    <x v="1"/>
    <s v="United States"/>
    <s v="Houston"/>
    <x v="5"/>
    <n v="77036"/>
    <x v="2"/>
    <s v="OFF-SU-10000432"/>
    <x v="1"/>
    <x v="14"/>
    <s v="Acco Side-Punched Conventional Columnar Pads"/>
    <n v="16.655999999999999"/>
    <n v="6"/>
    <n v="0.2"/>
    <n v="-3.1230000000000002"/>
    <n v="4"/>
    <n v="11"/>
    <x v="0"/>
    <n v="-18.750000000000004"/>
    <x v="0"/>
  </r>
  <r>
    <n v="5553"/>
    <s v="US-2014-159618"/>
    <d v="2014-11-12T00:00:00"/>
    <d v="2014-11-16T00:00:00"/>
    <x v="1"/>
    <s v="DB-12970"/>
    <s v="Darren Budd"/>
    <x v="1"/>
    <s v="United States"/>
    <s v="Houston"/>
    <x v="5"/>
    <n v="77036"/>
    <x v="2"/>
    <s v="TEC-AC-10003832"/>
    <x v="2"/>
    <x v="11"/>
    <s v="Imation 16GB Mini TravelDrive USB 2.0 Flash Drive"/>
    <n v="79.512"/>
    <n v="3"/>
    <n v="0.2"/>
    <n v="20.8719"/>
    <n v="4"/>
    <n v="11"/>
    <x v="0"/>
    <n v="26.25"/>
    <x v="0"/>
  </r>
  <r>
    <n v="5554"/>
    <s v="US-2014-159618"/>
    <d v="2014-11-12T00:00:00"/>
    <d v="2014-11-16T00:00:00"/>
    <x v="1"/>
    <s v="DB-12970"/>
    <s v="Darren Budd"/>
    <x v="1"/>
    <s v="United States"/>
    <s v="Houston"/>
    <x v="5"/>
    <n v="77036"/>
    <x v="2"/>
    <s v="OFF-PA-10004100"/>
    <x v="1"/>
    <x v="10"/>
    <s v="Xerox 216"/>
    <n v="36.287999999999997"/>
    <n v="7"/>
    <n v="0.2"/>
    <n v="12.700799999999999"/>
    <n v="4"/>
    <n v="11"/>
    <x v="0"/>
    <n v="35"/>
    <x v="0"/>
  </r>
  <r>
    <n v="5555"/>
    <s v="US-2014-159618"/>
    <d v="2014-11-12T00:00:00"/>
    <d v="2014-11-16T00:00:00"/>
    <x v="1"/>
    <s v="DB-12970"/>
    <s v="Darren Budd"/>
    <x v="1"/>
    <s v="United States"/>
    <s v="Houston"/>
    <x v="5"/>
    <n v="77036"/>
    <x v="2"/>
    <s v="FUR-BO-10004467"/>
    <x v="0"/>
    <x v="0"/>
    <s v="Bestar Classic Bookcase"/>
    <n v="67.993200000000002"/>
    <n v="1"/>
    <n v="0.32"/>
    <n v="-12.998699999999999"/>
    <n v="4"/>
    <n v="11"/>
    <x v="0"/>
    <n v="-19.117647058823529"/>
    <x v="0"/>
  </r>
  <r>
    <n v="5556"/>
    <s v="CA-2017-116113"/>
    <d v="2017-10-02T00:00:00"/>
    <d v="2017-10-06T00:00:00"/>
    <x v="0"/>
    <s v="JW-15220"/>
    <s v="Jane Waco"/>
    <x v="1"/>
    <s v="United States"/>
    <s v="Montgomery"/>
    <x v="19"/>
    <n v="36116"/>
    <x v="0"/>
    <s v="FUR-FU-10002963"/>
    <x v="0"/>
    <x v="5"/>
    <s v="Master Caster Door Stop, Gray"/>
    <n v="10.16"/>
    <n v="2"/>
    <n v="0"/>
    <n v="3.4544000000000001"/>
    <n v="4"/>
    <n v="10"/>
    <x v="0"/>
    <n v="34"/>
    <x v="2"/>
  </r>
  <r>
    <n v="5557"/>
    <s v="CA-2015-125066"/>
    <d v="2015-12-14T00:00:00"/>
    <d v="2015-12-18T00:00:00"/>
    <x v="1"/>
    <s v="KD-16495"/>
    <s v="Keith Dawkins"/>
    <x v="1"/>
    <s v="United States"/>
    <s v="Jackson"/>
    <x v="35"/>
    <n v="39212"/>
    <x v="0"/>
    <s v="FUR-FU-10003829"/>
    <x v="0"/>
    <x v="5"/>
    <s v="Stackable Trays"/>
    <n v="6.16"/>
    <n v="2"/>
    <n v="0"/>
    <n v="1.9712000000000001"/>
    <n v="4"/>
    <n v="12"/>
    <x v="0"/>
    <n v="32"/>
    <x v="4"/>
  </r>
  <r>
    <n v="5558"/>
    <s v="CA-2015-125066"/>
    <d v="2015-12-14T00:00:00"/>
    <d v="2015-12-18T00:00:00"/>
    <x v="1"/>
    <s v="KD-16495"/>
    <s v="Keith Dawkins"/>
    <x v="1"/>
    <s v="United States"/>
    <s v="Jackson"/>
    <x v="35"/>
    <n v="39212"/>
    <x v="0"/>
    <s v="OFF-AR-10003582"/>
    <x v="1"/>
    <x v="6"/>
    <s v="Boston Electric Pencil Sharpener, Model 1818, Charcoal Black"/>
    <n v="56.3"/>
    <n v="2"/>
    <n v="0"/>
    <n v="15.763999999999999"/>
    <n v="4"/>
    <n v="12"/>
    <x v="0"/>
    <n v="28.000000000000004"/>
    <x v="4"/>
  </r>
  <r>
    <n v="5559"/>
    <s v="US-2015-114741"/>
    <d v="2015-12-06T00:00:00"/>
    <d v="2015-12-10T00:00:00"/>
    <x v="1"/>
    <s v="IL-15100"/>
    <s v="Ivan Liston"/>
    <x v="0"/>
    <s v="United States"/>
    <s v="North Las Vegas"/>
    <x v="33"/>
    <n v="89031"/>
    <x v="1"/>
    <s v="OFF-PA-10000048"/>
    <x v="1"/>
    <x v="10"/>
    <s v="Xerox 20"/>
    <n v="6.48"/>
    <n v="1"/>
    <n v="0"/>
    <n v="3.1103999999999998"/>
    <n v="4"/>
    <n v="12"/>
    <x v="0"/>
    <n v="47.999999999999993"/>
    <x v="4"/>
  </r>
  <r>
    <n v="5560"/>
    <s v="US-2015-114741"/>
    <d v="2015-12-06T00:00:00"/>
    <d v="2015-12-10T00:00:00"/>
    <x v="1"/>
    <s v="IL-15100"/>
    <s v="Ivan Liston"/>
    <x v="0"/>
    <s v="United States"/>
    <s v="North Las Vegas"/>
    <x v="33"/>
    <n v="89031"/>
    <x v="1"/>
    <s v="OFF-ST-10000078"/>
    <x v="1"/>
    <x v="4"/>
    <s v="Tennsco 6- and 18-Compartment Lockers"/>
    <n v="1325.85"/>
    <n v="5"/>
    <n v="0"/>
    <n v="238.65299999999999"/>
    <n v="4"/>
    <n v="12"/>
    <x v="0"/>
    <n v="18"/>
    <x v="4"/>
  </r>
  <r>
    <n v="5561"/>
    <s v="US-2015-114741"/>
    <d v="2015-12-06T00:00:00"/>
    <d v="2015-12-10T00:00:00"/>
    <x v="1"/>
    <s v="IL-15100"/>
    <s v="Ivan Liston"/>
    <x v="0"/>
    <s v="United States"/>
    <s v="North Las Vegas"/>
    <x v="33"/>
    <n v="89031"/>
    <x v="1"/>
    <s v="OFF-LA-10004853"/>
    <x v="1"/>
    <x v="2"/>
    <s v="Avery 483"/>
    <n v="14.94"/>
    <n v="3"/>
    <n v="0"/>
    <n v="6.8723999999999998"/>
    <n v="4"/>
    <n v="12"/>
    <x v="0"/>
    <n v="46"/>
    <x v="4"/>
  </r>
  <r>
    <n v="5562"/>
    <s v="CA-2017-133263"/>
    <d v="2017-03-31T00:00:00"/>
    <d v="2017-04-02T00:00:00"/>
    <x v="0"/>
    <s v="JE-15610"/>
    <s v="Jim Epp"/>
    <x v="1"/>
    <s v="United States"/>
    <s v="Atlanta"/>
    <x v="32"/>
    <n v="30318"/>
    <x v="0"/>
    <s v="OFF-BI-10001153"/>
    <x v="1"/>
    <x v="8"/>
    <s v="Ibico Recycled Grain-Textured Covers"/>
    <n v="34.54"/>
    <n v="1"/>
    <n v="0"/>
    <n v="17.27"/>
    <n v="2"/>
    <n v="3"/>
    <x v="3"/>
    <n v="50"/>
    <x v="10"/>
  </r>
  <r>
    <n v="5563"/>
    <s v="CA-2017-133263"/>
    <d v="2017-03-31T00:00:00"/>
    <d v="2017-04-02T00:00:00"/>
    <x v="0"/>
    <s v="JE-15610"/>
    <s v="Jim Epp"/>
    <x v="1"/>
    <s v="United States"/>
    <s v="Atlanta"/>
    <x v="32"/>
    <n v="30318"/>
    <x v="0"/>
    <s v="TEC-CO-10001449"/>
    <x v="2"/>
    <x v="16"/>
    <s v="Hewlett Packard LaserJet 3310 Copier"/>
    <n v="2999.95"/>
    <n v="5"/>
    <n v="0"/>
    <n v="1439.9760000000001"/>
    <n v="2"/>
    <n v="3"/>
    <x v="3"/>
    <n v="48.000000000000007"/>
    <x v="10"/>
  </r>
  <r>
    <n v="5564"/>
    <s v="CA-2017-133263"/>
    <d v="2017-03-31T00:00:00"/>
    <d v="2017-04-02T00:00:00"/>
    <x v="0"/>
    <s v="JE-15610"/>
    <s v="Jim Epp"/>
    <x v="1"/>
    <s v="United States"/>
    <s v="Atlanta"/>
    <x v="32"/>
    <n v="30318"/>
    <x v="0"/>
    <s v="OFF-BI-10000474"/>
    <x v="1"/>
    <x v="8"/>
    <s v="Avery Recycled Flexi-View Covers for Binding Systems"/>
    <n v="64.12"/>
    <n v="4"/>
    <n v="0"/>
    <n v="30.7776"/>
    <n v="2"/>
    <n v="3"/>
    <x v="3"/>
    <n v="48"/>
    <x v="10"/>
  </r>
  <r>
    <n v="5565"/>
    <s v="CA-2017-157966"/>
    <d v="2017-03-13T00:00:00"/>
    <d v="2017-03-13T00:00:00"/>
    <x v="3"/>
    <s v="SU-20665"/>
    <s v="Stephanie Ulpright"/>
    <x v="2"/>
    <s v="United States"/>
    <s v="Chicago"/>
    <x v="10"/>
    <n v="60610"/>
    <x v="2"/>
    <s v="OFF-AR-10000799"/>
    <x v="1"/>
    <x v="6"/>
    <s v="Col-Erase Pencils with Erasers"/>
    <n v="19.456"/>
    <n v="4"/>
    <n v="0.2"/>
    <n v="2.1888000000000001"/>
    <n v="0"/>
    <n v="3"/>
    <x v="3"/>
    <n v="11.25"/>
    <x v="10"/>
  </r>
  <r>
    <n v="5566"/>
    <s v="CA-2017-157966"/>
    <d v="2017-03-13T00:00:00"/>
    <d v="2017-03-13T00:00:00"/>
    <x v="3"/>
    <s v="SU-20665"/>
    <s v="Stephanie Ulpright"/>
    <x v="2"/>
    <s v="United States"/>
    <s v="Chicago"/>
    <x v="10"/>
    <n v="60610"/>
    <x v="2"/>
    <s v="TEC-MA-10002109"/>
    <x v="2"/>
    <x v="15"/>
    <s v="HP Officejet Pro 8600 e-All-In-One Printer, Copier, Scanner, Fax"/>
    <n v="209.98599999999999"/>
    <n v="2"/>
    <n v="0.3"/>
    <n v="8.9993999999999996"/>
    <n v="0"/>
    <n v="3"/>
    <x v="3"/>
    <n v="4.2857142857142856"/>
    <x v="10"/>
  </r>
  <r>
    <n v="5567"/>
    <s v="CA-2017-157966"/>
    <d v="2017-03-13T00:00:00"/>
    <d v="2017-03-13T00:00:00"/>
    <x v="3"/>
    <s v="SU-20665"/>
    <s v="Stephanie Ulpright"/>
    <x v="2"/>
    <s v="United States"/>
    <s v="Chicago"/>
    <x v="10"/>
    <n v="60610"/>
    <x v="2"/>
    <s v="OFF-AR-10003338"/>
    <x v="1"/>
    <x v="6"/>
    <s v="Eberhard Faber 3 1/2&quot; Golf Pencils"/>
    <n v="29.76"/>
    <n v="5"/>
    <n v="0.2"/>
    <n v="1.86"/>
    <n v="0"/>
    <n v="3"/>
    <x v="3"/>
    <n v="6.25"/>
    <x v="10"/>
  </r>
  <r>
    <n v="5568"/>
    <s v="CA-2017-157966"/>
    <d v="2017-03-13T00:00:00"/>
    <d v="2017-03-13T00:00:00"/>
    <x v="3"/>
    <s v="SU-20665"/>
    <s v="Stephanie Ulpright"/>
    <x v="2"/>
    <s v="United States"/>
    <s v="Chicago"/>
    <x v="10"/>
    <n v="60610"/>
    <x v="2"/>
    <s v="FUR-CH-10003606"/>
    <x v="0"/>
    <x v="1"/>
    <s v="SAFCO Folding Chair Trolley"/>
    <n v="89.768000000000001"/>
    <n v="1"/>
    <n v="0.3"/>
    <n v="-2.5648"/>
    <n v="0"/>
    <n v="3"/>
    <x v="3"/>
    <n v="-2.8571428571428572"/>
    <x v="10"/>
  </r>
  <r>
    <n v="5569"/>
    <s v="CA-2017-157966"/>
    <d v="2017-03-13T00:00:00"/>
    <d v="2017-03-13T00:00:00"/>
    <x v="3"/>
    <s v="SU-20665"/>
    <s v="Stephanie Ulpright"/>
    <x v="2"/>
    <s v="United States"/>
    <s v="Chicago"/>
    <x v="10"/>
    <n v="60610"/>
    <x v="2"/>
    <s v="TEC-CO-10001449"/>
    <x v="2"/>
    <x v="16"/>
    <s v="Hewlett Packard LaserJet 3310 Copier"/>
    <n v="959.98400000000004"/>
    <n v="2"/>
    <n v="0.2"/>
    <n v="335.99439999999998"/>
    <n v="0"/>
    <n v="3"/>
    <x v="3"/>
    <n v="35"/>
    <x v="10"/>
  </r>
  <r>
    <n v="5570"/>
    <s v="CA-2017-157966"/>
    <d v="2017-03-13T00:00:00"/>
    <d v="2017-03-13T00:00:00"/>
    <x v="3"/>
    <s v="SU-20665"/>
    <s v="Stephanie Ulpright"/>
    <x v="2"/>
    <s v="United States"/>
    <s v="Chicago"/>
    <x v="10"/>
    <n v="60610"/>
    <x v="2"/>
    <s v="OFF-PA-10001934"/>
    <x v="1"/>
    <x v="10"/>
    <s v="Xerox 1993"/>
    <n v="15.552"/>
    <n v="3"/>
    <n v="0.2"/>
    <n v="5.6375999999999999"/>
    <n v="0"/>
    <n v="3"/>
    <x v="3"/>
    <n v="36.25"/>
    <x v="10"/>
  </r>
  <r>
    <n v="5571"/>
    <s v="CA-2017-157966"/>
    <d v="2017-03-13T00:00:00"/>
    <d v="2017-03-13T00:00:00"/>
    <x v="3"/>
    <s v="SU-20665"/>
    <s v="Stephanie Ulpright"/>
    <x v="2"/>
    <s v="United States"/>
    <s v="Chicago"/>
    <x v="10"/>
    <n v="60610"/>
    <x v="2"/>
    <s v="TEC-PH-10001527"/>
    <x v="2"/>
    <x v="7"/>
    <s v="Plantronics MX500i Earset"/>
    <n v="34.36"/>
    <n v="1"/>
    <n v="0.2"/>
    <n v="-7.3014999999999999"/>
    <n v="0"/>
    <n v="3"/>
    <x v="3"/>
    <n v="-21.25"/>
    <x v="10"/>
  </r>
  <r>
    <n v="5572"/>
    <s v="CA-2014-151162"/>
    <d v="2014-12-05T00:00:00"/>
    <d v="2014-12-09T00:00:00"/>
    <x v="1"/>
    <s v="EA-14035"/>
    <s v="Erin Ashbrook"/>
    <x v="1"/>
    <s v="United States"/>
    <s v="Columbus"/>
    <x v="24"/>
    <n v="43229"/>
    <x v="3"/>
    <s v="OFF-PA-10001033"/>
    <x v="1"/>
    <x v="10"/>
    <s v="Xerox 1893"/>
    <n v="98.376000000000005"/>
    <n v="3"/>
    <n v="0.2"/>
    <n v="35.661299999999997"/>
    <n v="4"/>
    <n v="12"/>
    <x v="0"/>
    <n v="36.249999999999993"/>
    <x v="4"/>
  </r>
  <r>
    <n v="5573"/>
    <s v="CA-2014-151162"/>
    <d v="2014-12-05T00:00:00"/>
    <d v="2014-12-09T00:00:00"/>
    <x v="1"/>
    <s v="EA-14035"/>
    <s v="Erin Ashbrook"/>
    <x v="1"/>
    <s v="United States"/>
    <s v="Columbus"/>
    <x v="24"/>
    <n v="43229"/>
    <x v="3"/>
    <s v="OFF-BI-10003719"/>
    <x v="1"/>
    <x v="8"/>
    <s v="Large Capacity Hanging Post Binders"/>
    <n v="29.94"/>
    <n v="4"/>
    <n v="0.7"/>
    <n v="-23.952000000000002"/>
    <n v="4"/>
    <n v="12"/>
    <x v="0"/>
    <n v="-80"/>
    <x v="4"/>
  </r>
  <r>
    <n v="5574"/>
    <s v="CA-2014-151162"/>
    <d v="2014-12-05T00:00:00"/>
    <d v="2014-12-09T00:00:00"/>
    <x v="1"/>
    <s v="EA-14035"/>
    <s v="Erin Ashbrook"/>
    <x v="1"/>
    <s v="United States"/>
    <s v="Columbus"/>
    <x v="24"/>
    <n v="43229"/>
    <x v="3"/>
    <s v="OFF-PA-10003036"/>
    <x v="1"/>
    <x v="10"/>
    <s v="Black Print Carbonless 8 1/2&quot; x 8 1/4&quot; Rapid Memo Book"/>
    <n v="17.472000000000001"/>
    <n v="3"/>
    <n v="0.2"/>
    <n v="5.6783999999999999"/>
    <n v="4"/>
    <n v="12"/>
    <x v="0"/>
    <n v="32.499999999999993"/>
    <x v="4"/>
  </r>
  <r>
    <n v="5575"/>
    <s v="CA-2014-151162"/>
    <d v="2014-12-05T00:00:00"/>
    <d v="2014-12-09T00:00:00"/>
    <x v="1"/>
    <s v="EA-14035"/>
    <s v="Erin Ashbrook"/>
    <x v="1"/>
    <s v="United States"/>
    <s v="Columbus"/>
    <x v="24"/>
    <n v="43229"/>
    <x v="3"/>
    <s v="TEC-PH-10001870"/>
    <x v="2"/>
    <x v="7"/>
    <s v="Lunatik TT5L-002 Taktik Strike Impact Protection System for iPhone 5"/>
    <n v="36.738"/>
    <n v="1"/>
    <n v="0.4"/>
    <n v="-9.1844999999999999"/>
    <n v="4"/>
    <n v="12"/>
    <x v="0"/>
    <n v="-25"/>
    <x v="4"/>
  </r>
  <r>
    <n v="5576"/>
    <s v="CA-2014-151162"/>
    <d v="2014-12-05T00:00:00"/>
    <d v="2014-12-09T00:00:00"/>
    <x v="1"/>
    <s v="EA-14035"/>
    <s v="Erin Ashbrook"/>
    <x v="1"/>
    <s v="United States"/>
    <s v="Columbus"/>
    <x v="24"/>
    <n v="43229"/>
    <x v="3"/>
    <s v="TEC-PH-10001809"/>
    <x v="2"/>
    <x v="7"/>
    <s v="Panasonic KX T7736-B Digital phone"/>
    <n v="179.94"/>
    <n v="2"/>
    <n v="0.4"/>
    <n v="-44.984999999999999"/>
    <n v="4"/>
    <n v="12"/>
    <x v="0"/>
    <n v="-25"/>
    <x v="4"/>
  </r>
  <r>
    <n v="5577"/>
    <s v="CA-2016-136686"/>
    <d v="2016-12-12T00:00:00"/>
    <d v="2016-12-16T00:00:00"/>
    <x v="1"/>
    <s v="RF-19840"/>
    <s v="Roy Französisch"/>
    <x v="0"/>
    <s v="United States"/>
    <s v="Pasadena"/>
    <x v="1"/>
    <n v="91104"/>
    <x v="1"/>
    <s v="FUR-FU-10004864"/>
    <x v="0"/>
    <x v="5"/>
    <s v="Howard Miller 14-1/2&quot; Diameter Chrome Round Wall Clock"/>
    <n v="383.64"/>
    <n v="6"/>
    <n v="0"/>
    <n v="122.76479999999999"/>
    <n v="4"/>
    <n v="12"/>
    <x v="0"/>
    <n v="32"/>
    <x v="4"/>
  </r>
  <r>
    <n v="5578"/>
    <s v="CA-2016-136686"/>
    <d v="2016-12-12T00:00:00"/>
    <d v="2016-12-16T00:00:00"/>
    <x v="1"/>
    <s v="RF-19840"/>
    <s v="Roy Französisch"/>
    <x v="0"/>
    <s v="United States"/>
    <s v="Pasadena"/>
    <x v="1"/>
    <n v="91104"/>
    <x v="1"/>
    <s v="OFF-AP-10002350"/>
    <x v="1"/>
    <x v="9"/>
    <s v="Belkin F9H710-06 7 Outlet SurgeMaster Surge Protector"/>
    <n v="56.52"/>
    <n v="3"/>
    <n v="0"/>
    <n v="15.8256"/>
    <n v="4"/>
    <n v="12"/>
    <x v="0"/>
    <n v="27.999999999999996"/>
    <x v="4"/>
  </r>
  <r>
    <n v="5579"/>
    <s v="CA-2017-137498"/>
    <d v="2017-09-09T00:00:00"/>
    <d v="2017-09-14T00:00:00"/>
    <x v="0"/>
    <s v="LC-17050"/>
    <s v="Liz Carlisle"/>
    <x v="0"/>
    <s v="United States"/>
    <s v="Los Angeles"/>
    <x v="1"/>
    <n v="90004"/>
    <x v="1"/>
    <s v="OFF-AR-10003829"/>
    <x v="1"/>
    <x v="6"/>
    <s v="Newell 35"/>
    <n v="6.56"/>
    <n v="2"/>
    <n v="0"/>
    <n v="1.9024000000000001"/>
    <n v="5"/>
    <n v="9"/>
    <x v="2"/>
    <n v="29.000000000000004"/>
    <x v="8"/>
  </r>
  <r>
    <n v="5580"/>
    <s v="CA-2017-137498"/>
    <d v="2017-09-09T00:00:00"/>
    <d v="2017-09-14T00:00:00"/>
    <x v="0"/>
    <s v="LC-17050"/>
    <s v="Liz Carlisle"/>
    <x v="0"/>
    <s v="United States"/>
    <s v="Los Angeles"/>
    <x v="1"/>
    <n v="90004"/>
    <x v="1"/>
    <s v="FUR-CH-10003833"/>
    <x v="0"/>
    <x v="1"/>
    <s v="Novimex Fabric Task Chair"/>
    <n v="243.92"/>
    <n v="5"/>
    <n v="0.2"/>
    <n v="-15.244999999999999"/>
    <n v="5"/>
    <n v="9"/>
    <x v="2"/>
    <n v="-6.25"/>
    <x v="8"/>
  </r>
  <r>
    <n v="5581"/>
    <s v="CA-2017-137498"/>
    <d v="2017-09-09T00:00:00"/>
    <d v="2017-09-14T00:00:00"/>
    <x v="0"/>
    <s v="LC-17050"/>
    <s v="Liz Carlisle"/>
    <x v="0"/>
    <s v="United States"/>
    <s v="Los Angeles"/>
    <x v="1"/>
    <n v="90004"/>
    <x v="1"/>
    <s v="OFF-PA-10000143"/>
    <x v="1"/>
    <x v="10"/>
    <s v="Astroparche Fine Business Paper"/>
    <n v="47.52"/>
    <n v="9"/>
    <n v="0"/>
    <n v="22.8096"/>
    <n v="5"/>
    <n v="9"/>
    <x v="2"/>
    <n v="48"/>
    <x v="8"/>
  </r>
  <r>
    <n v="5582"/>
    <s v="CA-2017-163818"/>
    <d v="2017-10-04T00:00:00"/>
    <d v="2017-10-08T00:00:00"/>
    <x v="1"/>
    <s v="PS-18970"/>
    <s v="Paul Stevenson"/>
    <x v="2"/>
    <s v="United States"/>
    <s v="Clinton"/>
    <x v="39"/>
    <n v="20735"/>
    <x v="3"/>
    <s v="FUR-FU-10000076"/>
    <x v="0"/>
    <x v="5"/>
    <s v="24-Hour Round Wall Clock"/>
    <n v="19.98"/>
    <n v="1"/>
    <n v="0"/>
    <n v="8.5914000000000001"/>
    <n v="4"/>
    <n v="10"/>
    <x v="0"/>
    <n v="43"/>
    <x v="2"/>
  </r>
  <r>
    <n v="5583"/>
    <s v="CA-2016-161158"/>
    <d v="2016-05-09T00:00:00"/>
    <d v="2016-05-13T00:00:00"/>
    <x v="1"/>
    <s v="PS-18970"/>
    <s v="Paul Stevenson"/>
    <x v="2"/>
    <s v="United States"/>
    <s v="New York City"/>
    <x v="15"/>
    <n v="10024"/>
    <x v="3"/>
    <s v="OFF-AR-10000462"/>
    <x v="1"/>
    <x v="6"/>
    <s v="Sanford Pocket Accent Highlighters"/>
    <n v="8"/>
    <n v="5"/>
    <n v="0"/>
    <n v="3.44"/>
    <n v="4"/>
    <n v="5"/>
    <x v="1"/>
    <n v="43"/>
    <x v="5"/>
  </r>
  <r>
    <n v="5584"/>
    <s v="CA-2014-116673"/>
    <d v="2014-12-15T00:00:00"/>
    <d v="2014-12-19T00:00:00"/>
    <x v="0"/>
    <s v="JO-15280"/>
    <s v="Jas O'Carroll"/>
    <x v="0"/>
    <s v="United States"/>
    <s v="San Diego"/>
    <x v="1"/>
    <n v="92037"/>
    <x v="1"/>
    <s v="FUR-FU-10003829"/>
    <x v="0"/>
    <x v="5"/>
    <s v="Stackable Trays"/>
    <n v="6.16"/>
    <n v="2"/>
    <n v="0"/>
    <n v="1.9712000000000001"/>
    <n v="4"/>
    <n v="12"/>
    <x v="0"/>
    <n v="32"/>
    <x v="4"/>
  </r>
  <r>
    <n v="5585"/>
    <s v="CA-2017-105333"/>
    <d v="2017-11-30T00:00:00"/>
    <d v="2017-12-04T00:00:00"/>
    <x v="1"/>
    <s v="VP-21730"/>
    <s v="Victor Preis"/>
    <x v="2"/>
    <s v="United States"/>
    <s v="New York City"/>
    <x v="15"/>
    <n v="10011"/>
    <x v="3"/>
    <s v="OFF-ST-10002182"/>
    <x v="1"/>
    <x v="4"/>
    <s v="Iris 3-Drawer Stacking Bin, Black"/>
    <n v="83.56"/>
    <n v="4"/>
    <n v="0"/>
    <n v="1.6712"/>
    <n v="4"/>
    <n v="11"/>
    <x v="0"/>
    <n v="2"/>
    <x v="0"/>
  </r>
  <r>
    <n v="5586"/>
    <s v="CA-2017-105333"/>
    <d v="2017-11-30T00:00:00"/>
    <d v="2017-12-04T00:00:00"/>
    <x v="1"/>
    <s v="VP-21730"/>
    <s v="Victor Preis"/>
    <x v="2"/>
    <s v="United States"/>
    <s v="New York City"/>
    <x v="15"/>
    <n v="10011"/>
    <x v="3"/>
    <s v="TEC-PH-10001468"/>
    <x v="2"/>
    <x v="7"/>
    <s v="Panasonic Business Telephones KX-T7736"/>
    <n v="546.05999999999995"/>
    <n v="3"/>
    <n v="0"/>
    <n v="163.81800000000001"/>
    <n v="4"/>
    <n v="11"/>
    <x v="0"/>
    <n v="30.000000000000004"/>
    <x v="0"/>
  </r>
  <r>
    <n v="5587"/>
    <s v="CA-2017-105333"/>
    <d v="2017-11-30T00:00:00"/>
    <d v="2017-12-04T00:00:00"/>
    <x v="1"/>
    <s v="VP-21730"/>
    <s v="Victor Preis"/>
    <x v="2"/>
    <s v="United States"/>
    <s v="New York City"/>
    <x v="15"/>
    <n v="10011"/>
    <x v="3"/>
    <s v="OFF-ST-10001809"/>
    <x v="1"/>
    <x v="4"/>
    <s v="Fellowes Officeware Wire Shelving"/>
    <n v="269.49"/>
    <n v="3"/>
    <n v="0"/>
    <n v="5.3898000000000001"/>
    <n v="4"/>
    <n v="11"/>
    <x v="0"/>
    <n v="2"/>
    <x v="0"/>
  </r>
  <r>
    <n v="5588"/>
    <s v="CA-2015-149993"/>
    <d v="2015-03-19T00:00:00"/>
    <d v="2015-03-20T00:00:00"/>
    <x v="2"/>
    <s v="GA-14725"/>
    <s v="Guy Armstrong"/>
    <x v="0"/>
    <s v="United States"/>
    <s v="Lancaster"/>
    <x v="1"/>
    <n v="93534"/>
    <x v="1"/>
    <s v="OFF-FA-10001561"/>
    <x v="1"/>
    <x v="13"/>
    <s v="Stockwell Push Pins"/>
    <n v="10.9"/>
    <n v="5"/>
    <n v="0"/>
    <n v="3.597"/>
    <n v="1"/>
    <n v="3"/>
    <x v="3"/>
    <n v="32.999999999999993"/>
    <x v="10"/>
  </r>
  <r>
    <n v="5589"/>
    <s v="CA-2014-168158"/>
    <d v="2014-07-19T00:00:00"/>
    <d v="2014-07-24T00:00:00"/>
    <x v="1"/>
    <s v="EM-14140"/>
    <s v="Eugene Moren"/>
    <x v="2"/>
    <s v="United States"/>
    <s v="Great Falls"/>
    <x v="37"/>
    <n v="59405"/>
    <x v="1"/>
    <s v="OFF-BI-10001759"/>
    <x v="1"/>
    <x v="8"/>
    <s v="Acco Pressboard Covers with Storage Hooks, 14 7/8&quot; x 11&quot;, Dark Blue"/>
    <n v="6.0960000000000001"/>
    <n v="2"/>
    <n v="0.2"/>
    <n v="2.2098"/>
    <n v="5"/>
    <n v="7"/>
    <x v="2"/>
    <n v="36.25"/>
    <x v="7"/>
  </r>
  <r>
    <n v="5590"/>
    <s v="CA-2016-115224"/>
    <d v="2016-12-08T00:00:00"/>
    <d v="2016-12-11T00:00:00"/>
    <x v="0"/>
    <s v="DB-13615"/>
    <s v="Doug Bickford"/>
    <x v="0"/>
    <s v="United States"/>
    <s v="San Francisco"/>
    <x v="1"/>
    <n v="94110"/>
    <x v="1"/>
    <s v="OFF-ST-10000615"/>
    <x v="1"/>
    <x v="4"/>
    <s v="SimpliFile Personal File, Black Granite, 15w x 6-15/16d x 11-1/4h"/>
    <n v="34.049999999999997"/>
    <n v="3"/>
    <n v="0"/>
    <n v="9.5340000000000007"/>
    <n v="3"/>
    <n v="12"/>
    <x v="0"/>
    <n v="28.000000000000004"/>
    <x v="4"/>
  </r>
  <r>
    <n v="5591"/>
    <s v="CA-2016-115224"/>
    <d v="2016-12-08T00:00:00"/>
    <d v="2016-12-11T00:00:00"/>
    <x v="0"/>
    <s v="DB-13615"/>
    <s v="Doug Bickford"/>
    <x v="0"/>
    <s v="United States"/>
    <s v="San Francisco"/>
    <x v="1"/>
    <n v="94110"/>
    <x v="1"/>
    <s v="OFF-ST-10003816"/>
    <x v="1"/>
    <x v="4"/>
    <s v="Fellowes High-Stak Drawer Files"/>
    <n v="352.38"/>
    <n v="2"/>
    <n v="0"/>
    <n v="81.047399999999996"/>
    <n v="3"/>
    <n v="12"/>
    <x v="0"/>
    <n v="23"/>
    <x v="4"/>
  </r>
  <r>
    <n v="5592"/>
    <s v="CA-2014-164742"/>
    <d v="2014-10-13T00:00:00"/>
    <d v="2014-10-18T00:00:00"/>
    <x v="0"/>
    <s v="ML-17395"/>
    <s v="Marina Lichtenstein"/>
    <x v="1"/>
    <s v="United States"/>
    <s v="Lakewood"/>
    <x v="30"/>
    <n v="8701"/>
    <x v="3"/>
    <s v="FUR-CH-10002880"/>
    <x v="0"/>
    <x v="1"/>
    <s v="Global High-Back Leather Tilter, Burgundy"/>
    <n v="245.98"/>
    <n v="2"/>
    <n v="0"/>
    <n v="27.0578"/>
    <n v="5"/>
    <n v="10"/>
    <x v="0"/>
    <n v="11"/>
    <x v="2"/>
  </r>
  <r>
    <n v="5593"/>
    <s v="CA-2014-164742"/>
    <d v="2014-10-13T00:00:00"/>
    <d v="2014-10-18T00:00:00"/>
    <x v="0"/>
    <s v="ML-17395"/>
    <s v="Marina Lichtenstein"/>
    <x v="1"/>
    <s v="United States"/>
    <s v="Lakewood"/>
    <x v="30"/>
    <n v="8701"/>
    <x v="3"/>
    <s v="OFF-BI-10004738"/>
    <x v="1"/>
    <x v="8"/>
    <s v="Flexible Leather- Look Classic Collection Ring Binder"/>
    <n v="18.940000000000001"/>
    <n v="1"/>
    <n v="0"/>
    <n v="9.4700000000000006"/>
    <n v="5"/>
    <n v="10"/>
    <x v="0"/>
    <n v="50"/>
    <x v="2"/>
  </r>
  <r>
    <n v="5594"/>
    <s v="US-2017-108014"/>
    <d v="2017-11-19T00:00:00"/>
    <d v="2017-11-25T00:00:00"/>
    <x v="1"/>
    <s v="JH-15430"/>
    <s v="Jennifer Halladay"/>
    <x v="0"/>
    <s v="United States"/>
    <s v="Cleveland"/>
    <x v="24"/>
    <n v="44105"/>
    <x v="3"/>
    <s v="OFF-BI-10003984"/>
    <x v="1"/>
    <x v="8"/>
    <s v="Lock-Up Easel 'Spel-Binder'"/>
    <n v="59.912999999999997"/>
    <n v="7"/>
    <n v="0.7"/>
    <n v="-45.933300000000003"/>
    <n v="6"/>
    <n v="11"/>
    <x v="0"/>
    <n v="-76.666666666666671"/>
    <x v="0"/>
  </r>
  <r>
    <n v="5595"/>
    <s v="CA-2017-160325"/>
    <d v="2017-09-24T00:00:00"/>
    <d v="2017-09-24T00:00:00"/>
    <x v="3"/>
    <s v="BP-11095"/>
    <s v="Bart Pistole"/>
    <x v="1"/>
    <s v="United States"/>
    <s v="Lawrence"/>
    <x v="31"/>
    <n v="1841"/>
    <x v="3"/>
    <s v="TEC-PH-10000984"/>
    <x v="2"/>
    <x v="7"/>
    <s v="Panasonic KX-TG9471B"/>
    <n v="391.98"/>
    <n v="2"/>
    <n v="0"/>
    <n v="109.7544"/>
    <n v="0"/>
    <n v="9"/>
    <x v="2"/>
    <n v="27.999999999999996"/>
    <x v="8"/>
  </r>
  <r>
    <n v="5596"/>
    <s v="CA-2017-160325"/>
    <d v="2017-09-24T00:00:00"/>
    <d v="2017-09-24T00:00:00"/>
    <x v="3"/>
    <s v="BP-11095"/>
    <s v="Bart Pistole"/>
    <x v="1"/>
    <s v="United States"/>
    <s v="Lawrence"/>
    <x v="31"/>
    <n v="1841"/>
    <x v="3"/>
    <s v="TEC-PH-10001944"/>
    <x v="2"/>
    <x v="7"/>
    <s v="Wi-Ex zBoost YX540 Cellular Phone Signal Booster"/>
    <n v="437.85"/>
    <n v="3"/>
    <n v="0"/>
    <n v="131.35499999999999"/>
    <n v="0"/>
    <n v="9"/>
    <x v="2"/>
    <n v="29.999999999999993"/>
    <x v="8"/>
  </r>
  <r>
    <n v="5597"/>
    <s v="CA-2015-159779"/>
    <d v="2015-09-25T00:00:00"/>
    <d v="2015-09-29T00:00:00"/>
    <x v="1"/>
    <s v="SB-20185"/>
    <s v="Sarah Brown"/>
    <x v="0"/>
    <s v="United States"/>
    <s v="Concord"/>
    <x v="38"/>
    <n v="3301"/>
    <x v="3"/>
    <s v="OFF-BI-10002735"/>
    <x v="1"/>
    <x v="8"/>
    <s v="GBC Prestige Therm-A-Bind Covers"/>
    <n v="68.62"/>
    <n v="2"/>
    <n v="0"/>
    <n v="32.251399999999997"/>
    <n v="4"/>
    <n v="9"/>
    <x v="2"/>
    <n v="46.999999999999993"/>
    <x v="8"/>
  </r>
  <r>
    <n v="5598"/>
    <s v="CA-2017-151176"/>
    <d v="2017-02-13T00:00:00"/>
    <d v="2017-02-20T00:00:00"/>
    <x v="1"/>
    <s v="SV-20785"/>
    <s v="Stewart Visinsky"/>
    <x v="0"/>
    <s v="United States"/>
    <s v="Baltimore"/>
    <x v="39"/>
    <n v="21215"/>
    <x v="3"/>
    <s v="OFF-SU-10001165"/>
    <x v="1"/>
    <x v="14"/>
    <s v="Acme Elite Stainless Steel Scissors"/>
    <n v="25.02"/>
    <n v="3"/>
    <n v="0"/>
    <n v="6.5052000000000003"/>
    <n v="7"/>
    <n v="2"/>
    <x v="3"/>
    <n v="26"/>
    <x v="11"/>
  </r>
  <r>
    <n v="5599"/>
    <s v="CA-2017-151176"/>
    <d v="2017-02-13T00:00:00"/>
    <d v="2017-02-20T00:00:00"/>
    <x v="1"/>
    <s v="SV-20785"/>
    <s v="Stewart Visinsky"/>
    <x v="0"/>
    <s v="United States"/>
    <s v="Baltimore"/>
    <x v="39"/>
    <n v="21215"/>
    <x v="3"/>
    <s v="OFF-AR-10000614"/>
    <x v="1"/>
    <x v="6"/>
    <s v="Barrel Sharpener"/>
    <n v="10.71"/>
    <n v="3"/>
    <n v="0"/>
    <n v="2.7846000000000002"/>
    <n v="7"/>
    <n v="2"/>
    <x v="3"/>
    <n v="26"/>
    <x v="11"/>
  </r>
  <r>
    <n v="5600"/>
    <s v="CA-2014-108903"/>
    <d v="2014-10-03T00:00:00"/>
    <d v="2014-10-03T00:00:00"/>
    <x v="3"/>
    <s v="DO-13435"/>
    <s v="Denny Ordway"/>
    <x v="0"/>
    <s v="United States"/>
    <s v="Columbus"/>
    <x v="24"/>
    <n v="43229"/>
    <x v="3"/>
    <s v="OFF-AR-10004010"/>
    <x v="1"/>
    <x v="6"/>
    <s v="Hunt Boston Vacuum Mount KS Pencil Sharpener"/>
    <n v="55.984000000000002"/>
    <n v="2"/>
    <n v="0.2"/>
    <n v="4.1988000000000003"/>
    <n v="0"/>
    <n v="10"/>
    <x v="0"/>
    <n v="7.5"/>
    <x v="2"/>
  </r>
  <r>
    <n v="5601"/>
    <s v="CA-2014-108903"/>
    <d v="2014-10-03T00:00:00"/>
    <d v="2014-10-03T00:00:00"/>
    <x v="3"/>
    <s v="DO-13435"/>
    <s v="Denny Ordway"/>
    <x v="0"/>
    <s v="United States"/>
    <s v="Columbus"/>
    <x v="24"/>
    <n v="43229"/>
    <x v="3"/>
    <s v="OFF-EN-10004030"/>
    <x v="1"/>
    <x v="12"/>
    <s v="Convenience Packs of Business Envelopes"/>
    <n v="14.48"/>
    <n v="5"/>
    <n v="0.2"/>
    <n v="4.8869999999999996"/>
    <n v="0"/>
    <n v="10"/>
    <x v="0"/>
    <n v="33.75"/>
    <x v="2"/>
  </r>
  <r>
    <n v="5602"/>
    <s v="CA-2014-108903"/>
    <d v="2014-10-03T00:00:00"/>
    <d v="2014-10-03T00:00:00"/>
    <x v="3"/>
    <s v="DO-13435"/>
    <s v="Denny Ordway"/>
    <x v="0"/>
    <s v="United States"/>
    <s v="Columbus"/>
    <x v="24"/>
    <n v="43229"/>
    <x v="3"/>
    <s v="TEC-AC-10003023"/>
    <x v="2"/>
    <x v="11"/>
    <s v="Logitech G105 Gaming Keyboard"/>
    <n v="142.488"/>
    <n v="3"/>
    <n v="0.2"/>
    <n v="-3.5621999999999998"/>
    <n v="0"/>
    <n v="10"/>
    <x v="0"/>
    <n v="-2.5"/>
    <x v="2"/>
  </r>
  <r>
    <n v="5603"/>
    <s v="CA-2016-117919"/>
    <d v="2016-08-27T00:00:00"/>
    <d v="2016-08-29T00:00:00"/>
    <x v="0"/>
    <s v="TB-21355"/>
    <s v="Todd Boyes"/>
    <x v="1"/>
    <s v="United States"/>
    <s v="Houston"/>
    <x v="5"/>
    <n v="77041"/>
    <x v="2"/>
    <s v="OFF-ST-10003572"/>
    <x v="1"/>
    <x v="4"/>
    <s v="Portfile Personal File Boxes"/>
    <n v="14.16"/>
    <n v="1"/>
    <n v="0.2"/>
    <n v="1.0620000000000001"/>
    <n v="2"/>
    <n v="8"/>
    <x v="2"/>
    <n v="7.5"/>
    <x v="6"/>
  </r>
  <r>
    <n v="5604"/>
    <s v="CA-2016-117919"/>
    <d v="2016-08-27T00:00:00"/>
    <d v="2016-08-29T00:00:00"/>
    <x v="0"/>
    <s v="TB-21355"/>
    <s v="Todd Boyes"/>
    <x v="1"/>
    <s v="United States"/>
    <s v="Houston"/>
    <x v="5"/>
    <n v="77041"/>
    <x v="2"/>
    <s v="OFF-PA-10004353"/>
    <x v="1"/>
    <x v="10"/>
    <s v="Southworth 25% Cotton Premium Laser Paper and Envelopes"/>
    <n v="79.92"/>
    <n v="5"/>
    <n v="0.2"/>
    <n v="27.972000000000001"/>
    <n v="2"/>
    <n v="8"/>
    <x v="2"/>
    <n v="35"/>
    <x v="6"/>
  </r>
  <r>
    <n v="5605"/>
    <s v="CA-2015-142475"/>
    <d v="2015-12-03T00:00:00"/>
    <d v="2015-12-07T00:00:00"/>
    <x v="1"/>
    <s v="BS-11380"/>
    <s v="Bill Stewart"/>
    <x v="1"/>
    <s v="United States"/>
    <s v="New York City"/>
    <x v="15"/>
    <n v="10011"/>
    <x v="3"/>
    <s v="OFF-BI-10003718"/>
    <x v="1"/>
    <x v="8"/>
    <s v="GBC Therma-A-Bind 250T Electric Binding System"/>
    <n v="590.35199999999998"/>
    <n v="6"/>
    <n v="0.2"/>
    <n v="206.6232"/>
    <n v="4"/>
    <n v="12"/>
    <x v="0"/>
    <n v="35"/>
    <x v="4"/>
  </r>
  <r>
    <n v="5606"/>
    <s v="CA-2016-134516"/>
    <d v="2016-09-20T00:00:00"/>
    <d v="2016-09-25T00:00:00"/>
    <x v="1"/>
    <s v="FM-14215"/>
    <s v="Filia McAdams"/>
    <x v="1"/>
    <s v="United States"/>
    <s v="Greensboro"/>
    <x v="3"/>
    <n v="27405"/>
    <x v="0"/>
    <s v="FUR-FU-10001546"/>
    <x v="0"/>
    <x v="5"/>
    <s v="Dana Swing-Arm Lamps"/>
    <n v="17.088000000000001"/>
    <n v="2"/>
    <n v="0.2"/>
    <n v="1.0680000000000001"/>
    <n v="5"/>
    <n v="9"/>
    <x v="2"/>
    <n v="6.25"/>
    <x v="8"/>
  </r>
  <r>
    <n v="5607"/>
    <s v="CA-2016-134516"/>
    <d v="2016-09-20T00:00:00"/>
    <d v="2016-09-25T00:00:00"/>
    <x v="1"/>
    <s v="FM-14215"/>
    <s v="Filia McAdams"/>
    <x v="1"/>
    <s v="United States"/>
    <s v="Greensboro"/>
    <x v="3"/>
    <n v="27405"/>
    <x v="0"/>
    <s v="FUR-CH-10002880"/>
    <x v="0"/>
    <x v="1"/>
    <s v="Global High-Back Leather Tilter, Burgundy"/>
    <n v="98.391999999999996"/>
    <n v="1"/>
    <n v="0.2"/>
    <n v="-11.069100000000001"/>
    <n v="5"/>
    <n v="9"/>
    <x v="2"/>
    <n v="-11.250000000000002"/>
    <x v="8"/>
  </r>
  <r>
    <n v="5608"/>
    <s v="CA-2017-105193"/>
    <d v="2017-03-25T00:00:00"/>
    <d v="2017-03-31T00:00:00"/>
    <x v="1"/>
    <s v="JL-15835"/>
    <s v="John Lee"/>
    <x v="0"/>
    <s v="United States"/>
    <s v="New York City"/>
    <x v="15"/>
    <n v="10024"/>
    <x v="3"/>
    <s v="OFF-AR-10001547"/>
    <x v="1"/>
    <x v="6"/>
    <s v="Newell 311"/>
    <n v="11.05"/>
    <n v="5"/>
    <n v="0"/>
    <n v="2.9834999999999998"/>
    <n v="6"/>
    <n v="3"/>
    <x v="3"/>
    <n v="26.999999999999996"/>
    <x v="10"/>
  </r>
  <r>
    <n v="5609"/>
    <s v="CA-2015-168634"/>
    <d v="2015-12-06T00:00:00"/>
    <d v="2015-12-11T00:00:00"/>
    <x v="1"/>
    <s v="AF-10870"/>
    <s v="Art Ferguson"/>
    <x v="0"/>
    <s v="United States"/>
    <s v="San Francisco"/>
    <x v="1"/>
    <n v="94109"/>
    <x v="1"/>
    <s v="OFF-AP-10001626"/>
    <x v="1"/>
    <x v="9"/>
    <s v="Commercial WindTunnel Clean Air Upright Vacuum, Replacement Belts, Filtration Bags"/>
    <n v="7.78"/>
    <n v="2"/>
    <n v="0"/>
    <n v="2.0228000000000002"/>
    <n v="5"/>
    <n v="12"/>
    <x v="0"/>
    <n v="26"/>
    <x v="4"/>
  </r>
  <r>
    <n v="5610"/>
    <s v="CA-2017-117198"/>
    <d v="2017-08-31T00:00:00"/>
    <d v="2017-09-05T00:00:00"/>
    <x v="1"/>
    <s v="BG-11035"/>
    <s v="Barry Gonzalez"/>
    <x v="0"/>
    <s v="United States"/>
    <s v="Monroe"/>
    <x v="28"/>
    <n v="71203"/>
    <x v="0"/>
    <s v="TEC-AC-10003033"/>
    <x v="2"/>
    <x v="11"/>
    <s v="Plantronics CS510 - Over-the-Head monaural Wireless Headset System"/>
    <n v="659.9"/>
    <n v="2"/>
    <n v="0"/>
    <n v="217.767"/>
    <n v="5"/>
    <n v="8"/>
    <x v="2"/>
    <n v="33"/>
    <x v="6"/>
  </r>
  <r>
    <n v="5611"/>
    <s v="CA-2015-145828"/>
    <d v="2015-10-05T00:00:00"/>
    <d v="2015-10-07T00:00:00"/>
    <x v="2"/>
    <s v="MB-17305"/>
    <s v="Maria Bertelson"/>
    <x v="0"/>
    <s v="United States"/>
    <s v="Cincinnati"/>
    <x v="24"/>
    <n v="45231"/>
    <x v="3"/>
    <s v="TEC-AC-10002323"/>
    <x v="2"/>
    <x v="11"/>
    <s v="SanDisk Ultra 32 GB MicroSDHC Class 10 Memory Card"/>
    <n v="53.04"/>
    <n v="3"/>
    <n v="0.2"/>
    <n v="-4.641"/>
    <n v="2"/>
    <n v="10"/>
    <x v="0"/>
    <n v="-8.75"/>
    <x v="2"/>
  </r>
  <r>
    <n v="5612"/>
    <s v="CA-2017-121027"/>
    <d v="2017-08-18T00:00:00"/>
    <d v="2017-08-22T00:00:00"/>
    <x v="1"/>
    <s v="HW-14935"/>
    <s v="Helen Wasserman"/>
    <x v="1"/>
    <s v="United States"/>
    <s v="Seattle"/>
    <x v="4"/>
    <n v="98105"/>
    <x v="1"/>
    <s v="TEC-AC-10002049"/>
    <x v="2"/>
    <x v="11"/>
    <s v="Plantronics Savi W720 Multi-Device Wireless Headset System"/>
    <n v="843.9"/>
    <n v="2"/>
    <n v="0"/>
    <n v="371.31599999999997"/>
    <n v="4"/>
    <n v="8"/>
    <x v="2"/>
    <n v="44"/>
    <x v="6"/>
  </r>
  <r>
    <n v="5613"/>
    <s v="CA-2017-121027"/>
    <d v="2017-08-18T00:00:00"/>
    <d v="2017-08-22T00:00:00"/>
    <x v="1"/>
    <s v="HW-14935"/>
    <s v="Helen Wasserman"/>
    <x v="1"/>
    <s v="United States"/>
    <s v="Seattle"/>
    <x v="4"/>
    <n v="98105"/>
    <x v="1"/>
    <s v="TEC-AC-10002253"/>
    <x v="2"/>
    <x v="11"/>
    <s v="Imation Bio 8GB USB Flash Drive Imation Corp"/>
    <n v="1496.16"/>
    <n v="9"/>
    <n v="0"/>
    <n v="224.42400000000001"/>
    <n v="4"/>
    <n v="8"/>
    <x v="2"/>
    <n v="15"/>
    <x v="6"/>
  </r>
  <r>
    <n v="5614"/>
    <s v="CA-2016-147431"/>
    <d v="2016-02-02T00:00:00"/>
    <d v="2016-02-07T00:00:00"/>
    <x v="1"/>
    <s v="AB-10105"/>
    <s v="Adrian Barton"/>
    <x v="0"/>
    <s v="United States"/>
    <s v="New York City"/>
    <x v="15"/>
    <n v="10011"/>
    <x v="3"/>
    <s v="OFF-ST-10003994"/>
    <x v="1"/>
    <x v="4"/>
    <s v="Belkin 19&quot; Center-Weighted Shelf, Gray"/>
    <n v="117.96"/>
    <n v="2"/>
    <n v="0"/>
    <n v="5.8979999999999997"/>
    <n v="5"/>
    <n v="2"/>
    <x v="3"/>
    <n v="5"/>
    <x v="11"/>
  </r>
  <r>
    <n v="5615"/>
    <s v="CA-2016-158001"/>
    <d v="2016-08-23T00:00:00"/>
    <d v="2016-08-27T00:00:00"/>
    <x v="1"/>
    <s v="JP-15460"/>
    <s v="Jennifer Patt"/>
    <x v="1"/>
    <s v="United States"/>
    <s v="New York City"/>
    <x v="15"/>
    <n v="10035"/>
    <x v="3"/>
    <s v="OFF-AR-10002399"/>
    <x v="1"/>
    <x v="6"/>
    <s v="Dixon Prang Watercolor Pencils, 10-Color Set with Brush"/>
    <n v="21.3"/>
    <n v="5"/>
    <n v="0"/>
    <n v="8.7330000000000005"/>
    <n v="4"/>
    <n v="8"/>
    <x v="2"/>
    <n v="41"/>
    <x v="6"/>
  </r>
  <r>
    <n v="5616"/>
    <s v="CA-2016-158001"/>
    <d v="2016-08-23T00:00:00"/>
    <d v="2016-08-27T00:00:00"/>
    <x v="1"/>
    <s v="JP-15460"/>
    <s v="Jennifer Patt"/>
    <x v="1"/>
    <s v="United States"/>
    <s v="New York City"/>
    <x v="15"/>
    <n v="10035"/>
    <x v="3"/>
    <s v="OFF-AP-10002118"/>
    <x v="1"/>
    <x v="9"/>
    <s v="1.7 Cubic Foot Compact &quot;Cube&quot; Office Refrigerators"/>
    <n v="1040.8"/>
    <n v="5"/>
    <n v="0"/>
    <n v="281.01600000000002"/>
    <n v="4"/>
    <n v="8"/>
    <x v="2"/>
    <n v="27"/>
    <x v="6"/>
  </r>
  <r>
    <n v="5617"/>
    <s v="CA-2016-158001"/>
    <d v="2016-08-23T00:00:00"/>
    <d v="2016-08-27T00:00:00"/>
    <x v="1"/>
    <s v="JP-15460"/>
    <s v="Jennifer Patt"/>
    <x v="1"/>
    <s v="United States"/>
    <s v="New York City"/>
    <x v="15"/>
    <n v="10035"/>
    <x v="3"/>
    <s v="OFF-AR-10001954"/>
    <x v="1"/>
    <x v="6"/>
    <s v="Newell 331"/>
    <n v="29.34"/>
    <n v="6"/>
    <n v="0"/>
    <n v="7.9218000000000002"/>
    <n v="4"/>
    <n v="8"/>
    <x v="2"/>
    <n v="27"/>
    <x v="6"/>
  </r>
  <r>
    <n v="5618"/>
    <s v="CA-2017-125745"/>
    <d v="2017-06-30T00:00:00"/>
    <d v="2017-07-04T00:00:00"/>
    <x v="1"/>
    <s v="DV-13045"/>
    <s v="Darrin Van Huff"/>
    <x v="1"/>
    <s v="United States"/>
    <s v="Memphis"/>
    <x v="18"/>
    <n v="38109"/>
    <x v="0"/>
    <s v="FUR-FU-10001591"/>
    <x v="0"/>
    <x v="5"/>
    <s v="Advantus Panel Wall Certificate Holder - 8.5x11"/>
    <n v="19.52"/>
    <n v="2"/>
    <n v="0.2"/>
    <n v="5.3680000000000003"/>
    <n v="4"/>
    <n v="6"/>
    <x v="1"/>
    <n v="27.500000000000004"/>
    <x v="1"/>
  </r>
  <r>
    <n v="5619"/>
    <s v="CA-2015-101154"/>
    <d v="2015-09-18T00:00:00"/>
    <d v="2015-09-21T00:00:00"/>
    <x v="2"/>
    <s v="CM-12190"/>
    <s v="Charlotte Melton"/>
    <x v="0"/>
    <s v="United States"/>
    <s v="San Diego"/>
    <x v="1"/>
    <n v="92105"/>
    <x v="1"/>
    <s v="OFF-ST-10004186"/>
    <x v="1"/>
    <x v="4"/>
    <s v="Stur-D-Stor Shelving, Vertical 5-Shelf: 72&quot;H x 36&quot;W x 18 1/2&quot;D"/>
    <n v="443.92"/>
    <n v="4"/>
    <n v="0"/>
    <n v="8.8783999999999992"/>
    <n v="3"/>
    <n v="9"/>
    <x v="2"/>
    <n v="1.9999999999999998"/>
    <x v="8"/>
  </r>
  <r>
    <n v="5620"/>
    <s v="US-2016-124163"/>
    <d v="2016-09-25T00:00:00"/>
    <d v="2016-09-30T00:00:00"/>
    <x v="1"/>
    <s v="SC-20695"/>
    <s v="Steve Chapman"/>
    <x v="1"/>
    <s v="United States"/>
    <s v="La Crosse"/>
    <x v="6"/>
    <n v="54601"/>
    <x v="2"/>
    <s v="TEC-AC-10001908"/>
    <x v="2"/>
    <x v="11"/>
    <s v="Logitech Wireless Headset h800"/>
    <n v="499.95"/>
    <n v="5"/>
    <n v="0"/>
    <n v="174.98249999999999"/>
    <n v="5"/>
    <n v="9"/>
    <x v="2"/>
    <n v="35"/>
    <x v="8"/>
  </r>
  <r>
    <n v="5621"/>
    <s v="US-2016-124163"/>
    <d v="2016-09-25T00:00:00"/>
    <d v="2016-09-30T00:00:00"/>
    <x v="1"/>
    <s v="SC-20695"/>
    <s v="Steve Chapman"/>
    <x v="1"/>
    <s v="United States"/>
    <s v="La Crosse"/>
    <x v="6"/>
    <n v="54601"/>
    <x v="2"/>
    <s v="OFF-AR-10000817"/>
    <x v="1"/>
    <x v="6"/>
    <s v="Manco Dry-Lighter Erasable Highlighter"/>
    <n v="3.04"/>
    <n v="1"/>
    <n v="0"/>
    <n v="1.0336000000000001"/>
    <n v="5"/>
    <n v="9"/>
    <x v="2"/>
    <n v="34"/>
    <x v="8"/>
  </r>
  <r>
    <n v="5622"/>
    <s v="US-2016-124163"/>
    <d v="2016-09-25T00:00:00"/>
    <d v="2016-09-30T00:00:00"/>
    <x v="1"/>
    <s v="SC-20695"/>
    <s v="Steve Chapman"/>
    <x v="1"/>
    <s v="United States"/>
    <s v="La Crosse"/>
    <x v="6"/>
    <n v="54601"/>
    <x v="2"/>
    <s v="FUR-CH-10004218"/>
    <x v="0"/>
    <x v="1"/>
    <s v="Global Fabric Manager's Chair, Dark Gray"/>
    <n v="201.96"/>
    <n v="2"/>
    <n v="0"/>
    <n v="50.49"/>
    <n v="5"/>
    <n v="9"/>
    <x v="2"/>
    <n v="25"/>
    <x v="8"/>
  </r>
  <r>
    <n v="5623"/>
    <s v="US-2016-124163"/>
    <d v="2016-09-25T00:00:00"/>
    <d v="2016-09-30T00:00:00"/>
    <x v="1"/>
    <s v="SC-20695"/>
    <s v="Steve Chapman"/>
    <x v="1"/>
    <s v="United States"/>
    <s v="La Crosse"/>
    <x v="6"/>
    <n v="54601"/>
    <x v="2"/>
    <s v="FUR-FU-10000755"/>
    <x v="0"/>
    <x v="5"/>
    <s v="Eldon Expressions Mahogany Wood Desk Collection"/>
    <n v="68.64"/>
    <n v="11"/>
    <n v="0"/>
    <n v="17.16"/>
    <n v="5"/>
    <n v="9"/>
    <x v="2"/>
    <n v="25"/>
    <x v="8"/>
  </r>
  <r>
    <n v="5624"/>
    <s v="CA-2016-121748"/>
    <d v="2016-10-24T00:00:00"/>
    <d v="2016-10-28T00:00:00"/>
    <x v="0"/>
    <s v="VW-21775"/>
    <s v="Victoria Wilson"/>
    <x v="1"/>
    <s v="United States"/>
    <s v="Los Angeles"/>
    <x v="1"/>
    <n v="90032"/>
    <x v="1"/>
    <s v="TEC-AC-10003063"/>
    <x v="2"/>
    <x v="11"/>
    <s v="Micro Innovations USB RF Wireless Keyboard with Mouse"/>
    <n v="100"/>
    <n v="4"/>
    <n v="0"/>
    <n v="21"/>
    <n v="4"/>
    <n v="10"/>
    <x v="0"/>
    <n v="21"/>
    <x v="2"/>
  </r>
  <r>
    <n v="5625"/>
    <s v="CA-2016-121748"/>
    <d v="2016-10-24T00:00:00"/>
    <d v="2016-10-28T00:00:00"/>
    <x v="0"/>
    <s v="VW-21775"/>
    <s v="Victoria Wilson"/>
    <x v="1"/>
    <s v="United States"/>
    <s v="Los Angeles"/>
    <x v="1"/>
    <n v="90032"/>
    <x v="1"/>
    <s v="TEC-AC-10002637"/>
    <x v="2"/>
    <x v="11"/>
    <s v="Logitech VX Revolution Cordless Laser Mouse for Notebooks (Black)"/>
    <n v="359.98"/>
    <n v="2"/>
    <n v="0"/>
    <n v="21.598800000000001"/>
    <n v="4"/>
    <n v="10"/>
    <x v="0"/>
    <n v="6"/>
    <x v="2"/>
  </r>
  <r>
    <n v="5626"/>
    <s v="CA-2014-126683"/>
    <d v="2014-09-29T00:00:00"/>
    <d v="2014-10-01T00:00:00"/>
    <x v="0"/>
    <s v="PP-18955"/>
    <s v="Paul Prost"/>
    <x v="2"/>
    <s v="United States"/>
    <s v="Seattle"/>
    <x v="4"/>
    <n v="98115"/>
    <x v="1"/>
    <s v="FUR-FU-10001706"/>
    <x v="0"/>
    <x v="5"/>
    <s v="Longer-Life Soft White Bulbs"/>
    <n v="6.16"/>
    <n v="2"/>
    <n v="0"/>
    <n v="2.9567999999999999"/>
    <n v="2"/>
    <n v="9"/>
    <x v="2"/>
    <n v="48"/>
    <x v="8"/>
  </r>
  <r>
    <n v="5627"/>
    <s v="CA-2014-126683"/>
    <d v="2014-09-29T00:00:00"/>
    <d v="2014-10-01T00:00:00"/>
    <x v="0"/>
    <s v="PP-18955"/>
    <s v="Paul Prost"/>
    <x v="2"/>
    <s v="United States"/>
    <s v="Seattle"/>
    <x v="4"/>
    <n v="98115"/>
    <x v="1"/>
    <s v="FUR-TA-10002958"/>
    <x v="0"/>
    <x v="3"/>
    <s v="Bevis Oval Conference Table, Walnut"/>
    <n v="2348.8200000000002"/>
    <n v="9"/>
    <n v="0"/>
    <n v="399.29939999999999"/>
    <n v="2"/>
    <n v="9"/>
    <x v="2"/>
    <n v="17"/>
    <x v="8"/>
  </r>
  <r>
    <n v="5628"/>
    <s v="CA-2017-148810"/>
    <d v="2017-06-26T00:00:00"/>
    <d v="2017-07-01T00:00:00"/>
    <x v="1"/>
    <s v="DR-12880"/>
    <s v="Dan Reichenbach"/>
    <x v="1"/>
    <s v="United States"/>
    <s v="Miami"/>
    <x v="2"/>
    <n v="33180"/>
    <x v="0"/>
    <s v="OFF-LA-10004689"/>
    <x v="1"/>
    <x v="2"/>
    <s v="Avery 512"/>
    <n v="13.872"/>
    <n v="6"/>
    <n v="0.2"/>
    <n v="4.6818"/>
    <n v="5"/>
    <n v="6"/>
    <x v="1"/>
    <n v="33.75"/>
    <x v="1"/>
  </r>
  <r>
    <n v="5629"/>
    <s v="CA-2017-148810"/>
    <d v="2017-06-26T00:00:00"/>
    <d v="2017-07-01T00:00:00"/>
    <x v="1"/>
    <s v="DR-12880"/>
    <s v="Dan Reichenbach"/>
    <x v="1"/>
    <s v="United States"/>
    <s v="Miami"/>
    <x v="2"/>
    <n v="33180"/>
    <x v="0"/>
    <s v="FUR-CH-10001545"/>
    <x v="0"/>
    <x v="1"/>
    <s v="Hon Comfortask Task/Swivel Chairs"/>
    <n v="273.55200000000002"/>
    <n v="3"/>
    <n v="0.2"/>
    <n v="-13.6776"/>
    <n v="5"/>
    <n v="6"/>
    <x v="1"/>
    <n v="-5"/>
    <x v="1"/>
  </r>
  <r>
    <n v="5630"/>
    <s v="US-2016-146066"/>
    <d v="2016-08-21T00:00:00"/>
    <d v="2016-08-23T00:00:00"/>
    <x v="0"/>
    <s v="RB-19465"/>
    <s v="Rick Bensley"/>
    <x v="2"/>
    <s v="United States"/>
    <s v="Philadelphia"/>
    <x v="9"/>
    <n v="19143"/>
    <x v="3"/>
    <s v="FUR-TA-10002530"/>
    <x v="0"/>
    <x v="3"/>
    <s v="Iceberg OfficeWorks 42&quot; Round Tables"/>
    <n v="815.29200000000003"/>
    <n v="9"/>
    <n v="0.4"/>
    <n v="-339.70499999999998"/>
    <n v="2"/>
    <n v="8"/>
    <x v="2"/>
    <n v="-41.666666666666664"/>
    <x v="6"/>
  </r>
  <r>
    <n v="5631"/>
    <s v="CA-2014-127614"/>
    <d v="2014-02-11T00:00:00"/>
    <d v="2014-02-15T00:00:00"/>
    <x v="1"/>
    <s v="NF-18385"/>
    <s v="Natalie Fritzler"/>
    <x v="0"/>
    <s v="United States"/>
    <s v="Chesapeake"/>
    <x v="17"/>
    <n v="23320"/>
    <x v="0"/>
    <s v="TEC-AC-10001432"/>
    <x v="2"/>
    <x v="11"/>
    <s v="Enermax Aurora Lite Keyboard"/>
    <n v="234.45"/>
    <n v="3"/>
    <n v="0"/>
    <n v="103.158"/>
    <n v="4"/>
    <n v="2"/>
    <x v="3"/>
    <n v="44"/>
    <x v="11"/>
  </r>
  <r>
    <n v="5632"/>
    <s v="CA-2014-127614"/>
    <d v="2014-02-11T00:00:00"/>
    <d v="2014-02-15T00:00:00"/>
    <x v="1"/>
    <s v="NF-18385"/>
    <s v="Natalie Fritzler"/>
    <x v="0"/>
    <s v="United States"/>
    <s v="Chesapeake"/>
    <x v="17"/>
    <n v="23320"/>
    <x v="0"/>
    <s v="FUR-TA-10003715"/>
    <x v="0"/>
    <x v="3"/>
    <s v="Hon 2111 Invitation Series Corner Table"/>
    <n v="1256.22"/>
    <n v="6"/>
    <n v="0"/>
    <n v="75.373199999999997"/>
    <n v="4"/>
    <n v="2"/>
    <x v="3"/>
    <n v="6"/>
    <x v="11"/>
  </r>
  <r>
    <n v="5633"/>
    <s v="CA-2014-127614"/>
    <d v="2014-02-11T00:00:00"/>
    <d v="2014-02-15T00:00:00"/>
    <x v="1"/>
    <s v="NF-18385"/>
    <s v="Natalie Fritzler"/>
    <x v="0"/>
    <s v="United States"/>
    <s v="Chesapeake"/>
    <x v="17"/>
    <n v="23320"/>
    <x v="0"/>
    <s v="OFF-BI-10003291"/>
    <x v="1"/>
    <x v="8"/>
    <s v="Wilson Jones Leather-Like Binders with DublLock Round Rings"/>
    <n v="17.46"/>
    <n v="2"/>
    <n v="0"/>
    <n v="8.2062000000000008"/>
    <n v="4"/>
    <n v="2"/>
    <x v="3"/>
    <n v="47"/>
    <x v="11"/>
  </r>
  <r>
    <n v="5634"/>
    <s v="CA-2016-101742"/>
    <d v="2016-09-23T00:00:00"/>
    <d v="2016-09-28T00:00:00"/>
    <x v="0"/>
    <s v="CR-12580"/>
    <s v="Clay Rozendal"/>
    <x v="2"/>
    <s v="United States"/>
    <s v="New York City"/>
    <x v="15"/>
    <n v="10009"/>
    <x v="3"/>
    <s v="OFF-BI-10004187"/>
    <x v="1"/>
    <x v="8"/>
    <s v="3-ring staple pack"/>
    <n v="10.528"/>
    <n v="7"/>
    <n v="0.2"/>
    <n v="3.6848000000000001"/>
    <n v="5"/>
    <n v="9"/>
    <x v="2"/>
    <n v="35"/>
    <x v="8"/>
  </r>
  <r>
    <n v="5635"/>
    <s v="CA-2015-134943"/>
    <d v="2015-12-05T00:00:00"/>
    <d v="2015-12-06T00:00:00"/>
    <x v="2"/>
    <s v="SU-20665"/>
    <s v="Stephanie Ulpright"/>
    <x v="2"/>
    <s v="United States"/>
    <s v="Ann Arbor"/>
    <x v="12"/>
    <n v="48104"/>
    <x v="2"/>
    <s v="OFF-BI-10000666"/>
    <x v="1"/>
    <x v="8"/>
    <s v="Surelock Post Binders"/>
    <n v="152.80000000000001"/>
    <n v="5"/>
    <n v="0"/>
    <n v="76.400000000000006"/>
    <n v="1"/>
    <n v="12"/>
    <x v="0"/>
    <n v="50"/>
    <x v="4"/>
  </r>
  <r>
    <n v="5636"/>
    <s v="CA-2017-123022"/>
    <d v="2017-09-03T00:00:00"/>
    <d v="2017-09-08T00:00:00"/>
    <x v="1"/>
    <s v="SC-20050"/>
    <s v="Sample Company A"/>
    <x v="2"/>
    <s v="United States"/>
    <s v="La Mesa"/>
    <x v="1"/>
    <n v="91941"/>
    <x v="1"/>
    <s v="OFF-BI-10002225"/>
    <x v="1"/>
    <x v="8"/>
    <s v="Square Ring Data Binders, Rigid 75 Pt. Covers, 11&quot; x 14-7/8&quot;"/>
    <n v="82.56"/>
    <n v="5"/>
    <n v="0.2"/>
    <n v="28.896000000000001"/>
    <n v="5"/>
    <n v="9"/>
    <x v="2"/>
    <n v="35"/>
    <x v="8"/>
  </r>
  <r>
    <n v="5637"/>
    <s v="CA-2017-123022"/>
    <d v="2017-09-03T00:00:00"/>
    <d v="2017-09-08T00:00:00"/>
    <x v="1"/>
    <s v="SC-20050"/>
    <s v="Sample Company A"/>
    <x v="2"/>
    <s v="United States"/>
    <s v="La Mesa"/>
    <x v="1"/>
    <n v="91941"/>
    <x v="1"/>
    <s v="TEC-AC-10000474"/>
    <x v="2"/>
    <x v="11"/>
    <s v="Kensington Expert Mouse Optical USB Trackball for PC or Mac"/>
    <n v="284.97000000000003"/>
    <n v="3"/>
    <n v="0"/>
    <n v="85.491"/>
    <n v="5"/>
    <n v="9"/>
    <x v="2"/>
    <n v="30"/>
    <x v="8"/>
  </r>
  <r>
    <n v="5638"/>
    <s v="CA-2017-113208"/>
    <d v="2017-03-26T00:00:00"/>
    <d v="2017-04-02T00:00:00"/>
    <x v="1"/>
    <s v="ML-18040"/>
    <s v="Michelle Lonsdale"/>
    <x v="1"/>
    <s v="United States"/>
    <s v="Dearborn"/>
    <x v="12"/>
    <n v="48126"/>
    <x v="2"/>
    <s v="FUR-FU-10004245"/>
    <x v="0"/>
    <x v="5"/>
    <s v="Career Cubicle Clock, 8 1/4&quot;, Black"/>
    <n v="60.84"/>
    <n v="3"/>
    <n v="0"/>
    <n v="23.119199999999999"/>
    <n v="7"/>
    <n v="3"/>
    <x v="3"/>
    <n v="37.999999999999993"/>
    <x v="10"/>
  </r>
  <r>
    <n v="5639"/>
    <s v="CA-2014-154893"/>
    <d v="2014-12-21T00:00:00"/>
    <d v="2014-12-27T00:00:00"/>
    <x v="1"/>
    <s v="GM-14440"/>
    <s v="Gary McGarr"/>
    <x v="0"/>
    <s v="United States"/>
    <s v="San Diego"/>
    <x v="1"/>
    <n v="92024"/>
    <x v="1"/>
    <s v="FUR-CH-10004287"/>
    <x v="0"/>
    <x v="1"/>
    <s v="SAFCO Arco Folding Chair"/>
    <n v="1325.76"/>
    <n v="6"/>
    <n v="0.2"/>
    <n v="149.148"/>
    <n v="6"/>
    <n v="12"/>
    <x v="0"/>
    <n v="11.25"/>
    <x v="4"/>
  </r>
  <r>
    <n v="5640"/>
    <s v="CA-2014-154893"/>
    <d v="2014-12-21T00:00:00"/>
    <d v="2014-12-27T00:00:00"/>
    <x v="1"/>
    <s v="GM-14440"/>
    <s v="Gary McGarr"/>
    <x v="0"/>
    <s v="United States"/>
    <s v="San Diego"/>
    <x v="1"/>
    <n v="92024"/>
    <x v="1"/>
    <s v="FUR-CH-10000595"/>
    <x v="0"/>
    <x v="1"/>
    <s v="Safco Contoured Stacking Chairs"/>
    <n v="572.16"/>
    <n v="3"/>
    <n v="0.2"/>
    <n v="35.76"/>
    <n v="6"/>
    <n v="12"/>
    <x v="0"/>
    <n v="6.25"/>
    <x v="4"/>
  </r>
  <r>
    <n v="5641"/>
    <s v="CA-2014-147900"/>
    <d v="2014-09-23T00:00:00"/>
    <d v="2014-09-28T00:00:00"/>
    <x v="1"/>
    <s v="JK-15640"/>
    <s v="Jim Kriz"/>
    <x v="2"/>
    <s v="United States"/>
    <s v="Lakewood"/>
    <x v="24"/>
    <n v="44107"/>
    <x v="3"/>
    <s v="OFF-PA-10003063"/>
    <x v="1"/>
    <x v="10"/>
    <s v="EcoTones Memo Sheets"/>
    <n v="28.8"/>
    <n v="9"/>
    <n v="0.2"/>
    <n v="10.08"/>
    <n v="5"/>
    <n v="9"/>
    <x v="2"/>
    <n v="35"/>
    <x v="8"/>
  </r>
  <r>
    <n v="5642"/>
    <s v="CA-2017-106355"/>
    <d v="2017-04-02T00:00:00"/>
    <d v="2017-04-05T00:00:00"/>
    <x v="2"/>
    <s v="AT-10435"/>
    <s v="Alyssa Tate"/>
    <x v="2"/>
    <s v="United States"/>
    <s v="Meriden"/>
    <x v="29"/>
    <n v="6450"/>
    <x v="3"/>
    <s v="OFF-AR-10000246"/>
    <x v="1"/>
    <x v="6"/>
    <s v="Newell 318"/>
    <n v="11.12"/>
    <n v="4"/>
    <n v="0"/>
    <n v="2.8912"/>
    <n v="3"/>
    <n v="4"/>
    <x v="1"/>
    <n v="26"/>
    <x v="3"/>
  </r>
  <r>
    <n v="5643"/>
    <s v="CA-2016-127985"/>
    <d v="2016-04-01T00:00:00"/>
    <d v="2016-04-05T00:00:00"/>
    <x v="0"/>
    <s v="DB-12910"/>
    <s v="Daniel Byrd"/>
    <x v="2"/>
    <s v="United States"/>
    <s v="Columbus"/>
    <x v="32"/>
    <n v="31907"/>
    <x v="0"/>
    <s v="FUR-FU-10003274"/>
    <x v="0"/>
    <x v="5"/>
    <s v="Regeneration Desk Collection"/>
    <n v="7.04"/>
    <n v="4"/>
    <n v="0"/>
    <n v="3.0975999999999999"/>
    <n v="4"/>
    <n v="4"/>
    <x v="1"/>
    <n v="44"/>
    <x v="3"/>
  </r>
  <r>
    <n v="5644"/>
    <s v="CA-2015-166604"/>
    <d v="2015-05-15T00:00:00"/>
    <d v="2015-05-20T00:00:00"/>
    <x v="0"/>
    <s v="AH-10690"/>
    <s v="Anna Häberlin"/>
    <x v="1"/>
    <s v="United States"/>
    <s v="Roswell"/>
    <x v="32"/>
    <n v="30076"/>
    <x v="0"/>
    <s v="OFF-EN-10004147"/>
    <x v="1"/>
    <x v="12"/>
    <s v="Wausau Papers Astrobrights Colored Envelopes"/>
    <n v="17.940000000000001"/>
    <n v="3"/>
    <n v="0"/>
    <n v="8.7905999999999995"/>
    <n v="5"/>
    <n v="5"/>
    <x v="1"/>
    <n v="48.999999999999993"/>
    <x v="5"/>
  </r>
  <r>
    <n v="5645"/>
    <s v="CA-2017-120719"/>
    <d v="2017-03-23T00:00:00"/>
    <d v="2017-03-26T00:00:00"/>
    <x v="2"/>
    <s v="SJ-20125"/>
    <s v="Sanjit Jacobs"/>
    <x v="2"/>
    <s v="United States"/>
    <s v="Seattle"/>
    <x v="4"/>
    <n v="98105"/>
    <x v="1"/>
    <s v="OFF-BI-10002103"/>
    <x v="1"/>
    <x v="8"/>
    <s v="Cardinal Slant-D Ring Binder, Heavy Gauge Vinyl"/>
    <n v="34.76"/>
    <n v="5"/>
    <n v="0.2"/>
    <n v="11.297000000000001"/>
    <n v="3"/>
    <n v="3"/>
    <x v="3"/>
    <n v="32.5"/>
    <x v="10"/>
  </r>
  <r>
    <n v="5646"/>
    <s v="CA-2017-127117"/>
    <d v="2017-04-14T00:00:00"/>
    <d v="2017-04-19T00:00:00"/>
    <x v="1"/>
    <s v="HM-14860"/>
    <s v="Harry Marie"/>
    <x v="1"/>
    <s v="United States"/>
    <s v="Morristown"/>
    <x v="30"/>
    <n v="7960"/>
    <x v="3"/>
    <s v="FUR-FU-10004018"/>
    <x v="0"/>
    <x v="5"/>
    <s v="Tensor Computer Mounted Lamp"/>
    <n v="74.45"/>
    <n v="5"/>
    <n v="0"/>
    <n v="20.101500000000001"/>
    <n v="5"/>
    <n v="4"/>
    <x v="1"/>
    <n v="27"/>
    <x v="3"/>
  </r>
  <r>
    <n v="5647"/>
    <s v="CA-2015-104241"/>
    <d v="2015-01-04T00:00:00"/>
    <d v="2015-01-09T00:00:00"/>
    <x v="1"/>
    <s v="AG-10495"/>
    <s v="Andrew Gjertsen"/>
    <x v="1"/>
    <s v="United States"/>
    <s v="Alexandria"/>
    <x v="17"/>
    <n v="22304"/>
    <x v="0"/>
    <s v="FUR-FU-10001473"/>
    <x v="0"/>
    <x v="5"/>
    <s v="DAX Wood Document Frame"/>
    <n v="192.22"/>
    <n v="14"/>
    <n v="0"/>
    <n v="69.199200000000005"/>
    <n v="5"/>
    <n v="1"/>
    <x v="3"/>
    <n v="36.000000000000007"/>
    <x v="9"/>
  </r>
  <r>
    <n v="5648"/>
    <s v="CA-2017-168179"/>
    <d v="2017-11-02T00:00:00"/>
    <d v="2017-11-07T00:00:00"/>
    <x v="1"/>
    <s v="JB-16000"/>
    <s v="Joy Bell-"/>
    <x v="0"/>
    <s v="United States"/>
    <s v="Salt Lake City"/>
    <x v="7"/>
    <n v="84106"/>
    <x v="1"/>
    <s v="OFF-PA-10001800"/>
    <x v="1"/>
    <x v="10"/>
    <s v="Xerox 220"/>
    <n v="19.440000000000001"/>
    <n v="3"/>
    <n v="0"/>
    <n v="9.3312000000000008"/>
    <n v="5"/>
    <n v="11"/>
    <x v="0"/>
    <n v="48.000000000000007"/>
    <x v="0"/>
  </r>
  <r>
    <n v="5649"/>
    <s v="CA-2017-142342"/>
    <d v="2017-07-17T00:00:00"/>
    <d v="2017-07-19T00:00:00"/>
    <x v="0"/>
    <s v="AJ-10795"/>
    <s v="Anthony Johnson"/>
    <x v="1"/>
    <s v="United States"/>
    <s v="Apple Valley"/>
    <x v="1"/>
    <n v="92307"/>
    <x v="1"/>
    <s v="OFF-PA-10004609"/>
    <x v="1"/>
    <x v="10"/>
    <s v="Xerox 221"/>
    <n v="32.4"/>
    <n v="5"/>
    <n v="0"/>
    <n v="15.552"/>
    <n v="2"/>
    <n v="7"/>
    <x v="2"/>
    <n v="48"/>
    <x v="7"/>
  </r>
  <r>
    <n v="5650"/>
    <s v="CA-2017-142342"/>
    <d v="2017-07-17T00:00:00"/>
    <d v="2017-07-19T00:00:00"/>
    <x v="0"/>
    <s v="AJ-10795"/>
    <s v="Anthony Johnson"/>
    <x v="1"/>
    <s v="United States"/>
    <s v="Apple Valley"/>
    <x v="1"/>
    <n v="92307"/>
    <x v="1"/>
    <s v="OFF-EN-10002592"/>
    <x v="1"/>
    <x v="12"/>
    <s v="Peel &amp; Seel Recycled Catalog Envelopes, Brown"/>
    <n v="57.9"/>
    <n v="5"/>
    <n v="0"/>
    <n v="28.95"/>
    <n v="2"/>
    <n v="7"/>
    <x v="2"/>
    <n v="50"/>
    <x v="7"/>
  </r>
  <r>
    <n v="5651"/>
    <s v="CA-2017-142342"/>
    <d v="2017-07-17T00:00:00"/>
    <d v="2017-07-19T00:00:00"/>
    <x v="0"/>
    <s v="AJ-10795"/>
    <s v="Anthony Johnson"/>
    <x v="1"/>
    <s v="United States"/>
    <s v="Apple Valley"/>
    <x v="1"/>
    <n v="92307"/>
    <x v="1"/>
    <s v="OFF-ST-10002957"/>
    <x v="1"/>
    <x v="4"/>
    <s v="Sterilite Show Offs Storage Containers"/>
    <n v="10.56"/>
    <n v="2"/>
    <n v="0"/>
    <n v="0"/>
    <n v="2"/>
    <n v="7"/>
    <x v="2"/>
    <n v="0"/>
    <x v="7"/>
  </r>
  <r>
    <n v="5652"/>
    <s v="CA-2017-142342"/>
    <d v="2017-07-17T00:00:00"/>
    <d v="2017-07-19T00:00:00"/>
    <x v="0"/>
    <s v="AJ-10795"/>
    <s v="Anthony Johnson"/>
    <x v="1"/>
    <s v="United States"/>
    <s v="Apple Valley"/>
    <x v="1"/>
    <n v="92307"/>
    <x v="1"/>
    <s v="FUR-BO-10002613"/>
    <x v="0"/>
    <x v="0"/>
    <s v="Atlantic Metals Mobile 4-Shelf Bookcases, Custom Colors"/>
    <n v="1194.165"/>
    <n v="5"/>
    <n v="0.15"/>
    <n v="210.73500000000001"/>
    <n v="2"/>
    <n v="7"/>
    <x v="2"/>
    <n v="17.647058823529413"/>
    <x v="7"/>
  </r>
  <r>
    <n v="5653"/>
    <s v="CA-2017-109099"/>
    <d v="2017-10-06T00:00:00"/>
    <d v="2017-10-11T00:00:00"/>
    <x v="1"/>
    <s v="MM-18280"/>
    <s v="Muhammed MacIntyre"/>
    <x v="1"/>
    <s v="United States"/>
    <s v="New York City"/>
    <x v="15"/>
    <n v="10009"/>
    <x v="3"/>
    <s v="OFF-PA-10001033"/>
    <x v="1"/>
    <x v="10"/>
    <s v="Xerox 1893"/>
    <n v="40.99"/>
    <n v="1"/>
    <n v="0"/>
    <n v="20.085100000000001"/>
    <n v="5"/>
    <n v="10"/>
    <x v="0"/>
    <n v="49"/>
    <x v="2"/>
  </r>
  <r>
    <n v="5654"/>
    <s v="US-2014-134187"/>
    <d v="2014-11-04T00:00:00"/>
    <d v="2014-11-11T00:00:00"/>
    <x v="1"/>
    <s v="TH-21235"/>
    <s v="Tiffany House"/>
    <x v="1"/>
    <s v="United States"/>
    <s v="Long Beach"/>
    <x v="1"/>
    <n v="90805"/>
    <x v="1"/>
    <s v="OFF-AR-10000940"/>
    <x v="1"/>
    <x v="6"/>
    <s v="Newell 343"/>
    <n v="2.94"/>
    <n v="1"/>
    <n v="0"/>
    <n v="0.79379999999999995"/>
    <n v="7"/>
    <n v="11"/>
    <x v="0"/>
    <n v="26.999999999999996"/>
    <x v="0"/>
  </r>
  <r>
    <n v="5655"/>
    <s v="CA-2016-145261"/>
    <d v="2016-12-18T00:00:00"/>
    <d v="2016-12-21T00:00:00"/>
    <x v="2"/>
    <s v="AH-10120"/>
    <s v="Adrian Hane"/>
    <x v="2"/>
    <s v="United States"/>
    <s v="Salem"/>
    <x v="21"/>
    <n v="97301"/>
    <x v="1"/>
    <s v="OFF-BI-10001670"/>
    <x v="1"/>
    <x v="8"/>
    <s v="Vinyl Sectional Post Binders"/>
    <n v="45.24"/>
    <n v="4"/>
    <n v="0.7"/>
    <n v="-30.16"/>
    <n v="3"/>
    <n v="12"/>
    <x v="0"/>
    <n v="-66.666666666666657"/>
    <x v="4"/>
  </r>
  <r>
    <n v="5656"/>
    <s v="CA-2016-145261"/>
    <d v="2016-12-18T00:00:00"/>
    <d v="2016-12-21T00:00:00"/>
    <x v="2"/>
    <s v="AH-10120"/>
    <s v="Adrian Hane"/>
    <x v="2"/>
    <s v="United States"/>
    <s v="Salem"/>
    <x v="21"/>
    <n v="97301"/>
    <x v="1"/>
    <s v="OFF-AR-10004078"/>
    <x v="1"/>
    <x v="6"/>
    <s v="Newell 312"/>
    <n v="18.687999999999999"/>
    <n v="4"/>
    <n v="0.2"/>
    <n v="2.3359999999999999"/>
    <n v="3"/>
    <n v="12"/>
    <x v="0"/>
    <n v="12.5"/>
    <x v="4"/>
  </r>
  <r>
    <n v="5657"/>
    <s v="CA-2016-145261"/>
    <d v="2016-12-18T00:00:00"/>
    <d v="2016-12-21T00:00:00"/>
    <x v="2"/>
    <s v="AH-10120"/>
    <s v="Adrian Hane"/>
    <x v="2"/>
    <s v="United States"/>
    <s v="Salem"/>
    <x v="21"/>
    <n v="97301"/>
    <x v="1"/>
    <s v="OFF-PA-10003036"/>
    <x v="1"/>
    <x v="10"/>
    <s v="Black Print Carbonless 8 1/2&quot; x 8 1/4&quot; Rapid Memo Book"/>
    <n v="11.648"/>
    <n v="2"/>
    <n v="0.2"/>
    <n v="3.7856000000000001"/>
    <n v="3"/>
    <n v="12"/>
    <x v="0"/>
    <n v="32.5"/>
    <x v="4"/>
  </r>
  <r>
    <n v="5658"/>
    <s v="CA-2016-145261"/>
    <d v="2016-12-18T00:00:00"/>
    <d v="2016-12-21T00:00:00"/>
    <x v="2"/>
    <s v="AH-10120"/>
    <s v="Adrian Hane"/>
    <x v="2"/>
    <s v="United States"/>
    <s v="Salem"/>
    <x v="21"/>
    <n v="97301"/>
    <x v="1"/>
    <s v="TEC-AC-10000991"/>
    <x v="2"/>
    <x v="11"/>
    <s v="Sony Micro Vault Click 8 GB USB 2.0 Flash Drive"/>
    <n v="112.776"/>
    <n v="3"/>
    <n v="0.2"/>
    <n v="-8.4581999999999997"/>
    <n v="3"/>
    <n v="12"/>
    <x v="0"/>
    <n v="-7.5"/>
    <x v="4"/>
  </r>
  <r>
    <n v="5659"/>
    <s v="CA-2016-145261"/>
    <d v="2016-12-18T00:00:00"/>
    <d v="2016-12-21T00:00:00"/>
    <x v="2"/>
    <s v="AH-10120"/>
    <s v="Adrian Hane"/>
    <x v="2"/>
    <s v="United States"/>
    <s v="Salem"/>
    <x v="21"/>
    <n v="97301"/>
    <x v="1"/>
    <s v="FUR-TA-10002530"/>
    <x v="0"/>
    <x v="3"/>
    <s v="Iceberg OfficeWorks 42&quot; Round Tables"/>
    <n v="377.45"/>
    <n v="5"/>
    <n v="0.5"/>
    <n v="-264.21499999999997"/>
    <n v="3"/>
    <n v="12"/>
    <x v="0"/>
    <n v="-70"/>
    <x v="4"/>
  </r>
  <r>
    <n v="5660"/>
    <s v="CA-2016-145261"/>
    <d v="2016-12-18T00:00:00"/>
    <d v="2016-12-21T00:00:00"/>
    <x v="2"/>
    <s v="AH-10120"/>
    <s v="Adrian Hane"/>
    <x v="2"/>
    <s v="United States"/>
    <s v="Salem"/>
    <x v="21"/>
    <n v="97301"/>
    <x v="1"/>
    <s v="OFF-LA-10000407"/>
    <x v="1"/>
    <x v="2"/>
    <s v="Avery White Multi-Purpose Labels"/>
    <n v="15.936"/>
    <n v="4"/>
    <n v="0.2"/>
    <n v="5.1791999999999998"/>
    <n v="3"/>
    <n v="12"/>
    <x v="0"/>
    <n v="32.5"/>
    <x v="4"/>
  </r>
  <r>
    <n v="5661"/>
    <s v="CA-2016-145261"/>
    <d v="2016-12-18T00:00:00"/>
    <d v="2016-12-21T00:00:00"/>
    <x v="2"/>
    <s v="AH-10120"/>
    <s v="Adrian Hane"/>
    <x v="2"/>
    <s v="United States"/>
    <s v="Salem"/>
    <x v="21"/>
    <n v="97301"/>
    <x v="1"/>
    <s v="TEC-PH-10004833"/>
    <x v="2"/>
    <x v="7"/>
    <s v="Macally Suction Cup Mount"/>
    <n v="28.68"/>
    <n v="3"/>
    <n v="0.2"/>
    <n v="-7.17"/>
    <n v="3"/>
    <n v="12"/>
    <x v="0"/>
    <n v="-25"/>
    <x v="4"/>
  </r>
  <r>
    <n v="5662"/>
    <s v="CA-2016-108875"/>
    <d v="2016-09-24T00:00:00"/>
    <d v="2016-10-01T00:00:00"/>
    <x v="1"/>
    <s v="CL-12700"/>
    <s v="Craig Leslie"/>
    <x v="2"/>
    <s v="United States"/>
    <s v="Aurora"/>
    <x v="22"/>
    <n v="80013"/>
    <x v="1"/>
    <s v="FUR-FU-10002671"/>
    <x v="0"/>
    <x v="5"/>
    <s v="Electrix 20W Halogen Replacement Bulb for Zoom-In Desk Lamp"/>
    <n v="21.44"/>
    <n v="2"/>
    <n v="0.2"/>
    <n v="7.5039999999999996"/>
    <n v="7"/>
    <n v="9"/>
    <x v="2"/>
    <n v="35"/>
    <x v="8"/>
  </r>
  <r>
    <n v="5663"/>
    <s v="CA-2016-108875"/>
    <d v="2016-09-24T00:00:00"/>
    <d v="2016-10-01T00:00:00"/>
    <x v="1"/>
    <s v="CL-12700"/>
    <s v="Craig Leslie"/>
    <x v="2"/>
    <s v="United States"/>
    <s v="Aurora"/>
    <x v="22"/>
    <n v="80013"/>
    <x v="1"/>
    <s v="OFF-ST-10001370"/>
    <x v="1"/>
    <x v="4"/>
    <s v="Sensible Storage WireTech Storage Systems"/>
    <n v="511.05599999999998"/>
    <n v="9"/>
    <n v="0.2"/>
    <n v="-95.822999999999993"/>
    <n v="7"/>
    <n v="9"/>
    <x v="2"/>
    <n v="-18.75"/>
    <x v="8"/>
  </r>
  <r>
    <n v="5664"/>
    <s v="CA-2016-141957"/>
    <d v="2016-07-21T00:00:00"/>
    <d v="2016-07-21T00:00:00"/>
    <x v="3"/>
    <s v="JG-15310"/>
    <s v="Jason Gross"/>
    <x v="1"/>
    <s v="United States"/>
    <s v="Newark"/>
    <x v="24"/>
    <n v="43055"/>
    <x v="3"/>
    <s v="OFF-AR-10000914"/>
    <x v="1"/>
    <x v="6"/>
    <s v="Boston 16765 Mini Stand Up Battery Pencil Sharpener"/>
    <n v="18.655999999999999"/>
    <n v="2"/>
    <n v="0.2"/>
    <n v="1.3992"/>
    <n v="0"/>
    <n v="7"/>
    <x v="2"/>
    <n v="7.5000000000000009"/>
    <x v="7"/>
  </r>
  <r>
    <n v="5665"/>
    <s v="CA-2016-141957"/>
    <d v="2016-07-21T00:00:00"/>
    <d v="2016-07-21T00:00:00"/>
    <x v="3"/>
    <s v="JG-15310"/>
    <s v="Jason Gross"/>
    <x v="1"/>
    <s v="United States"/>
    <s v="Newark"/>
    <x v="24"/>
    <n v="43055"/>
    <x v="3"/>
    <s v="OFF-BI-10001116"/>
    <x v="1"/>
    <x v="8"/>
    <s v="Wilson Jones 1&quot; Hanging DublLock Ring Binders"/>
    <n v="11.087999999999999"/>
    <n v="7"/>
    <n v="0.7"/>
    <n v="-8.1311999999999998"/>
    <n v="0"/>
    <n v="7"/>
    <x v="2"/>
    <n v="-73.333333333333343"/>
    <x v="7"/>
  </r>
  <r>
    <n v="5666"/>
    <s v="CA-2016-141957"/>
    <d v="2016-07-21T00:00:00"/>
    <d v="2016-07-21T00:00:00"/>
    <x v="3"/>
    <s v="JG-15310"/>
    <s v="Jason Gross"/>
    <x v="1"/>
    <s v="United States"/>
    <s v="Newark"/>
    <x v="24"/>
    <n v="43055"/>
    <x v="3"/>
    <s v="OFF-ST-10002276"/>
    <x v="1"/>
    <x v="4"/>
    <s v="Safco Steel Mobile File Cart"/>
    <n v="66.688000000000002"/>
    <n v="1"/>
    <n v="0.2"/>
    <n v="4.1680000000000001"/>
    <n v="0"/>
    <n v="7"/>
    <x v="2"/>
    <n v="6.25"/>
    <x v="7"/>
  </r>
  <r>
    <n v="5667"/>
    <s v="CA-2016-141957"/>
    <d v="2016-07-21T00:00:00"/>
    <d v="2016-07-21T00:00:00"/>
    <x v="3"/>
    <s v="JG-15310"/>
    <s v="Jason Gross"/>
    <x v="1"/>
    <s v="United States"/>
    <s v="Newark"/>
    <x v="24"/>
    <n v="43055"/>
    <x v="3"/>
    <s v="OFF-ST-10004340"/>
    <x v="1"/>
    <x v="4"/>
    <s v="Fellowes Mobile File Cart, Black"/>
    <n v="99.488"/>
    <n v="2"/>
    <n v="0.2"/>
    <n v="8.7051999999999996"/>
    <n v="0"/>
    <n v="7"/>
    <x v="2"/>
    <n v="8.75"/>
    <x v="7"/>
  </r>
  <r>
    <n v="5668"/>
    <s v="CA-2016-142405"/>
    <d v="2016-06-11T00:00:00"/>
    <d v="2016-06-15T00:00:00"/>
    <x v="1"/>
    <s v="SE-20110"/>
    <s v="Sanjit Engle"/>
    <x v="0"/>
    <s v="United States"/>
    <s v="Seattle"/>
    <x v="4"/>
    <n v="98103"/>
    <x v="1"/>
    <s v="OFF-LA-10004093"/>
    <x v="1"/>
    <x v="2"/>
    <s v="Avery 486"/>
    <n v="14.62"/>
    <n v="2"/>
    <n v="0"/>
    <n v="6.8714000000000004"/>
    <n v="4"/>
    <n v="6"/>
    <x v="1"/>
    <n v="47"/>
    <x v="1"/>
  </r>
  <r>
    <n v="5669"/>
    <s v="CA-2016-142405"/>
    <d v="2016-06-11T00:00:00"/>
    <d v="2016-06-15T00:00:00"/>
    <x v="1"/>
    <s v="SE-20110"/>
    <s v="Sanjit Engle"/>
    <x v="0"/>
    <s v="United States"/>
    <s v="Seattle"/>
    <x v="4"/>
    <n v="98103"/>
    <x v="1"/>
    <s v="OFF-BI-10004728"/>
    <x v="1"/>
    <x v="8"/>
    <s v="Wilson Jones Turn Tabs Binder Tool for Ring Binders"/>
    <n v="53.984000000000002"/>
    <n v="14"/>
    <n v="0.2"/>
    <n v="17.544799999999999"/>
    <n v="4"/>
    <n v="6"/>
    <x v="1"/>
    <n v="32.499999999999993"/>
    <x v="1"/>
  </r>
  <r>
    <n v="5670"/>
    <s v="CA-2016-142405"/>
    <d v="2016-06-11T00:00:00"/>
    <d v="2016-06-15T00:00:00"/>
    <x v="1"/>
    <s v="SE-20110"/>
    <s v="Sanjit Engle"/>
    <x v="0"/>
    <s v="United States"/>
    <s v="Seattle"/>
    <x v="4"/>
    <n v="98103"/>
    <x v="1"/>
    <s v="TEC-AC-10003095"/>
    <x v="2"/>
    <x v="11"/>
    <s v="Logitech G35 7.1-Channel Surround Sound Headset"/>
    <n v="389.97"/>
    <n v="3"/>
    <n v="0"/>
    <n v="132.5898"/>
    <n v="4"/>
    <n v="6"/>
    <x v="1"/>
    <n v="34"/>
    <x v="1"/>
  </r>
  <r>
    <n v="5671"/>
    <s v="CA-2015-141012"/>
    <d v="2015-06-09T00:00:00"/>
    <d v="2015-06-11T00:00:00"/>
    <x v="0"/>
    <s v="TG-21640"/>
    <s v="Trudy Glocke"/>
    <x v="0"/>
    <s v="United States"/>
    <s v="Pocatello"/>
    <x v="45"/>
    <n v="83201"/>
    <x v="1"/>
    <s v="FUR-FU-10003192"/>
    <x v="0"/>
    <x v="5"/>
    <s v="Luxo Adjustable Task Clamp Lamp"/>
    <n v="355.36"/>
    <n v="4"/>
    <n v="0"/>
    <n v="92.393600000000006"/>
    <n v="2"/>
    <n v="6"/>
    <x v="1"/>
    <n v="26"/>
    <x v="1"/>
  </r>
  <r>
    <n v="5672"/>
    <s v="CA-2015-141012"/>
    <d v="2015-06-09T00:00:00"/>
    <d v="2015-06-11T00:00:00"/>
    <x v="0"/>
    <s v="TG-21640"/>
    <s v="Trudy Glocke"/>
    <x v="0"/>
    <s v="United States"/>
    <s v="Pocatello"/>
    <x v="45"/>
    <n v="83201"/>
    <x v="1"/>
    <s v="TEC-PH-10004522"/>
    <x v="2"/>
    <x v="7"/>
    <s v="Dexim XPower Skin Super-Thin Power Case for iPhone 5 - Black"/>
    <n v="140.376"/>
    <n v="3"/>
    <n v="0.2"/>
    <n v="8.7735000000000003"/>
    <n v="2"/>
    <n v="6"/>
    <x v="1"/>
    <n v="6.25"/>
    <x v="1"/>
  </r>
  <r>
    <n v="5673"/>
    <s v="CA-2017-127922"/>
    <d v="2017-10-27T00:00:00"/>
    <d v="2017-11-03T00:00:00"/>
    <x v="1"/>
    <s v="SH-19975"/>
    <s v="Sally Hughsby"/>
    <x v="1"/>
    <s v="United States"/>
    <s v="Dallas"/>
    <x v="5"/>
    <n v="75081"/>
    <x v="2"/>
    <s v="OFF-EN-10003068"/>
    <x v="1"/>
    <x v="12"/>
    <s v="#6 3/4 Gummed Flap White Envelopes"/>
    <n v="15.84"/>
    <n v="2"/>
    <n v="0.2"/>
    <n v="5.5439999999999996"/>
    <n v="7"/>
    <n v="10"/>
    <x v="0"/>
    <n v="35"/>
    <x v="2"/>
  </r>
  <r>
    <n v="5674"/>
    <s v="CA-2017-127922"/>
    <d v="2017-10-27T00:00:00"/>
    <d v="2017-11-03T00:00:00"/>
    <x v="1"/>
    <s v="SH-19975"/>
    <s v="Sally Hughsby"/>
    <x v="1"/>
    <s v="United States"/>
    <s v="Dallas"/>
    <x v="5"/>
    <n v="75081"/>
    <x v="2"/>
    <s v="OFF-PA-10001204"/>
    <x v="1"/>
    <x v="10"/>
    <s v="Xerox 1972"/>
    <n v="8.4480000000000004"/>
    <n v="2"/>
    <n v="0.2"/>
    <n v="2.64"/>
    <n v="7"/>
    <n v="10"/>
    <x v="0"/>
    <n v="31.25"/>
    <x v="2"/>
  </r>
  <r>
    <n v="5675"/>
    <s v="CA-2016-146318"/>
    <d v="2016-01-22T00:00:00"/>
    <d v="2016-01-27T00:00:00"/>
    <x v="1"/>
    <s v="MC-17275"/>
    <s v="Marc Crier"/>
    <x v="0"/>
    <s v="United States"/>
    <s v="Seattle"/>
    <x v="4"/>
    <n v="98105"/>
    <x v="1"/>
    <s v="OFF-PA-10003953"/>
    <x v="1"/>
    <x v="10"/>
    <s v="Xerox 218"/>
    <n v="12.96"/>
    <n v="2"/>
    <n v="0"/>
    <n v="6.2207999999999997"/>
    <n v="5"/>
    <n v="1"/>
    <x v="3"/>
    <n v="47.999999999999993"/>
    <x v="9"/>
  </r>
  <r>
    <n v="5676"/>
    <s v="CA-2014-135993"/>
    <d v="2014-05-28T00:00:00"/>
    <d v="2014-06-02T00:00:00"/>
    <x v="1"/>
    <s v="PJ-18835"/>
    <s v="Patrick Jones"/>
    <x v="1"/>
    <s v="United States"/>
    <s v="Seattle"/>
    <x v="4"/>
    <n v="98115"/>
    <x v="1"/>
    <s v="TEC-PH-10001552"/>
    <x v="2"/>
    <x v="7"/>
    <s v="I Need's 3d Hello Kitty Hybrid Silicone Case Cover for HTC One X 4g with 3d Hello Kitty Stylus Pen Green/pink"/>
    <n v="57.408000000000001"/>
    <n v="6"/>
    <n v="0.2"/>
    <n v="5.7408000000000001"/>
    <n v="5"/>
    <n v="5"/>
    <x v="1"/>
    <n v="10"/>
    <x v="5"/>
  </r>
  <r>
    <n v="5677"/>
    <s v="CA-2014-135993"/>
    <d v="2014-05-28T00:00:00"/>
    <d v="2014-06-02T00:00:00"/>
    <x v="1"/>
    <s v="PJ-18835"/>
    <s v="Patrick Jones"/>
    <x v="1"/>
    <s v="United States"/>
    <s v="Seattle"/>
    <x v="4"/>
    <n v="98115"/>
    <x v="1"/>
    <s v="TEC-AC-10004877"/>
    <x v="2"/>
    <x v="11"/>
    <s v="Imation 30456 USB Flash Drive 8GB"/>
    <n v="27.6"/>
    <n v="4"/>
    <n v="0"/>
    <n v="2.2080000000000002"/>
    <n v="5"/>
    <n v="5"/>
    <x v="1"/>
    <n v="8"/>
    <x v="5"/>
  </r>
  <r>
    <n v="5678"/>
    <s v="CA-2014-126802"/>
    <d v="2014-12-29T00:00:00"/>
    <d v="2015-01-05T00:00:00"/>
    <x v="1"/>
    <s v="ZC-21910"/>
    <s v="Zuschuss Carroll"/>
    <x v="0"/>
    <s v="United States"/>
    <s v="Chicago"/>
    <x v="10"/>
    <n v="60610"/>
    <x v="2"/>
    <s v="FUR-FU-10000193"/>
    <x v="0"/>
    <x v="5"/>
    <s v="Tenex Chairmats For Use with Hard Floors"/>
    <n v="38.975999999999999"/>
    <n v="3"/>
    <n v="0.6"/>
    <n v="-50.668799999999997"/>
    <n v="7"/>
    <n v="12"/>
    <x v="0"/>
    <n v="-130"/>
    <x v="4"/>
  </r>
  <r>
    <n v="5679"/>
    <s v="CA-2016-143924"/>
    <d v="2016-07-28T00:00:00"/>
    <d v="2016-08-03T00:00:00"/>
    <x v="1"/>
    <s v="SC-20680"/>
    <s v="Steve Carroll"/>
    <x v="2"/>
    <s v="United States"/>
    <s v="Holland"/>
    <x v="12"/>
    <n v="49423"/>
    <x v="2"/>
    <s v="OFF-FA-10000735"/>
    <x v="1"/>
    <x v="13"/>
    <s v="Staples"/>
    <n v="20.440000000000001"/>
    <n v="7"/>
    <n v="0"/>
    <n v="9.1980000000000004"/>
    <n v="6"/>
    <n v="7"/>
    <x v="2"/>
    <n v="45"/>
    <x v="7"/>
  </r>
  <r>
    <n v="5680"/>
    <s v="CA-2016-143924"/>
    <d v="2016-07-28T00:00:00"/>
    <d v="2016-08-03T00:00:00"/>
    <x v="1"/>
    <s v="SC-20680"/>
    <s v="Steve Carroll"/>
    <x v="2"/>
    <s v="United States"/>
    <s v="Holland"/>
    <x v="12"/>
    <n v="49423"/>
    <x v="2"/>
    <s v="OFF-PA-10002120"/>
    <x v="1"/>
    <x v="10"/>
    <s v="Xerox 1889"/>
    <n v="109.92"/>
    <n v="2"/>
    <n v="0"/>
    <n v="53.860799999999998"/>
    <n v="6"/>
    <n v="7"/>
    <x v="2"/>
    <n v="49"/>
    <x v="7"/>
  </r>
  <r>
    <n v="5681"/>
    <s v="CA-2016-141551"/>
    <d v="2016-09-24T00:00:00"/>
    <d v="2016-09-30T00:00:00"/>
    <x v="1"/>
    <s v="BP-11230"/>
    <s v="Benjamin Patterson"/>
    <x v="0"/>
    <s v="United States"/>
    <s v="Broken Arrow"/>
    <x v="26"/>
    <n v="74012"/>
    <x v="2"/>
    <s v="OFF-BI-10001249"/>
    <x v="1"/>
    <x v="8"/>
    <s v="Avery Heavy-Duty EZD View Binder with Locking Rings"/>
    <n v="6.38"/>
    <n v="1"/>
    <n v="0"/>
    <n v="2.9348000000000001"/>
    <n v="6"/>
    <n v="9"/>
    <x v="2"/>
    <n v="46"/>
    <x v="8"/>
  </r>
  <r>
    <n v="5682"/>
    <s v="CA-2016-141551"/>
    <d v="2016-09-24T00:00:00"/>
    <d v="2016-09-30T00:00:00"/>
    <x v="1"/>
    <s v="BP-11230"/>
    <s v="Benjamin Patterson"/>
    <x v="0"/>
    <s v="United States"/>
    <s v="Broken Arrow"/>
    <x v="26"/>
    <n v="74012"/>
    <x v="2"/>
    <s v="OFF-PA-10001569"/>
    <x v="1"/>
    <x v="10"/>
    <s v="Xerox 232"/>
    <n v="6.48"/>
    <n v="1"/>
    <n v="0"/>
    <n v="3.1103999999999998"/>
    <n v="6"/>
    <n v="9"/>
    <x v="2"/>
    <n v="47.999999999999993"/>
    <x v="8"/>
  </r>
  <r>
    <n v="5683"/>
    <s v="CA-2014-164315"/>
    <d v="2014-04-02T00:00:00"/>
    <d v="2014-04-08T00:00:00"/>
    <x v="1"/>
    <s v="RD-19585"/>
    <s v="Rob Dowd"/>
    <x v="0"/>
    <s v="United States"/>
    <s v="Athens"/>
    <x v="32"/>
    <n v="30605"/>
    <x v="0"/>
    <s v="OFF-PA-10004248"/>
    <x v="1"/>
    <x v="10"/>
    <s v="Xerox 1990"/>
    <n v="15.84"/>
    <n v="3"/>
    <n v="0"/>
    <n v="7.1280000000000001"/>
    <n v="6"/>
    <n v="4"/>
    <x v="1"/>
    <n v="45"/>
    <x v="3"/>
  </r>
  <r>
    <n v="5684"/>
    <s v="CA-2014-164315"/>
    <d v="2014-04-02T00:00:00"/>
    <d v="2014-04-08T00:00:00"/>
    <x v="1"/>
    <s v="RD-19585"/>
    <s v="Rob Dowd"/>
    <x v="0"/>
    <s v="United States"/>
    <s v="Athens"/>
    <x v="32"/>
    <n v="30605"/>
    <x v="0"/>
    <s v="TEC-PH-10001128"/>
    <x v="2"/>
    <x v="7"/>
    <s v="Motorola Droid Maxx"/>
    <n v="1049.93"/>
    <n v="7"/>
    <n v="0"/>
    <n v="293.98039999999997"/>
    <n v="6"/>
    <n v="4"/>
    <x v="1"/>
    <n v="27.999999999999996"/>
    <x v="3"/>
  </r>
  <r>
    <n v="5685"/>
    <s v="CA-2014-164315"/>
    <d v="2014-04-02T00:00:00"/>
    <d v="2014-04-08T00:00:00"/>
    <x v="1"/>
    <s v="RD-19585"/>
    <s v="Rob Dowd"/>
    <x v="0"/>
    <s v="United States"/>
    <s v="Athens"/>
    <x v="32"/>
    <n v="30605"/>
    <x v="0"/>
    <s v="OFF-AP-10003842"/>
    <x v="1"/>
    <x v="9"/>
    <s v="Euro-Pro Shark Turbo Vacuum"/>
    <n v="154.9"/>
    <n v="5"/>
    <n v="0"/>
    <n v="40.274000000000001"/>
    <n v="6"/>
    <n v="4"/>
    <x v="1"/>
    <n v="26"/>
    <x v="3"/>
  </r>
  <r>
    <n v="5686"/>
    <s v="CA-2015-131072"/>
    <d v="2015-11-05T00:00:00"/>
    <d v="2015-11-05T00:00:00"/>
    <x v="3"/>
    <s v="KL-16645"/>
    <s v="Ken Lonsdale"/>
    <x v="0"/>
    <s v="United States"/>
    <s v="Seattle"/>
    <x v="4"/>
    <n v="98105"/>
    <x v="1"/>
    <s v="OFF-BI-10002794"/>
    <x v="1"/>
    <x v="8"/>
    <s v="Avery Trapezoid Ring Binder, 3&quot; Capacity, Black, 1040 sheets"/>
    <n v="98.352000000000004"/>
    <n v="3"/>
    <n v="0.2"/>
    <n v="35.6526"/>
    <n v="0"/>
    <n v="11"/>
    <x v="0"/>
    <n v="36.25"/>
    <x v="0"/>
  </r>
  <r>
    <n v="5687"/>
    <s v="CA-2014-131541"/>
    <d v="2014-07-28T00:00:00"/>
    <d v="2014-07-28T00:00:00"/>
    <x v="3"/>
    <s v="CK-12205"/>
    <s v="Chloris Kastensmidt"/>
    <x v="0"/>
    <s v="United States"/>
    <s v="Apopka"/>
    <x v="2"/>
    <n v="32712"/>
    <x v="0"/>
    <s v="OFF-FA-10000621"/>
    <x v="1"/>
    <x v="13"/>
    <s v="OIC Colored Binder Clips, Assorted Sizes"/>
    <n v="14.32"/>
    <n v="5"/>
    <n v="0.2"/>
    <n v="5.1909999999999998"/>
    <n v="0"/>
    <n v="7"/>
    <x v="2"/>
    <n v="36.25"/>
    <x v="7"/>
  </r>
  <r>
    <n v="5688"/>
    <s v="CA-2014-131541"/>
    <d v="2014-07-28T00:00:00"/>
    <d v="2014-07-28T00:00:00"/>
    <x v="3"/>
    <s v="CK-12205"/>
    <s v="Chloris Kastensmidt"/>
    <x v="0"/>
    <s v="United States"/>
    <s v="Apopka"/>
    <x v="2"/>
    <n v="32712"/>
    <x v="0"/>
    <s v="FUR-FU-10003623"/>
    <x v="0"/>
    <x v="5"/>
    <s v="DataProducts Ampli Magnifier Task Lamp, Black,"/>
    <n v="129.88800000000001"/>
    <n v="6"/>
    <n v="0.2"/>
    <n v="12.988799999999999"/>
    <n v="0"/>
    <n v="7"/>
    <x v="2"/>
    <n v="10"/>
    <x v="7"/>
  </r>
  <r>
    <n v="5689"/>
    <s v="CA-2014-131541"/>
    <d v="2014-07-28T00:00:00"/>
    <d v="2014-07-28T00:00:00"/>
    <x v="3"/>
    <s v="CK-12205"/>
    <s v="Chloris Kastensmidt"/>
    <x v="0"/>
    <s v="United States"/>
    <s v="Apopka"/>
    <x v="2"/>
    <n v="32712"/>
    <x v="0"/>
    <s v="OFF-EN-10000781"/>
    <x v="1"/>
    <x v="12"/>
    <s v="#10- 4 1/8&quot; x 9 1/2&quot; Recycled Envelopes"/>
    <n v="48.944000000000003"/>
    <n v="7"/>
    <n v="0.2"/>
    <n v="16.518599999999999"/>
    <n v="0"/>
    <n v="7"/>
    <x v="2"/>
    <n v="33.75"/>
    <x v="7"/>
  </r>
  <r>
    <n v="5690"/>
    <s v="CA-2015-119550"/>
    <d v="2015-12-26T00:00:00"/>
    <d v="2015-12-31T00:00:00"/>
    <x v="1"/>
    <s v="RB-19705"/>
    <s v="Roger Barcio"/>
    <x v="2"/>
    <s v="United States"/>
    <s v="Houston"/>
    <x v="5"/>
    <n v="77070"/>
    <x v="2"/>
    <s v="FUR-CH-10002044"/>
    <x v="0"/>
    <x v="1"/>
    <s v="Office Star - Contemporary Task Swivel chair with 2-way adjustable arms, Plum"/>
    <n v="275.05799999999999"/>
    <n v="3"/>
    <n v="0.3"/>
    <n v="-90.376199999999997"/>
    <n v="5"/>
    <n v="12"/>
    <x v="0"/>
    <n v="-32.857142857142854"/>
    <x v="4"/>
  </r>
  <r>
    <n v="5691"/>
    <s v="US-2015-138093"/>
    <d v="2015-12-10T00:00:00"/>
    <d v="2015-12-16T00:00:00"/>
    <x v="1"/>
    <s v="KM-16225"/>
    <s v="Kalyca Meade"/>
    <x v="1"/>
    <s v="United States"/>
    <s v="Baltimore"/>
    <x v="39"/>
    <n v="21215"/>
    <x v="3"/>
    <s v="OFF-AR-10000817"/>
    <x v="1"/>
    <x v="6"/>
    <s v="Manco Dry-Lighter Erasable Highlighter"/>
    <n v="27.36"/>
    <n v="9"/>
    <n v="0"/>
    <n v="9.3024000000000004"/>
    <n v="6"/>
    <n v="12"/>
    <x v="0"/>
    <n v="34"/>
    <x v="4"/>
  </r>
  <r>
    <n v="5692"/>
    <s v="US-2015-138093"/>
    <d v="2015-12-10T00:00:00"/>
    <d v="2015-12-16T00:00:00"/>
    <x v="1"/>
    <s v="KM-16225"/>
    <s v="Kalyca Meade"/>
    <x v="1"/>
    <s v="United States"/>
    <s v="Baltimore"/>
    <x v="39"/>
    <n v="21215"/>
    <x v="3"/>
    <s v="OFF-PA-10001509"/>
    <x v="1"/>
    <x v="10"/>
    <s v="Recycled Desk Saver Line &quot;While You Were Out&quot; Book, 5 1/2&quot; X 4&quot;"/>
    <n v="44.75"/>
    <n v="5"/>
    <n v="0"/>
    <n v="20.585000000000001"/>
    <n v="6"/>
    <n v="12"/>
    <x v="0"/>
    <n v="46"/>
    <x v="4"/>
  </r>
  <r>
    <n v="5693"/>
    <s v="US-2015-138093"/>
    <d v="2015-12-10T00:00:00"/>
    <d v="2015-12-16T00:00:00"/>
    <x v="1"/>
    <s v="KM-16225"/>
    <s v="Kalyca Meade"/>
    <x v="1"/>
    <s v="United States"/>
    <s v="Baltimore"/>
    <x v="39"/>
    <n v="21215"/>
    <x v="3"/>
    <s v="TEC-PH-10004667"/>
    <x v="2"/>
    <x v="7"/>
    <s v="Cisco 8x8 Inc. 6753i IP Business Phone System"/>
    <n v="134.99"/>
    <n v="1"/>
    <n v="0"/>
    <n v="36.447299999999998"/>
    <n v="6"/>
    <n v="12"/>
    <x v="0"/>
    <n v="26.999999999999996"/>
    <x v="4"/>
  </r>
  <r>
    <n v="5694"/>
    <s v="US-2015-138093"/>
    <d v="2015-12-10T00:00:00"/>
    <d v="2015-12-16T00:00:00"/>
    <x v="1"/>
    <s v="KM-16225"/>
    <s v="Kalyca Meade"/>
    <x v="1"/>
    <s v="United States"/>
    <s v="Baltimore"/>
    <x v="39"/>
    <n v="21215"/>
    <x v="3"/>
    <s v="OFF-PA-10000143"/>
    <x v="1"/>
    <x v="10"/>
    <s v="Astroparche Fine Business Paper"/>
    <n v="26.4"/>
    <n v="5"/>
    <n v="0"/>
    <n v="12.672000000000001"/>
    <n v="6"/>
    <n v="12"/>
    <x v="0"/>
    <n v="48.000000000000007"/>
    <x v="4"/>
  </r>
  <r>
    <n v="5695"/>
    <s v="US-2015-138093"/>
    <d v="2015-12-10T00:00:00"/>
    <d v="2015-12-16T00:00:00"/>
    <x v="1"/>
    <s v="KM-16225"/>
    <s v="Kalyca Meade"/>
    <x v="1"/>
    <s v="United States"/>
    <s v="Baltimore"/>
    <x v="39"/>
    <n v="21215"/>
    <x v="3"/>
    <s v="FUR-CH-10000785"/>
    <x v="0"/>
    <x v="1"/>
    <s v="Global Ergonomic Managers Chair"/>
    <n v="542.94000000000005"/>
    <n v="3"/>
    <n v="0"/>
    <n v="141.1644"/>
    <n v="6"/>
    <n v="12"/>
    <x v="0"/>
    <n v="25.999999999999996"/>
    <x v="4"/>
  </r>
  <r>
    <n v="5696"/>
    <s v="CA-2016-126165"/>
    <d v="2016-05-05T00:00:00"/>
    <d v="2016-05-07T00:00:00"/>
    <x v="0"/>
    <s v="AH-10465"/>
    <s v="Amy Hunt"/>
    <x v="0"/>
    <s v="United States"/>
    <s v="San Francisco"/>
    <x v="1"/>
    <n v="94109"/>
    <x v="1"/>
    <s v="FUR-TA-10001676"/>
    <x v="0"/>
    <x v="3"/>
    <s v="Hon 61000 Series Interactive Training Tables"/>
    <n v="71.087999999999994"/>
    <n v="2"/>
    <n v="0.2"/>
    <n v="-1.7771999999999999"/>
    <n v="2"/>
    <n v="5"/>
    <x v="1"/>
    <n v="-2.5"/>
    <x v="5"/>
  </r>
  <r>
    <n v="5697"/>
    <s v="CA-2017-126123"/>
    <d v="2017-10-14T00:00:00"/>
    <d v="2017-10-18T00:00:00"/>
    <x v="1"/>
    <s v="AG-10765"/>
    <s v="Anthony Garverick"/>
    <x v="2"/>
    <s v="United States"/>
    <s v="Chicago"/>
    <x v="10"/>
    <n v="60623"/>
    <x v="2"/>
    <s v="OFF-BI-10000309"/>
    <x v="1"/>
    <x v="8"/>
    <s v="GBC Twin Loop Wire Binding Elements, 9/16&quot; Spine, Black"/>
    <n v="27.396000000000001"/>
    <n v="9"/>
    <n v="0.8"/>
    <n v="-42.463799999999999"/>
    <n v="4"/>
    <n v="10"/>
    <x v="0"/>
    <n v="-154.99999999999997"/>
    <x v="2"/>
  </r>
  <r>
    <n v="5698"/>
    <s v="CA-2017-126123"/>
    <d v="2017-10-14T00:00:00"/>
    <d v="2017-10-18T00:00:00"/>
    <x v="1"/>
    <s v="AG-10765"/>
    <s v="Anthony Garverick"/>
    <x v="2"/>
    <s v="United States"/>
    <s v="Chicago"/>
    <x v="10"/>
    <n v="60623"/>
    <x v="2"/>
    <s v="OFF-BI-10004224"/>
    <x v="1"/>
    <x v="8"/>
    <s v="Catalog Binders with Expanding Posts"/>
    <n v="13.456"/>
    <n v="1"/>
    <n v="0.8"/>
    <n v="-23.547999999999998"/>
    <n v="4"/>
    <n v="10"/>
    <x v="0"/>
    <n v="-175"/>
    <x v="2"/>
  </r>
  <r>
    <n v="5699"/>
    <s v="CA-2016-143441"/>
    <d v="2016-11-05T00:00:00"/>
    <d v="2016-11-05T00:00:00"/>
    <x v="3"/>
    <s v="EB-14170"/>
    <s v="Evan Bailliet"/>
    <x v="0"/>
    <s v="United States"/>
    <s v="Laredo"/>
    <x v="5"/>
    <n v="78041"/>
    <x v="2"/>
    <s v="OFF-LA-10002312"/>
    <x v="1"/>
    <x v="2"/>
    <s v="Avery 490"/>
    <n v="11.84"/>
    <n v="1"/>
    <n v="0.2"/>
    <n v="4.4400000000000004"/>
    <n v="0"/>
    <n v="11"/>
    <x v="0"/>
    <n v="37.500000000000007"/>
    <x v="0"/>
  </r>
  <r>
    <n v="5700"/>
    <s v="CA-2017-148320"/>
    <d v="2017-11-03T00:00:00"/>
    <d v="2017-11-08T00:00:00"/>
    <x v="1"/>
    <s v="PG-18895"/>
    <s v="Paul Gonzalez"/>
    <x v="0"/>
    <s v="United States"/>
    <s v="San Francisco"/>
    <x v="1"/>
    <n v="94109"/>
    <x v="1"/>
    <s v="OFF-PA-10003022"/>
    <x v="1"/>
    <x v="10"/>
    <s v="Xerox 1992"/>
    <n v="35.880000000000003"/>
    <n v="6"/>
    <n v="0"/>
    <n v="17.581199999999999"/>
    <n v="5"/>
    <n v="11"/>
    <x v="0"/>
    <n v="48.999999999999993"/>
    <x v="0"/>
  </r>
  <r>
    <n v="5701"/>
    <s v="CA-2016-125661"/>
    <d v="2016-11-24T00:00:00"/>
    <d v="2016-11-26T00:00:00"/>
    <x v="2"/>
    <s v="CA-12055"/>
    <s v="Cathy Armstrong"/>
    <x v="2"/>
    <s v="United States"/>
    <s v="Cleveland"/>
    <x v="24"/>
    <n v="44105"/>
    <x v="3"/>
    <s v="OFF-EN-10001532"/>
    <x v="1"/>
    <x v="12"/>
    <s v="Brown Kraft Recycled Envelopes"/>
    <n v="40.752000000000002"/>
    <n v="3"/>
    <n v="0.2"/>
    <n v="15.282"/>
    <n v="2"/>
    <n v="11"/>
    <x v="0"/>
    <n v="37.5"/>
    <x v="0"/>
  </r>
  <r>
    <n v="5702"/>
    <s v="CA-2016-125661"/>
    <d v="2016-11-24T00:00:00"/>
    <d v="2016-11-26T00:00:00"/>
    <x v="2"/>
    <s v="CA-12055"/>
    <s v="Cathy Armstrong"/>
    <x v="2"/>
    <s v="United States"/>
    <s v="Cleveland"/>
    <x v="24"/>
    <n v="44105"/>
    <x v="3"/>
    <s v="TEC-AC-10004855"/>
    <x v="2"/>
    <x v="11"/>
    <s v="V7 USB Numeric Keypad"/>
    <n v="139.96"/>
    <n v="5"/>
    <n v="0.2"/>
    <n v="-22.743500000000001"/>
    <n v="2"/>
    <n v="11"/>
    <x v="0"/>
    <n v="-16.25"/>
    <x v="0"/>
  </r>
  <r>
    <n v="5703"/>
    <s v="US-2014-123519"/>
    <d v="2014-12-14T00:00:00"/>
    <d v="2014-12-21T00:00:00"/>
    <x v="1"/>
    <s v="SS-20875"/>
    <s v="Sung Shariari"/>
    <x v="0"/>
    <s v="United States"/>
    <s v="Marion"/>
    <x v="24"/>
    <n v="43302"/>
    <x v="3"/>
    <s v="OFF-AR-10003829"/>
    <x v="1"/>
    <x v="6"/>
    <s v="Newell 35"/>
    <n v="2.6240000000000001"/>
    <n v="1"/>
    <n v="0.2"/>
    <n v="0.29520000000000002"/>
    <n v="7"/>
    <n v="12"/>
    <x v="0"/>
    <n v="11.25"/>
    <x v="4"/>
  </r>
  <r>
    <n v="5704"/>
    <s v="US-2014-123519"/>
    <d v="2014-12-14T00:00:00"/>
    <d v="2014-12-21T00:00:00"/>
    <x v="1"/>
    <s v="SS-20875"/>
    <s v="Sung Shariari"/>
    <x v="0"/>
    <s v="United States"/>
    <s v="Marion"/>
    <x v="24"/>
    <n v="43302"/>
    <x v="3"/>
    <s v="FUR-TA-10002645"/>
    <x v="0"/>
    <x v="3"/>
    <s v="Hon Rectangular Conference Tables"/>
    <n v="136.53"/>
    <n v="1"/>
    <n v="0.4"/>
    <n v="-52.336500000000001"/>
    <n v="7"/>
    <n v="12"/>
    <x v="0"/>
    <n v="-38.333333333333336"/>
    <x v="4"/>
  </r>
  <r>
    <n v="5705"/>
    <s v="US-2014-123519"/>
    <d v="2014-12-14T00:00:00"/>
    <d v="2014-12-21T00:00:00"/>
    <x v="1"/>
    <s v="SS-20875"/>
    <s v="Sung Shariari"/>
    <x v="0"/>
    <s v="United States"/>
    <s v="Marion"/>
    <x v="24"/>
    <n v="43302"/>
    <x v="3"/>
    <s v="TEC-AC-10003033"/>
    <x v="2"/>
    <x v="11"/>
    <s v="Plantronics CS510 - Over-the-Head monaural Wireless Headset System"/>
    <n v="263.95999999999998"/>
    <n v="1"/>
    <n v="0.2"/>
    <n v="42.893500000000003"/>
    <n v="7"/>
    <n v="12"/>
    <x v="0"/>
    <n v="16.250000000000004"/>
    <x v="4"/>
  </r>
  <r>
    <n v="5706"/>
    <s v="CA-2014-155593"/>
    <d v="2014-11-03T00:00:00"/>
    <d v="2014-11-08T00:00:00"/>
    <x v="1"/>
    <s v="RP-19390"/>
    <s v="Resi Pölking"/>
    <x v="0"/>
    <s v="United States"/>
    <s v="Fairfield"/>
    <x v="29"/>
    <n v="6824"/>
    <x v="3"/>
    <s v="OFF-SU-10002522"/>
    <x v="1"/>
    <x v="14"/>
    <s v="Acme Kleen Earth Office Shears"/>
    <n v="11.64"/>
    <n v="3"/>
    <n v="0"/>
    <n v="3.3755999999999999"/>
    <n v="5"/>
    <n v="11"/>
    <x v="0"/>
    <n v="28.999999999999996"/>
    <x v="0"/>
  </r>
  <r>
    <n v="5707"/>
    <s v="CA-2017-136000"/>
    <d v="2017-09-22T00:00:00"/>
    <d v="2017-09-25T00:00:00"/>
    <x v="0"/>
    <s v="SC-20440"/>
    <s v="Shaun Chance"/>
    <x v="1"/>
    <s v="United States"/>
    <s v="New York City"/>
    <x v="15"/>
    <n v="10009"/>
    <x v="3"/>
    <s v="OFF-BI-10004828"/>
    <x v="1"/>
    <x v="8"/>
    <s v="GBC Poly Designer Binding Covers"/>
    <n v="40.176000000000002"/>
    <n v="3"/>
    <n v="0.2"/>
    <n v="14.563800000000001"/>
    <n v="3"/>
    <n v="9"/>
    <x v="2"/>
    <n v="36.25"/>
    <x v="8"/>
  </r>
  <r>
    <n v="5708"/>
    <s v="US-2015-160857"/>
    <d v="2015-05-08T00:00:00"/>
    <d v="2015-05-15T00:00:00"/>
    <x v="1"/>
    <s v="NW-18400"/>
    <s v="Natalie Webber"/>
    <x v="0"/>
    <s v="United States"/>
    <s v="New York City"/>
    <x v="15"/>
    <n v="10024"/>
    <x v="3"/>
    <s v="FUR-FU-10001095"/>
    <x v="0"/>
    <x v="5"/>
    <s v="DAX Black Cherry Wood-Tone Poster Frame"/>
    <n v="79.44"/>
    <n v="3"/>
    <n v="0"/>
    <n v="30.187200000000001"/>
    <n v="7"/>
    <n v="5"/>
    <x v="1"/>
    <n v="38"/>
    <x v="5"/>
  </r>
  <r>
    <n v="5709"/>
    <s v="US-2015-160857"/>
    <d v="2015-05-08T00:00:00"/>
    <d v="2015-05-15T00:00:00"/>
    <x v="1"/>
    <s v="NW-18400"/>
    <s v="Natalie Webber"/>
    <x v="0"/>
    <s v="United States"/>
    <s v="New York City"/>
    <x v="15"/>
    <n v="10024"/>
    <x v="3"/>
    <s v="OFF-SU-10000157"/>
    <x v="1"/>
    <x v="14"/>
    <s v="Compact Automatic Electric Letter Opener"/>
    <n v="357.93"/>
    <n v="3"/>
    <n v="0"/>
    <n v="7.1585999999999999"/>
    <n v="7"/>
    <n v="5"/>
    <x v="1"/>
    <n v="2"/>
    <x v="5"/>
  </r>
  <r>
    <n v="5710"/>
    <s v="US-2015-160857"/>
    <d v="2015-05-08T00:00:00"/>
    <d v="2015-05-15T00:00:00"/>
    <x v="1"/>
    <s v="NW-18400"/>
    <s v="Natalie Webber"/>
    <x v="0"/>
    <s v="United States"/>
    <s v="New York City"/>
    <x v="15"/>
    <n v="10024"/>
    <x v="3"/>
    <s v="FUR-CH-10002647"/>
    <x v="0"/>
    <x v="1"/>
    <s v="Situations Contoured Folding Chairs, 4/Set"/>
    <n v="127.764"/>
    <n v="2"/>
    <n v="0.1"/>
    <n v="21.294"/>
    <n v="7"/>
    <n v="5"/>
    <x v="1"/>
    <n v="16.666666666666668"/>
    <x v="5"/>
  </r>
  <r>
    <n v="5711"/>
    <s v="US-2015-160857"/>
    <d v="2015-05-08T00:00:00"/>
    <d v="2015-05-15T00:00:00"/>
    <x v="1"/>
    <s v="NW-18400"/>
    <s v="Natalie Webber"/>
    <x v="0"/>
    <s v="United States"/>
    <s v="New York City"/>
    <x v="15"/>
    <n v="10024"/>
    <x v="3"/>
    <s v="TEC-CO-10004115"/>
    <x v="2"/>
    <x v="16"/>
    <s v="Sharp AL-1530CS Digital Copier"/>
    <n v="2799.944"/>
    <n v="7"/>
    <n v="0.2"/>
    <n v="1014.9797"/>
    <n v="7"/>
    <n v="5"/>
    <x v="1"/>
    <n v="36.25"/>
    <x v="5"/>
  </r>
  <r>
    <n v="5712"/>
    <s v="US-2015-160857"/>
    <d v="2015-05-08T00:00:00"/>
    <d v="2015-05-15T00:00:00"/>
    <x v="1"/>
    <s v="NW-18400"/>
    <s v="Natalie Webber"/>
    <x v="0"/>
    <s v="United States"/>
    <s v="New York City"/>
    <x v="15"/>
    <n v="10024"/>
    <x v="3"/>
    <s v="OFF-PA-10003363"/>
    <x v="1"/>
    <x v="10"/>
    <s v="Xerox 204"/>
    <n v="19.440000000000001"/>
    <n v="3"/>
    <n v="0"/>
    <n v="9.3312000000000008"/>
    <n v="7"/>
    <n v="5"/>
    <x v="1"/>
    <n v="48.000000000000007"/>
    <x v="5"/>
  </r>
  <r>
    <n v="5713"/>
    <s v="CA-2017-115805"/>
    <d v="2017-07-31T00:00:00"/>
    <d v="2017-07-31T00:00:00"/>
    <x v="3"/>
    <s v="KW-16435"/>
    <s v="Katrina Willman"/>
    <x v="0"/>
    <s v="United States"/>
    <s v="Chicago"/>
    <x v="10"/>
    <n v="60653"/>
    <x v="2"/>
    <s v="TEC-PH-10003092"/>
    <x v="2"/>
    <x v="7"/>
    <s v="Motorola L804"/>
    <n v="36.792000000000002"/>
    <n v="1"/>
    <n v="0.2"/>
    <n v="4.1391"/>
    <n v="0"/>
    <n v="7"/>
    <x v="2"/>
    <n v="11.249999999999998"/>
    <x v="7"/>
  </r>
  <r>
    <n v="5714"/>
    <s v="US-2014-143707"/>
    <d v="2014-03-01T00:00:00"/>
    <d v="2014-03-05T00:00:00"/>
    <x v="1"/>
    <s v="HR-14770"/>
    <s v="Hallie Redmond"/>
    <x v="2"/>
    <s v="United States"/>
    <s v="New York City"/>
    <x v="15"/>
    <n v="10035"/>
    <x v="3"/>
    <s v="TEC-PH-10003655"/>
    <x v="2"/>
    <x v="7"/>
    <s v="Sannysis Cute Owl Design Soft Skin Case Cover for Samsung Galaxy S4"/>
    <n v="5.94"/>
    <n v="3"/>
    <n v="0"/>
    <n v="1.6037999999999999"/>
    <n v="4"/>
    <n v="3"/>
    <x v="3"/>
    <n v="26.999999999999996"/>
    <x v="10"/>
  </r>
  <r>
    <n v="5715"/>
    <s v="CA-2017-116939"/>
    <d v="2017-09-25T00:00:00"/>
    <d v="2017-09-29T00:00:00"/>
    <x v="1"/>
    <s v="AG-10900"/>
    <s v="Arthur Gainer"/>
    <x v="0"/>
    <s v="United States"/>
    <s v="Richmond"/>
    <x v="17"/>
    <n v="23223"/>
    <x v="0"/>
    <s v="OFF-ST-10001476"/>
    <x v="1"/>
    <x v="4"/>
    <s v="Steel Personal Filing/Posting Tote"/>
    <n v="177.55"/>
    <n v="5"/>
    <n v="0"/>
    <n v="47.938499999999998"/>
    <n v="4"/>
    <n v="9"/>
    <x v="2"/>
    <n v="26.999999999999996"/>
    <x v="8"/>
  </r>
  <r>
    <n v="5716"/>
    <s v="CA-2015-124107"/>
    <d v="2015-10-09T00:00:00"/>
    <d v="2015-10-12T00:00:00"/>
    <x v="0"/>
    <s v="BM-11650"/>
    <s v="Brian Moss"/>
    <x v="1"/>
    <s v="United States"/>
    <s v="Ann Arbor"/>
    <x v="12"/>
    <n v="48104"/>
    <x v="2"/>
    <s v="TEC-AC-10002049"/>
    <x v="2"/>
    <x v="11"/>
    <s v="Logitech G19 Programmable Gaming Keyboard"/>
    <n v="619.95000000000005"/>
    <n v="5"/>
    <n v="0"/>
    <n v="111.59099999999999"/>
    <n v="3"/>
    <n v="10"/>
    <x v="0"/>
    <n v="17.999999999999996"/>
    <x v="2"/>
  </r>
  <r>
    <n v="5717"/>
    <s v="CA-2015-124107"/>
    <d v="2015-10-09T00:00:00"/>
    <d v="2015-10-12T00:00:00"/>
    <x v="0"/>
    <s v="BM-11650"/>
    <s v="Brian Moss"/>
    <x v="1"/>
    <s v="United States"/>
    <s v="Ann Arbor"/>
    <x v="12"/>
    <n v="48104"/>
    <x v="2"/>
    <s v="TEC-PH-10003875"/>
    <x v="2"/>
    <x v="7"/>
    <s v="KLD Oscar II Style Snap-on Ultra Thin Side Flip Synthetic Leather Cover Case for HTC One HTC M7"/>
    <n v="29.16"/>
    <n v="3"/>
    <n v="0"/>
    <n v="8.4564000000000004"/>
    <n v="3"/>
    <n v="10"/>
    <x v="0"/>
    <n v="29.000000000000004"/>
    <x v="2"/>
  </r>
  <r>
    <n v="5718"/>
    <s v="CA-2015-124107"/>
    <d v="2015-10-09T00:00:00"/>
    <d v="2015-10-12T00:00:00"/>
    <x v="0"/>
    <s v="BM-11650"/>
    <s v="Brian Moss"/>
    <x v="1"/>
    <s v="United States"/>
    <s v="Ann Arbor"/>
    <x v="12"/>
    <n v="48104"/>
    <x v="2"/>
    <s v="OFF-EN-10003286"/>
    <x v="1"/>
    <x v="12"/>
    <s v="Staple envelope"/>
    <n v="57.96"/>
    <n v="7"/>
    <n v="0"/>
    <n v="27.241199999999999"/>
    <n v="3"/>
    <n v="10"/>
    <x v="0"/>
    <n v="47"/>
    <x v="2"/>
  </r>
  <r>
    <n v="5719"/>
    <s v="CA-2015-124107"/>
    <d v="2015-10-09T00:00:00"/>
    <d v="2015-10-12T00:00:00"/>
    <x v="0"/>
    <s v="BM-11650"/>
    <s v="Brian Moss"/>
    <x v="1"/>
    <s v="United States"/>
    <s v="Ann Arbor"/>
    <x v="12"/>
    <n v="48104"/>
    <x v="2"/>
    <s v="OFF-AP-10003971"/>
    <x v="1"/>
    <x v="9"/>
    <s v="Belkin 6 Outlet Metallic Surge Strip"/>
    <n v="29.402999999999999"/>
    <n v="3"/>
    <n v="0.1"/>
    <n v="5.2271999999999998"/>
    <n v="3"/>
    <n v="10"/>
    <x v="0"/>
    <n v="17.777777777777779"/>
    <x v="2"/>
  </r>
  <r>
    <n v="5720"/>
    <s v="CA-2017-126550"/>
    <d v="2017-03-29T00:00:00"/>
    <d v="2017-04-02T00:00:00"/>
    <x v="0"/>
    <s v="RD-19720"/>
    <s v="Roger Demir"/>
    <x v="0"/>
    <s v="United States"/>
    <s v="Lafayette"/>
    <x v="14"/>
    <n v="47905"/>
    <x v="2"/>
    <s v="OFF-ST-10001031"/>
    <x v="1"/>
    <x v="4"/>
    <s v="Adjustable Personal File Tote"/>
    <n v="81.400000000000006"/>
    <n v="5"/>
    <n v="0"/>
    <n v="21.164000000000001"/>
    <n v="4"/>
    <n v="3"/>
    <x v="3"/>
    <n v="26"/>
    <x v="10"/>
  </r>
  <r>
    <n v="5721"/>
    <s v="CA-2015-138674"/>
    <d v="2015-11-14T00:00:00"/>
    <d v="2015-11-17T00:00:00"/>
    <x v="2"/>
    <s v="KB-16585"/>
    <s v="Ken Black"/>
    <x v="1"/>
    <s v="United States"/>
    <s v="Springfield"/>
    <x v="21"/>
    <n v="97477"/>
    <x v="1"/>
    <s v="OFF-FA-10000304"/>
    <x v="1"/>
    <x v="13"/>
    <s v="Advantus Push Pins"/>
    <n v="8.7200000000000006"/>
    <n v="5"/>
    <n v="0.2"/>
    <n v="2.2890000000000001"/>
    <n v="3"/>
    <n v="11"/>
    <x v="0"/>
    <n v="26.25"/>
    <x v="0"/>
  </r>
  <r>
    <n v="5722"/>
    <s v="CA-2015-138674"/>
    <d v="2015-11-14T00:00:00"/>
    <d v="2015-11-17T00:00:00"/>
    <x v="2"/>
    <s v="KB-16585"/>
    <s v="Ken Black"/>
    <x v="1"/>
    <s v="United States"/>
    <s v="Springfield"/>
    <x v="21"/>
    <n v="97477"/>
    <x v="1"/>
    <s v="TEC-AC-10000358"/>
    <x v="2"/>
    <x v="11"/>
    <s v="Imation Secure Drive + Hardware Encrypted USB flash drive - 16 GB"/>
    <n v="91.176000000000002"/>
    <n v="3"/>
    <n v="0.2"/>
    <n v="4.5587999999999997"/>
    <n v="3"/>
    <n v="11"/>
    <x v="0"/>
    <n v="5"/>
    <x v="0"/>
  </r>
  <r>
    <n v="5723"/>
    <s v="CA-2015-138674"/>
    <d v="2015-11-14T00:00:00"/>
    <d v="2015-11-17T00:00:00"/>
    <x v="2"/>
    <s v="KB-16585"/>
    <s v="Ken Black"/>
    <x v="1"/>
    <s v="United States"/>
    <s v="Springfield"/>
    <x v="21"/>
    <n v="97477"/>
    <x v="1"/>
    <s v="TEC-AC-10002800"/>
    <x v="2"/>
    <x v="11"/>
    <s v="Plantronics Audio 478 Stereo USB Headset"/>
    <n v="159.96799999999999"/>
    <n v="4"/>
    <n v="0.2"/>
    <n v="29.994"/>
    <n v="3"/>
    <n v="11"/>
    <x v="0"/>
    <n v="18.75"/>
    <x v="0"/>
  </r>
  <r>
    <n v="5724"/>
    <s v="CA-2016-165820"/>
    <d v="2016-09-26T00:00:00"/>
    <d v="2016-09-30T00:00:00"/>
    <x v="1"/>
    <s v="DW-13585"/>
    <s v="Dorothy Wardle"/>
    <x v="1"/>
    <s v="United States"/>
    <s v="San Francisco"/>
    <x v="1"/>
    <n v="94109"/>
    <x v="1"/>
    <s v="OFF-PA-10004735"/>
    <x v="1"/>
    <x v="10"/>
    <s v="Xerox 1905"/>
    <n v="12.96"/>
    <n v="2"/>
    <n v="0"/>
    <n v="6.2207999999999997"/>
    <n v="4"/>
    <n v="9"/>
    <x v="2"/>
    <n v="47.999999999999993"/>
    <x v="8"/>
  </r>
  <r>
    <n v="5725"/>
    <s v="CA-2014-103191"/>
    <d v="2014-09-22T00:00:00"/>
    <d v="2014-09-27T00:00:00"/>
    <x v="1"/>
    <s v="VG-21805"/>
    <s v="Vivek Grady"/>
    <x v="1"/>
    <s v="United States"/>
    <s v="Chicago"/>
    <x v="10"/>
    <n v="60653"/>
    <x v="2"/>
    <s v="OFF-ST-10002574"/>
    <x v="1"/>
    <x v="4"/>
    <s v="SAFCO Commercial Wire Shelving, Black"/>
    <n v="331.536"/>
    <n v="3"/>
    <n v="0.2"/>
    <n v="-82.884"/>
    <n v="5"/>
    <n v="9"/>
    <x v="2"/>
    <n v="-25"/>
    <x v="8"/>
  </r>
  <r>
    <n v="5726"/>
    <s v="CA-2015-103933"/>
    <d v="2015-09-25T00:00:00"/>
    <d v="2015-09-27T00:00:00"/>
    <x v="2"/>
    <s v="DR-12880"/>
    <s v="Dan Reichenbach"/>
    <x v="1"/>
    <s v="United States"/>
    <s v="New York City"/>
    <x v="15"/>
    <n v="10011"/>
    <x v="3"/>
    <s v="TEC-AC-10004171"/>
    <x v="2"/>
    <x v="11"/>
    <s v="Razer Kraken 7.1 Surround Sound Over Ear USB Gaming Headset"/>
    <n v="899.91"/>
    <n v="9"/>
    <n v="0"/>
    <n v="395.96039999999999"/>
    <n v="2"/>
    <n v="9"/>
    <x v="2"/>
    <n v="44"/>
    <x v="8"/>
  </r>
  <r>
    <n v="5727"/>
    <s v="CA-2015-110548"/>
    <d v="2015-05-04T00:00:00"/>
    <d v="2015-05-08T00:00:00"/>
    <x v="1"/>
    <s v="AH-10690"/>
    <s v="Anna Häberlin"/>
    <x v="1"/>
    <s v="United States"/>
    <s v="Houston"/>
    <x v="5"/>
    <n v="77095"/>
    <x v="2"/>
    <s v="TEC-PH-10002922"/>
    <x v="2"/>
    <x v="7"/>
    <s v="ShoreTel ShorePhone IP 230 VoIP phone"/>
    <n v="946.34400000000005"/>
    <n v="7"/>
    <n v="0.2"/>
    <n v="118.29300000000001"/>
    <n v="4"/>
    <n v="5"/>
    <x v="1"/>
    <n v="12.5"/>
    <x v="5"/>
  </r>
  <r>
    <n v="5728"/>
    <s v="CA-2017-117324"/>
    <d v="2017-12-08T00:00:00"/>
    <d v="2017-12-13T00:00:00"/>
    <x v="1"/>
    <s v="JP-15520"/>
    <s v="Jeremy Pistek"/>
    <x v="0"/>
    <s v="United States"/>
    <s v="Madison"/>
    <x v="6"/>
    <n v="53711"/>
    <x v="2"/>
    <s v="TEC-AC-10003023"/>
    <x v="2"/>
    <x v="11"/>
    <s v="Logitech G105 Gaming Keyboard"/>
    <n v="178.11"/>
    <n v="3"/>
    <n v="0"/>
    <n v="32.059800000000003"/>
    <n v="5"/>
    <n v="12"/>
    <x v="0"/>
    <n v="18"/>
    <x v="4"/>
  </r>
  <r>
    <n v="5729"/>
    <s v="CA-2017-117324"/>
    <d v="2017-12-08T00:00:00"/>
    <d v="2017-12-13T00:00:00"/>
    <x v="1"/>
    <s v="JP-15520"/>
    <s v="Jeremy Pistek"/>
    <x v="0"/>
    <s v="United States"/>
    <s v="Madison"/>
    <x v="6"/>
    <n v="53711"/>
    <x v="2"/>
    <s v="OFF-AP-10003590"/>
    <x v="1"/>
    <x v="9"/>
    <s v="Hoover WindTunnel Plus Canister Vacuum"/>
    <n v="1089.75"/>
    <n v="3"/>
    <n v="0"/>
    <n v="305.13"/>
    <n v="5"/>
    <n v="12"/>
    <x v="0"/>
    <n v="27.999999999999996"/>
    <x v="4"/>
  </r>
  <r>
    <n v="5730"/>
    <s v="CA-2017-117324"/>
    <d v="2017-12-08T00:00:00"/>
    <d v="2017-12-13T00:00:00"/>
    <x v="1"/>
    <s v="JP-15520"/>
    <s v="Jeremy Pistek"/>
    <x v="0"/>
    <s v="United States"/>
    <s v="Madison"/>
    <x v="6"/>
    <n v="53711"/>
    <x v="2"/>
    <s v="OFF-LA-10003510"/>
    <x v="1"/>
    <x v="2"/>
    <s v="Avery 4027 File Folder Labels for Dot Matrix Printers, 5000 Labels per Box, White"/>
    <n v="61.06"/>
    <n v="2"/>
    <n v="0"/>
    <n v="28.087599999999998"/>
    <n v="5"/>
    <n v="12"/>
    <x v="0"/>
    <n v="46"/>
    <x v="4"/>
  </r>
  <r>
    <n v="5731"/>
    <s v="CA-2017-117324"/>
    <d v="2017-12-08T00:00:00"/>
    <d v="2017-12-13T00:00:00"/>
    <x v="1"/>
    <s v="JP-15520"/>
    <s v="Jeremy Pistek"/>
    <x v="0"/>
    <s v="United States"/>
    <s v="Madison"/>
    <x v="6"/>
    <n v="53711"/>
    <x v="2"/>
    <s v="FUR-BO-10003159"/>
    <x v="0"/>
    <x v="0"/>
    <s v="Sauder Camden County Collection Libraries, Planked Cherry Finish"/>
    <n v="459.92"/>
    <n v="4"/>
    <n v="0"/>
    <n v="41.392800000000001"/>
    <n v="5"/>
    <n v="12"/>
    <x v="0"/>
    <n v="9"/>
    <x v="4"/>
  </r>
  <r>
    <n v="5732"/>
    <s v="CA-2017-117324"/>
    <d v="2017-12-08T00:00:00"/>
    <d v="2017-12-13T00:00:00"/>
    <x v="1"/>
    <s v="JP-15520"/>
    <s v="Jeremy Pistek"/>
    <x v="0"/>
    <s v="United States"/>
    <s v="Madison"/>
    <x v="6"/>
    <n v="53711"/>
    <x v="2"/>
    <s v="OFF-PA-10002713"/>
    <x v="1"/>
    <x v="10"/>
    <s v="Adams Phone Message Book, 200 Message Capacity, 8 1/16” x 11”"/>
    <n v="27.52"/>
    <n v="4"/>
    <n v="0"/>
    <n v="12.6592"/>
    <n v="5"/>
    <n v="12"/>
    <x v="0"/>
    <n v="46"/>
    <x v="4"/>
  </r>
  <r>
    <n v="5733"/>
    <s v="CA-2017-143574"/>
    <d v="2017-06-29T00:00:00"/>
    <d v="2017-07-02T00:00:00"/>
    <x v="2"/>
    <s v="DR-12880"/>
    <s v="Dan Reichenbach"/>
    <x v="1"/>
    <s v="United States"/>
    <s v="Milford"/>
    <x v="29"/>
    <n v="6460"/>
    <x v="3"/>
    <s v="FUR-BO-10002598"/>
    <x v="0"/>
    <x v="0"/>
    <s v="Hon Metal Bookcases, Putty"/>
    <n v="638.82000000000005"/>
    <n v="9"/>
    <n v="0"/>
    <n v="185.2578"/>
    <n v="3"/>
    <n v="6"/>
    <x v="1"/>
    <n v="28.999999999999996"/>
    <x v="1"/>
  </r>
  <r>
    <n v="5734"/>
    <s v="CA-2017-143574"/>
    <d v="2017-06-29T00:00:00"/>
    <d v="2017-07-02T00:00:00"/>
    <x v="2"/>
    <s v="DR-12880"/>
    <s v="Dan Reichenbach"/>
    <x v="1"/>
    <s v="United States"/>
    <s v="Milford"/>
    <x v="29"/>
    <n v="6460"/>
    <x v="3"/>
    <s v="OFF-SU-10002537"/>
    <x v="1"/>
    <x v="14"/>
    <s v="Acme Box Cutter Scissors"/>
    <n v="30.69"/>
    <n v="3"/>
    <n v="0"/>
    <n v="7.9794"/>
    <n v="3"/>
    <n v="6"/>
    <x v="1"/>
    <n v="26"/>
    <x v="1"/>
  </r>
  <r>
    <n v="5735"/>
    <s v="CA-2017-143574"/>
    <d v="2017-06-29T00:00:00"/>
    <d v="2017-07-02T00:00:00"/>
    <x v="2"/>
    <s v="DR-12880"/>
    <s v="Dan Reichenbach"/>
    <x v="1"/>
    <s v="United States"/>
    <s v="Milford"/>
    <x v="29"/>
    <n v="6460"/>
    <x v="3"/>
    <s v="FUR-FU-10003976"/>
    <x v="0"/>
    <x v="5"/>
    <s v="DAX Executive Solid Wood Document Frame, Desktop or Hang, Mahogany, 5 x 7"/>
    <n v="25.16"/>
    <n v="2"/>
    <n v="0"/>
    <n v="8.5543999999999993"/>
    <n v="3"/>
    <n v="6"/>
    <x v="1"/>
    <n v="34"/>
    <x v="1"/>
  </r>
  <r>
    <n v="5736"/>
    <s v="CA-2014-111773"/>
    <d v="2014-06-29T00:00:00"/>
    <d v="2014-07-03T00:00:00"/>
    <x v="1"/>
    <s v="JK-15625"/>
    <s v="Jim Karlsson"/>
    <x v="0"/>
    <s v="United States"/>
    <s v="New York City"/>
    <x v="15"/>
    <n v="10024"/>
    <x v="3"/>
    <s v="OFF-BI-10000174"/>
    <x v="1"/>
    <x v="8"/>
    <s v="Wilson Jones Clip &amp; Carry Folder Binder Tool for Ring Binders, Clear"/>
    <n v="13.92"/>
    <n v="3"/>
    <n v="0.2"/>
    <n v="4.8719999999999999"/>
    <n v="4"/>
    <n v="6"/>
    <x v="1"/>
    <n v="35"/>
    <x v="1"/>
  </r>
  <r>
    <n v="5737"/>
    <s v="CA-2014-148614"/>
    <d v="2014-01-20T00:00:00"/>
    <d v="2014-01-25T00:00:00"/>
    <x v="1"/>
    <s v="MV-17485"/>
    <s v="Mark Van Huff"/>
    <x v="0"/>
    <s v="United States"/>
    <s v="Los Angeles"/>
    <x v="1"/>
    <n v="90049"/>
    <x v="1"/>
    <s v="OFF-PA-10002893"/>
    <x v="1"/>
    <x v="10"/>
    <s v="Wirebound Service Call Books, 5 1/2&quot; x 4&quot;"/>
    <n v="19.36"/>
    <n v="2"/>
    <n v="0"/>
    <n v="9.2927999999999997"/>
    <n v="5"/>
    <n v="1"/>
    <x v="3"/>
    <n v="48"/>
    <x v="9"/>
  </r>
  <r>
    <n v="5738"/>
    <s v="CA-2014-148614"/>
    <d v="2014-01-20T00:00:00"/>
    <d v="2014-01-25T00:00:00"/>
    <x v="1"/>
    <s v="MV-17485"/>
    <s v="Mark Van Huff"/>
    <x v="0"/>
    <s v="United States"/>
    <s v="Los Angeles"/>
    <x v="1"/>
    <n v="90049"/>
    <x v="1"/>
    <s v="FUR-FU-10003194"/>
    <x v="0"/>
    <x v="5"/>
    <s v="Eldon Expressions Desk Accessory, Wood Pencil Holder, Oak"/>
    <n v="19.3"/>
    <n v="2"/>
    <n v="0"/>
    <n v="5.79"/>
    <n v="5"/>
    <n v="1"/>
    <x v="3"/>
    <n v="30"/>
    <x v="9"/>
  </r>
  <r>
    <n v="5739"/>
    <s v="CA-2017-156139"/>
    <d v="2016-12-31T00:00:00"/>
    <d v="2017-01-06T00:00:00"/>
    <x v="1"/>
    <s v="BP-11155"/>
    <s v="Becky Pak"/>
    <x v="0"/>
    <s v="United States"/>
    <s v="San Francisco"/>
    <x v="1"/>
    <n v="94109"/>
    <x v="1"/>
    <s v="OFF-BI-10004233"/>
    <x v="1"/>
    <x v="8"/>
    <s v="GBC Pre-Punched Binding Paper, Plastic, White, 8-1/2&quot; x 11&quot;"/>
    <n v="38.375999999999998"/>
    <n v="3"/>
    <n v="0.2"/>
    <n v="13.4316"/>
    <n v="6"/>
    <n v="12"/>
    <x v="0"/>
    <n v="35"/>
    <x v="4"/>
  </r>
  <r>
    <n v="5740"/>
    <s v="US-2017-147886"/>
    <d v="2017-03-28T00:00:00"/>
    <d v="2017-03-31T00:00:00"/>
    <x v="2"/>
    <s v="DH-13075"/>
    <s v="Dave Hallsten"/>
    <x v="1"/>
    <s v="United States"/>
    <s v="Fairfield"/>
    <x v="1"/>
    <n v="94533"/>
    <x v="1"/>
    <s v="OFF-PA-10000232"/>
    <x v="1"/>
    <x v="10"/>
    <s v="Xerox 1975"/>
    <n v="12.96"/>
    <n v="2"/>
    <n v="0"/>
    <n v="6.3503999999999996"/>
    <n v="3"/>
    <n v="3"/>
    <x v="3"/>
    <n v="48.999999999999993"/>
    <x v="10"/>
  </r>
  <r>
    <n v="5741"/>
    <s v="US-2017-147886"/>
    <d v="2017-03-28T00:00:00"/>
    <d v="2017-03-31T00:00:00"/>
    <x v="2"/>
    <s v="DH-13075"/>
    <s v="Dave Hallsten"/>
    <x v="1"/>
    <s v="United States"/>
    <s v="Fairfield"/>
    <x v="1"/>
    <n v="94533"/>
    <x v="1"/>
    <s v="FUR-FU-10001095"/>
    <x v="0"/>
    <x v="5"/>
    <s v="DAX Black Cherry Wood-Tone Poster Frame"/>
    <n v="26.48"/>
    <n v="1"/>
    <n v="0"/>
    <n v="10.0624"/>
    <n v="3"/>
    <n v="3"/>
    <x v="3"/>
    <n v="38"/>
    <x v="10"/>
  </r>
  <r>
    <n v="5742"/>
    <s v="US-2017-147886"/>
    <d v="2017-03-28T00:00:00"/>
    <d v="2017-03-31T00:00:00"/>
    <x v="2"/>
    <s v="DH-13075"/>
    <s v="Dave Hallsten"/>
    <x v="1"/>
    <s v="United States"/>
    <s v="Fairfield"/>
    <x v="1"/>
    <n v="94533"/>
    <x v="1"/>
    <s v="TEC-MA-10004679"/>
    <x v="2"/>
    <x v="15"/>
    <s v="StarTech.com 10/100 VDSL2 Ethernet Extender Kit"/>
    <n v="532.72"/>
    <n v="2"/>
    <n v="0.2"/>
    <n v="53.271999999999998"/>
    <n v="3"/>
    <n v="3"/>
    <x v="3"/>
    <n v="10"/>
    <x v="10"/>
  </r>
  <r>
    <n v="5743"/>
    <s v="US-2017-147886"/>
    <d v="2017-03-28T00:00:00"/>
    <d v="2017-03-31T00:00:00"/>
    <x v="2"/>
    <s v="DH-13075"/>
    <s v="Dave Hallsten"/>
    <x v="1"/>
    <s v="United States"/>
    <s v="Fairfield"/>
    <x v="1"/>
    <n v="94533"/>
    <x v="1"/>
    <s v="OFF-PA-10003651"/>
    <x v="1"/>
    <x v="10"/>
    <s v="Xerox 1968"/>
    <n v="26.72"/>
    <n v="4"/>
    <n v="0"/>
    <n v="12.8256"/>
    <n v="3"/>
    <n v="3"/>
    <x v="3"/>
    <n v="48"/>
    <x v="10"/>
  </r>
  <r>
    <n v="5744"/>
    <s v="US-2017-147886"/>
    <d v="2017-03-28T00:00:00"/>
    <d v="2017-03-31T00:00:00"/>
    <x v="2"/>
    <s v="DH-13075"/>
    <s v="Dave Hallsten"/>
    <x v="1"/>
    <s v="United States"/>
    <s v="Fairfield"/>
    <x v="1"/>
    <n v="94533"/>
    <x v="1"/>
    <s v="OFF-PA-10000743"/>
    <x v="1"/>
    <x v="10"/>
    <s v="Xerox 1977"/>
    <n v="20.04"/>
    <n v="3"/>
    <n v="0"/>
    <n v="9.6191999999999993"/>
    <n v="3"/>
    <n v="3"/>
    <x v="3"/>
    <n v="48"/>
    <x v="10"/>
  </r>
  <r>
    <n v="5745"/>
    <s v="US-2017-147886"/>
    <d v="2017-03-28T00:00:00"/>
    <d v="2017-03-31T00:00:00"/>
    <x v="2"/>
    <s v="DH-13075"/>
    <s v="Dave Hallsten"/>
    <x v="1"/>
    <s v="United States"/>
    <s v="Fairfield"/>
    <x v="1"/>
    <n v="94533"/>
    <x v="1"/>
    <s v="OFF-ST-10002743"/>
    <x v="1"/>
    <x v="4"/>
    <s v="SAFCO Boltless Steel Shelving"/>
    <n v="795.48"/>
    <n v="7"/>
    <n v="0"/>
    <n v="7.9547999999999996"/>
    <n v="3"/>
    <n v="3"/>
    <x v="3"/>
    <n v="0.99999999999999989"/>
    <x v="10"/>
  </r>
  <r>
    <n v="5746"/>
    <s v="US-2017-147886"/>
    <d v="2017-03-28T00:00:00"/>
    <d v="2017-03-31T00:00:00"/>
    <x v="2"/>
    <s v="DH-13075"/>
    <s v="Dave Hallsten"/>
    <x v="1"/>
    <s v="United States"/>
    <s v="Fairfield"/>
    <x v="1"/>
    <n v="94533"/>
    <x v="1"/>
    <s v="FUR-FU-10003829"/>
    <x v="0"/>
    <x v="5"/>
    <s v="Stackable Trays"/>
    <n v="21.56"/>
    <n v="7"/>
    <n v="0"/>
    <n v="6.8992000000000004"/>
    <n v="3"/>
    <n v="3"/>
    <x v="3"/>
    <n v="32.000000000000007"/>
    <x v="10"/>
  </r>
  <r>
    <n v="5747"/>
    <s v="CA-2016-113733"/>
    <d v="2016-12-08T00:00:00"/>
    <d v="2016-12-12T00:00:00"/>
    <x v="1"/>
    <s v="LH-16900"/>
    <s v="Lena Hernandez"/>
    <x v="0"/>
    <s v="United States"/>
    <s v="Greenville"/>
    <x v="3"/>
    <n v="27834"/>
    <x v="0"/>
    <s v="TEC-PH-10002496"/>
    <x v="2"/>
    <x v="7"/>
    <s v="Cisco SPA301"/>
    <n v="249.584"/>
    <n v="2"/>
    <n v="0.2"/>
    <n v="31.198"/>
    <n v="4"/>
    <n v="12"/>
    <x v="0"/>
    <n v="12.5"/>
    <x v="4"/>
  </r>
  <r>
    <n v="5748"/>
    <s v="CA-2016-113733"/>
    <d v="2016-12-08T00:00:00"/>
    <d v="2016-12-12T00:00:00"/>
    <x v="1"/>
    <s v="LH-16900"/>
    <s v="Lena Hernandez"/>
    <x v="0"/>
    <s v="United States"/>
    <s v="Greenville"/>
    <x v="3"/>
    <n v="27834"/>
    <x v="0"/>
    <s v="TEC-AC-10002473"/>
    <x v="2"/>
    <x v="11"/>
    <s v="Maxell 4.7GB DVD-R"/>
    <n v="68.111999999999995"/>
    <n v="3"/>
    <n v="0.2"/>
    <n v="17.8794"/>
    <n v="4"/>
    <n v="12"/>
    <x v="0"/>
    <n v="26.25"/>
    <x v="4"/>
  </r>
  <r>
    <n v="5749"/>
    <s v="CA-2016-113733"/>
    <d v="2016-12-08T00:00:00"/>
    <d v="2016-12-12T00:00:00"/>
    <x v="1"/>
    <s v="LH-16900"/>
    <s v="Lena Hernandez"/>
    <x v="0"/>
    <s v="United States"/>
    <s v="Greenville"/>
    <x v="3"/>
    <n v="27834"/>
    <x v="0"/>
    <s v="TEC-AC-10004877"/>
    <x v="2"/>
    <x v="11"/>
    <s v="Imation 30456 USB Flash Drive 8GB"/>
    <n v="16.559999999999999"/>
    <n v="3"/>
    <n v="0.2"/>
    <n v="-2.484"/>
    <n v="4"/>
    <n v="12"/>
    <x v="0"/>
    <n v="-15.000000000000002"/>
    <x v="4"/>
  </r>
  <r>
    <n v="5750"/>
    <s v="CA-2017-104913"/>
    <d v="2017-11-18T00:00:00"/>
    <d v="2017-11-22T00:00:00"/>
    <x v="1"/>
    <s v="DK-13090"/>
    <s v="Dave Kipp"/>
    <x v="0"/>
    <s v="United States"/>
    <s v="Long Beach"/>
    <x v="15"/>
    <n v="11561"/>
    <x v="3"/>
    <s v="TEC-PH-10000923"/>
    <x v="2"/>
    <x v="7"/>
    <s v="Belkin SportFit Armband For iPhone 5s/5c, Fuchsia"/>
    <n v="74.95"/>
    <n v="5"/>
    <n v="0"/>
    <n v="36.725499999999997"/>
    <n v="4"/>
    <n v="11"/>
    <x v="0"/>
    <n v="48.999999999999993"/>
    <x v="0"/>
  </r>
  <r>
    <n v="5751"/>
    <s v="CA-2014-145800"/>
    <d v="2014-05-30T00:00:00"/>
    <d v="2014-06-05T00:00:00"/>
    <x v="1"/>
    <s v="SS-20410"/>
    <s v="Shahid Shariari"/>
    <x v="0"/>
    <s v="United States"/>
    <s v="Buffalo Grove"/>
    <x v="10"/>
    <n v="60089"/>
    <x v="2"/>
    <s v="FUR-TA-10001539"/>
    <x v="0"/>
    <x v="3"/>
    <s v="Chromcraft Rectangular Conference Tables"/>
    <n v="355.45499999999998"/>
    <n v="3"/>
    <n v="0.5"/>
    <n v="-184.8366"/>
    <n v="6"/>
    <n v="5"/>
    <x v="1"/>
    <n v="-52"/>
    <x v="5"/>
  </r>
  <r>
    <n v="5752"/>
    <s v="CA-2016-125850"/>
    <d v="2016-01-22T00:00:00"/>
    <d v="2016-01-28T00:00:00"/>
    <x v="1"/>
    <s v="FP-14320"/>
    <s v="Frank Preis"/>
    <x v="0"/>
    <s v="United States"/>
    <s v="San Diego"/>
    <x v="1"/>
    <n v="92037"/>
    <x v="1"/>
    <s v="OFF-LA-10003498"/>
    <x v="1"/>
    <x v="2"/>
    <s v="Avery 475"/>
    <n v="44.4"/>
    <n v="3"/>
    <n v="0"/>
    <n v="22.2"/>
    <n v="6"/>
    <n v="1"/>
    <x v="3"/>
    <n v="50"/>
    <x v="9"/>
  </r>
  <r>
    <n v="5753"/>
    <s v="CA-2016-125850"/>
    <d v="2016-01-22T00:00:00"/>
    <d v="2016-01-28T00:00:00"/>
    <x v="1"/>
    <s v="FP-14320"/>
    <s v="Frank Preis"/>
    <x v="0"/>
    <s v="United States"/>
    <s v="San Diego"/>
    <x v="1"/>
    <n v="92037"/>
    <x v="1"/>
    <s v="OFF-LA-10004484"/>
    <x v="1"/>
    <x v="2"/>
    <s v="Avery 476"/>
    <n v="20.65"/>
    <n v="5"/>
    <n v="0"/>
    <n v="9.4990000000000006"/>
    <n v="6"/>
    <n v="1"/>
    <x v="3"/>
    <n v="46.000000000000007"/>
    <x v="9"/>
  </r>
  <r>
    <n v="5754"/>
    <s v="CA-2016-118514"/>
    <d v="2016-02-03T00:00:00"/>
    <d v="2016-02-10T00:00:00"/>
    <x v="1"/>
    <s v="LC-17050"/>
    <s v="Liz Carlisle"/>
    <x v="0"/>
    <s v="United States"/>
    <s v="Richmond"/>
    <x v="0"/>
    <n v="40475"/>
    <x v="0"/>
    <s v="FUR-CH-10000015"/>
    <x v="0"/>
    <x v="1"/>
    <s v="Hon Multipurpose Stacking Arm Chairs"/>
    <n v="866.4"/>
    <n v="4"/>
    <n v="0"/>
    <n v="225.26400000000001"/>
    <n v="7"/>
    <n v="2"/>
    <x v="3"/>
    <n v="26"/>
    <x v="11"/>
  </r>
  <r>
    <n v="5755"/>
    <s v="CA-2015-150749"/>
    <d v="2015-03-29T00:00:00"/>
    <d v="2015-04-03T00:00:00"/>
    <x v="0"/>
    <s v="AS-10240"/>
    <s v="Alan Shonely"/>
    <x v="0"/>
    <s v="United States"/>
    <s v="Springfield"/>
    <x v="17"/>
    <n v="22153"/>
    <x v="0"/>
    <s v="OFF-AR-10003732"/>
    <x v="1"/>
    <x v="6"/>
    <s v="Newell 333"/>
    <n v="5.56"/>
    <n v="2"/>
    <n v="0"/>
    <n v="1.4456"/>
    <n v="5"/>
    <n v="3"/>
    <x v="3"/>
    <n v="26"/>
    <x v="10"/>
  </r>
  <r>
    <n v="5756"/>
    <s v="CA-2014-163748"/>
    <d v="2014-10-14T00:00:00"/>
    <d v="2014-10-18T00:00:00"/>
    <x v="1"/>
    <s v="HG-15025"/>
    <s v="Hunter Glantz"/>
    <x v="0"/>
    <s v="United States"/>
    <s v="Fort Worth"/>
    <x v="5"/>
    <n v="76106"/>
    <x v="2"/>
    <s v="OFF-AP-10004052"/>
    <x v="1"/>
    <x v="9"/>
    <s v="Hoover Replacement Belts For Soft Guard &amp; Commercial Ltweight Upright Vacs, 2/Pk"/>
    <n v="3.16"/>
    <n v="4"/>
    <n v="0.8"/>
    <n v="-8.532"/>
    <n v="4"/>
    <n v="10"/>
    <x v="0"/>
    <n v="-270"/>
    <x v="2"/>
  </r>
  <r>
    <n v="5757"/>
    <s v="CA-2014-163748"/>
    <d v="2014-10-14T00:00:00"/>
    <d v="2014-10-18T00:00:00"/>
    <x v="1"/>
    <s v="HG-15025"/>
    <s v="Hunter Glantz"/>
    <x v="0"/>
    <s v="United States"/>
    <s v="Fort Worth"/>
    <x v="5"/>
    <n v="76106"/>
    <x v="2"/>
    <s v="TEC-CO-10002095"/>
    <x v="2"/>
    <x v="16"/>
    <s v="Hewlett Packard 610 Color Digital Copier / Printer"/>
    <n v="1999.96"/>
    <n v="5"/>
    <n v="0.2"/>
    <n v="624.98749999999995"/>
    <n v="4"/>
    <n v="10"/>
    <x v="0"/>
    <n v="31.249999999999993"/>
    <x v="2"/>
  </r>
  <r>
    <n v="5758"/>
    <s v="CA-2015-119634"/>
    <d v="2015-08-11T00:00:00"/>
    <d v="2015-08-16T00:00:00"/>
    <x v="1"/>
    <s v="BW-11065"/>
    <s v="Barry Weirich"/>
    <x v="0"/>
    <s v="United States"/>
    <s v="Raleigh"/>
    <x v="3"/>
    <n v="27604"/>
    <x v="0"/>
    <s v="FUR-FU-10004270"/>
    <x v="0"/>
    <x v="5"/>
    <s v="Executive Impressions 13&quot; Clairmont Wall Clock"/>
    <n v="46.152000000000001"/>
    <n v="3"/>
    <n v="0.2"/>
    <n v="12.1149"/>
    <n v="5"/>
    <n v="8"/>
    <x v="2"/>
    <n v="26.25"/>
    <x v="6"/>
  </r>
  <r>
    <n v="5759"/>
    <s v="CA-2015-149300"/>
    <d v="2015-11-22T00:00:00"/>
    <d v="2015-11-23T00:00:00"/>
    <x v="2"/>
    <s v="BH-11710"/>
    <s v="Brosina Hoffman"/>
    <x v="0"/>
    <s v="United States"/>
    <s v="Hialeah"/>
    <x v="2"/>
    <n v="33012"/>
    <x v="0"/>
    <s v="TEC-MA-10000423"/>
    <x v="2"/>
    <x v="15"/>
    <s v="Texas Instruments TI-34 Scientific Calculator"/>
    <n v="32.984999999999999"/>
    <n v="3"/>
    <n v="0.5"/>
    <n v="-1.9791000000000001"/>
    <n v="1"/>
    <n v="11"/>
    <x v="0"/>
    <n v="-6.0000000000000009"/>
    <x v="0"/>
  </r>
  <r>
    <n v="5760"/>
    <s v="US-2016-111528"/>
    <d v="2016-12-30T00:00:00"/>
    <d v="2016-12-30T00:00:00"/>
    <x v="3"/>
    <s v="JP-16135"/>
    <s v="Julie Prescott"/>
    <x v="2"/>
    <s v="United States"/>
    <s v="Los Angeles"/>
    <x v="1"/>
    <n v="90032"/>
    <x v="1"/>
    <s v="OFF-ST-10001526"/>
    <x v="1"/>
    <x v="4"/>
    <s v="Iceberg Mobile Mega Data/Printer Cart "/>
    <n v="481.32"/>
    <n v="4"/>
    <n v="0"/>
    <n v="125.14319999999999"/>
    <n v="0"/>
    <n v="12"/>
    <x v="0"/>
    <n v="26"/>
    <x v="4"/>
  </r>
  <r>
    <n v="5761"/>
    <s v="US-2016-111528"/>
    <d v="2016-12-30T00:00:00"/>
    <d v="2016-12-30T00:00:00"/>
    <x v="3"/>
    <s v="JP-16135"/>
    <s v="Julie Prescott"/>
    <x v="2"/>
    <s v="United States"/>
    <s v="Los Angeles"/>
    <x v="1"/>
    <n v="90032"/>
    <x v="1"/>
    <s v="OFF-BI-10002194"/>
    <x v="1"/>
    <x v="8"/>
    <s v="Cardinal Hold-It CD Pocket"/>
    <n v="6.3840000000000003"/>
    <n v="1"/>
    <n v="0.2"/>
    <n v="2.1545999999999998"/>
    <n v="0"/>
    <n v="12"/>
    <x v="0"/>
    <n v="33.75"/>
    <x v="4"/>
  </r>
  <r>
    <n v="5762"/>
    <s v="CA-2017-158169"/>
    <d v="2017-08-12T00:00:00"/>
    <d v="2017-08-15T00:00:00"/>
    <x v="2"/>
    <s v="JM-16195"/>
    <s v="Justin MacKendrick"/>
    <x v="0"/>
    <s v="United States"/>
    <s v="Lake Forest"/>
    <x v="1"/>
    <n v="92630"/>
    <x v="1"/>
    <s v="OFF-AP-10000828"/>
    <x v="1"/>
    <x v="9"/>
    <s v="Avanti 4.4 Cu. Ft. Refrigerator"/>
    <n v="542.94000000000005"/>
    <n v="3"/>
    <n v="0"/>
    <n v="152.0232"/>
    <n v="3"/>
    <n v="8"/>
    <x v="2"/>
    <n v="27.999999999999996"/>
    <x v="6"/>
  </r>
  <r>
    <n v="5763"/>
    <s v="CA-2017-158169"/>
    <d v="2017-08-12T00:00:00"/>
    <d v="2017-08-15T00:00:00"/>
    <x v="2"/>
    <s v="JM-16195"/>
    <s v="Justin MacKendrick"/>
    <x v="0"/>
    <s v="United States"/>
    <s v="Lake Forest"/>
    <x v="1"/>
    <n v="92630"/>
    <x v="1"/>
    <s v="FUR-FU-10001473"/>
    <x v="0"/>
    <x v="5"/>
    <s v="DAX Wood Document Frame"/>
    <n v="54.92"/>
    <n v="4"/>
    <n v="0"/>
    <n v="19.7712"/>
    <n v="3"/>
    <n v="8"/>
    <x v="2"/>
    <n v="36"/>
    <x v="6"/>
  </r>
  <r>
    <n v="5764"/>
    <s v="CA-2015-162047"/>
    <d v="2015-11-03T00:00:00"/>
    <d v="2015-11-05T00:00:00"/>
    <x v="2"/>
    <s v="FH-14365"/>
    <s v="Fred Hopkins"/>
    <x v="1"/>
    <s v="United States"/>
    <s v="Long Beach"/>
    <x v="15"/>
    <n v="11561"/>
    <x v="3"/>
    <s v="FUR-CH-10004983"/>
    <x v="0"/>
    <x v="1"/>
    <s v="Office Star - Mid Back Dual function Ergonomic High Back Chair with 2-Way Adjustable Arms"/>
    <n v="1448.82"/>
    <n v="10"/>
    <n v="0.1"/>
    <n v="209.274"/>
    <n v="2"/>
    <n v="11"/>
    <x v="0"/>
    <n v="14.444444444444446"/>
    <x v="0"/>
  </r>
  <r>
    <n v="5765"/>
    <s v="CA-2015-117772"/>
    <d v="2015-09-10T00:00:00"/>
    <d v="2015-09-12T00:00:00"/>
    <x v="0"/>
    <s v="MC-17575"/>
    <s v="Matt Collins"/>
    <x v="0"/>
    <s v="United States"/>
    <s v="Seattle"/>
    <x v="4"/>
    <n v="98103"/>
    <x v="1"/>
    <s v="OFF-ST-10003994"/>
    <x v="1"/>
    <x v="4"/>
    <s v="Belkin 19&quot; Center-Weighted Shelf, Gray"/>
    <n v="353.88"/>
    <n v="6"/>
    <n v="0"/>
    <n v="17.693999999999999"/>
    <n v="2"/>
    <n v="9"/>
    <x v="2"/>
    <n v="5"/>
    <x v="8"/>
  </r>
  <r>
    <n v="5766"/>
    <s v="US-2014-126340"/>
    <d v="2014-11-08T00:00:00"/>
    <d v="2014-11-14T00:00:00"/>
    <x v="1"/>
    <s v="EB-13870"/>
    <s v="Emily Burns"/>
    <x v="0"/>
    <s v="United States"/>
    <s v="Redding"/>
    <x v="1"/>
    <n v="96003"/>
    <x v="1"/>
    <s v="TEC-PH-10004447"/>
    <x v="2"/>
    <x v="7"/>
    <s v="Toshiba IPT2010-SD IP Telephone"/>
    <n v="333.57600000000002"/>
    <n v="3"/>
    <n v="0.2"/>
    <n v="25.0182"/>
    <n v="6"/>
    <n v="11"/>
    <x v="0"/>
    <n v="7.5"/>
    <x v="0"/>
  </r>
  <r>
    <n v="5767"/>
    <s v="CA-2016-149685"/>
    <d v="2016-10-08T00:00:00"/>
    <d v="2016-10-15T00:00:00"/>
    <x v="1"/>
    <s v="PM-19135"/>
    <s v="Peter McVee"/>
    <x v="2"/>
    <s v="United States"/>
    <s v="San Antonio"/>
    <x v="5"/>
    <n v="78207"/>
    <x v="2"/>
    <s v="OFF-LA-10004545"/>
    <x v="1"/>
    <x v="2"/>
    <s v="Avery 50"/>
    <n v="60.143999999999998"/>
    <n v="6"/>
    <n v="0.2"/>
    <n v="20.2986"/>
    <n v="7"/>
    <n v="10"/>
    <x v="0"/>
    <n v="33.75"/>
    <x v="2"/>
  </r>
  <r>
    <n v="5768"/>
    <s v="CA-2017-126396"/>
    <d v="2017-09-08T00:00:00"/>
    <d v="2017-09-12T00:00:00"/>
    <x v="0"/>
    <s v="AR-10345"/>
    <s v="Alex Russell"/>
    <x v="1"/>
    <s v="United States"/>
    <s v="Houston"/>
    <x v="5"/>
    <n v="77070"/>
    <x v="2"/>
    <s v="TEC-AC-10003116"/>
    <x v="2"/>
    <x v="11"/>
    <s v="Memorex Froggy Flash Drive 8 GB"/>
    <n v="85.2"/>
    <n v="6"/>
    <n v="0.2"/>
    <n v="20.234999999999999"/>
    <n v="4"/>
    <n v="9"/>
    <x v="2"/>
    <n v="23.75"/>
    <x v="8"/>
  </r>
  <r>
    <n v="5769"/>
    <s v="CA-2015-154900"/>
    <d v="2015-02-25T00:00:00"/>
    <d v="2015-03-01T00:00:00"/>
    <x v="1"/>
    <s v="SS-20875"/>
    <s v="Sung Shariari"/>
    <x v="0"/>
    <s v="United States"/>
    <s v="Leominster"/>
    <x v="31"/>
    <n v="1453"/>
    <x v="3"/>
    <s v="OFF-LA-10001641"/>
    <x v="1"/>
    <x v="2"/>
    <s v="Avery 518"/>
    <n v="3.15"/>
    <n v="1"/>
    <n v="0"/>
    <n v="1.512"/>
    <n v="4"/>
    <n v="2"/>
    <x v="3"/>
    <n v="48.000000000000007"/>
    <x v="11"/>
  </r>
  <r>
    <n v="5770"/>
    <s v="CA-2015-154900"/>
    <d v="2015-02-25T00:00:00"/>
    <d v="2015-03-01T00:00:00"/>
    <x v="1"/>
    <s v="SS-20875"/>
    <s v="Sung Shariari"/>
    <x v="0"/>
    <s v="United States"/>
    <s v="Leominster"/>
    <x v="31"/>
    <n v="1453"/>
    <x v="3"/>
    <s v="OFF-PA-10002377"/>
    <x v="1"/>
    <x v="10"/>
    <s v="Adams Telephone Message Book W/Dividers/Space For Phone Numbers, 5 1/4&quot;X8 1/2&quot;, 200/Messages"/>
    <n v="22.72"/>
    <n v="4"/>
    <n v="0"/>
    <n v="10.224"/>
    <n v="4"/>
    <n v="2"/>
    <x v="3"/>
    <n v="45"/>
    <x v="11"/>
  </r>
  <r>
    <n v="5771"/>
    <s v="CA-2015-103835"/>
    <d v="2015-09-24T00:00:00"/>
    <d v="2015-09-28T00:00:00"/>
    <x v="1"/>
    <s v="SC-20440"/>
    <s v="Shaun Chance"/>
    <x v="1"/>
    <s v="United States"/>
    <s v="Los Angeles"/>
    <x v="1"/>
    <n v="90032"/>
    <x v="1"/>
    <s v="FUR-FU-10000010"/>
    <x v="0"/>
    <x v="5"/>
    <s v="DAX Value U-Channel Document Frames, Easel Back"/>
    <n v="14.91"/>
    <n v="3"/>
    <n v="0"/>
    <n v="4.6220999999999997"/>
    <n v="4"/>
    <n v="9"/>
    <x v="2"/>
    <n v="31"/>
    <x v="8"/>
  </r>
  <r>
    <n v="5772"/>
    <s v="CA-2015-103835"/>
    <d v="2015-09-24T00:00:00"/>
    <d v="2015-09-28T00:00:00"/>
    <x v="1"/>
    <s v="SC-20440"/>
    <s v="Shaun Chance"/>
    <x v="1"/>
    <s v="United States"/>
    <s v="Los Angeles"/>
    <x v="1"/>
    <n v="90032"/>
    <x v="1"/>
    <s v="OFF-AP-10002651"/>
    <x v="1"/>
    <x v="9"/>
    <s v="Hoover Upright Vacuum With Dirt Cup"/>
    <n v="1158.1199999999999"/>
    <n v="4"/>
    <n v="0"/>
    <n v="335.85480000000001"/>
    <n v="4"/>
    <n v="9"/>
    <x v="2"/>
    <n v="29.000000000000004"/>
    <x v="8"/>
  </r>
  <r>
    <n v="5773"/>
    <s v="CA-2015-158939"/>
    <d v="2015-11-26T00:00:00"/>
    <d v="2015-12-01T00:00:00"/>
    <x v="1"/>
    <s v="EA-14035"/>
    <s v="Erin Ashbrook"/>
    <x v="1"/>
    <s v="United States"/>
    <s v="Springfield"/>
    <x v="25"/>
    <n v="65807"/>
    <x v="2"/>
    <s v="TEC-CO-10002313"/>
    <x v="2"/>
    <x v="16"/>
    <s v="Canon PC1080F Personal Copier"/>
    <n v="599.99"/>
    <n v="1"/>
    <n v="0"/>
    <n v="233.99610000000001"/>
    <n v="5"/>
    <n v="11"/>
    <x v="0"/>
    <n v="39"/>
    <x v="0"/>
  </r>
  <r>
    <n v="5774"/>
    <s v="CA-2016-117408"/>
    <d v="2016-08-31T00:00:00"/>
    <d v="2016-09-06T00:00:00"/>
    <x v="1"/>
    <s v="TP-21130"/>
    <s v="Theone Pippenger"/>
    <x v="0"/>
    <s v="United States"/>
    <s v="Waco"/>
    <x v="5"/>
    <n v="76706"/>
    <x v="2"/>
    <s v="OFF-ST-10001580"/>
    <x v="1"/>
    <x v="4"/>
    <s v="Super Decoflex Portable Personal File"/>
    <n v="23.968"/>
    <n v="2"/>
    <n v="0.2"/>
    <n v="2.3967999999999998"/>
    <n v="6"/>
    <n v="8"/>
    <x v="2"/>
    <n v="10"/>
    <x v="6"/>
  </r>
  <r>
    <n v="5775"/>
    <s v="CA-2016-142398"/>
    <d v="2016-04-12T00:00:00"/>
    <d v="2016-04-16T00:00:00"/>
    <x v="1"/>
    <s v="BP-11290"/>
    <s v="Beth Paige"/>
    <x v="0"/>
    <s v="United States"/>
    <s v="Los Angeles"/>
    <x v="1"/>
    <n v="90036"/>
    <x v="1"/>
    <s v="FUR-CH-10001545"/>
    <x v="0"/>
    <x v="1"/>
    <s v="Hon Comfortask Task/Swivel Chairs"/>
    <n v="638.28800000000001"/>
    <n v="7"/>
    <n v="0.2"/>
    <n v="-31.914400000000001"/>
    <n v="4"/>
    <n v="4"/>
    <x v="1"/>
    <n v="-5"/>
    <x v="3"/>
  </r>
  <r>
    <n v="5776"/>
    <s v="CA-2016-142398"/>
    <d v="2016-04-12T00:00:00"/>
    <d v="2016-04-16T00:00:00"/>
    <x v="1"/>
    <s v="BP-11290"/>
    <s v="Beth Paige"/>
    <x v="0"/>
    <s v="United States"/>
    <s v="Los Angeles"/>
    <x v="1"/>
    <n v="90036"/>
    <x v="1"/>
    <s v="OFF-BI-10004826"/>
    <x v="1"/>
    <x v="8"/>
    <s v="JM Magazine Binder"/>
    <n v="13.208"/>
    <n v="1"/>
    <n v="0.2"/>
    <n v="4.6227999999999998"/>
    <n v="4"/>
    <n v="4"/>
    <x v="1"/>
    <n v="35"/>
    <x v="3"/>
  </r>
  <r>
    <n v="5777"/>
    <s v="CA-2016-105277"/>
    <d v="2016-12-04T00:00:00"/>
    <d v="2016-12-08T00:00:00"/>
    <x v="1"/>
    <s v="LM-17065"/>
    <s v="Liz MacKendrick"/>
    <x v="0"/>
    <s v="United States"/>
    <s v="Auburn"/>
    <x v="15"/>
    <n v="13021"/>
    <x v="3"/>
    <s v="OFF-BI-10000301"/>
    <x v="1"/>
    <x v="8"/>
    <s v="GBC Instant Report Kit"/>
    <n v="15.528"/>
    <n v="3"/>
    <n v="0.2"/>
    <n v="5.8230000000000004"/>
    <n v="4"/>
    <n v="12"/>
    <x v="0"/>
    <n v="37.5"/>
    <x v="4"/>
  </r>
  <r>
    <n v="5778"/>
    <s v="CA-2016-112060"/>
    <d v="2016-12-04T00:00:00"/>
    <d v="2016-12-09T00:00:00"/>
    <x v="1"/>
    <s v="KT-16465"/>
    <s v="Kean Takahito"/>
    <x v="0"/>
    <s v="United States"/>
    <s v="San Francisco"/>
    <x v="1"/>
    <n v="94109"/>
    <x v="1"/>
    <s v="OFF-PA-10000994"/>
    <x v="1"/>
    <x v="10"/>
    <s v="Xerox 1915"/>
    <n v="104.85"/>
    <n v="1"/>
    <n v="0"/>
    <n v="50.328000000000003"/>
    <n v="5"/>
    <n v="12"/>
    <x v="0"/>
    <n v="48.000000000000007"/>
    <x v="4"/>
  </r>
  <r>
    <n v="5779"/>
    <s v="CA-2014-105270"/>
    <d v="2014-11-11T00:00:00"/>
    <d v="2014-11-18T00:00:00"/>
    <x v="1"/>
    <s v="AP-10915"/>
    <s v="Arthur Prichep"/>
    <x v="0"/>
    <s v="United States"/>
    <s v="Los Angeles"/>
    <x v="1"/>
    <n v="90008"/>
    <x v="1"/>
    <s v="OFF-AR-10003156"/>
    <x v="1"/>
    <x v="6"/>
    <s v="50 Colored Long Pencils"/>
    <n v="30.48"/>
    <n v="3"/>
    <n v="0"/>
    <n v="7.9248000000000003"/>
    <n v="7"/>
    <n v="11"/>
    <x v="0"/>
    <n v="26"/>
    <x v="0"/>
  </r>
  <r>
    <n v="5780"/>
    <s v="CA-2014-105270"/>
    <d v="2014-11-11T00:00:00"/>
    <d v="2014-11-18T00:00:00"/>
    <x v="1"/>
    <s v="AP-10915"/>
    <s v="Arthur Prichep"/>
    <x v="0"/>
    <s v="United States"/>
    <s v="Los Angeles"/>
    <x v="1"/>
    <n v="90008"/>
    <x v="1"/>
    <s v="FUR-CH-10000988"/>
    <x v="0"/>
    <x v="1"/>
    <s v="Hon Olson Stacker Stools"/>
    <n v="112.648"/>
    <n v="1"/>
    <n v="0.2"/>
    <n v="11.264799999999999"/>
    <n v="7"/>
    <n v="11"/>
    <x v="0"/>
    <n v="10"/>
    <x v="0"/>
  </r>
  <r>
    <n v="5781"/>
    <s v="US-2015-159513"/>
    <d v="2015-04-02T00:00:00"/>
    <d v="2015-04-09T00:00:00"/>
    <x v="1"/>
    <s v="JD-15790"/>
    <s v="John Dryer"/>
    <x v="0"/>
    <s v="United States"/>
    <s v="Los Angeles"/>
    <x v="1"/>
    <n v="90049"/>
    <x v="1"/>
    <s v="TEC-MA-10003329"/>
    <x v="2"/>
    <x v="15"/>
    <s v="Vtech AT&amp;T CL2940 Corded Speakerphone, Black"/>
    <n v="71.975999999999999"/>
    <n v="3"/>
    <n v="0.2"/>
    <n v="24.291899999999998"/>
    <n v="7"/>
    <n v="4"/>
    <x v="1"/>
    <n v="33.75"/>
    <x v="3"/>
  </r>
  <r>
    <n v="5782"/>
    <s v="CA-2015-155586"/>
    <d v="2015-12-12T00:00:00"/>
    <d v="2015-12-16T00:00:00"/>
    <x v="0"/>
    <s v="XP-21865"/>
    <s v="Xylona Preis"/>
    <x v="0"/>
    <s v="United States"/>
    <s v="Chico"/>
    <x v="1"/>
    <n v="95928"/>
    <x v="1"/>
    <s v="OFF-AR-10001547"/>
    <x v="1"/>
    <x v="6"/>
    <s v="Newell 311"/>
    <n v="2.21"/>
    <n v="1"/>
    <n v="0"/>
    <n v="0.59670000000000001"/>
    <n v="4"/>
    <n v="12"/>
    <x v="0"/>
    <n v="27"/>
    <x v="4"/>
  </r>
  <r>
    <n v="5783"/>
    <s v="CA-2015-155586"/>
    <d v="2015-12-12T00:00:00"/>
    <d v="2015-12-16T00:00:00"/>
    <x v="0"/>
    <s v="XP-21865"/>
    <s v="Xylona Preis"/>
    <x v="0"/>
    <s v="United States"/>
    <s v="Chico"/>
    <x v="1"/>
    <n v="95928"/>
    <x v="1"/>
    <s v="OFF-EN-10003072"/>
    <x v="1"/>
    <x v="12"/>
    <s v="Peel &amp; Seel Envelopes"/>
    <n v="15.52"/>
    <n v="4"/>
    <n v="0"/>
    <n v="7.4496000000000002"/>
    <n v="4"/>
    <n v="12"/>
    <x v="0"/>
    <n v="48.000000000000007"/>
    <x v="4"/>
  </r>
  <r>
    <n v="5784"/>
    <s v="CA-2015-155586"/>
    <d v="2015-12-12T00:00:00"/>
    <d v="2015-12-16T00:00:00"/>
    <x v="0"/>
    <s v="XP-21865"/>
    <s v="Xylona Preis"/>
    <x v="0"/>
    <s v="United States"/>
    <s v="Chico"/>
    <x v="1"/>
    <n v="95928"/>
    <x v="1"/>
    <s v="OFF-PA-10000726"/>
    <x v="1"/>
    <x v="10"/>
    <s v="Black Print Carbonless Snap-Off Rapid Letter, 8 1/2&quot; x 7&quot;"/>
    <n v="36.44"/>
    <n v="4"/>
    <n v="0"/>
    <n v="16.398"/>
    <n v="4"/>
    <n v="12"/>
    <x v="0"/>
    <n v="45"/>
    <x v="4"/>
  </r>
  <r>
    <n v="5785"/>
    <s v="CA-2017-141117"/>
    <d v="2017-10-02T00:00:00"/>
    <d v="2017-10-08T00:00:00"/>
    <x v="1"/>
    <s v="JK-16090"/>
    <s v="Juliana Krohn"/>
    <x v="0"/>
    <s v="United States"/>
    <s v="Springfield"/>
    <x v="21"/>
    <n v="97477"/>
    <x v="1"/>
    <s v="FUR-BO-10001972"/>
    <x v="0"/>
    <x v="0"/>
    <s v="O'Sullivan 4-Shelf Bookcase in Odessa Pine"/>
    <n v="217.76400000000001"/>
    <n v="6"/>
    <n v="0.7"/>
    <n v="-384.71640000000002"/>
    <n v="6"/>
    <n v="10"/>
    <x v="0"/>
    <n v="-176.66666666666666"/>
    <x v="2"/>
  </r>
  <r>
    <n v="5786"/>
    <s v="CA-2017-141117"/>
    <d v="2017-10-02T00:00:00"/>
    <d v="2017-10-08T00:00:00"/>
    <x v="1"/>
    <s v="JK-16090"/>
    <s v="Juliana Krohn"/>
    <x v="0"/>
    <s v="United States"/>
    <s v="Springfield"/>
    <x v="21"/>
    <n v="97477"/>
    <x v="1"/>
    <s v="OFF-SU-10004664"/>
    <x v="1"/>
    <x v="14"/>
    <s v="Acme Softgrip Scissors"/>
    <n v="39.072000000000003"/>
    <n v="6"/>
    <n v="0.2"/>
    <n v="4.3956"/>
    <n v="6"/>
    <n v="10"/>
    <x v="0"/>
    <n v="11.249999999999998"/>
    <x v="2"/>
  </r>
  <r>
    <n v="5787"/>
    <s v="CA-2017-141117"/>
    <d v="2017-10-02T00:00:00"/>
    <d v="2017-10-08T00:00:00"/>
    <x v="1"/>
    <s v="JK-16090"/>
    <s v="Juliana Krohn"/>
    <x v="0"/>
    <s v="United States"/>
    <s v="Springfield"/>
    <x v="21"/>
    <n v="97477"/>
    <x v="1"/>
    <s v="OFF-BI-10003676"/>
    <x v="1"/>
    <x v="8"/>
    <s v="GBC Standard Recycled Report Covers, Clear Plastic Sheets"/>
    <n v="22.638000000000002"/>
    <n v="7"/>
    <n v="0.7"/>
    <n v="-16.601199999999999"/>
    <n v="6"/>
    <n v="10"/>
    <x v="0"/>
    <n v="-73.333333333333314"/>
    <x v="2"/>
  </r>
  <r>
    <n v="5788"/>
    <s v="CA-2017-141117"/>
    <d v="2017-10-02T00:00:00"/>
    <d v="2017-10-08T00:00:00"/>
    <x v="1"/>
    <s v="JK-16090"/>
    <s v="Juliana Krohn"/>
    <x v="0"/>
    <s v="United States"/>
    <s v="Springfield"/>
    <x v="21"/>
    <n v="97477"/>
    <x v="1"/>
    <s v="OFF-AR-10003727"/>
    <x v="1"/>
    <x v="6"/>
    <s v="Berol Giant Pencil Sharpener"/>
    <n v="95.144000000000005"/>
    <n v="7"/>
    <n v="0.2"/>
    <n v="10.7037"/>
    <n v="6"/>
    <n v="10"/>
    <x v="0"/>
    <n v="11.249999999999998"/>
    <x v="2"/>
  </r>
  <r>
    <n v="5789"/>
    <s v="CA-2017-115070"/>
    <d v="2017-04-10T00:00:00"/>
    <d v="2017-04-14T00:00:00"/>
    <x v="0"/>
    <s v="MG-18205"/>
    <s v="Mitch Gastineau"/>
    <x v="1"/>
    <s v="United States"/>
    <s v="Jacksonville"/>
    <x v="2"/>
    <n v="32216"/>
    <x v="0"/>
    <s v="FUR-FU-10003829"/>
    <x v="0"/>
    <x v="5"/>
    <s v="Stackable Trays"/>
    <n v="12.32"/>
    <n v="5"/>
    <n v="0.2"/>
    <n v="1.8480000000000001"/>
    <n v="4"/>
    <n v="4"/>
    <x v="1"/>
    <n v="15"/>
    <x v="3"/>
  </r>
  <r>
    <n v="5790"/>
    <s v="CA-2017-115070"/>
    <d v="2017-04-10T00:00:00"/>
    <d v="2017-04-14T00:00:00"/>
    <x v="0"/>
    <s v="MG-18205"/>
    <s v="Mitch Gastineau"/>
    <x v="1"/>
    <s v="United States"/>
    <s v="Jacksonville"/>
    <x v="2"/>
    <n v="32216"/>
    <x v="0"/>
    <s v="OFF-BI-10003712"/>
    <x v="1"/>
    <x v="8"/>
    <s v="Acco Pressboard Covers with Storage Hooks, 14 7/8&quot; x 11&quot;, Light Blue"/>
    <n v="4.4189999999999996"/>
    <n v="3"/>
    <n v="0.7"/>
    <n v="-3.0933000000000002"/>
    <n v="4"/>
    <n v="4"/>
    <x v="1"/>
    <n v="-70"/>
    <x v="3"/>
  </r>
  <r>
    <n v="5791"/>
    <s v="CA-2017-140186"/>
    <d v="2017-09-29T00:00:00"/>
    <d v="2017-10-02T00:00:00"/>
    <x v="2"/>
    <s v="PG-18820"/>
    <s v="Patrick Gardner"/>
    <x v="0"/>
    <s v="United States"/>
    <s v="Bakersfield"/>
    <x v="1"/>
    <n v="93309"/>
    <x v="1"/>
    <s v="OFF-FA-10002280"/>
    <x v="1"/>
    <x v="13"/>
    <s v="Advantus Plastic Paper Clips"/>
    <n v="35"/>
    <n v="7"/>
    <n v="0"/>
    <n v="16.8"/>
    <n v="3"/>
    <n v="9"/>
    <x v="2"/>
    <n v="48.000000000000007"/>
    <x v="8"/>
  </r>
  <r>
    <n v="5792"/>
    <s v="CA-2017-140186"/>
    <d v="2017-09-29T00:00:00"/>
    <d v="2017-10-02T00:00:00"/>
    <x v="2"/>
    <s v="PG-18820"/>
    <s v="Patrick Gardner"/>
    <x v="0"/>
    <s v="United States"/>
    <s v="Bakersfield"/>
    <x v="1"/>
    <n v="93309"/>
    <x v="1"/>
    <s v="FUR-CH-10002961"/>
    <x v="0"/>
    <x v="1"/>
    <s v="Leather Task Chair, Black"/>
    <n v="72.784000000000006"/>
    <n v="1"/>
    <n v="0.2"/>
    <n v="0"/>
    <n v="3"/>
    <n v="9"/>
    <x v="2"/>
    <n v="0"/>
    <x v="8"/>
  </r>
  <r>
    <n v="5793"/>
    <s v="CA-2017-140186"/>
    <d v="2017-09-29T00:00:00"/>
    <d v="2017-10-02T00:00:00"/>
    <x v="2"/>
    <s v="PG-18820"/>
    <s v="Patrick Gardner"/>
    <x v="0"/>
    <s v="United States"/>
    <s v="Bakersfield"/>
    <x v="1"/>
    <n v="93309"/>
    <x v="1"/>
    <s v="OFF-AP-10002578"/>
    <x v="1"/>
    <x v="9"/>
    <s v="Fellowes Premier Superior Surge Suppressor, 10-Outlet, With Phone and Remote"/>
    <n v="97.84"/>
    <n v="2"/>
    <n v="0"/>
    <n v="25.438400000000001"/>
    <n v="3"/>
    <n v="9"/>
    <x v="2"/>
    <n v="26"/>
    <x v="8"/>
  </r>
  <r>
    <n v="5794"/>
    <s v="CA-2017-140186"/>
    <d v="2017-09-29T00:00:00"/>
    <d v="2017-10-02T00:00:00"/>
    <x v="2"/>
    <s v="PG-18820"/>
    <s v="Patrick Gardner"/>
    <x v="0"/>
    <s v="United States"/>
    <s v="Bakersfield"/>
    <x v="1"/>
    <n v="93309"/>
    <x v="1"/>
    <s v="FUR-FU-10004848"/>
    <x v="0"/>
    <x v="5"/>
    <s v="Howard Miller 13-3/4&quot; Diameter Brushed Chrome Round Wall Clock"/>
    <n v="51.75"/>
    <n v="1"/>
    <n v="0"/>
    <n v="15.525"/>
    <n v="3"/>
    <n v="9"/>
    <x v="2"/>
    <n v="30"/>
    <x v="8"/>
  </r>
  <r>
    <n v="5795"/>
    <s v="CA-2017-140186"/>
    <d v="2017-09-29T00:00:00"/>
    <d v="2017-10-02T00:00:00"/>
    <x v="2"/>
    <s v="PG-18820"/>
    <s v="Patrick Gardner"/>
    <x v="0"/>
    <s v="United States"/>
    <s v="Bakersfield"/>
    <x v="1"/>
    <n v="93309"/>
    <x v="1"/>
    <s v="OFF-BI-10003364"/>
    <x v="1"/>
    <x v="8"/>
    <s v="Binding Machine Supplies"/>
    <n v="46.671999999999997"/>
    <n v="2"/>
    <n v="0.2"/>
    <n v="16.3352"/>
    <n v="3"/>
    <n v="9"/>
    <x v="2"/>
    <n v="35"/>
    <x v="8"/>
  </r>
  <r>
    <n v="5796"/>
    <s v="CA-2014-124856"/>
    <d v="2014-09-29T00:00:00"/>
    <d v="2014-10-03T00:00:00"/>
    <x v="0"/>
    <s v="LD-17005"/>
    <s v="Lisa DeCherney"/>
    <x v="0"/>
    <s v="United States"/>
    <s v="New York City"/>
    <x v="15"/>
    <n v="10011"/>
    <x v="3"/>
    <s v="OFF-ST-10002615"/>
    <x v="1"/>
    <x v="4"/>
    <s v="Dual Level, Single-Width Filing Carts"/>
    <n v="1395.54"/>
    <n v="9"/>
    <n v="0"/>
    <n v="362.84039999999999"/>
    <n v="4"/>
    <n v="9"/>
    <x v="2"/>
    <n v="26"/>
    <x v="8"/>
  </r>
  <r>
    <n v="5797"/>
    <s v="CA-2014-124856"/>
    <d v="2014-09-29T00:00:00"/>
    <d v="2014-10-03T00:00:00"/>
    <x v="0"/>
    <s v="LD-17005"/>
    <s v="Lisa DeCherney"/>
    <x v="0"/>
    <s v="United States"/>
    <s v="New York City"/>
    <x v="15"/>
    <n v="10011"/>
    <x v="3"/>
    <s v="FUR-FU-10000521"/>
    <x v="0"/>
    <x v="5"/>
    <s v="Seth Thomas 14&quot; Putty-Colored Wall Clock"/>
    <n v="117.36"/>
    <n v="4"/>
    <n v="0"/>
    <n v="36.381599999999999"/>
    <n v="4"/>
    <n v="9"/>
    <x v="2"/>
    <n v="31"/>
    <x v="8"/>
  </r>
  <r>
    <n v="5798"/>
    <s v="CA-2014-124856"/>
    <d v="2014-09-29T00:00:00"/>
    <d v="2014-10-03T00:00:00"/>
    <x v="0"/>
    <s v="LD-17005"/>
    <s v="Lisa DeCherney"/>
    <x v="0"/>
    <s v="United States"/>
    <s v="New York City"/>
    <x v="15"/>
    <n v="10011"/>
    <x v="3"/>
    <s v="OFF-LA-10000121"/>
    <x v="1"/>
    <x v="2"/>
    <s v="Avery 48"/>
    <n v="18.899999999999999"/>
    <n v="3"/>
    <n v="0"/>
    <n v="8.6940000000000008"/>
    <n v="4"/>
    <n v="9"/>
    <x v="2"/>
    <n v="46.000000000000007"/>
    <x v="8"/>
  </r>
  <r>
    <n v="5799"/>
    <s v="CA-2014-124856"/>
    <d v="2014-09-29T00:00:00"/>
    <d v="2014-10-03T00:00:00"/>
    <x v="0"/>
    <s v="LD-17005"/>
    <s v="Lisa DeCherney"/>
    <x v="0"/>
    <s v="United States"/>
    <s v="New York City"/>
    <x v="15"/>
    <n v="10011"/>
    <x v="3"/>
    <s v="OFF-PA-10001289"/>
    <x v="1"/>
    <x v="10"/>
    <s v="White Computer Printout Paper by Universal"/>
    <n v="77.52"/>
    <n v="2"/>
    <n v="0"/>
    <n v="37.9848"/>
    <n v="4"/>
    <n v="9"/>
    <x v="2"/>
    <n v="49.000000000000007"/>
    <x v="8"/>
  </r>
  <r>
    <n v="5800"/>
    <s v="CA-2014-166716"/>
    <d v="2014-08-20T00:00:00"/>
    <d v="2014-08-25T00:00:00"/>
    <x v="0"/>
    <s v="CR-12730"/>
    <s v="Craig Reiter"/>
    <x v="0"/>
    <s v="United States"/>
    <s v="Chicago"/>
    <x v="10"/>
    <n v="60610"/>
    <x v="2"/>
    <s v="FUR-CH-10004495"/>
    <x v="0"/>
    <x v="1"/>
    <s v="Global Leather and Oak Executive Chair, Black"/>
    <n v="421.37200000000001"/>
    <n v="2"/>
    <n v="0.3"/>
    <n v="-6.0195999999999996"/>
    <n v="5"/>
    <n v="8"/>
    <x v="2"/>
    <n v="-1.4285714285714284"/>
    <x v="6"/>
  </r>
  <r>
    <n v="5801"/>
    <s v="CA-2014-123225"/>
    <d v="2014-07-11T00:00:00"/>
    <d v="2014-07-14T00:00:00"/>
    <x v="2"/>
    <s v="MN-17935"/>
    <s v="Michael Nguyen"/>
    <x v="0"/>
    <s v="United States"/>
    <s v="El Paso"/>
    <x v="5"/>
    <n v="79907"/>
    <x v="2"/>
    <s v="TEC-PH-10000895"/>
    <x v="2"/>
    <x v="7"/>
    <s v="Polycom VVX 310 VoIP phone"/>
    <n v="575.96799999999996"/>
    <n v="4"/>
    <n v="0.2"/>
    <n v="43.197600000000001"/>
    <n v="3"/>
    <n v="7"/>
    <x v="2"/>
    <n v="7.5000000000000009"/>
    <x v="7"/>
  </r>
  <r>
    <n v="5802"/>
    <s v="CA-2014-123225"/>
    <d v="2014-07-11T00:00:00"/>
    <d v="2014-07-14T00:00:00"/>
    <x v="2"/>
    <s v="MN-17935"/>
    <s v="Michael Nguyen"/>
    <x v="0"/>
    <s v="United States"/>
    <s v="El Paso"/>
    <x v="5"/>
    <n v="79907"/>
    <x v="2"/>
    <s v="OFF-PA-10000552"/>
    <x v="1"/>
    <x v="10"/>
    <s v="Xerox 200"/>
    <n v="10.368"/>
    <n v="2"/>
    <n v="0.2"/>
    <n v="3.6288"/>
    <n v="3"/>
    <n v="7"/>
    <x v="2"/>
    <n v="35"/>
    <x v="7"/>
  </r>
  <r>
    <n v="5803"/>
    <s v="CA-2015-163440"/>
    <d v="2015-03-22T00:00:00"/>
    <d v="2015-03-24T00:00:00"/>
    <x v="2"/>
    <s v="RD-19900"/>
    <s v="Ruben Dartt"/>
    <x v="0"/>
    <s v="United States"/>
    <s v="Thousand Oaks"/>
    <x v="1"/>
    <n v="91360"/>
    <x v="1"/>
    <s v="TEC-PH-10000376"/>
    <x v="2"/>
    <x v="7"/>
    <s v="Square Credit Card Reader"/>
    <n v="15.984"/>
    <n v="2"/>
    <n v="0.2"/>
    <n v="1.1988000000000001"/>
    <n v="2"/>
    <n v="3"/>
    <x v="3"/>
    <n v="7.5000000000000009"/>
    <x v="10"/>
  </r>
  <r>
    <n v="5804"/>
    <s v="US-2017-106796"/>
    <d v="2017-05-12T00:00:00"/>
    <d v="2017-05-19T00:00:00"/>
    <x v="1"/>
    <s v="JP-16135"/>
    <s v="Julie Prescott"/>
    <x v="2"/>
    <s v="United States"/>
    <s v="Springfield"/>
    <x v="24"/>
    <n v="45503"/>
    <x v="3"/>
    <s v="OFF-AR-10003504"/>
    <x v="1"/>
    <x v="6"/>
    <s v="Newell 347"/>
    <n v="10.272"/>
    <n v="3"/>
    <n v="0.2"/>
    <n v="1.1556"/>
    <n v="7"/>
    <n v="5"/>
    <x v="1"/>
    <n v="11.249999999999998"/>
    <x v="5"/>
  </r>
  <r>
    <n v="5805"/>
    <s v="CA-2017-113873"/>
    <d v="2017-11-13T00:00:00"/>
    <d v="2017-11-19T00:00:00"/>
    <x v="1"/>
    <s v="KE-16420"/>
    <s v="Katrina Edelman"/>
    <x v="1"/>
    <s v="United States"/>
    <s v="Dallas"/>
    <x v="5"/>
    <n v="75220"/>
    <x v="2"/>
    <s v="OFF-ST-10000943"/>
    <x v="1"/>
    <x v="4"/>
    <s v="Eldon ProFile File 'N Store Portable File Tub Letter/Legal Size Black"/>
    <n v="61.792000000000002"/>
    <n v="4"/>
    <n v="0.2"/>
    <n v="6.1791999999999998"/>
    <n v="6"/>
    <n v="11"/>
    <x v="0"/>
    <n v="10"/>
    <x v="0"/>
  </r>
  <r>
    <n v="5806"/>
    <s v="CA-2017-113873"/>
    <d v="2017-11-13T00:00:00"/>
    <d v="2017-11-19T00:00:00"/>
    <x v="1"/>
    <s v="KE-16420"/>
    <s v="Katrina Edelman"/>
    <x v="1"/>
    <s v="United States"/>
    <s v="Dallas"/>
    <x v="5"/>
    <n v="75220"/>
    <x v="2"/>
    <s v="FUR-BO-10003441"/>
    <x v="0"/>
    <x v="0"/>
    <s v="Bush Westfield Collection Bookcases, Fully Assembled"/>
    <n v="205.9992"/>
    <n v="3"/>
    <n v="0.32"/>
    <n v="-27.264600000000002"/>
    <n v="6"/>
    <n v="11"/>
    <x v="0"/>
    <n v="-13.23529411764706"/>
    <x v="0"/>
  </r>
  <r>
    <n v="5807"/>
    <s v="CA-2016-149783"/>
    <d v="2016-09-04T00:00:00"/>
    <d v="2016-09-07T00:00:00"/>
    <x v="0"/>
    <s v="DL-13315"/>
    <s v="Delfina Latchford"/>
    <x v="0"/>
    <s v="United States"/>
    <s v="Knoxville"/>
    <x v="18"/>
    <n v="37918"/>
    <x v="0"/>
    <s v="OFF-PA-10002195"/>
    <x v="1"/>
    <x v="10"/>
    <s v="RSVP Cards &amp; Envelopes, Blank White, 8-1/2&quot; X 11&quot;, 24 Cards/25 Envelopes/Set"/>
    <n v="12.192"/>
    <n v="3"/>
    <n v="0.2"/>
    <n v="4.1147999999999998"/>
    <n v="3"/>
    <n v="9"/>
    <x v="2"/>
    <n v="33.75"/>
    <x v="8"/>
  </r>
  <r>
    <n v="5808"/>
    <s v="CA-2016-149783"/>
    <d v="2016-09-04T00:00:00"/>
    <d v="2016-09-07T00:00:00"/>
    <x v="0"/>
    <s v="DL-13315"/>
    <s v="Delfina Latchford"/>
    <x v="0"/>
    <s v="United States"/>
    <s v="Knoxville"/>
    <x v="18"/>
    <n v="37918"/>
    <x v="0"/>
    <s v="OFF-AP-10001205"/>
    <x v="1"/>
    <x v="9"/>
    <s v="Belkin 5 Outlet SurgeMaster Power Centers"/>
    <n v="87.168000000000006"/>
    <n v="2"/>
    <n v="0.2"/>
    <n v="8.7167999999999992"/>
    <n v="3"/>
    <n v="9"/>
    <x v="2"/>
    <n v="9.9999999999999982"/>
    <x v="8"/>
  </r>
  <r>
    <n v="5809"/>
    <s v="CA-2016-149783"/>
    <d v="2016-09-04T00:00:00"/>
    <d v="2016-09-07T00:00:00"/>
    <x v="0"/>
    <s v="DL-13315"/>
    <s v="Delfina Latchford"/>
    <x v="0"/>
    <s v="United States"/>
    <s v="Knoxville"/>
    <x v="18"/>
    <n v="37918"/>
    <x v="0"/>
    <s v="OFF-AR-10002987"/>
    <x v="1"/>
    <x v="6"/>
    <s v="Prismacolor Color Pencil Set"/>
    <n v="31.744"/>
    <n v="2"/>
    <n v="0.2"/>
    <n v="8.3328000000000007"/>
    <n v="3"/>
    <n v="9"/>
    <x v="2"/>
    <n v="26.25"/>
    <x v="8"/>
  </r>
  <r>
    <n v="5810"/>
    <s v="CA-2016-125017"/>
    <d v="2016-02-06T00:00:00"/>
    <d v="2016-02-11T00:00:00"/>
    <x v="1"/>
    <s v="KB-16240"/>
    <s v="Karen Bern"/>
    <x v="1"/>
    <s v="United States"/>
    <s v="Chattanooga"/>
    <x v="18"/>
    <n v="37421"/>
    <x v="0"/>
    <s v="FUR-FU-10000723"/>
    <x v="0"/>
    <x v="5"/>
    <s v="Deflect-o EconoMat Studded, No Bevel Mat for Low Pile Carpeting"/>
    <n v="132.22399999999999"/>
    <n v="4"/>
    <n v="0.2"/>
    <n v="-18.180800000000001"/>
    <n v="5"/>
    <n v="2"/>
    <x v="3"/>
    <n v="-13.750000000000002"/>
    <x v="11"/>
  </r>
  <r>
    <n v="5811"/>
    <s v="US-2015-163279"/>
    <d v="2015-03-22T00:00:00"/>
    <d v="2015-03-26T00:00:00"/>
    <x v="1"/>
    <s v="JD-16150"/>
    <s v="Justin Deggeller"/>
    <x v="1"/>
    <s v="United States"/>
    <s v="San Diego"/>
    <x v="1"/>
    <n v="92037"/>
    <x v="1"/>
    <s v="OFF-PA-10003127"/>
    <x v="1"/>
    <x v="10"/>
    <s v="Easy-staple paper"/>
    <n v="105.52"/>
    <n v="4"/>
    <n v="0"/>
    <n v="48.539200000000001"/>
    <n v="4"/>
    <n v="3"/>
    <x v="3"/>
    <n v="46"/>
    <x v="10"/>
  </r>
  <r>
    <n v="5812"/>
    <s v="US-2015-163279"/>
    <d v="2015-03-22T00:00:00"/>
    <d v="2015-03-26T00:00:00"/>
    <x v="1"/>
    <s v="JD-16150"/>
    <s v="Justin Deggeller"/>
    <x v="1"/>
    <s v="United States"/>
    <s v="San Diego"/>
    <x v="1"/>
    <n v="92037"/>
    <x v="1"/>
    <s v="FUR-FU-10000747"/>
    <x v="0"/>
    <x v="5"/>
    <s v="Tenex B1-RE Series Chair Mats for Low Pile Carpets"/>
    <n v="91.96"/>
    <n v="2"/>
    <n v="0"/>
    <n v="15.6332"/>
    <n v="4"/>
    <n v="3"/>
    <x v="3"/>
    <n v="17"/>
    <x v="10"/>
  </r>
  <r>
    <n v="5813"/>
    <s v="US-2015-163279"/>
    <d v="2015-03-22T00:00:00"/>
    <d v="2015-03-26T00:00:00"/>
    <x v="1"/>
    <s v="JD-16150"/>
    <s v="Justin Deggeller"/>
    <x v="1"/>
    <s v="United States"/>
    <s v="San Diego"/>
    <x v="1"/>
    <n v="92037"/>
    <x v="1"/>
    <s v="TEC-PH-10001795"/>
    <x v="2"/>
    <x v="7"/>
    <s v="ClearOne CHATAttach 160 - speaker phone"/>
    <n v="1487.9760000000001"/>
    <n v="3"/>
    <n v="0.2"/>
    <n v="185.99700000000001"/>
    <n v="4"/>
    <n v="3"/>
    <x v="3"/>
    <n v="12.5"/>
    <x v="10"/>
  </r>
  <r>
    <n v="5814"/>
    <s v="CA-2015-150196"/>
    <d v="2015-07-02T00:00:00"/>
    <d v="2015-07-03T00:00:00"/>
    <x v="2"/>
    <s v="SR-20740"/>
    <s v="Steven Roelle"/>
    <x v="2"/>
    <s v="United States"/>
    <s v="New York City"/>
    <x v="15"/>
    <n v="10024"/>
    <x v="3"/>
    <s v="OFF-PA-10003797"/>
    <x v="1"/>
    <x v="10"/>
    <s v="Xerox 209"/>
    <n v="19.440000000000001"/>
    <n v="3"/>
    <n v="0"/>
    <n v="9.3312000000000008"/>
    <n v="1"/>
    <n v="7"/>
    <x v="2"/>
    <n v="48.000000000000007"/>
    <x v="7"/>
  </r>
  <r>
    <n v="5815"/>
    <s v="US-2015-106495"/>
    <d v="2015-06-15T00:00:00"/>
    <d v="2015-06-17T00:00:00"/>
    <x v="2"/>
    <s v="AC-10450"/>
    <s v="Amy Cox"/>
    <x v="0"/>
    <s v="United States"/>
    <s v="Tampa"/>
    <x v="2"/>
    <n v="33614"/>
    <x v="0"/>
    <s v="TEC-AC-10002718"/>
    <x v="2"/>
    <x v="11"/>
    <s v="Belkin Standard 104 key USB Keyboard"/>
    <n v="11.672000000000001"/>
    <n v="1"/>
    <n v="0.2"/>
    <n v="-0.72950000000000004"/>
    <n v="2"/>
    <n v="6"/>
    <x v="1"/>
    <n v="-6.25"/>
    <x v="1"/>
  </r>
  <r>
    <n v="5816"/>
    <s v="CA-2014-124730"/>
    <d v="2014-11-26T00:00:00"/>
    <d v="2014-11-26T00:00:00"/>
    <x v="3"/>
    <s v="LS-17245"/>
    <s v="Lynn Smith"/>
    <x v="0"/>
    <s v="United States"/>
    <s v="Utica"/>
    <x v="15"/>
    <n v="13501"/>
    <x v="3"/>
    <s v="TEC-PH-10002170"/>
    <x v="2"/>
    <x v="7"/>
    <s v="ClearSounds CSC500 Amplified Spirit Phone Corded phone"/>
    <n v="279.95999999999998"/>
    <n v="4"/>
    <n v="0"/>
    <n v="78.388800000000003"/>
    <n v="0"/>
    <n v="11"/>
    <x v="0"/>
    <n v="28.000000000000004"/>
    <x v="0"/>
  </r>
  <r>
    <n v="5817"/>
    <s v="CA-2014-124730"/>
    <d v="2014-11-26T00:00:00"/>
    <d v="2014-11-26T00:00:00"/>
    <x v="3"/>
    <s v="LS-17245"/>
    <s v="Lynn Smith"/>
    <x v="0"/>
    <s v="United States"/>
    <s v="Utica"/>
    <x v="15"/>
    <n v="13501"/>
    <x v="3"/>
    <s v="OFF-BI-10001078"/>
    <x v="1"/>
    <x v="8"/>
    <s v="Acco PRESSTEX Data Binder with Storage Hooks, Dark Blue, 14 7/8&quot; X 11&quot;"/>
    <n v="12.912000000000001"/>
    <n v="3"/>
    <n v="0.2"/>
    <n v="4.6806000000000001"/>
    <n v="0"/>
    <n v="11"/>
    <x v="0"/>
    <n v="36.25"/>
    <x v="0"/>
  </r>
  <r>
    <n v="5818"/>
    <s v="CA-2014-124730"/>
    <d v="2014-11-26T00:00:00"/>
    <d v="2014-11-26T00:00:00"/>
    <x v="3"/>
    <s v="LS-17245"/>
    <s v="Lynn Smith"/>
    <x v="0"/>
    <s v="United States"/>
    <s v="Utica"/>
    <x v="15"/>
    <n v="13501"/>
    <x v="3"/>
    <s v="OFF-BI-10001031"/>
    <x v="1"/>
    <x v="8"/>
    <s v="Pressboard Data Binders by Wilson Jones"/>
    <n v="17.088000000000001"/>
    <n v="4"/>
    <n v="0.2"/>
    <n v="5.7671999999999999"/>
    <n v="0"/>
    <n v="11"/>
    <x v="0"/>
    <n v="33.75"/>
    <x v="0"/>
  </r>
  <r>
    <n v="5819"/>
    <s v="CA-2014-124730"/>
    <d v="2014-11-26T00:00:00"/>
    <d v="2014-11-26T00:00:00"/>
    <x v="3"/>
    <s v="LS-17245"/>
    <s v="Lynn Smith"/>
    <x v="0"/>
    <s v="United States"/>
    <s v="Utica"/>
    <x v="15"/>
    <n v="13501"/>
    <x v="3"/>
    <s v="OFF-LA-10001158"/>
    <x v="1"/>
    <x v="2"/>
    <s v="Avery Address/Shipping Labels for Typewriters, 4&quot; x 2&quot;"/>
    <n v="93.15"/>
    <n v="9"/>
    <n v="0"/>
    <n v="44.712000000000003"/>
    <n v="0"/>
    <n v="11"/>
    <x v="0"/>
    <n v="48"/>
    <x v="0"/>
  </r>
  <r>
    <n v="5820"/>
    <s v="CA-2014-124730"/>
    <d v="2014-11-26T00:00:00"/>
    <d v="2014-11-26T00:00:00"/>
    <x v="3"/>
    <s v="LS-17245"/>
    <s v="Lynn Smith"/>
    <x v="0"/>
    <s v="United States"/>
    <s v="Utica"/>
    <x v="15"/>
    <n v="13501"/>
    <x v="3"/>
    <s v="OFF-LA-10001613"/>
    <x v="1"/>
    <x v="2"/>
    <s v="Avery File Folder Labels"/>
    <n v="11.52"/>
    <n v="4"/>
    <n v="0"/>
    <n v="5.6448"/>
    <n v="0"/>
    <n v="11"/>
    <x v="0"/>
    <n v="49.000000000000007"/>
    <x v="0"/>
  </r>
  <r>
    <n v="5821"/>
    <s v="CA-2017-117632"/>
    <d v="2017-05-12T00:00:00"/>
    <d v="2017-05-18T00:00:00"/>
    <x v="1"/>
    <s v="CS-12175"/>
    <s v="Charles Sheldon"/>
    <x v="1"/>
    <s v="United States"/>
    <s v="San Francisco"/>
    <x v="1"/>
    <n v="94122"/>
    <x v="1"/>
    <s v="OFF-SU-10000157"/>
    <x v="1"/>
    <x v="14"/>
    <s v="Compact Automatic Electric Letter Opener"/>
    <n v="238.62"/>
    <n v="2"/>
    <n v="0"/>
    <n v="4.7724000000000002"/>
    <n v="6"/>
    <n v="5"/>
    <x v="1"/>
    <n v="2"/>
    <x v="5"/>
  </r>
  <r>
    <n v="5822"/>
    <s v="CA-2017-117632"/>
    <d v="2017-05-12T00:00:00"/>
    <d v="2017-05-18T00:00:00"/>
    <x v="1"/>
    <s v="CS-12175"/>
    <s v="Charles Sheldon"/>
    <x v="1"/>
    <s v="United States"/>
    <s v="San Francisco"/>
    <x v="1"/>
    <n v="94122"/>
    <x v="1"/>
    <s v="OFF-AP-10004868"/>
    <x v="1"/>
    <x v="9"/>
    <s v="Hoover Commercial Soft Guard Upright Vacuum And Disposable Filtration Bags"/>
    <n v="7.77"/>
    <n v="1"/>
    <n v="0"/>
    <n v="2.0979000000000001"/>
    <n v="6"/>
    <n v="5"/>
    <x v="1"/>
    <n v="27"/>
    <x v="5"/>
  </r>
  <r>
    <n v="5823"/>
    <s v="CA-2017-117632"/>
    <d v="2017-05-12T00:00:00"/>
    <d v="2017-05-18T00:00:00"/>
    <x v="1"/>
    <s v="CS-12175"/>
    <s v="Charles Sheldon"/>
    <x v="1"/>
    <s v="United States"/>
    <s v="San Francisco"/>
    <x v="1"/>
    <n v="94122"/>
    <x v="1"/>
    <s v="FUR-TA-10001520"/>
    <x v="0"/>
    <x v="3"/>
    <s v="Lesro Sheffield Collection Coffee Table, End Table, Center Table, Corner Table"/>
    <n v="285.48"/>
    <n v="5"/>
    <n v="0.2"/>
    <n v="-10.705500000000001"/>
    <n v="6"/>
    <n v="5"/>
    <x v="1"/>
    <n v="-3.75"/>
    <x v="5"/>
  </r>
  <r>
    <n v="5824"/>
    <s v="CA-2017-117632"/>
    <d v="2017-05-12T00:00:00"/>
    <d v="2017-05-18T00:00:00"/>
    <x v="1"/>
    <s v="CS-12175"/>
    <s v="Charles Sheldon"/>
    <x v="1"/>
    <s v="United States"/>
    <s v="San Francisco"/>
    <x v="1"/>
    <n v="94122"/>
    <x v="1"/>
    <s v="OFF-BI-10001900"/>
    <x v="1"/>
    <x v="8"/>
    <s v="DXL Angle-View Binders with Locking Rings, Black"/>
    <n v="19.167999999999999"/>
    <n v="4"/>
    <n v="0.2"/>
    <n v="6.4691999999999998"/>
    <n v="6"/>
    <n v="5"/>
    <x v="1"/>
    <n v="33.75"/>
    <x v="5"/>
  </r>
  <r>
    <n v="5825"/>
    <s v="CA-2014-115056"/>
    <d v="2014-05-02T00:00:00"/>
    <d v="2014-05-02T00:00:00"/>
    <x v="3"/>
    <s v="AR-10510"/>
    <s v="Andrew Roberts"/>
    <x v="0"/>
    <s v="United States"/>
    <s v="Columbus"/>
    <x v="24"/>
    <n v="43229"/>
    <x v="3"/>
    <s v="OFF-AP-10003971"/>
    <x v="1"/>
    <x v="9"/>
    <s v="Belkin 6 Outlet Metallic Surge Strip"/>
    <n v="26.135999999999999"/>
    <n v="3"/>
    <n v="0.2"/>
    <n v="1.9601999999999999"/>
    <n v="0"/>
    <n v="5"/>
    <x v="1"/>
    <n v="7.5"/>
    <x v="5"/>
  </r>
  <r>
    <n v="5826"/>
    <s v="CA-2017-161067"/>
    <d v="2017-09-03T00:00:00"/>
    <d v="2017-09-06T00:00:00"/>
    <x v="0"/>
    <s v="KB-16405"/>
    <s v="Katrina Bavinger"/>
    <x v="2"/>
    <s v="United States"/>
    <s v="New York City"/>
    <x v="15"/>
    <n v="10035"/>
    <x v="3"/>
    <s v="OFF-PA-10000418"/>
    <x v="1"/>
    <x v="10"/>
    <s v="Xerox 189"/>
    <n v="419.4"/>
    <n v="4"/>
    <n v="0"/>
    <n v="201.31200000000001"/>
    <n v="3"/>
    <n v="9"/>
    <x v="2"/>
    <n v="48.000000000000007"/>
    <x v="8"/>
  </r>
  <r>
    <n v="5827"/>
    <s v="CA-2017-161067"/>
    <d v="2017-09-03T00:00:00"/>
    <d v="2017-09-06T00:00:00"/>
    <x v="0"/>
    <s v="KB-16405"/>
    <s v="Katrina Bavinger"/>
    <x v="2"/>
    <s v="United States"/>
    <s v="New York City"/>
    <x v="15"/>
    <n v="10035"/>
    <x v="3"/>
    <s v="FUR-CH-10004626"/>
    <x v="0"/>
    <x v="1"/>
    <s v="Office Star Flex Back Scooter Chair with Aluminum Finish Frame"/>
    <n v="90.801000000000002"/>
    <n v="1"/>
    <n v="0.1"/>
    <n v="14.124599999999999"/>
    <n v="3"/>
    <n v="9"/>
    <x v="2"/>
    <n v="15.555555555555554"/>
    <x v="8"/>
  </r>
  <r>
    <n v="5828"/>
    <s v="CA-2017-161067"/>
    <d v="2017-09-03T00:00:00"/>
    <d v="2017-09-06T00:00:00"/>
    <x v="0"/>
    <s v="KB-16405"/>
    <s v="Katrina Bavinger"/>
    <x v="2"/>
    <s v="United States"/>
    <s v="New York City"/>
    <x v="15"/>
    <n v="10035"/>
    <x v="3"/>
    <s v="FUR-CH-10004860"/>
    <x v="0"/>
    <x v="1"/>
    <s v="Global Low Back Tilter Chair"/>
    <n v="181.76400000000001"/>
    <n v="2"/>
    <n v="0.1"/>
    <n v="-8.0784000000000002"/>
    <n v="3"/>
    <n v="9"/>
    <x v="2"/>
    <n v="-4.4444444444444446"/>
    <x v="8"/>
  </r>
  <r>
    <n v="5829"/>
    <s v="CA-2017-161067"/>
    <d v="2017-09-03T00:00:00"/>
    <d v="2017-09-06T00:00:00"/>
    <x v="0"/>
    <s v="KB-16405"/>
    <s v="Katrina Bavinger"/>
    <x v="2"/>
    <s v="United States"/>
    <s v="New York City"/>
    <x v="15"/>
    <n v="10035"/>
    <x v="3"/>
    <s v="OFF-AR-10003251"/>
    <x v="1"/>
    <x v="6"/>
    <s v="Prang Drawing Pencil Set"/>
    <n v="5.56"/>
    <n v="2"/>
    <n v="0"/>
    <n v="2.2240000000000002"/>
    <n v="3"/>
    <n v="9"/>
    <x v="2"/>
    <n v="40.000000000000007"/>
    <x v="8"/>
  </r>
  <r>
    <n v="5830"/>
    <s v="CA-2016-122063"/>
    <d v="2016-12-03T00:00:00"/>
    <d v="2016-12-07T00:00:00"/>
    <x v="1"/>
    <s v="MM-17920"/>
    <s v="Michael Moore"/>
    <x v="0"/>
    <s v="United States"/>
    <s v="Richmond"/>
    <x v="14"/>
    <n v="47374"/>
    <x v="2"/>
    <s v="FUR-TA-10004575"/>
    <x v="0"/>
    <x v="3"/>
    <s v="Hon 5100 Series Wood Tables"/>
    <n v="581.96"/>
    <n v="2"/>
    <n v="0"/>
    <n v="104.75279999999999"/>
    <n v="4"/>
    <n v="12"/>
    <x v="0"/>
    <n v="17.999999999999996"/>
    <x v="4"/>
  </r>
  <r>
    <n v="5831"/>
    <s v="CA-2016-122063"/>
    <d v="2016-12-03T00:00:00"/>
    <d v="2016-12-07T00:00:00"/>
    <x v="1"/>
    <s v="MM-17920"/>
    <s v="Michael Moore"/>
    <x v="0"/>
    <s v="United States"/>
    <s v="Richmond"/>
    <x v="14"/>
    <n v="47374"/>
    <x v="2"/>
    <s v="FUR-CH-10004754"/>
    <x v="0"/>
    <x v="1"/>
    <s v="Global Stack Chair with Arms, Black"/>
    <n v="29.98"/>
    <n v="1"/>
    <n v="0"/>
    <n v="8.0945999999999998"/>
    <n v="4"/>
    <n v="12"/>
    <x v="0"/>
    <n v="26.999999999999996"/>
    <x v="4"/>
  </r>
  <r>
    <n v="5832"/>
    <s v="CA-2015-111206"/>
    <d v="2015-07-18T00:00:00"/>
    <d v="2015-07-22T00:00:00"/>
    <x v="1"/>
    <s v="RF-19735"/>
    <s v="Roland Fjeld"/>
    <x v="0"/>
    <s v="United States"/>
    <s v="San Diego"/>
    <x v="1"/>
    <n v="92105"/>
    <x v="1"/>
    <s v="TEC-AC-10003095"/>
    <x v="2"/>
    <x v="11"/>
    <s v="Logitech G35 7.1-Channel Surround Sound Headset"/>
    <n v="519.96"/>
    <n v="4"/>
    <n v="0"/>
    <n v="176.78639999999999"/>
    <n v="4"/>
    <n v="7"/>
    <x v="2"/>
    <n v="34"/>
    <x v="7"/>
  </r>
  <r>
    <n v="5833"/>
    <s v="CA-2016-142895"/>
    <d v="2016-07-21T00:00:00"/>
    <d v="2016-07-26T00:00:00"/>
    <x v="1"/>
    <s v="BP-11290"/>
    <s v="Beth Paige"/>
    <x v="0"/>
    <s v="United States"/>
    <s v="Concord"/>
    <x v="3"/>
    <n v="28027"/>
    <x v="0"/>
    <s v="OFF-LA-10000262"/>
    <x v="1"/>
    <x v="2"/>
    <s v="Avery 494"/>
    <n v="6.2640000000000002"/>
    <n v="3"/>
    <n v="0.2"/>
    <n v="2.0358000000000001"/>
    <n v="5"/>
    <n v="7"/>
    <x v="2"/>
    <n v="32.5"/>
    <x v="7"/>
  </r>
  <r>
    <n v="5834"/>
    <s v="CA-2016-142895"/>
    <d v="2016-07-21T00:00:00"/>
    <d v="2016-07-26T00:00:00"/>
    <x v="1"/>
    <s v="BP-11290"/>
    <s v="Beth Paige"/>
    <x v="0"/>
    <s v="United States"/>
    <s v="Concord"/>
    <x v="3"/>
    <n v="28027"/>
    <x v="0"/>
    <s v="FUR-CH-10002961"/>
    <x v="0"/>
    <x v="1"/>
    <s v="Leather Task Chair, Black"/>
    <n v="363.92"/>
    <n v="5"/>
    <n v="0.2"/>
    <n v="0"/>
    <n v="5"/>
    <n v="7"/>
    <x v="2"/>
    <n v="0"/>
    <x v="7"/>
  </r>
  <r>
    <n v="5835"/>
    <s v="CA-2015-101868"/>
    <d v="2015-06-09T00:00:00"/>
    <d v="2015-06-16T00:00:00"/>
    <x v="1"/>
    <s v="MJ-17740"/>
    <s v="Max Jones"/>
    <x v="0"/>
    <s v="United States"/>
    <s v="Miami"/>
    <x v="2"/>
    <n v="33178"/>
    <x v="0"/>
    <s v="OFF-BI-10003876"/>
    <x v="1"/>
    <x v="8"/>
    <s v="Green Canvas Binder for 8-1/2&quot; x 14&quot; Sheets"/>
    <n v="64.2"/>
    <n v="5"/>
    <n v="0.7"/>
    <n v="-42.8"/>
    <n v="7"/>
    <n v="6"/>
    <x v="1"/>
    <n v="-66.666666666666657"/>
    <x v="1"/>
  </r>
  <r>
    <n v="5836"/>
    <s v="CA-2015-101868"/>
    <d v="2015-06-09T00:00:00"/>
    <d v="2015-06-16T00:00:00"/>
    <x v="1"/>
    <s v="MJ-17740"/>
    <s v="Max Jones"/>
    <x v="0"/>
    <s v="United States"/>
    <s v="Miami"/>
    <x v="2"/>
    <n v="33178"/>
    <x v="0"/>
    <s v="OFF-BI-10002133"/>
    <x v="1"/>
    <x v="8"/>
    <s v="Wilson Jones Elliptical Ring 3 1/2&quot; Capacity Binders, 800 sheets"/>
    <n v="38.520000000000003"/>
    <n v="3"/>
    <n v="0.7"/>
    <n v="-26.963999999999999"/>
    <n v="7"/>
    <n v="6"/>
    <x v="1"/>
    <n v="-70"/>
    <x v="1"/>
  </r>
  <r>
    <n v="5837"/>
    <s v="CA-2015-101868"/>
    <d v="2015-06-09T00:00:00"/>
    <d v="2015-06-16T00:00:00"/>
    <x v="1"/>
    <s v="MJ-17740"/>
    <s v="Max Jones"/>
    <x v="0"/>
    <s v="United States"/>
    <s v="Miami"/>
    <x v="2"/>
    <n v="33178"/>
    <x v="0"/>
    <s v="TEC-AC-10004396"/>
    <x v="2"/>
    <x v="11"/>
    <s v="Logitech Keyboard K120"/>
    <n v="72.599999999999994"/>
    <n v="5"/>
    <n v="0.2"/>
    <n v="-8.1675000000000004"/>
    <n v="7"/>
    <n v="6"/>
    <x v="1"/>
    <n v="-11.250000000000002"/>
    <x v="1"/>
  </r>
  <r>
    <n v="5838"/>
    <s v="CA-2017-133207"/>
    <d v="2017-11-27T00:00:00"/>
    <d v="2017-12-03T00:00:00"/>
    <x v="1"/>
    <s v="DO-13645"/>
    <s v="Doug O'Connell"/>
    <x v="0"/>
    <s v="United States"/>
    <s v="Los Angeles"/>
    <x v="1"/>
    <n v="90036"/>
    <x v="1"/>
    <s v="TEC-PH-10004100"/>
    <x v="2"/>
    <x v="7"/>
    <s v="Griffin GC17055 Auxiliary Audio Cable"/>
    <n v="57.567999999999998"/>
    <n v="4"/>
    <n v="0.2"/>
    <n v="5.7568000000000001"/>
    <n v="6"/>
    <n v="11"/>
    <x v="0"/>
    <n v="10"/>
    <x v="0"/>
  </r>
  <r>
    <n v="5839"/>
    <s v="CA-2015-132948"/>
    <d v="2015-03-27T00:00:00"/>
    <d v="2015-04-03T00:00:00"/>
    <x v="1"/>
    <s v="MV-17485"/>
    <s v="Mark Van Huff"/>
    <x v="0"/>
    <s v="United States"/>
    <s v="Seattle"/>
    <x v="4"/>
    <n v="98115"/>
    <x v="1"/>
    <s v="OFF-ST-10000636"/>
    <x v="1"/>
    <x v="4"/>
    <s v="Rogers Profile Extra Capacity Storage Tub"/>
    <n v="83.7"/>
    <n v="5"/>
    <n v="0"/>
    <n v="3.3479999999999999"/>
    <n v="7"/>
    <n v="3"/>
    <x v="3"/>
    <n v="3.9999999999999996"/>
    <x v="10"/>
  </r>
  <r>
    <n v="5840"/>
    <s v="CA-2015-134992"/>
    <d v="2015-09-22T00:00:00"/>
    <d v="2015-09-26T00:00:00"/>
    <x v="0"/>
    <s v="MG-17875"/>
    <s v="Michael Grace"/>
    <x v="2"/>
    <s v="United States"/>
    <s v="Arlington"/>
    <x v="17"/>
    <n v="22204"/>
    <x v="0"/>
    <s v="OFF-PA-10001972"/>
    <x v="1"/>
    <x v="10"/>
    <s v="Xerox 214"/>
    <n v="32.4"/>
    <n v="5"/>
    <n v="0"/>
    <n v="15.552"/>
    <n v="4"/>
    <n v="9"/>
    <x v="2"/>
    <n v="48"/>
    <x v="8"/>
  </r>
  <r>
    <n v="5841"/>
    <s v="CA-2015-134992"/>
    <d v="2015-09-22T00:00:00"/>
    <d v="2015-09-26T00:00:00"/>
    <x v="0"/>
    <s v="MG-17875"/>
    <s v="Michael Grace"/>
    <x v="2"/>
    <s v="United States"/>
    <s v="Arlington"/>
    <x v="17"/>
    <n v="22204"/>
    <x v="0"/>
    <s v="FUR-FU-10002554"/>
    <x v="0"/>
    <x v="5"/>
    <s v="Westinghouse Floor Lamp with Metal Mesh Shade, Black"/>
    <n v="47.98"/>
    <n v="2"/>
    <n v="0"/>
    <n v="11.035399999999999"/>
    <n v="4"/>
    <n v="9"/>
    <x v="2"/>
    <n v="23"/>
    <x v="8"/>
  </r>
  <r>
    <n v="5842"/>
    <s v="CA-2015-126725"/>
    <d v="2015-11-17T00:00:00"/>
    <d v="2015-11-21T00:00:00"/>
    <x v="1"/>
    <s v="BS-11665"/>
    <s v="Brian Stugart"/>
    <x v="0"/>
    <s v="United States"/>
    <s v="San Diego"/>
    <x v="1"/>
    <n v="92105"/>
    <x v="1"/>
    <s v="TEC-PH-10003174"/>
    <x v="2"/>
    <x v="7"/>
    <s v="RCA ViSYS 25825 Wireless digital phone"/>
    <n v="415.96800000000002"/>
    <n v="4"/>
    <n v="0.2"/>
    <n v="51.996000000000002"/>
    <n v="4"/>
    <n v="11"/>
    <x v="0"/>
    <n v="12.5"/>
    <x v="0"/>
  </r>
  <r>
    <n v="5843"/>
    <s v="CA-2015-126725"/>
    <d v="2015-11-17T00:00:00"/>
    <d v="2015-11-21T00:00:00"/>
    <x v="1"/>
    <s v="BS-11665"/>
    <s v="Brian Stugart"/>
    <x v="0"/>
    <s v="United States"/>
    <s v="San Diego"/>
    <x v="1"/>
    <n v="92105"/>
    <x v="1"/>
    <s v="OFF-ST-10001418"/>
    <x v="1"/>
    <x v="4"/>
    <s v="Carina Media Storage Towers in Natural &amp; Black"/>
    <n v="304.89999999999998"/>
    <n v="5"/>
    <n v="0"/>
    <n v="6.0979999999999999"/>
    <n v="4"/>
    <n v="11"/>
    <x v="0"/>
    <n v="2"/>
    <x v="0"/>
  </r>
  <r>
    <n v="5844"/>
    <s v="CA-2015-126725"/>
    <d v="2015-11-17T00:00:00"/>
    <d v="2015-11-21T00:00:00"/>
    <x v="1"/>
    <s v="BS-11665"/>
    <s v="Brian Stugart"/>
    <x v="0"/>
    <s v="United States"/>
    <s v="San Diego"/>
    <x v="1"/>
    <n v="92105"/>
    <x v="1"/>
    <s v="FUR-FU-10002813"/>
    <x v="0"/>
    <x v="5"/>
    <s v="DAX Contemporary Wood Frame with Silver Metal Mat, Desktop, 11 x 14 Size"/>
    <n v="80.959999999999994"/>
    <n v="4"/>
    <n v="0"/>
    <n v="29.145600000000002"/>
    <n v="4"/>
    <n v="11"/>
    <x v="0"/>
    <n v="36.000000000000007"/>
    <x v="0"/>
  </r>
  <r>
    <n v="5845"/>
    <s v="CA-2015-126725"/>
    <d v="2015-11-17T00:00:00"/>
    <d v="2015-11-21T00:00:00"/>
    <x v="1"/>
    <s v="BS-11665"/>
    <s v="Brian Stugart"/>
    <x v="0"/>
    <s v="United States"/>
    <s v="San Diego"/>
    <x v="1"/>
    <n v="92105"/>
    <x v="1"/>
    <s v="OFF-ST-10000129"/>
    <x v="1"/>
    <x v="4"/>
    <s v="Fellowes Recycled Storage Drawers"/>
    <n v="777.21"/>
    <n v="7"/>
    <n v="0"/>
    <n v="54.404699999999998"/>
    <n v="4"/>
    <n v="11"/>
    <x v="0"/>
    <n v="6.9999999999999991"/>
    <x v="0"/>
  </r>
  <r>
    <n v="5846"/>
    <s v="CA-2015-126725"/>
    <d v="2015-11-17T00:00:00"/>
    <d v="2015-11-21T00:00:00"/>
    <x v="1"/>
    <s v="BS-11665"/>
    <s v="Brian Stugart"/>
    <x v="0"/>
    <s v="United States"/>
    <s v="San Diego"/>
    <x v="1"/>
    <n v="92105"/>
    <x v="1"/>
    <s v="OFF-PA-10001639"/>
    <x v="1"/>
    <x v="10"/>
    <s v="Xerox 203"/>
    <n v="32.4"/>
    <n v="5"/>
    <n v="0"/>
    <n v="15.552"/>
    <n v="4"/>
    <n v="11"/>
    <x v="0"/>
    <n v="48"/>
    <x v="0"/>
  </r>
  <r>
    <n v="5847"/>
    <s v="CA-2015-126725"/>
    <d v="2015-11-17T00:00:00"/>
    <d v="2015-11-21T00:00:00"/>
    <x v="1"/>
    <s v="BS-11665"/>
    <s v="Brian Stugart"/>
    <x v="0"/>
    <s v="United States"/>
    <s v="San Diego"/>
    <x v="1"/>
    <n v="92105"/>
    <x v="1"/>
    <s v="FUR-CH-10001708"/>
    <x v="0"/>
    <x v="1"/>
    <s v="Office Star - Contemporary Swivel Chair with Padded Adjustable Arms and Flex Back"/>
    <n v="225.56800000000001"/>
    <n v="2"/>
    <n v="0.2"/>
    <n v="2.8195999999999999"/>
    <n v="4"/>
    <n v="11"/>
    <x v="0"/>
    <n v="1.25"/>
    <x v="0"/>
  </r>
  <r>
    <n v="5848"/>
    <s v="CA-2015-126725"/>
    <d v="2015-11-17T00:00:00"/>
    <d v="2015-11-21T00:00:00"/>
    <x v="1"/>
    <s v="BS-11665"/>
    <s v="Brian Stugart"/>
    <x v="0"/>
    <s v="United States"/>
    <s v="San Diego"/>
    <x v="1"/>
    <n v="92105"/>
    <x v="1"/>
    <s v="FUR-FU-10001591"/>
    <x v="0"/>
    <x v="5"/>
    <s v="Advantus Panel Wall Certificate Holder - 8.5x11"/>
    <n v="36.6"/>
    <n v="3"/>
    <n v="0"/>
    <n v="15.372"/>
    <n v="4"/>
    <n v="11"/>
    <x v="0"/>
    <n v="42"/>
    <x v="0"/>
  </r>
  <r>
    <n v="5849"/>
    <s v="CA-2015-121783"/>
    <d v="2015-11-10T00:00:00"/>
    <d v="2015-11-14T00:00:00"/>
    <x v="1"/>
    <s v="PO-19180"/>
    <s v="Philisse Overcash"/>
    <x v="2"/>
    <s v="United States"/>
    <s v="Roseville"/>
    <x v="11"/>
    <n v="55113"/>
    <x v="2"/>
    <s v="OFF-AP-10003849"/>
    <x v="1"/>
    <x v="9"/>
    <s v="Hoover Shoulder Vac Commercial Portable Vacuum"/>
    <n v="715.64"/>
    <n v="2"/>
    <n v="0"/>
    <n v="178.91"/>
    <n v="4"/>
    <n v="11"/>
    <x v="0"/>
    <n v="25"/>
    <x v="0"/>
  </r>
  <r>
    <n v="5850"/>
    <s v="CA-2015-121783"/>
    <d v="2015-11-10T00:00:00"/>
    <d v="2015-11-14T00:00:00"/>
    <x v="1"/>
    <s v="PO-19180"/>
    <s v="Philisse Overcash"/>
    <x v="2"/>
    <s v="United States"/>
    <s v="Roseville"/>
    <x v="11"/>
    <n v="55113"/>
    <x v="2"/>
    <s v="OFF-ST-10000078"/>
    <x v="1"/>
    <x v="4"/>
    <s v="Tennsco 6- and 18-Compartment Lockers"/>
    <n v="795.51"/>
    <n v="3"/>
    <n v="0"/>
    <n v="143.1918"/>
    <n v="4"/>
    <n v="11"/>
    <x v="0"/>
    <n v="18"/>
    <x v="0"/>
  </r>
  <r>
    <n v="5851"/>
    <s v="CA-2015-121783"/>
    <d v="2015-11-10T00:00:00"/>
    <d v="2015-11-14T00:00:00"/>
    <x v="1"/>
    <s v="PO-19180"/>
    <s v="Philisse Overcash"/>
    <x v="2"/>
    <s v="United States"/>
    <s v="Roseville"/>
    <x v="11"/>
    <n v="55113"/>
    <x v="2"/>
    <s v="TEC-CO-10001571"/>
    <x v="2"/>
    <x v="16"/>
    <s v="Sharp 1540cs Digital Laser Copier"/>
    <n v="549.99"/>
    <n v="1"/>
    <n v="0"/>
    <n v="274.995"/>
    <n v="4"/>
    <n v="11"/>
    <x v="0"/>
    <n v="50"/>
    <x v="0"/>
  </r>
  <r>
    <n v="5852"/>
    <s v="CA-2015-121783"/>
    <d v="2015-11-10T00:00:00"/>
    <d v="2015-11-14T00:00:00"/>
    <x v="1"/>
    <s v="PO-19180"/>
    <s v="Philisse Overcash"/>
    <x v="2"/>
    <s v="United States"/>
    <s v="Roseville"/>
    <x v="11"/>
    <n v="55113"/>
    <x v="2"/>
    <s v="OFF-BI-10001658"/>
    <x v="1"/>
    <x v="8"/>
    <s v="GBC Standard Therm-A-Bind Covers"/>
    <n v="74.760000000000005"/>
    <n v="3"/>
    <n v="0"/>
    <n v="34.389600000000002"/>
    <n v="4"/>
    <n v="11"/>
    <x v="0"/>
    <n v="46"/>
    <x v="0"/>
  </r>
  <r>
    <n v="5853"/>
    <s v="CA-2015-121783"/>
    <d v="2015-11-10T00:00:00"/>
    <d v="2015-11-14T00:00:00"/>
    <x v="1"/>
    <s v="PO-19180"/>
    <s v="Philisse Overcash"/>
    <x v="2"/>
    <s v="United States"/>
    <s v="Roseville"/>
    <x v="11"/>
    <n v="55113"/>
    <x v="2"/>
    <s v="FUR-FU-10004351"/>
    <x v="0"/>
    <x v="5"/>
    <s v="Staple-based wall hangings"/>
    <n v="29.22"/>
    <n v="3"/>
    <n v="0"/>
    <n v="12.8568"/>
    <n v="4"/>
    <n v="11"/>
    <x v="0"/>
    <n v="44"/>
    <x v="0"/>
  </r>
  <r>
    <n v="5854"/>
    <s v="US-2014-138835"/>
    <d v="2014-09-10T00:00:00"/>
    <d v="2014-09-14T00:00:00"/>
    <x v="1"/>
    <s v="DA-13450"/>
    <s v="Dianna Arnett"/>
    <x v="2"/>
    <s v="United States"/>
    <s v="Virginia Beach"/>
    <x v="17"/>
    <n v="23464"/>
    <x v="0"/>
    <s v="OFF-BI-10003314"/>
    <x v="1"/>
    <x v="8"/>
    <s v="Tuff Stuff Recycled Round Ring Binders"/>
    <n v="9.64"/>
    <n v="2"/>
    <n v="0"/>
    <n v="4.7236000000000002"/>
    <n v="4"/>
    <n v="9"/>
    <x v="2"/>
    <n v="49"/>
    <x v="8"/>
  </r>
  <r>
    <n v="5855"/>
    <s v="CA-2015-112214"/>
    <d v="2015-08-05T00:00:00"/>
    <d v="2015-08-11T00:00:00"/>
    <x v="1"/>
    <s v="AH-10690"/>
    <s v="Anna Häberlin"/>
    <x v="1"/>
    <s v="United States"/>
    <s v="Dallas"/>
    <x v="5"/>
    <n v="75220"/>
    <x v="2"/>
    <s v="OFF-ST-10001505"/>
    <x v="1"/>
    <x v="4"/>
    <s v="Perma STOR-ALL Hanging File Box, 13 1/8&quot;W x 12 1/4&quot;D x 10 1/2&quot;H"/>
    <n v="33.488"/>
    <n v="7"/>
    <n v="0.2"/>
    <n v="-1.2558"/>
    <n v="6"/>
    <n v="8"/>
    <x v="2"/>
    <n v="-3.75"/>
    <x v="6"/>
  </r>
  <r>
    <n v="5856"/>
    <s v="CA-2015-112214"/>
    <d v="2015-08-05T00:00:00"/>
    <d v="2015-08-11T00:00:00"/>
    <x v="1"/>
    <s v="AH-10690"/>
    <s v="Anna Häberlin"/>
    <x v="1"/>
    <s v="United States"/>
    <s v="Dallas"/>
    <x v="5"/>
    <n v="75220"/>
    <x v="2"/>
    <s v="OFF-SU-10003567"/>
    <x v="1"/>
    <x v="14"/>
    <s v="Stiletto Hand Letter Openers"/>
    <n v="23.04"/>
    <n v="3"/>
    <n v="0.2"/>
    <n v="-4.8959999999999999"/>
    <n v="6"/>
    <n v="8"/>
    <x v="2"/>
    <n v="-21.25"/>
    <x v="6"/>
  </r>
  <r>
    <n v="5857"/>
    <s v="CA-2015-112214"/>
    <d v="2015-08-05T00:00:00"/>
    <d v="2015-08-11T00:00:00"/>
    <x v="1"/>
    <s v="AH-10690"/>
    <s v="Anna Häberlin"/>
    <x v="1"/>
    <s v="United States"/>
    <s v="Dallas"/>
    <x v="5"/>
    <n v="75220"/>
    <x v="2"/>
    <s v="OFF-BI-10002982"/>
    <x v="1"/>
    <x v="8"/>
    <s v="Avery Self-Adhesive Photo Pockets for Polaroid Photos"/>
    <n v="1.3620000000000001"/>
    <n v="1"/>
    <n v="0.8"/>
    <n v="-2.1791999999999998"/>
    <n v="6"/>
    <n v="8"/>
    <x v="2"/>
    <n v="-159.99999999999997"/>
    <x v="6"/>
  </r>
  <r>
    <n v="5858"/>
    <s v="CA-2015-112214"/>
    <d v="2015-08-05T00:00:00"/>
    <d v="2015-08-11T00:00:00"/>
    <x v="1"/>
    <s v="AH-10690"/>
    <s v="Anna Häberlin"/>
    <x v="1"/>
    <s v="United States"/>
    <s v="Dallas"/>
    <x v="5"/>
    <n v="75220"/>
    <x v="2"/>
    <s v="FUR-FU-10002364"/>
    <x v="0"/>
    <x v="5"/>
    <s v="Eldon Expressions Wood Desk Accessories, Oak"/>
    <n v="14.76"/>
    <n v="5"/>
    <n v="0.6"/>
    <n v="-11.439"/>
    <n v="6"/>
    <n v="8"/>
    <x v="2"/>
    <n v="-77.5"/>
    <x v="6"/>
  </r>
  <r>
    <n v="5859"/>
    <s v="US-2017-153255"/>
    <d v="2017-09-03T00:00:00"/>
    <d v="2017-09-07T00:00:00"/>
    <x v="0"/>
    <s v="JK-15730"/>
    <s v="Joe Kamberova"/>
    <x v="0"/>
    <s v="United States"/>
    <s v="Concord"/>
    <x v="1"/>
    <n v="94521"/>
    <x v="1"/>
    <s v="FUR-BO-10004218"/>
    <x v="0"/>
    <x v="0"/>
    <s v="Bush Heritage Pine Collection 5-Shelf Bookcase, Albany Pine Finish, *Special Order"/>
    <n v="239.666"/>
    <n v="2"/>
    <n v="0.15"/>
    <n v="14.098000000000001"/>
    <n v="4"/>
    <n v="9"/>
    <x v="2"/>
    <n v="5.882352941176471"/>
    <x v="8"/>
  </r>
  <r>
    <n v="5860"/>
    <s v="CA-2015-108119"/>
    <d v="2015-11-01T00:00:00"/>
    <d v="2015-11-08T00:00:00"/>
    <x v="1"/>
    <s v="MS-17530"/>
    <s v="MaryBeth Skach"/>
    <x v="0"/>
    <s v="United States"/>
    <s v="Conway"/>
    <x v="36"/>
    <n v="72032"/>
    <x v="0"/>
    <s v="FUR-TA-10002530"/>
    <x v="0"/>
    <x v="3"/>
    <s v="Iceberg OfficeWorks 42&quot; Round Tables"/>
    <n v="301.95999999999998"/>
    <n v="2"/>
    <n v="0"/>
    <n v="45.293999999999997"/>
    <n v="7"/>
    <n v="11"/>
    <x v="0"/>
    <n v="15"/>
    <x v="0"/>
  </r>
  <r>
    <n v="5861"/>
    <s v="CA-2015-157434"/>
    <d v="2015-04-29T00:00:00"/>
    <d v="2015-05-04T00:00:00"/>
    <x v="0"/>
    <s v="JK-15640"/>
    <s v="Jim Kriz"/>
    <x v="2"/>
    <s v="United States"/>
    <s v="Philadelphia"/>
    <x v="9"/>
    <n v="19120"/>
    <x v="3"/>
    <s v="OFF-PA-10001526"/>
    <x v="1"/>
    <x v="10"/>
    <s v="Xerox 1949"/>
    <n v="7.968"/>
    <n v="2"/>
    <n v="0.2"/>
    <n v="2.8883999999999999"/>
    <n v="5"/>
    <n v="4"/>
    <x v="1"/>
    <n v="36.25"/>
    <x v="3"/>
  </r>
  <r>
    <n v="5862"/>
    <s v="CA-2016-101525"/>
    <d v="2016-05-01T00:00:00"/>
    <d v="2016-05-04T00:00:00"/>
    <x v="0"/>
    <s v="CM-12235"/>
    <s v="Chris McAfee"/>
    <x v="0"/>
    <s v="United States"/>
    <s v="Little Rock"/>
    <x v="36"/>
    <n v="72209"/>
    <x v="0"/>
    <s v="OFF-PA-10001497"/>
    <x v="1"/>
    <x v="10"/>
    <s v="Xerox 1914"/>
    <n v="109.92"/>
    <n v="2"/>
    <n v="0"/>
    <n v="53.860799999999998"/>
    <n v="3"/>
    <n v="5"/>
    <x v="1"/>
    <n v="49"/>
    <x v="5"/>
  </r>
  <r>
    <n v="5863"/>
    <s v="CA-2016-101525"/>
    <d v="2016-05-01T00:00:00"/>
    <d v="2016-05-04T00:00:00"/>
    <x v="0"/>
    <s v="CM-12235"/>
    <s v="Chris McAfee"/>
    <x v="0"/>
    <s v="United States"/>
    <s v="Little Rock"/>
    <x v="36"/>
    <n v="72209"/>
    <x v="0"/>
    <s v="OFF-PA-10003936"/>
    <x v="1"/>
    <x v="10"/>
    <s v="Xerox 1994"/>
    <n v="19.440000000000001"/>
    <n v="3"/>
    <n v="0"/>
    <n v="9.3312000000000008"/>
    <n v="3"/>
    <n v="5"/>
    <x v="1"/>
    <n v="48.000000000000007"/>
    <x v="5"/>
  </r>
  <r>
    <n v="5864"/>
    <s v="CA-2016-101525"/>
    <d v="2016-05-01T00:00:00"/>
    <d v="2016-05-04T00:00:00"/>
    <x v="0"/>
    <s v="CM-12235"/>
    <s v="Chris McAfee"/>
    <x v="0"/>
    <s v="United States"/>
    <s v="Little Rock"/>
    <x v="36"/>
    <n v="72209"/>
    <x v="0"/>
    <s v="OFF-AR-10000716"/>
    <x v="1"/>
    <x v="6"/>
    <s v="DIXON Ticonderoga Erasable Checking Pencils"/>
    <n v="11.16"/>
    <n v="2"/>
    <n v="0"/>
    <n v="4.3524000000000003"/>
    <n v="3"/>
    <n v="5"/>
    <x v="1"/>
    <n v="39"/>
    <x v="5"/>
  </r>
  <r>
    <n v="5865"/>
    <s v="US-2014-117968"/>
    <d v="2014-08-05T00:00:00"/>
    <d v="2014-08-07T00:00:00"/>
    <x v="0"/>
    <s v="RS-19420"/>
    <s v="Ricardo Sperren"/>
    <x v="1"/>
    <s v="United States"/>
    <s v="Meriden"/>
    <x v="29"/>
    <n v="6450"/>
    <x v="3"/>
    <s v="OFF-AP-10002765"/>
    <x v="1"/>
    <x v="9"/>
    <s v="Fellowes Advanced Computer Series Surge Protectors"/>
    <n v="79.47"/>
    <n v="3"/>
    <n v="0"/>
    <n v="22.2516"/>
    <n v="2"/>
    <n v="8"/>
    <x v="2"/>
    <n v="28.000000000000004"/>
    <x v="6"/>
  </r>
  <r>
    <n v="5866"/>
    <s v="US-2014-117968"/>
    <d v="2014-08-05T00:00:00"/>
    <d v="2014-08-07T00:00:00"/>
    <x v="0"/>
    <s v="RS-19420"/>
    <s v="Ricardo Sperren"/>
    <x v="1"/>
    <s v="United States"/>
    <s v="Meriden"/>
    <x v="29"/>
    <n v="6450"/>
    <x v="3"/>
    <s v="OFF-AR-10004165"/>
    <x v="1"/>
    <x v="6"/>
    <s v="Binney &amp; Smith inkTank Erasable Pocket Highlighter, Chisel Tip, Yellow"/>
    <n v="4.5599999999999996"/>
    <n v="2"/>
    <n v="0"/>
    <n v="2.0064000000000002"/>
    <n v="2"/>
    <n v="8"/>
    <x v="2"/>
    <n v="44.000000000000007"/>
    <x v="6"/>
  </r>
  <r>
    <n v="5867"/>
    <s v="US-2014-117968"/>
    <d v="2014-08-05T00:00:00"/>
    <d v="2014-08-07T00:00:00"/>
    <x v="0"/>
    <s v="RS-19420"/>
    <s v="Ricardo Sperren"/>
    <x v="1"/>
    <s v="United States"/>
    <s v="Meriden"/>
    <x v="29"/>
    <n v="6450"/>
    <x v="3"/>
    <s v="FUR-CH-10002335"/>
    <x v="0"/>
    <x v="1"/>
    <s v="Hon GuestStacker Chair"/>
    <n v="1133.3499999999999"/>
    <n v="5"/>
    <n v="0"/>
    <n v="294.67099999999999"/>
    <n v="2"/>
    <n v="8"/>
    <x v="2"/>
    <n v="26"/>
    <x v="6"/>
  </r>
  <r>
    <n v="5868"/>
    <s v="CA-2016-158211"/>
    <d v="2016-01-04T00:00:00"/>
    <d v="2016-01-08T00:00:00"/>
    <x v="1"/>
    <s v="BP-11185"/>
    <s v="Ben Peterman"/>
    <x v="1"/>
    <s v="United States"/>
    <s v="Philadelphia"/>
    <x v="9"/>
    <n v="19143"/>
    <x v="3"/>
    <s v="OFF-AR-10004078"/>
    <x v="1"/>
    <x v="6"/>
    <s v="Newell 312"/>
    <n v="4.6719999999999997"/>
    <n v="1"/>
    <n v="0.2"/>
    <n v="0.58399999999999996"/>
    <n v="4"/>
    <n v="1"/>
    <x v="3"/>
    <n v="12.5"/>
    <x v="9"/>
  </r>
  <r>
    <n v="5869"/>
    <s v="CA-2016-158211"/>
    <d v="2016-01-04T00:00:00"/>
    <d v="2016-01-08T00:00:00"/>
    <x v="1"/>
    <s v="BP-11185"/>
    <s v="Ben Peterman"/>
    <x v="1"/>
    <s v="United States"/>
    <s v="Philadelphia"/>
    <x v="9"/>
    <n v="19143"/>
    <x v="3"/>
    <s v="OFF-BI-10002026"/>
    <x v="1"/>
    <x v="8"/>
    <s v="Avery Arch Ring Binders"/>
    <n v="104.58"/>
    <n v="6"/>
    <n v="0.7"/>
    <n v="-80.177999999999997"/>
    <n v="4"/>
    <n v="1"/>
    <x v="3"/>
    <n v="-76.666666666666657"/>
    <x v="9"/>
  </r>
  <r>
    <n v="5870"/>
    <s v="CA-2016-152247"/>
    <d v="2016-11-07T00:00:00"/>
    <d v="2016-11-12T00:00:00"/>
    <x v="1"/>
    <s v="MA-17995"/>
    <s v="Michelle Arnett"/>
    <x v="2"/>
    <s v="United States"/>
    <s v="Cheyenne"/>
    <x v="47"/>
    <n v="82001"/>
    <x v="1"/>
    <s v="FUR-CH-10001215"/>
    <x v="0"/>
    <x v="1"/>
    <s v="Global Troy Executive Leather Low-Back Tilter"/>
    <n v="1603.136"/>
    <n v="4"/>
    <n v="0.2"/>
    <n v="100.196"/>
    <n v="5"/>
    <n v="11"/>
    <x v="0"/>
    <n v="6.25"/>
    <x v="0"/>
  </r>
  <r>
    <n v="5871"/>
    <s v="CA-2016-128223"/>
    <d v="2016-06-14T00:00:00"/>
    <d v="2016-06-14T00:00:00"/>
    <x v="3"/>
    <s v="EB-13705"/>
    <s v="Ed Braxton"/>
    <x v="1"/>
    <s v="United States"/>
    <s v="Anaheim"/>
    <x v="1"/>
    <n v="92804"/>
    <x v="1"/>
    <s v="FUR-TA-10001771"/>
    <x v="0"/>
    <x v="3"/>
    <s v="Bush Cubix Conference Tables, Fully Assembled"/>
    <n v="1293.4880000000001"/>
    <n v="7"/>
    <n v="0.2"/>
    <n v="80.843000000000004"/>
    <n v="0"/>
    <n v="6"/>
    <x v="1"/>
    <n v="6.25"/>
    <x v="1"/>
  </r>
  <r>
    <n v="5872"/>
    <s v="CA-2016-154235"/>
    <d v="2016-09-24T00:00:00"/>
    <d v="2016-09-28T00:00:00"/>
    <x v="1"/>
    <s v="RD-19900"/>
    <s v="Ruben Dartt"/>
    <x v="0"/>
    <s v="United States"/>
    <s v="Bloomington"/>
    <x v="14"/>
    <n v="47401"/>
    <x v="2"/>
    <s v="FUR-FU-10004006"/>
    <x v="0"/>
    <x v="5"/>
    <s v="Deflect-o DuraMat Lighweight, Studded, Beveled Mat for Low Pile Carpeting"/>
    <n v="127.95"/>
    <n v="3"/>
    <n v="0"/>
    <n v="21.7515"/>
    <n v="4"/>
    <n v="9"/>
    <x v="2"/>
    <n v="17"/>
    <x v="8"/>
  </r>
  <r>
    <n v="5873"/>
    <s v="CA-2017-129910"/>
    <d v="2017-03-30T00:00:00"/>
    <d v="2017-04-03T00:00:00"/>
    <x v="1"/>
    <s v="ME-17320"/>
    <s v="Maria Etezadi"/>
    <x v="2"/>
    <s v="United States"/>
    <s v="Columbus"/>
    <x v="32"/>
    <n v="31907"/>
    <x v="0"/>
    <s v="OFF-ST-10003282"/>
    <x v="1"/>
    <x v="4"/>
    <s v="Advantus 10-Drawer Portable Organizer, Chrome Metal Frame, Smoke Drawers"/>
    <n v="59.76"/>
    <n v="1"/>
    <n v="0"/>
    <n v="16.732800000000001"/>
    <n v="4"/>
    <n v="3"/>
    <x v="3"/>
    <n v="28.000000000000004"/>
    <x v="10"/>
  </r>
  <r>
    <n v="5874"/>
    <s v="CA-2017-133095"/>
    <d v="2017-06-04T00:00:00"/>
    <d v="2017-06-04T00:00:00"/>
    <x v="3"/>
    <s v="EH-14005"/>
    <s v="Erica Hernandez"/>
    <x v="2"/>
    <s v="United States"/>
    <s v="Jonesboro"/>
    <x v="36"/>
    <n v="72401"/>
    <x v="0"/>
    <s v="OFF-BI-10002353"/>
    <x v="1"/>
    <x v="8"/>
    <s v="GBC VeloBind Cover Sets"/>
    <n v="108.08"/>
    <n v="7"/>
    <n v="0"/>
    <n v="54.04"/>
    <n v="0"/>
    <n v="6"/>
    <x v="1"/>
    <n v="50"/>
    <x v="1"/>
  </r>
  <r>
    <n v="5875"/>
    <s v="CA-2017-133095"/>
    <d v="2017-06-04T00:00:00"/>
    <d v="2017-06-04T00:00:00"/>
    <x v="3"/>
    <s v="EH-14005"/>
    <s v="Erica Hernandez"/>
    <x v="2"/>
    <s v="United States"/>
    <s v="Jonesboro"/>
    <x v="36"/>
    <n v="72401"/>
    <x v="0"/>
    <s v="OFF-BI-10004141"/>
    <x v="1"/>
    <x v="8"/>
    <s v="Insertable Tab Indexes For Data Binders"/>
    <n v="9.5399999999999991"/>
    <n v="3"/>
    <n v="0"/>
    <n v="4.3883999999999999"/>
    <n v="0"/>
    <n v="6"/>
    <x v="1"/>
    <n v="46"/>
    <x v="1"/>
  </r>
  <r>
    <n v="5876"/>
    <s v="CA-2015-130554"/>
    <d v="2015-04-07T00:00:00"/>
    <d v="2015-04-09T00:00:00"/>
    <x v="2"/>
    <s v="FM-14290"/>
    <s v="Frank Merwin"/>
    <x v="2"/>
    <s v="United States"/>
    <s v="Philadelphia"/>
    <x v="9"/>
    <n v="19140"/>
    <x v="3"/>
    <s v="OFF-AR-10001954"/>
    <x v="1"/>
    <x v="6"/>
    <s v="Newell 331"/>
    <n v="11.736000000000001"/>
    <n v="3"/>
    <n v="0.2"/>
    <n v="1.0268999999999999"/>
    <n v="2"/>
    <n v="4"/>
    <x v="1"/>
    <n v="8.75"/>
    <x v="3"/>
  </r>
  <r>
    <n v="5877"/>
    <s v="CA-2014-152443"/>
    <d v="2014-05-21T00:00:00"/>
    <d v="2014-05-26T00:00:00"/>
    <x v="1"/>
    <s v="FG-14260"/>
    <s v="Frank Gastineau"/>
    <x v="2"/>
    <s v="United States"/>
    <s v="Lawrence"/>
    <x v="31"/>
    <n v="1841"/>
    <x v="3"/>
    <s v="OFF-BI-10001071"/>
    <x v="1"/>
    <x v="8"/>
    <s v="GBC ProClick Punch Binding System"/>
    <n v="447.86"/>
    <n v="7"/>
    <n v="0"/>
    <n v="219.45140000000001"/>
    <n v="5"/>
    <n v="5"/>
    <x v="1"/>
    <n v="49"/>
    <x v="5"/>
  </r>
  <r>
    <n v="5878"/>
    <s v="CA-2014-152443"/>
    <d v="2014-05-21T00:00:00"/>
    <d v="2014-05-26T00:00:00"/>
    <x v="1"/>
    <s v="FG-14260"/>
    <s v="Frank Gastineau"/>
    <x v="2"/>
    <s v="United States"/>
    <s v="Lawrence"/>
    <x v="31"/>
    <n v="1841"/>
    <x v="3"/>
    <s v="OFF-PA-10003022"/>
    <x v="1"/>
    <x v="10"/>
    <s v="Xerox 1992"/>
    <n v="17.940000000000001"/>
    <n v="3"/>
    <n v="0"/>
    <n v="8.7905999999999995"/>
    <n v="5"/>
    <n v="5"/>
    <x v="1"/>
    <n v="48.999999999999993"/>
    <x v="5"/>
  </r>
  <r>
    <n v="5879"/>
    <s v="CA-2014-152443"/>
    <d v="2014-05-21T00:00:00"/>
    <d v="2014-05-26T00:00:00"/>
    <x v="1"/>
    <s v="FG-14260"/>
    <s v="Frank Gastineau"/>
    <x v="2"/>
    <s v="United States"/>
    <s v="Lawrence"/>
    <x v="31"/>
    <n v="1841"/>
    <x v="3"/>
    <s v="OFF-AP-10001293"/>
    <x v="1"/>
    <x v="9"/>
    <s v="Belkin 8 Outlet Surge Protector"/>
    <n v="245.88"/>
    <n v="6"/>
    <n v="0"/>
    <n v="68.846400000000003"/>
    <n v="5"/>
    <n v="5"/>
    <x v="1"/>
    <n v="28.000000000000004"/>
    <x v="5"/>
  </r>
  <r>
    <n v="5880"/>
    <s v="CA-2016-133319"/>
    <d v="2016-09-05T00:00:00"/>
    <d v="2016-09-11T00:00:00"/>
    <x v="1"/>
    <s v="MV-17485"/>
    <s v="Mark Van Huff"/>
    <x v="0"/>
    <s v="United States"/>
    <s v="New York City"/>
    <x v="15"/>
    <n v="10011"/>
    <x v="3"/>
    <s v="OFF-PA-10001815"/>
    <x v="1"/>
    <x v="10"/>
    <s v="Xerox 1885"/>
    <n v="192.16"/>
    <n v="4"/>
    <n v="0"/>
    <n v="92.236800000000002"/>
    <n v="6"/>
    <n v="9"/>
    <x v="2"/>
    <n v="48.000000000000007"/>
    <x v="8"/>
  </r>
  <r>
    <n v="5881"/>
    <s v="CA-2016-133935"/>
    <d v="2016-09-18T00:00:00"/>
    <d v="2016-09-22T00:00:00"/>
    <x v="1"/>
    <s v="JW-15220"/>
    <s v="Jane Waco"/>
    <x v="1"/>
    <s v="United States"/>
    <s v="San Diego"/>
    <x v="1"/>
    <n v="92105"/>
    <x v="1"/>
    <s v="FUR-CH-10001215"/>
    <x v="0"/>
    <x v="1"/>
    <s v="Global Troy Executive Leather Low-Back Tilter"/>
    <n v="801.56799999999998"/>
    <n v="2"/>
    <n v="0.2"/>
    <n v="50.097999999999999"/>
    <n v="4"/>
    <n v="9"/>
    <x v="2"/>
    <n v="6.25"/>
    <x v="8"/>
  </r>
  <r>
    <n v="5882"/>
    <s v="CA-2016-133935"/>
    <d v="2016-09-18T00:00:00"/>
    <d v="2016-09-22T00:00:00"/>
    <x v="1"/>
    <s v="JW-15220"/>
    <s v="Jane Waco"/>
    <x v="1"/>
    <s v="United States"/>
    <s v="San Diego"/>
    <x v="1"/>
    <n v="92105"/>
    <x v="1"/>
    <s v="OFF-PA-10000100"/>
    <x v="1"/>
    <x v="10"/>
    <s v="Xerox 1945"/>
    <n v="368.91"/>
    <n v="9"/>
    <n v="0"/>
    <n v="180.76589999999999"/>
    <n v="4"/>
    <n v="9"/>
    <x v="2"/>
    <n v="48.999999999999993"/>
    <x v="8"/>
  </r>
  <r>
    <n v="5883"/>
    <s v="CA-2016-133935"/>
    <d v="2016-09-18T00:00:00"/>
    <d v="2016-09-22T00:00:00"/>
    <x v="1"/>
    <s v="JW-15220"/>
    <s v="Jane Waco"/>
    <x v="1"/>
    <s v="United States"/>
    <s v="San Diego"/>
    <x v="1"/>
    <n v="92105"/>
    <x v="1"/>
    <s v="FUR-CH-10002880"/>
    <x v="0"/>
    <x v="1"/>
    <s v="Global High-Back Leather Tilter, Burgundy"/>
    <n v="885.52800000000002"/>
    <n v="9"/>
    <n v="0.2"/>
    <n v="-99.621899999999997"/>
    <n v="4"/>
    <n v="9"/>
    <x v="2"/>
    <n v="-11.249999999999998"/>
    <x v="8"/>
  </r>
  <r>
    <n v="5884"/>
    <s v="CA-2016-136301"/>
    <d v="2016-03-13T00:00:00"/>
    <d v="2016-03-15T00:00:00"/>
    <x v="0"/>
    <s v="EH-13765"/>
    <s v="Edward Hooks"/>
    <x v="1"/>
    <s v="United States"/>
    <s v="San Francisco"/>
    <x v="1"/>
    <n v="94109"/>
    <x v="1"/>
    <s v="FUR-FU-10004712"/>
    <x v="0"/>
    <x v="5"/>
    <s v="Westinghouse Mesh Shade Clip-On Gooseneck Lamp, Black"/>
    <n v="28.28"/>
    <n v="2"/>
    <n v="0"/>
    <n v="7.3528000000000002"/>
    <n v="2"/>
    <n v="3"/>
    <x v="3"/>
    <n v="26"/>
    <x v="10"/>
  </r>
  <r>
    <n v="5885"/>
    <s v="CA-2016-136301"/>
    <d v="2016-03-13T00:00:00"/>
    <d v="2016-03-15T00:00:00"/>
    <x v="0"/>
    <s v="EH-13765"/>
    <s v="Edward Hooks"/>
    <x v="1"/>
    <s v="United States"/>
    <s v="San Francisco"/>
    <x v="1"/>
    <n v="94109"/>
    <x v="1"/>
    <s v="OFF-SU-10000151"/>
    <x v="1"/>
    <x v="14"/>
    <s v="High Speed Automatic Electric Letter Opener"/>
    <n v="4912.59"/>
    <n v="3"/>
    <n v="0"/>
    <n v="196.50360000000001"/>
    <n v="2"/>
    <n v="3"/>
    <x v="3"/>
    <n v="4"/>
    <x v="10"/>
  </r>
  <r>
    <n v="5886"/>
    <s v="US-2014-109456"/>
    <d v="2014-10-16T00:00:00"/>
    <d v="2014-10-17T00:00:00"/>
    <x v="3"/>
    <s v="LS-17245"/>
    <s v="Lynn Smith"/>
    <x v="0"/>
    <s v="United States"/>
    <s v="San Francisco"/>
    <x v="1"/>
    <n v="94110"/>
    <x v="1"/>
    <s v="OFF-BI-10000136"/>
    <x v="1"/>
    <x v="8"/>
    <s v="Avery Non-Stick Heavy Duty View Round Locking Ring Binders"/>
    <n v="14.352"/>
    <n v="3"/>
    <n v="0.2"/>
    <n v="5.0232000000000001"/>
    <n v="1"/>
    <n v="10"/>
    <x v="0"/>
    <n v="35"/>
    <x v="2"/>
  </r>
  <r>
    <n v="5887"/>
    <s v="US-2014-109456"/>
    <d v="2014-10-16T00:00:00"/>
    <d v="2014-10-17T00:00:00"/>
    <x v="3"/>
    <s v="LS-17245"/>
    <s v="Lynn Smith"/>
    <x v="0"/>
    <s v="United States"/>
    <s v="San Francisco"/>
    <x v="1"/>
    <n v="94110"/>
    <x v="1"/>
    <s v="TEC-AC-10003610"/>
    <x v="2"/>
    <x v="11"/>
    <s v="Logitech Illuminated - Keyboard"/>
    <n v="179.97"/>
    <n v="3"/>
    <n v="0"/>
    <n v="86.385599999999997"/>
    <n v="1"/>
    <n v="10"/>
    <x v="0"/>
    <n v="48"/>
    <x v="2"/>
  </r>
  <r>
    <n v="5888"/>
    <s v="CA-2017-151596"/>
    <d v="2017-10-08T00:00:00"/>
    <d v="2017-10-11T00:00:00"/>
    <x v="2"/>
    <s v="BP-11050"/>
    <s v="Barry Pond"/>
    <x v="1"/>
    <s v="United States"/>
    <s v="Cranston"/>
    <x v="34"/>
    <n v="2920"/>
    <x v="3"/>
    <s v="OFF-ST-10001837"/>
    <x v="1"/>
    <x v="4"/>
    <s v="SAFCO Mobile Desk Side File, Wire Frame"/>
    <n v="42.76"/>
    <n v="1"/>
    <n v="0"/>
    <n v="11.117599999999999"/>
    <n v="3"/>
    <n v="10"/>
    <x v="0"/>
    <n v="26"/>
    <x v="2"/>
  </r>
  <r>
    <n v="5889"/>
    <s v="CA-2015-147879"/>
    <d v="2015-05-07T00:00:00"/>
    <d v="2015-05-12T00:00:00"/>
    <x v="1"/>
    <s v="CC-12220"/>
    <s v="Chris Cortes"/>
    <x v="0"/>
    <s v="United States"/>
    <s v="Owensboro"/>
    <x v="0"/>
    <n v="42301"/>
    <x v="0"/>
    <s v="OFF-PA-10001952"/>
    <x v="1"/>
    <x v="10"/>
    <s v="Xerox 1902"/>
    <n v="45.68"/>
    <n v="2"/>
    <n v="0"/>
    <n v="21.012799999999999"/>
    <n v="5"/>
    <n v="5"/>
    <x v="1"/>
    <n v="46"/>
    <x v="5"/>
  </r>
  <r>
    <n v="5890"/>
    <s v="CA-2016-166625"/>
    <d v="2016-04-14T00:00:00"/>
    <d v="2016-04-17T00:00:00"/>
    <x v="2"/>
    <s v="JM-15580"/>
    <s v="Jill Matthias"/>
    <x v="0"/>
    <s v="United States"/>
    <s v="Baltimore"/>
    <x v="39"/>
    <n v="21215"/>
    <x v="3"/>
    <s v="OFF-BI-10002414"/>
    <x v="1"/>
    <x v="8"/>
    <s v="GBC ProClick Spines for 32-Hole Punch"/>
    <n v="25.06"/>
    <n v="2"/>
    <n v="0"/>
    <n v="11.7782"/>
    <n v="3"/>
    <n v="4"/>
    <x v="1"/>
    <n v="47"/>
    <x v="3"/>
  </r>
  <r>
    <n v="5891"/>
    <s v="CA-2016-146157"/>
    <d v="2016-11-21T00:00:00"/>
    <d v="2016-11-26T00:00:00"/>
    <x v="1"/>
    <s v="RD-19720"/>
    <s v="Roger Demir"/>
    <x v="0"/>
    <s v="United States"/>
    <s v="Chicago"/>
    <x v="10"/>
    <n v="60610"/>
    <x v="2"/>
    <s v="OFF-PA-10001790"/>
    <x v="1"/>
    <x v="10"/>
    <s v="Xerox 1910"/>
    <n v="38.432000000000002"/>
    <n v="1"/>
    <n v="0.2"/>
    <n v="13.4512"/>
    <n v="5"/>
    <n v="11"/>
    <x v="0"/>
    <n v="35"/>
    <x v="0"/>
  </r>
  <r>
    <n v="5892"/>
    <s v="CA-2016-146157"/>
    <d v="2016-11-21T00:00:00"/>
    <d v="2016-11-26T00:00:00"/>
    <x v="1"/>
    <s v="RD-19720"/>
    <s v="Roger Demir"/>
    <x v="0"/>
    <s v="United States"/>
    <s v="Chicago"/>
    <x v="10"/>
    <n v="60610"/>
    <x v="2"/>
    <s v="OFF-ST-10001590"/>
    <x v="1"/>
    <x v="4"/>
    <s v="Tenex Personal Project File with Scoop Front Design, Black"/>
    <n v="21.568000000000001"/>
    <n v="2"/>
    <n v="0.2"/>
    <n v="1.6175999999999999"/>
    <n v="5"/>
    <n v="11"/>
    <x v="0"/>
    <n v="7.5"/>
    <x v="0"/>
  </r>
  <r>
    <n v="5893"/>
    <s v="CA-2016-146157"/>
    <d v="2016-11-21T00:00:00"/>
    <d v="2016-11-26T00:00:00"/>
    <x v="1"/>
    <s v="RD-19720"/>
    <s v="Roger Demir"/>
    <x v="0"/>
    <s v="United States"/>
    <s v="Chicago"/>
    <x v="10"/>
    <n v="60610"/>
    <x v="2"/>
    <s v="TEC-AC-10003657"/>
    <x v="2"/>
    <x v="11"/>
    <s v="Lenovo 17-Key USB Numeric Keypad"/>
    <n v="81.575999999999993"/>
    <n v="3"/>
    <n v="0.2"/>
    <n v="2.0394000000000001"/>
    <n v="5"/>
    <n v="11"/>
    <x v="0"/>
    <n v="2.5000000000000004"/>
    <x v="0"/>
  </r>
  <r>
    <n v="5894"/>
    <s v="CA-2017-159954"/>
    <d v="2017-09-10T00:00:00"/>
    <d v="2017-09-14T00:00:00"/>
    <x v="1"/>
    <s v="SS-20410"/>
    <s v="Shahid Shariari"/>
    <x v="0"/>
    <s v="United States"/>
    <s v="Atlanta"/>
    <x v="32"/>
    <n v="30318"/>
    <x v="0"/>
    <s v="OFF-BI-10004876"/>
    <x v="1"/>
    <x v="8"/>
    <s v="Wilson Jones Suede Grain Vinyl Binders"/>
    <n v="2.78"/>
    <n v="1"/>
    <n v="0"/>
    <n v="1.3622000000000001"/>
    <n v="4"/>
    <n v="9"/>
    <x v="2"/>
    <n v="49.000000000000007"/>
    <x v="8"/>
  </r>
  <r>
    <n v="5895"/>
    <s v="CA-2017-100825"/>
    <d v="2017-09-09T00:00:00"/>
    <d v="2017-09-14T00:00:00"/>
    <x v="1"/>
    <s v="KD-16495"/>
    <s v="Keith Dawkins"/>
    <x v="1"/>
    <s v="United States"/>
    <s v="Los Angeles"/>
    <x v="1"/>
    <n v="90036"/>
    <x v="1"/>
    <s v="OFF-ST-10003123"/>
    <x v="1"/>
    <x v="4"/>
    <s v="Fellowes Bases and Tops For Staxonsteel/High-Stak Systems"/>
    <n v="99.87"/>
    <n v="3"/>
    <n v="0"/>
    <n v="23.968800000000002"/>
    <n v="5"/>
    <n v="9"/>
    <x v="2"/>
    <n v="24.000000000000004"/>
    <x v="8"/>
  </r>
  <r>
    <n v="5896"/>
    <s v="CA-2014-168305"/>
    <d v="2014-11-01T00:00:00"/>
    <d v="2014-11-08T00:00:00"/>
    <x v="1"/>
    <s v="PL-18925"/>
    <s v="Paul Lucas"/>
    <x v="2"/>
    <s v="United States"/>
    <s v="Los Angeles"/>
    <x v="1"/>
    <n v="90049"/>
    <x v="1"/>
    <s v="OFF-LA-10003498"/>
    <x v="1"/>
    <x v="2"/>
    <s v="Avery 475"/>
    <n v="44.4"/>
    <n v="3"/>
    <n v="0"/>
    <n v="22.2"/>
    <n v="7"/>
    <n v="11"/>
    <x v="0"/>
    <n v="50"/>
    <x v="0"/>
  </r>
  <r>
    <n v="5897"/>
    <s v="CA-2014-168305"/>
    <d v="2014-11-01T00:00:00"/>
    <d v="2014-11-08T00:00:00"/>
    <x v="1"/>
    <s v="PL-18925"/>
    <s v="Paul Lucas"/>
    <x v="2"/>
    <s v="United States"/>
    <s v="Los Angeles"/>
    <x v="1"/>
    <n v="90049"/>
    <x v="1"/>
    <s v="OFF-PA-10004947"/>
    <x v="1"/>
    <x v="10"/>
    <s v="Easy-staple paper"/>
    <n v="21.4"/>
    <n v="5"/>
    <n v="0"/>
    <n v="9.6300000000000008"/>
    <n v="7"/>
    <n v="11"/>
    <x v="0"/>
    <n v="45.000000000000007"/>
    <x v="0"/>
  </r>
  <r>
    <n v="5898"/>
    <s v="CA-2016-167682"/>
    <d v="2016-04-03T00:00:00"/>
    <d v="2016-04-09T00:00:00"/>
    <x v="1"/>
    <s v="ZD-21925"/>
    <s v="Zuschuss Donatelli"/>
    <x v="0"/>
    <s v="United States"/>
    <s v="Richmond"/>
    <x v="14"/>
    <n v="47374"/>
    <x v="2"/>
    <s v="FUR-FU-10003799"/>
    <x v="0"/>
    <x v="5"/>
    <s v="Seth Thomas 13 1/2&quot; Wall Clock"/>
    <n v="71.12"/>
    <n v="4"/>
    <n v="0"/>
    <n v="22.0472"/>
    <n v="6"/>
    <n v="4"/>
    <x v="1"/>
    <n v="31"/>
    <x v="3"/>
  </r>
  <r>
    <n v="5899"/>
    <s v="CA-2016-167682"/>
    <d v="2016-04-03T00:00:00"/>
    <d v="2016-04-09T00:00:00"/>
    <x v="1"/>
    <s v="ZD-21925"/>
    <s v="Zuschuss Donatelli"/>
    <x v="0"/>
    <s v="United States"/>
    <s v="Richmond"/>
    <x v="14"/>
    <n v="47374"/>
    <x v="2"/>
    <s v="TEC-PH-10000673"/>
    <x v="2"/>
    <x v="7"/>
    <s v="Plantronics Voyager Pro HD - Bluetooth Headset"/>
    <n v="259.95999999999998"/>
    <n v="4"/>
    <n v="0"/>
    <n v="124.7808"/>
    <n v="6"/>
    <n v="4"/>
    <x v="1"/>
    <n v="48.000000000000007"/>
    <x v="3"/>
  </r>
  <r>
    <n v="5900"/>
    <s v="CA-2017-108000"/>
    <d v="2017-01-12T00:00:00"/>
    <d v="2017-01-16T00:00:00"/>
    <x v="1"/>
    <s v="LS-16945"/>
    <s v="Linda Southworth"/>
    <x v="1"/>
    <s v="United States"/>
    <s v="San Francisco"/>
    <x v="1"/>
    <n v="94110"/>
    <x v="1"/>
    <s v="OFF-EN-10002621"/>
    <x v="1"/>
    <x v="12"/>
    <s v="Staple envelope"/>
    <n v="9.7799999999999994"/>
    <n v="1"/>
    <n v="0"/>
    <n v="4.8899999999999997"/>
    <n v="4"/>
    <n v="1"/>
    <x v="3"/>
    <n v="50"/>
    <x v="9"/>
  </r>
  <r>
    <n v="5901"/>
    <s v="CA-2015-146465"/>
    <d v="2015-11-20T00:00:00"/>
    <d v="2015-11-24T00:00:00"/>
    <x v="1"/>
    <s v="PB-18805"/>
    <s v="Patrick Bzostek"/>
    <x v="2"/>
    <s v="United States"/>
    <s v="San Francisco"/>
    <x v="1"/>
    <n v="94122"/>
    <x v="1"/>
    <s v="OFF-BI-10004528"/>
    <x v="1"/>
    <x v="8"/>
    <s v="Cardinal Poly Pocket Divider Pockets for Ring Binders"/>
    <n v="24.192"/>
    <n v="9"/>
    <n v="0.2"/>
    <n v="7.56"/>
    <n v="4"/>
    <n v="11"/>
    <x v="0"/>
    <n v="31.25"/>
    <x v="0"/>
  </r>
  <r>
    <n v="5902"/>
    <s v="CA-2016-159639"/>
    <d v="2016-11-27T00:00:00"/>
    <d v="2016-12-02T00:00:00"/>
    <x v="1"/>
    <s v="PC-18745"/>
    <s v="Pamela Coakley"/>
    <x v="1"/>
    <s v="United States"/>
    <s v="Westfield"/>
    <x v="30"/>
    <n v="7090"/>
    <x v="3"/>
    <s v="FUR-FU-10001889"/>
    <x v="0"/>
    <x v="5"/>
    <s v="Ultra Door Pull Handle"/>
    <n v="31.56"/>
    <n v="3"/>
    <n v="0"/>
    <n v="10.4148"/>
    <n v="5"/>
    <n v="11"/>
    <x v="0"/>
    <n v="33"/>
    <x v="0"/>
  </r>
  <r>
    <n v="5903"/>
    <s v="US-2017-153948"/>
    <d v="2017-11-06T00:00:00"/>
    <d v="2017-11-06T00:00:00"/>
    <x v="3"/>
    <s v="FM-14290"/>
    <s v="Frank Merwin"/>
    <x v="2"/>
    <s v="United States"/>
    <s v="San Francisco"/>
    <x v="1"/>
    <n v="94122"/>
    <x v="1"/>
    <s v="OFF-PA-10000157"/>
    <x v="1"/>
    <x v="10"/>
    <s v="Xerox 191"/>
    <n v="59.94"/>
    <n v="3"/>
    <n v="0"/>
    <n v="28.171800000000001"/>
    <n v="0"/>
    <n v="11"/>
    <x v="0"/>
    <n v="47"/>
    <x v="0"/>
  </r>
  <r>
    <n v="5904"/>
    <s v="US-2017-153948"/>
    <d v="2017-11-06T00:00:00"/>
    <d v="2017-11-06T00:00:00"/>
    <x v="3"/>
    <s v="FM-14290"/>
    <s v="Frank Merwin"/>
    <x v="2"/>
    <s v="United States"/>
    <s v="San Francisco"/>
    <x v="1"/>
    <n v="94122"/>
    <x v="1"/>
    <s v="OFF-PA-10002764"/>
    <x v="1"/>
    <x v="10"/>
    <s v="Easy-staple paper"/>
    <n v="45.36"/>
    <n v="4"/>
    <n v="0"/>
    <n v="22.226400000000002"/>
    <n v="0"/>
    <n v="11"/>
    <x v="0"/>
    <n v="49.000000000000007"/>
    <x v="0"/>
  </r>
  <r>
    <n v="5905"/>
    <s v="US-2017-153948"/>
    <d v="2017-11-06T00:00:00"/>
    <d v="2017-11-06T00:00:00"/>
    <x v="3"/>
    <s v="FM-14290"/>
    <s v="Frank Merwin"/>
    <x v="2"/>
    <s v="United States"/>
    <s v="San Francisco"/>
    <x v="1"/>
    <n v="94122"/>
    <x v="1"/>
    <s v="OFF-PA-10000143"/>
    <x v="1"/>
    <x v="10"/>
    <s v="Astroparche Fine Business Paper"/>
    <n v="26.4"/>
    <n v="5"/>
    <n v="0"/>
    <n v="12.672000000000001"/>
    <n v="0"/>
    <n v="11"/>
    <x v="0"/>
    <n v="48.000000000000007"/>
    <x v="0"/>
  </r>
  <r>
    <n v="5906"/>
    <s v="US-2017-153948"/>
    <d v="2017-11-06T00:00:00"/>
    <d v="2017-11-06T00:00:00"/>
    <x v="3"/>
    <s v="FM-14290"/>
    <s v="Frank Merwin"/>
    <x v="2"/>
    <s v="United States"/>
    <s v="San Francisco"/>
    <x v="1"/>
    <n v="94122"/>
    <x v="1"/>
    <s v="OFF-LA-10000414"/>
    <x v="1"/>
    <x v="2"/>
    <s v="Avery 503"/>
    <n v="41.4"/>
    <n v="4"/>
    <n v="0"/>
    <n v="19.872"/>
    <n v="0"/>
    <n v="11"/>
    <x v="0"/>
    <n v="48.000000000000007"/>
    <x v="0"/>
  </r>
  <r>
    <n v="5907"/>
    <s v="US-2017-153948"/>
    <d v="2017-11-06T00:00:00"/>
    <d v="2017-11-06T00:00:00"/>
    <x v="3"/>
    <s v="FM-14290"/>
    <s v="Frank Merwin"/>
    <x v="2"/>
    <s v="United States"/>
    <s v="San Francisco"/>
    <x v="1"/>
    <n v="94122"/>
    <x v="1"/>
    <s v="TEC-AC-10003441"/>
    <x v="2"/>
    <x v="11"/>
    <s v="Kingston Digital DataTraveler 32GB USB 2.0"/>
    <n v="16.95"/>
    <n v="1"/>
    <n v="0"/>
    <n v="1.0169999999999999"/>
    <n v="0"/>
    <n v="11"/>
    <x v="0"/>
    <n v="6"/>
    <x v="0"/>
  </r>
  <r>
    <n v="5908"/>
    <s v="US-2016-113985"/>
    <d v="2016-12-02T00:00:00"/>
    <d v="2016-12-07T00:00:00"/>
    <x v="1"/>
    <s v="KD-16495"/>
    <s v="Keith Dawkins"/>
    <x v="1"/>
    <s v="United States"/>
    <s v="San Jose"/>
    <x v="1"/>
    <n v="95123"/>
    <x v="1"/>
    <s v="OFF-BI-10002353"/>
    <x v="1"/>
    <x v="8"/>
    <s v="GBC VeloBind Cover Sets"/>
    <n v="24.704000000000001"/>
    <n v="2"/>
    <n v="0.2"/>
    <n v="9.2639999999999993"/>
    <n v="5"/>
    <n v="12"/>
    <x v="0"/>
    <n v="37.499999999999993"/>
    <x v="4"/>
  </r>
  <r>
    <n v="5909"/>
    <s v="US-2016-113985"/>
    <d v="2016-12-02T00:00:00"/>
    <d v="2016-12-07T00:00:00"/>
    <x v="1"/>
    <s v="KD-16495"/>
    <s v="Keith Dawkins"/>
    <x v="1"/>
    <s v="United States"/>
    <s v="San Jose"/>
    <x v="1"/>
    <n v="95123"/>
    <x v="1"/>
    <s v="OFF-AP-10001303"/>
    <x v="1"/>
    <x v="9"/>
    <s v="Holmes Cool Mist Humidifier for the Whole House with 8-Gallon Output per Day, Extended Life Filter"/>
    <n v="59.7"/>
    <n v="3"/>
    <n v="0"/>
    <n v="26.864999999999998"/>
    <n v="5"/>
    <n v="12"/>
    <x v="0"/>
    <n v="44.999999999999993"/>
    <x v="4"/>
  </r>
  <r>
    <n v="5910"/>
    <s v="US-2016-113985"/>
    <d v="2016-12-02T00:00:00"/>
    <d v="2016-12-07T00:00:00"/>
    <x v="1"/>
    <s v="KD-16495"/>
    <s v="Keith Dawkins"/>
    <x v="1"/>
    <s v="United States"/>
    <s v="San Jose"/>
    <x v="1"/>
    <n v="95123"/>
    <x v="1"/>
    <s v="FUR-FU-10003026"/>
    <x v="0"/>
    <x v="5"/>
    <s v="Eldon Regeneration Recycled Desk Accessories, Black"/>
    <n v="14.52"/>
    <n v="3"/>
    <n v="0"/>
    <n v="5.6627999999999998"/>
    <n v="5"/>
    <n v="12"/>
    <x v="0"/>
    <n v="39"/>
    <x v="4"/>
  </r>
  <r>
    <n v="5911"/>
    <s v="US-2016-113985"/>
    <d v="2016-12-02T00:00:00"/>
    <d v="2016-12-07T00:00:00"/>
    <x v="1"/>
    <s v="KD-16495"/>
    <s v="Keith Dawkins"/>
    <x v="1"/>
    <s v="United States"/>
    <s v="San Jose"/>
    <x v="1"/>
    <n v="95123"/>
    <x v="1"/>
    <s v="OFF-BI-10000632"/>
    <x v="1"/>
    <x v="8"/>
    <s v="Satellite Sectional Post Binders"/>
    <n v="104.184"/>
    <n v="3"/>
    <n v="0.2"/>
    <n v="33.8598"/>
    <n v="5"/>
    <n v="12"/>
    <x v="0"/>
    <n v="32.5"/>
    <x v="4"/>
  </r>
  <r>
    <n v="5912"/>
    <s v="CA-2016-155383"/>
    <d v="2016-12-17T00:00:00"/>
    <d v="2016-12-22T00:00:00"/>
    <x v="1"/>
    <s v="SC-20680"/>
    <s v="Steve Carroll"/>
    <x v="2"/>
    <s v="United States"/>
    <s v="Seattle"/>
    <x v="4"/>
    <n v="98115"/>
    <x v="1"/>
    <s v="OFF-ST-10001328"/>
    <x v="1"/>
    <x v="4"/>
    <s v="Personal Filing Tote with Lid, Black/Gray"/>
    <n v="46.53"/>
    <n v="3"/>
    <n v="0"/>
    <n v="13.0284"/>
    <n v="5"/>
    <n v="12"/>
    <x v="0"/>
    <n v="27.999999999999996"/>
    <x v="4"/>
  </r>
  <r>
    <n v="5913"/>
    <s v="CA-2014-120432"/>
    <d v="2014-08-24T00:00:00"/>
    <d v="2014-08-26T00:00:00"/>
    <x v="0"/>
    <s v="DW-13585"/>
    <s v="Dorothy Wardle"/>
    <x v="1"/>
    <s v="United States"/>
    <s v="Owensboro"/>
    <x v="0"/>
    <n v="42301"/>
    <x v="0"/>
    <s v="OFF-SU-10004661"/>
    <x v="1"/>
    <x v="14"/>
    <s v="Acme Titanium Bonded Scissors"/>
    <n v="25.5"/>
    <n v="3"/>
    <n v="0"/>
    <n v="6.63"/>
    <n v="2"/>
    <n v="8"/>
    <x v="2"/>
    <n v="26"/>
    <x v="6"/>
  </r>
  <r>
    <n v="5914"/>
    <s v="US-2015-126977"/>
    <d v="2015-09-17T00:00:00"/>
    <d v="2015-09-23T00:00:00"/>
    <x v="1"/>
    <s v="PF-19120"/>
    <s v="Peter Fuller"/>
    <x v="0"/>
    <s v="United States"/>
    <s v="New York City"/>
    <x v="15"/>
    <n v="10035"/>
    <x v="3"/>
    <s v="OFF-ST-10000617"/>
    <x v="1"/>
    <x v="4"/>
    <s v="Woodgrain Magazine Files by Perma"/>
    <n v="14.9"/>
    <n v="5"/>
    <n v="0"/>
    <n v="1.0429999999999999"/>
    <n v="6"/>
    <n v="9"/>
    <x v="2"/>
    <n v="6.9999999999999991"/>
    <x v="8"/>
  </r>
  <r>
    <n v="5915"/>
    <s v="US-2015-126977"/>
    <d v="2015-09-17T00:00:00"/>
    <d v="2015-09-23T00:00:00"/>
    <x v="1"/>
    <s v="PF-19120"/>
    <s v="Peter Fuller"/>
    <x v="0"/>
    <s v="United States"/>
    <s v="New York City"/>
    <x v="15"/>
    <n v="10035"/>
    <x v="3"/>
    <s v="OFF-LA-10002762"/>
    <x v="1"/>
    <x v="2"/>
    <s v="Avery 485"/>
    <n v="87.71"/>
    <n v="7"/>
    <n v="0"/>
    <n v="41.223700000000001"/>
    <n v="6"/>
    <n v="9"/>
    <x v="2"/>
    <n v="47"/>
    <x v="8"/>
  </r>
  <r>
    <n v="5916"/>
    <s v="US-2015-126977"/>
    <d v="2015-09-17T00:00:00"/>
    <d v="2015-09-23T00:00:00"/>
    <x v="1"/>
    <s v="PF-19120"/>
    <s v="Peter Fuller"/>
    <x v="0"/>
    <s v="United States"/>
    <s v="New York City"/>
    <x v="15"/>
    <n v="10035"/>
    <x v="3"/>
    <s v="FUR-CH-10001973"/>
    <x v="0"/>
    <x v="1"/>
    <s v="Office Star Flex Back Scooter Chair with White Frame"/>
    <n v="199.76400000000001"/>
    <n v="2"/>
    <n v="0.1"/>
    <n v="8.8783999999999992"/>
    <n v="6"/>
    <n v="9"/>
    <x v="2"/>
    <n v="4.4444444444444438"/>
    <x v="8"/>
  </r>
  <r>
    <n v="5917"/>
    <s v="US-2015-126977"/>
    <d v="2015-09-17T00:00:00"/>
    <d v="2015-09-23T00:00:00"/>
    <x v="1"/>
    <s v="PF-19120"/>
    <s v="Peter Fuller"/>
    <x v="0"/>
    <s v="United States"/>
    <s v="New York City"/>
    <x v="15"/>
    <n v="10035"/>
    <x v="3"/>
    <s v="OFF-ST-10003058"/>
    <x v="1"/>
    <x v="4"/>
    <s v="Eldon Mobile Mega Data Cart  Mega Stackable  Add-On Trays"/>
    <n v="94.6"/>
    <n v="4"/>
    <n v="0"/>
    <n v="27.434000000000001"/>
    <n v="6"/>
    <n v="9"/>
    <x v="2"/>
    <n v="29.000000000000004"/>
    <x v="8"/>
  </r>
  <r>
    <n v="5918"/>
    <s v="US-2015-126977"/>
    <d v="2015-09-17T00:00:00"/>
    <d v="2015-09-23T00:00:00"/>
    <x v="1"/>
    <s v="PF-19120"/>
    <s v="Peter Fuller"/>
    <x v="0"/>
    <s v="United States"/>
    <s v="New York City"/>
    <x v="15"/>
    <n v="10035"/>
    <x v="3"/>
    <s v="FUR-BO-10004834"/>
    <x v="0"/>
    <x v="0"/>
    <s v="Riverside Palais Royal Lawyers Bookcase, Royale Cherry Finish"/>
    <n v="4228.7039999999997"/>
    <n v="6"/>
    <n v="0.2"/>
    <n v="158.57640000000001"/>
    <n v="6"/>
    <n v="9"/>
    <x v="2"/>
    <n v="3.7500000000000004"/>
    <x v="8"/>
  </r>
  <r>
    <n v="5919"/>
    <s v="US-2015-126977"/>
    <d v="2015-09-17T00:00:00"/>
    <d v="2015-09-23T00:00:00"/>
    <x v="1"/>
    <s v="PF-19120"/>
    <s v="Peter Fuller"/>
    <x v="0"/>
    <s v="United States"/>
    <s v="New York City"/>
    <x v="15"/>
    <n v="10035"/>
    <x v="3"/>
    <s v="FUR-BO-10002213"/>
    <x v="0"/>
    <x v="0"/>
    <s v="DMI Eclipse Executive Suite Bookcases"/>
    <n v="2003.92"/>
    <n v="5"/>
    <n v="0.2"/>
    <n v="-25.048999999999999"/>
    <n v="6"/>
    <n v="9"/>
    <x v="2"/>
    <n v="-1.25"/>
    <x v="8"/>
  </r>
  <r>
    <n v="5920"/>
    <s v="US-2015-126977"/>
    <d v="2015-09-17T00:00:00"/>
    <d v="2015-09-23T00:00:00"/>
    <x v="1"/>
    <s v="PF-19120"/>
    <s v="Peter Fuller"/>
    <x v="0"/>
    <s v="United States"/>
    <s v="New York City"/>
    <x v="15"/>
    <n v="10035"/>
    <x v="3"/>
    <s v="TEC-PH-10002170"/>
    <x v="2"/>
    <x v="7"/>
    <s v="ClearSounds CSC500 Amplified Spirit Phone Corded phone"/>
    <n v="209.97"/>
    <n v="3"/>
    <n v="0"/>
    <n v="58.791600000000003"/>
    <n v="6"/>
    <n v="9"/>
    <x v="2"/>
    <n v="28.000000000000004"/>
    <x v="8"/>
  </r>
  <r>
    <n v="5921"/>
    <s v="US-2015-126977"/>
    <d v="2015-09-17T00:00:00"/>
    <d v="2015-09-23T00:00:00"/>
    <x v="1"/>
    <s v="PF-19120"/>
    <s v="Peter Fuller"/>
    <x v="0"/>
    <s v="United States"/>
    <s v="New York City"/>
    <x v="15"/>
    <n v="10035"/>
    <x v="3"/>
    <s v="TEC-AC-10003033"/>
    <x v="2"/>
    <x v="11"/>
    <s v="Plantronics CS510 - Over-the-Head monaural Wireless Headset System"/>
    <n v="659.9"/>
    <n v="2"/>
    <n v="0"/>
    <n v="217.767"/>
    <n v="6"/>
    <n v="9"/>
    <x v="2"/>
    <n v="33"/>
    <x v="8"/>
  </r>
  <r>
    <n v="5922"/>
    <s v="US-2015-126977"/>
    <d v="2015-09-17T00:00:00"/>
    <d v="2015-09-23T00:00:00"/>
    <x v="1"/>
    <s v="PF-19120"/>
    <s v="Peter Fuller"/>
    <x v="0"/>
    <s v="United States"/>
    <s v="New York City"/>
    <x v="15"/>
    <n v="10035"/>
    <x v="3"/>
    <s v="OFF-PA-10004071"/>
    <x v="1"/>
    <x v="10"/>
    <s v="Eaton Premium Continuous-Feed Paper, 25% Cotton, Letter Size, White, 1000 Shts/Box"/>
    <n v="110.96"/>
    <n v="2"/>
    <n v="0"/>
    <n v="53.260800000000003"/>
    <n v="6"/>
    <n v="9"/>
    <x v="2"/>
    <n v="48.000000000000007"/>
    <x v="8"/>
  </r>
  <r>
    <n v="5923"/>
    <s v="US-2015-126977"/>
    <d v="2015-09-17T00:00:00"/>
    <d v="2015-09-23T00:00:00"/>
    <x v="1"/>
    <s v="PF-19120"/>
    <s v="Peter Fuller"/>
    <x v="0"/>
    <s v="United States"/>
    <s v="New York City"/>
    <x v="15"/>
    <n v="10035"/>
    <x v="3"/>
    <s v="TEC-PH-10000169"/>
    <x v="2"/>
    <x v="7"/>
    <s v="ARKON Windshield Dashboard Air Vent Car Mount Holder"/>
    <n v="67.8"/>
    <n v="4"/>
    <n v="0"/>
    <n v="1.3560000000000001"/>
    <n v="6"/>
    <n v="9"/>
    <x v="2"/>
    <n v="2.0000000000000004"/>
    <x v="8"/>
  </r>
  <r>
    <n v="5924"/>
    <s v="CA-2016-130288"/>
    <d v="2016-11-26T00:00:00"/>
    <d v="2016-11-30T00:00:00"/>
    <x v="0"/>
    <s v="DK-13225"/>
    <s v="Dean Katz"/>
    <x v="1"/>
    <s v="United States"/>
    <s v="New York City"/>
    <x v="15"/>
    <n v="10011"/>
    <x v="3"/>
    <s v="FUR-TA-10002958"/>
    <x v="0"/>
    <x v="3"/>
    <s v="Bevis Oval Conference Table, Walnut"/>
    <n v="313.17599999999999"/>
    <n v="2"/>
    <n v="0.4"/>
    <n v="-120.0508"/>
    <n v="4"/>
    <n v="11"/>
    <x v="0"/>
    <n v="-38.333333333333336"/>
    <x v="0"/>
  </r>
  <r>
    <n v="5925"/>
    <s v="CA-2017-146458"/>
    <d v="2017-11-19T00:00:00"/>
    <d v="2017-11-22T00:00:00"/>
    <x v="0"/>
    <s v="RB-19435"/>
    <s v="Richard Bierner"/>
    <x v="0"/>
    <s v="United States"/>
    <s v="Springfield"/>
    <x v="17"/>
    <n v="22153"/>
    <x v="0"/>
    <s v="OFF-AR-10001177"/>
    <x v="1"/>
    <x v="6"/>
    <s v="Newell 349"/>
    <n v="22.96"/>
    <n v="7"/>
    <n v="0"/>
    <n v="6.6584000000000003"/>
    <n v="3"/>
    <n v="11"/>
    <x v="0"/>
    <n v="28.999999999999996"/>
    <x v="0"/>
  </r>
  <r>
    <n v="5926"/>
    <s v="CA-2017-150420"/>
    <d v="2017-06-03T00:00:00"/>
    <d v="2017-06-08T00:00:00"/>
    <x v="1"/>
    <s v="GD-14590"/>
    <s v="Giulietta Dortch"/>
    <x v="1"/>
    <s v="United States"/>
    <s v="Bellingham"/>
    <x v="4"/>
    <n v="98226"/>
    <x v="1"/>
    <s v="TEC-AC-10004975"/>
    <x v="2"/>
    <x v="11"/>
    <s v="Plantronics Audio 995 Wireless Stereo Headset"/>
    <n v="1099.5"/>
    <n v="10"/>
    <n v="0"/>
    <n v="362.83499999999998"/>
    <n v="5"/>
    <n v="6"/>
    <x v="1"/>
    <n v="32.999999999999993"/>
    <x v="1"/>
  </r>
  <r>
    <n v="5927"/>
    <s v="US-2014-118997"/>
    <d v="2014-04-08T00:00:00"/>
    <d v="2014-04-12T00:00:00"/>
    <x v="1"/>
    <s v="RA-19885"/>
    <s v="Ruben Ausman"/>
    <x v="1"/>
    <s v="United States"/>
    <s v="Decatur"/>
    <x v="19"/>
    <n v="35601"/>
    <x v="0"/>
    <s v="FUR-TA-10001086"/>
    <x v="0"/>
    <x v="3"/>
    <s v="SAFCO PlanMaster Boards, 60w x 37-1/2d, White Melamine"/>
    <n v="1215.92"/>
    <n v="8"/>
    <n v="0"/>
    <n v="316.13920000000002"/>
    <n v="4"/>
    <n v="4"/>
    <x v="1"/>
    <n v="26"/>
    <x v="3"/>
  </r>
  <r>
    <n v="5928"/>
    <s v="CA-2014-114314"/>
    <d v="2014-10-11T00:00:00"/>
    <d v="2014-10-15T00:00:00"/>
    <x v="1"/>
    <s v="DB-13555"/>
    <s v="Dorothy Badders"/>
    <x v="1"/>
    <s v="United States"/>
    <s v="Fayetteville"/>
    <x v="36"/>
    <n v="72701"/>
    <x v="0"/>
    <s v="OFF-LA-10000240"/>
    <x v="1"/>
    <x v="2"/>
    <s v="Self-Adhesive Address Labels for Typewriters by Universal"/>
    <n v="7.31"/>
    <n v="1"/>
    <n v="0"/>
    <n v="3.4357000000000002"/>
    <n v="4"/>
    <n v="10"/>
    <x v="0"/>
    <n v="47"/>
    <x v="2"/>
  </r>
  <r>
    <n v="5929"/>
    <s v="CA-2014-114314"/>
    <d v="2014-10-11T00:00:00"/>
    <d v="2014-10-15T00:00:00"/>
    <x v="1"/>
    <s v="DB-13555"/>
    <s v="Dorothy Badders"/>
    <x v="1"/>
    <s v="United States"/>
    <s v="Fayetteville"/>
    <x v="36"/>
    <n v="72701"/>
    <x v="0"/>
    <s v="FUR-FU-10002107"/>
    <x v="0"/>
    <x v="5"/>
    <s v="Eldon Pizzaz Desk Accessories"/>
    <n v="8.92"/>
    <n v="4"/>
    <n v="0"/>
    <n v="3.9247999999999998"/>
    <n v="4"/>
    <n v="10"/>
    <x v="0"/>
    <n v="44"/>
    <x v="2"/>
  </r>
  <r>
    <n v="5930"/>
    <s v="US-2017-169551"/>
    <d v="2017-07-07T00:00:00"/>
    <d v="2017-07-09T00:00:00"/>
    <x v="2"/>
    <s v="RL-19615"/>
    <s v="Rob Lucas"/>
    <x v="0"/>
    <s v="United States"/>
    <s v="Philadelphia"/>
    <x v="9"/>
    <n v="19120"/>
    <x v="3"/>
    <s v="FUR-BO-10001519"/>
    <x v="0"/>
    <x v="0"/>
    <s v="O'Sullivan 3-Shelf Heavy-Duty Bookcases"/>
    <n v="87.21"/>
    <n v="3"/>
    <n v="0.5"/>
    <n v="-45.349200000000003"/>
    <n v="2"/>
    <n v="7"/>
    <x v="2"/>
    <n v="-52.000000000000014"/>
    <x v="7"/>
  </r>
  <r>
    <n v="5931"/>
    <s v="US-2017-169551"/>
    <d v="2017-07-07T00:00:00"/>
    <d v="2017-07-09T00:00:00"/>
    <x v="2"/>
    <s v="RL-19615"/>
    <s v="Rob Lucas"/>
    <x v="0"/>
    <s v="United States"/>
    <s v="Philadelphia"/>
    <x v="9"/>
    <n v="19120"/>
    <x v="3"/>
    <s v="OFF-PA-10004100"/>
    <x v="1"/>
    <x v="10"/>
    <s v="Xerox 216"/>
    <n v="15.552"/>
    <n v="3"/>
    <n v="0.2"/>
    <n v="5.4432"/>
    <n v="2"/>
    <n v="7"/>
    <x v="2"/>
    <n v="35"/>
    <x v="7"/>
  </r>
  <r>
    <n v="5932"/>
    <s v="US-2017-169551"/>
    <d v="2017-07-07T00:00:00"/>
    <d v="2017-07-09T00:00:00"/>
    <x v="2"/>
    <s v="RL-19615"/>
    <s v="Rob Lucas"/>
    <x v="0"/>
    <s v="United States"/>
    <s v="Philadelphia"/>
    <x v="9"/>
    <n v="19120"/>
    <x v="3"/>
    <s v="TEC-PH-10001363"/>
    <x v="2"/>
    <x v="7"/>
    <s v="Apple iPhone 5S"/>
    <n v="683.98800000000006"/>
    <n v="2"/>
    <n v="0.4"/>
    <n v="-113.998"/>
    <n v="2"/>
    <n v="7"/>
    <x v="2"/>
    <n v="-16.666666666666664"/>
    <x v="7"/>
  </r>
  <r>
    <n v="5933"/>
    <s v="US-2017-169551"/>
    <d v="2017-07-07T00:00:00"/>
    <d v="2017-07-09T00:00:00"/>
    <x v="2"/>
    <s v="RL-19615"/>
    <s v="Rob Lucas"/>
    <x v="0"/>
    <s v="United States"/>
    <s v="Philadelphia"/>
    <x v="9"/>
    <n v="19120"/>
    <x v="3"/>
    <s v="OFF-ST-10004835"/>
    <x v="1"/>
    <x v="4"/>
    <s v="Plastic Stacking Crates &amp; Casters"/>
    <n v="13.391999999999999"/>
    <n v="3"/>
    <n v="0.2"/>
    <n v="1.0044"/>
    <n v="2"/>
    <n v="7"/>
    <x v="2"/>
    <n v="7.5"/>
    <x v="7"/>
  </r>
  <r>
    <n v="5934"/>
    <s v="US-2017-169551"/>
    <d v="2017-07-07T00:00:00"/>
    <d v="2017-07-09T00:00:00"/>
    <x v="2"/>
    <s v="RL-19615"/>
    <s v="Rob Lucas"/>
    <x v="0"/>
    <s v="United States"/>
    <s v="Philadelphia"/>
    <x v="9"/>
    <n v="19120"/>
    <x v="3"/>
    <s v="TEC-AC-10002018"/>
    <x v="2"/>
    <x v="11"/>
    <s v="AmazonBasics 3-Button USB Wired Mouse"/>
    <n v="16.776"/>
    <n v="3"/>
    <n v="0.2"/>
    <n v="4.8231000000000002"/>
    <n v="2"/>
    <n v="7"/>
    <x v="2"/>
    <n v="28.750000000000004"/>
    <x v="7"/>
  </r>
  <r>
    <n v="5935"/>
    <s v="US-2017-169551"/>
    <d v="2017-07-07T00:00:00"/>
    <d v="2017-07-09T00:00:00"/>
    <x v="2"/>
    <s v="RL-19615"/>
    <s v="Rob Lucas"/>
    <x v="0"/>
    <s v="United States"/>
    <s v="Philadelphia"/>
    <x v="9"/>
    <n v="19120"/>
    <x v="3"/>
    <s v="TEC-AC-10003033"/>
    <x v="2"/>
    <x v="11"/>
    <s v="Plantronics CS510 - Over-the-Head monaural Wireless Headset System"/>
    <n v="527.91999999999996"/>
    <n v="2"/>
    <n v="0.2"/>
    <n v="85.787000000000006"/>
    <n v="2"/>
    <n v="7"/>
    <x v="2"/>
    <n v="16.250000000000004"/>
    <x v="7"/>
  </r>
  <r>
    <n v="5936"/>
    <s v="CA-2016-103107"/>
    <d v="2016-07-04T00:00:00"/>
    <d v="2016-07-04T00:00:00"/>
    <x v="3"/>
    <s v="RB-19465"/>
    <s v="Rick Bensley"/>
    <x v="2"/>
    <s v="United States"/>
    <s v="Seattle"/>
    <x v="4"/>
    <n v="98103"/>
    <x v="1"/>
    <s v="FUR-FU-10000221"/>
    <x v="0"/>
    <x v="5"/>
    <s v="Master Caster Door Stop, Brown"/>
    <n v="25.4"/>
    <n v="5"/>
    <n v="0"/>
    <n v="8.6359999999999992"/>
    <n v="0"/>
    <n v="7"/>
    <x v="2"/>
    <n v="34"/>
    <x v="7"/>
  </r>
  <r>
    <n v="5937"/>
    <s v="CA-2016-103107"/>
    <d v="2016-07-04T00:00:00"/>
    <d v="2016-07-04T00:00:00"/>
    <x v="3"/>
    <s v="RB-19465"/>
    <s v="Rick Bensley"/>
    <x v="2"/>
    <s v="United States"/>
    <s v="Seattle"/>
    <x v="4"/>
    <n v="98103"/>
    <x v="1"/>
    <s v="TEC-PH-10001198"/>
    <x v="2"/>
    <x v="7"/>
    <s v="Avaya 4621SW VoIP phone"/>
    <n v="177.48"/>
    <n v="3"/>
    <n v="0.2"/>
    <n v="19.9665"/>
    <n v="0"/>
    <n v="7"/>
    <x v="2"/>
    <n v="11.25"/>
    <x v="7"/>
  </r>
  <r>
    <n v="5938"/>
    <s v="CA-2016-103107"/>
    <d v="2016-07-04T00:00:00"/>
    <d v="2016-07-04T00:00:00"/>
    <x v="3"/>
    <s v="RB-19465"/>
    <s v="Rick Bensley"/>
    <x v="2"/>
    <s v="United States"/>
    <s v="Seattle"/>
    <x v="4"/>
    <n v="98103"/>
    <x v="1"/>
    <s v="TEC-PH-10002564"/>
    <x v="2"/>
    <x v="7"/>
    <s v="OtterBox Defender Series Case - Samsung Galaxy S4"/>
    <n v="71.975999999999999"/>
    <n v="3"/>
    <n v="0.2"/>
    <n v="8.9969999999999999"/>
    <n v="0"/>
    <n v="7"/>
    <x v="2"/>
    <n v="12.5"/>
    <x v="7"/>
  </r>
  <r>
    <n v="5939"/>
    <s v="CA-2017-122077"/>
    <d v="2017-05-19T00:00:00"/>
    <d v="2017-05-25T00:00:00"/>
    <x v="1"/>
    <s v="JF-15295"/>
    <s v="Jason Fortune-"/>
    <x v="0"/>
    <s v="United States"/>
    <s v="Plano"/>
    <x v="5"/>
    <n v="75023"/>
    <x v="2"/>
    <s v="TEC-PH-10003811"/>
    <x v="2"/>
    <x v="7"/>
    <s v="Jabra Supreme Plus Driver Edition Headset"/>
    <n v="95.992000000000004"/>
    <n v="1"/>
    <n v="0.2"/>
    <n v="9.5991999999999997"/>
    <n v="6"/>
    <n v="5"/>
    <x v="1"/>
    <n v="10"/>
    <x v="5"/>
  </r>
  <r>
    <n v="5940"/>
    <s v="CA-2017-122077"/>
    <d v="2017-05-19T00:00:00"/>
    <d v="2017-05-25T00:00:00"/>
    <x v="1"/>
    <s v="JF-15295"/>
    <s v="Jason Fortune-"/>
    <x v="0"/>
    <s v="United States"/>
    <s v="Plano"/>
    <x v="5"/>
    <n v="75023"/>
    <x v="2"/>
    <s v="OFF-LA-10004178"/>
    <x v="1"/>
    <x v="2"/>
    <s v="Avery 491"/>
    <n v="13.215999999999999"/>
    <n v="4"/>
    <n v="0.2"/>
    <n v="4.2952000000000004"/>
    <n v="6"/>
    <n v="5"/>
    <x v="1"/>
    <n v="32.500000000000007"/>
    <x v="5"/>
  </r>
  <r>
    <n v="5941"/>
    <s v="CA-2017-112431"/>
    <d v="2017-10-12T00:00:00"/>
    <d v="2017-10-14T00:00:00"/>
    <x v="0"/>
    <s v="RW-19690"/>
    <s v="Robert Waldorf"/>
    <x v="0"/>
    <s v="United States"/>
    <s v="Los Angeles"/>
    <x v="1"/>
    <n v="90049"/>
    <x v="1"/>
    <s v="TEC-AC-10001465"/>
    <x v="2"/>
    <x v="11"/>
    <s v="SanDisk Cruzer 64 GB USB Flash Drive"/>
    <n v="435.84"/>
    <n v="12"/>
    <n v="0"/>
    <n v="130.75200000000001"/>
    <n v="2"/>
    <n v="10"/>
    <x v="0"/>
    <n v="30.000000000000004"/>
    <x v="2"/>
  </r>
  <r>
    <n v="5942"/>
    <s v="CA-2017-112431"/>
    <d v="2017-10-12T00:00:00"/>
    <d v="2017-10-14T00:00:00"/>
    <x v="0"/>
    <s v="RW-19690"/>
    <s v="Robert Waldorf"/>
    <x v="0"/>
    <s v="United States"/>
    <s v="Los Angeles"/>
    <x v="1"/>
    <n v="90049"/>
    <x v="1"/>
    <s v="OFF-AR-10000940"/>
    <x v="1"/>
    <x v="6"/>
    <s v="Newell 343"/>
    <n v="5.88"/>
    <n v="2"/>
    <n v="0"/>
    <n v="1.5875999999999999"/>
    <n v="2"/>
    <n v="10"/>
    <x v="0"/>
    <n v="26.999999999999996"/>
    <x v="2"/>
  </r>
  <r>
    <n v="5943"/>
    <s v="CA-2016-151092"/>
    <d v="2016-08-06T00:00:00"/>
    <d v="2016-08-13T00:00:00"/>
    <x v="1"/>
    <s v="VG-21790"/>
    <s v="Vivek Gonzalez"/>
    <x v="0"/>
    <s v="United States"/>
    <s v="Los Angeles"/>
    <x v="1"/>
    <n v="90032"/>
    <x v="1"/>
    <s v="TEC-PH-10001700"/>
    <x v="2"/>
    <x v="7"/>
    <s v="Panasonic KX-TG6844B Expandable Digital Cordless Telephone"/>
    <n v="211.16800000000001"/>
    <n v="4"/>
    <n v="0.2"/>
    <n v="18.4772"/>
    <n v="7"/>
    <n v="8"/>
    <x v="2"/>
    <n v="8.75"/>
    <x v="6"/>
  </r>
  <r>
    <n v="5944"/>
    <s v="CA-2014-104178"/>
    <d v="2014-08-25T00:00:00"/>
    <d v="2014-08-29T00:00:00"/>
    <x v="1"/>
    <s v="JM-15265"/>
    <s v="Janet Molinari"/>
    <x v="1"/>
    <s v="United States"/>
    <s v="Los Angeles"/>
    <x v="1"/>
    <n v="90036"/>
    <x v="1"/>
    <s v="FUR-FU-10000771"/>
    <x v="0"/>
    <x v="5"/>
    <s v="Eldon 200 Class Desk Accessories, Smoke"/>
    <n v="6.28"/>
    <n v="1"/>
    <n v="0"/>
    <n v="2.6375999999999999"/>
    <n v="4"/>
    <n v="8"/>
    <x v="2"/>
    <n v="42"/>
    <x v="6"/>
  </r>
  <r>
    <n v="5945"/>
    <s v="CA-2014-104178"/>
    <d v="2014-08-25T00:00:00"/>
    <d v="2014-08-29T00:00:00"/>
    <x v="1"/>
    <s v="JM-15265"/>
    <s v="Janet Molinari"/>
    <x v="1"/>
    <s v="United States"/>
    <s v="Los Angeles"/>
    <x v="1"/>
    <n v="90036"/>
    <x v="1"/>
    <s v="TEC-AC-10002399"/>
    <x v="2"/>
    <x v="11"/>
    <s v="SanDisk Cruzer 32 GB USB Flash Drive"/>
    <n v="95.1"/>
    <n v="5"/>
    <n v="0"/>
    <n v="30.431999999999999"/>
    <n v="4"/>
    <n v="8"/>
    <x v="2"/>
    <n v="32"/>
    <x v="6"/>
  </r>
  <r>
    <n v="5946"/>
    <s v="CA-2014-104178"/>
    <d v="2014-08-25T00:00:00"/>
    <d v="2014-08-29T00:00:00"/>
    <x v="1"/>
    <s v="JM-15265"/>
    <s v="Janet Molinari"/>
    <x v="1"/>
    <s v="United States"/>
    <s v="Los Angeles"/>
    <x v="1"/>
    <n v="90036"/>
    <x v="1"/>
    <s v="OFF-PA-10004983"/>
    <x v="1"/>
    <x v="10"/>
    <s v="Xerox 23"/>
    <n v="25.92"/>
    <n v="4"/>
    <n v="0"/>
    <n v="12.441599999999999"/>
    <n v="4"/>
    <n v="8"/>
    <x v="2"/>
    <n v="47.999999999999993"/>
    <x v="6"/>
  </r>
  <r>
    <n v="5947"/>
    <s v="CA-2014-104178"/>
    <d v="2014-08-25T00:00:00"/>
    <d v="2014-08-29T00:00:00"/>
    <x v="1"/>
    <s v="JM-15265"/>
    <s v="Janet Molinari"/>
    <x v="1"/>
    <s v="United States"/>
    <s v="Los Angeles"/>
    <x v="1"/>
    <n v="90036"/>
    <x v="1"/>
    <s v="OFF-ST-10004258"/>
    <x v="1"/>
    <x v="4"/>
    <s v="Portable Personal File Box"/>
    <n v="48.84"/>
    <n v="4"/>
    <n v="0"/>
    <n v="13.1868"/>
    <n v="4"/>
    <n v="8"/>
    <x v="2"/>
    <n v="26.999999999999996"/>
    <x v="6"/>
  </r>
  <r>
    <n v="5948"/>
    <s v="CA-2015-115924"/>
    <d v="2015-09-14T00:00:00"/>
    <d v="2015-09-18T00:00:00"/>
    <x v="0"/>
    <s v="BE-11455"/>
    <s v="Brad Eason"/>
    <x v="2"/>
    <s v="United States"/>
    <s v="Des Moines"/>
    <x v="23"/>
    <n v="50315"/>
    <x v="2"/>
    <s v="OFF-BI-10004040"/>
    <x v="1"/>
    <x v="8"/>
    <s v="Wilson Jones Impact Binders"/>
    <n v="25.9"/>
    <n v="5"/>
    <n v="0"/>
    <n v="12.691000000000001"/>
    <n v="4"/>
    <n v="9"/>
    <x v="2"/>
    <n v="49.000000000000007"/>
    <x v="8"/>
  </r>
  <r>
    <n v="5949"/>
    <s v="CA-2017-161046"/>
    <d v="2017-03-05T00:00:00"/>
    <d v="2017-03-05T00:00:00"/>
    <x v="3"/>
    <s v="CB-12535"/>
    <s v="Claudia Bergmann"/>
    <x v="1"/>
    <s v="United States"/>
    <s v="Southaven"/>
    <x v="35"/>
    <n v="38671"/>
    <x v="0"/>
    <s v="OFF-EN-10003862"/>
    <x v="1"/>
    <x v="12"/>
    <s v="Laser &amp; Ink Jet Business Envelopes"/>
    <n v="42.68"/>
    <n v="4"/>
    <n v="0"/>
    <n v="19.6328"/>
    <n v="0"/>
    <n v="3"/>
    <x v="3"/>
    <n v="46"/>
    <x v="10"/>
  </r>
  <r>
    <n v="5950"/>
    <s v="CA-2017-161046"/>
    <d v="2017-03-05T00:00:00"/>
    <d v="2017-03-05T00:00:00"/>
    <x v="3"/>
    <s v="CB-12535"/>
    <s v="Claudia Bergmann"/>
    <x v="1"/>
    <s v="United States"/>
    <s v="Southaven"/>
    <x v="35"/>
    <n v="38671"/>
    <x v="0"/>
    <s v="TEC-AC-10004571"/>
    <x v="2"/>
    <x v="11"/>
    <s v="Logitech G700s Rechargeable Gaming Mouse"/>
    <n v="299.97000000000003"/>
    <n v="3"/>
    <n v="0"/>
    <n v="125.98739999999999"/>
    <n v="0"/>
    <n v="3"/>
    <x v="3"/>
    <n v="41.999999999999993"/>
    <x v="10"/>
  </r>
  <r>
    <n v="5951"/>
    <s v="CA-2017-161046"/>
    <d v="2017-03-05T00:00:00"/>
    <d v="2017-03-05T00:00:00"/>
    <x v="3"/>
    <s v="CB-12535"/>
    <s v="Claudia Bergmann"/>
    <x v="1"/>
    <s v="United States"/>
    <s v="Southaven"/>
    <x v="35"/>
    <n v="38671"/>
    <x v="0"/>
    <s v="OFF-AP-10000891"/>
    <x v="1"/>
    <x v="9"/>
    <s v="Kensington 7 Outlet MasterPiece HOMEOFFICE Power Control Center"/>
    <n v="262.24"/>
    <n v="2"/>
    <n v="0"/>
    <n v="78.671999999999997"/>
    <n v="0"/>
    <n v="3"/>
    <x v="3"/>
    <n v="30"/>
    <x v="10"/>
  </r>
  <r>
    <n v="5952"/>
    <s v="CA-2017-161046"/>
    <d v="2017-03-05T00:00:00"/>
    <d v="2017-03-05T00:00:00"/>
    <x v="3"/>
    <s v="CB-12535"/>
    <s v="Claudia Bergmann"/>
    <x v="1"/>
    <s v="United States"/>
    <s v="Southaven"/>
    <x v="35"/>
    <n v="38671"/>
    <x v="0"/>
    <s v="OFF-BI-10002026"/>
    <x v="1"/>
    <x v="8"/>
    <s v="Ibico Recycled Linen-Style Covers"/>
    <n v="234.36"/>
    <n v="6"/>
    <n v="0"/>
    <n v="112.4928"/>
    <n v="0"/>
    <n v="3"/>
    <x v="3"/>
    <n v="48"/>
    <x v="10"/>
  </r>
  <r>
    <n v="5953"/>
    <s v="US-2017-141698"/>
    <d v="2017-04-15T00:00:00"/>
    <d v="2017-04-21T00:00:00"/>
    <x v="1"/>
    <s v="SD-20485"/>
    <s v="Shirley Daniels"/>
    <x v="2"/>
    <s v="United States"/>
    <s v="Houston"/>
    <x v="5"/>
    <n v="77041"/>
    <x v="2"/>
    <s v="OFF-PA-10001826"/>
    <x v="1"/>
    <x v="10"/>
    <s v="Xerox 207"/>
    <n v="20.736000000000001"/>
    <n v="4"/>
    <n v="0.2"/>
    <n v="7.2576000000000001"/>
    <n v="6"/>
    <n v="4"/>
    <x v="1"/>
    <n v="35"/>
    <x v="3"/>
  </r>
  <r>
    <n v="5954"/>
    <s v="US-2014-105151"/>
    <d v="2014-03-30T00:00:00"/>
    <d v="2014-03-31T00:00:00"/>
    <x v="2"/>
    <s v="SG-20890"/>
    <s v="Susan Gilcrest"/>
    <x v="1"/>
    <s v="United States"/>
    <s v="New York City"/>
    <x v="15"/>
    <n v="10009"/>
    <x v="3"/>
    <s v="OFF-AR-10001231"/>
    <x v="1"/>
    <x v="6"/>
    <s v="Sanford EarthWrite Recycled Pencils, Medium Soft, #2"/>
    <n v="10.5"/>
    <n v="5"/>
    <n v="0"/>
    <n v="2.94"/>
    <n v="1"/>
    <n v="3"/>
    <x v="3"/>
    <n v="27.999999999999996"/>
    <x v="10"/>
  </r>
  <r>
    <n v="5955"/>
    <s v="CA-2014-155796"/>
    <d v="2014-11-11T00:00:00"/>
    <d v="2014-11-15T00:00:00"/>
    <x v="0"/>
    <s v="TS-21430"/>
    <s v="Tom Stivers"/>
    <x v="1"/>
    <s v="United States"/>
    <s v="Reading"/>
    <x v="9"/>
    <n v="19601"/>
    <x v="3"/>
    <s v="FUR-FU-10000409"/>
    <x v="0"/>
    <x v="5"/>
    <s v="GE 4 Foot Flourescent Tube, 40 Watt"/>
    <n v="23.968"/>
    <n v="2"/>
    <n v="0.2"/>
    <n v="7.7896000000000001"/>
    <n v="4"/>
    <n v="11"/>
    <x v="0"/>
    <n v="32.5"/>
    <x v="0"/>
  </r>
  <r>
    <n v="5956"/>
    <s v="CA-2014-155796"/>
    <d v="2014-11-11T00:00:00"/>
    <d v="2014-11-15T00:00:00"/>
    <x v="0"/>
    <s v="TS-21430"/>
    <s v="Tom Stivers"/>
    <x v="1"/>
    <s v="United States"/>
    <s v="Reading"/>
    <x v="9"/>
    <n v="19601"/>
    <x v="3"/>
    <s v="FUR-BO-10002545"/>
    <x v="0"/>
    <x v="0"/>
    <s v="Atlantic Metals Mobile 3-Shelf Bookcases, Custom Colors"/>
    <n v="521.96"/>
    <n v="4"/>
    <n v="0.5"/>
    <n v="-250.54079999999999"/>
    <n v="4"/>
    <n v="11"/>
    <x v="0"/>
    <n v="-47.999999999999993"/>
    <x v="0"/>
  </r>
  <r>
    <n v="5957"/>
    <s v="CA-2016-127138"/>
    <d v="2016-03-12T00:00:00"/>
    <d v="2016-03-15T00:00:00"/>
    <x v="0"/>
    <s v="DK-13225"/>
    <s v="Dean Katz"/>
    <x v="1"/>
    <s v="United States"/>
    <s v="San Francisco"/>
    <x v="1"/>
    <n v="94109"/>
    <x v="1"/>
    <s v="OFF-ST-10002756"/>
    <x v="1"/>
    <x v="4"/>
    <s v="Tennsco Stur-D-Stor Boltless Shelving, 5 Shelves, 24&quot; Deep, Sand"/>
    <n v="676.55"/>
    <n v="5"/>
    <n v="0"/>
    <n v="6.7655000000000003"/>
    <n v="3"/>
    <n v="3"/>
    <x v="3"/>
    <n v="1.0000000000000002"/>
    <x v="10"/>
  </r>
  <r>
    <n v="5958"/>
    <s v="CA-2016-127138"/>
    <d v="2016-03-12T00:00:00"/>
    <d v="2016-03-15T00:00:00"/>
    <x v="0"/>
    <s v="DK-13225"/>
    <s v="Dean Katz"/>
    <x v="1"/>
    <s v="United States"/>
    <s v="San Francisco"/>
    <x v="1"/>
    <n v="94109"/>
    <x v="1"/>
    <s v="OFF-AP-10003842"/>
    <x v="1"/>
    <x v="9"/>
    <s v="Euro-Pro Shark Turbo Vacuum"/>
    <n v="154.9"/>
    <n v="5"/>
    <n v="0"/>
    <n v="40.274000000000001"/>
    <n v="3"/>
    <n v="3"/>
    <x v="3"/>
    <n v="26"/>
    <x v="10"/>
  </r>
  <r>
    <n v="5959"/>
    <s v="CA-2016-127138"/>
    <d v="2016-03-12T00:00:00"/>
    <d v="2016-03-15T00:00:00"/>
    <x v="0"/>
    <s v="DK-13225"/>
    <s v="Dean Katz"/>
    <x v="1"/>
    <s v="United States"/>
    <s v="San Francisco"/>
    <x v="1"/>
    <n v="94109"/>
    <x v="1"/>
    <s v="OFF-EN-10004459"/>
    <x v="1"/>
    <x v="12"/>
    <s v="Security-Tint Envelopes"/>
    <n v="30.56"/>
    <n v="4"/>
    <n v="0"/>
    <n v="14.974399999999999"/>
    <n v="3"/>
    <n v="3"/>
    <x v="3"/>
    <n v="49"/>
    <x v="10"/>
  </r>
  <r>
    <n v="5960"/>
    <s v="CA-2016-127138"/>
    <d v="2016-03-12T00:00:00"/>
    <d v="2016-03-15T00:00:00"/>
    <x v="0"/>
    <s v="DK-13225"/>
    <s v="Dean Katz"/>
    <x v="1"/>
    <s v="United States"/>
    <s v="San Francisco"/>
    <x v="1"/>
    <n v="94109"/>
    <x v="1"/>
    <s v="FUR-CH-10003746"/>
    <x v="0"/>
    <x v="1"/>
    <s v="Hon 4070 Series Pagoda Round Back Stacking Chairs"/>
    <n v="770.35199999999998"/>
    <n v="3"/>
    <n v="0.2"/>
    <n v="77.035200000000003"/>
    <n v="3"/>
    <n v="3"/>
    <x v="3"/>
    <n v="10"/>
    <x v="10"/>
  </r>
  <r>
    <n v="5961"/>
    <s v="CA-2017-150602"/>
    <d v="2017-02-09T00:00:00"/>
    <d v="2017-02-14T00:00:00"/>
    <x v="0"/>
    <s v="ML-17395"/>
    <s v="Marina Lichtenstein"/>
    <x v="1"/>
    <s v="United States"/>
    <s v="Los Angeles"/>
    <x v="1"/>
    <n v="90045"/>
    <x v="1"/>
    <s v="FUR-FU-10003142"/>
    <x v="0"/>
    <x v="5"/>
    <s v="Master Big Foot Doorstop, Beige"/>
    <n v="21.12"/>
    <n v="4"/>
    <n v="0"/>
    <n v="6.5472000000000001"/>
    <n v="5"/>
    <n v="2"/>
    <x v="3"/>
    <n v="31"/>
    <x v="11"/>
  </r>
  <r>
    <n v="5962"/>
    <s v="CA-2014-140732"/>
    <d v="2014-11-11T00:00:00"/>
    <d v="2014-11-13T00:00:00"/>
    <x v="0"/>
    <s v="MA-17560"/>
    <s v="Matt Abelman"/>
    <x v="2"/>
    <s v="United States"/>
    <s v="Los Angeles"/>
    <x v="1"/>
    <n v="90004"/>
    <x v="1"/>
    <s v="TEC-PH-10001425"/>
    <x v="2"/>
    <x v="7"/>
    <s v="Mophie Juice Pack Helium for iPhone"/>
    <n v="575.928"/>
    <n v="9"/>
    <n v="0.2"/>
    <n v="57.592799999999997"/>
    <n v="2"/>
    <n v="11"/>
    <x v="0"/>
    <n v="10"/>
    <x v="0"/>
  </r>
  <r>
    <n v="5963"/>
    <s v="CA-2014-140732"/>
    <d v="2014-11-11T00:00:00"/>
    <d v="2014-11-13T00:00:00"/>
    <x v="0"/>
    <s v="MA-17560"/>
    <s v="Matt Abelman"/>
    <x v="2"/>
    <s v="United States"/>
    <s v="Los Angeles"/>
    <x v="1"/>
    <n v="90004"/>
    <x v="1"/>
    <s v="OFF-AP-10001626"/>
    <x v="1"/>
    <x v="9"/>
    <s v="Commercial WindTunnel Clean Air Upright Vacuum, Replacement Belts, Filtration Bags"/>
    <n v="7.78"/>
    <n v="2"/>
    <n v="0"/>
    <n v="2.0228000000000002"/>
    <n v="2"/>
    <n v="11"/>
    <x v="0"/>
    <n v="26"/>
    <x v="0"/>
  </r>
  <r>
    <n v="5964"/>
    <s v="CA-2014-140732"/>
    <d v="2014-11-11T00:00:00"/>
    <d v="2014-11-13T00:00:00"/>
    <x v="0"/>
    <s v="MA-17560"/>
    <s v="Matt Abelman"/>
    <x v="2"/>
    <s v="United States"/>
    <s v="Los Angeles"/>
    <x v="1"/>
    <n v="90004"/>
    <x v="1"/>
    <s v="OFF-PA-10003625"/>
    <x v="1"/>
    <x v="10"/>
    <s v="Xerox 1979"/>
    <n v="123.92"/>
    <n v="4"/>
    <n v="0"/>
    <n v="55.764000000000003"/>
    <n v="2"/>
    <n v="11"/>
    <x v="0"/>
    <n v="45"/>
    <x v="0"/>
  </r>
  <r>
    <n v="5965"/>
    <s v="CA-2017-119011"/>
    <d v="2017-08-20T00:00:00"/>
    <d v="2017-08-25T00:00:00"/>
    <x v="1"/>
    <s v="LR-17035"/>
    <s v="Lisa Ryan"/>
    <x v="1"/>
    <s v="United States"/>
    <s v="San Francisco"/>
    <x v="1"/>
    <n v="94109"/>
    <x v="1"/>
    <s v="OFF-SU-10004768"/>
    <x v="1"/>
    <x v="14"/>
    <s v="Acme Kleencut Forged Steel Scissors"/>
    <n v="17.22"/>
    <n v="3"/>
    <n v="0"/>
    <n v="5.1660000000000004"/>
    <n v="5"/>
    <n v="8"/>
    <x v="2"/>
    <n v="30.000000000000004"/>
    <x v="6"/>
  </r>
  <r>
    <n v="5966"/>
    <s v="CA-2017-119011"/>
    <d v="2017-08-20T00:00:00"/>
    <d v="2017-08-25T00:00:00"/>
    <x v="1"/>
    <s v="LR-17035"/>
    <s v="Lisa Ryan"/>
    <x v="1"/>
    <s v="United States"/>
    <s v="San Francisco"/>
    <x v="1"/>
    <n v="94109"/>
    <x v="1"/>
    <s v="OFF-ST-10000777"/>
    <x v="1"/>
    <x v="4"/>
    <s v="Companion Letter/Legal File, Black"/>
    <n v="226.56"/>
    <n v="6"/>
    <n v="0"/>
    <n v="63.436799999999998"/>
    <n v="5"/>
    <n v="8"/>
    <x v="2"/>
    <n v="27.999999999999996"/>
    <x v="6"/>
  </r>
  <r>
    <n v="5967"/>
    <s v="CA-2017-119011"/>
    <d v="2017-08-20T00:00:00"/>
    <d v="2017-08-25T00:00:00"/>
    <x v="1"/>
    <s v="LR-17035"/>
    <s v="Lisa Ryan"/>
    <x v="1"/>
    <s v="United States"/>
    <s v="San Francisco"/>
    <x v="1"/>
    <n v="94109"/>
    <x v="1"/>
    <s v="TEC-PH-10003171"/>
    <x v="2"/>
    <x v="7"/>
    <s v="Plantronics Encore H101 Dual Earpieces Headset"/>
    <n v="107.88"/>
    <n v="3"/>
    <n v="0.2"/>
    <n v="10.788"/>
    <n v="5"/>
    <n v="8"/>
    <x v="2"/>
    <n v="10"/>
    <x v="6"/>
  </r>
  <r>
    <n v="5968"/>
    <s v="CA-2016-166912"/>
    <d v="2016-01-15T00:00:00"/>
    <d v="2016-01-17T00:00:00"/>
    <x v="2"/>
    <s v="BE-11335"/>
    <s v="Bill Eplett"/>
    <x v="2"/>
    <s v="United States"/>
    <s v="New York City"/>
    <x v="15"/>
    <n v="10009"/>
    <x v="3"/>
    <s v="OFF-PA-10001033"/>
    <x v="1"/>
    <x v="10"/>
    <s v="Xerox 1893"/>
    <n v="81.98"/>
    <n v="2"/>
    <n v="0"/>
    <n v="40.170200000000001"/>
    <n v="2"/>
    <n v="1"/>
    <x v="3"/>
    <n v="49"/>
    <x v="9"/>
  </r>
  <r>
    <n v="5969"/>
    <s v="CA-2014-141726"/>
    <d v="2014-07-20T00:00:00"/>
    <d v="2014-07-22T00:00:00"/>
    <x v="2"/>
    <s v="CC-12145"/>
    <s v="Charles Crestani"/>
    <x v="0"/>
    <s v="United States"/>
    <s v="San Diego"/>
    <x v="1"/>
    <n v="92105"/>
    <x v="1"/>
    <s v="OFF-PA-10000418"/>
    <x v="1"/>
    <x v="10"/>
    <s v="Xerox 189"/>
    <n v="104.85"/>
    <n v="1"/>
    <n v="0"/>
    <n v="50.328000000000003"/>
    <n v="2"/>
    <n v="7"/>
    <x v="2"/>
    <n v="48.000000000000007"/>
    <x v="7"/>
  </r>
  <r>
    <n v="5970"/>
    <s v="CA-2014-141726"/>
    <d v="2014-07-20T00:00:00"/>
    <d v="2014-07-22T00:00:00"/>
    <x v="2"/>
    <s v="CC-12145"/>
    <s v="Charles Crestani"/>
    <x v="0"/>
    <s v="United States"/>
    <s v="San Diego"/>
    <x v="1"/>
    <n v="92105"/>
    <x v="1"/>
    <s v="OFF-BI-10001982"/>
    <x v="1"/>
    <x v="8"/>
    <s v="Wilson Jones Custom Binder Spines &amp; Labels"/>
    <n v="8.7040000000000006"/>
    <n v="2"/>
    <n v="0.2"/>
    <n v="3.1551999999999998"/>
    <n v="2"/>
    <n v="7"/>
    <x v="2"/>
    <n v="36.249999999999993"/>
    <x v="7"/>
  </r>
  <r>
    <n v="5971"/>
    <s v="CA-2014-141726"/>
    <d v="2014-07-20T00:00:00"/>
    <d v="2014-07-22T00:00:00"/>
    <x v="2"/>
    <s v="CC-12145"/>
    <s v="Charles Crestani"/>
    <x v="0"/>
    <s v="United States"/>
    <s v="San Diego"/>
    <x v="1"/>
    <n v="92105"/>
    <x v="1"/>
    <s v="OFF-PA-10002230"/>
    <x v="1"/>
    <x v="10"/>
    <s v="Xerox 1897"/>
    <n v="19.920000000000002"/>
    <n v="4"/>
    <n v="0"/>
    <n v="9.7607999999999997"/>
    <n v="2"/>
    <n v="7"/>
    <x v="2"/>
    <n v="48.999999999999993"/>
    <x v="7"/>
  </r>
  <r>
    <n v="5972"/>
    <s v="CA-2014-141726"/>
    <d v="2014-07-20T00:00:00"/>
    <d v="2014-07-22T00:00:00"/>
    <x v="2"/>
    <s v="CC-12145"/>
    <s v="Charles Crestani"/>
    <x v="0"/>
    <s v="United States"/>
    <s v="San Diego"/>
    <x v="1"/>
    <n v="92105"/>
    <x v="1"/>
    <s v="FUR-FU-10003577"/>
    <x v="0"/>
    <x v="5"/>
    <s v="Nu-Dell Leatherette Frames"/>
    <n v="43.02"/>
    <n v="3"/>
    <n v="0"/>
    <n v="15.4872"/>
    <n v="2"/>
    <n v="7"/>
    <x v="2"/>
    <n v="36"/>
    <x v="7"/>
  </r>
  <r>
    <n v="5973"/>
    <s v="CA-2017-115105"/>
    <d v="2017-02-06T00:00:00"/>
    <d v="2017-02-11T00:00:00"/>
    <x v="1"/>
    <s v="BD-11770"/>
    <s v="Bryan Davis"/>
    <x v="0"/>
    <s v="United States"/>
    <s v="New York City"/>
    <x v="15"/>
    <n v="10024"/>
    <x v="3"/>
    <s v="FUR-BO-10001811"/>
    <x v="0"/>
    <x v="0"/>
    <s v="Atlantic Metals Mobile 5-Shelf Bookcases, Custom Colors"/>
    <n v="240.78399999999999"/>
    <n v="1"/>
    <n v="0.2"/>
    <n v="30.097999999999999"/>
    <n v="5"/>
    <n v="2"/>
    <x v="3"/>
    <n v="12.5"/>
    <x v="11"/>
  </r>
  <r>
    <n v="5974"/>
    <s v="CA-2015-143980"/>
    <d v="2015-12-25T00:00:00"/>
    <d v="2015-12-29T00:00:00"/>
    <x v="1"/>
    <s v="JK-15640"/>
    <s v="Jim Kriz"/>
    <x v="2"/>
    <s v="United States"/>
    <s v="New York City"/>
    <x v="15"/>
    <n v="10011"/>
    <x v="3"/>
    <s v="OFF-AP-10003779"/>
    <x v="1"/>
    <x v="9"/>
    <s v="Kensington 7 Outlet MasterPiece Power Center with Fax/Phone Line Protection"/>
    <n v="414.96"/>
    <n v="2"/>
    <n v="0"/>
    <n v="124.488"/>
    <n v="4"/>
    <n v="12"/>
    <x v="0"/>
    <n v="30"/>
    <x v="4"/>
  </r>
  <r>
    <n v="5975"/>
    <s v="CA-2016-135636"/>
    <d v="2016-10-08T00:00:00"/>
    <d v="2016-10-13T00:00:00"/>
    <x v="1"/>
    <s v="DB-13615"/>
    <s v="Doug Bickford"/>
    <x v="0"/>
    <s v="United States"/>
    <s v="Charlotte"/>
    <x v="3"/>
    <n v="28205"/>
    <x v="0"/>
    <s v="OFF-ST-10000676"/>
    <x v="1"/>
    <x v="4"/>
    <s v="Fellowes Econo/Stor Drawers"/>
    <n v="387.72"/>
    <n v="5"/>
    <n v="0.2"/>
    <n v="-67.850999999999999"/>
    <n v="5"/>
    <n v="10"/>
    <x v="0"/>
    <n v="-17.5"/>
    <x v="2"/>
  </r>
  <r>
    <n v="5976"/>
    <s v="CA-2017-102155"/>
    <d v="2017-07-13T00:00:00"/>
    <d v="2017-07-17T00:00:00"/>
    <x v="1"/>
    <s v="RR-19525"/>
    <s v="Rick Reed"/>
    <x v="1"/>
    <s v="United States"/>
    <s v="Overland Park"/>
    <x v="41"/>
    <n v="66212"/>
    <x v="2"/>
    <s v="OFF-ST-10001496"/>
    <x v="1"/>
    <x v="4"/>
    <s v="Standard Rollaway File with Lock"/>
    <n v="360.38"/>
    <n v="2"/>
    <n v="0"/>
    <n v="93.698800000000006"/>
    <n v="4"/>
    <n v="7"/>
    <x v="2"/>
    <n v="26"/>
    <x v="7"/>
  </r>
  <r>
    <n v="5977"/>
    <s v="CA-2017-102155"/>
    <d v="2017-07-13T00:00:00"/>
    <d v="2017-07-17T00:00:00"/>
    <x v="1"/>
    <s v="RR-19525"/>
    <s v="Rick Reed"/>
    <x v="1"/>
    <s v="United States"/>
    <s v="Overland Park"/>
    <x v="41"/>
    <n v="66212"/>
    <x v="2"/>
    <s v="OFF-PA-10003673"/>
    <x v="1"/>
    <x v="10"/>
    <s v="Strathmore Photo Mount Cards"/>
    <n v="13.56"/>
    <n v="2"/>
    <n v="0"/>
    <n v="6.2375999999999996"/>
    <n v="4"/>
    <n v="7"/>
    <x v="2"/>
    <n v="46"/>
    <x v="7"/>
  </r>
  <r>
    <n v="5978"/>
    <s v="CA-2017-116953"/>
    <d v="2017-04-24T00:00:00"/>
    <d v="2017-04-25T00:00:00"/>
    <x v="2"/>
    <s v="SV-20935"/>
    <s v="Susan Vittorini"/>
    <x v="0"/>
    <s v="United States"/>
    <s v="Mesa"/>
    <x v="16"/>
    <n v="85204"/>
    <x v="1"/>
    <s v="TEC-PH-10004614"/>
    <x v="2"/>
    <x v="7"/>
    <s v="AT&amp;T 841000 Phone"/>
    <n v="552"/>
    <n v="10"/>
    <n v="0.2"/>
    <n v="34.5"/>
    <n v="1"/>
    <n v="4"/>
    <x v="1"/>
    <n v="6.25"/>
    <x v="3"/>
  </r>
  <r>
    <n v="5979"/>
    <s v="CA-2014-117765"/>
    <d v="2014-09-07T00:00:00"/>
    <d v="2014-09-13T00:00:00"/>
    <x v="1"/>
    <s v="RB-19465"/>
    <s v="Rick Bensley"/>
    <x v="2"/>
    <s v="United States"/>
    <s v="Tulsa"/>
    <x v="26"/>
    <n v="74133"/>
    <x v="2"/>
    <s v="FUR-TA-10001039"/>
    <x v="0"/>
    <x v="3"/>
    <s v="KI Adjustable-Height Table"/>
    <n v="429.9"/>
    <n v="5"/>
    <n v="0"/>
    <n v="111.774"/>
    <n v="6"/>
    <n v="9"/>
    <x v="2"/>
    <n v="26"/>
    <x v="8"/>
  </r>
  <r>
    <n v="5980"/>
    <s v="CA-2014-117765"/>
    <d v="2014-09-07T00:00:00"/>
    <d v="2014-09-13T00:00:00"/>
    <x v="1"/>
    <s v="RB-19465"/>
    <s v="Rick Bensley"/>
    <x v="2"/>
    <s v="United States"/>
    <s v="Tulsa"/>
    <x v="26"/>
    <n v="74133"/>
    <x v="2"/>
    <s v="OFF-BI-10000474"/>
    <x v="1"/>
    <x v="8"/>
    <s v="Avery Recycled Flexi-View Covers for Binding Systems"/>
    <n v="32.06"/>
    <n v="2"/>
    <n v="0"/>
    <n v="15.3888"/>
    <n v="6"/>
    <n v="9"/>
    <x v="2"/>
    <n v="48"/>
    <x v="8"/>
  </r>
  <r>
    <n v="5981"/>
    <s v="CA-2014-117765"/>
    <d v="2014-09-07T00:00:00"/>
    <d v="2014-09-13T00:00:00"/>
    <x v="1"/>
    <s v="RB-19465"/>
    <s v="Rick Bensley"/>
    <x v="2"/>
    <s v="United States"/>
    <s v="Tulsa"/>
    <x v="26"/>
    <n v="74133"/>
    <x v="2"/>
    <s v="FUR-CH-10004698"/>
    <x v="0"/>
    <x v="1"/>
    <s v="Padded Folding Chairs, Black, 4/Carton"/>
    <n v="161.96"/>
    <n v="2"/>
    <n v="0"/>
    <n v="45.348799999999997"/>
    <n v="6"/>
    <n v="9"/>
    <x v="2"/>
    <n v="27.999999999999996"/>
    <x v="8"/>
  </r>
  <r>
    <n v="5982"/>
    <s v="CA-2014-117765"/>
    <d v="2014-09-07T00:00:00"/>
    <d v="2014-09-13T00:00:00"/>
    <x v="1"/>
    <s v="RB-19465"/>
    <s v="Rick Bensley"/>
    <x v="2"/>
    <s v="United States"/>
    <s v="Tulsa"/>
    <x v="26"/>
    <n v="74133"/>
    <x v="2"/>
    <s v="OFF-ST-10003327"/>
    <x v="1"/>
    <x v="4"/>
    <s v="Akro-Mils 12-Gallon Tote"/>
    <n v="19.86"/>
    <n v="2"/>
    <n v="0"/>
    <n v="5.7594000000000003"/>
    <n v="6"/>
    <n v="9"/>
    <x v="2"/>
    <n v="29.000000000000004"/>
    <x v="8"/>
  </r>
  <r>
    <n v="5983"/>
    <s v="CA-2016-114895"/>
    <d v="2016-11-21T00:00:00"/>
    <d v="2016-11-28T00:00:00"/>
    <x v="1"/>
    <s v="MV-18190"/>
    <s v="Mike Vittorini"/>
    <x v="0"/>
    <s v="United States"/>
    <s v="New York City"/>
    <x v="15"/>
    <n v="10035"/>
    <x v="3"/>
    <s v="OFF-PA-10000232"/>
    <x v="1"/>
    <x v="10"/>
    <s v="Xerox 1975"/>
    <n v="12.96"/>
    <n v="2"/>
    <n v="0"/>
    <n v="6.3503999999999996"/>
    <n v="7"/>
    <n v="11"/>
    <x v="0"/>
    <n v="48.999999999999993"/>
    <x v="0"/>
  </r>
  <r>
    <n v="5984"/>
    <s v="CA-2017-112984"/>
    <d v="2017-09-16T00:00:00"/>
    <d v="2017-09-18T00:00:00"/>
    <x v="0"/>
    <s v="EH-14185"/>
    <s v="Evan Henry"/>
    <x v="0"/>
    <s v="United States"/>
    <s v="Philadelphia"/>
    <x v="9"/>
    <n v="19143"/>
    <x v="3"/>
    <s v="OFF-PA-10003657"/>
    <x v="1"/>
    <x v="10"/>
    <s v="Xerox 1927"/>
    <n v="20.544"/>
    <n v="6"/>
    <n v="0.2"/>
    <n v="6.42"/>
    <n v="2"/>
    <n v="9"/>
    <x v="2"/>
    <n v="31.25"/>
    <x v="8"/>
  </r>
  <r>
    <n v="5985"/>
    <s v="CA-2016-163776"/>
    <d v="2016-07-19T00:00:00"/>
    <d v="2016-07-25T00:00:00"/>
    <x v="1"/>
    <s v="JS-16030"/>
    <s v="Joy Smith"/>
    <x v="0"/>
    <s v="United States"/>
    <s v="Hattiesburg"/>
    <x v="35"/>
    <n v="39401"/>
    <x v="0"/>
    <s v="FUR-FU-10001185"/>
    <x v="0"/>
    <x v="5"/>
    <s v="Advantus Employee of the Month Certificate Frame, 11 x 13-1/2"/>
    <n v="185.58"/>
    <n v="6"/>
    <n v="0"/>
    <n v="76.087800000000001"/>
    <n v="6"/>
    <n v="7"/>
    <x v="2"/>
    <n v="41"/>
    <x v="7"/>
  </r>
  <r>
    <n v="5986"/>
    <s v="CA-2016-163776"/>
    <d v="2016-07-19T00:00:00"/>
    <d v="2016-07-25T00:00:00"/>
    <x v="1"/>
    <s v="JS-16030"/>
    <s v="Joy Smith"/>
    <x v="0"/>
    <s v="United States"/>
    <s v="Hattiesburg"/>
    <x v="35"/>
    <n v="39401"/>
    <x v="0"/>
    <s v="OFF-BI-10003007"/>
    <x v="1"/>
    <x v="8"/>
    <s v="Premium Transparent Presentation Covers, No Pattern/Clear, 8 1/2&quot; x 11&quot;"/>
    <n v="77.56"/>
    <n v="2"/>
    <n v="0"/>
    <n v="35.677599999999998"/>
    <n v="6"/>
    <n v="7"/>
    <x v="2"/>
    <n v="46"/>
    <x v="7"/>
  </r>
  <r>
    <n v="5987"/>
    <s v="CA-2016-163776"/>
    <d v="2016-07-19T00:00:00"/>
    <d v="2016-07-25T00:00:00"/>
    <x v="1"/>
    <s v="JS-16030"/>
    <s v="Joy Smith"/>
    <x v="0"/>
    <s v="United States"/>
    <s v="Hattiesburg"/>
    <x v="35"/>
    <n v="39401"/>
    <x v="0"/>
    <s v="OFF-ST-10002485"/>
    <x v="1"/>
    <x v="4"/>
    <s v="Rogers Deluxe File Chest"/>
    <n v="87.92"/>
    <n v="4"/>
    <n v="0"/>
    <n v="0.87919999999999998"/>
    <n v="6"/>
    <n v="7"/>
    <x v="2"/>
    <n v="1"/>
    <x v="7"/>
  </r>
  <r>
    <n v="5988"/>
    <s v="CA-2016-163776"/>
    <d v="2016-07-19T00:00:00"/>
    <d v="2016-07-25T00:00:00"/>
    <x v="1"/>
    <s v="JS-16030"/>
    <s v="Joy Smith"/>
    <x v="0"/>
    <s v="United States"/>
    <s v="Hattiesburg"/>
    <x v="35"/>
    <n v="39401"/>
    <x v="0"/>
    <s v="OFF-PA-10001033"/>
    <x v="1"/>
    <x v="10"/>
    <s v="Xerox 1893"/>
    <n v="245.94"/>
    <n v="6"/>
    <n v="0"/>
    <n v="120.5106"/>
    <n v="6"/>
    <n v="7"/>
    <x v="2"/>
    <n v="49"/>
    <x v="7"/>
  </r>
  <r>
    <n v="5989"/>
    <s v="CA-2016-163776"/>
    <d v="2016-07-19T00:00:00"/>
    <d v="2016-07-25T00:00:00"/>
    <x v="1"/>
    <s v="JS-16030"/>
    <s v="Joy Smith"/>
    <x v="0"/>
    <s v="United States"/>
    <s v="Hattiesburg"/>
    <x v="35"/>
    <n v="39401"/>
    <x v="0"/>
    <s v="OFF-BI-10000404"/>
    <x v="1"/>
    <x v="8"/>
    <s v="Avery Printable Repositionable Plastic Tabs"/>
    <n v="8.6"/>
    <n v="1"/>
    <n v="0"/>
    <n v="4.0419999999999998"/>
    <n v="6"/>
    <n v="7"/>
    <x v="2"/>
    <n v="47"/>
    <x v="7"/>
  </r>
  <r>
    <n v="5990"/>
    <s v="CA-2016-163776"/>
    <d v="2016-07-19T00:00:00"/>
    <d v="2016-07-25T00:00:00"/>
    <x v="1"/>
    <s v="JS-16030"/>
    <s v="Joy Smith"/>
    <x v="0"/>
    <s v="United States"/>
    <s v="Hattiesburg"/>
    <x v="35"/>
    <n v="39401"/>
    <x v="0"/>
    <s v="FUR-BO-10003546"/>
    <x v="0"/>
    <x v="0"/>
    <s v="Hon 4-Shelf Metal Bookcases"/>
    <n v="504.9"/>
    <n v="5"/>
    <n v="0"/>
    <n v="126.22499999999999"/>
    <n v="6"/>
    <n v="7"/>
    <x v="2"/>
    <n v="25"/>
    <x v="7"/>
  </r>
  <r>
    <n v="5991"/>
    <s v="US-2017-163300"/>
    <d v="2017-09-15T00:00:00"/>
    <d v="2017-09-21T00:00:00"/>
    <x v="1"/>
    <s v="ES-14020"/>
    <s v="Erica Smith"/>
    <x v="0"/>
    <s v="United States"/>
    <s v="Los Angeles"/>
    <x v="1"/>
    <n v="90049"/>
    <x v="1"/>
    <s v="OFF-BI-10004390"/>
    <x v="1"/>
    <x v="8"/>
    <s v="GBC DocuBind 200 Manual Binding Machine"/>
    <n v="2357.4879999999998"/>
    <n v="7"/>
    <n v="0.2"/>
    <n v="884.05799999999999"/>
    <n v="6"/>
    <n v="9"/>
    <x v="2"/>
    <n v="37.5"/>
    <x v="8"/>
  </r>
  <r>
    <n v="5992"/>
    <s v="US-2017-163300"/>
    <d v="2017-09-15T00:00:00"/>
    <d v="2017-09-21T00:00:00"/>
    <x v="1"/>
    <s v="ES-14020"/>
    <s v="Erica Smith"/>
    <x v="0"/>
    <s v="United States"/>
    <s v="Los Angeles"/>
    <x v="1"/>
    <n v="90049"/>
    <x v="1"/>
    <s v="TEC-PH-10001700"/>
    <x v="2"/>
    <x v="7"/>
    <s v="Panasonic KX-TG6844B Expandable Digital Cordless Telephone"/>
    <n v="369.54399999999998"/>
    <n v="7"/>
    <n v="0.2"/>
    <n v="32.335099999999997"/>
    <n v="6"/>
    <n v="9"/>
    <x v="2"/>
    <n v="8.75"/>
    <x v="8"/>
  </r>
  <r>
    <n v="5993"/>
    <s v="US-2017-163300"/>
    <d v="2017-09-15T00:00:00"/>
    <d v="2017-09-21T00:00:00"/>
    <x v="1"/>
    <s v="ES-14020"/>
    <s v="Erica Smith"/>
    <x v="0"/>
    <s v="United States"/>
    <s v="Los Angeles"/>
    <x v="1"/>
    <n v="90049"/>
    <x v="1"/>
    <s v="FUR-CH-10003396"/>
    <x v="0"/>
    <x v="1"/>
    <s v="Global Deluxe Steno Chair"/>
    <n v="184.75200000000001"/>
    <n v="3"/>
    <n v="0.2"/>
    <n v="-20.784600000000001"/>
    <n v="6"/>
    <n v="9"/>
    <x v="2"/>
    <n v="-11.25"/>
    <x v="8"/>
  </r>
  <r>
    <n v="5994"/>
    <s v="CA-2016-162187"/>
    <d v="2016-12-11T00:00:00"/>
    <d v="2016-12-11T00:00:00"/>
    <x v="3"/>
    <s v="NS-18640"/>
    <s v="Noel Staavos"/>
    <x v="1"/>
    <s v="United States"/>
    <s v="Columbus"/>
    <x v="24"/>
    <n v="43229"/>
    <x v="3"/>
    <s v="OFF-ST-10001558"/>
    <x v="1"/>
    <x v="4"/>
    <s v="Acco Perma 4000 Stacking Storage Drawers"/>
    <n v="64.959999999999994"/>
    <n v="5"/>
    <n v="0.2"/>
    <n v="-4.0599999999999996"/>
    <n v="0"/>
    <n v="12"/>
    <x v="0"/>
    <n v="-6.25"/>
    <x v="4"/>
  </r>
  <r>
    <n v="5995"/>
    <s v="CA-2016-162187"/>
    <d v="2016-12-11T00:00:00"/>
    <d v="2016-12-11T00:00:00"/>
    <x v="3"/>
    <s v="NS-18640"/>
    <s v="Noel Staavos"/>
    <x v="1"/>
    <s v="United States"/>
    <s v="Columbus"/>
    <x v="24"/>
    <n v="43229"/>
    <x v="3"/>
    <s v="OFF-SU-10004782"/>
    <x v="1"/>
    <x v="14"/>
    <s v="Elite 5&quot; Scissors"/>
    <n v="13.52"/>
    <n v="2"/>
    <n v="0.2"/>
    <n v="1.69"/>
    <n v="0"/>
    <n v="12"/>
    <x v="0"/>
    <n v="12.5"/>
    <x v="4"/>
  </r>
  <r>
    <n v="5996"/>
    <s v="CA-2016-162187"/>
    <d v="2016-12-11T00:00:00"/>
    <d v="2016-12-11T00:00:00"/>
    <x v="3"/>
    <s v="NS-18640"/>
    <s v="Noel Staavos"/>
    <x v="1"/>
    <s v="United States"/>
    <s v="Columbus"/>
    <x v="24"/>
    <n v="43229"/>
    <x v="3"/>
    <s v="FUR-CH-10003298"/>
    <x v="0"/>
    <x v="1"/>
    <s v="Office Star - Contemporary Task Swivel chair with Loop Arms, Charcoal"/>
    <n v="458.43"/>
    <n v="5"/>
    <n v="0.3"/>
    <n v="-137.529"/>
    <n v="0"/>
    <n v="12"/>
    <x v="0"/>
    <n v="-30"/>
    <x v="4"/>
  </r>
  <r>
    <n v="5997"/>
    <s v="CA-2016-162187"/>
    <d v="2016-12-11T00:00:00"/>
    <d v="2016-12-11T00:00:00"/>
    <x v="3"/>
    <s v="NS-18640"/>
    <s v="Noel Staavos"/>
    <x v="1"/>
    <s v="United States"/>
    <s v="Columbus"/>
    <x v="24"/>
    <n v="43229"/>
    <x v="3"/>
    <s v="OFF-AP-10000576"/>
    <x v="1"/>
    <x v="9"/>
    <s v="Belkin 325VA UPS Surge Protector, 6'"/>
    <n v="387.13600000000002"/>
    <n v="4"/>
    <n v="0.2"/>
    <n v="24.196000000000002"/>
    <n v="0"/>
    <n v="12"/>
    <x v="0"/>
    <n v="6.25"/>
    <x v="4"/>
  </r>
  <r>
    <n v="5998"/>
    <s v="CA-2016-162187"/>
    <d v="2016-12-11T00:00:00"/>
    <d v="2016-12-11T00:00:00"/>
    <x v="3"/>
    <s v="NS-18640"/>
    <s v="Noel Staavos"/>
    <x v="1"/>
    <s v="United States"/>
    <s v="Columbus"/>
    <x v="24"/>
    <n v="43229"/>
    <x v="3"/>
    <s v="FUR-TA-10003008"/>
    <x v="0"/>
    <x v="3"/>
    <s v="Lesro Round Back Collection Coffee Table, End Table"/>
    <n v="328.59"/>
    <n v="3"/>
    <n v="0.4"/>
    <n v="-147.8655"/>
    <n v="0"/>
    <n v="12"/>
    <x v="0"/>
    <n v="-45"/>
    <x v="4"/>
  </r>
  <r>
    <n v="5999"/>
    <s v="US-2014-112991"/>
    <d v="2014-12-10T00:00:00"/>
    <d v="2014-12-14T00:00:00"/>
    <x v="1"/>
    <s v="SH-19975"/>
    <s v="Sally Hughsby"/>
    <x v="1"/>
    <s v="United States"/>
    <s v="Caldwell"/>
    <x v="45"/>
    <n v="83605"/>
    <x v="1"/>
    <s v="FUR-CH-10001708"/>
    <x v="0"/>
    <x v="1"/>
    <s v="Office Star - Contemporary Swivel Chair with Padded Adjustable Arms and Flex Back"/>
    <n v="338.35199999999998"/>
    <n v="3"/>
    <n v="0.2"/>
    <n v="4.2294"/>
    <n v="4"/>
    <n v="12"/>
    <x v="0"/>
    <n v="1.25"/>
    <x v="4"/>
  </r>
  <r>
    <n v="6000"/>
    <s v="US-2014-112991"/>
    <d v="2014-12-10T00:00:00"/>
    <d v="2014-12-14T00:00:00"/>
    <x v="1"/>
    <s v="SH-19975"/>
    <s v="Sally Hughsby"/>
    <x v="1"/>
    <s v="United States"/>
    <s v="Caldwell"/>
    <x v="45"/>
    <n v="83605"/>
    <x v="1"/>
    <s v="OFF-PA-10000019"/>
    <x v="1"/>
    <x v="10"/>
    <s v="Xerox 1931"/>
    <n v="25.92"/>
    <n v="4"/>
    <n v="0"/>
    <n v="12.441599999999999"/>
    <n v="4"/>
    <n v="12"/>
    <x v="0"/>
    <n v="47.999999999999993"/>
    <x v="4"/>
  </r>
  <r>
    <n v="6001"/>
    <s v="US-2014-112991"/>
    <d v="2014-12-10T00:00:00"/>
    <d v="2014-12-14T00:00:00"/>
    <x v="1"/>
    <s v="SH-19975"/>
    <s v="Sally Hughsby"/>
    <x v="1"/>
    <s v="United States"/>
    <s v="Caldwell"/>
    <x v="45"/>
    <n v="83605"/>
    <x v="1"/>
    <s v="OFF-PA-10002222"/>
    <x v="1"/>
    <x v="10"/>
    <s v="Xerox Color Copier Paper, 11&quot; x 17&quot;, Ream"/>
    <n v="91.36"/>
    <n v="4"/>
    <n v="0"/>
    <n v="42.025599999999997"/>
    <n v="4"/>
    <n v="12"/>
    <x v="0"/>
    <n v="46"/>
    <x v="4"/>
  </r>
  <r>
    <n v="6002"/>
    <s v="CA-2014-124079"/>
    <d v="2014-12-13T00:00:00"/>
    <d v="2014-12-17T00:00:00"/>
    <x v="1"/>
    <s v="RF-19345"/>
    <s v="Randy Ferguson"/>
    <x v="1"/>
    <s v="United States"/>
    <s v="Phoenix"/>
    <x v="16"/>
    <n v="85023"/>
    <x v="1"/>
    <s v="FUR-FU-10002553"/>
    <x v="0"/>
    <x v="5"/>
    <s v="Electrix Incandescent Magnifying Lamp, Black"/>
    <n v="87.96"/>
    <n v="3"/>
    <n v="0.2"/>
    <n v="7.6965000000000003"/>
    <n v="4"/>
    <n v="12"/>
    <x v="0"/>
    <n v="8.75"/>
    <x v="4"/>
  </r>
  <r>
    <n v="6003"/>
    <s v="CA-2014-124079"/>
    <d v="2014-12-13T00:00:00"/>
    <d v="2014-12-17T00:00:00"/>
    <x v="1"/>
    <s v="RF-19345"/>
    <s v="Randy Ferguson"/>
    <x v="1"/>
    <s v="United States"/>
    <s v="Phoenix"/>
    <x v="16"/>
    <n v="85023"/>
    <x v="1"/>
    <s v="OFF-BI-10002103"/>
    <x v="1"/>
    <x v="8"/>
    <s v="Cardinal Slant-D Ring Binder, Heavy Gauge Vinyl"/>
    <n v="5.2140000000000004"/>
    <n v="2"/>
    <n v="0.7"/>
    <n v="-4.1711999999999998"/>
    <n v="4"/>
    <n v="12"/>
    <x v="0"/>
    <n v="-80"/>
    <x v="4"/>
  </r>
  <r>
    <n v="6004"/>
    <s v="US-2017-146878"/>
    <d v="2017-09-21T00:00:00"/>
    <d v="2017-09-27T00:00:00"/>
    <x v="1"/>
    <s v="DL-12865"/>
    <s v="Dan Lawera"/>
    <x v="0"/>
    <s v="United States"/>
    <s v="Miami"/>
    <x v="2"/>
    <n v="33142"/>
    <x v="0"/>
    <s v="OFF-BI-10002794"/>
    <x v="1"/>
    <x v="8"/>
    <s v="Avery Trapezoid Ring Binder, 3&quot; Capacity, Black, 1040 sheets"/>
    <n v="12.294"/>
    <n v="1"/>
    <n v="0.7"/>
    <n v="-8.6058000000000003"/>
    <n v="6"/>
    <n v="9"/>
    <x v="2"/>
    <n v="-70"/>
    <x v="8"/>
  </r>
  <r>
    <n v="6005"/>
    <s v="CA-2017-107244"/>
    <d v="2017-09-07T00:00:00"/>
    <d v="2017-09-11T00:00:00"/>
    <x v="1"/>
    <s v="AG-10390"/>
    <s v="Allen Goldenen"/>
    <x v="0"/>
    <s v="United States"/>
    <s v="Los Angeles"/>
    <x v="1"/>
    <n v="90004"/>
    <x v="1"/>
    <s v="FUR-FU-10002597"/>
    <x v="0"/>
    <x v="5"/>
    <s v="C-Line Magnetic Cubicle Keepers, Clear Polypropylene"/>
    <n v="19.760000000000002"/>
    <n v="4"/>
    <n v="0"/>
    <n v="8.2992000000000008"/>
    <n v="4"/>
    <n v="9"/>
    <x v="2"/>
    <n v="42"/>
    <x v="8"/>
  </r>
  <r>
    <n v="6006"/>
    <s v="CA-2015-100657"/>
    <d v="2015-11-02T00:00:00"/>
    <d v="2015-11-07T00:00:00"/>
    <x v="1"/>
    <s v="SW-20245"/>
    <s v="Scot Wooten"/>
    <x v="0"/>
    <s v="United States"/>
    <s v="Troy"/>
    <x v="15"/>
    <n v="12180"/>
    <x v="3"/>
    <s v="FUR-CH-10003535"/>
    <x v="0"/>
    <x v="1"/>
    <s v="Global Armless Task Chair, Royal Blue"/>
    <n v="109.764"/>
    <n v="2"/>
    <n v="0.1"/>
    <n v="8.5372000000000003"/>
    <n v="5"/>
    <n v="11"/>
    <x v="0"/>
    <n v="7.7777777777777777"/>
    <x v="0"/>
  </r>
  <r>
    <n v="6007"/>
    <s v="CA-2017-129581"/>
    <d v="2017-12-11T00:00:00"/>
    <d v="2017-12-18T00:00:00"/>
    <x v="1"/>
    <s v="KN-16390"/>
    <s v="Katherine Nockton"/>
    <x v="1"/>
    <s v="United States"/>
    <s v="New Bedford"/>
    <x v="31"/>
    <n v="2740"/>
    <x v="3"/>
    <s v="TEC-PH-10001527"/>
    <x v="2"/>
    <x v="7"/>
    <s v="Plantronics MX500i Earset"/>
    <n v="128.85"/>
    <n v="3"/>
    <n v="0"/>
    <n v="3.8654999999999999"/>
    <n v="7"/>
    <n v="12"/>
    <x v="0"/>
    <n v="3.0000000000000004"/>
    <x v="4"/>
  </r>
  <r>
    <n v="6008"/>
    <s v="CA-2017-129028"/>
    <d v="2017-04-01T00:00:00"/>
    <d v="2017-04-03T00:00:00"/>
    <x v="2"/>
    <s v="GB-14530"/>
    <s v="George Bell"/>
    <x v="1"/>
    <s v="United States"/>
    <s v="Florence"/>
    <x v="20"/>
    <n v="29501"/>
    <x v="0"/>
    <s v="FUR-FU-10004006"/>
    <x v="0"/>
    <x v="5"/>
    <s v="Deflect-o DuraMat Lighweight, Studded, Beveled Mat for Low Pile Carpeting"/>
    <n v="127.95"/>
    <n v="3"/>
    <n v="0"/>
    <n v="21.7515"/>
    <n v="2"/>
    <n v="4"/>
    <x v="1"/>
    <n v="17"/>
    <x v="3"/>
  </r>
  <r>
    <n v="6009"/>
    <s v="CA-2015-135580"/>
    <d v="2015-12-30T00:00:00"/>
    <d v="2016-01-03T00:00:00"/>
    <x v="1"/>
    <s v="CL-12565"/>
    <s v="Clay Ludtke"/>
    <x v="0"/>
    <s v="United States"/>
    <s v="Los Angeles"/>
    <x v="1"/>
    <n v="90049"/>
    <x v="1"/>
    <s v="OFF-PA-10000595"/>
    <x v="1"/>
    <x v="10"/>
    <s v="Xerox 1929"/>
    <n v="68.52"/>
    <n v="3"/>
    <n v="0"/>
    <n v="31.519200000000001"/>
    <n v="4"/>
    <n v="12"/>
    <x v="0"/>
    <n v="46"/>
    <x v="4"/>
  </r>
  <r>
    <n v="6010"/>
    <s v="CA-2015-135580"/>
    <d v="2015-12-30T00:00:00"/>
    <d v="2016-01-03T00:00:00"/>
    <x v="1"/>
    <s v="CL-12565"/>
    <s v="Clay Ludtke"/>
    <x v="0"/>
    <s v="United States"/>
    <s v="Los Angeles"/>
    <x v="1"/>
    <n v="90049"/>
    <x v="1"/>
    <s v="OFF-ST-10000798"/>
    <x v="1"/>
    <x v="4"/>
    <s v="2300 Heavy-Duty Transfer File Systems by Perma"/>
    <n v="74.94"/>
    <n v="3"/>
    <n v="0"/>
    <n v="14.2386"/>
    <n v="4"/>
    <n v="12"/>
    <x v="0"/>
    <n v="19"/>
    <x v="4"/>
  </r>
  <r>
    <n v="6011"/>
    <s v="CA-2015-135580"/>
    <d v="2015-12-30T00:00:00"/>
    <d v="2016-01-03T00:00:00"/>
    <x v="1"/>
    <s v="CL-12565"/>
    <s v="Clay Ludtke"/>
    <x v="0"/>
    <s v="United States"/>
    <s v="Los Angeles"/>
    <x v="1"/>
    <n v="90049"/>
    <x v="1"/>
    <s v="TEC-MA-10004002"/>
    <x v="2"/>
    <x v="15"/>
    <s v="Zebra GX420t Direct Thermal/Thermal Transfer Printer"/>
    <n v="2548.56"/>
    <n v="6"/>
    <n v="0.2"/>
    <n v="286.71300000000002"/>
    <n v="4"/>
    <n v="12"/>
    <x v="0"/>
    <n v="11.250000000000002"/>
    <x v="4"/>
  </r>
  <r>
    <n v="6012"/>
    <s v="CA-2015-135580"/>
    <d v="2015-12-30T00:00:00"/>
    <d v="2016-01-03T00:00:00"/>
    <x v="1"/>
    <s v="CL-12565"/>
    <s v="Clay Ludtke"/>
    <x v="0"/>
    <s v="United States"/>
    <s v="Los Angeles"/>
    <x v="1"/>
    <n v="90049"/>
    <x v="1"/>
    <s v="OFF-EN-10003296"/>
    <x v="1"/>
    <x v="12"/>
    <s v="Tyvek Side-Opening Peel &amp; Seel Expanding Envelopes"/>
    <n v="271.44"/>
    <n v="3"/>
    <n v="0"/>
    <n v="122.148"/>
    <n v="4"/>
    <n v="12"/>
    <x v="0"/>
    <n v="45"/>
    <x v="4"/>
  </r>
  <r>
    <n v="6013"/>
    <s v="CA-2015-135580"/>
    <d v="2015-12-30T00:00:00"/>
    <d v="2016-01-03T00:00:00"/>
    <x v="1"/>
    <s v="CL-12565"/>
    <s v="Clay Ludtke"/>
    <x v="0"/>
    <s v="United States"/>
    <s v="Los Angeles"/>
    <x v="1"/>
    <n v="90049"/>
    <x v="1"/>
    <s v="TEC-PH-10004345"/>
    <x v="2"/>
    <x v="7"/>
    <s v="Cisco SPA 502G IP Phone"/>
    <n v="287.88"/>
    <n v="3"/>
    <n v="0.2"/>
    <n v="35.984999999999999"/>
    <n v="4"/>
    <n v="12"/>
    <x v="0"/>
    <n v="12.5"/>
    <x v="4"/>
  </r>
  <r>
    <n v="6014"/>
    <s v="CA-2016-159016"/>
    <d v="2016-03-10T00:00:00"/>
    <d v="2016-03-11T00:00:00"/>
    <x v="2"/>
    <s v="KF-16285"/>
    <s v="Karen Ferguson"/>
    <x v="2"/>
    <s v="United States"/>
    <s v="Los Angeles"/>
    <x v="1"/>
    <n v="90008"/>
    <x v="1"/>
    <s v="OFF-PA-10004405"/>
    <x v="1"/>
    <x v="10"/>
    <s v="Rediform Voice Mail Log Books"/>
    <n v="14.9"/>
    <n v="5"/>
    <n v="0"/>
    <n v="7.1520000000000001"/>
    <n v="1"/>
    <n v="3"/>
    <x v="3"/>
    <n v="48"/>
    <x v="10"/>
  </r>
  <r>
    <n v="6015"/>
    <s v="CA-2016-159016"/>
    <d v="2016-03-10T00:00:00"/>
    <d v="2016-03-11T00:00:00"/>
    <x v="2"/>
    <s v="KF-16285"/>
    <s v="Karen Ferguson"/>
    <x v="2"/>
    <s v="United States"/>
    <s v="Los Angeles"/>
    <x v="1"/>
    <n v="90008"/>
    <x v="1"/>
    <s v="TEC-PH-10002885"/>
    <x v="2"/>
    <x v="7"/>
    <s v="Apple iPhone 5"/>
    <n v="4158.9120000000003"/>
    <n v="8"/>
    <n v="0.2"/>
    <n v="363.90480000000002"/>
    <n v="1"/>
    <n v="3"/>
    <x v="3"/>
    <n v="8.75"/>
    <x v="10"/>
  </r>
  <r>
    <n v="6016"/>
    <s v="CA-2014-102652"/>
    <d v="2014-04-06T00:00:00"/>
    <d v="2014-04-12T00:00:00"/>
    <x v="1"/>
    <s v="AY-10555"/>
    <s v="Andy Yotov"/>
    <x v="1"/>
    <s v="United States"/>
    <s v="Los Angeles"/>
    <x v="1"/>
    <n v="90049"/>
    <x v="1"/>
    <s v="FUR-FU-10000747"/>
    <x v="0"/>
    <x v="5"/>
    <s v="Tenex B1-RE Series Chair Mats for Low Pile Carpets"/>
    <n v="91.96"/>
    <n v="2"/>
    <n v="0"/>
    <n v="15.6332"/>
    <n v="6"/>
    <n v="4"/>
    <x v="1"/>
    <n v="17"/>
    <x v="3"/>
  </r>
  <r>
    <n v="6017"/>
    <s v="CA-2014-102652"/>
    <d v="2014-04-06T00:00:00"/>
    <d v="2014-04-12T00:00:00"/>
    <x v="1"/>
    <s v="AY-10555"/>
    <s v="Andy Yotov"/>
    <x v="1"/>
    <s v="United States"/>
    <s v="Los Angeles"/>
    <x v="1"/>
    <n v="90049"/>
    <x v="1"/>
    <s v="FUR-FU-10001918"/>
    <x v="0"/>
    <x v="5"/>
    <s v="C-Line Cubicle Keepers Polyproplyene Holder With Velcro Backings"/>
    <n v="33.11"/>
    <n v="7"/>
    <n v="0"/>
    <n v="12.9129"/>
    <n v="6"/>
    <n v="4"/>
    <x v="1"/>
    <n v="39"/>
    <x v="3"/>
  </r>
  <r>
    <n v="6018"/>
    <s v="CA-2014-102652"/>
    <d v="2014-04-06T00:00:00"/>
    <d v="2014-04-12T00:00:00"/>
    <x v="1"/>
    <s v="AY-10555"/>
    <s v="Andy Yotov"/>
    <x v="1"/>
    <s v="United States"/>
    <s v="Los Angeles"/>
    <x v="1"/>
    <n v="90049"/>
    <x v="1"/>
    <s v="OFF-PA-10003309"/>
    <x v="1"/>
    <x v="10"/>
    <s v="Xerox 211"/>
    <n v="19.440000000000001"/>
    <n v="3"/>
    <n v="0"/>
    <n v="9.3312000000000008"/>
    <n v="6"/>
    <n v="4"/>
    <x v="1"/>
    <n v="48.000000000000007"/>
    <x v="3"/>
  </r>
  <r>
    <n v="6019"/>
    <s v="CA-2014-102652"/>
    <d v="2014-04-06T00:00:00"/>
    <d v="2014-04-12T00:00:00"/>
    <x v="1"/>
    <s v="AY-10555"/>
    <s v="Andy Yotov"/>
    <x v="1"/>
    <s v="United States"/>
    <s v="Los Angeles"/>
    <x v="1"/>
    <n v="90049"/>
    <x v="1"/>
    <s v="OFF-PA-10001977"/>
    <x v="1"/>
    <x v="10"/>
    <s v="Xerox 194"/>
    <n v="55.48"/>
    <n v="1"/>
    <n v="0"/>
    <n v="26.630400000000002"/>
    <n v="6"/>
    <n v="4"/>
    <x v="1"/>
    <n v="48.000000000000007"/>
    <x v="3"/>
  </r>
  <r>
    <n v="6020"/>
    <s v="CA-2014-152422"/>
    <d v="2014-10-05T00:00:00"/>
    <d v="2014-10-10T00:00:00"/>
    <x v="0"/>
    <s v="BD-11635"/>
    <s v="Brian Derr"/>
    <x v="0"/>
    <s v="United States"/>
    <s v="Columbus"/>
    <x v="24"/>
    <n v="43229"/>
    <x v="3"/>
    <s v="OFF-AP-10002892"/>
    <x v="1"/>
    <x v="9"/>
    <s v="Belkin F5C206VTEL 6 Outlet Surge"/>
    <n v="91.92"/>
    <n v="5"/>
    <n v="0.2"/>
    <n v="11.49"/>
    <n v="5"/>
    <n v="10"/>
    <x v="0"/>
    <n v="12.5"/>
    <x v="2"/>
  </r>
  <r>
    <n v="6021"/>
    <s v="US-2016-156692"/>
    <d v="2016-08-13T00:00:00"/>
    <d v="2016-08-13T00:00:00"/>
    <x v="3"/>
    <s v="HG-15025"/>
    <s v="Hunter Glantz"/>
    <x v="0"/>
    <s v="United States"/>
    <s v="Kenner"/>
    <x v="28"/>
    <n v="70065"/>
    <x v="0"/>
    <s v="OFF-AP-10002222"/>
    <x v="1"/>
    <x v="9"/>
    <s v="Staple holder"/>
    <n v="17.34"/>
    <n v="2"/>
    <n v="0"/>
    <n v="4.6818"/>
    <n v="0"/>
    <n v="8"/>
    <x v="2"/>
    <n v="27"/>
    <x v="6"/>
  </r>
  <r>
    <n v="6022"/>
    <s v="US-2016-156692"/>
    <d v="2016-08-13T00:00:00"/>
    <d v="2016-08-13T00:00:00"/>
    <x v="3"/>
    <s v="HG-15025"/>
    <s v="Hunter Glantz"/>
    <x v="0"/>
    <s v="United States"/>
    <s v="Kenner"/>
    <x v="28"/>
    <n v="70065"/>
    <x v="0"/>
    <s v="TEC-AC-10000158"/>
    <x v="2"/>
    <x v="11"/>
    <s v="Sony 64GB Class 10 Micro SDHC R40 Memory Card"/>
    <n v="71.98"/>
    <n v="2"/>
    <n v="0"/>
    <n v="15.1158"/>
    <n v="0"/>
    <n v="8"/>
    <x v="2"/>
    <n v="21"/>
    <x v="6"/>
  </r>
  <r>
    <n v="6023"/>
    <s v="CA-2014-130869"/>
    <d v="2014-11-17T00:00:00"/>
    <d v="2014-11-21T00:00:00"/>
    <x v="1"/>
    <s v="CB-12025"/>
    <s v="Cassandra Brandow"/>
    <x v="0"/>
    <s v="United States"/>
    <s v="Cedar Hill"/>
    <x v="5"/>
    <n v="75104"/>
    <x v="2"/>
    <s v="OFF-EN-10002600"/>
    <x v="1"/>
    <x v="12"/>
    <s v="Redi-Strip #10 Envelopes, 4 1/8 x 9 1/2"/>
    <n v="7.08"/>
    <n v="3"/>
    <n v="0.2"/>
    <n v="2.4780000000000002"/>
    <n v="4"/>
    <n v="11"/>
    <x v="0"/>
    <n v="35"/>
    <x v="0"/>
  </r>
  <r>
    <n v="6024"/>
    <s v="US-2017-128832"/>
    <d v="2017-04-24T00:00:00"/>
    <d v="2017-04-27T00:00:00"/>
    <x v="2"/>
    <s v="LS-16945"/>
    <s v="Linda Southworth"/>
    <x v="1"/>
    <s v="United States"/>
    <s v="Providence"/>
    <x v="34"/>
    <n v="2908"/>
    <x v="3"/>
    <s v="TEC-AC-10004855"/>
    <x v="2"/>
    <x v="11"/>
    <s v="V7 USB Numeric Keypad"/>
    <n v="69.98"/>
    <n v="2"/>
    <n v="0"/>
    <n v="4.8986000000000001"/>
    <n v="3"/>
    <n v="4"/>
    <x v="1"/>
    <n v="6.9999999999999991"/>
    <x v="3"/>
  </r>
  <r>
    <n v="6025"/>
    <s v="CA-2017-139717"/>
    <d v="2017-08-24T00:00:00"/>
    <d v="2017-08-26T00:00:00"/>
    <x v="0"/>
    <s v="DM-13015"/>
    <s v="Darrin Martin"/>
    <x v="0"/>
    <s v="United States"/>
    <s v="Lancaster"/>
    <x v="24"/>
    <n v="43130"/>
    <x v="3"/>
    <s v="OFF-AP-10000938"/>
    <x v="1"/>
    <x v="9"/>
    <s v="Avanti 1.7 Cu. Ft. Refrigerator"/>
    <n v="646.27200000000005"/>
    <n v="8"/>
    <n v="0.2"/>
    <n v="64.627200000000002"/>
    <n v="2"/>
    <n v="8"/>
    <x v="2"/>
    <n v="10"/>
    <x v="6"/>
  </r>
  <r>
    <n v="6026"/>
    <s v="CA-2017-139717"/>
    <d v="2017-08-24T00:00:00"/>
    <d v="2017-08-26T00:00:00"/>
    <x v="0"/>
    <s v="DM-13015"/>
    <s v="Darrin Martin"/>
    <x v="0"/>
    <s v="United States"/>
    <s v="Lancaster"/>
    <x v="24"/>
    <n v="43130"/>
    <x v="3"/>
    <s v="OFF-PA-10002195"/>
    <x v="1"/>
    <x v="10"/>
    <s v="Xerox 1966"/>
    <n v="10.368"/>
    <n v="2"/>
    <n v="0.2"/>
    <n v="3.7584"/>
    <n v="2"/>
    <n v="8"/>
    <x v="2"/>
    <n v="36.25"/>
    <x v="6"/>
  </r>
  <r>
    <n v="6027"/>
    <s v="CA-2017-136007"/>
    <d v="2017-02-23T00:00:00"/>
    <d v="2017-03-02T00:00:00"/>
    <x v="1"/>
    <s v="AC-10615"/>
    <s v="Ann Chong"/>
    <x v="1"/>
    <s v="United States"/>
    <s v="Seattle"/>
    <x v="4"/>
    <n v="98115"/>
    <x v="1"/>
    <s v="OFF-FA-10002701"/>
    <x v="1"/>
    <x v="13"/>
    <s v="Alliance Rubber Bands"/>
    <n v="8.4"/>
    <n v="5"/>
    <n v="0"/>
    <n v="0.33600000000000002"/>
    <n v="7"/>
    <n v="2"/>
    <x v="3"/>
    <n v="4"/>
    <x v="11"/>
  </r>
  <r>
    <n v="6028"/>
    <s v="CA-2017-136007"/>
    <d v="2017-02-23T00:00:00"/>
    <d v="2017-03-02T00:00:00"/>
    <x v="1"/>
    <s v="AC-10615"/>
    <s v="Ann Chong"/>
    <x v="1"/>
    <s v="United States"/>
    <s v="Seattle"/>
    <x v="4"/>
    <n v="98115"/>
    <x v="1"/>
    <s v="TEC-PH-10003589"/>
    <x v="2"/>
    <x v="7"/>
    <s v="invisibleSHIELD by ZAGG Smudge-Free Screen Protector"/>
    <n v="71.959999999999994"/>
    <n v="5"/>
    <n v="0.2"/>
    <n v="25.186"/>
    <n v="7"/>
    <n v="2"/>
    <x v="3"/>
    <n v="35"/>
    <x v="11"/>
  </r>
  <r>
    <n v="6029"/>
    <s v="CA-2016-157364"/>
    <d v="2016-11-19T00:00:00"/>
    <d v="2016-11-21T00:00:00"/>
    <x v="2"/>
    <s v="LT-17110"/>
    <s v="Liz Thompson"/>
    <x v="0"/>
    <s v="United States"/>
    <s v="Jacksonville"/>
    <x v="3"/>
    <n v="28540"/>
    <x v="0"/>
    <s v="OFF-AR-10003752"/>
    <x v="1"/>
    <x v="6"/>
    <s v="Deluxe Chalkboard Eraser Cleaner"/>
    <n v="18.48"/>
    <n v="2"/>
    <n v="0.2"/>
    <n v="6.0060000000000002"/>
    <n v="2"/>
    <n v="11"/>
    <x v="0"/>
    <n v="32.5"/>
    <x v="0"/>
  </r>
  <r>
    <n v="6030"/>
    <s v="US-2016-112970"/>
    <d v="2016-11-14T00:00:00"/>
    <d v="2016-11-15T00:00:00"/>
    <x v="2"/>
    <s v="TB-21250"/>
    <s v="Tim Brockman"/>
    <x v="0"/>
    <s v="United States"/>
    <s v="Los Angeles"/>
    <x v="1"/>
    <n v="90049"/>
    <x v="1"/>
    <s v="OFF-AR-10003829"/>
    <x v="1"/>
    <x v="6"/>
    <s v="Newell 35"/>
    <n v="9.84"/>
    <n v="3"/>
    <n v="0"/>
    <n v="2.8536000000000001"/>
    <n v="1"/>
    <n v="11"/>
    <x v="0"/>
    <n v="29.000000000000004"/>
    <x v="0"/>
  </r>
  <r>
    <n v="6031"/>
    <s v="US-2017-152492"/>
    <d v="2017-07-06T00:00:00"/>
    <d v="2017-07-06T00:00:00"/>
    <x v="3"/>
    <s v="AH-10585"/>
    <s v="Angele Hood"/>
    <x v="0"/>
    <s v="United States"/>
    <s v="Miami"/>
    <x v="2"/>
    <n v="33142"/>
    <x v="0"/>
    <s v="FUR-CH-10000155"/>
    <x v="0"/>
    <x v="1"/>
    <s v="Global Comet Stacking Armless Chair"/>
    <n v="239.24"/>
    <n v="1"/>
    <n v="0.2"/>
    <n v="23.923999999999999"/>
    <n v="0"/>
    <n v="7"/>
    <x v="2"/>
    <n v="10"/>
    <x v="7"/>
  </r>
  <r>
    <n v="6032"/>
    <s v="CA-2016-101168"/>
    <d v="2016-12-25T00:00:00"/>
    <d v="2017-01-01T00:00:00"/>
    <x v="1"/>
    <s v="SS-20140"/>
    <s v="Saphhira Shifley"/>
    <x v="1"/>
    <s v="United States"/>
    <s v="Nashua"/>
    <x v="38"/>
    <n v="3060"/>
    <x v="3"/>
    <s v="FUR-FU-10003142"/>
    <x v="0"/>
    <x v="5"/>
    <s v="Master Big Foot Doorstop, Beige"/>
    <n v="21.12"/>
    <n v="4"/>
    <n v="0"/>
    <n v="6.5472000000000001"/>
    <n v="7"/>
    <n v="12"/>
    <x v="0"/>
    <n v="31"/>
    <x v="4"/>
  </r>
  <r>
    <n v="6033"/>
    <s v="CA-2017-104010"/>
    <d v="2017-04-23T00:00:00"/>
    <d v="2017-04-25T00:00:00"/>
    <x v="2"/>
    <s v="TD-20995"/>
    <s v="Tamara Dahlen"/>
    <x v="0"/>
    <s v="United States"/>
    <s v="New York City"/>
    <x v="15"/>
    <n v="10011"/>
    <x v="3"/>
    <s v="OFF-SU-10001218"/>
    <x v="1"/>
    <x v="14"/>
    <s v="Fiskars Softgrip Scissors"/>
    <n v="54.9"/>
    <n v="5"/>
    <n v="0"/>
    <n v="15.372"/>
    <n v="2"/>
    <n v="4"/>
    <x v="1"/>
    <n v="28.000000000000004"/>
    <x v="3"/>
  </r>
  <r>
    <n v="6034"/>
    <s v="CA-2015-130253"/>
    <d v="2015-12-14T00:00:00"/>
    <d v="2015-12-18T00:00:00"/>
    <x v="1"/>
    <s v="PP-18955"/>
    <s v="Paul Prost"/>
    <x v="2"/>
    <s v="United States"/>
    <s v="Los Angeles"/>
    <x v="1"/>
    <n v="90036"/>
    <x v="1"/>
    <s v="FUR-FU-10002963"/>
    <x v="0"/>
    <x v="5"/>
    <s v="Master Caster Door Stop, Gray"/>
    <n v="15.24"/>
    <n v="3"/>
    <n v="0"/>
    <n v="5.1816000000000004"/>
    <n v="4"/>
    <n v="12"/>
    <x v="0"/>
    <n v="34"/>
    <x v="4"/>
  </r>
  <r>
    <n v="6035"/>
    <s v="US-2015-155369"/>
    <d v="2015-04-19T00:00:00"/>
    <d v="2015-04-25T00:00:00"/>
    <x v="1"/>
    <s v="PG-18820"/>
    <s v="Patrick Gardner"/>
    <x v="0"/>
    <s v="United States"/>
    <s v="Carrollton"/>
    <x v="5"/>
    <n v="75007"/>
    <x v="2"/>
    <s v="OFF-AP-10002578"/>
    <x v="1"/>
    <x v="9"/>
    <s v="Fellowes Premier Superior Surge Suppressor, 10-Outlet, With Phone and Remote"/>
    <n v="19.568000000000001"/>
    <n v="2"/>
    <n v="0.8"/>
    <n v="-52.833599999999997"/>
    <n v="6"/>
    <n v="4"/>
    <x v="1"/>
    <n v="-270"/>
    <x v="3"/>
  </r>
  <r>
    <n v="6036"/>
    <s v="US-2015-155369"/>
    <d v="2015-04-19T00:00:00"/>
    <d v="2015-04-25T00:00:00"/>
    <x v="1"/>
    <s v="PG-18820"/>
    <s v="Patrick Gardner"/>
    <x v="0"/>
    <s v="United States"/>
    <s v="Carrollton"/>
    <x v="5"/>
    <n v="75007"/>
    <x v="2"/>
    <s v="OFF-BI-10003925"/>
    <x v="1"/>
    <x v="8"/>
    <s v="Fellowes PB300 Plastic Comb Binding Machine"/>
    <n v="310.392"/>
    <n v="4"/>
    <n v="0.8"/>
    <n v="-512.14679999999998"/>
    <n v="6"/>
    <n v="4"/>
    <x v="1"/>
    <n v="-165"/>
    <x v="3"/>
  </r>
  <r>
    <n v="6037"/>
    <s v="CA-2016-131205"/>
    <d v="2016-09-04T00:00:00"/>
    <d v="2016-09-08T00:00:00"/>
    <x v="1"/>
    <s v="AA-10645"/>
    <s v="Anna Andreadi"/>
    <x v="0"/>
    <s v="United States"/>
    <s v="Georgetown"/>
    <x v="0"/>
    <n v="40324"/>
    <x v="0"/>
    <s v="FUR-FU-10003347"/>
    <x v="0"/>
    <x v="5"/>
    <s v="Coloredge Poster Frame"/>
    <n v="42.6"/>
    <n v="3"/>
    <n v="0"/>
    <n v="16.614000000000001"/>
    <n v="4"/>
    <n v="9"/>
    <x v="2"/>
    <n v="39"/>
    <x v="8"/>
  </r>
  <r>
    <n v="6038"/>
    <s v="CA-2016-131205"/>
    <d v="2016-09-04T00:00:00"/>
    <d v="2016-09-08T00:00:00"/>
    <x v="1"/>
    <s v="AA-10645"/>
    <s v="Anna Andreadi"/>
    <x v="0"/>
    <s v="United States"/>
    <s v="Georgetown"/>
    <x v="0"/>
    <n v="40324"/>
    <x v="0"/>
    <s v="OFF-BI-10000315"/>
    <x v="1"/>
    <x v="8"/>
    <s v="Poly Designer Cover &amp; Back"/>
    <n v="113.94"/>
    <n v="6"/>
    <n v="0"/>
    <n v="54.691200000000002"/>
    <n v="4"/>
    <n v="9"/>
    <x v="2"/>
    <n v="48.000000000000007"/>
    <x v="8"/>
  </r>
  <r>
    <n v="6039"/>
    <s v="CA-2016-131205"/>
    <d v="2016-09-04T00:00:00"/>
    <d v="2016-09-08T00:00:00"/>
    <x v="1"/>
    <s v="AA-10645"/>
    <s v="Anna Andreadi"/>
    <x v="0"/>
    <s v="United States"/>
    <s v="Georgetown"/>
    <x v="0"/>
    <n v="40324"/>
    <x v="0"/>
    <s v="OFF-ST-10002583"/>
    <x v="1"/>
    <x v="4"/>
    <s v="Fellowes Neat Ideas Storage Cubes"/>
    <n v="129.91999999999999"/>
    <n v="4"/>
    <n v="0"/>
    <n v="5.1967999999999996"/>
    <n v="4"/>
    <n v="9"/>
    <x v="2"/>
    <n v="4"/>
    <x v="8"/>
  </r>
  <r>
    <n v="6040"/>
    <s v="CA-2016-131205"/>
    <d v="2016-09-04T00:00:00"/>
    <d v="2016-09-08T00:00:00"/>
    <x v="1"/>
    <s v="AA-10645"/>
    <s v="Anna Andreadi"/>
    <x v="0"/>
    <s v="United States"/>
    <s v="Georgetown"/>
    <x v="0"/>
    <n v="40324"/>
    <x v="0"/>
    <s v="OFF-AR-10003469"/>
    <x v="1"/>
    <x v="6"/>
    <s v="Nontoxic Chalk"/>
    <n v="5.28"/>
    <n v="3"/>
    <n v="0"/>
    <n v="2.5344000000000002"/>
    <n v="4"/>
    <n v="9"/>
    <x v="2"/>
    <n v="48.000000000000007"/>
    <x v="8"/>
  </r>
  <r>
    <n v="6041"/>
    <s v="CA-2017-122364"/>
    <d v="2017-09-24T00:00:00"/>
    <d v="2017-09-29T00:00:00"/>
    <x v="1"/>
    <s v="FA-14230"/>
    <s v="Frank Atkinson"/>
    <x v="1"/>
    <s v="United States"/>
    <s v="Los Angeles"/>
    <x v="1"/>
    <n v="90008"/>
    <x v="1"/>
    <s v="TEC-PH-10001817"/>
    <x v="2"/>
    <x v="7"/>
    <s v="Wilson Electronics DB Pro Signal Booster"/>
    <n v="859.2"/>
    <n v="3"/>
    <n v="0.2"/>
    <n v="75.180000000000007"/>
    <n v="5"/>
    <n v="9"/>
    <x v="2"/>
    <n v="8.75"/>
    <x v="8"/>
  </r>
  <r>
    <n v="6042"/>
    <s v="CA-2017-122364"/>
    <d v="2017-09-24T00:00:00"/>
    <d v="2017-09-29T00:00:00"/>
    <x v="1"/>
    <s v="FA-14230"/>
    <s v="Frank Atkinson"/>
    <x v="1"/>
    <s v="United States"/>
    <s v="Los Angeles"/>
    <x v="1"/>
    <n v="90008"/>
    <x v="1"/>
    <s v="TEC-MA-10001031"/>
    <x v="2"/>
    <x v="15"/>
    <s v="Socket Bluetooth Cordless Hand Scanner (CHS)"/>
    <n v="506.28"/>
    <n v="3"/>
    <n v="0.2"/>
    <n v="177.19800000000001"/>
    <n v="5"/>
    <n v="9"/>
    <x v="2"/>
    <n v="35"/>
    <x v="8"/>
  </r>
  <r>
    <n v="6043"/>
    <s v="CA-2016-117912"/>
    <d v="2016-02-04T00:00:00"/>
    <d v="2016-02-08T00:00:00"/>
    <x v="1"/>
    <s v="TB-21520"/>
    <s v="Tracy Blumstein"/>
    <x v="0"/>
    <s v="United States"/>
    <s v="Sierra Vista"/>
    <x v="16"/>
    <n v="85635"/>
    <x v="1"/>
    <s v="FUR-FU-10002088"/>
    <x v="0"/>
    <x v="5"/>
    <s v="Nu-Dell Float Frame 11 x 14 1/2"/>
    <n v="14.368"/>
    <n v="2"/>
    <n v="0.2"/>
    <n v="3.9512"/>
    <n v="4"/>
    <n v="2"/>
    <x v="3"/>
    <n v="27.500000000000004"/>
    <x v="11"/>
  </r>
  <r>
    <n v="6044"/>
    <s v="CA-2017-145702"/>
    <d v="2017-05-19T00:00:00"/>
    <d v="2017-05-24T00:00:00"/>
    <x v="0"/>
    <s v="AH-10075"/>
    <s v="Adam Hart"/>
    <x v="1"/>
    <s v="United States"/>
    <s v="Knoxville"/>
    <x v="18"/>
    <n v="37918"/>
    <x v="0"/>
    <s v="FUR-CH-10001482"/>
    <x v="0"/>
    <x v="1"/>
    <s v="Office Star - Mesh Screen back chair with Vinyl seat"/>
    <n v="314.35199999999998"/>
    <n v="3"/>
    <n v="0.2"/>
    <n v="-35.364600000000003"/>
    <n v="5"/>
    <n v="5"/>
    <x v="1"/>
    <n v="-11.250000000000002"/>
    <x v="5"/>
  </r>
  <r>
    <n v="6045"/>
    <s v="CA-2017-145702"/>
    <d v="2017-05-19T00:00:00"/>
    <d v="2017-05-24T00:00:00"/>
    <x v="0"/>
    <s v="AH-10075"/>
    <s v="Adam Hart"/>
    <x v="1"/>
    <s v="United States"/>
    <s v="Knoxville"/>
    <x v="18"/>
    <n v="37918"/>
    <x v="0"/>
    <s v="OFF-PA-10001526"/>
    <x v="1"/>
    <x v="10"/>
    <s v="Xerox 1949"/>
    <n v="27.888000000000002"/>
    <n v="7"/>
    <n v="0.2"/>
    <n v="10.109400000000001"/>
    <n v="5"/>
    <n v="5"/>
    <x v="1"/>
    <n v="36.25"/>
    <x v="5"/>
  </r>
  <r>
    <n v="6046"/>
    <s v="CA-2015-113215"/>
    <d v="2015-09-03T00:00:00"/>
    <d v="2015-09-08T00:00:00"/>
    <x v="1"/>
    <s v="CP-12085"/>
    <s v="Cathy Prescott"/>
    <x v="1"/>
    <s v="United States"/>
    <s v="Tucson"/>
    <x v="16"/>
    <n v="85705"/>
    <x v="1"/>
    <s v="FUR-FU-10002937"/>
    <x v="0"/>
    <x v="5"/>
    <s v="GE 48&quot; Fluorescent Tube, Cool White Energy Saver, 34 Watts, 30/Box"/>
    <n v="238.15199999999999"/>
    <n v="3"/>
    <n v="0.2"/>
    <n v="89.307000000000002"/>
    <n v="5"/>
    <n v="9"/>
    <x v="2"/>
    <n v="37.500000000000007"/>
    <x v="8"/>
  </r>
  <r>
    <n v="6047"/>
    <s v="CA-2016-154662"/>
    <d v="2016-06-09T00:00:00"/>
    <d v="2016-06-16T00:00:00"/>
    <x v="1"/>
    <s v="BF-11215"/>
    <s v="Benjamin Farhat"/>
    <x v="2"/>
    <s v="United States"/>
    <s v="Minneapolis"/>
    <x v="11"/>
    <n v="55407"/>
    <x v="2"/>
    <s v="FUR-TA-10001771"/>
    <x v="0"/>
    <x v="3"/>
    <s v="Bush Cubix Conference Tables, Fully Assembled"/>
    <n v="692.94"/>
    <n v="3"/>
    <n v="0"/>
    <n v="173.23500000000001"/>
    <n v="7"/>
    <n v="6"/>
    <x v="1"/>
    <n v="25"/>
    <x v="1"/>
  </r>
  <r>
    <n v="6048"/>
    <s v="CA-2015-105571"/>
    <d v="2015-11-07T00:00:00"/>
    <d v="2015-11-11T00:00:00"/>
    <x v="1"/>
    <s v="CP-12340"/>
    <s v="Christine Phan"/>
    <x v="1"/>
    <s v="United States"/>
    <s v="Miami"/>
    <x v="2"/>
    <n v="33142"/>
    <x v="0"/>
    <s v="OFF-BI-10003305"/>
    <x v="1"/>
    <x v="8"/>
    <s v="Avery Hanging File Binders"/>
    <n v="16.146000000000001"/>
    <n v="9"/>
    <n v="0.7"/>
    <n v="-12.9168"/>
    <n v="4"/>
    <n v="11"/>
    <x v="0"/>
    <n v="-80"/>
    <x v="0"/>
  </r>
  <r>
    <n v="6049"/>
    <s v="CA-2015-105571"/>
    <d v="2015-11-07T00:00:00"/>
    <d v="2015-11-11T00:00:00"/>
    <x v="1"/>
    <s v="CP-12340"/>
    <s v="Christine Phan"/>
    <x v="1"/>
    <s v="United States"/>
    <s v="Miami"/>
    <x v="2"/>
    <n v="33142"/>
    <x v="0"/>
    <s v="OFF-BI-10001359"/>
    <x v="1"/>
    <x v="8"/>
    <s v="GBC DocuBind TL300 Electric Binding System"/>
    <n v="1345.4849999999999"/>
    <n v="5"/>
    <n v="0.7"/>
    <n v="-1031.5385000000001"/>
    <n v="4"/>
    <n v="11"/>
    <x v="0"/>
    <n v="-76.666666666666686"/>
    <x v="0"/>
  </r>
  <r>
    <n v="6050"/>
    <s v="CA-2016-152765"/>
    <d v="2016-06-15T00:00:00"/>
    <d v="2016-06-18T00:00:00"/>
    <x v="2"/>
    <s v="LS-17245"/>
    <s v="Lynn Smith"/>
    <x v="0"/>
    <s v="United States"/>
    <s v="Houston"/>
    <x v="5"/>
    <n v="77036"/>
    <x v="2"/>
    <s v="OFF-PA-10000483"/>
    <x v="1"/>
    <x v="10"/>
    <s v="Xerox 19"/>
    <n v="173.488"/>
    <n v="7"/>
    <n v="0.2"/>
    <n v="54.215000000000003"/>
    <n v="3"/>
    <n v="6"/>
    <x v="1"/>
    <n v="31.25"/>
    <x v="1"/>
  </r>
  <r>
    <n v="6051"/>
    <s v="CA-2015-153878"/>
    <d v="2015-04-25T00:00:00"/>
    <d v="2015-04-30T00:00:00"/>
    <x v="1"/>
    <s v="TS-21655"/>
    <s v="Trudy Schmidt"/>
    <x v="0"/>
    <s v="United States"/>
    <s v="Milwaukee"/>
    <x v="6"/>
    <n v="53209"/>
    <x v="2"/>
    <s v="OFF-AR-10000658"/>
    <x v="1"/>
    <x v="6"/>
    <s v="Newell 324"/>
    <n v="57.75"/>
    <n v="5"/>
    <n v="0"/>
    <n v="16.170000000000002"/>
    <n v="5"/>
    <n v="4"/>
    <x v="1"/>
    <n v="28.000000000000004"/>
    <x v="3"/>
  </r>
  <r>
    <n v="6052"/>
    <s v="CA-2015-153878"/>
    <d v="2015-04-25T00:00:00"/>
    <d v="2015-04-30T00:00:00"/>
    <x v="1"/>
    <s v="TS-21655"/>
    <s v="Trudy Schmidt"/>
    <x v="0"/>
    <s v="United States"/>
    <s v="Milwaukee"/>
    <x v="6"/>
    <n v="53209"/>
    <x v="2"/>
    <s v="OFF-AP-10001205"/>
    <x v="1"/>
    <x v="9"/>
    <s v="Belkin 5 Outlet SurgeMaster Power Centers"/>
    <n v="272.39999999999998"/>
    <n v="5"/>
    <n v="0"/>
    <n v="76.272000000000006"/>
    <n v="5"/>
    <n v="4"/>
    <x v="1"/>
    <n v="28.000000000000004"/>
    <x v="3"/>
  </r>
  <r>
    <n v="6053"/>
    <s v="CA-2016-124016"/>
    <d v="2016-09-23T00:00:00"/>
    <d v="2016-09-26T00:00:00"/>
    <x v="0"/>
    <s v="JS-15940"/>
    <s v="Joni Sundaresam"/>
    <x v="2"/>
    <s v="United States"/>
    <s v="Lancaster"/>
    <x v="24"/>
    <n v="43130"/>
    <x v="3"/>
    <s v="OFF-PA-10002586"/>
    <x v="1"/>
    <x v="10"/>
    <s v="Xerox 1970"/>
    <n v="11.952"/>
    <n v="3"/>
    <n v="0.2"/>
    <n v="4.0338000000000003"/>
    <n v="3"/>
    <n v="9"/>
    <x v="2"/>
    <n v="33.75"/>
    <x v="8"/>
  </r>
  <r>
    <n v="6054"/>
    <s v="CA-2016-124016"/>
    <d v="2016-09-23T00:00:00"/>
    <d v="2016-09-26T00:00:00"/>
    <x v="0"/>
    <s v="JS-15940"/>
    <s v="Joni Sundaresam"/>
    <x v="2"/>
    <s v="United States"/>
    <s v="Lancaster"/>
    <x v="24"/>
    <n v="43130"/>
    <x v="3"/>
    <s v="FUR-FU-10004963"/>
    <x v="0"/>
    <x v="5"/>
    <s v="Eldon 400 Class Desk Accessories, Black Carbon"/>
    <n v="28"/>
    <n v="4"/>
    <n v="0.2"/>
    <n v="7.7"/>
    <n v="3"/>
    <n v="9"/>
    <x v="2"/>
    <n v="27.500000000000004"/>
    <x v="8"/>
  </r>
  <r>
    <n v="6055"/>
    <s v="CA-2016-124016"/>
    <d v="2016-09-23T00:00:00"/>
    <d v="2016-09-26T00:00:00"/>
    <x v="0"/>
    <s v="JS-15940"/>
    <s v="Joni Sundaresam"/>
    <x v="2"/>
    <s v="United States"/>
    <s v="Lancaster"/>
    <x v="24"/>
    <n v="43130"/>
    <x v="3"/>
    <s v="OFF-BI-10002071"/>
    <x v="1"/>
    <x v="8"/>
    <s v="Fellowes Black Plastic Comb Bindings"/>
    <n v="12.201000000000001"/>
    <n v="7"/>
    <n v="0.7"/>
    <n v="-9.7607999999999997"/>
    <n v="3"/>
    <n v="9"/>
    <x v="2"/>
    <n v="-80"/>
    <x v="8"/>
  </r>
  <r>
    <n v="6056"/>
    <s v="CA-2016-113551"/>
    <d v="2016-08-18T00:00:00"/>
    <d v="2016-08-20T00:00:00"/>
    <x v="2"/>
    <s v="NF-18385"/>
    <s v="Natalie Fritzler"/>
    <x v="0"/>
    <s v="United States"/>
    <s v="Edinburg"/>
    <x v="5"/>
    <n v="78539"/>
    <x v="2"/>
    <s v="OFF-BI-10001617"/>
    <x v="1"/>
    <x v="8"/>
    <s v="GBC Wire Binding Combs"/>
    <n v="2.0680000000000001"/>
    <n v="1"/>
    <n v="0.8"/>
    <n v="-3.4121999999999999"/>
    <n v="2"/>
    <n v="8"/>
    <x v="2"/>
    <n v="-165"/>
    <x v="6"/>
  </r>
  <r>
    <n v="6057"/>
    <s v="CA-2016-113551"/>
    <d v="2016-08-18T00:00:00"/>
    <d v="2016-08-20T00:00:00"/>
    <x v="2"/>
    <s v="NF-18385"/>
    <s v="Natalie Fritzler"/>
    <x v="0"/>
    <s v="United States"/>
    <s v="Edinburg"/>
    <x v="5"/>
    <n v="78539"/>
    <x v="2"/>
    <s v="OFF-PA-10004665"/>
    <x v="1"/>
    <x v="10"/>
    <s v="Advantus Motivational Note Cards"/>
    <n v="83.84"/>
    <n v="8"/>
    <n v="0.2"/>
    <n v="30.391999999999999"/>
    <n v="2"/>
    <n v="8"/>
    <x v="2"/>
    <n v="36.25"/>
    <x v="6"/>
  </r>
  <r>
    <n v="6058"/>
    <s v="CA-2014-107524"/>
    <d v="2014-03-02T00:00:00"/>
    <d v="2014-03-08T00:00:00"/>
    <x v="1"/>
    <s v="KN-16705"/>
    <s v="Kristina Nunn"/>
    <x v="2"/>
    <s v="United States"/>
    <s v="New York City"/>
    <x v="15"/>
    <n v="10009"/>
    <x v="3"/>
    <s v="OFF-EN-10001990"/>
    <x v="1"/>
    <x v="12"/>
    <s v="Staple envelope"/>
    <n v="11.36"/>
    <n v="2"/>
    <n v="0"/>
    <n v="5.3391999999999999"/>
    <n v="6"/>
    <n v="3"/>
    <x v="3"/>
    <n v="47"/>
    <x v="10"/>
  </r>
  <r>
    <n v="6059"/>
    <s v="CA-2014-107524"/>
    <d v="2014-03-02T00:00:00"/>
    <d v="2014-03-08T00:00:00"/>
    <x v="1"/>
    <s v="KN-16705"/>
    <s v="Kristina Nunn"/>
    <x v="2"/>
    <s v="United States"/>
    <s v="New York City"/>
    <x v="15"/>
    <n v="10009"/>
    <x v="3"/>
    <s v="OFF-PA-10000587"/>
    <x v="1"/>
    <x v="10"/>
    <s v="Array Parchment Paper, Assorted Colors"/>
    <n v="36.4"/>
    <n v="5"/>
    <n v="0"/>
    <n v="17.472000000000001"/>
    <n v="6"/>
    <n v="3"/>
    <x v="3"/>
    <n v="48.000000000000007"/>
    <x v="10"/>
  </r>
  <r>
    <n v="6060"/>
    <s v="CA-2014-138072"/>
    <d v="2014-12-30T00:00:00"/>
    <d v="2015-01-03T00:00:00"/>
    <x v="1"/>
    <s v="GA-14725"/>
    <s v="Guy Armstrong"/>
    <x v="0"/>
    <s v="United States"/>
    <s v="Philadelphia"/>
    <x v="9"/>
    <n v="19120"/>
    <x v="3"/>
    <s v="TEC-AC-10004859"/>
    <x v="2"/>
    <x v="11"/>
    <s v="Maxell Pro 80 Minute CD-R, 10/Pack"/>
    <n v="27.968"/>
    <n v="2"/>
    <n v="0.2"/>
    <n v="6.992"/>
    <n v="4"/>
    <n v="12"/>
    <x v="0"/>
    <n v="25"/>
    <x v="4"/>
  </r>
  <r>
    <n v="6061"/>
    <s v="CA-2015-134201"/>
    <d v="2015-04-10T00:00:00"/>
    <d v="2015-04-16T00:00:00"/>
    <x v="1"/>
    <s v="EH-14125"/>
    <s v="Eugene Hildebrand"/>
    <x v="2"/>
    <s v="United States"/>
    <s v="Rochester"/>
    <x v="15"/>
    <n v="14609"/>
    <x v="3"/>
    <s v="OFF-ST-10001476"/>
    <x v="1"/>
    <x v="4"/>
    <s v="Steel Personal Filing/Posting Tote"/>
    <n v="142.04"/>
    <n v="4"/>
    <n v="0"/>
    <n v="38.3508"/>
    <n v="6"/>
    <n v="4"/>
    <x v="1"/>
    <n v="27"/>
    <x v="3"/>
  </r>
  <r>
    <n v="6062"/>
    <s v="CA-2015-134201"/>
    <d v="2015-04-10T00:00:00"/>
    <d v="2015-04-16T00:00:00"/>
    <x v="1"/>
    <s v="EH-14125"/>
    <s v="Eugene Hildebrand"/>
    <x v="2"/>
    <s v="United States"/>
    <s v="Rochester"/>
    <x v="15"/>
    <n v="14609"/>
    <x v="3"/>
    <s v="OFF-AR-10002804"/>
    <x v="1"/>
    <x v="6"/>
    <s v="Faber Castell Col-Erase Pencils"/>
    <n v="14.67"/>
    <n v="3"/>
    <n v="0"/>
    <n v="6.0147000000000004"/>
    <n v="6"/>
    <n v="4"/>
    <x v="1"/>
    <n v="41"/>
    <x v="3"/>
  </r>
  <r>
    <n v="6063"/>
    <s v="CA-2015-111780"/>
    <d v="2015-12-25T00:00:00"/>
    <d v="2015-12-30T00:00:00"/>
    <x v="0"/>
    <s v="RA-19285"/>
    <s v="Ralph Arnett"/>
    <x v="0"/>
    <s v="United States"/>
    <s v="San Diego"/>
    <x v="1"/>
    <n v="92037"/>
    <x v="1"/>
    <s v="TEC-CO-10004202"/>
    <x v="2"/>
    <x v="16"/>
    <s v="Brother DCP1000 Digital 3 in 1 Multifunction Machine"/>
    <n v="1199.96"/>
    <n v="5"/>
    <n v="0.2"/>
    <n v="224.99250000000001"/>
    <n v="5"/>
    <n v="12"/>
    <x v="0"/>
    <n v="18.75"/>
    <x v="4"/>
  </r>
  <r>
    <n v="6064"/>
    <s v="CA-2015-111780"/>
    <d v="2015-12-25T00:00:00"/>
    <d v="2015-12-30T00:00:00"/>
    <x v="0"/>
    <s v="RA-19285"/>
    <s v="Ralph Arnett"/>
    <x v="0"/>
    <s v="United States"/>
    <s v="San Diego"/>
    <x v="1"/>
    <n v="92037"/>
    <x v="1"/>
    <s v="OFF-PA-10001307"/>
    <x v="1"/>
    <x v="10"/>
    <s v="Important Message Pads, 50 4-1/4 x 5-1/2 Forms per Pad"/>
    <n v="12.6"/>
    <n v="3"/>
    <n v="0"/>
    <n v="6.1740000000000004"/>
    <n v="5"/>
    <n v="12"/>
    <x v="0"/>
    <n v="49.000000000000007"/>
    <x v="4"/>
  </r>
  <r>
    <n v="6065"/>
    <s v="CA-2015-111780"/>
    <d v="2015-12-25T00:00:00"/>
    <d v="2015-12-30T00:00:00"/>
    <x v="0"/>
    <s v="RA-19285"/>
    <s v="Ralph Arnett"/>
    <x v="0"/>
    <s v="United States"/>
    <s v="San Diego"/>
    <x v="1"/>
    <n v="92037"/>
    <x v="1"/>
    <s v="OFF-PA-10001667"/>
    <x v="1"/>
    <x v="10"/>
    <s v="Great White Multi-Use Recycled Paper (20Lb. and 84 Bright)"/>
    <n v="17.940000000000001"/>
    <n v="3"/>
    <n v="0"/>
    <n v="8.0730000000000004"/>
    <n v="5"/>
    <n v="12"/>
    <x v="0"/>
    <n v="45"/>
    <x v="4"/>
  </r>
  <r>
    <n v="6066"/>
    <s v="CA-2015-119942"/>
    <d v="2015-04-05T00:00:00"/>
    <d v="2015-04-07T00:00:00"/>
    <x v="2"/>
    <s v="TT-21070"/>
    <s v="Ted Trevino"/>
    <x v="0"/>
    <s v="United States"/>
    <s v="Philadelphia"/>
    <x v="9"/>
    <n v="19120"/>
    <x v="3"/>
    <s v="OFF-LA-10001569"/>
    <x v="1"/>
    <x v="2"/>
    <s v="Avery 499"/>
    <n v="23.904"/>
    <n v="6"/>
    <n v="0.2"/>
    <n v="7.7687999999999997"/>
    <n v="2"/>
    <n v="4"/>
    <x v="1"/>
    <n v="32.5"/>
    <x v="3"/>
  </r>
  <r>
    <n v="6067"/>
    <s v="CA-2015-151547"/>
    <d v="2015-01-17T00:00:00"/>
    <d v="2015-01-23T00:00:00"/>
    <x v="1"/>
    <s v="AH-10465"/>
    <s v="Amy Hunt"/>
    <x v="0"/>
    <s v="United States"/>
    <s v="Bartlett"/>
    <x v="18"/>
    <n v="38134"/>
    <x v="0"/>
    <s v="OFF-SU-10000898"/>
    <x v="1"/>
    <x v="14"/>
    <s v="Acme Hot Forged Carbon Steel Scissors with Nickel-Plated Handles, 3 7/8&quot; Cut, 8&quot;L"/>
    <n v="88.96"/>
    <n v="8"/>
    <n v="0.2"/>
    <n v="10.007999999999999"/>
    <n v="6"/>
    <n v="1"/>
    <x v="3"/>
    <n v="11.25"/>
    <x v="9"/>
  </r>
  <r>
    <n v="6068"/>
    <s v="CA-2017-166695"/>
    <d v="2017-05-20T00:00:00"/>
    <d v="2017-05-24T00:00:00"/>
    <x v="1"/>
    <s v="CC-12430"/>
    <s v="Chuck Clark"/>
    <x v="2"/>
    <s v="United States"/>
    <s v="Lakewood"/>
    <x v="1"/>
    <n v="90712"/>
    <x v="1"/>
    <s v="FUR-CH-10000225"/>
    <x v="0"/>
    <x v="1"/>
    <s v="Global Geo Office Task Chair, Gray"/>
    <n v="518.27200000000005"/>
    <n v="8"/>
    <n v="0.2"/>
    <n v="-97.176000000000002"/>
    <n v="4"/>
    <n v="5"/>
    <x v="1"/>
    <n v="-18.75"/>
    <x v="5"/>
  </r>
  <r>
    <n v="6069"/>
    <s v="CA-2017-166695"/>
    <d v="2017-05-20T00:00:00"/>
    <d v="2017-05-24T00:00:00"/>
    <x v="1"/>
    <s v="CC-12430"/>
    <s v="Chuck Clark"/>
    <x v="2"/>
    <s v="United States"/>
    <s v="Lakewood"/>
    <x v="1"/>
    <n v="90712"/>
    <x v="1"/>
    <s v="FUR-FU-10002191"/>
    <x v="0"/>
    <x v="5"/>
    <s v="G.E. Halogen Desk Lamp Bulbs"/>
    <n v="6.98"/>
    <n v="1"/>
    <n v="0"/>
    <n v="3.3504"/>
    <n v="4"/>
    <n v="5"/>
    <x v="1"/>
    <n v="48"/>
    <x v="5"/>
  </r>
  <r>
    <n v="6070"/>
    <s v="CA-2017-166695"/>
    <d v="2017-05-20T00:00:00"/>
    <d v="2017-05-24T00:00:00"/>
    <x v="1"/>
    <s v="CC-12430"/>
    <s v="Chuck Clark"/>
    <x v="2"/>
    <s v="United States"/>
    <s v="Lakewood"/>
    <x v="1"/>
    <n v="90712"/>
    <x v="1"/>
    <s v="TEC-MA-10003176"/>
    <x v="2"/>
    <x v="15"/>
    <s v="Okidata B400 Printer"/>
    <n v="343.2"/>
    <n v="1"/>
    <n v="0.2"/>
    <n v="38.61"/>
    <n v="4"/>
    <n v="5"/>
    <x v="1"/>
    <n v="11.25"/>
    <x v="5"/>
  </r>
  <r>
    <n v="6071"/>
    <s v="CA-2017-167542"/>
    <d v="2017-08-13T00:00:00"/>
    <d v="2017-08-20T00:00:00"/>
    <x v="1"/>
    <s v="KD-16495"/>
    <s v="Keith Dawkins"/>
    <x v="1"/>
    <s v="United States"/>
    <s v="Philadelphia"/>
    <x v="9"/>
    <n v="19120"/>
    <x v="3"/>
    <s v="OFF-LA-10004093"/>
    <x v="1"/>
    <x v="2"/>
    <s v="Avery 486"/>
    <n v="17.544"/>
    <n v="3"/>
    <n v="0.2"/>
    <n v="5.9211"/>
    <n v="7"/>
    <n v="8"/>
    <x v="2"/>
    <n v="33.75"/>
    <x v="6"/>
  </r>
  <r>
    <n v="6072"/>
    <s v="CA-2015-120901"/>
    <d v="2015-12-31T00:00:00"/>
    <d v="2016-01-04T00:00:00"/>
    <x v="1"/>
    <s v="BG-11035"/>
    <s v="Barry Gonzalez"/>
    <x v="0"/>
    <s v="United States"/>
    <s v="Austin"/>
    <x v="5"/>
    <n v="78745"/>
    <x v="2"/>
    <s v="OFF-ST-10000025"/>
    <x v="1"/>
    <x v="4"/>
    <s v="Fellowes Stor/Drawer Steel Plus Storage Drawers"/>
    <n v="152.68799999999999"/>
    <n v="2"/>
    <n v="0.2"/>
    <n v="-26.720400000000001"/>
    <n v="4"/>
    <n v="12"/>
    <x v="0"/>
    <n v="-17.5"/>
    <x v="4"/>
  </r>
  <r>
    <n v="6073"/>
    <s v="CA-2015-120901"/>
    <d v="2015-12-31T00:00:00"/>
    <d v="2016-01-04T00:00:00"/>
    <x v="1"/>
    <s v="BG-11035"/>
    <s v="Barry Gonzalez"/>
    <x v="0"/>
    <s v="United States"/>
    <s v="Austin"/>
    <x v="5"/>
    <n v="78745"/>
    <x v="2"/>
    <s v="OFF-FA-10001561"/>
    <x v="1"/>
    <x v="13"/>
    <s v="Stockwell Push Pins"/>
    <n v="3.488"/>
    <n v="2"/>
    <n v="0.2"/>
    <n v="0.56679999999999997"/>
    <n v="4"/>
    <n v="12"/>
    <x v="0"/>
    <n v="16.25"/>
    <x v="4"/>
  </r>
  <r>
    <n v="6074"/>
    <s v="CA-2015-120901"/>
    <d v="2015-12-31T00:00:00"/>
    <d v="2016-01-04T00:00:00"/>
    <x v="1"/>
    <s v="BG-11035"/>
    <s v="Barry Gonzalez"/>
    <x v="0"/>
    <s v="United States"/>
    <s v="Austin"/>
    <x v="5"/>
    <n v="78745"/>
    <x v="2"/>
    <s v="OFF-SU-10001225"/>
    <x v="1"/>
    <x v="14"/>
    <s v="Staple remover"/>
    <n v="5.8879999999999999"/>
    <n v="2"/>
    <n v="0.2"/>
    <n v="-1.3248"/>
    <n v="4"/>
    <n v="12"/>
    <x v="0"/>
    <n v="-22.5"/>
    <x v="4"/>
  </r>
  <r>
    <n v="6075"/>
    <s v="CA-2017-121398"/>
    <d v="2017-12-25T00:00:00"/>
    <d v="2017-12-29T00:00:00"/>
    <x v="1"/>
    <s v="FH-14365"/>
    <s v="Fred Hopkins"/>
    <x v="1"/>
    <s v="United States"/>
    <s v="Los Angeles"/>
    <x v="1"/>
    <n v="90008"/>
    <x v="1"/>
    <s v="OFF-BI-10001718"/>
    <x v="1"/>
    <x v="8"/>
    <s v="GBC DocuBind P50 Personal Binding Machine"/>
    <n v="153.55199999999999"/>
    <n v="3"/>
    <n v="0.2"/>
    <n v="51.823799999999999"/>
    <n v="4"/>
    <n v="12"/>
    <x v="0"/>
    <n v="33.75"/>
    <x v="4"/>
  </r>
  <r>
    <n v="6076"/>
    <s v="CA-2017-121398"/>
    <d v="2017-12-25T00:00:00"/>
    <d v="2017-12-29T00:00:00"/>
    <x v="1"/>
    <s v="FH-14365"/>
    <s v="Fred Hopkins"/>
    <x v="1"/>
    <s v="United States"/>
    <s v="Los Angeles"/>
    <x v="1"/>
    <n v="90008"/>
    <x v="1"/>
    <s v="OFF-ST-10002756"/>
    <x v="1"/>
    <x v="4"/>
    <s v="Tennsco Stur-D-Stor Boltless Shelving, 5 Shelves, 24&quot; Deep, Sand"/>
    <n v="270.62"/>
    <n v="2"/>
    <n v="0"/>
    <n v="2.7061999999999999"/>
    <n v="4"/>
    <n v="12"/>
    <x v="0"/>
    <n v="1"/>
    <x v="4"/>
  </r>
  <r>
    <n v="6077"/>
    <s v="CA-2016-151561"/>
    <d v="2016-09-01T00:00:00"/>
    <d v="2016-09-07T00:00:00"/>
    <x v="1"/>
    <s v="PG-18820"/>
    <s v="Patrick Gardner"/>
    <x v="0"/>
    <s v="United States"/>
    <s v="New York City"/>
    <x v="15"/>
    <n v="10011"/>
    <x v="3"/>
    <s v="TEC-AC-10001432"/>
    <x v="2"/>
    <x v="11"/>
    <s v="Enermax Aurora Lite Keyboard"/>
    <n v="468.9"/>
    <n v="6"/>
    <n v="0"/>
    <n v="206.316"/>
    <n v="6"/>
    <n v="9"/>
    <x v="2"/>
    <n v="44"/>
    <x v="8"/>
  </r>
  <r>
    <n v="6078"/>
    <s v="CA-2016-151561"/>
    <d v="2016-09-01T00:00:00"/>
    <d v="2016-09-07T00:00:00"/>
    <x v="1"/>
    <s v="PG-18820"/>
    <s v="Patrick Gardner"/>
    <x v="0"/>
    <s v="United States"/>
    <s v="New York City"/>
    <x v="15"/>
    <n v="10011"/>
    <x v="3"/>
    <s v="TEC-AC-10003399"/>
    <x v="2"/>
    <x v="11"/>
    <s v="Memorex Mini Travel Drive 64 GB USB 2.0 Flash Drive"/>
    <n v="72.48"/>
    <n v="2"/>
    <n v="0"/>
    <n v="30.441600000000001"/>
    <n v="6"/>
    <n v="9"/>
    <x v="2"/>
    <n v="42"/>
    <x v="8"/>
  </r>
  <r>
    <n v="6079"/>
    <s v="CA-2016-151561"/>
    <d v="2016-09-01T00:00:00"/>
    <d v="2016-09-07T00:00:00"/>
    <x v="1"/>
    <s v="PG-18820"/>
    <s v="Patrick Gardner"/>
    <x v="0"/>
    <s v="United States"/>
    <s v="New York City"/>
    <x v="15"/>
    <n v="10011"/>
    <x v="3"/>
    <s v="OFF-SU-10001574"/>
    <x v="1"/>
    <x v="14"/>
    <s v="Acme Value Line Scissors"/>
    <n v="10.95"/>
    <n v="3"/>
    <n v="0"/>
    <n v="3.2850000000000001"/>
    <n v="6"/>
    <n v="9"/>
    <x v="2"/>
    <n v="30.000000000000004"/>
    <x v="8"/>
  </r>
  <r>
    <n v="6080"/>
    <s v="CA-2016-151561"/>
    <d v="2016-09-01T00:00:00"/>
    <d v="2016-09-07T00:00:00"/>
    <x v="1"/>
    <s v="PG-18820"/>
    <s v="Patrick Gardner"/>
    <x v="0"/>
    <s v="United States"/>
    <s v="New York City"/>
    <x v="15"/>
    <n v="10011"/>
    <x v="3"/>
    <s v="FUR-FU-10004864"/>
    <x v="0"/>
    <x v="5"/>
    <s v="Howard Miller 14-1/2&quot; Diameter Chrome Round Wall Clock"/>
    <n v="191.82"/>
    <n v="3"/>
    <n v="0"/>
    <n v="61.382399999999997"/>
    <n v="6"/>
    <n v="9"/>
    <x v="2"/>
    <n v="32"/>
    <x v="8"/>
  </r>
  <r>
    <n v="6081"/>
    <s v="CA-2017-154676"/>
    <d v="2017-08-05T00:00:00"/>
    <d v="2017-08-08T00:00:00"/>
    <x v="2"/>
    <s v="NZ-18565"/>
    <s v="Nick Zandusky"/>
    <x v="2"/>
    <s v="United States"/>
    <s v="Houston"/>
    <x v="5"/>
    <n v="77070"/>
    <x v="2"/>
    <s v="OFF-ST-10001172"/>
    <x v="1"/>
    <x v="4"/>
    <s v="Tennsco Lockers, Sand"/>
    <n v="151.05600000000001"/>
    <n v="9"/>
    <n v="0.2"/>
    <n v="7.5528000000000004"/>
    <n v="3"/>
    <n v="8"/>
    <x v="2"/>
    <n v="5"/>
    <x v="6"/>
  </r>
  <r>
    <n v="6082"/>
    <s v="US-2014-165589"/>
    <d v="2014-02-18T00:00:00"/>
    <d v="2014-02-18T00:00:00"/>
    <x v="3"/>
    <s v="TB-21595"/>
    <s v="Troy Blackwell"/>
    <x v="0"/>
    <s v="United States"/>
    <s v="Lubbock"/>
    <x v="5"/>
    <n v="79424"/>
    <x v="2"/>
    <s v="FUR-FU-10002396"/>
    <x v="0"/>
    <x v="5"/>
    <s v="DAX Copper Panel Document Frame, 5 x 7 Size"/>
    <n v="25.16"/>
    <n v="5"/>
    <n v="0.6"/>
    <n v="-11.321999999999999"/>
    <n v="0"/>
    <n v="2"/>
    <x v="3"/>
    <n v="-44.999999999999993"/>
    <x v="11"/>
  </r>
  <r>
    <n v="6083"/>
    <s v="US-2016-132577"/>
    <d v="2016-11-22T00:00:00"/>
    <d v="2016-11-27T00:00:00"/>
    <x v="1"/>
    <s v="JE-15475"/>
    <s v="Jeremy Ellison"/>
    <x v="0"/>
    <s v="United States"/>
    <s v="Houston"/>
    <x v="5"/>
    <n v="77095"/>
    <x v="2"/>
    <s v="OFF-BI-10004040"/>
    <x v="1"/>
    <x v="8"/>
    <s v="Wilson Jones Impact Binders"/>
    <n v="6.2160000000000002"/>
    <n v="6"/>
    <n v="0.8"/>
    <n v="-9.6348000000000003"/>
    <n v="5"/>
    <n v="11"/>
    <x v="0"/>
    <n v="-155"/>
    <x v="0"/>
  </r>
  <r>
    <n v="6084"/>
    <s v="US-2016-132577"/>
    <d v="2016-11-22T00:00:00"/>
    <d v="2016-11-27T00:00:00"/>
    <x v="1"/>
    <s v="JE-15475"/>
    <s v="Jeremy Ellison"/>
    <x v="0"/>
    <s v="United States"/>
    <s v="Houston"/>
    <x v="5"/>
    <n v="77095"/>
    <x v="2"/>
    <s v="OFF-AR-10003481"/>
    <x v="1"/>
    <x v="6"/>
    <s v="Newell 348"/>
    <n v="23.616"/>
    <n v="9"/>
    <n v="0.2"/>
    <n v="2.6568000000000001"/>
    <n v="5"/>
    <n v="11"/>
    <x v="0"/>
    <n v="11.25"/>
    <x v="0"/>
  </r>
  <r>
    <n v="6085"/>
    <s v="US-2016-132577"/>
    <d v="2016-11-22T00:00:00"/>
    <d v="2016-11-27T00:00:00"/>
    <x v="1"/>
    <s v="JE-15475"/>
    <s v="Jeremy Ellison"/>
    <x v="0"/>
    <s v="United States"/>
    <s v="Houston"/>
    <x v="5"/>
    <n v="77095"/>
    <x v="2"/>
    <s v="TEC-AC-10000387"/>
    <x v="2"/>
    <x v="11"/>
    <s v="KeyTronic KT800P2 - Keyboard - Black"/>
    <n v="24.032"/>
    <n v="2"/>
    <n v="0.2"/>
    <n v="-0.6008"/>
    <n v="5"/>
    <n v="11"/>
    <x v="0"/>
    <n v="-2.5"/>
    <x v="0"/>
  </r>
  <r>
    <n v="6086"/>
    <s v="US-2016-132577"/>
    <d v="2016-11-22T00:00:00"/>
    <d v="2016-11-27T00:00:00"/>
    <x v="1"/>
    <s v="JE-15475"/>
    <s v="Jeremy Ellison"/>
    <x v="0"/>
    <s v="United States"/>
    <s v="Houston"/>
    <x v="5"/>
    <n v="77095"/>
    <x v="2"/>
    <s v="OFF-LA-10000262"/>
    <x v="1"/>
    <x v="2"/>
    <s v="Avery 494"/>
    <n v="2.0880000000000001"/>
    <n v="1"/>
    <n v="0.2"/>
    <n v="0.67859999999999998"/>
    <n v="5"/>
    <n v="11"/>
    <x v="0"/>
    <n v="32.499999999999993"/>
    <x v="0"/>
  </r>
  <r>
    <n v="6087"/>
    <s v="US-2016-132577"/>
    <d v="2016-11-22T00:00:00"/>
    <d v="2016-11-27T00:00:00"/>
    <x v="1"/>
    <s v="JE-15475"/>
    <s v="Jeremy Ellison"/>
    <x v="0"/>
    <s v="United States"/>
    <s v="Houston"/>
    <x v="5"/>
    <n v="77095"/>
    <x v="2"/>
    <s v="OFF-BI-10003196"/>
    <x v="1"/>
    <x v="8"/>
    <s v="Accohide Poly Flexible Ring Binders"/>
    <n v="4.4880000000000004"/>
    <n v="6"/>
    <n v="0.8"/>
    <n v="-6.7320000000000002"/>
    <n v="5"/>
    <n v="11"/>
    <x v="0"/>
    <n v="-150"/>
    <x v="0"/>
  </r>
  <r>
    <n v="6088"/>
    <s v="CA-2015-114048"/>
    <d v="2015-12-14T00:00:00"/>
    <d v="2015-12-18T00:00:00"/>
    <x v="1"/>
    <s v="EH-13945"/>
    <s v="Eric Hoffmann"/>
    <x v="0"/>
    <s v="United States"/>
    <s v="Costa Mesa"/>
    <x v="1"/>
    <n v="92627"/>
    <x v="1"/>
    <s v="FUR-FU-10004351"/>
    <x v="0"/>
    <x v="5"/>
    <s v="Staple-based wall hangings"/>
    <n v="29.22"/>
    <n v="3"/>
    <n v="0"/>
    <n v="12.8568"/>
    <n v="4"/>
    <n v="12"/>
    <x v="0"/>
    <n v="44"/>
    <x v="4"/>
  </r>
  <r>
    <n v="6089"/>
    <s v="CA-2015-137281"/>
    <d v="2015-06-13T00:00:00"/>
    <d v="2015-06-17T00:00:00"/>
    <x v="1"/>
    <s v="BF-10975"/>
    <s v="Barbara Fisher"/>
    <x v="1"/>
    <s v="United States"/>
    <s v="Roswell"/>
    <x v="32"/>
    <n v="30076"/>
    <x v="0"/>
    <s v="OFF-PA-10001870"/>
    <x v="1"/>
    <x v="10"/>
    <s v="Xerox 202"/>
    <n v="6.48"/>
    <n v="1"/>
    <n v="0"/>
    <n v="3.1103999999999998"/>
    <n v="4"/>
    <n v="6"/>
    <x v="1"/>
    <n v="47.999999999999993"/>
    <x v="1"/>
  </r>
  <r>
    <n v="6090"/>
    <s v="US-2017-162068"/>
    <d v="2017-12-28T00:00:00"/>
    <d v="2017-12-31T00:00:00"/>
    <x v="0"/>
    <s v="PC-18745"/>
    <s v="Pamela Coakley"/>
    <x v="1"/>
    <s v="United States"/>
    <s v="Loveland"/>
    <x v="22"/>
    <n v="80538"/>
    <x v="1"/>
    <s v="OFF-BI-10002813"/>
    <x v="1"/>
    <x v="8"/>
    <s v="Avery Reinforcements for Hole-Punch Pages"/>
    <n v="1.1879999999999999"/>
    <n v="2"/>
    <n v="0.7"/>
    <n v="-0.99"/>
    <n v="3"/>
    <n v="12"/>
    <x v="0"/>
    <n v="-83.333333333333343"/>
    <x v="4"/>
  </r>
  <r>
    <n v="6091"/>
    <s v="CA-2017-100111"/>
    <d v="2017-09-20T00:00:00"/>
    <d v="2017-09-26T00:00:00"/>
    <x v="1"/>
    <s v="SV-20365"/>
    <s v="Seth Vernon"/>
    <x v="0"/>
    <s v="United States"/>
    <s v="New York City"/>
    <x v="15"/>
    <n v="10035"/>
    <x v="3"/>
    <s v="FUR-CH-10003846"/>
    <x v="0"/>
    <x v="1"/>
    <s v="Hon Valutask Swivel Chairs"/>
    <n v="272.64600000000002"/>
    <n v="3"/>
    <n v="0.1"/>
    <n v="18.176400000000001"/>
    <n v="6"/>
    <n v="9"/>
    <x v="2"/>
    <n v="6.666666666666667"/>
    <x v="8"/>
  </r>
  <r>
    <n v="6092"/>
    <s v="CA-2017-100111"/>
    <d v="2017-09-20T00:00:00"/>
    <d v="2017-09-26T00:00:00"/>
    <x v="1"/>
    <s v="SV-20365"/>
    <s v="Seth Vernon"/>
    <x v="0"/>
    <s v="United States"/>
    <s v="New York City"/>
    <x v="15"/>
    <n v="10035"/>
    <x v="3"/>
    <s v="TEC-AC-10002647"/>
    <x v="2"/>
    <x v="11"/>
    <s v="Logitech Wireless Boombox Speaker - portable - wireless, wired"/>
    <n v="212.8"/>
    <n v="2"/>
    <n v="0"/>
    <n v="95.76"/>
    <n v="6"/>
    <n v="9"/>
    <x v="2"/>
    <n v="45"/>
    <x v="8"/>
  </r>
  <r>
    <n v="6093"/>
    <s v="CA-2017-100111"/>
    <d v="2017-09-20T00:00:00"/>
    <d v="2017-09-26T00:00:00"/>
    <x v="1"/>
    <s v="SV-20365"/>
    <s v="Seth Vernon"/>
    <x v="0"/>
    <s v="United States"/>
    <s v="New York City"/>
    <x v="15"/>
    <n v="10035"/>
    <x v="3"/>
    <s v="OFF-PA-10000807"/>
    <x v="1"/>
    <x v="10"/>
    <s v="TOPS &quot;Important Message&quot; Pads, Canary, 4-1/4 x 5-1/2, 50 Sheets per Pad"/>
    <n v="38.520000000000003"/>
    <n v="9"/>
    <n v="0"/>
    <n v="18.104399999999998"/>
    <n v="6"/>
    <n v="9"/>
    <x v="2"/>
    <n v="46.999999999999993"/>
    <x v="8"/>
  </r>
  <r>
    <n v="6094"/>
    <s v="CA-2017-100111"/>
    <d v="2017-09-20T00:00:00"/>
    <d v="2017-09-26T00:00:00"/>
    <x v="1"/>
    <s v="SV-20365"/>
    <s v="Seth Vernon"/>
    <x v="0"/>
    <s v="United States"/>
    <s v="New York City"/>
    <x v="15"/>
    <n v="10035"/>
    <x v="3"/>
    <s v="TEC-AC-10001465"/>
    <x v="2"/>
    <x v="11"/>
    <s v="SanDisk Cruzer 64 GB USB Flash Drive"/>
    <n v="72.64"/>
    <n v="2"/>
    <n v="0"/>
    <n v="21.792000000000002"/>
    <n v="6"/>
    <n v="9"/>
    <x v="2"/>
    <n v="30.000000000000004"/>
    <x v="8"/>
  </r>
  <r>
    <n v="6095"/>
    <s v="CA-2017-100111"/>
    <d v="2017-09-20T00:00:00"/>
    <d v="2017-09-26T00:00:00"/>
    <x v="1"/>
    <s v="SV-20365"/>
    <s v="Seth Vernon"/>
    <x v="0"/>
    <s v="United States"/>
    <s v="New York City"/>
    <x v="15"/>
    <n v="10035"/>
    <x v="3"/>
    <s v="OFF-ST-10000615"/>
    <x v="1"/>
    <x v="4"/>
    <s v="SimpliFile Personal File, Black Granite, 15w x 6-15/16d x 11-1/4h"/>
    <n v="45.4"/>
    <n v="4"/>
    <n v="0"/>
    <n v="12.712"/>
    <n v="6"/>
    <n v="9"/>
    <x v="2"/>
    <n v="28.000000000000004"/>
    <x v="8"/>
  </r>
  <r>
    <n v="6096"/>
    <s v="CA-2017-100111"/>
    <d v="2017-09-20T00:00:00"/>
    <d v="2017-09-26T00:00:00"/>
    <x v="1"/>
    <s v="SV-20365"/>
    <s v="Seth Vernon"/>
    <x v="0"/>
    <s v="United States"/>
    <s v="New York City"/>
    <x v="15"/>
    <n v="10035"/>
    <x v="3"/>
    <s v="OFF-PA-10002713"/>
    <x v="1"/>
    <x v="10"/>
    <s v="Adams Phone Message Book, 200 Message Capacity, 8 1/16” x 11”"/>
    <n v="13.76"/>
    <n v="2"/>
    <n v="0"/>
    <n v="6.3296000000000001"/>
    <n v="6"/>
    <n v="9"/>
    <x v="2"/>
    <n v="46"/>
    <x v="8"/>
  </r>
  <r>
    <n v="6097"/>
    <s v="CA-2017-100111"/>
    <d v="2017-09-20T00:00:00"/>
    <d v="2017-09-26T00:00:00"/>
    <x v="1"/>
    <s v="SV-20365"/>
    <s v="Seth Vernon"/>
    <x v="0"/>
    <s v="United States"/>
    <s v="New York City"/>
    <x v="15"/>
    <n v="10035"/>
    <x v="3"/>
    <s v="FUR-CH-10003061"/>
    <x v="0"/>
    <x v="1"/>
    <s v="Global Leather Task Chair, Black"/>
    <n v="80.991"/>
    <n v="1"/>
    <n v="0.1"/>
    <n v="8.0991"/>
    <n v="6"/>
    <n v="9"/>
    <x v="2"/>
    <n v="10"/>
    <x v="8"/>
  </r>
  <r>
    <n v="6098"/>
    <s v="CA-2017-100111"/>
    <d v="2017-09-20T00:00:00"/>
    <d v="2017-09-26T00:00:00"/>
    <x v="1"/>
    <s v="SV-20365"/>
    <s v="Seth Vernon"/>
    <x v="0"/>
    <s v="United States"/>
    <s v="New York City"/>
    <x v="15"/>
    <n v="10035"/>
    <x v="3"/>
    <s v="OFF-BI-10000343"/>
    <x v="1"/>
    <x v="8"/>
    <s v="Pressboard Covers with Storage Hooks, 9 1/2&quot; x 11&quot;, Light Blue"/>
    <n v="11.784000000000001"/>
    <n v="3"/>
    <n v="0.2"/>
    <n v="3.9771000000000001"/>
    <n v="6"/>
    <n v="9"/>
    <x v="2"/>
    <n v="33.75"/>
    <x v="8"/>
  </r>
  <r>
    <n v="6099"/>
    <s v="CA-2017-100111"/>
    <d v="2017-09-20T00:00:00"/>
    <d v="2017-09-26T00:00:00"/>
    <x v="1"/>
    <s v="SV-20365"/>
    <s v="Seth Vernon"/>
    <x v="0"/>
    <s v="United States"/>
    <s v="New York City"/>
    <x v="15"/>
    <n v="10035"/>
    <x v="3"/>
    <s v="OFF-FA-10000304"/>
    <x v="1"/>
    <x v="13"/>
    <s v="Advantus Push Pins"/>
    <n v="4.3600000000000003"/>
    <n v="2"/>
    <n v="0"/>
    <n v="1.7876000000000001"/>
    <n v="6"/>
    <n v="9"/>
    <x v="2"/>
    <n v="41"/>
    <x v="8"/>
  </r>
  <r>
    <n v="6100"/>
    <s v="CA-2017-100111"/>
    <d v="2017-09-20T00:00:00"/>
    <d v="2017-09-26T00:00:00"/>
    <x v="1"/>
    <s v="SV-20365"/>
    <s v="Seth Vernon"/>
    <x v="0"/>
    <s v="United States"/>
    <s v="New York City"/>
    <x v="15"/>
    <n v="10035"/>
    <x v="3"/>
    <s v="FUR-CH-10004086"/>
    <x v="0"/>
    <x v="1"/>
    <s v="Hon 4070 Series Pagoda Armless Upholstered Stacking Chairs"/>
    <n v="2888.127"/>
    <n v="11"/>
    <n v="0.1"/>
    <n v="609.71569999999997"/>
    <n v="6"/>
    <n v="9"/>
    <x v="2"/>
    <n v="21.111111111111111"/>
    <x v="8"/>
  </r>
  <r>
    <n v="6101"/>
    <s v="CA-2017-100111"/>
    <d v="2017-09-20T00:00:00"/>
    <d v="2017-09-26T00:00:00"/>
    <x v="1"/>
    <s v="SV-20365"/>
    <s v="Seth Vernon"/>
    <x v="0"/>
    <s v="United States"/>
    <s v="New York City"/>
    <x v="15"/>
    <n v="10035"/>
    <x v="3"/>
    <s v="TEC-PH-10002885"/>
    <x v="2"/>
    <x v="7"/>
    <s v="Apple iPhone 5"/>
    <n v="1299.6600000000001"/>
    <n v="2"/>
    <n v="0"/>
    <n v="350.90820000000002"/>
    <n v="6"/>
    <n v="9"/>
    <x v="2"/>
    <n v="27"/>
    <x v="8"/>
  </r>
  <r>
    <n v="6102"/>
    <s v="CA-2017-100111"/>
    <d v="2017-09-20T00:00:00"/>
    <d v="2017-09-26T00:00:00"/>
    <x v="1"/>
    <s v="SV-20365"/>
    <s v="Seth Vernon"/>
    <x v="0"/>
    <s v="United States"/>
    <s v="New York City"/>
    <x v="15"/>
    <n v="10035"/>
    <x v="3"/>
    <s v="FUR-CH-10001215"/>
    <x v="0"/>
    <x v="1"/>
    <s v="Global Troy Executive Leather Low-Back Tilter"/>
    <n v="2254.41"/>
    <n v="5"/>
    <n v="0.1"/>
    <n v="375.73500000000001"/>
    <n v="6"/>
    <n v="9"/>
    <x v="2"/>
    <n v="16.666666666666668"/>
    <x v="8"/>
  </r>
  <r>
    <n v="6103"/>
    <s v="CA-2017-100111"/>
    <d v="2017-09-20T00:00:00"/>
    <d v="2017-09-26T00:00:00"/>
    <x v="1"/>
    <s v="SV-20365"/>
    <s v="Seth Vernon"/>
    <x v="0"/>
    <s v="United States"/>
    <s v="New York City"/>
    <x v="15"/>
    <n v="10035"/>
    <x v="3"/>
    <s v="TEC-PH-10000215"/>
    <x v="2"/>
    <x v="7"/>
    <s v="Plantronics Cordless Phone Headset with In-line Volume - M214C"/>
    <n v="104.85"/>
    <n v="3"/>
    <n v="0"/>
    <n v="28.3095"/>
    <n v="6"/>
    <n v="9"/>
    <x v="2"/>
    <n v="27"/>
    <x v="8"/>
  </r>
  <r>
    <n v="6104"/>
    <s v="CA-2017-100111"/>
    <d v="2017-09-20T00:00:00"/>
    <d v="2017-09-26T00:00:00"/>
    <x v="1"/>
    <s v="SV-20365"/>
    <s v="Seth Vernon"/>
    <x v="0"/>
    <s v="United States"/>
    <s v="New York City"/>
    <x v="15"/>
    <n v="10035"/>
    <x v="3"/>
    <s v="TEC-AC-10001998"/>
    <x v="2"/>
    <x v="11"/>
    <s v="Logitech LS21 Speaker System - PC Multimedia - 2.1-CH - Wired"/>
    <n v="59.97"/>
    <n v="3"/>
    <n v="0"/>
    <n v="20.389800000000001"/>
    <n v="6"/>
    <n v="9"/>
    <x v="2"/>
    <n v="34"/>
    <x v="8"/>
  </r>
  <r>
    <n v="6105"/>
    <s v="US-2017-132381"/>
    <d v="2017-08-22T00:00:00"/>
    <d v="2017-08-24T00:00:00"/>
    <x v="2"/>
    <s v="Dp-13240"/>
    <s v="Dean percer"/>
    <x v="2"/>
    <s v="United States"/>
    <s v="Philadelphia"/>
    <x v="9"/>
    <n v="19143"/>
    <x v="3"/>
    <s v="FUR-TA-10002356"/>
    <x v="0"/>
    <x v="3"/>
    <s v="Bevis Boat-Shaped Conference Table"/>
    <n v="314.53199999999998"/>
    <n v="2"/>
    <n v="0.4"/>
    <n v="-83.875200000000007"/>
    <n v="2"/>
    <n v="8"/>
    <x v="2"/>
    <n v="-26.666666666666671"/>
    <x v="6"/>
  </r>
  <r>
    <n v="6106"/>
    <s v="CA-2015-147011"/>
    <d v="2015-06-18T00:00:00"/>
    <d v="2015-06-22T00:00:00"/>
    <x v="1"/>
    <s v="HR-14830"/>
    <s v="Harold Ryan"/>
    <x v="1"/>
    <s v="United States"/>
    <s v="Miami"/>
    <x v="2"/>
    <n v="33178"/>
    <x v="0"/>
    <s v="OFF-AR-10002399"/>
    <x v="1"/>
    <x v="6"/>
    <s v="Dixon Prang Watercolor Pencils, 10-Color Set with Brush"/>
    <n v="13.632"/>
    <n v="4"/>
    <n v="0.2"/>
    <n v="3.5783999999999998"/>
    <n v="4"/>
    <n v="6"/>
    <x v="1"/>
    <n v="26.25"/>
    <x v="1"/>
  </r>
  <r>
    <n v="6107"/>
    <s v="CA-2014-120852"/>
    <d v="2014-12-20T00:00:00"/>
    <d v="2014-12-25T00:00:00"/>
    <x v="1"/>
    <s v="WB-21850"/>
    <s v="William Brown"/>
    <x v="0"/>
    <s v="United States"/>
    <s v="Grand Prairie"/>
    <x v="5"/>
    <n v="75051"/>
    <x v="2"/>
    <s v="OFF-AP-10001563"/>
    <x v="1"/>
    <x v="9"/>
    <s v="Belkin Premiere Surge Master II 8-outlet surge protector"/>
    <n v="19.431999999999999"/>
    <n v="2"/>
    <n v="0.8"/>
    <n v="-49.551600000000001"/>
    <n v="5"/>
    <n v="12"/>
    <x v="0"/>
    <n v="-255.00000000000003"/>
    <x v="4"/>
  </r>
  <r>
    <n v="6108"/>
    <s v="CA-2014-120852"/>
    <d v="2014-12-20T00:00:00"/>
    <d v="2014-12-25T00:00:00"/>
    <x v="1"/>
    <s v="WB-21850"/>
    <s v="William Brown"/>
    <x v="0"/>
    <s v="United States"/>
    <s v="Grand Prairie"/>
    <x v="5"/>
    <n v="75051"/>
    <x v="2"/>
    <s v="TEC-AC-10004510"/>
    <x v="2"/>
    <x v="11"/>
    <s v="Logitech Desktop MK120 Mouse and keyboard Combo"/>
    <n v="65.44"/>
    <n v="5"/>
    <n v="0.2"/>
    <n v="-8.18"/>
    <n v="5"/>
    <n v="12"/>
    <x v="0"/>
    <n v="-12.5"/>
    <x v="4"/>
  </r>
  <r>
    <n v="6109"/>
    <s v="CA-2016-150007"/>
    <d v="2016-09-11T00:00:00"/>
    <d v="2016-09-16T00:00:00"/>
    <x v="1"/>
    <s v="AS-10090"/>
    <s v="Adam Shillingsburg"/>
    <x v="0"/>
    <s v="United States"/>
    <s v="Chicago"/>
    <x v="10"/>
    <n v="60653"/>
    <x v="2"/>
    <s v="OFF-LA-10001982"/>
    <x v="1"/>
    <x v="2"/>
    <s v="Smead Alpha-Z Color-Coded Name Labels First Letter Starter Set"/>
    <n v="6"/>
    <n v="2"/>
    <n v="0.2"/>
    <n v="2.1"/>
    <n v="5"/>
    <n v="9"/>
    <x v="2"/>
    <n v="35"/>
    <x v="8"/>
  </r>
  <r>
    <n v="6110"/>
    <s v="CA-2016-150007"/>
    <d v="2016-09-11T00:00:00"/>
    <d v="2016-09-16T00:00:00"/>
    <x v="1"/>
    <s v="AS-10090"/>
    <s v="Adam Shillingsburg"/>
    <x v="0"/>
    <s v="United States"/>
    <s v="Chicago"/>
    <x v="10"/>
    <n v="60653"/>
    <x v="2"/>
    <s v="OFF-BI-10004141"/>
    <x v="1"/>
    <x v="8"/>
    <s v="Insertable Tab Indexes For Data Binders"/>
    <n v="1.9079999999999999"/>
    <n v="3"/>
    <n v="0.8"/>
    <n v="-3.2435999999999998"/>
    <n v="5"/>
    <n v="9"/>
    <x v="2"/>
    <n v="-170"/>
    <x v="8"/>
  </r>
  <r>
    <n v="6111"/>
    <s v="CA-2016-124590"/>
    <d v="2016-11-12T00:00:00"/>
    <d v="2016-11-16T00:00:00"/>
    <x v="1"/>
    <s v="SP-20920"/>
    <s v="Susan Pistek"/>
    <x v="0"/>
    <s v="United States"/>
    <s v="Parma"/>
    <x v="24"/>
    <n v="44134"/>
    <x v="3"/>
    <s v="FUR-CH-10004495"/>
    <x v="0"/>
    <x v="1"/>
    <s v="Global Leather and Oak Executive Chair, Black"/>
    <n v="1474.8019999999999"/>
    <n v="7"/>
    <n v="0.3"/>
    <n v="-21.0686"/>
    <n v="4"/>
    <n v="11"/>
    <x v="0"/>
    <n v="-1.4285714285714286"/>
    <x v="0"/>
  </r>
  <r>
    <n v="6112"/>
    <s v="CA-2016-124590"/>
    <d v="2016-11-12T00:00:00"/>
    <d v="2016-11-16T00:00:00"/>
    <x v="1"/>
    <s v="SP-20920"/>
    <s v="Susan Pistek"/>
    <x v="0"/>
    <s v="United States"/>
    <s v="Parma"/>
    <x v="24"/>
    <n v="44134"/>
    <x v="3"/>
    <s v="OFF-AP-10002311"/>
    <x v="1"/>
    <x v="9"/>
    <s v="Holmes Replacement Filter for HEPA Air Cleaner, Very Large Room, HEPA Filter"/>
    <n v="110.096"/>
    <n v="2"/>
    <n v="0.2"/>
    <n v="33.028799999999997"/>
    <n v="4"/>
    <n v="11"/>
    <x v="0"/>
    <n v="30"/>
    <x v="0"/>
  </r>
  <r>
    <n v="6113"/>
    <s v="CA-2016-124590"/>
    <d v="2016-11-12T00:00:00"/>
    <d v="2016-11-16T00:00:00"/>
    <x v="1"/>
    <s v="SP-20920"/>
    <s v="Susan Pistek"/>
    <x v="0"/>
    <s v="United States"/>
    <s v="Parma"/>
    <x v="24"/>
    <n v="44134"/>
    <x v="3"/>
    <s v="OFF-FA-10000585"/>
    <x v="1"/>
    <x v="13"/>
    <s v="OIC Bulk Pack Metal Binder Clips"/>
    <n v="16.751999999999999"/>
    <n v="6"/>
    <n v="0.2"/>
    <n v="5.4443999999999999"/>
    <n v="4"/>
    <n v="11"/>
    <x v="0"/>
    <n v="32.5"/>
    <x v="0"/>
  </r>
  <r>
    <n v="6114"/>
    <s v="CA-2016-124590"/>
    <d v="2016-11-12T00:00:00"/>
    <d v="2016-11-16T00:00:00"/>
    <x v="1"/>
    <s v="SP-20920"/>
    <s v="Susan Pistek"/>
    <x v="0"/>
    <s v="United States"/>
    <s v="Parma"/>
    <x v="24"/>
    <n v="44134"/>
    <x v="3"/>
    <s v="FUR-CH-10000454"/>
    <x v="0"/>
    <x v="1"/>
    <s v="Hon Deluxe Fabric Upholstered Stacking Chairs, Rounded Back"/>
    <n v="1537.0740000000001"/>
    <n v="9"/>
    <n v="0.3"/>
    <n v="0"/>
    <n v="4"/>
    <n v="11"/>
    <x v="0"/>
    <n v="0"/>
    <x v="0"/>
  </r>
  <r>
    <n v="6115"/>
    <s v="CA-2016-124590"/>
    <d v="2016-11-12T00:00:00"/>
    <d v="2016-11-16T00:00:00"/>
    <x v="1"/>
    <s v="SP-20920"/>
    <s v="Susan Pistek"/>
    <x v="0"/>
    <s v="United States"/>
    <s v="Parma"/>
    <x v="24"/>
    <n v="44134"/>
    <x v="3"/>
    <s v="FUR-CH-10003746"/>
    <x v="0"/>
    <x v="1"/>
    <s v="Hon 4070 Series Pagoda Round Back Stacking Chairs"/>
    <n v="449.37200000000001"/>
    <n v="2"/>
    <n v="0.3"/>
    <n v="-12.8392"/>
    <n v="4"/>
    <n v="11"/>
    <x v="0"/>
    <n v="-2.8571428571428572"/>
    <x v="0"/>
  </r>
  <r>
    <n v="6116"/>
    <s v="CA-2016-133802"/>
    <d v="2016-03-14T00:00:00"/>
    <d v="2016-03-20T00:00:00"/>
    <x v="1"/>
    <s v="SP-20650"/>
    <s v="Stephanie Phelps"/>
    <x v="1"/>
    <s v="United States"/>
    <s v="Redwood City"/>
    <x v="1"/>
    <n v="94061"/>
    <x v="1"/>
    <s v="OFF-BI-10003291"/>
    <x v="1"/>
    <x v="8"/>
    <s v="Wilson Jones Leather-Like Binders with DublLock Round Rings"/>
    <n v="41.904000000000003"/>
    <n v="6"/>
    <n v="0.2"/>
    <n v="14.1426"/>
    <n v="6"/>
    <n v="3"/>
    <x v="3"/>
    <n v="33.75"/>
    <x v="10"/>
  </r>
  <r>
    <n v="6117"/>
    <s v="US-2016-113677"/>
    <d v="2016-11-13T00:00:00"/>
    <d v="2016-11-19T00:00:00"/>
    <x v="1"/>
    <s v="CM-12655"/>
    <s v="Corinna Mitchell"/>
    <x v="2"/>
    <s v="United States"/>
    <s v="New York City"/>
    <x v="15"/>
    <n v="10011"/>
    <x v="3"/>
    <s v="TEC-PH-10002114"/>
    <x v="2"/>
    <x v="7"/>
    <s v="Xiaomi Mi3"/>
    <n v="2279.96"/>
    <n v="4"/>
    <n v="0"/>
    <n v="592.78959999999995"/>
    <n v="6"/>
    <n v="11"/>
    <x v="0"/>
    <n v="25.999999999999996"/>
    <x v="0"/>
  </r>
  <r>
    <n v="6118"/>
    <s v="US-2016-113677"/>
    <d v="2016-11-13T00:00:00"/>
    <d v="2016-11-19T00:00:00"/>
    <x v="1"/>
    <s v="CM-12655"/>
    <s v="Corinna Mitchell"/>
    <x v="2"/>
    <s v="United States"/>
    <s v="New York City"/>
    <x v="15"/>
    <n v="10011"/>
    <x v="3"/>
    <s v="OFF-LA-10001569"/>
    <x v="1"/>
    <x v="2"/>
    <s v="Avery 499"/>
    <n v="14.94"/>
    <n v="3"/>
    <n v="0"/>
    <n v="6.8723999999999998"/>
    <n v="6"/>
    <n v="11"/>
    <x v="0"/>
    <n v="46"/>
    <x v="0"/>
  </r>
  <r>
    <n v="6119"/>
    <s v="CA-2017-143378"/>
    <d v="2017-09-19T00:00:00"/>
    <d v="2017-09-25T00:00:00"/>
    <x v="1"/>
    <s v="JR-16210"/>
    <s v="Justin Ritter"/>
    <x v="1"/>
    <s v="United States"/>
    <s v="Springfield"/>
    <x v="21"/>
    <n v="97477"/>
    <x v="1"/>
    <s v="TEC-PH-10001425"/>
    <x v="2"/>
    <x v="7"/>
    <s v="Mophie Juice Pack Helium for iPhone"/>
    <n v="191.976"/>
    <n v="3"/>
    <n v="0.2"/>
    <n v="19.197600000000001"/>
    <n v="6"/>
    <n v="9"/>
    <x v="2"/>
    <n v="10"/>
    <x v="8"/>
  </r>
  <r>
    <n v="6120"/>
    <s v="CA-2017-143378"/>
    <d v="2017-09-19T00:00:00"/>
    <d v="2017-09-25T00:00:00"/>
    <x v="1"/>
    <s v="JR-16210"/>
    <s v="Justin Ritter"/>
    <x v="1"/>
    <s v="United States"/>
    <s v="Springfield"/>
    <x v="21"/>
    <n v="97477"/>
    <x v="1"/>
    <s v="OFF-AR-10001915"/>
    <x v="1"/>
    <x v="6"/>
    <s v="Peel-Off China Markers"/>
    <n v="23.832000000000001"/>
    <n v="3"/>
    <n v="0.2"/>
    <n v="6.5537999999999998"/>
    <n v="6"/>
    <n v="9"/>
    <x v="2"/>
    <n v="27.499999999999996"/>
    <x v="8"/>
  </r>
  <r>
    <n v="6121"/>
    <s v="CA-2017-143378"/>
    <d v="2017-09-19T00:00:00"/>
    <d v="2017-09-25T00:00:00"/>
    <x v="1"/>
    <s v="JR-16210"/>
    <s v="Justin Ritter"/>
    <x v="1"/>
    <s v="United States"/>
    <s v="Springfield"/>
    <x v="21"/>
    <n v="97477"/>
    <x v="1"/>
    <s v="FUR-FU-10004864"/>
    <x v="0"/>
    <x v="5"/>
    <s v="Howard Miller 14-1/2&quot; Diameter Chrome Round Wall Clock"/>
    <n v="409.21600000000001"/>
    <n v="8"/>
    <n v="0.2"/>
    <n v="61.382399999999997"/>
    <n v="6"/>
    <n v="9"/>
    <x v="2"/>
    <n v="15"/>
    <x v="8"/>
  </r>
  <r>
    <n v="6122"/>
    <s v="CA-2017-143378"/>
    <d v="2017-09-19T00:00:00"/>
    <d v="2017-09-25T00:00:00"/>
    <x v="1"/>
    <s v="JR-16210"/>
    <s v="Justin Ritter"/>
    <x v="1"/>
    <s v="United States"/>
    <s v="Springfield"/>
    <x v="21"/>
    <n v="97477"/>
    <x v="1"/>
    <s v="FUR-BO-10001972"/>
    <x v="0"/>
    <x v="0"/>
    <s v="O'Sullivan 4-Shelf Bookcase in Odessa Pine"/>
    <n v="72.587999999999994"/>
    <n v="2"/>
    <n v="0.7"/>
    <n v="-128.2388"/>
    <n v="6"/>
    <n v="9"/>
    <x v="2"/>
    <n v="-176.66666666666669"/>
    <x v="8"/>
  </r>
  <r>
    <n v="6123"/>
    <s v="CA-2017-152660"/>
    <d v="2017-12-04T00:00:00"/>
    <d v="2017-12-09T00:00:00"/>
    <x v="1"/>
    <s v="CB-12415"/>
    <s v="Christy Brittain"/>
    <x v="0"/>
    <s v="United States"/>
    <s v="Chicago"/>
    <x v="10"/>
    <n v="60610"/>
    <x v="2"/>
    <s v="OFF-ST-10000532"/>
    <x v="1"/>
    <x v="4"/>
    <s v="Advantus Rolling Drawer Organizers"/>
    <n v="61.567999999999998"/>
    <n v="2"/>
    <n v="0.2"/>
    <n v="4.6176000000000004"/>
    <n v="5"/>
    <n v="12"/>
    <x v="0"/>
    <n v="7.5000000000000009"/>
    <x v="4"/>
  </r>
  <r>
    <n v="6124"/>
    <s v="CA-2015-142139"/>
    <d v="2015-08-31T00:00:00"/>
    <d v="2015-09-05T00:00:00"/>
    <x v="1"/>
    <s v="SD-20485"/>
    <s v="Shirley Daniels"/>
    <x v="2"/>
    <s v="United States"/>
    <s v="Bedford"/>
    <x v="5"/>
    <n v="76021"/>
    <x v="2"/>
    <s v="OFF-PA-10003883"/>
    <x v="1"/>
    <x v="10"/>
    <s v="Message Book, Phone, Wirebound Standard Line Memo, 2 3/4&quot; X 5&quot;"/>
    <n v="20.96"/>
    <n v="4"/>
    <n v="0.2"/>
    <n v="6.8120000000000003"/>
    <n v="5"/>
    <n v="8"/>
    <x v="2"/>
    <n v="32.5"/>
    <x v="6"/>
  </r>
  <r>
    <n v="6125"/>
    <s v="CA-2017-145772"/>
    <d v="2017-06-03T00:00:00"/>
    <d v="2017-06-07T00:00:00"/>
    <x v="1"/>
    <s v="SS-20140"/>
    <s v="Saphhira Shifley"/>
    <x v="1"/>
    <s v="United States"/>
    <s v="Los Angeles"/>
    <x v="1"/>
    <n v="90036"/>
    <x v="1"/>
    <s v="TEC-AC-10003038"/>
    <x v="2"/>
    <x v="11"/>
    <s v="Kingston Digital DataTraveler 16GB USB 2.0"/>
    <n v="44.75"/>
    <n v="5"/>
    <n v="0"/>
    <n v="8.5024999999999995"/>
    <n v="4"/>
    <n v="6"/>
    <x v="1"/>
    <n v="19"/>
    <x v="1"/>
  </r>
  <r>
    <n v="6126"/>
    <s v="CA-2017-145772"/>
    <d v="2017-06-03T00:00:00"/>
    <d v="2017-06-07T00:00:00"/>
    <x v="1"/>
    <s v="SS-20140"/>
    <s v="Saphhira Shifley"/>
    <x v="1"/>
    <s v="United States"/>
    <s v="Los Angeles"/>
    <x v="1"/>
    <n v="90036"/>
    <x v="1"/>
    <s v="OFF-PA-10001593"/>
    <x v="1"/>
    <x v="10"/>
    <s v="Xerox 1947"/>
    <n v="11.96"/>
    <n v="2"/>
    <n v="0"/>
    <n v="5.3819999999999997"/>
    <n v="4"/>
    <n v="6"/>
    <x v="1"/>
    <n v="44.999999999999993"/>
    <x v="1"/>
  </r>
  <r>
    <n v="6127"/>
    <s v="CA-2017-145772"/>
    <d v="2017-06-03T00:00:00"/>
    <d v="2017-06-07T00:00:00"/>
    <x v="1"/>
    <s v="SS-20140"/>
    <s v="Saphhira Shifley"/>
    <x v="1"/>
    <s v="United States"/>
    <s v="Los Angeles"/>
    <x v="1"/>
    <n v="90036"/>
    <x v="1"/>
    <s v="OFF-BI-10002049"/>
    <x v="1"/>
    <x v="8"/>
    <s v="UniKeep View Case Binders"/>
    <n v="3.9119999999999999"/>
    <n v="1"/>
    <n v="0.2"/>
    <n v="1.2714000000000001"/>
    <n v="4"/>
    <n v="6"/>
    <x v="1"/>
    <n v="32.5"/>
    <x v="1"/>
  </r>
  <r>
    <n v="6128"/>
    <s v="CA-2016-124100"/>
    <d v="2016-03-31T00:00:00"/>
    <d v="2016-04-06T00:00:00"/>
    <x v="1"/>
    <s v="EH-13990"/>
    <s v="Erica Hackney"/>
    <x v="0"/>
    <s v="United States"/>
    <s v="New York City"/>
    <x v="15"/>
    <n v="10009"/>
    <x v="3"/>
    <s v="FUR-CH-10003817"/>
    <x v="0"/>
    <x v="1"/>
    <s v="Global Value Steno Chair, Gray"/>
    <n v="327.99599999999998"/>
    <n v="6"/>
    <n v="0.1"/>
    <n v="54.665999999999997"/>
    <n v="6"/>
    <n v="3"/>
    <x v="3"/>
    <n v="16.666666666666664"/>
    <x v="10"/>
  </r>
  <r>
    <n v="6129"/>
    <s v="US-2014-158400"/>
    <d v="2014-10-25T00:00:00"/>
    <d v="2014-10-28T00:00:00"/>
    <x v="2"/>
    <s v="AH-10030"/>
    <s v="Aaron Hawkins"/>
    <x v="1"/>
    <s v="United States"/>
    <s v="San Francisco"/>
    <x v="1"/>
    <n v="94109"/>
    <x v="1"/>
    <s v="OFF-BI-10002353"/>
    <x v="1"/>
    <x v="8"/>
    <s v="GBC VeloBind Cover Sets"/>
    <n v="49.408000000000001"/>
    <n v="4"/>
    <n v="0.2"/>
    <n v="18.527999999999999"/>
    <n v="3"/>
    <n v="10"/>
    <x v="0"/>
    <n v="37.499999999999993"/>
    <x v="2"/>
  </r>
  <r>
    <n v="6130"/>
    <s v="CA-2017-162033"/>
    <d v="2017-03-26T00:00:00"/>
    <d v="2017-04-02T00:00:00"/>
    <x v="1"/>
    <s v="EM-14200"/>
    <s v="Evan Minnotte"/>
    <x v="2"/>
    <s v="United States"/>
    <s v="Virginia Beach"/>
    <x v="17"/>
    <n v="23464"/>
    <x v="0"/>
    <s v="TEC-AC-10003116"/>
    <x v="2"/>
    <x v="11"/>
    <s v="Memorex Froggy Flash Drive 8 GB"/>
    <n v="53.25"/>
    <n v="3"/>
    <n v="0"/>
    <n v="20.767499999999998"/>
    <n v="7"/>
    <n v="3"/>
    <x v="3"/>
    <n v="38.999999999999993"/>
    <x v="10"/>
  </r>
  <r>
    <n v="6131"/>
    <s v="CA-2017-162033"/>
    <d v="2017-03-26T00:00:00"/>
    <d v="2017-04-02T00:00:00"/>
    <x v="1"/>
    <s v="EM-14200"/>
    <s v="Evan Minnotte"/>
    <x v="2"/>
    <s v="United States"/>
    <s v="Virginia Beach"/>
    <x v="17"/>
    <n v="23464"/>
    <x v="0"/>
    <s v="OFF-FA-10003021"/>
    <x v="1"/>
    <x v="13"/>
    <s v="Staples"/>
    <n v="3.76"/>
    <n v="2"/>
    <n v="0"/>
    <n v="1.3160000000000001"/>
    <n v="7"/>
    <n v="3"/>
    <x v="3"/>
    <n v="35"/>
    <x v="10"/>
  </r>
  <r>
    <n v="6132"/>
    <s v="CA-2014-163447"/>
    <d v="2014-12-27T00:00:00"/>
    <d v="2014-12-31T00:00:00"/>
    <x v="1"/>
    <s v="TB-21190"/>
    <s v="Thomas Brumley"/>
    <x v="2"/>
    <s v="United States"/>
    <s v="New York City"/>
    <x v="15"/>
    <n v="10011"/>
    <x v="3"/>
    <s v="FUR-CH-10004477"/>
    <x v="0"/>
    <x v="1"/>
    <s v="Global Push Button Manager's Chair, Indigo"/>
    <n v="767.21400000000006"/>
    <n v="14"/>
    <n v="0.1"/>
    <n v="161.9674"/>
    <n v="4"/>
    <n v="12"/>
    <x v="0"/>
    <n v="21.111111111111107"/>
    <x v="4"/>
  </r>
  <r>
    <n v="6133"/>
    <s v="CA-2017-145737"/>
    <d v="2017-09-15T00:00:00"/>
    <d v="2017-09-20T00:00:00"/>
    <x v="1"/>
    <s v="AB-10165"/>
    <s v="Alan Barnes"/>
    <x v="0"/>
    <s v="United States"/>
    <s v="Lebanon"/>
    <x v="18"/>
    <n v="37087"/>
    <x v="0"/>
    <s v="OFF-PA-10001033"/>
    <x v="1"/>
    <x v="10"/>
    <s v="Xerox 1893"/>
    <n v="163.96"/>
    <n v="5"/>
    <n v="0.2"/>
    <n v="59.435499999999998"/>
    <n v="5"/>
    <n v="9"/>
    <x v="2"/>
    <n v="36.25"/>
    <x v="8"/>
  </r>
  <r>
    <n v="6134"/>
    <s v="CA-2016-148096"/>
    <d v="2016-08-16T00:00:00"/>
    <d v="2016-08-19T00:00:00"/>
    <x v="2"/>
    <s v="AO-10810"/>
    <s v="Anthony O'Donnell"/>
    <x v="1"/>
    <s v="United States"/>
    <s v="Los Angeles"/>
    <x v="1"/>
    <n v="90045"/>
    <x v="1"/>
    <s v="FUR-TA-10004152"/>
    <x v="0"/>
    <x v="3"/>
    <s v="Barricks 18&quot; x 48&quot; Non-Folding Utility Table with Bottom Storage Shelf"/>
    <n v="161.28"/>
    <n v="2"/>
    <n v="0.2"/>
    <n v="12.096"/>
    <n v="3"/>
    <n v="8"/>
    <x v="2"/>
    <n v="7.5"/>
    <x v="6"/>
  </r>
  <r>
    <n v="6135"/>
    <s v="CA-2016-146766"/>
    <d v="2016-11-04T00:00:00"/>
    <d v="2016-11-04T00:00:00"/>
    <x v="3"/>
    <s v="TT-21220"/>
    <s v="Thomas Thornton"/>
    <x v="0"/>
    <s v="United States"/>
    <s v="Chula Vista"/>
    <x v="1"/>
    <n v="91911"/>
    <x v="1"/>
    <s v="OFF-AR-10002135"/>
    <x v="1"/>
    <x v="6"/>
    <s v="Boston Heavy-Duty Trimline Electric Pencil Sharpeners"/>
    <n v="192.8"/>
    <n v="4"/>
    <n v="0"/>
    <n v="55.911999999999999"/>
    <n v="0"/>
    <n v="11"/>
    <x v="0"/>
    <n v="28.999999999999996"/>
    <x v="0"/>
  </r>
  <r>
    <n v="6136"/>
    <s v="CA-2015-105613"/>
    <d v="2015-10-18T00:00:00"/>
    <d v="2015-10-22T00:00:00"/>
    <x v="1"/>
    <s v="KN-16705"/>
    <s v="Kristina Nunn"/>
    <x v="2"/>
    <s v="United States"/>
    <s v="Mcallen"/>
    <x v="5"/>
    <n v="78501"/>
    <x v="2"/>
    <s v="TEC-AC-10000521"/>
    <x v="2"/>
    <x v="11"/>
    <s v="Verbatim Slim CD and DVD Storage Cases, 50/Pack"/>
    <n v="27.696000000000002"/>
    <n v="3"/>
    <n v="0.2"/>
    <n v="3.4620000000000002"/>
    <n v="4"/>
    <n v="10"/>
    <x v="0"/>
    <n v="12.5"/>
    <x v="2"/>
  </r>
  <r>
    <n v="6137"/>
    <s v="CA-2015-105613"/>
    <d v="2015-10-18T00:00:00"/>
    <d v="2015-10-22T00:00:00"/>
    <x v="1"/>
    <s v="KN-16705"/>
    <s v="Kristina Nunn"/>
    <x v="2"/>
    <s v="United States"/>
    <s v="Mcallen"/>
    <x v="5"/>
    <n v="78501"/>
    <x v="2"/>
    <s v="OFF-AP-10000026"/>
    <x v="1"/>
    <x v="9"/>
    <s v="Tripp Lite Isotel 6 Outlet Surge Protector with Fax/Modem Protection"/>
    <n v="73.164000000000001"/>
    <n v="6"/>
    <n v="0.8"/>
    <n v="-186.56819999999999"/>
    <n v="4"/>
    <n v="10"/>
    <x v="0"/>
    <n v="-254.99999999999997"/>
    <x v="2"/>
  </r>
  <r>
    <n v="6138"/>
    <s v="US-2016-142251"/>
    <d v="2016-10-31T00:00:00"/>
    <d v="2016-11-04T00:00:00"/>
    <x v="0"/>
    <s v="FO-14305"/>
    <s v="Frank Olsen"/>
    <x v="0"/>
    <s v="United States"/>
    <s v="Hollywood"/>
    <x v="2"/>
    <n v="33021"/>
    <x v="0"/>
    <s v="OFF-PA-10002986"/>
    <x v="1"/>
    <x v="10"/>
    <s v="Xerox 1898"/>
    <n v="32.064"/>
    <n v="6"/>
    <n v="0.2"/>
    <n v="11.2224"/>
    <n v="4"/>
    <n v="10"/>
    <x v="0"/>
    <n v="35"/>
    <x v="2"/>
  </r>
  <r>
    <n v="6139"/>
    <s v="CA-2014-131247"/>
    <d v="2014-03-30T00:00:00"/>
    <d v="2014-04-04T00:00:00"/>
    <x v="1"/>
    <s v="GA-14725"/>
    <s v="Guy Armstrong"/>
    <x v="0"/>
    <s v="United States"/>
    <s v="San Francisco"/>
    <x v="1"/>
    <n v="94110"/>
    <x v="1"/>
    <s v="FUR-BO-10001337"/>
    <x v="0"/>
    <x v="0"/>
    <s v="O'Sullivan Living Dimensions 2-Shelf Bookcases"/>
    <n v="205.666"/>
    <n v="2"/>
    <n v="0.15"/>
    <n v="-12.098000000000001"/>
    <n v="5"/>
    <n v="3"/>
    <x v="3"/>
    <n v="-5.882352941176471"/>
    <x v="10"/>
  </r>
  <r>
    <n v="6140"/>
    <s v="US-2015-113593"/>
    <d v="2015-04-18T00:00:00"/>
    <d v="2015-04-20T00:00:00"/>
    <x v="2"/>
    <s v="NC-18415"/>
    <s v="Nathan Cano"/>
    <x v="0"/>
    <s v="United States"/>
    <s v="Santa Maria"/>
    <x v="1"/>
    <n v="93454"/>
    <x v="1"/>
    <s v="OFF-ST-10000532"/>
    <x v="1"/>
    <x v="4"/>
    <s v="Advantus Rolling Drawer Organizers"/>
    <n v="115.44"/>
    <n v="3"/>
    <n v="0"/>
    <n v="30.014399999999998"/>
    <n v="2"/>
    <n v="4"/>
    <x v="1"/>
    <n v="26"/>
    <x v="3"/>
  </r>
  <r>
    <n v="6141"/>
    <s v="CA-2017-121083"/>
    <d v="2017-07-09T00:00:00"/>
    <d v="2017-07-15T00:00:00"/>
    <x v="1"/>
    <s v="JF-15190"/>
    <s v="Jamie Frazer"/>
    <x v="0"/>
    <s v="United States"/>
    <s v="Manchester"/>
    <x v="29"/>
    <n v="6040"/>
    <x v="3"/>
    <s v="OFF-PA-10001497"/>
    <x v="1"/>
    <x v="10"/>
    <s v="Xerox 1914"/>
    <n v="274.8"/>
    <n v="5"/>
    <n v="0"/>
    <n v="134.65199999999999"/>
    <n v="6"/>
    <n v="7"/>
    <x v="2"/>
    <n v="48.999999999999993"/>
    <x v="7"/>
  </r>
  <r>
    <n v="6142"/>
    <s v="CA-2017-121083"/>
    <d v="2017-07-09T00:00:00"/>
    <d v="2017-07-15T00:00:00"/>
    <x v="1"/>
    <s v="JF-15190"/>
    <s v="Jamie Frazer"/>
    <x v="0"/>
    <s v="United States"/>
    <s v="Manchester"/>
    <x v="29"/>
    <n v="6040"/>
    <x v="3"/>
    <s v="OFF-ST-10002554"/>
    <x v="1"/>
    <x v="4"/>
    <s v="Tennsco Industrial Shelving"/>
    <n v="195.64"/>
    <n v="4"/>
    <n v="0"/>
    <n v="3.9127999999999998"/>
    <n v="6"/>
    <n v="7"/>
    <x v="2"/>
    <n v="2"/>
    <x v="7"/>
  </r>
  <r>
    <n v="6143"/>
    <s v="CA-2017-121083"/>
    <d v="2017-07-09T00:00:00"/>
    <d v="2017-07-15T00:00:00"/>
    <x v="1"/>
    <s v="JF-15190"/>
    <s v="Jamie Frazer"/>
    <x v="0"/>
    <s v="United States"/>
    <s v="Manchester"/>
    <x v="29"/>
    <n v="6040"/>
    <x v="3"/>
    <s v="TEC-PH-10001336"/>
    <x v="2"/>
    <x v="7"/>
    <s v="Digium D40 VoIP phone"/>
    <n v="257.98"/>
    <n v="2"/>
    <n v="0"/>
    <n v="74.8142"/>
    <n v="6"/>
    <n v="7"/>
    <x v="2"/>
    <n v="28.999999999999996"/>
    <x v="7"/>
  </r>
  <r>
    <n v="6144"/>
    <s v="CA-2017-121083"/>
    <d v="2017-07-09T00:00:00"/>
    <d v="2017-07-15T00:00:00"/>
    <x v="1"/>
    <s v="JF-15190"/>
    <s v="Jamie Frazer"/>
    <x v="0"/>
    <s v="United States"/>
    <s v="Manchester"/>
    <x v="29"/>
    <n v="6040"/>
    <x v="3"/>
    <s v="OFF-AR-10002987"/>
    <x v="1"/>
    <x v="6"/>
    <s v="Prismacolor Color Pencil Set"/>
    <n v="119.04"/>
    <n v="6"/>
    <n v="0"/>
    <n v="48.806399999999996"/>
    <n v="6"/>
    <n v="7"/>
    <x v="2"/>
    <n v="41"/>
    <x v="7"/>
  </r>
  <r>
    <n v="6145"/>
    <s v="CA-2017-151190"/>
    <d v="2017-06-27T00:00:00"/>
    <d v="2017-07-01T00:00:00"/>
    <x v="1"/>
    <s v="GT-14710"/>
    <s v="Greg Tran"/>
    <x v="0"/>
    <s v="United States"/>
    <s v="Omaha"/>
    <x v="8"/>
    <n v="68104"/>
    <x v="2"/>
    <s v="OFF-PA-10000575"/>
    <x v="1"/>
    <x v="10"/>
    <s v="Wirebound Message Books, Four 2 3/4 x 5 White Forms per Page"/>
    <n v="20.07"/>
    <n v="3"/>
    <n v="0"/>
    <n v="9.2322000000000006"/>
    <n v="4"/>
    <n v="6"/>
    <x v="1"/>
    <n v="46"/>
    <x v="1"/>
  </r>
  <r>
    <n v="6146"/>
    <s v="CA-2014-133543"/>
    <d v="2014-12-22T00:00:00"/>
    <d v="2014-12-26T00:00:00"/>
    <x v="1"/>
    <s v="KM-16660"/>
    <s v="Khloe Miller"/>
    <x v="0"/>
    <s v="United States"/>
    <s v="San Jose"/>
    <x v="1"/>
    <n v="95123"/>
    <x v="1"/>
    <s v="OFF-AR-10003394"/>
    <x v="1"/>
    <x v="6"/>
    <s v="Newell 332"/>
    <n v="11.76"/>
    <n v="4"/>
    <n v="0"/>
    <n v="3.1751999999999998"/>
    <n v="4"/>
    <n v="12"/>
    <x v="0"/>
    <n v="26.999999999999996"/>
    <x v="4"/>
  </r>
  <r>
    <n v="6147"/>
    <s v="CA-2017-105130"/>
    <d v="2017-11-21T00:00:00"/>
    <d v="2017-11-25T00:00:00"/>
    <x v="1"/>
    <s v="PJ-18835"/>
    <s v="Patrick Jones"/>
    <x v="1"/>
    <s v="United States"/>
    <s v="San Francisco"/>
    <x v="1"/>
    <n v="94122"/>
    <x v="1"/>
    <s v="OFF-AR-10003394"/>
    <x v="1"/>
    <x v="6"/>
    <s v="Newell 332"/>
    <n v="11.76"/>
    <n v="4"/>
    <n v="0"/>
    <n v="3.1751999999999998"/>
    <n v="4"/>
    <n v="11"/>
    <x v="0"/>
    <n v="26.999999999999996"/>
    <x v="0"/>
  </r>
  <r>
    <n v="6148"/>
    <s v="CA-2017-105130"/>
    <d v="2017-11-21T00:00:00"/>
    <d v="2017-11-25T00:00:00"/>
    <x v="1"/>
    <s v="PJ-18835"/>
    <s v="Patrick Jones"/>
    <x v="1"/>
    <s v="United States"/>
    <s v="San Francisco"/>
    <x v="1"/>
    <n v="94122"/>
    <x v="1"/>
    <s v="OFF-BI-10001191"/>
    <x v="1"/>
    <x v="8"/>
    <s v="Canvas Sectional Post Binders"/>
    <n v="40.735999999999997"/>
    <n v="2"/>
    <n v="0.2"/>
    <n v="14.7668"/>
    <n v="4"/>
    <n v="11"/>
    <x v="0"/>
    <n v="36.250000000000007"/>
    <x v="0"/>
  </r>
  <r>
    <n v="6149"/>
    <s v="CA-2016-161928"/>
    <d v="2016-06-27T00:00:00"/>
    <d v="2016-06-29T00:00:00"/>
    <x v="0"/>
    <s v="AC-10660"/>
    <s v="Anna Chung"/>
    <x v="0"/>
    <s v="United States"/>
    <s v="San Francisco"/>
    <x v="1"/>
    <n v="94109"/>
    <x v="1"/>
    <s v="TEC-PH-10003484"/>
    <x v="2"/>
    <x v="7"/>
    <s v="Ooma Telo VoIP Home Phone System"/>
    <n v="201.584"/>
    <n v="2"/>
    <n v="0.2"/>
    <n v="12.599"/>
    <n v="2"/>
    <n v="6"/>
    <x v="1"/>
    <n v="6.25"/>
    <x v="1"/>
  </r>
  <r>
    <n v="6150"/>
    <s v="CA-2017-101322"/>
    <d v="2017-12-28T00:00:00"/>
    <d v="2017-12-31T00:00:00"/>
    <x v="2"/>
    <s v="JG-15310"/>
    <s v="Jason Gross"/>
    <x v="1"/>
    <s v="United States"/>
    <s v="Long Beach"/>
    <x v="1"/>
    <n v="90805"/>
    <x v="1"/>
    <s v="FUR-CH-10003968"/>
    <x v="0"/>
    <x v="1"/>
    <s v="Novimex Turbo Task Chair"/>
    <n v="340.70400000000001"/>
    <n v="6"/>
    <n v="0.2"/>
    <n v="-34.070399999999999"/>
    <n v="3"/>
    <n v="12"/>
    <x v="0"/>
    <n v="-10"/>
    <x v="4"/>
  </r>
  <r>
    <n v="6151"/>
    <s v="US-2016-106600"/>
    <d v="2016-04-08T00:00:00"/>
    <d v="2016-04-11T00:00:00"/>
    <x v="2"/>
    <s v="RM-19375"/>
    <s v="Raymond Messe"/>
    <x v="0"/>
    <s v="United States"/>
    <s v="Columbus"/>
    <x v="32"/>
    <n v="31907"/>
    <x v="0"/>
    <s v="FUR-BO-10001608"/>
    <x v="0"/>
    <x v="0"/>
    <s v="Hon Metal Bookcases, Black"/>
    <n v="354.9"/>
    <n v="5"/>
    <n v="0"/>
    <n v="88.724999999999994"/>
    <n v="3"/>
    <n v="4"/>
    <x v="1"/>
    <n v="25"/>
    <x v="3"/>
  </r>
  <r>
    <n v="6152"/>
    <s v="CA-2014-111871"/>
    <d v="2014-03-18T00:00:00"/>
    <d v="2014-03-21T00:00:00"/>
    <x v="0"/>
    <s v="EK-13795"/>
    <s v="Eileen Kiefer"/>
    <x v="2"/>
    <s v="United States"/>
    <s v="San Francisco"/>
    <x v="1"/>
    <n v="94110"/>
    <x v="1"/>
    <s v="FUR-BO-10004218"/>
    <x v="0"/>
    <x v="0"/>
    <s v="Bush Heritage Pine Collection 5-Shelf Bookcase, Albany Pine Finish, *Special Order"/>
    <n v="1198.33"/>
    <n v="10"/>
    <n v="0.15"/>
    <n v="70.489999999999995"/>
    <n v="3"/>
    <n v="3"/>
    <x v="3"/>
    <n v="5.8823529411764701"/>
    <x v="10"/>
  </r>
  <r>
    <n v="6153"/>
    <s v="CA-2017-139437"/>
    <d v="2017-07-03T00:00:00"/>
    <d v="2017-07-08T00:00:00"/>
    <x v="1"/>
    <s v="RD-19585"/>
    <s v="Rob Dowd"/>
    <x v="0"/>
    <s v="United States"/>
    <s v="Los Angeles"/>
    <x v="1"/>
    <n v="90004"/>
    <x v="1"/>
    <s v="OFF-ST-10002485"/>
    <x v="1"/>
    <x v="4"/>
    <s v="Rogers Deluxe File Chest"/>
    <n v="87.92"/>
    <n v="4"/>
    <n v="0"/>
    <n v="0.87919999999999998"/>
    <n v="5"/>
    <n v="7"/>
    <x v="2"/>
    <n v="1"/>
    <x v="7"/>
  </r>
  <r>
    <n v="6154"/>
    <s v="CA-2017-151484"/>
    <d v="2017-04-20T00:00:00"/>
    <d v="2017-04-23T00:00:00"/>
    <x v="2"/>
    <s v="CV-12805"/>
    <s v="Cynthia Voltz"/>
    <x v="1"/>
    <s v="United States"/>
    <s v="Philadelphia"/>
    <x v="9"/>
    <n v="19120"/>
    <x v="3"/>
    <s v="FUR-FU-10001876"/>
    <x v="0"/>
    <x v="5"/>
    <s v="Computer Room Manger, 14&quot;"/>
    <n v="51.968000000000004"/>
    <n v="2"/>
    <n v="0.2"/>
    <n v="10.393599999999999"/>
    <n v="3"/>
    <n v="4"/>
    <x v="1"/>
    <n v="20"/>
    <x v="3"/>
  </r>
  <r>
    <n v="6155"/>
    <s v="CA-2017-151484"/>
    <d v="2017-04-20T00:00:00"/>
    <d v="2017-04-23T00:00:00"/>
    <x v="2"/>
    <s v="CV-12805"/>
    <s v="Cynthia Voltz"/>
    <x v="1"/>
    <s v="United States"/>
    <s v="Philadelphia"/>
    <x v="9"/>
    <n v="19120"/>
    <x v="3"/>
    <s v="OFF-ST-10002370"/>
    <x v="1"/>
    <x v="4"/>
    <s v="Sortfiler Multipurpose Personal File Organizer, Black"/>
    <n v="51.335999999999999"/>
    <n v="3"/>
    <n v="0.2"/>
    <n v="5.7752999999999997"/>
    <n v="3"/>
    <n v="4"/>
    <x v="1"/>
    <n v="11.25"/>
    <x v="3"/>
  </r>
  <r>
    <n v="6156"/>
    <s v="CA-2017-151484"/>
    <d v="2017-04-20T00:00:00"/>
    <d v="2017-04-23T00:00:00"/>
    <x v="2"/>
    <s v="CV-12805"/>
    <s v="Cynthia Voltz"/>
    <x v="1"/>
    <s v="United States"/>
    <s v="Philadelphia"/>
    <x v="9"/>
    <n v="19120"/>
    <x v="3"/>
    <s v="OFF-ST-10000142"/>
    <x v="1"/>
    <x v="4"/>
    <s v="Deluxe Rollaway Locking File with Drawer"/>
    <n v="332.70400000000001"/>
    <n v="1"/>
    <n v="0.2"/>
    <n v="33.270400000000002"/>
    <n v="3"/>
    <n v="4"/>
    <x v="1"/>
    <n v="10"/>
    <x v="3"/>
  </r>
  <r>
    <n v="6157"/>
    <s v="CA-2017-151484"/>
    <d v="2017-04-20T00:00:00"/>
    <d v="2017-04-23T00:00:00"/>
    <x v="2"/>
    <s v="CV-12805"/>
    <s v="Cynthia Voltz"/>
    <x v="1"/>
    <s v="United States"/>
    <s v="Philadelphia"/>
    <x v="9"/>
    <n v="19120"/>
    <x v="3"/>
    <s v="FUR-FU-10004671"/>
    <x v="0"/>
    <x v="5"/>
    <s v="Executive Impressions 12&quot; Wall Clock"/>
    <n v="42.408000000000001"/>
    <n v="3"/>
    <n v="0.2"/>
    <n v="9.5418000000000003"/>
    <n v="3"/>
    <n v="4"/>
    <x v="1"/>
    <n v="22.5"/>
    <x v="3"/>
  </r>
  <r>
    <n v="6158"/>
    <s v="CA-2016-104150"/>
    <d v="2016-08-03T00:00:00"/>
    <d v="2016-08-05T00:00:00"/>
    <x v="0"/>
    <s v="AG-10330"/>
    <s v="Alex Grayson"/>
    <x v="0"/>
    <s v="United States"/>
    <s v="Tulsa"/>
    <x v="26"/>
    <n v="74133"/>
    <x v="2"/>
    <s v="OFF-EN-10002504"/>
    <x v="1"/>
    <x v="12"/>
    <s v="Tyvek  Top-Opening Peel &amp; Seel Envelopes, Plain White"/>
    <n v="81.540000000000006"/>
    <n v="3"/>
    <n v="0"/>
    <n v="38.323799999999999"/>
    <n v="2"/>
    <n v="8"/>
    <x v="2"/>
    <n v="47"/>
    <x v="6"/>
  </r>
  <r>
    <n v="6159"/>
    <s v="CA-2016-104150"/>
    <d v="2016-08-03T00:00:00"/>
    <d v="2016-08-05T00:00:00"/>
    <x v="0"/>
    <s v="AG-10330"/>
    <s v="Alex Grayson"/>
    <x v="0"/>
    <s v="United States"/>
    <s v="Tulsa"/>
    <x v="26"/>
    <n v="74133"/>
    <x v="2"/>
    <s v="TEC-AC-10004803"/>
    <x v="2"/>
    <x v="11"/>
    <s v="Sony Micro Vault Click 4 GB USB 2.0 Flash Drive"/>
    <n v="167.28"/>
    <n v="12"/>
    <n v="0"/>
    <n v="23.4192"/>
    <n v="2"/>
    <n v="8"/>
    <x v="2"/>
    <n v="13.999999999999998"/>
    <x v="6"/>
  </r>
  <r>
    <n v="6160"/>
    <s v="CA-2016-161025"/>
    <d v="2016-12-03T00:00:00"/>
    <d v="2016-12-09T00:00:00"/>
    <x v="1"/>
    <s v="GM-14440"/>
    <s v="Gary McGarr"/>
    <x v="0"/>
    <s v="United States"/>
    <s v="Los Angeles"/>
    <x v="1"/>
    <n v="90049"/>
    <x v="1"/>
    <s v="OFF-ST-10001932"/>
    <x v="1"/>
    <x v="4"/>
    <s v="Fellowes Staxonsteel Drawer Files"/>
    <n v="772.68"/>
    <n v="4"/>
    <n v="0"/>
    <n v="108.1752"/>
    <n v="6"/>
    <n v="12"/>
    <x v="0"/>
    <n v="14.000000000000002"/>
    <x v="4"/>
  </r>
  <r>
    <n v="6161"/>
    <s v="CA-2014-103989"/>
    <d v="2014-03-19T00:00:00"/>
    <d v="2014-03-21T00:00:00"/>
    <x v="2"/>
    <s v="MC-17605"/>
    <s v="Matt Connell"/>
    <x v="1"/>
    <s v="United States"/>
    <s v="Lakeland"/>
    <x v="2"/>
    <n v="33801"/>
    <x v="0"/>
    <s v="TEC-PH-10004667"/>
    <x v="2"/>
    <x v="7"/>
    <s v="Cisco 8x8 Inc. 6753i IP Business Phone System"/>
    <n v="323.976"/>
    <n v="3"/>
    <n v="0.2"/>
    <n v="28.347899999999999"/>
    <n v="2"/>
    <n v="3"/>
    <x v="3"/>
    <n v="8.75"/>
    <x v="10"/>
  </r>
  <r>
    <n v="6162"/>
    <s v="CA-2014-103989"/>
    <d v="2014-03-19T00:00:00"/>
    <d v="2014-03-21T00:00:00"/>
    <x v="2"/>
    <s v="MC-17605"/>
    <s v="Matt Connell"/>
    <x v="1"/>
    <s v="United States"/>
    <s v="Lakeland"/>
    <x v="2"/>
    <n v="33801"/>
    <x v="0"/>
    <s v="OFF-LA-10000443"/>
    <x v="1"/>
    <x v="2"/>
    <s v="Avery 501"/>
    <n v="11.808"/>
    <n v="4"/>
    <n v="0.2"/>
    <n v="3.9851999999999999"/>
    <n v="2"/>
    <n v="3"/>
    <x v="3"/>
    <n v="33.75"/>
    <x v="10"/>
  </r>
  <r>
    <n v="6163"/>
    <s v="CA-2014-103989"/>
    <d v="2014-03-19T00:00:00"/>
    <d v="2014-03-21T00:00:00"/>
    <x v="2"/>
    <s v="MC-17605"/>
    <s v="Matt Connell"/>
    <x v="1"/>
    <s v="United States"/>
    <s v="Lakeland"/>
    <x v="2"/>
    <n v="33801"/>
    <x v="0"/>
    <s v="OFF-ST-10000918"/>
    <x v="1"/>
    <x v="4"/>
    <s v="Crate-A-Files"/>
    <n v="26.16"/>
    <n v="3"/>
    <n v="0.2"/>
    <n v="1.962"/>
    <n v="2"/>
    <n v="3"/>
    <x v="3"/>
    <n v="7.5"/>
    <x v="10"/>
  </r>
  <r>
    <n v="6164"/>
    <s v="CA-2014-103989"/>
    <d v="2014-03-19T00:00:00"/>
    <d v="2014-03-21T00:00:00"/>
    <x v="2"/>
    <s v="MC-17605"/>
    <s v="Matt Connell"/>
    <x v="1"/>
    <s v="United States"/>
    <s v="Lakeland"/>
    <x v="2"/>
    <n v="33801"/>
    <x v="0"/>
    <s v="OFF-BI-10001196"/>
    <x v="1"/>
    <x v="8"/>
    <s v="Avery Flip-Chart Easel Binder, Black"/>
    <n v="33.57"/>
    <n v="5"/>
    <n v="0.7"/>
    <n v="-25.736999999999998"/>
    <n v="2"/>
    <n v="3"/>
    <x v="3"/>
    <n v="-76.666666666666657"/>
    <x v="10"/>
  </r>
  <r>
    <n v="6165"/>
    <s v="CA-2014-103989"/>
    <d v="2014-03-19T00:00:00"/>
    <d v="2014-03-21T00:00:00"/>
    <x v="2"/>
    <s v="MC-17605"/>
    <s v="Matt Connell"/>
    <x v="1"/>
    <s v="United States"/>
    <s v="Lakeland"/>
    <x v="2"/>
    <n v="33801"/>
    <x v="0"/>
    <s v="FUR-FU-10003981"/>
    <x v="0"/>
    <x v="5"/>
    <s v="Eldon Wave Desk Accessories"/>
    <n v="4.992"/>
    <n v="3"/>
    <n v="0.2"/>
    <n v="1.3728"/>
    <n v="2"/>
    <n v="3"/>
    <x v="3"/>
    <n v="27.500000000000004"/>
    <x v="10"/>
  </r>
  <r>
    <n v="6166"/>
    <s v="CA-2014-103989"/>
    <d v="2014-03-19T00:00:00"/>
    <d v="2014-03-21T00:00:00"/>
    <x v="2"/>
    <s v="MC-17605"/>
    <s v="Matt Connell"/>
    <x v="1"/>
    <s v="United States"/>
    <s v="Lakeland"/>
    <x v="2"/>
    <n v="33801"/>
    <x v="0"/>
    <s v="FUR-FU-10002508"/>
    <x v="0"/>
    <x v="5"/>
    <s v="Document Clip Frames"/>
    <n v="20.015999999999998"/>
    <n v="3"/>
    <n v="0.2"/>
    <n v="5.5044000000000004"/>
    <n v="2"/>
    <n v="3"/>
    <x v="3"/>
    <n v="27.500000000000004"/>
    <x v="10"/>
  </r>
  <r>
    <n v="6167"/>
    <s v="CA-2014-103989"/>
    <d v="2014-03-19T00:00:00"/>
    <d v="2014-03-21T00:00:00"/>
    <x v="2"/>
    <s v="MC-17605"/>
    <s v="Matt Connell"/>
    <x v="1"/>
    <s v="United States"/>
    <s v="Lakeland"/>
    <x v="2"/>
    <n v="33801"/>
    <x v="0"/>
    <s v="TEC-AC-10002647"/>
    <x v="2"/>
    <x v="11"/>
    <s v="Logitech Wireless Boombox Speaker - portable - wireless, wired"/>
    <n v="170.24"/>
    <n v="2"/>
    <n v="0.2"/>
    <n v="53.2"/>
    <n v="2"/>
    <n v="3"/>
    <x v="3"/>
    <n v="31.25"/>
    <x v="10"/>
  </r>
  <r>
    <n v="6168"/>
    <s v="CA-2015-142433"/>
    <d v="2015-04-20T00:00:00"/>
    <d v="2015-04-25T00:00:00"/>
    <x v="1"/>
    <s v="ES-14020"/>
    <s v="Erica Smith"/>
    <x v="0"/>
    <s v="United States"/>
    <s v="Houston"/>
    <x v="5"/>
    <n v="77036"/>
    <x v="2"/>
    <s v="OFF-PA-10002377"/>
    <x v="1"/>
    <x v="10"/>
    <s v="Xerox 1916"/>
    <n v="117.456"/>
    <n v="3"/>
    <n v="0.2"/>
    <n v="44.045999999999999"/>
    <n v="5"/>
    <n v="4"/>
    <x v="1"/>
    <n v="37.5"/>
    <x v="3"/>
  </r>
  <r>
    <n v="6169"/>
    <s v="CA-2015-132815"/>
    <d v="2015-09-19T00:00:00"/>
    <d v="2015-09-22T00:00:00"/>
    <x v="0"/>
    <s v="RW-19540"/>
    <s v="Rick Wilson"/>
    <x v="1"/>
    <s v="United States"/>
    <s v="Los Angeles"/>
    <x v="1"/>
    <n v="90008"/>
    <x v="1"/>
    <s v="OFF-PA-10004530"/>
    <x v="1"/>
    <x v="10"/>
    <s v="Personal Creations Ink Jet Cards and Labels"/>
    <n v="22.96"/>
    <n v="2"/>
    <n v="0"/>
    <n v="11.250400000000001"/>
    <n v="3"/>
    <n v="9"/>
    <x v="2"/>
    <n v="49"/>
    <x v="8"/>
  </r>
  <r>
    <n v="6170"/>
    <s v="CA-2014-101266"/>
    <d v="2014-08-27T00:00:00"/>
    <d v="2014-08-30T00:00:00"/>
    <x v="0"/>
    <s v="MM-17920"/>
    <s v="Michael Moore"/>
    <x v="0"/>
    <s v="United States"/>
    <s v="Springfield"/>
    <x v="17"/>
    <n v="22153"/>
    <x v="0"/>
    <s v="OFF-PA-10002986"/>
    <x v="1"/>
    <x v="10"/>
    <s v="Xerox 1898"/>
    <n v="13.36"/>
    <n v="2"/>
    <n v="0"/>
    <n v="6.4127999999999998"/>
    <n v="3"/>
    <n v="8"/>
    <x v="2"/>
    <n v="48"/>
    <x v="6"/>
  </r>
  <r>
    <n v="6171"/>
    <s v="CA-2016-141523"/>
    <d v="2016-12-19T00:00:00"/>
    <d v="2016-12-24T00:00:00"/>
    <x v="0"/>
    <s v="MH-17440"/>
    <s v="Mark Haberlin"/>
    <x v="1"/>
    <s v="United States"/>
    <s v="New York City"/>
    <x v="15"/>
    <n v="10035"/>
    <x v="3"/>
    <s v="OFF-BI-10000948"/>
    <x v="1"/>
    <x v="8"/>
    <s v="GBC Laser Imprintable Binding System Covers, Desert Sand"/>
    <n v="34.247999999999998"/>
    <n v="3"/>
    <n v="0.2"/>
    <n v="11.5587"/>
    <n v="5"/>
    <n v="12"/>
    <x v="0"/>
    <n v="33.75"/>
    <x v="4"/>
  </r>
  <r>
    <n v="6172"/>
    <s v="CA-2016-141523"/>
    <d v="2016-12-19T00:00:00"/>
    <d v="2016-12-24T00:00:00"/>
    <x v="0"/>
    <s v="MH-17440"/>
    <s v="Mark Haberlin"/>
    <x v="1"/>
    <s v="United States"/>
    <s v="New York City"/>
    <x v="15"/>
    <n v="10035"/>
    <x v="3"/>
    <s v="OFF-AR-10001545"/>
    <x v="1"/>
    <x v="6"/>
    <s v="Newell 326"/>
    <n v="3.52"/>
    <n v="2"/>
    <n v="0"/>
    <n v="1.0207999999999999"/>
    <n v="5"/>
    <n v="12"/>
    <x v="0"/>
    <n v="28.999999999999996"/>
    <x v="4"/>
  </r>
  <r>
    <n v="6173"/>
    <s v="US-2014-106299"/>
    <d v="2014-08-02T00:00:00"/>
    <d v="2014-08-08T00:00:00"/>
    <x v="1"/>
    <s v="NZ-18565"/>
    <s v="Nick Zandusky"/>
    <x v="2"/>
    <s v="United States"/>
    <s v="Springfield"/>
    <x v="25"/>
    <n v="65807"/>
    <x v="2"/>
    <s v="OFF-BI-10001758"/>
    <x v="1"/>
    <x v="8"/>
    <s v="Wilson Jones 14 Line Acrylic Coated Pressboard Data Binders"/>
    <n v="26.7"/>
    <n v="5"/>
    <n v="0"/>
    <n v="12.548999999999999"/>
    <n v="6"/>
    <n v="8"/>
    <x v="2"/>
    <n v="47"/>
    <x v="6"/>
  </r>
  <r>
    <n v="6174"/>
    <s v="US-2014-106299"/>
    <d v="2014-08-02T00:00:00"/>
    <d v="2014-08-08T00:00:00"/>
    <x v="1"/>
    <s v="NZ-18565"/>
    <s v="Nick Zandusky"/>
    <x v="2"/>
    <s v="United States"/>
    <s v="Springfield"/>
    <x v="25"/>
    <n v="65807"/>
    <x v="2"/>
    <s v="TEC-AC-10003237"/>
    <x v="2"/>
    <x v="11"/>
    <s v="Memorex Micro Travel Drive 4 GB"/>
    <n v="21.2"/>
    <n v="2"/>
    <n v="0"/>
    <n v="9.1159999999999997"/>
    <n v="6"/>
    <n v="8"/>
    <x v="2"/>
    <n v="43"/>
    <x v="6"/>
  </r>
  <r>
    <n v="6175"/>
    <s v="US-2014-106299"/>
    <d v="2014-08-02T00:00:00"/>
    <d v="2014-08-08T00:00:00"/>
    <x v="1"/>
    <s v="NZ-18565"/>
    <s v="Nick Zandusky"/>
    <x v="2"/>
    <s v="United States"/>
    <s v="Springfield"/>
    <x v="25"/>
    <n v="65807"/>
    <x v="2"/>
    <s v="OFF-ST-10002011"/>
    <x v="1"/>
    <x v="4"/>
    <s v="Smead Adjustable Mobile File Trolley with Lockable Top"/>
    <n v="838.38"/>
    <n v="2"/>
    <n v="0"/>
    <n v="226.36259999999999"/>
    <n v="6"/>
    <n v="8"/>
    <x v="2"/>
    <n v="26.999999999999996"/>
    <x v="6"/>
  </r>
  <r>
    <n v="6176"/>
    <s v="CA-2015-158421"/>
    <d v="2015-09-21T00:00:00"/>
    <d v="2015-09-26T00:00:00"/>
    <x v="1"/>
    <s v="GB-14575"/>
    <s v="Giulietta Baptist"/>
    <x v="0"/>
    <s v="United States"/>
    <s v="Columbia"/>
    <x v="20"/>
    <n v="29203"/>
    <x v="0"/>
    <s v="FUR-CH-10000309"/>
    <x v="0"/>
    <x v="1"/>
    <s v="Global Comet Stacking Arm Chair"/>
    <n v="1690.04"/>
    <n v="4"/>
    <n v="0"/>
    <n v="422.51"/>
    <n v="5"/>
    <n v="9"/>
    <x v="2"/>
    <n v="25"/>
    <x v="8"/>
  </r>
  <r>
    <n v="6177"/>
    <s v="CA-2015-158421"/>
    <d v="2015-09-21T00:00:00"/>
    <d v="2015-09-26T00:00:00"/>
    <x v="1"/>
    <s v="GB-14575"/>
    <s v="Giulietta Baptist"/>
    <x v="0"/>
    <s v="United States"/>
    <s v="Columbia"/>
    <x v="20"/>
    <n v="29203"/>
    <x v="0"/>
    <s v="OFF-ST-10002444"/>
    <x v="1"/>
    <x v="4"/>
    <s v="Recycled Eldon Regeneration Jumbo File"/>
    <n v="85.96"/>
    <n v="7"/>
    <n v="0"/>
    <n v="24.0688"/>
    <n v="5"/>
    <n v="9"/>
    <x v="2"/>
    <n v="28.000000000000004"/>
    <x v="8"/>
  </r>
  <r>
    <n v="6178"/>
    <s v="CA-2015-158421"/>
    <d v="2015-09-21T00:00:00"/>
    <d v="2015-09-26T00:00:00"/>
    <x v="1"/>
    <s v="GB-14575"/>
    <s v="Giulietta Baptist"/>
    <x v="0"/>
    <s v="United States"/>
    <s v="Columbia"/>
    <x v="20"/>
    <n v="29203"/>
    <x v="0"/>
    <s v="OFF-EN-10001453"/>
    <x v="1"/>
    <x v="12"/>
    <s v="Tyvek Interoffice Envelopes, 9 1/2&quot; x 12 1/2&quot;, 100/Box"/>
    <n v="121.96"/>
    <n v="2"/>
    <n v="0"/>
    <n v="57.321199999999997"/>
    <n v="5"/>
    <n v="9"/>
    <x v="2"/>
    <n v="47"/>
    <x v="8"/>
  </r>
  <r>
    <n v="6179"/>
    <s v="CA-2015-158421"/>
    <d v="2015-09-21T00:00:00"/>
    <d v="2015-09-26T00:00:00"/>
    <x v="1"/>
    <s v="GB-14575"/>
    <s v="Giulietta Baptist"/>
    <x v="0"/>
    <s v="United States"/>
    <s v="Columbia"/>
    <x v="20"/>
    <n v="29203"/>
    <x v="0"/>
    <s v="OFF-PA-10001801"/>
    <x v="1"/>
    <x v="10"/>
    <s v="Xerox 193"/>
    <n v="23.92"/>
    <n v="4"/>
    <n v="0"/>
    <n v="11.720800000000001"/>
    <n v="5"/>
    <n v="9"/>
    <x v="2"/>
    <n v="49"/>
    <x v="8"/>
  </r>
  <r>
    <n v="6180"/>
    <s v="CA-2015-158421"/>
    <d v="2015-09-21T00:00:00"/>
    <d v="2015-09-26T00:00:00"/>
    <x v="1"/>
    <s v="GB-14575"/>
    <s v="Giulietta Baptist"/>
    <x v="0"/>
    <s v="United States"/>
    <s v="Columbia"/>
    <x v="20"/>
    <n v="29203"/>
    <x v="0"/>
    <s v="OFF-ST-10000563"/>
    <x v="1"/>
    <x v="4"/>
    <s v="Fellowes Bankers Box Stor/Drawer Steel Plus"/>
    <n v="63.96"/>
    <n v="2"/>
    <n v="0"/>
    <n v="6.3959999999999999"/>
    <n v="5"/>
    <n v="9"/>
    <x v="2"/>
    <n v="10"/>
    <x v="8"/>
  </r>
  <r>
    <n v="6181"/>
    <s v="CA-2015-158421"/>
    <d v="2015-09-21T00:00:00"/>
    <d v="2015-09-26T00:00:00"/>
    <x v="1"/>
    <s v="GB-14575"/>
    <s v="Giulietta Baptist"/>
    <x v="0"/>
    <s v="United States"/>
    <s v="Columbia"/>
    <x v="20"/>
    <n v="29203"/>
    <x v="0"/>
    <s v="TEC-PH-10000369"/>
    <x v="2"/>
    <x v="7"/>
    <s v="HTC One Mini"/>
    <n v="629.95000000000005"/>
    <n v="5"/>
    <n v="0"/>
    <n v="176.386"/>
    <n v="5"/>
    <n v="9"/>
    <x v="2"/>
    <n v="27.999999999999996"/>
    <x v="8"/>
  </r>
  <r>
    <n v="6182"/>
    <s v="CA-2015-158421"/>
    <d v="2015-09-21T00:00:00"/>
    <d v="2015-09-26T00:00:00"/>
    <x v="1"/>
    <s v="GB-14575"/>
    <s v="Giulietta Baptist"/>
    <x v="0"/>
    <s v="United States"/>
    <s v="Columbia"/>
    <x v="20"/>
    <n v="29203"/>
    <x v="0"/>
    <s v="TEC-PH-10002538"/>
    <x v="2"/>
    <x v="7"/>
    <s v="Grandstream GXP1160 VoIP phone"/>
    <n v="113.73"/>
    <n v="3"/>
    <n v="0"/>
    <n v="32.981699999999996"/>
    <n v="5"/>
    <n v="9"/>
    <x v="2"/>
    <n v="28.999999999999996"/>
    <x v="8"/>
  </r>
  <r>
    <n v="6183"/>
    <s v="CA-2015-158421"/>
    <d v="2015-09-21T00:00:00"/>
    <d v="2015-09-26T00:00:00"/>
    <x v="1"/>
    <s v="GB-14575"/>
    <s v="Giulietta Baptist"/>
    <x v="0"/>
    <s v="United States"/>
    <s v="Columbia"/>
    <x v="20"/>
    <n v="29203"/>
    <x v="0"/>
    <s v="OFF-BI-10000050"/>
    <x v="1"/>
    <x v="8"/>
    <s v="Angle-D Binders with Locking Rings, Label Holders"/>
    <n v="14.6"/>
    <n v="2"/>
    <n v="0"/>
    <n v="6.8620000000000001"/>
    <n v="5"/>
    <n v="9"/>
    <x v="2"/>
    <n v="47"/>
    <x v="8"/>
  </r>
  <r>
    <n v="6184"/>
    <s v="CA-2015-158421"/>
    <d v="2015-09-21T00:00:00"/>
    <d v="2015-09-26T00:00:00"/>
    <x v="1"/>
    <s v="GB-14575"/>
    <s v="Giulietta Baptist"/>
    <x v="0"/>
    <s v="United States"/>
    <s v="Columbia"/>
    <x v="20"/>
    <n v="29203"/>
    <x v="0"/>
    <s v="OFF-ST-10004186"/>
    <x v="1"/>
    <x v="4"/>
    <s v="Stur-D-Stor Shelving, Vertical 5-Shelf: 72&quot;H x 36&quot;W x 18 1/2&quot;D"/>
    <n v="887.84"/>
    <n v="8"/>
    <n v="0"/>
    <n v="17.756799999999998"/>
    <n v="5"/>
    <n v="9"/>
    <x v="2"/>
    <n v="1.9999999999999998"/>
    <x v="8"/>
  </r>
  <r>
    <n v="6185"/>
    <s v="CA-2016-143609"/>
    <d v="2016-12-11T00:00:00"/>
    <d v="2016-12-13T00:00:00"/>
    <x v="2"/>
    <s v="DB-13270"/>
    <s v="Deborah Brumfield"/>
    <x v="2"/>
    <s v="United States"/>
    <s v="Portland"/>
    <x v="21"/>
    <n v="97206"/>
    <x v="1"/>
    <s v="FUR-CH-10004218"/>
    <x v="0"/>
    <x v="1"/>
    <s v="Global Fabric Manager's Chair, Dark Gray"/>
    <n v="403.92"/>
    <n v="5"/>
    <n v="0.2"/>
    <n v="25.245000000000001"/>
    <n v="2"/>
    <n v="12"/>
    <x v="0"/>
    <n v="6.25"/>
    <x v="4"/>
  </r>
  <r>
    <n v="6186"/>
    <s v="CA-2015-138331"/>
    <d v="2015-08-07T00:00:00"/>
    <d v="2015-08-12T00:00:00"/>
    <x v="1"/>
    <s v="JK-15625"/>
    <s v="Jim Karlsson"/>
    <x v="0"/>
    <s v="United States"/>
    <s v="Philadelphia"/>
    <x v="9"/>
    <n v="19120"/>
    <x v="3"/>
    <s v="OFF-AR-10002952"/>
    <x v="1"/>
    <x v="6"/>
    <s v="Stanley Contemporary Battery Pencil Sharpeners"/>
    <n v="106.8"/>
    <n v="10"/>
    <n v="0.2"/>
    <n v="10.68"/>
    <n v="5"/>
    <n v="8"/>
    <x v="2"/>
    <n v="10"/>
    <x v="6"/>
  </r>
  <r>
    <n v="6187"/>
    <s v="CA-2015-138954"/>
    <d v="2015-11-15T00:00:00"/>
    <d v="2015-11-17T00:00:00"/>
    <x v="2"/>
    <s v="MH-17785"/>
    <s v="Maya Herman"/>
    <x v="1"/>
    <s v="United States"/>
    <s v="New York City"/>
    <x v="15"/>
    <n v="10035"/>
    <x v="3"/>
    <s v="OFF-ST-10003058"/>
    <x v="1"/>
    <x v="4"/>
    <s v="Eldon Mobile Mega Data Cart  Mega Stackable  Add-On Trays"/>
    <n v="70.95"/>
    <n v="3"/>
    <n v="0"/>
    <n v="20.575500000000002"/>
    <n v="2"/>
    <n v="11"/>
    <x v="0"/>
    <n v="29.000000000000004"/>
    <x v="0"/>
  </r>
  <r>
    <n v="6188"/>
    <s v="CA-2015-138954"/>
    <d v="2015-11-15T00:00:00"/>
    <d v="2015-11-17T00:00:00"/>
    <x v="2"/>
    <s v="MH-17785"/>
    <s v="Maya Herman"/>
    <x v="1"/>
    <s v="United States"/>
    <s v="New York City"/>
    <x v="15"/>
    <n v="10035"/>
    <x v="3"/>
    <s v="OFF-BI-10003963"/>
    <x v="1"/>
    <x v="8"/>
    <s v="Cardinal Holdit Data Disk Pockets"/>
    <n v="34.944000000000003"/>
    <n v="6"/>
    <n v="0.2"/>
    <n v="11.7936"/>
    <n v="2"/>
    <n v="11"/>
    <x v="0"/>
    <n v="33.75"/>
    <x v="0"/>
  </r>
  <r>
    <n v="6189"/>
    <s v="CA-2015-138954"/>
    <d v="2015-11-15T00:00:00"/>
    <d v="2015-11-17T00:00:00"/>
    <x v="2"/>
    <s v="MH-17785"/>
    <s v="Maya Herman"/>
    <x v="1"/>
    <s v="United States"/>
    <s v="New York City"/>
    <x v="15"/>
    <n v="10035"/>
    <x v="3"/>
    <s v="OFF-AR-10001955"/>
    <x v="1"/>
    <x v="6"/>
    <s v="Newell 319"/>
    <n v="119.04"/>
    <n v="6"/>
    <n v="0"/>
    <n v="35.712000000000003"/>
    <n v="2"/>
    <n v="11"/>
    <x v="0"/>
    <n v="30"/>
    <x v="0"/>
  </r>
  <r>
    <n v="6190"/>
    <s v="CA-2017-157903"/>
    <d v="2017-04-04T00:00:00"/>
    <d v="2017-04-08T00:00:00"/>
    <x v="1"/>
    <s v="AM-10705"/>
    <s v="Anne McFarland"/>
    <x v="0"/>
    <s v="United States"/>
    <s v="Des Plaines"/>
    <x v="10"/>
    <n v="60016"/>
    <x v="2"/>
    <s v="TEC-PH-10004345"/>
    <x v="2"/>
    <x v="7"/>
    <s v="Cisco SPA 502G IP Phone"/>
    <n v="383.84"/>
    <n v="4"/>
    <n v="0.2"/>
    <n v="47.98"/>
    <n v="4"/>
    <n v="4"/>
    <x v="1"/>
    <n v="12.5"/>
    <x v="3"/>
  </r>
  <r>
    <n v="6191"/>
    <s v="CA-2016-157259"/>
    <d v="2016-12-24T00:00:00"/>
    <d v="2016-12-28T00:00:00"/>
    <x v="1"/>
    <s v="JM-15535"/>
    <s v="Jessica Myrick"/>
    <x v="0"/>
    <s v="United States"/>
    <s v="New York City"/>
    <x v="15"/>
    <n v="10035"/>
    <x v="3"/>
    <s v="FUR-FU-10003192"/>
    <x v="0"/>
    <x v="5"/>
    <s v="Luxo Adjustable Task Clamp Lamp"/>
    <n v="799.56"/>
    <n v="9"/>
    <n v="0"/>
    <n v="207.88560000000001"/>
    <n v="4"/>
    <n v="12"/>
    <x v="0"/>
    <n v="26"/>
    <x v="4"/>
  </r>
  <r>
    <n v="6192"/>
    <s v="CA-2017-107986"/>
    <d v="2017-12-13T00:00:00"/>
    <d v="2017-12-13T00:00:00"/>
    <x v="3"/>
    <s v="MW-18220"/>
    <s v="Mitch Webber"/>
    <x v="0"/>
    <s v="United States"/>
    <s v="Seattle"/>
    <x v="4"/>
    <n v="98103"/>
    <x v="1"/>
    <s v="OFF-ST-10001325"/>
    <x v="1"/>
    <x v="4"/>
    <s v="Sterilite Officeware Hinged File Box"/>
    <n v="31.44"/>
    <n v="3"/>
    <n v="0"/>
    <n v="8.4887999999999995"/>
    <n v="0"/>
    <n v="12"/>
    <x v="0"/>
    <n v="26.999999999999996"/>
    <x v="4"/>
  </r>
  <r>
    <n v="6193"/>
    <s v="CA-2017-104927"/>
    <d v="2017-12-22T00:00:00"/>
    <d v="2017-12-26T00:00:00"/>
    <x v="1"/>
    <s v="AG-10330"/>
    <s v="Alex Grayson"/>
    <x v="0"/>
    <s v="United States"/>
    <s v="Houston"/>
    <x v="5"/>
    <n v="77095"/>
    <x v="2"/>
    <s v="OFF-PA-10000019"/>
    <x v="1"/>
    <x v="10"/>
    <s v="Xerox 1931"/>
    <n v="25.92"/>
    <n v="5"/>
    <n v="0.2"/>
    <n v="9.0719999999999992"/>
    <n v="4"/>
    <n v="12"/>
    <x v="0"/>
    <n v="34.999999999999993"/>
    <x v="4"/>
  </r>
  <r>
    <n v="6194"/>
    <s v="CA-2017-104927"/>
    <d v="2017-12-22T00:00:00"/>
    <d v="2017-12-26T00:00:00"/>
    <x v="1"/>
    <s v="AG-10330"/>
    <s v="Alex Grayson"/>
    <x v="0"/>
    <s v="United States"/>
    <s v="Houston"/>
    <x v="5"/>
    <n v="77095"/>
    <x v="2"/>
    <s v="OFF-BI-10003429"/>
    <x v="1"/>
    <x v="8"/>
    <s v="Cardinal HOLDit! Binder Insert Strips,Extra Strips"/>
    <n v="6.33"/>
    <n v="5"/>
    <n v="0.8"/>
    <n v="-9.8115000000000006"/>
    <n v="4"/>
    <n v="12"/>
    <x v="0"/>
    <n v="-155"/>
    <x v="4"/>
  </r>
  <r>
    <n v="6195"/>
    <s v="CA-2017-104927"/>
    <d v="2017-12-22T00:00:00"/>
    <d v="2017-12-26T00:00:00"/>
    <x v="1"/>
    <s v="AG-10330"/>
    <s v="Alex Grayson"/>
    <x v="0"/>
    <s v="United States"/>
    <s v="Houston"/>
    <x v="5"/>
    <n v="77095"/>
    <x v="2"/>
    <s v="OFF-PA-10000176"/>
    <x v="1"/>
    <x v="10"/>
    <s v="Xerox 1887"/>
    <n v="75.88"/>
    <n v="5"/>
    <n v="0.2"/>
    <n v="26.558"/>
    <n v="4"/>
    <n v="12"/>
    <x v="0"/>
    <n v="35"/>
    <x v="4"/>
  </r>
  <r>
    <n v="6196"/>
    <s v="CA-2017-113453"/>
    <d v="2017-10-21T00:00:00"/>
    <d v="2017-10-28T00:00:00"/>
    <x v="1"/>
    <s v="CM-12160"/>
    <s v="Charles McCrossin"/>
    <x v="0"/>
    <s v="United States"/>
    <s v="Philadelphia"/>
    <x v="9"/>
    <n v="19143"/>
    <x v="3"/>
    <s v="TEC-PH-10004165"/>
    <x v="2"/>
    <x v="7"/>
    <s v="Mitel MiVoice 5330e IP Phone"/>
    <n v="329.988"/>
    <n v="2"/>
    <n v="0.4"/>
    <n v="-76.997200000000007"/>
    <n v="7"/>
    <n v="10"/>
    <x v="0"/>
    <n v="-23.333333333333336"/>
    <x v="2"/>
  </r>
  <r>
    <n v="6197"/>
    <s v="CA-2017-113453"/>
    <d v="2017-10-21T00:00:00"/>
    <d v="2017-10-28T00:00:00"/>
    <x v="1"/>
    <s v="CM-12160"/>
    <s v="Charles McCrossin"/>
    <x v="0"/>
    <s v="United States"/>
    <s v="Philadelphia"/>
    <x v="9"/>
    <n v="19143"/>
    <x v="3"/>
    <s v="OFF-ST-10000352"/>
    <x v="1"/>
    <x v="4"/>
    <s v="Acco Perma 2700 Stacking Storage Drawers"/>
    <n v="71.376000000000005"/>
    <n v="3"/>
    <n v="0.2"/>
    <n v="-4.4610000000000003"/>
    <n v="7"/>
    <n v="10"/>
    <x v="0"/>
    <n v="-6.25"/>
    <x v="2"/>
  </r>
  <r>
    <n v="6198"/>
    <s v="CA-2015-149909"/>
    <d v="2015-11-13T00:00:00"/>
    <d v="2015-11-17T00:00:00"/>
    <x v="1"/>
    <s v="RA-19915"/>
    <s v="Russell Applegate"/>
    <x v="0"/>
    <s v="United States"/>
    <s v="Columbus"/>
    <x v="14"/>
    <n v="47201"/>
    <x v="2"/>
    <s v="OFF-PA-10000726"/>
    <x v="1"/>
    <x v="10"/>
    <s v="Black Print Carbonless Snap-Off Rapid Letter, 8 1/2&quot; x 7&quot;"/>
    <n v="63.77"/>
    <n v="7"/>
    <n v="0"/>
    <n v="28.6965"/>
    <n v="4"/>
    <n v="11"/>
    <x v="0"/>
    <n v="44.999999999999993"/>
    <x v="0"/>
  </r>
  <r>
    <n v="6199"/>
    <s v="CA-2015-149909"/>
    <d v="2015-11-13T00:00:00"/>
    <d v="2015-11-17T00:00:00"/>
    <x v="1"/>
    <s v="RA-19915"/>
    <s v="Russell Applegate"/>
    <x v="0"/>
    <s v="United States"/>
    <s v="Columbus"/>
    <x v="14"/>
    <n v="47201"/>
    <x v="2"/>
    <s v="TEC-PH-10001536"/>
    <x v="2"/>
    <x v="7"/>
    <s v="Spigen Samsung Galaxy S5 Case Wallet"/>
    <n v="50.97"/>
    <n v="3"/>
    <n v="0"/>
    <n v="13.2522"/>
    <n v="4"/>
    <n v="11"/>
    <x v="0"/>
    <n v="26"/>
    <x v="0"/>
  </r>
  <r>
    <n v="6200"/>
    <s v="CA-2015-149909"/>
    <d v="2015-11-13T00:00:00"/>
    <d v="2015-11-17T00:00:00"/>
    <x v="1"/>
    <s v="RA-19915"/>
    <s v="Russell Applegate"/>
    <x v="0"/>
    <s v="United States"/>
    <s v="Columbus"/>
    <x v="14"/>
    <n v="47201"/>
    <x v="2"/>
    <s v="OFF-PA-10001790"/>
    <x v="1"/>
    <x v="10"/>
    <s v="Xerox 1910"/>
    <n v="96.08"/>
    <n v="2"/>
    <n v="0"/>
    <n v="46.118400000000001"/>
    <n v="4"/>
    <n v="11"/>
    <x v="0"/>
    <n v="48.000000000000007"/>
    <x v="0"/>
  </r>
  <r>
    <n v="6201"/>
    <s v="CA-2015-146675"/>
    <d v="2015-04-16T00:00:00"/>
    <d v="2015-04-20T00:00:00"/>
    <x v="1"/>
    <s v="SB-20185"/>
    <s v="Sarah Brown"/>
    <x v="0"/>
    <s v="United States"/>
    <s v="Evanston"/>
    <x v="10"/>
    <n v="60201"/>
    <x v="2"/>
    <s v="TEC-CO-10001766"/>
    <x v="2"/>
    <x v="16"/>
    <s v="Canon PC940 Copier"/>
    <n v="1439.9680000000001"/>
    <n v="4"/>
    <n v="0.2"/>
    <n v="485.98919999999998"/>
    <n v="4"/>
    <n v="4"/>
    <x v="1"/>
    <n v="33.75"/>
    <x v="3"/>
  </r>
  <r>
    <n v="6202"/>
    <s v="CA-2015-146675"/>
    <d v="2015-04-16T00:00:00"/>
    <d v="2015-04-20T00:00:00"/>
    <x v="1"/>
    <s v="SB-20185"/>
    <s v="Sarah Brown"/>
    <x v="0"/>
    <s v="United States"/>
    <s v="Evanston"/>
    <x v="10"/>
    <n v="60201"/>
    <x v="2"/>
    <s v="TEC-AC-10004396"/>
    <x v="2"/>
    <x v="11"/>
    <s v="Logitech Keyboard K120"/>
    <n v="43.56"/>
    <n v="3"/>
    <n v="0.2"/>
    <n v="-4.9005000000000001"/>
    <n v="4"/>
    <n v="4"/>
    <x v="1"/>
    <n v="-11.25"/>
    <x v="3"/>
  </r>
  <r>
    <n v="6203"/>
    <s v="CA-2016-118332"/>
    <d v="2016-12-16T00:00:00"/>
    <d v="2016-12-23T00:00:00"/>
    <x v="1"/>
    <s v="PK-19075"/>
    <s v="Pete Kriz"/>
    <x v="0"/>
    <s v="United States"/>
    <s v="Apple Valley"/>
    <x v="1"/>
    <n v="92307"/>
    <x v="1"/>
    <s v="FUR-CH-10001708"/>
    <x v="0"/>
    <x v="1"/>
    <s v="Office Star - Contemporary Swivel Chair with Padded Adjustable Arms and Flex Back"/>
    <n v="563.91999999999996"/>
    <n v="5"/>
    <n v="0.2"/>
    <n v="7.0490000000000004"/>
    <n v="7"/>
    <n v="12"/>
    <x v="0"/>
    <n v="1.2500000000000002"/>
    <x v="4"/>
  </r>
  <r>
    <n v="6204"/>
    <s v="CA-2016-133669"/>
    <d v="2016-10-21T00:00:00"/>
    <d v="2016-10-27T00:00:00"/>
    <x v="1"/>
    <s v="SV-20935"/>
    <s v="Susan Vittorini"/>
    <x v="0"/>
    <s v="United States"/>
    <s v="Columbus"/>
    <x v="24"/>
    <n v="43229"/>
    <x v="3"/>
    <s v="TEC-PH-10001305"/>
    <x v="2"/>
    <x v="7"/>
    <s v="Panasonic KX TS208W Corded phone"/>
    <n v="235.15199999999999"/>
    <n v="8"/>
    <n v="0.4"/>
    <n v="-47.0304"/>
    <n v="6"/>
    <n v="10"/>
    <x v="0"/>
    <n v="-20"/>
    <x v="2"/>
  </r>
  <r>
    <n v="6205"/>
    <s v="CA-2017-145660"/>
    <d v="2017-12-01T00:00:00"/>
    <d v="2017-12-03T00:00:00"/>
    <x v="2"/>
    <s v="MG-17650"/>
    <s v="Matthew Grinstein"/>
    <x v="2"/>
    <s v="United States"/>
    <s v="Marion"/>
    <x v="24"/>
    <n v="43302"/>
    <x v="3"/>
    <s v="FUR-FU-10002885"/>
    <x v="0"/>
    <x v="5"/>
    <s v="Magna Visual Magnetic Picture Hangers"/>
    <n v="7.7119999999999997"/>
    <n v="2"/>
    <n v="0.2"/>
    <n v="1.7352000000000001"/>
    <n v="2"/>
    <n v="12"/>
    <x v="0"/>
    <n v="22.5"/>
    <x v="4"/>
  </r>
  <r>
    <n v="6206"/>
    <s v="CA-2016-133697"/>
    <d v="2016-10-20T00:00:00"/>
    <d v="2016-10-24T00:00:00"/>
    <x v="0"/>
    <s v="CM-12445"/>
    <s v="Chuck Magee"/>
    <x v="0"/>
    <s v="United States"/>
    <s v="Houston"/>
    <x v="5"/>
    <n v="77095"/>
    <x v="2"/>
    <s v="OFF-PA-10000726"/>
    <x v="1"/>
    <x v="10"/>
    <s v="Black Print Carbonless Snap-Off Rapid Letter, 8 1/2&quot; x 7&quot;"/>
    <n v="51.015999999999998"/>
    <n v="7"/>
    <n v="0.2"/>
    <n v="15.942500000000001"/>
    <n v="4"/>
    <n v="10"/>
    <x v="0"/>
    <n v="31.25"/>
    <x v="2"/>
  </r>
  <r>
    <n v="6207"/>
    <s v="CA-2016-133697"/>
    <d v="2016-10-20T00:00:00"/>
    <d v="2016-10-24T00:00:00"/>
    <x v="0"/>
    <s v="CM-12445"/>
    <s v="Chuck Magee"/>
    <x v="0"/>
    <s v="United States"/>
    <s v="Houston"/>
    <x v="5"/>
    <n v="77095"/>
    <x v="2"/>
    <s v="OFF-FA-10003112"/>
    <x v="1"/>
    <x v="13"/>
    <s v="Staples"/>
    <n v="25.248000000000001"/>
    <n v="4"/>
    <n v="0.2"/>
    <n v="7.89"/>
    <n v="4"/>
    <n v="10"/>
    <x v="0"/>
    <n v="31.25"/>
    <x v="2"/>
  </r>
  <r>
    <n v="6208"/>
    <s v="CA-2016-133697"/>
    <d v="2016-10-20T00:00:00"/>
    <d v="2016-10-24T00:00:00"/>
    <x v="0"/>
    <s v="CM-12445"/>
    <s v="Chuck Magee"/>
    <x v="0"/>
    <s v="United States"/>
    <s v="Houston"/>
    <x v="5"/>
    <n v="77095"/>
    <x v="2"/>
    <s v="FUR-CH-10002372"/>
    <x v="0"/>
    <x v="1"/>
    <s v="Office Star - Ergonomically Designed Knee Chair"/>
    <n v="56.686"/>
    <n v="1"/>
    <n v="0.3"/>
    <n v="-14.5764"/>
    <n v="4"/>
    <n v="10"/>
    <x v="0"/>
    <n v="-25.714285714285712"/>
    <x v="2"/>
  </r>
  <r>
    <n v="6209"/>
    <s v="CA-2017-148138"/>
    <d v="2017-09-29T00:00:00"/>
    <d v="2017-10-03T00:00:00"/>
    <x v="1"/>
    <s v="ME-18010"/>
    <s v="Michelle Ellison"/>
    <x v="1"/>
    <s v="United States"/>
    <s v="Marion"/>
    <x v="24"/>
    <n v="43302"/>
    <x v="3"/>
    <s v="OFF-ST-10000563"/>
    <x v="1"/>
    <x v="4"/>
    <s v="Fellowes Bankers Box Stor/Drawer Steel Plus"/>
    <n v="51.167999999999999"/>
    <n v="2"/>
    <n v="0.2"/>
    <n v="-6.3959999999999999"/>
    <n v="4"/>
    <n v="9"/>
    <x v="2"/>
    <n v="-12.5"/>
    <x v="8"/>
  </r>
  <r>
    <n v="6210"/>
    <s v="CA-2017-119809"/>
    <d v="2017-08-18T00:00:00"/>
    <d v="2017-08-25T00:00:00"/>
    <x v="1"/>
    <s v="YS-21880"/>
    <s v="Yana Sorensen"/>
    <x v="1"/>
    <s v="United States"/>
    <s v="Seattle"/>
    <x v="4"/>
    <n v="98103"/>
    <x v="1"/>
    <s v="OFF-BI-10003925"/>
    <x v="1"/>
    <x v="8"/>
    <s v="Fellowes PB300 Plastic Comb Binding Machine"/>
    <n v="2793.5279999999998"/>
    <n v="9"/>
    <n v="0.2"/>
    <n v="942.81569999999999"/>
    <n v="7"/>
    <n v="8"/>
    <x v="2"/>
    <n v="33.75"/>
    <x v="6"/>
  </r>
  <r>
    <n v="6211"/>
    <s v="CA-2017-119809"/>
    <d v="2017-08-18T00:00:00"/>
    <d v="2017-08-25T00:00:00"/>
    <x v="1"/>
    <s v="YS-21880"/>
    <s v="Yana Sorensen"/>
    <x v="1"/>
    <s v="United States"/>
    <s v="Seattle"/>
    <x v="4"/>
    <n v="98103"/>
    <x v="1"/>
    <s v="OFF-ST-10003306"/>
    <x v="1"/>
    <x v="4"/>
    <s v="Letter Size Cart"/>
    <n v="1000.02"/>
    <n v="7"/>
    <n v="0"/>
    <n v="290.00580000000002"/>
    <n v="7"/>
    <n v="8"/>
    <x v="2"/>
    <n v="29.000000000000004"/>
    <x v="6"/>
  </r>
  <r>
    <n v="6212"/>
    <s v="CA-2017-119809"/>
    <d v="2017-08-18T00:00:00"/>
    <d v="2017-08-25T00:00:00"/>
    <x v="1"/>
    <s v="YS-21880"/>
    <s v="Yana Sorensen"/>
    <x v="1"/>
    <s v="United States"/>
    <s v="Seattle"/>
    <x v="4"/>
    <n v="98103"/>
    <x v="1"/>
    <s v="FUR-FU-10001475"/>
    <x v="0"/>
    <x v="5"/>
    <s v="Contract Clock, 14&quot;, Brown"/>
    <n v="65.94"/>
    <n v="3"/>
    <n v="0"/>
    <n v="22.419599999999999"/>
    <n v="7"/>
    <n v="8"/>
    <x v="2"/>
    <n v="34"/>
    <x v="6"/>
  </r>
  <r>
    <n v="6213"/>
    <s v="CA-2017-149944"/>
    <d v="2017-11-12T00:00:00"/>
    <d v="2017-11-16T00:00:00"/>
    <x v="0"/>
    <s v="MB-17305"/>
    <s v="Maria Bertelson"/>
    <x v="0"/>
    <s v="United States"/>
    <s v="Longview"/>
    <x v="4"/>
    <n v="98632"/>
    <x v="1"/>
    <s v="OFF-FA-10003495"/>
    <x v="1"/>
    <x v="13"/>
    <s v="Staples"/>
    <n v="18.239999999999998"/>
    <n v="3"/>
    <n v="0"/>
    <n v="9.1199999999999992"/>
    <n v="4"/>
    <n v="11"/>
    <x v="0"/>
    <n v="50"/>
    <x v="0"/>
  </r>
  <r>
    <n v="6214"/>
    <s v="CA-2017-149944"/>
    <d v="2017-11-12T00:00:00"/>
    <d v="2017-11-16T00:00:00"/>
    <x v="0"/>
    <s v="MB-17305"/>
    <s v="Maria Bertelson"/>
    <x v="0"/>
    <s v="United States"/>
    <s v="Longview"/>
    <x v="4"/>
    <n v="98632"/>
    <x v="1"/>
    <s v="OFF-AP-10004708"/>
    <x v="1"/>
    <x v="9"/>
    <s v="Fellowes Superior 10 Outlet Split Surge Protector"/>
    <n v="76.12"/>
    <n v="2"/>
    <n v="0"/>
    <n v="22.0748"/>
    <n v="4"/>
    <n v="11"/>
    <x v="0"/>
    <n v="28.999999999999996"/>
    <x v="0"/>
  </r>
  <r>
    <n v="6215"/>
    <s v="CA-2014-128538"/>
    <d v="2014-10-11T00:00:00"/>
    <d v="2014-10-15T00:00:00"/>
    <x v="1"/>
    <s v="AS-10240"/>
    <s v="Alan Shonely"/>
    <x v="0"/>
    <s v="United States"/>
    <s v="Redondo Beach"/>
    <x v="1"/>
    <n v="90278"/>
    <x v="1"/>
    <s v="OFF-EN-10001219"/>
    <x v="1"/>
    <x v="12"/>
    <s v="#10- 4 1/8&quot; x 9 1/2&quot; Security-Tint Envelopes"/>
    <n v="7.64"/>
    <n v="1"/>
    <n v="0"/>
    <n v="3.7435999999999998"/>
    <n v="4"/>
    <n v="10"/>
    <x v="0"/>
    <n v="49"/>
    <x v="2"/>
  </r>
  <r>
    <n v="6216"/>
    <s v="CA-2015-161711"/>
    <d v="2015-11-28T00:00:00"/>
    <d v="2015-12-03T00:00:00"/>
    <x v="1"/>
    <s v="MC-17425"/>
    <s v="Mark Cousins"/>
    <x v="1"/>
    <s v="United States"/>
    <s v="New York City"/>
    <x v="15"/>
    <n v="10035"/>
    <x v="3"/>
    <s v="FUR-FU-10000087"/>
    <x v="0"/>
    <x v="5"/>
    <s v="Executive Impressions 14&quot; Two-Color Numerals Wall Clock"/>
    <n v="68.16"/>
    <n v="3"/>
    <n v="0"/>
    <n v="27.945599999999999"/>
    <n v="5"/>
    <n v="11"/>
    <x v="0"/>
    <n v="41"/>
    <x v="0"/>
  </r>
  <r>
    <n v="6217"/>
    <s v="CA-2015-161711"/>
    <d v="2015-11-28T00:00:00"/>
    <d v="2015-12-03T00:00:00"/>
    <x v="1"/>
    <s v="MC-17425"/>
    <s v="Mark Cousins"/>
    <x v="1"/>
    <s v="United States"/>
    <s v="New York City"/>
    <x v="15"/>
    <n v="10035"/>
    <x v="3"/>
    <s v="OFF-EN-10001539"/>
    <x v="1"/>
    <x v="12"/>
    <s v="Staple envelope"/>
    <n v="62.24"/>
    <n v="8"/>
    <n v="0"/>
    <n v="29.252800000000001"/>
    <n v="5"/>
    <n v="11"/>
    <x v="0"/>
    <n v="47"/>
    <x v="0"/>
  </r>
  <r>
    <n v="6218"/>
    <s v="US-2015-129553"/>
    <d v="2015-07-27T00:00:00"/>
    <d v="2015-08-02T00:00:00"/>
    <x v="1"/>
    <s v="PG-18820"/>
    <s v="Patrick Gardner"/>
    <x v="0"/>
    <s v="United States"/>
    <s v="Louisville"/>
    <x v="0"/>
    <n v="40214"/>
    <x v="0"/>
    <s v="TEC-PH-10004897"/>
    <x v="2"/>
    <x v="7"/>
    <s v="Mediabridge Sport Armband iPhone 5s"/>
    <n v="29.97"/>
    <n v="3"/>
    <n v="0"/>
    <n v="0.29970000000000002"/>
    <n v="6"/>
    <n v="7"/>
    <x v="2"/>
    <n v="1.0000000000000002"/>
    <x v="7"/>
  </r>
  <r>
    <n v="6219"/>
    <s v="CA-2016-160220"/>
    <d v="2016-10-20T00:00:00"/>
    <d v="2016-10-26T00:00:00"/>
    <x v="1"/>
    <s v="JS-16030"/>
    <s v="Joy Smith"/>
    <x v="0"/>
    <s v="United States"/>
    <s v="Trenton"/>
    <x v="12"/>
    <n v="48183"/>
    <x v="2"/>
    <s v="TEC-PH-10001300"/>
    <x v="2"/>
    <x v="7"/>
    <s v="iKross Bluetooth Portable Keyboard + Cell Phone Stand Holder + Brush for Apple iPhone 5S 5C 5, 4S 4"/>
    <n v="125.7"/>
    <n v="6"/>
    <n v="0"/>
    <n v="35.195999999999998"/>
    <n v="6"/>
    <n v="10"/>
    <x v="0"/>
    <n v="27.999999999999996"/>
    <x v="2"/>
  </r>
  <r>
    <n v="6220"/>
    <s v="CA-2016-160220"/>
    <d v="2016-10-20T00:00:00"/>
    <d v="2016-10-26T00:00:00"/>
    <x v="1"/>
    <s v="JS-16030"/>
    <s v="Joy Smith"/>
    <x v="0"/>
    <s v="United States"/>
    <s v="Trenton"/>
    <x v="12"/>
    <n v="48183"/>
    <x v="2"/>
    <s v="TEC-PH-10001557"/>
    <x v="2"/>
    <x v="7"/>
    <s v="Pyle PMP37LED"/>
    <n v="191.98"/>
    <n v="2"/>
    <n v="0"/>
    <n v="51.834600000000002"/>
    <n v="6"/>
    <n v="10"/>
    <x v="0"/>
    <n v="27"/>
    <x v="2"/>
  </r>
  <r>
    <n v="6221"/>
    <s v="CA-2016-160220"/>
    <d v="2016-10-20T00:00:00"/>
    <d v="2016-10-26T00:00:00"/>
    <x v="1"/>
    <s v="JS-16030"/>
    <s v="Joy Smith"/>
    <x v="0"/>
    <s v="United States"/>
    <s v="Trenton"/>
    <x v="12"/>
    <n v="48183"/>
    <x v="2"/>
    <s v="OFF-ST-10000617"/>
    <x v="1"/>
    <x v="4"/>
    <s v="Woodgrain Magazine Files by Perma"/>
    <n v="20.86"/>
    <n v="7"/>
    <n v="0"/>
    <n v="1.4601999999999999"/>
    <n v="6"/>
    <n v="10"/>
    <x v="0"/>
    <n v="6.9999999999999991"/>
    <x v="2"/>
  </r>
  <r>
    <n v="6222"/>
    <s v="US-2017-157224"/>
    <d v="2017-09-14T00:00:00"/>
    <d v="2017-09-18T00:00:00"/>
    <x v="0"/>
    <s v="JB-16000"/>
    <s v="Joy Bell-"/>
    <x v="0"/>
    <s v="United States"/>
    <s v="Los Angeles"/>
    <x v="1"/>
    <n v="90045"/>
    <x v="1"/>
    <s v="OFF-LA-10000121"/>
    <x v="1"/>
    <x v="2"/>
    <s v="Avery 48"/>
    <n v="56.7"/>
    <n v="9"/>
    <n v="0"/>
    <n v="26.082000000000001"/>
    <n v="4"/>
    <n v="9"/>
    <x v="2"/>
    <n v="46"/>
    <x v="8"/>
  </r>
  <r>
    <n v="6223"/>
    <s v="CA-2017-140627"/>
    <d v="2017-12-23T00:00:00"/>
    <d v="2017-12-27T00:00:00"/>
    <x v="1"/>
    <s v="DK-12985"/>
    <s v="Darren Koutras"/>
    <x v="0"/>
    <s v="United States"/>
    <s v="Hendersonville"/>
    <x v="18"/>
    <n v="37075"/>
    <x v="0"/>
    <s v="FUR-FU-10000087"/>
    <x v="0"/>
    <x v="5"/>
    <s v="Executive Impressions 14&quot; Two-Color Numerals Wall Clock"/>
    <n v="72.703999999999994"/>
    <n v="4"/>
    <n v="0.2"/>
    <n v="19.084800000000001"/>
    <n v="4"/>
    <n v="12"/>
    <x v="0"/>
    <n v="26.250000000000007"/>
    <x v="4"/>
  </r>
  <r>
    <n v="6224"/>
    <s v="CA-2017-140627"/>
    <d v="2017-12-23T00:00:00"/>
    <d v="2017-12-27T00:00:00"/>
    <x v="1"/>
    <s v="DK-12985"/>
    <s v="Darren Koutras"/>
    <x v="0"/>
    <s v="United States"/>
    <s v="Hendersonville"/>
    <x v="18"/>
    <n v="37075"/>
    <x v="0"/>
    <s v="OFF-AR-10000422"/>
    <x v="1"/>
    <x v="6"/>
    <s v="Pencil and Crayon Sharpener"/>
    <n v="12.263999999999999"/>
    <n v="7"/>
    <n v="0.2"/>
    <n v="1.0730999999999999"/>
    <n v="4"/>
    <n v="12"/>
    <x v="0"/>
    <n v="8.75"/>
    <x v="4"/>
  </r>
  <r>
    <n v="6225"/>
    <s v="CA-2017-140627"/>
    <d v="2017-12-23T00:00:00"/>
    <d v="2017-12-27T00:00:00"/>
    <x v="1"/>
    <s v="DK-12985"/>
    <s v="Darren Koutras"/>
    <x v="0"/>
    <s v="United States"/>
    <s v="Hendersonville"/>
    <x v="18"/>
    <n v="37075"/>
    <x v="0"/>
    <s v="OFF-ST-10004123"/>
    <x v="1"/>
    <x v="4"/>
    <s v="Safco Industrial Wire Shelving System"/>
    <n v="218.352"/>
    <n v="3"/>
    <n v="0.2"/>
    <n v="-54.588000000000001"/>
    <n v="4"/>
    <n v="12"/>
    <x v="0"/>
    <n v="-25"/>
    <x v="4"/>
  </r>
  <r>
    <n v="6226"/>
    <s v="CA-2015-133445"/>
    <d v="2015-10-05T00:00:00"/>
    <d v="2015-10-09T00:00:00"/>
    <x v="1"/>
    <s v="JF-15490"/>
    <s v="Jeremy Farry"/>
    <x v="0"/>
    <s v="United States"/>
    <s v="Portland"/>
    <x v="21"/>
    <n v="97206"/>
    <x v="1"/>
    <s v="FUR-BO-10003660"/>
    <x v="0"/>
    <x v="0"/>
    <s v="Bush Cubix Collection Bookcases, Fully Assembled"/>
    <n v="66.293999999999997"/>
    <n v="1"/>
    <n v="0.7"/>
    <n v="-103.86060000000001"/>
    <n v="4"/>
    <n v="10"/>
    <x v="0"/>
    <n v="-156.66666666666669"/>
    <x v="2"/>
  </r>
  <r>
    <n v="6227"/>
    <s v="CA-2015-133445"/>
    <d v="2015-10-05T00:00:00"/>
    <d v="2015-10-09T00:00:00"/>
    <x v="1"/>
    <s v="JF-15490"/>
    <s v="Jeremy Farry"/>
    <x v="0"/>
    <s v="United States"/>
    <s v="Portland"/>
    <x v="21"/>
    <n v="97206"/>
    <x v="1"/>
    <s v="FUR-CH-10000422"/>
    <x v="0"/>
    <x v="1"/>
    <s v="Global Highback Leather Tilter in Burgundy"/>
    <n v="291.16800000000001"/>
    <n v="4"/>
    <n v="0.2"/>
    <n v="-14.558400000000001"/>
    <n v="4"/>
    <n v="10"/>
    <x v="0"/>
    <n v="-5"/>
    <x v="2"/>
  </r>
  <r>
    <n v="6228"/>
    <s v="CA-2014-148782"/>
    <d v="2014-11-02T00:00:00"/>
    <d v="2014-11-07T00:00:00"/>
    <x v="1"/>
    <s v="PO-18850"/>
    <s v="Patrick O'Brill"/>
    <x v="0"/>
    <s v="United States"/>
    <s v="Irving"/>
    <x v="5"/>
    <n v="75061"/>
    <x v="2"/>
    <s v="TEC-PH-10002923"/>
    <x v="2"/>
    <x v="7"/>
    <s v="Logitech B530 USB Headset - headset - Full size, Binaural"/>
    <n v="88.775999999999996"/>
    <n v="3"/>
    <n v="0.2"/>
    <n v="7.7679"/>
    <n v="5"/>
    <n v="11"/>
    <x v="0"/>
    <n v="8.75"/>
    <x v="0"/>
  </r>
  <r>
    <n v="6229"/>
    <s v="CA-2016-148208"/>
    <d v="2016-01-22T00:00:00"/>
    <d v="2016-01-27T00:00:00"/>
    <x v="1"/>
    <s v="BT-11530"/>
    <s v="Bradley Talbott"/>
    <x v="2"/>
    <s v="United States"/>
    <s v="Cleveland"/>
    <x v="24"/>
    <n v="44105"/>
    <x v="3"/>
    <s v="TEC-PH-10004093"/>
    <x v="2"/>
    <x v="7"/>
    <s v="Panasonic Kx-TS550"/>
    <n v="110.376"/>
    <n v="4"/>
    <n v="0.4"/>
    <n v="-20.235600000000002"/>
    <n v="5"/>
    <n v="1"/>
    <x v="3"/>
    <n v="-18.333333333333336"/>
    <x v="9"/>
  </r>
  <r>
    <n v="6230"/>
    <s v="CA-2016-148208"/>
    <d v="2016-01-22T00:00:00"/>
    <d v="2016-01-27T00:00:00"/>
    <x v="1"/>
    <s v="BT-11530"/>
    <s v="Bradley Talbott"/>
    <x v="2"/>
    <s v="United States"/>
    <s v="Cleveland"/>
    <x v="24"/>
    <n v="44105"/>
    <x v="3"/>
    <s v="TEC-AC-10000171"/>
    <x v="2"/>
    <x v="11"/>
    <s v="Verbatim 25 GB 6x Blu-ray Single Layer Recordable Disc, 25/Pack"/>
    <n v="55.176000000000002"/>
    <n v="3"/>
    <n v="0.2"/>
    <n v="15.863099999999999"/>
    <n v="5"/>
    <n v="1"/>
    <x v="3"/>
    <n v="28.749999999999996"/>
    <x v="9"/>
  </r>
  <r>
    <n v="6231"/>
    <s v="CA-2017-127656"/>
    <d v="2017-07-11T00:00:00"/>
    <d v="2017-07-17T00:00:00"/>
    <x v="1"/>
    <s v="NW-18400"/>
    <s v="Natalie Webber"/>
    <x v="0"/>
    <s v="United States"/>
    <s v="Waterloo"/>
    <x v="23"/>
    <n v="50701"/>
    <x v="2"/>
    <s v="OFF-AR-10001166"/>
    <x v="1"/>
    <x v="6"/>
    <s v="Staples in misc. colors"/>
    <n v="30.32"/>
    <n v="4"/>
    <n v="0"/>
    <n v="11.8248"/>
    <n v="6"/>
    <n v="7"/>
    <x v="2"/>
    <n v="39"/>
    <x v="7"/>
  </r>
  <r>
    <n v="6232"/>
    <s v="US-2017-142188"/>
    <d v="2017-09-11T00:00:00"/>
    <d v="2017-09-11T00:00:00"/>
    <x v="3"/>
    <s v="JF-15415"/>
    <s v="Jennifer Ferguson"/>
    <x v="0"/>
    <s v="United States"/>
    <s v="Seattle"/>
    <x v="4"/>
    <n v="98105"/>
    <x v="1"/>
    <s v="FUR-CH-10003199"/>
    <x v="0"/>
    <x v="1"/>
    <s v="Office Star - Contemporary Task Swivel Chair"/>
    <n v="177.56800000000001"/>
    <n v="2"/>
    <n v="0.2"/>
    <n v="8.8783999999999992"/>
    <n v="0"/>
    <n v="9"/>
    <x v="2"/>
    <n v="4.9999999999999991"/>
    <x v="8"/>
  </r>
  <r>
    <n v="6233"/>
    <s v="US-2017-142188"/>
    <d v="2017-09-11T00:00:00"/>
    <d v="2017-09-11T00:00:00"/>
    <x v="3"/>
    <s v="JF-15415"/>
    <s v="Jennifer Ferguson"/>
    <x v="0"/>
    <s v="United States"/>
    <s v="Seattle"/>
    <x v="4"/>
    <n v="98105"/>
    <x v="1"/>
    <s v="OFF-PA-10002005"/>
    <x v="1"/>
    <x v="10"/>
    <s v="Xerox 225"/>
    <n v="19.440000000000001"/>
    <n v="3"/>
    <n v="0"/>
    <n v="9.3312000000000008"/>
    <n v="0"/>
    <n v="9"/>
    <x v="2"/>
    <n v="48.000000000000007"/>
    <x v="8"/>
  </r>
  <r>
    <n v="6234"/>
    <s v="US-2017-142188"/>
    <d v="2017-09-11T00:00:00"/>
    <d v="2017-09-11T00:00:00"/>
    <x v="3"/>
    <s v="JF-15415"/>
    <s v="Jennifer Ferguson"/>
    <x v="0"/>
    <s v="United States"/>
    <s v="Seattle"/>
    <x v="4"/>
    <n v="98105"/>
    <x v="1"/>
    <s v="OFF-PA-10004101"/>
    <x v="1"/>
    <x v="10"/>
    <s v="Xerox 1894"/>
    <n v="71.28"/>
    <n v="11"/>
    <n v="0"/>
    <n v="34.214399999999998"/>
    <n v="0"/>
    <n v="9"/>
    <x v="2"/>
    <n v="48"/>
    <x v="8"/>
  </r>
  <r>
    <n v="6235"/>
    <s v="US-2017-142188"/>
    <d v="2017-09-11T00:00:00"/>
    <d v="2017-09-11T00:00:00"/>
    <x v="3"/>
    <s v="JF-15415"/>
    <s v="Jennifer Ferguson"/>
    <x v="0"/>
    <s v="United States"/>
    <s v="Seattle"/>
    <x v="4"/>
    <n v="98105"/>
    <x v="1"/>
    <s v="OFF-BI-10004600"/>
    <x v="1"/>
    <x v="8"/>
    <s v="Ibico Ibimaster 300 Manual Binding System"/>
    <n v="1471.96"/>
    <n v="5"/>
    <n v="0.2"/>
    <n v="459.98750000000001"/>
    <n v="0"/>
    <n v="9"/>
    <x v="2"/>
    <n v="31.25"/>
    <x v="8"/>
  </r>
  <r>
    <n v="6236"/>
    <s v="US-2017-142188"/>
    <d v="2017-09-11T00:00:00"/>
    <d v="2017-09-11T00:00:00"/>
    <x v="3"/>
    <s v="JF-15415"/>
    <s v="Jennifer Ferguson"/>
    <x v="0"/>
    <s v="United States"/>
    <s v="Seattle"/>
    <x v="4"/>
    <n v="98105"/>
    <x v="1"/>
    <s v="TEC-PH-10000127"/>
    <x v="2"/>
    <x v="7"/>
    <s v="iOttie XL Car Mount"/>
    <n v="79.959999999999994"/>
    <n v="5"/>
    <n v="0.2"/>
    <n v="-17.991"/>
    <n v="0"/>
    <n v="9"/>
    <x v="2"/>
    <n v="-22.5"/>
    <x v="8"/>
  </r>
  <r>
    <n v="6237"/>
    <s v="CA-2016-144400"/>
    <d v="2016-02-23T00:00:00"/>
    <d v="2016-02-27T00:00:00"/>
    <x v="1"/>
    <s v="AC-10420"/>
    <s v="Alyssa Crouse"/>
    <x v="1"/>
    <s v="United States"/>
    <s v="Philadelphia"/>
    <x v="9"/>
    <n v="19120"/>
    <x v="3"/>
    <s v="OFF-EN-10004386"/>
    <x v="1"/>
    <x v="12"/>
    <s v="Recycled Interoffice Envelopes with String and Button Closure, 10 x 13"/>
    <n v="57.576000000000001"/>
    <n v="3"/>
    <n v="0.2"/>
    <n v="21.591000000000001"/>
    <n v="4"/>
    <n v="2"/>
    <x v="3"/>
    <n v="37.5"/>
    <x v="11"/>
  </r>
  <r>
    <n v="6238"/>
    <s v="US-2016-155180"/>
    <d v="2016-01-22T00:00:00"/>
    <d v="2016-01-29T00:00:00"/>
    <x v="1"/>
    <s v="TB-21280"/>
    <s v="Toby Braunhardt"/>
    <x v="0"/>
    <s v="United States"/>
    <s v="New York City"/>
    <x v="15"/>
    <n v="10009"/>
    <x v="3"/>
    <s v="OFF-BI-10004506"/>
    <x v="1"/>
    <x v="8"/>
    <s v="Wilson Jones data.warehouse D-Ring Binders with DublLock"/>
    <n v="26.335999999999999"/>
    <n v="4"/>
    <n v="0.2"/>
    <n v="9.2175999999999991"/>
    <n v="7"/>
    <n v="1"/>
    <x v="3"/>
    <n v="35"/>
    <x v="9"/>
  </r>
  <r>
    <n v="6239"/>
    <s v="CA-2015-134075"/>
    <d v="2015-12-12T00:00:00"/>
    <d v="2015-12-16T00:00:00"/>
    <x v="1"/>
    <s v="HA-14905"/>
    <s v="Helen Abelman"/>
    <x v="0"/>
    <s v="United States"/>
    <s v="San Jose"/>
    <x v="1"/>
    <n v="95123"/>
    <x v="1"/>
    <s v="FUR-FU-10004597"/>
    <x v="0"/>
    <x v="5"/>
    <s v="Eldon Cleatmat Chair Mats for Medium Pile Carpets"/>
    <n v="166.5"/>
    <n v="3"/>
    <n v="0"/>
    <n v="21.645"/>
    <n v="4"/>
    <n v="12"/>
    <x v="0"/>
    <n v="13"/>
    <x v="4"/>
  </r>
  <r>
    <n v="6240"/>
    <s v="CA-2015-134075"/>
    <d v="2015-12-12T00:00:00"/>
    <d v="2015-12-16T00:00:00"/>
    <x v="1"/>
    <s v="HA-14905"/>
    <s v="Helen Abelman"/>
    <x v="0"/>
    <s v="United States"/>
    <s v="San Jose"/>
    <x v="1"/>
    <n v="95123"/>
    <x v="1"/>
    <s v="OFF-ST-10001496"/>
    <x v="1"/>
    <x v="4"/>
    <s v="Standard Rollaway File with Lock"/>
    <n v="360.38"/>
    <n v="2"/>
    <n v="0"/>
    <n v="93.698800000000006"/>
    <n v="4"/>
    <n v="12"/>
    <x v="0"/>
    <n v="26"/>
    <x v="4"/>
  </r>
  <r>
    <n v="6241"/>
    <s v="US-2016-131912"/>
    <d v="2016-10-29T00:00:00"/>
    <d v="2016-11-01T00:00:00"/>
    <x v="0"/>
    <s v="LH-17155"/>
    <s v="Logan Haushalter"/>
    <x v="0"/>
    <s v="United States"/>
    <s v="Los Angeles"/>
    <x v="1"/>
    <n v="90008"/>
    <x v="1"/>
    <s v="OFF-BI-10004236"/>
    <x v="1"/>
    <x v="8"/>
    <s v="XtraLife ClearVue Slant-D Ring Binder, White, 3&quot;"/>
    <n v="11.744"/>
    <n v="1"/>
    <n v="0.2"/>
    <n v="3.8168000000000002"/>
    <n v="3"/>
    <n v="10"/>
    <x v="0"/>
    <n v="32.5"/>
    <x v="2"/>
  </r>
  <r>
    <n v="6242"/>
    <s v="CA-2017-141572"/>
    <d v="2017-05-28T00:00:00"/>
    <d v="2017-05-31T00:00:00"/>
    <x v="0"/>
    <s v="LO-17170"/>
    <s v="Lori Olson"/>
    <x v="1"/>
    <s v="United States"/>
    <s v="Concord"/>
    <x v="38"/>
    <n v="3301"/>
    <x v="3"/>
    <s v="FUR-FU-10001185"/>
    <x v="0"/>
    <x v="5"/>
    <s v="Advantus Employee of the Month Certificate Frame, 11 x 13-1/2"/>
    <n v="247.44"/>
    <n v="8"/>
    <n v="0"/>
    <n v="101.4504"/>
    <n v="3"/>
    <n v="5"/>
    <x v="1"/>
    <n v="41"/>
    <x v="5"/>
  </r>
  <r>
    <n v="6243"/>
    <s v="CA-2014-134621"/>
    <d v="2014-12-21T00:00:00"/>
    <d v="2014-12-28T00:00:00"/>
    <x v="1"/>
    <s v="DP-13390"/>
    <s v="Dennis Pardue"/>
    <x v="2"/>
    <s v="United States"/>
    <s v="Columbia"/>
    <x v="18"/>
    <n v="38401"/>
    <x v="0"/>
    <s v="OFF-BI-10000977"/>
    <x v="1"/>
    <x v="8"/>
    <s v="Ibico Plastic Spiral Binding Combs"/>
    <n v="18.239999999999998"/>
    <n v="2"/>
    <n v="0.7"/>
    <n v="-14.592000000000001"/>
    <n v="7"/>
    <n v="12"/>
    <x v="0"/>
    <n v="-80"/>
    <x v="4"/>
  </r>
  <r>
    <n v="6244"/>
    <s v="CA-2016-165561"/>
    <d v="2016-11-24T00:00:00"/>
    <d v="2016-11-28T00:00:00"/>
    <x v="1"/>
    <s v="CR-12580"/>
    <s v="Clay Rozendal"/>
    <x v="2"/>
    <s v="United States"/>
    <s v="Bellevue"/>
    <x v="4"/>
    <n v="98006"/>
    <x v="1"/>
    <s v="OFF-SU-10004782"/>
    <x v="1"/>
    <x v="14"/>
    <s v="Elite 5&quot; Scissors"/>
    <n v="25.35"/>
    <n v="3"/>
    <n v="0"/>
    <n v="7.6050000000000004"/>
    <n v="4"/>
    <n v="11"/>
    <x v="0"/>
    <n v="30"/>
    <x v="0"/>
  </r>
  <r>
    <n v="6245"/>
    <s v="CA-2015-112305"/>
    <d v="2015-11-20T00:00:00"/>
    <d v="2015-11-25T00:00:00"/>
    <x v="1"/>
    <s v="KB-16405"/>
    <s v="Katrina Bavinger"/>
    <x v="2"/>
    <s v="United States"/>
    <s v="Seattle"/>
    <x v="4"/>
    <n v="98105"/>
    <x v="1"/>
    <s v="OFF-AR-10002067"/>
    <x v="1"/>
    <x v="6"/>
    <s v="Newell 334"/>
    <n v="119.04"/>
    <n v="6"/>
    <n v="0"/>
    <n v="30.950399999999998"/>
    <n v="5"/>
    <n v="11"/>
    <x v="0"/>
    <n v="25.999999999999996"/>
    <x v="0"/>
  </r>
  <r>
    <n v="6246"/>
    <s v="CA-2015-112305"/>
    <d v="2015-11-20T00:00:00"/>
    <d v="2015-11-25T00:00:00"/>
    <x v="1"/>
    <s v="KB-16405"/>
    <s v="Katrina Bavinger"/>
    <x v="2"/>
    <s v="United States"/>
    <s v="Seattle"/>
    <x v="4"/>
    <n v="98105"/>
    <x v="1"/>
    <s v="FUR-FU-10002364"/>
    <x v="0"/>
    <x v="5"/>
    <s v="Eldon Expressions Wood Desk Accessories, Oak"/>
    <n v="22.14"/>
    <n v="3"/>
    <n v="0"/>
    <n v="6.4206000000000003"/>
    <n v="5"/>
    <n v="11"/>
    <x v="0"/>
    <n v="28.999999999999996"/>
    <x v="0"/>
  </r>
  <r>
    <n v="6247"/>
    <s v="CA-2015-112305"/>
    <d v="2015-11-20T00:00:00"/>
    <d v="2015-11-25T00:00:00"/>
    <x v="1"/>
    <s v="KB-16405"/>
    <s v="Katrina Bavinger"/>
    <x v="2"/>
    <s v="United States"/>
    <s v="Seattle"/>
    <x v="4"/>
    <n v="98105"/>
    <x v="1"/>
    <s v="TEC-AC-10002018"/>
    <x v="2"/>
    <x v="11"/>
    <s v="AmazonBasics 3-Button USB Wired Mouse"/>
    <n v="13.98"/>
    <n v="2"/>
    <n v="0"/>
    <n v="6.0114000000000001"/>
    <n v="5"/>
    <n v="11"/>
    <x v="0"/>
    <n v="43"/>
    <x v="0"/>
  </r>
  <r>
    <n v="6248"/>
    <s v="CA-2017-121580"/>
    <d v="2017-05-29T00:00:00"/>
    <d v="2017-06-04T00:00:00"/>
    <x v="1"/>
    <s v="ML-17410"/>
    <s v="Maris LaWare"/>
    <x v="0"/>
    <s v="United States"/>
    <s v="Columbus"/>
    <x v="14"/>
    <n v="47201"/>
    <x v="2"/>
    <s v="OFF-BI-10000632"/>
    <x v="1"/>
    <x v="8"/>
    <s v="Satellite Sectional Post Binders"/>
    <n v="43.41"/>
    <n v="1"/>
    <n v="0"/>
    <n v="19.968599999999999"/>
    <n v="6"/>
    <n v="5"/>
    <x v="1"/>
    <n v="46"/>
    <x v="5"/>
  </r>
  <r>
    <n v="6249"/>
    <s v="CA-2017-121580"/>
    <d v="2017-05-29T00:00:00"/>
    <d v="2017-06-04T00:00:00"/>
    <x v="1"/>
    <s v="ML-17410"/>
    <s v="Maris LaWare"/>
    <x v="0"/>
    <s v="United States"/>
    <s v="Columbus"/>
    <x v="14"/>
    <n v="47201"/>
    <x v="2"/>
    <s v="FUR-FU-10003981"/>
    <x v="0"/>
    <x v="5"/>
    <s v="Eldon Wave Desk Accessories"/>
    <n v="6.24"/>
    <n v="3"/>
    <n v="0"/>
    <n v="2.6208"/>
    <n v="6"/>
    <n v="5"/>
    <x v="1"/>
    <n v="42"/>
    <x v="5"/>
  </r>
  <r>
    <n v="6250"/>
    <s v="CA-2017-121580"/>
    <d v="2017-05-29T00:00:00"/>
    <d v="2017-06-04T00:00:00"/>
    <x v="1"/>
    <s v="ML-17410"/>
    <s v="Maris LaWare"/>
    <x v="0"/>
    <s v="United States"/>
    <s v="Columbus"/>
    <x v="14"/>
    <n v="47201"/>
    <x v="2"/>
    <s v="OFF-AP-10001564"/>
    <x v="1"/>
    <x v="9"/>
    <s v="Hoover Commercial Lightweight Upright Vacuum with E-Z Empty Dirt Cup"/>
    <n v="465.16"/>
    <n v="2"/>
    <n v="0"/>
    <n v="120.94159999999999"/>
    <n v="6"/>
    <n v="5"/>
    <x v="1"/>
    <n v="25.999999999999996"/>
    <x v="5"/>
  </r>
  <r>
    <n v="6251"/>
    <s v="CA-2017-121580"/>
    <d v="2017-05-29T00:00:00"/>
    <d v="2017-06-04T00:00:00"/>
    <x v="1"/>
    <s v="ML-17410"/>
    <s v="Maris LaWare"/>
    <x v="0"/>
    <s v="United States"/>
    <s v="Columbus"/>
    <x v="14"/>
    <n v="47201"/>
    <x v="2"/>
    <s v="OFF-PA-10004082"/>
    <x v="1"/>
    <x v="10"/>
    <s v="Adams Telephone Message Book w/Frequently-Called Numbers Space, 400 Messages per Book"/>
    <n v="7.98"/>
    <n v="1"/>
    <n v="0"/>
    <n v="3.99"/>
    <n v="6"/>
    <n v="5"/>
    <x v="1"/>
    <n v="50"/>
    <x v="5"/>
  </r>
  <r>
    <n v="6252"/>
    <s v="CA-2014-101147"/>
    <d v="2014-12-02T00:00:00"/>
    <d v="2014-12-04T00:00:00"/>
    <x v="2"/>
    <s v="MC-17575"/>
    <s v="Matt Collins"/>
    <x v="0"/>
    <s v="United States"/>
    <s v="Chicago"/>
    <x v="10"/>
    <n v="60623"/>
    <x v="2"/>
    <s v="OFF-AP-10004249"/>
    <x v="1"/>
    <x v="9"/>
    <s v="Staple holder"/>
    <n v="2.3940000000000001"/>
    <n v="1"/>
    <n v="0.8"/>
    <n v="-6.3441000000000001"/>
    <n v="2"/>
    <n v="12"/>
    <x v="0"/>
    <n v="-265"/>
    <x v="4"/>
  </r>
  <r>
    <n v="6253"/>
    <s v="CA-2014-165806"/>
    <d v="2014-04-07T00:00:00"/>
    <d v="2014-04-07T00:00:00"/>
    <x v="3"/>
    <s v="VM-21685"/>
    <s v="Valerie Mitchum"/>
    <x v="2"/>
    <s v="United States"/>
    <s v="Marietta"/>
    <x v="32"/>
    <n v="30062"/>
    <x v="0"/>
    <s v="OFF-PA-10003441"/>
    <x v="1"/>
    <x v="10"/>
    <s v="Xerox 226"/>
    <n v="58.32"/>
    <n v="9"/>
    <n v="0"/>
    <n v="27.993600000000001"/>
    <n v="0"/>
    <n v="4"/>
    <x v="1"/>
    <n v="48"/>
    <x v="3"/>
  </r>
  <r>
    <n v="6254"/>
    <s v="CA-2014-165806"/>
    <d v="2014-04-07T00:00:00"/>
    <d v="2014-04-07T00:00:00"/>
    <x v="3"/>
    <s v="VM-21685"/>
    <s v="Valerie Mitchum"/>
    <x v="2"/>
    <s v="United States"/>
    <s v="Marietta"/>
    <x v="32"/>
    <n v="30062"/>
    <x v="0"/>
    <s v="TEC-PH-10004922"/>
    <x v="2"/>
    <x v="7"/>
    <s v="RCA Visys Integrated PBX 8-Line Router"/>
    <n v="200.97"/>
    <n v="3"/>
    <n v="0"/>
    <n v="50.2425"/>
    <n v="0"/>
    <n v="4"/>
    <x v="1"/>
    <n v="25"/>
    <x v="3"/>
  </r>
  <r>
    <n v="6255"/>
    <s v="CA-2015-151624"/>
    <d v="2015-09-08T00:00:00"/>
    <d v="2015-09-14T00:00:00"/>
    <x v="1"/>
    <s v="VW-21775"/>
    <s v="Victoria Wilson"/>
    <x v="1"/>
    <s v="United States"/>
    <s v="Montgomery"/>
    <x v="19"/>
    <n v="36116"/>
    <x v="0"/>
    <s v="FUR-FU-10001731"/>
    <x v="0"/>
    <x v="5"/>
    <s v="Acrylic Self-Standing Desk Frames"/>
    <n v="21.36"/>
    <n v="8"/>
    <n v="0"/>
    <n v="8.1167999999999996"/>
    <n v="6"/>
    <n v="9"/>
    <x v="2"/>
    <n v="38"/>
    <x v="8"/>
  </r>
  <r>
    <n v="6256"/>
    <s v="CA-2017-139444"/>
    <d v="2017-09-09T00:00:00"/>
    <d v="2017-09-15T00:00:00"/>
    <x v="1"/>
    <s v="GK-14620"/>
    <s v="Grace Kelly"/>
    <x v="1"/>
    <s v="United States"/>
    <s v="Plano"/>
    <x v="5"/>
    <n v="75023"/>
    <x v="2"/>
    <s v="OFF-LA-10000134"/>
    <x v="1"/>
    <x v="2"/>
    <s v="Avery 511"/>
    <n v="9.8559999999999999"/>
    <n v="4"/>
    <n v="0.2"/>
    <n v="3.4496000000000002"/>
    <n v="6"/>
    <n v="9"/>
    <x v="2"/>
    <n v="35"/>
    <x v="8"/>
  </r>
  <r>
    <n v="6257"/>
    <s v="CA-2015-133977"/>
    <d v="2015-09-06T00:00:00"/>
    <d v="2015-09-08T00:00:00"/>
    <x v="0"/>
    <s v="AT-10435"/>
    <s v="Alyssa Tate"/>
    <x v="2"/>
    <s v="United States"/>
    <s v="Tamarac"/>
    <x v="2"/>
    <n v="33319"/>
    <x v="0"/>
    <s v="OFF-BI-10003166"/>
    <x v="1"/>
    <x v="8"/>
    <s v="GBC Plasticlear Binding Covers"/>
    <n v="3.444"/>
    <n v="1"/>
    <n v="0.7"/>
    <n v="-2.5255999999999998"/>
    <n v="2"/>
    <n v="9"/>
    <x v="2"/>
    <n v="-73.333333333333329"/>
    <x v="8"/>
  </r>
  <r>
    <n v="6258"/>
    <s v="CA-2017-141425"/>
    <d v="2017-11-02T00:00:00"/>
    <d v="2017-11-06T00:00:00"/>
    <x v="0"/>
    <s v="AR-10825"/>
    <s v="Anthony Rawles"/>
    <x v="1"/>
    <s v="United States"/>
    <s v="Columbus"/>
    <x v="24"/>
    <n v="43229"/>
    <x v="3"/>
    <s v="OFF-SU-10000646"/>
    <x v="1"/>
    <x v="14"/>
    <s v="Premier Automatic Letter Opener"/>
    <n v="384.59199999999998"/>
    <n v="2"/>
    <n v="0.2"/>
    <n v="-81.725800000000007"/>
    <n v="4"/>
    <n v="11"/>
    <x v="0"/>
    <n v="-21.250000000000004"/>
    <x v="0"/>
  </r>
  <r>
    <n v="6259"/>
    <s v="CA-2015-133536"/>
    <d v="2015-03-28T00:00:00"/>
    <d v="2015-03-30T00:00:00"/>
    <x v="0"/>
    <s v="JH-15820"/>
    <s v="John Huston"/>
    <x v="0"/>
    <s v="United States"/>
    <s v="New York City"/>
    <x v="15"/>
    <n v="10009"/>
    <x v="3"/>
    <s v="OFF-EN-10004459"/>
    <x v="1"/>
    <x v="12"/>
    <s v="Security-Tint Envelopes"/>
    <n v="22.92"/>
    <n v="3"/>
    <n v="0"/>
    <n v="11.2308"/>
    <n v="2"/>
    <n v="3"/>
    <x v="3"/>
    <n v="49"/>
    <x v="10"/>
  </r>
  <r>
    <n v="6260"/>
    <s v="CA-2015-150441"/>
    <d v="2015-08-13T00:00:00"/>
    <d v="2015-08-17T00:00:00"/>
    <x v="0"/>
    <s v="RA-19285"/>
    <s v="Ralph Arnett"/>
    <x v="0"/>
    <s v="United States"/>
    <s v="Richmond"/>
    <x v="14"/>
    <n v="47374"/>
    <x v="2"/>
    <s v="OFF-BI-10003529"/>
    <x v="1"/>
    <x v="8"/>
    <s v="Avery Round Ring Poly Binders"/>
    <n v="11.36"/>
    <n v="4"/>
    <n v="0"/>
    <n v="5.5663999999999998"/>
    <n v="4"/>
    <n v="8"/>
    <x v="2"/>
    <n v="49"/>
    <x v="6"/>
  </r>
  <r>
    <n v="6261"/>
    <s v="CA-2015-162607"/>
    <d v="2015-05-12T00:00:00"/>
    <d v="2015-05-18T00:00:00"/>
    <x v="1"/>
    <s v="RO-19780"/>
    <s v="Rose O'Brian"/>
    <x v="0"/>
    <s v="United States"/>
    <s v="Seattle"/>
    <x v="4"/>
    <n v="98115"/>
    <x v="1"/>
    <s v="OFF-BI-10002949"/>
    <x v="1"/>
    <x v="8"/>
    <s v="Prestige Round Ring Binders"/>
    <n v="14.592000000000001"/>
    <n v="3"/>
    <n v="0.2"/>
    <n v="4.9248000000000003"/>
    <n v="6"/>
    <n v="5"/>
    <x v="1"/>
    <n v="33.75"/>
    <x v="5"/>
  </r>
  <r>
    <n v="6262"/>
    <s v="CA-2017-103506"/>
    <d v="2017-07-23T00:00:00"/>
    <d v="2017-07-27T00:00:00"/>
    <x v="1"/>
    <s v="LR-17035"/>
    <s v="Lisa Ryan"/>
    <x v="1"/>
    <s v="United States"/>
    <s v="Long Beach"/>
    <x v="15"/>
    <n v="11561"/>
    <x v="3"/>
    <s v="OFF-LA-10001158"/>
    <x v="1"/>
    <x v="2"/>
    <s v="Avery Address/Shipping Labels for Typewriters, 4&quot; x 2&quot;"/>
    <n v="41.4"/>
    <n v="4"/>
    <n v="0"/>
    <n v="19.872"/>
    <n v="4"/>
    <n v="7"/>
    <x v="2"/>
    <n v="48.000000000000007"/>
    <x v="7"/>
  </r>
  <r>
    <n v="6263"/>
    <s v="CA-2016-132479"/>
    <d v="2016-09-24T00:00:00"/>
    <d v="2016-09-26T00:00:00"/>
    <x v="2"/>
    <s v="MK-17905"/>
    <s v="Michael Kennedy"/>
    <x v="1"/>
    <s v="United States"/>
    <s v="Rockford"/>
    <x v="10"/>
    <n v="61107"/>
    <x v="2"/>
    <s v="OFF-BI-10004584"/>
    <x v="1"/>
    <x v="8"/>
    <s v="GBC ProClick 150 Presentation Binding System"/>
    <n v="442.37200000000001"/>
    <n v="7"/>
    <n v="0.8"/>
    <n v="-729.91380000000004"/>
    <n v="2"/>
    <n v="9"/>
    <x v="2"/>
    <n v="-165"/>
    <x v="8"/>
  </r>
  <r>
    <n v="6264"/>
    <s v="CA-2017-160724"/>
    <d v="2017-05-05T00:00:00"/>
    <d v="2017-05-10T00:00:00"/>
    <x v="1"/>
    <s v="YS-21880"/>
    <s v="Yana Sorensen"/>
    <x v="1"/>
    <s v="United States"/>
    <s v="Columbus"/>
    <x v="32"/>
    <n v="31907"/>
    <x v="0"/>
    <s v="OFF-BI-10004965"/>
    <x v="1"/>
    <x v="8"/>
    <s v="Ibico Covers for Plastic or Wire Binding Elements"/>
    <n v="34.5"/>
    <n v="3"/>
    <n v="0"/>
    <n v="15.525"/>
    <n v="5"/>
    <n v="5"/>
    <x v="1"/>
    <n v="45"/>
    <x v="5"/>
  </r>
  <r>
    <n v="6265"/>
    <s v="US-2016-115952"/>
    <d v="2016-10-06T00:00:00"/>
    <d v="2016-10-06T00:00:00"/>
    <x v="3"/>
    <s v="JH-15910"/>
    <s v="Jonathan Howell"/>
    <x v="0"/>
    <s v="United States"/>
    <s v="Tulsa"/>
    <x v="26"/>
    <n v="74133"/>
    <x v="2"/>
    <s v="OFF-BI-10004654"/>
    <x v="1"/>
    <x v="8"/>
    <s v="Avery Binding System Hidden Tab Executive Style Index Sets"/>
    <n v="28.85"/>
    <n v="5"/>
    <n v="0"/>
    <n v="14.425000000000001"/>
    <n v="0"/>
    <n v="10"/>
    <x v="0"/>
    <n v="50"/>
    <x v="2"/>
  </r>
  <r>
    <n v="6266"/>
    <s v="CA-2014-146731"/>
    <d v="2014-11-03T00:00:00"/>
    <d v="2014-11-08T00:00:00"/>
    <x v="1"/>
    <s v="AT-10735"/>
    <s v="Annie Thurman"/>
    <x v="0"/>
    <s v="United States"/>
    <s v="Nashville"/>
    <x v="18"/>
    <n v="37211"/>
    <x v="0"/>
    <s v="OFF-PA-10000141"/>
    <x v="1"/>
    <x v="10"/>
    <s v="Ampad Evidence Wirebond Steno Books, 6&quot; x 9&quot;"/>
    <n v="3.488"/>
    <n v="2"/>
    <n v="0.2"/>
    <n v="1.1772"/>
    <n v="5"/>
    <n v="11"/>
    <x v="0"/>
    <n v="33.75"/>
    <x v="0"/>
  </r>
  <r>
    <n v="6267"/>
    <s v="CA-2014-146731"/>
    <d v="2014-11-03T00:00:00"/>
    <d v="2014-11-08T00:00:00"/>
    <x v="1"/>
    <s v="AT-10735"/>
    <s v="Annie Thurman"/>
    <x v="0"/>
    <s v="United States"/>
    <s v="Nashville"/>
    <x v="18"/>
    <n v="37211"/>
    <x v="0"/>
    <s v="OFF-PA-10001019"/>
    <x v="1"/>
    <x v="10"/>
    <s v="Xerox 1884"/>
    <n v="143.85599999999999"/>
    <n v="9"/>
    <n v="0.2"/>
    <n v="48.551400000000001"/>
    <n v="5"/>
    <n v="11"/>
    <x v="0"/>
    <n v="33.75"/>
    <x v="0"/>
  </r>
  <r>
    <n v="6268"/>
    <s v="CA-2015-115392"/>
    <d v="2015-10-01T00:00:00"/>
    <d v="2015-10-04T00:00:00"/>
    <x v="0"/>
    <s v="RM-19675"/>
    <s v="Robert Marley"/>
    <x v="2"/>
    <s v="United States"/>
    <s v="Cambridge"/>
    <x v="31"/>
    <n v="2138"/>
    <x v="3"/>
    <s v="TEC-PH-10002496"/>
    <x v="2"/>
    <x v="7"/>
    <s v="Cisco SPA301"/>
    <n v="311.98"/>
    <n v="2"/>
    <n v="0"/>
    <n v="93.593999999999994"/>
    <n v="3"/>
    <n v="10"/>
    <x v="0"/>
    <n v="30"/>
    <x v="2"/>
  </r>
  <r>
    <n v="6269"/>
    <s v="CA-2015-115392"/>
    <d v="2015-10-01T00:00:00"/>
    <d v="2015-10-04T00:00:00"/>
    <x v="0"/>
    <s v="RM-19675"/>
    <s v="Robert Marley"/>
    <x v="2"/>
    <s v="United States"/>
    <s v="Cambridge"/>
    <x v="31"/>
    <n v="2138"/>
    <x v="3"/>
    <s v="OFF-BI-10000829"/>
    <x v="1"/>
    <x v="8"/>
    <s v="Avery Non-Stick Binders"/>
    <n v="22.45"/>
    <n v="5"/>
    <n v="0"/>
    <n v="10.327"/>
    <n v="3"/>
    <n v="10"/>
    <x v="0"/>
    <n v="46"/>
    <x v="2"/>
  </r>
  <r>
    <n v="6270"/>
    <s v="CA-2017-102379"/>
    <d v="2017-12-02T00:00:00"/>
    <d v="2017-12-06T00:00:00"/>
    <x v="1"/>
    <s v="BB-11545"/>
    <s v="Brenda Bowman"/>
    <x v="1"/>
    <s v="United States"/>
    <s v="Oakland"/>
    <x v="1"/>
    <n v="94601"/>
    <x v="1"/>
    <s v="TEC-PH-10001448"/>
    <x v="2"/>
    <x v="7"/>
    <s v="Anker Astro 15000mAh USB Portable Charger"/>
    <n v="39.991999999999997"/>
    <n v="1"/>
    <n v="0.2"/>
    <n v="-7.9984000000000002"/>
    <n v="4"/>
    <n v="12"/>
    <x v="0"/>
    <n v="-20"/>
    <x v="4"/>
  </r>
  <r>
    <n v="6271"/>
    <s v="CA-2017-102379"/>
    <d v="2017-12-02T00:00:00"/>
    <d v="2017-12-06T00:00:00"/>
    <x v="1"/>
    <s v="BB-11545"/>
    <s v="Brenda Bowman"/>
    <x v="1"/>
    <s v="United States"/>
    <s v="Oakland"/>
    <x v="1"/>
    <n v="94601"/>
    <x v="1"/>
    <s v="FUR-CH-10004983"/>
    <x v="0"/>
    <x v="1"/>
    <s v="Office Star - Mid Back Dual function Ergonomic High Back Chair with 2-Way Adjustable Arms"/>
    <n v="1159.056"/>
    <n v="9"/>
    <n v="0.2"/>
    <n v="43.464599999999997"/>
    <n v="4"/>
    <n v="12"/>
    <x v="0"/>
    <n v="3.75"/>
    <x v="4"/>
  </r>
  <r>
    <n v="6272"/>
    <s v="CA-2017-102379"/>
    <d v="2017-12-02T00:00:00"/>
    <d v="2017-12-06T00:00:00"/>
    <x v="1"/>
    <s v="BB-11545"/>
    <s v="Brenda Bowman"/>
    <x v="1"/>
    <s v="United States"/>
    <s v="Oakland"/>
    <x v="1"/>
    <n v="94601"/>
    <x v="1"/>
    <s v="OFF-AR-10004022"/>
    <x v="1"/>
    <x v="6"/>
    <s v="Panasonic KP-380BK Classic Electric Pencil Sharpener"/>
    <n v="179.9"/>
    <n v="5"/>
    <n v="0"/>
    <n v="44.975000000000001"/>
    <n v="4"/>
    <n v="12"/>
    <x v="0"/>
    <n v="25"/>
    <x v="4"/>
  </r>
  <r>
    <n v="6273"/>
    <s v="CA-2017-149706"/>
    <d v="2017-12-11T00:00:00"/>
    <d v="2017-12-12T00:00:00"/>
    <x v="2"/>
    <s v="AS-10285"/>
    <s v="Alejandro Savely"/>
    <x v="1"/>
    <s v="United States"/>
    <s v="Palatine"/>
    <x v="10"/>
    <n v="60067"/>
    <x v="2"/>
    <s v="TEC-AC-10001284"/>
    <x v="2"/>
    <x v="11"/>
    <s v="Enermax Briskie RF Wireless Keyboard and Mouse Combo"/>
    <n v="116.312"/>
    <n v="7"/>
    <n v="0.2"/>
    <n v="23.2624"/>
    <n v="1"/>
    <n v="12"/>
    <x v="0"/>
    <n v="20"/>
    <x v="4"/>
  </r>
  <r>
    <n v="6274"/>
    <s v="US-2016-139087"/>
    <d v="2016-07-17T00:00:00"/>
    <d v="2016-07-22T00:00:00"/>
    <x v="0"/>
    <s v="DK-13375"/>
    <s v="Dennis Kane"/>
    <x v="0"/>
    <s v="United States"/>
    <s v="Seattle"/>
    <x v="4"/>
    <n v="98105"/>
    <x v="1"/>
    <s v="FUR-FU-10001847"/>
    <x v="0"/>
    <x v="5"/>
    <s v="Eldon Image Series Black Desk Accessories"/>
    <n v="12.42"/>
    <n v="3"/>
    <n v="0"/>
    <n v="4.4711999999999996"/>
    <n v="5"/>
    <n v="7"/>
    <x v="2"/>
    <n v="36"/>
    <x v="7"/>
  </r>
  <r>
    <n v="6275"/>
    <s v="US-2016-139087"/>
    <d v="2016-07-17T00:00:00"/>
    <d v="2016-07-22T00:00:00"/>
    <x v="0"/>
    <s v="DK-13375"/>
    <s v="Dennis Kane"/>
    <x v="0"/>
    <s v="United States"/>
    <s v="Seattle"/>
    <x v="4"/>
    <n v="98105"/>
    <x v="1"/>
    <s v="TEC-AC-10004595"/>
    <x v="2"/>
    <x v="11"/>
    <s v="First Data TMFD35 PIN Pad"/>
    <n v="428.4"/>
    <n v="3"/>
    <n v="0"/>
    <n v="89.963999999999999"/>
    <n v="5"/>
    <n v="7"/>
    <x v="2"/>
    <n v="21.000000000000004"/>
    <x v="7"/>
  </r>
  <r>
    <n v="6276"/>
    <s v="US-2016-139087"/>
    <d v="2016-07-17T00:00:00"/>
    <d v="2016-07-22T00:00:00"/>
    <x v="0"/>
    <s v="DK-13375"/>
    <s v="Dennis Kane"/>
    <x v="0"/>
    <s v="United States"/>
    <s v="Seattle"/>
    <x v="4"/>
    <n v="98105"/>
    <x v="1"/>
    <s v="FUR-FU-10004164"/>
    <x v="0"/>
    <x v="5"/>
    <s v="Eldon 300 Class Desk Accessories, Black"/>
    <n v="24.75"/>
    <n v="5"/>
    <n v="0"/>
    <n v="10.89"/>
    <n v="5"/>
    <n v="7"/>
    <x v="2"/>
    <n v="44"/>
    <x v="7"/>
  </r>
  <r>
    <n v="6277"/>
    <s v="US-2016-139087"/>
    <d v="2016-07-17T00:00:00"/>
    <d v="2016-07-22T00:00:00"/>
    <x v="0"/>
    <s v="DK-13375"/>
    <s v="Dennis Kane"/>
    <x v="0"/>
    <s v="United States"/>
    <s v="Seattle"/>
    <x v="4"/>
    <n v="98105"/>
    <x v="1"/>
    <s v="OFF-LA-10001074"/>
    <x v="1"/>
    <x v="2"/>
    <s v="Round Specialty Laser Printer Labels"/>
    <n v="87.71"/>
    <n v="7"/>
    <n v="0"/>
    <n v="41.223700000000001"/>
    <n v="5"/>
    <n v="7"/>
    <x v="2"/>
    <n v="47"/>
    <x v="7"/>
  </r>
  <r>
    <n v="6278"/>
    <s v="US-2016-139087"/>
    <d v="2016-07-17T00:00:00"/>
    <d v="2016-07-22T00:00:00"/>
    <x v="0"/>
    <s v="DK-13375"/>
    <s v="Dennis Kane"/>
    <x v="0"/>
    <s v="United States"/>
    <s v="Seattle"/>
    <x v="4"/>
    <n v="98105"/>
    <x v="1"/>
    <s v="OFF-ST-10000604"/>
    <x v="1"/>
    <x v="4"/>
    <s v="Home/Office Personal File Carts"/>
    <n v="69.52"/>
    <n v="2"/>
    <n v="0"/>
    <n v="17.38"/>
    <n v="5"/>
    <n v="7"/>
    <x v="2"/>
    <n v="25"/>
    <x v="7"/>
  </r>
  <r>
    <n v="6279"/>
    <s v="US-2016-139087"/>
    <d v="2016-07-17T00:00:00"/>
    <d v="2016-07-22T00:00:00"/>
    <x v="0"/>
    <s v="DK-13375"/>
    <s v="Dennis Kane"/>
    <x v="0"/>
    <s v="United States"/>
    <s v="Seattle"/>
    <x v="4"/>
    <n v="98105"/>
    <x v="1"/>
    <s v="TEC-PH-10000148"/>
    <x v="2"/>
    <x v="7"/>
    <s v="Cyber Acoustics AC-202b Speech Recognition Stereo Headset"/>
    <n v="20.783999999999999"/>
    <n v="2"/>
    <n v="0.2"/>
    <n v="-4.6764000000000001"/>
    <n v="5"/>
    <n v="7"/>
    <x v="2"/>
    <n v="-22.5"/>
    <x v="7"/>
  </r>
  <r>
    <n v="6280"/>
    <s v="US-2016-139087"/>
    <d v="2016-07-17T00:00:00"/>
    <d v="2016-07-22T00:00:00"/>
    <x v="0"/>
    <s v="DK-13375"/>
    <s v="Dennis Kane"/>
    <x v="0"/>
    <s v="United States"/>
    <s v="Seattle"/>
    <x v="4"/>
    <n v="98105"/>
    <x v="1"/>
    <s v="OFF-BI-10000042"/>
    <x v="1"/>
    <x v="8"/>
    <s v="Pressboard Data Binder, Crimson, 12&quot; X 8 1/2&quot;"/>
    <n v="12.816000000000001"/>
    <n v="3"/>
    <n v="0.2"/>
    <n v="4.1651999999999996"/>
    <n v="5"/>
    <n v="7"/>
    <x v="2"/>
    <n v="32.499999999999993"/>
    <x v="7"/>
  </r>
  <r>
    <n v="6281"/>
    <s v="CA-2017-152226"/>
    <d v="2017-05-12T00:00:00"/>
    <d v="2017-05-16T00:00:00"/>
    <x v="1"/>
    <s v="JH-15910"/>
    <s v="Jonathan Howell"/>
    <x v="0"/>
    <s v="United States"/>
    <s v="Cincinnati"/>
    <x v="24"/>
    <n v="45231"/>
    <x v="3"/>
    <s v="OFF-LA-10000443"/>
    <x v="1"/>
    <x v="2"/>
    <s v="Avery 501"/>
    <n v="5.9039999999999999"/>
    <n v="2"/>
    <n v="0.2"/>
    <n v="1.9925999999999999"/>
    <n v="4"/>
    <n v="5"/>
    <x v="1"/>
    <n v="33.75"/>
    <x v="5"/>
  </r>
  <r>
    <n v="6282"/>
    <s v="CA-2015-116484"/>
    <d v="2015-11-20T00:00:00"/>
    <d v="2015-11-26T00:00:00"/>
    <x v="1"/>
    <s v="JK-15205"/>
    <s v="Jamie Kunitz"/>
    <x v="0"/>
    <s v="United States"/>
    <s v="Marion"/>
    <x v="24"/>
    <n v="43302"/>
    <x v="3"/>
    <s v="FUR-FU-10002874"/>
    <x v="0"/>
    <x v="5"/>
    <s v="Ultra Commercial Grade Dual Valve Door Closer"/>
    <n v="63.823999999999998"/>
    <n v="2"/>
    <n v="0.2"/>
    <n v="9.5736000000000008"/>
    <n v="6"/>
    <n v="11"/>
    <x v="0"/>
    <n v="15.000000000000002"/>
    <x v="0"/>
  </r>
  <r>
    <n v="6283"/>
    <s v="CA-2015-116484"/>
    <d v="2015-11-20T00:00:00"/>
    <d v="2015-11-26T00:00:00"/>
    <x v="1"/>
    <s v="JK-15205"/>
    <s v="Jamie Kunitz"/>
    <x v="0"/>
    <s v="United States"/>
    <s v="Marion"/>
    <x v="24"/>
    <n v="43302"/>
    <x v="3"/>
    <s v="OFF-ST-10003994"/>
    <x v="1"/>
    <x v="4"/>
    <s v="Belkin 19&quot; Center-Weighted Shelf, Gray"/>
    <n v="141.55199999999999"/>
    <n v="3"/>
    <n v="0.2"/>
    <n v="-26.541"/>
    <n v="6"/>
    <n v="11"/>
    <x v="0"/>
    <n v="-18.75"/>
    <x v="0"/>
  </r>
  <r>
    <n v="6284"/>
    <s v="CA-2016-100944"/>
    <d v="2016-09-24T00:00:00"/>
    <d v="2016-09-28T00:00:00"/>
    <x v="1"/>
    <s v="EH-13765"/>
    <s v="Edward Hooks"/>
    <x v="1"/>
    <s v="United States"/>
    <s v="Los Angeles"/>
    <x v="1"/>
    <n v="90049"/>
    <x v="1"/>
    <s v="OFF-EN-10001453"/>
    <x v="1"/>
    <x v="12"/>
    <s v="Tyvek Interoffice Envelopes, 9 1/2&quot; x 12 1/2&quot;, 100/Box"/>
    <n v="304.89999999999998"/>
    <n v="5"/>
    <n v="0"/>
    <n v="143.303"/>
    <n v="4"/>
    <n v="9"/>
    <x v="2"/>
    <n v="47"/>
    <x v="8"/>
  </r>
  <r>
    <n v="6285"/>
    <s v="CA-2016-100944"/>
    <d v="2016-09-24T00:00:00"/>
    <d v="2016-09-28T00:00:00"/>
    <x v="1"/>
    <s v="EH-13765"/>
    <s v="Edward Hooks"/>
    <x v="1"/>
    <s v="United States"/>
    <s v="Los Angeles"/>
    <x v="1"/>
    <n v="90049"/>
    <x v="1"/>
    <s v="FUR-CH-10000988"/>
    <x v="0"/>
    <x v="1"/>
    <s v="Hon Olson Stacker Stools"/>
    <n v="563.24"/>
    <n v="5"/>
    <n v="0.2"/>
    <n v="56.323999999999998"/>
    <n v="4"/>
    <n v="9"/>
    <x v="2"/>
    <n v="10"/>
    <x v="8"/>
  </r>
  <r>
    <n v="6286"/>
    <s v="CA-2016-125080"/>
    <d v="2016-10-21T00:00:00"/>
    <d v="2016-10-26T00:00:00"/>
    <x v="1"/>
    <s v="VW-21775"/>
    <s v="Victoria Wilson"/>
    <x v="1"/>
    <s v="United States"/>
    <s v="Lakewood"/>
    <x v="24"/>
    <n v="44107"/>
    <x v="3"/>
    <s v="FUR-TA-10003238"/>
    <x v="0"/>
    <x v="3"/>
    <s v="Chromcraft Bull-Nose Wood 48&quot; x 96&quot; Rectangular Conference Tables"/>
    <n v="661.17600000000004"/>
    <n v="2"/>
    <n v="0.4"/>
    <n v="-231.41159999999999"/>
    <n v="5"/>
    <n v="10"/>
    <x v="0"/>
    <n v="-35"/>
    <x v="2"/>
  </r>
  <r>
    <n v="6287"/>
    <s v="CA-2016-121020"/>
    <d v="2016-10-24T00:00:00"/>
    <d v="2016-10-31T00:00:00"/>
    <x v="1"/>
    <s v="CG-12040"/>
    <s v="Catherine Glotzbach"/>
    <x v="2"/>
    <s v="United States"/>
    <s v="Lebanon"/>
    <x v="18"/>
    <n v="37087"/>
    <x v="0"/>
    <s v="TEC-PH-10001061"/>
    <x v="2"/>
    <x v="7"/>
    <s v="Apple iPhone 5C"/>
    <n v="239.976"/>
    <n v="3"/>
    <n v="0.2"/>
    <n v="17.998200000000001"/>
    <n v="7"/>
    <n v="10"/>
    <x v="0"/>
    <n v="7.5"/>
    <x v="2"/>
  </r>
  <r>
    <n v="6288"/>
    <s v="CA-2014-100090"/>
    <d v="2014-07-08T00:00:00"/>
    <d v="2014-07-12T00:00:00"/>
    <x v="1"/>
    <s v="EB-13705"/>
    <s v="Ed Braxton"/>
    <x v="1"/>
    <s v="United States"/>
    <s v="San Francisco"/>
    <x v="1"/>
    <n v="94122"/>
    <x v="1"/>
    <s v="FUR-TA-10003715"/>
    <x v="0"/>
    <x v="3"/>
    <s v="Hon 2111 Invitation Series Corner Table"/>
    <n v="502.488"/>
    <n v="3"/>
    <n v="0.2"/>
    <n v="-87.935400000000001"/>
    <n v="4"/>
    <n v="7"/>
    <x v="2"/>
    <n v="-17.5"/>
    <x v="7"/>
  </r>
  <r>
    <n v="6289"/>
    <s v="CA-2014-100090"/>
    <d v="2014-07-08T00:00:00"/>
    <d v="2014-07-12T00:00:00"/>
    <x v="1"/>
    <s v="EB-13705"/>
    <s v="Ed Braxton"/>
    <x v="1"/>
    <s v="United States"/>
    <s v="San Francisco"/>
    <x v="1"/>
    <n v="94122"/>
    <x v="1"/>
    <s v="OFF-BI-10001597"/>
    <x v="1"/>
    <x v="8"/>
    <s v="Wilson Jones Ledger-Size, Piano-Hinge Binder, 2&quot;, Blue"/>
    <n v="196.70400000000001"/>
    <n v="6"/>
    <n v="0.2"/>
    <n v="68.846400000000003"/>
    <n v="4"/>
    <n v="7"/>
    <x v="2"/>
    <n v="35"/>
    <x v="7"/>
  </r>
  <r>
    <n v="6290"/>
    <s v="US-2015-139675"/>
    <d v="2015-03-13T00:00:00"/>
    <d v="2015-03-18T00:00:00"/>
    <x v="0"/>
    <s v="NF-18595"/>
    <s v="Nicole Fjeld"/>
    <x v="2"/>
    <s v="United States"/>
    <s v="Chico"/>
    <x v="1"/>
    <n v="95928"/>
    <x v="1"/>
    <s v="FUR-CH-10004063"/>
    <x v="0"/>
    <x v="1"/>
    <s v="Global Deluxe High-Back Manager's Chair"/>
    <n v="915.13599999999997"/>
    <n v="4"/>
    <n v="0.2"/>
    <n v="102.9528"/>
    <n v="5"/>
    <n v="3"/>
    <x v="3"/>
    <n v="11.25"/>
    <x v="10"/>
  </r>
  <r>
    <n v="6291"/>
    <s v="US-2015-139675"/>
    <d v="2015-03-13T00:00:00"/>
    <d v="2015-03-18T00:00:00"/>
    <x v="0"/>
    <s v="NF-18595"/>
    <s v="Nicole Fjeld"/>
    <x v="2"/>
    <s v="United States"/>
    <s v="Chico"/>
    <x v="1"/>
    <n v="95928"/>
    <x v="1"/>
    <s v="FUR-FU-10001979"/>
    <x v="0"/>
    <x v="5"/>
    <s v="Dana Halogen Swing-Arm Architect Lamp"/>
    <n v="327.76"/>
    <n v="8"/>
    <n v="0"/>
    <n v="91.772800000000004"/>
    <n v="5"/>
    <n v="3"/>
    <x v="3"/>
    <n v="28.000000000000004"/>
    <x v="10"/>
  </r>
  <r>
    <n v="6292"/>
    <s v="CA-2017-143756"/>
    <d v="2017-12-02T00:00:00"/>
    <d v="2017-12-05T00:00:00"/>
    <x v="2"/>
    <s v="ME-17725"/>
    <s v="Max Engle"/>
    <x v="0"/>
    <s v="United States"/>
    <s v="Salem"/>
    <x v="17"/>
    <n v="24153"/>
    <x v="0"/>
    <s v="FUR-CH-10001854"/>
    <x v="0"/>
    <x v="1"/>
    <s v="Office Star - Professional Matrix Back Chair with 2-to-1 Synchro Tilt and Mesh Fabric Seat"/>
    <n v="701.96"/>
    <n v="2"/>
    <n v="0"/>
    <n v="168.47040000000001"/>
    <n v="3"/>
    <n v="12"/>
    <x v="0"/>
    <n v="24"/>
    <x v="4"/>
  </r>
  <r>
    <n v="6293"/>
    <s v="CA-2015-151253"/>
    <d v="2015-04-22T00:00:00"/>
    <d v="2015-04-26T00:00:00"/>
    <x v="1"/>
    <s v="AZ-10750"/>
    <s v="Annie Zypern"/>
    <x v="0"/>
    <s v="United States"/>
    <s v="Los Angeles"/>
    <x v="1"/>
    <n v="90008"/>
    <x v="1"/>
    <s v="TEC-PH-10002923"/>
    <x v="2"/>
    <x v="7"/>
    <s v="Logitech B530 USB Headset - headset - Full size, Binaural"/>
    <n v="88.775999999999996"/>
    <n v="3"/>
    <n v="0.2"/>
    <n v="7.7679"/>
    <n v="4"/>
    <n v="4"/>
    <x v="1"/>
    <n v="8.75"/>
    <x v="3"/>
  </r>
  <r>
    <n v="6294"/>
    <s v="CA-2015-151253"/>
    <d v="2015-04-22T00:00:00"/>
    <d v="2015-04-26T00:00:00"/>
    <x v="1"/>
    <s v="AZ-10750"/>
    <s v="Annie Zypern"/>
    <x v="0"/>
    <s v="United States"/>
    <s v="Los Angeles"/>
    <x v="1"/>
    <n v="90008"/>
    <x v="1"/>
    <s v="OFF-AR-10004691"/>
    <x v="1"/>
    <x v="6"/>
    <s v="Boston 1730 StandUp Electric Pencil Sharpener"/>
    <n v="64.14"/>
    <n v="3"/>
    <n v="0"/>
    <n v="16.676400000000001"/>
    <n v="4"/>
    <n v="4"/>
    <x v="1"/>
    <n v="26"/>
    <x v="3"/>
  </r>
  <r>
    <n v="6295"/>
    <s v="CA-2014-141152"/>
    <d v="2014-09-16T00:00:00"/>
    <d v="2014-09-19T00:00:00"/>
    <x v="2"/>
    <s v="RF-19345"/>
    <s v="Randy Ferguson"/>
    <x v="1"/>
    <s v="United States"/>
    <s v="New York City"/>
    <x v="15"/>
    <n v="10024"/>
    <x v="3"/>
    <s v="OFF-BI-10002931"/>
    <x v="1"/>
    <x v="8"/>
    <s v="Avery Trapezoid Extra Heavy Duty 4&quot; Binders"/>
    <n v="33.552"/>
    <n v="1"/>
    <n v="0.2"/>
    <n v="12.582000000000001"/>
    <n v="3"/>
    <n v="9"/>
    <x v="2"/>
    <n v="37.5"/>
    <x v="8"/>
  </r>
  <r>
    <n v="6296"/>
    <s v="CA-2014-141313"/>
    <d v="2014-12-28T00:00:00"/>
    <d v="2015-01-01T00:00:00"/>
    <x v="1"/>
    <s v="AJ-10780"/>
    <s v="Anthony Jacobs"/>
    <x v="1"/>
    <s v="United States"/>
    <s v="Beverly"/>
    <x v="31"/>
    <n v="1915"/>
    <x v="3"/>
    <s v="OFF-AP-10002651"/>
    <x v="1"/>
    <x v="9"/>
    <s v="Hoover Upright Vacuum With Dirt Cup"/>
    <n v="1737.18"/>
    <n v="6"/>
    <n v="0"/>
    <n v="503.78219999999999"/>
    <n v="4"/>
    <n v="12"/>
    <x v="0"/>
    <n v="28.999999999999996"/>
    <x v="4"/>
  </r>
  <r>
    <n v="6297"/>
    <s v="CA-2014-141313"/>
    <d v="2014-12-28T00:00:00"/>
    <d v="2015-01-01T00:00:00"/>
    <x v="1"/>
    <s v="AJ-10780"/>
    <s v="Anthony Jacobs"/>
    <x v="1"/>
    <s v="United States"/>
    <s v="Beverly"/>
    <x v="31"/>
    <n v="1915"/>
    <x v="3"/>
    <s v="OFF-ST-10000689"/>
    <x v="1"/>
    <x v="4"/>
    <s v="Fellowes Strictly Business Drawer File, Letter/Legal Size"/>
    <n v="704.25"/>
    <n v="5"/>
    <n v="0"/>
    <n v="84.51"/>
    <n v="4"/>
    <n v="12"/>
    <x v="0"/>
    <n v="12.000000000000002"/>
    <x v="4"/>
  </r>
  <r>
    <n v="6298"/>
    <s v="CA-2014-141313"/>
    <d v="2014-12-28T00:00:00"/>
    <d v="2015-01-01T00:00:00"/>
    <x v="1"/>
    <s v="AJ-10780"/>
    <s v="Anthony Jacobs"/>
    <x v="1"/>
    <s v="United States"/>
    <s v="Beverly"/>
    <x v="31"/>
    <n v="1915"/>
    <x v="3"/>
    <s v="OFF-PA-10003302"/>
    <x v="1"/>
    <x v="10"/>
    <s v="Xerox 1906"/>
    <n v="141.76"/>
    <n v="4"/>
    <n v="0"/>
    <n v="66.627200000000002"/>
    <n v="4"/>
    <n v="12"/>
    <x v="0"/>
    <n v="47"/>
    <x v="4"/>
  </r>
  <r>
    <n v="6299"/>
    <s v="CA-2014-169852"/>
    <d v="2014-10-21T00:00:00"/>
    <d v="2014-10-26T00:00:00"/>
    <x v="1"/>
    <s v="SF-20965"/>
    <s v="Sylvia Foulston"/>
    <x v="1"/>
    <s v="United States"/>
    <s v="San Diego"/>
    <x v="1"/>
    <n v="92024"/>
    <x v="1"/>
    <s v="OFF-BI-10001460"/>
    <x v="1"/>
    <x v="8"/>
    <s v="Plastic Binding Combs"/>
    <n v="36.36"/>
    <n v="3"/>
    <n v="0.2"/>
    <n v="12.2715"/>
    <n v="5"/>
    <n v="10"/>
    <x v="0"/>
    <n v="33.75"/>
    <x v="2"/>
  </r>
  <r>
    <n v="6300"/>
    <s v="CA-2017-107314"/>
    <d v="2017-11-30T00:00:00"/>
    <d v="2017-12-03T00:00:00"/>
    <x v="2"/>
    <s v="MZ-17335"/>
    <s v="Maria Zettner"/>
    <x v="2"/>
    <s v="United States"/>
    <s v="San Francisco"/>
    <x v="1"/>
    <n v="94109"/>
    <x v="1"/>
    <s v="FUR-FU-10003489"/>
    <x v="0"/>
    <x v="5"/>
    <s v="Contemporary Borderless Frame"/>
    <n v="25.83"/>
    <n v="3"/>
    <n v="0"/>
    <n v="9.5571000000000002"/>
    <n v="3"/>
    <n v="11"/>
    <x v="0"/>
    <n v="37.000000000000007"/>
    <x v="0"/>
  </r>
  <r>
    <n v="6301"/>
    <s v="US-2014-161305"/>
    <d v="2014-06-06T00:00:00"/>
    <d v="2014-06-12T00:00:00"/>
    <x v="1"/>
    <s v="SB-20170"/>
    <s v="Sarah Bern"/>
    <x v="0"/>
    <s v="United States"/>
    <s v="Chicago"/>
    <x v="10"/>
    <n v="60623"/>
    <x v="2"/>
    <s v="OFF-BI-10002794"/>
    <x v="1"/>
    <x v="8"/>
    <s v="Avery Trapezoid Ring Binder, 3&quot; Capacity, Black, 1040 sheets"/>
    <n v="24.588000000000001"/>
    <n v="3"/>
    <n v="0.8"/>
    <n v="-38.111400000000003"/>
    <n v="6"/>
    <n v="6"/>
    <x v="1"/>
    <n v="-155"/>
    <x v="1"/>
  </r>
  <r>
    <n v="6302"/>
    <s v="US-2014-161305"/>
    <d v="2014-06-06T00:00:00"/>
    <d v="2014-06-12T00:00:00"/>
    <x v="1"/>
    <s v="SB-20170"/>
    <s v="Sarah Bern"/>
    <x v="0"/>
    <s v="United States"/>
    <s v="Chicago"/>
    <x v="10"/>
    <n v="60623"/>
    <x v="2"/>
    <s v="OFF-EN-10000461"/>
    <x v="1"/>
    <x v="12"/>
    <s v="#10- 4 1/8&quot; x 9 1/2&quot; Recycled Envelopes"/>
    <n v="13.984"/>
    <n v="2"/>
    <n v="0.2"/>
    <n v="4.7195999999999998"/>
    <n v="6"/>
    <n v="6"/>
    <x v="1"/>
    <n v="33.75"/>
    <x v="1"/>
  </r>
  <r>
    <n v="6303"/>
    <s v="CA-2017-166919"/>
    <d v="2017-11-23T00:00:00"/>
    <d v="2017-11-27T00:00:00"/>
    <x v="1"/>
    <s v="AH-10210"/>
    <s v="Alan Hwang"/>
    <x v="0"/>
    <s v="United States"/>
    <s v="Dallas"/>
    <x v="5"/>
    <n v="75220"/>
    <x v="2"/>
    <s v="TEC-PH-10001305"/>
    <x v="2"/>
    <x v="7"/>
    <s v="Panasonic KX TS208W Corded phone"/>
    <n v="195.96"/>
    <n v="5"/>
    <n v="0.2"/>
    <n v="19.596"/>
    <n v="4"/>
    <n v="11"/>
    <x v="0"/>
    <n v="10"/>
    <x v="0"/>
  </r>
  <r>
    <n v="6304"/>
    <s v="CA-2017-162712"/>
    <d v="2017-06-18T00:00:00"/>
    <d v="2017-06-20T00:00:00"/>
    <x v="0"/>
    <s v="NK-18490"/>
    <s v="Neil Knudson"/>
    <x v="2"/>
    <s v="United States"/>
    <s v="Corpus Christi"/>
    <x v="5"/>
    <n v="78415"/>
    <x v="2"/>
    <s v="OFF-PA-10000167"/>
    <x v="1"/>
    <x v="10"/>
    <s v="Xerox 1925"/>
    <n v="74.352000000000004"/>
    <n v="3"/>
    <n v="0.2"/>
    <n v="23.234999999999999"/>
    <n v="2"/>
    <n v="6"/>
    <x v="1"/>
    <n v="31.25"/>
    <x v="1"/>
  </r>
  <r>
    <n v="6305"/>
    <s v="CA-2017-107552"/>
    <d v="2017-05-05T00:00:00"/>
    <d v="2017-05-05T00:00:00"/>
    <x v="3"/>
    <s v="AI-10855"/>
    <s v="Arianne Irving"/>
    <x v="0"/>
    <s v="United States"/>
    <s v="New York City"/>
    <x v="15"/>
    <n v="10035"/>
    <x v="3"/>
    <s v="OFF-PA-10002947"/>
    <x v="1"/>
    <x v="10"/>
    <s v="Xerox 1923"/>
    <n v="6.68"/>
    <n v="1"/>
    <n v="0"/>
    <n v="3.2063999999999999"/>
    <n v="0"/>
    <n v="5"/>
    <x v="1"/>
    <n v="48"/>
    <x v="5"/>
  </r>
  <r>
    <n v="6306"/>
    <s v="CA-2016-163328"/>
    <d v="2016-11-04T00:00:00"/>
    <d v="2016-11-06T00:00:00"/>
    <x v="0"/>
    <s v="TP-21565"/>
    <s v="Tracy Poddar"/>
    <x v="1"/>
    <s v="United States"/>
    <s v="Eugene"/>
    <x v="21"/>
    <n v="97405"/>
    <x v="1"/>
    <s v="OFF-SU-10002301"/>
    <x v="1"/>
    <x v="14"/>
    <s v="Serrated Blade or Curved Handle Hand Letter Openers"/>
    <n v="17.584"/>
    <n v="7"/>
    <n v="0.2"/>
    <n v="-4.1761999999999997"/>
    <n v="2"/>
    <n v="11"/>
    <x v="0"/>
    <n v="-23.75"/>
    <x v="0"/>
  </r>
  <r>
    <n v="6307"/>
    <s v="CA-2016-163328"/>
    <d v="2016-11-04T00:00:00"/>
    <d v="2016-11-06T00:00:00"/>
    <x v="0"/>
    <s v="TP-21565"/>
    <s v="Tracy Poddar"/>
    <x v="1"/>
    <s v="United States"/>
    <s v="Eugene"/>
    <x v="21"/>
    <n v="97405"/>
    <x v="1"/>
    <s v="FUR-CH-10003298"/>
    <x v="0"/>
    <x v="1"/>
    <s v="Office Star - Contemporary Task Swivel chair with Loop Arms, Charcoal"/>
    <n v="104.78400000000001"/>
    <n v="1"/>
    <n v="0.2"/>
    <n v="-14.4078"/>
    <n v="2"/>
    <n v="11"/>
    <x v="0"/>
    <n v="-13.749999999999998"/>
    <x v="0"/>
  </r>
  <r>
    <n v="6308"/>
    <s v="CA-2016-163328"/>
    <d v="2016-11-04T00:00:00"/>
    <d v="2016-11-06T00:00:00"/>
    <x v="0"/>
    <s v="TP-21565"/>
    <s v="Tracy Poddar"/>
    <x v="1"/>
    <s v="United States"/>
    <s v="Eugene"/>
    <x v="21"/>
    <n v="97405"/>
    <x v="1"/>
    <s v="OFF-PA-10004353"/>
    <x v="1"/>
    <x v="10"/>
    <s v="Southworth 25% Cotton Premium Laser Paper and Envelopes"/>
    <n v="47.951999999999998"/>
    <n v="3"/>
    <n v="0.2"/>
    <n v="16.783200000000001"/>
    <n v="2"/>
    <n v="11"/>
    <x v="0"/>
    <n v="35"/>
    <x v="0"/>
  </r>
  <r>
    <n v="6309"/>
    <s v="CA-2016-163328"/>
    <d v="2016-11-04T00:00:00"/>
    <d v="2016-11-06T00:00:00"/>
    <x v="0"/>
    <s v="TP-21565"/>
    <s v="Tracy Poddar"/>
    <x v="1"/>
    <s v="United States"/>
    <s v="Eugene"/>
    <x v="21"/>
    <n v="97405"/>
    <x v="1"/>
    <s v="FUR-CH-10000229"/>
    <x v="0"/>
    <x v="1"/>
    <s v="Global Enterprise Series Seating High-Back Swivel/Tilt Chairs"/>
    <n v="650.35199999999998"/>
    <n v="3"/>
    <n v="0.2"/>
    <n v="-97.552800000000005"/>
    <n v="2"/>
    <n v="11"/>
    <x v="0"/>
    <n v="-15.000000000000002"/>
    <x v="0"/>
  </r>
  <r>
    <n v="6310"/>
    <s v="CA-2016-163328"/>
    <d v="2016-11-04T00:00:00"/>
    <d v="2016-11-06T00:00:00"/>
    <x v="0"/>
    <s v="TP-21565"/>
    <s v="Tracy Poddar"/>
    <x v="1"/>
    <s v="United States"/>
    <s v="Eugene"/>
    <x v="21"/>
    <n v="97405"/>
    <x v="1"/>
    <s v="OFF-LA-10003930"/>
    <x v="1"/>
    <x v="2"/>
    <s v="Dot Matrix Printer Tape Reel Labels, White, 5000/Box"/>
    <n v="629.18399999999997"/>
    <n v="8"/>
    <n v="0.2"/>
    <n v="228.07919999999999"/>
    <n v="2"/>
    <n v="11"/>
    <x v="0"/>
    <n v="36.25"/>
    <x v="0"/>
  </r>
  <r>
    <n v="6311"/>
    <s v="CA-2016-163328"/>
    <d v="2016-11-04T00:00:00"/>
    <d v="2016-11-06T00:00:00"/>
    <x v="0"/>
    <s v="TP-21565"/>
    <s v="Tracy Poddar"/>
    <x v="1"/>
    <s v="United States"/>
    <s v="Eugene"/>
    <x v="21"/>
    <n v="97405"/>
    <x v="1"/>
    <s v="OFF-PA-10000176"/>
    <x v="1"/>
    <x v="10"/>
    <s v="Xerox 1887"/>
    <n v="15.176"/>
    <n v="1"/>
    <n v="0.2"/>
    <n v="5.3116000000000003"/>
    <n v="2"/>
    <n v="11"/>
    <x v="0"/>
    <n v="35"/>
    <x v="0"/>
  </r>
  <r>
    <n v="6312"/>
    <s v="CA-2014-112837"/>
    <d v="2014-09-11T00:00:00"/>
    <d v="2014-09-16T00:00:00"/>
    <x v="1"/>
    <s v="LW-17125"/>
    <s v="Liz Willingham"/>
    <x v="0"/>
    <s v="United States"/>
    <s v="Oxnard"/>
    <x v="1"/>
    <n v="93030"/>
    <x v="1"/>
    <s v="FUR-FU-10004006"/>
    <x v="0"/>
    <x v="5"/>
    <s v="Deflect-o DuraMat Lighweight, Studded, Beveled Mat for Low Pile Carpeting"/>
    <n v="127.95"/>
    <n v="3"/>
    <n v="0"/>
    <n v="21.7515"/>
    <n v="5"/>
    <n v="9"/>
    <x v="2"/>
    <n v="17"/>
    <x v="8"/>
  </r>
  <r>
    <n v="6313"/>
    <s v="CA-2017-120019"/>
    <d v="2017-02-16T00:00:00"/>
    <d v="2017-02-21T00:00:00"/>
    <x v="1"/>
    <s v="NG-18355"/>
    <s v="Nat Gilpin"/>
    <x v="1"/>
    <s v="United States"/>
    <s v="Fairfield"/>
    <x v="29"/>
    <n v="6824"/>
    <x v="3"/>
    <s v="OFF-ST-10001932"/>
    <x v="1"/>
    <x v="4"/>
    <s v="Fellowes Staxonsteel Drawer Files"/>
    <n v="579.51"/>
    <n v="3"/>
    <n v="0"/>
    <n v="81.131399999999999"/>
    <n v="5"/>
    <n v="2"/>
    <x v="3"/>
    <n v="14.000000000000002"/>
    <x v="11"/>
  </r>
  <r>
    <n v="6314"/>
    <s v="CA-2017-120019"/>
    <d v="2017-02-16T00:00:00"/>
    <d v="2017-02-21T00:00:00"/>
    <x v="1"/>
    <s v="NG-18355"/>
    <s v="Nat Gilpin"/>
    <x v="1"/>
    <s v="United States"/>
    <s v="Fairfield"/>
    <x v="29"/>
    <n v="6824"/>
    <x v="3"/>
    <s v="TEC-PH-10000923"/>
    <x v="2"/>
    <x v="7"/>
    <s v="Belkin SportFit Armband For iPhone 5s/5c, Fuchsia"/>
    <n v="14.99"/>
    <n v="1"/>
    <n v="0"/>
    <n v="7.3451000000000004"/>
    <n v="5"/>
    <n v="2"/>
    <x v="3"/>
    <n v="49.000000000000007"/>
    <x v="11"/>
  </r>
  <r>
    <n v="6315"/>
    <s v="CA-2014-100762"/>
    <d v="2014-11-24T00:00:00"/>
    <d v="2014-11-29T00:00:00"/>
    <x v="1"/>
    <s v="NG-18355"/>
    <s v="Nat Gilpin"/>
    <x v="1"/>
    <s v="United States"/>
    <s v="Jackson"/>
    <x v="12"/>
    <n v="49201"/>
    <x v="2"/>
    <s v="OFF-AR-10000380"/>
    <x v="1"/>
    <x v="6"/>
    <s v="Hunt PowerHouse Electric Pencil Sharpener, Blue"/>
    <n v="151.91999999999999"/>
    <n v="4"/>
    <n v="0"/>
    <n v="45.576000000000001"/>
    <n v="5"/>
    <n v="11"/>
    <x v="0"/>
    <n v="30.000000000000004"/>
    <x v="0"/>
  </r>
  <r>
    <n v="6316"/>
    <s v="CA-2014-100762"/>
    <d v="2014-11-24T00:00:00"/>
    <d v="2014-11-29T00:00:00"/>
    <x v="1"/>
    <s v="NG-18355"/>
    <s v="Nat Gilpin"/>
    <x v="1"/>
    <s v="United States"/>
    <s v="Jackson"/>
    <x v="12"/>
    <n v="49201"/>
    <x v="2"/>
    <s v="OFF-LA-10003930"/>
    <x v="1"/>
    <x v="2"/>
    <s v="Dot Matrix Printer Tape Reel Labels, White, 5000/Box"/>
    <n v="196.62"/>
    <n v="2"/>
    <n v="0"/>
    <n v="96.343800000000002"/>
    <n v="5"/>
    <n v="11"/>
    <x v="0"/>
    <n v="49"/>
    <x v="0"/>
  </r>
  <r>
    <n v="6317"/>
    <s v="CA-2014-100762"/>
    <d v="2014-11-24T00:00:00"/>
    <d v="2014-11-29T00:00:00"/>
    <x v="1"/>
    <s v="NG-18355"/>
    <s v="Nat Gilpin"/>
    <x v="1"/>
    <s v="United States"/>
    <s v="Jackson"/>
    <x v="12"/>
    <n v="49201"/>
    <x v="2"/>
    <s v="OFF-PA-10001815"/>
    <x v="1"/>
    <x v="10"/>
    <s v="Xerox 1885"/>
    <n v="144.12"/>
    <n v="3"/>
    <n v="0"/>
    <n v="69.177599999999998"/>
    <n v="5"/>
    <n v="11"/>
    <x v="0"/>
    <n v="48"/>
    <x v="0"/>
  </r>
  <r>
    <n v="6318"/>
    <s v="CA-2014-100762"/>
    <d v="2014-11-24T00:00:00"/>
    <d v="2014-11-29T00:00:00"/>
    <x v="1"/>
    <s v="NG-18355"/>
    <s v="Nat Gilpin"/>
    <x v="1"/>
    <s v="United States"/>
    <s v="Jackson"/>
    <x v="12"/>
    <n v="49201"/>
    <x v="2"/>
    <s v="OFF-PA-10004082"/>
    <x v="1"/>
    <x v="10"/>
    <s v="Adams Telephone Message Book w/Frequently-Called Numbers Space, 400 Messages per Book"/>
    <n v="15.96"/>
    <n v="2"/>
    <n v="0"/>
    <n v="7.98"/>
    <n v="5"/>
    <n v="11"/>
    <x v="0"/>
    <n v="50"/>
    <x v="0"/>
  </r>
  <r>
    <n v="6319"/>
    <s v="CA-2017-161459"/>
    <d v="2017-11-25T00:00:00"/>
    <d v="2017-11-29T00:00:00"/>
    <x v="0"/>
    <s v="EB-13750"/>
    <s v="Edward Becker"/>
    <x v="1"/>
    <s v="United States"/>
    <s v="Laguna Niguel"/>
    <x v="1"/>
    <n v="92677"/>
    <x v="1"/>
    <s v="TEC-PH-10004071"/>
    <x v="2"/>
    <x v="7"/>
    <s v="PayAnywhere Card Reader"/>
    <n v="39.96"/>
    <n v="5"/>
    <n v="0.2"/>
    <n v="3.4965000000000002"/>
    <n v="4"/>
    <n v="11"/>
    <x v="0"/>
    <n v="8.75"/>
    <x v="0"/>
  </r>
  <r>
    <n v="6320"/>
    <s v="CA-2017-161459"/>
    <d v="2017-11-25T00:00:00"/>
    <d v="2017-11-29T00:00:00"/>
    <x v="0"/>
    <s v="EB-13750"/>
    <s v="Edward Becker"/>
    <x v="1"/>
    <s v="United States"/>
    <s v="Laguna Niguel"/>
    <x v="1"/>
    <n v="92677"/>
    <x v="1"/>
    <s v="OFF-PA-10002377"/>
    <x v="1"/>
    <x v="10"/>
    <s v="Adams Telephone Message Book W/Dividers/Space For Phone Numbers, 5 1/4&quot;X8 1/2&quot;, 200/Messages"/>
    <n v="34.08"/>
    <n v="6"/>
    <n v="0"/>
    <n v="15.336"/>
    <n v="4"/>
    <n v="11"/>
    <x v="0"/>
    <n v="45"/>
    <x v="0"/>
  </r>
  <r>
    <n v="6321"/>
    <s v="CA-2017-160017"/>
    <d v="2017-09-28T00:00:00"/>
    <d v="2017-10-02T00:00:00"/>
    <x v="1"/>
    <s v="SP-20860"/>
    <s v="Sung Pak"/>
    <x v="1"/>
    <s v="United States"/>
    <s v="Jacksonville"/>
    <x v="2"/>
    <n v="32216"/>
    <x v="0"/>
    <s v="OFF-PA-10001800"/>
    <x v="1"/>
    <x v="10"/>
    <s v="Xerox 220"/>
    <n v="10.368"/>
    <n v="2"/>
    <n v="0.2"/>
    <n v="3.6288"/>
    <n v="4"/>
    <n v="9"/>
    <x v="2"/>
    <n v="35"/>
    <x v="8"/>
  </r>
  <r>
    <n v="6322"/>
    <s v="CA-2014-123316"/>
    <d v="2014-10-13T00:00:00"/>
    <d v="2014-10-17T00:00:00"/>
    <x v="1"/>
    <s v="SP-20545"/>
    <s v="Sibella Parks"/>
    <x v="1"/>
    <s v="United States"/>
    <s v="Mount Vernon"/>
    <x v="15"/>
    <n v="10550"/>
    <x v="3"/>
    <s v="OFF-BI-10002764"/>
    <x v="1"/>
    <x v="8"/>
    <s v="Recycled Pressboard Report Cover with Reinforced Top Hinge"/>
    <n v="7.7519999999999998"/>
    <n v="3"/>
    <n v="0.2"/>
    <n v="2.8100999999999998"/>
    <n v="4"/>
    <n v="10"/>
    <x v="0"/>
    <n v="36.25"/>
    <x v="2"/>
  </r>
  <r>
    <n v="6323"/>
    <s v="CA-2014-141299"/>
    <d v="2014-06-03T00:00:00"/>
    <d v="2014-06-07T00:00:00"/>
    <x v="0"/>
    <s v="RB-19795"/>
    <s v="Ross Baird"/>
    <x v="2"/>
    <s v="United States"/>
    <s v="Midland"/>
    <x v="12"/>
    <n v="48640"/>
    <x v="2"/>
    <s v="OFF-EN-10004459"/>
    <x v="1"/>
    <x v="12"/>
    <s v="Security-Tint Envelopes"/>
    <n v="15.28"/>
    <n v="2"/>
    <n v="0"/>
    <n v="7.4871999999999996"/>
    <n v="4"/>
    <n v="6"/>
    <x v="1"/>
    <n v="49"/>
    <x v="1"/>
  </r>
  <r>
    <n v="6324"/>
    <s v="CA-2014-104402"/>
    <d v="2014-06-17T00:00:00"/>
    <d v="2014-06-23T00:00:00"/>
    <x v="1"/>
    <s v="DB-13660"/>
    <s v="Duane Benoit"/>
    <x v="0"/>
    <s v="United States"/>
    <s v="Newark"/>
    <x v="13"/>
    <n v="19711"/>
    <x v="3"/>
    <s v="TEC-MA-10000423"/>
    <x v="2"/>
    <x v="15"/>
    <s v="Texas Instruments TI-34 Scientific Calculator"/>
    <n v="65.97"/>
    <n v="3"/>
    <n v="0"/>
    <n v="31.0059"/>
    <n v="6"/>
    <n v="6"/>
    <x v="1"/>
    <n v="47"/>
    <x v="1"/>
  </r>
  <r>
    <n v="6325"/>
    <s v="CA-2015-110289"/>
    <d v="2015-10-29T00:00:00"/>
    <d v="2015-11-02T00:00:00"/>
    <x v="1"/>
    <s v="NB-18655"/>
    <s v="Nona Balk"/>
    <x v="1"/>
    <s v="United States"/>
    <s v="San Francisco"/>
    <x v="1"/>
    <n v="94109"/>
    <x v="1"/>
    <s v="OFF-PA-10002986"/>
    <x v="1"/>
    <x v="10"/>
    <s v="Xerox 1898"/>
    <n v="33.4"/>
    <n v="5"/>
    <n v="0"/>
    <n v="16.032"/>
    <n v="4"/>
    <n v="10"/>
    <x v="0"/>
    <n v="48.000000000000007"/>
    <x v="2"/>
  </r>
  <r>
    <n v="6326"/>
    <s v="CA-2015-110289"/>
    <d v="2015-10-29T00:00:00"/>
    <d v="2015-11-02T00:00:00"/>
    <x v="1"/>
    <s v="NB-18655"/>
    <s v="Nona Balk"/>
    <x v="1"/>
    <s v="United States"/>
    <s v="San Francisco"/>
    <x v="1"/>
    <n v="94109"/>
    <x v="1"/>
    <s v="OFF-EN-10001434"/>
    <x v="1"/>
    <x v="12"/>
    <s v="Strathmore #10 Envelopes, Ultimate White"/>
    <n v="210.84"/>
    <n v="4"/>
    <n v="0"/>
    <n v="103.3116"/>
    <n v="4"/>
    <n v="10"/>
    <x v="0"/>
    <n v="49"/>
    <x v="2"/>
  </r>
  <r>
    <n v="6327"/>
    <s v="CA-2014-167927"/>
    <d v="2014-01-20T00:00:00"/>
    <d v="2014-01-26T00:00:00"/>
    <x v="1"/>
    <s v="XP-21865"/>
    <s v="Xylona Preis"/>
    <x v="0"/>
    <s v="United States"/>
    <s v="Westland"/>
    <x v="12"/>
    <n v="48185"/>
    <x v="2"/>
    <s v="OFF-ST-10000760"/>
    <x v="1"/>
    <x v="4"/>
    <s v="Eldon Fold 'N Roll Cart System"/>
    <n v="13.98"/>
    <n v="1"/>
    <n v="0"/>
    <n v="4.0541999999999998"/>
    <n v="6"/>
    <n v="1"/>
    <x v="3"/>
    <n v="28.999999999999996"/>
    <x v="9"/>
  </r>
  <r>
    <n v="6328"/>
    <s v="CA-2014-167927"/>
    <d v="2014-01-20T00:00:00"/>
    <d v="2014-01-26T00:00:00"/>
    <x v="1"/>
    <s v="XP-21865"/>
    <s v="Xylona Preis"/>
    <x v="0"/>
    <s v="United States"/>
    <s v="Westland"/>
    <x v="12"/>
    <n v="48185"/>
    <x v="2"/>
    <s v="FUR-FU-10002918"/>
    <x v="0"/>
    <x v="5"/>
    <s v="Eldon ClusterMat Chair Mat with Cordless Antistatic Protection"/>
    <n v="272.94"/>
    <n v="3"/>
    <n v="0"/>
    <n v="30.023399999999999"/>
    <n v="6"/>
    <n v="1"/>
    <x v="3"/>
    <n v="11"/>
    <x v="9"/>
  </r>
  <r>
    <n v="6329"/>
    <s v="CA-2014-167927"/>
    <d v="2014-01-20T00:00:00"/>
    <d v="2014-01-26T00:00:00"/>
    <x v="1"/>
    <s v="XP-21865"/>
    <s v="Xylona Preis"/>
    <x v="0"/>
    <s v="United States"/>
    <s v="Westland"/>
    <x v="12"/>
    <n v="48185"/>
    <x v="2"/>
    <s v="OFF-BI-10000605"/>
    <x v="1"/>
    <x v="8"/>
    <s v="Acco Pressboard Covers with Storage Hooks, 9 1/2&quot; x 11&quot;, Executive Red"/>
    <n v="19.05"/>
    <n v="5"/>
    <n v="0"/>
    <n v="8.9535"/>
    <n v="6"/>
    <n v="1"/>
    <x v="3"/>
    <n v="47"/>
    <x v="9"/>
  </r>
  <r>
    <n v="6330"/>
    <s v="CA-2014-167927"/>
    <d v="2014-01-20T00:00:00"/>
    <d v="2014-01-26T00:00:00"/>
    <x v="1"/>
    <s v="XP-21865"/>
    <s v="Xylona Preis"/>
    <x v="0"/>
    <s v="United States"/>
    <s v="Westland"/>
    <x v="12"/>
    <n v="48185"/>
    <x v="2"/>
    <s v="OFF-AP-10002311"/>
    <x v="1"/>
    <x v="9"/>
    <s v="Holmes Replacement Filter for HEPA Air Cleaner, Very Large Room, HEPA Filter"/>
    <n v="247.71600000000001"/>
    <n v="4"/>
    <n v="0.1"/>
    <n v="93.581599999999995"/>
    <n v="6"/>
    <n v="1"/>
    <x v="3"/>
    <n v="37.777777777777779"/>
    <x v="9"/>
  </r>
  <r>
    <n v="6331"/>
    <s v="CA-2014-167927"/>
    <d v="2014-01-20T00:00:00"/>
    <d v="2014-01-26T00:00:00"/>
    <x v="1"/>
    <s v="XP-21865"/>
    <s v="Xylona Preis"/>
    <x v="0"/>
    <s v="United States"/>
    <s v="Westland"/>
    <x v="12"/>
    <n v="48185"/>
    <x v="2"/>
    <s v="OFF-ST-10003123"/>
    <x v="1"/>
    <x v="4"/>
    <s v="Fellowes Bases and Tops For Staxonsteel/High-Stak Systems"/>
    <n v="66.58"/>
    <n v="2"/>
    <n v="0"/>
    <n v="15.979200000000001"/>
    <n v="6"/>
    <n v="1"/>
    <x v="3"/>
    <n v="24.000000000000004"/>
    <x v="9"/>
  </r>
  <r>
    <n v="6332"/>
    <s v="CA-2014-167927"/>
    <d v="2014-01-20T00:00:00"/>
    <d v="2014-01-26T00:00:00"/>
    <x v="1"/>
    <s v="XP-21865"/>
    <s v="Xylona Preis"/>
    <x v="0"/>
    <s v="United States"/>
    <s v="Westland"/>
    <x v="12"/>
    <n v="48185"/>
    <x v="2"/>
    <s v="OFF-AR-10004456"/>
    <x v="1"/>
    <x v="6"/>
    <s v="Panasonic KP-4ABK Battery-Operated Pencil Sharpener"/>
    <n v="43.92"/>
    <n v="3"/>
    <n v="0"/>
    <n v="12.736800000000001"/>
    <n v="6"/>
    <n v="1"/>
    <x v="3"/>
    <n v="28.999999999999996"/>
    <x v="9"/>
  </r>
  <r>
    <n v="6333"/>
    <s v="CA-2014-167927"/>
    <d v="2014-01-20T00:00:00"/>
    <d v="2014-01-26T00:00:00"/>
    <x v="1"/>
    <s v="XP-21865"/>
    <s v="Xylona Preis"/>
    <x v="0"/>
    <s v="United States"/>
    <s v="Westland"/>
    <x v="12"/>
    <n v="48185"/>
    <x v="2"/>
    <s v="FUR-FU-10002268"/>
    <x v="0"/>
    <x v="5"/>
    <s v="Ultra Door Push Plate"/>
    <n v="14.73"/>
    <n v="3"/>
    <n v="0"/>
    <n v="4.8609"/>
    <n v="6"/>
    <n v="1"/>
    <x v="3"/>
    <n v="33"/>
    <x v="9"/>
  </r>
  <r>
    <n v="6334"/>
    <s v="CA-2014-167927"/>
    <d v="2014-01-20T00:00:00"/>
    <d v="2014-01-26T00:00:00"/>
    <x v="1"/>
    <s v="XP-21865"/>
    <s v="Xylona Preis"/>
    <x v="0"/>
    <s v="United States"/>
    <s v="Westland"/>
    <x v="12"/>
    <n v="48185"/>
    <x v="2"/>
    <s v="OFF-BI-10004364"/>
    <x v="1"/>
    <x v="8"/>
    <s v="Storex Dura Pro Binders"/>
    <n v="29.7"/>
    <n v="5"/>
    <n v="0"/>
    <n v="13.365"/>
    <n v="6"/>
    <n v="1"/>
    <x v="3"/>
    <n v="45"/>
    <x v="9"/>
  </r>
  <r>
    <n v="6335"/>
    <s v="CA-2014-133305"/>
    <d v="2014-07-11T00:00:00"/>
    <d v="2014-07-15T00:00:00"/>
    <x v="1"/>
    <s v="MH-17455"/>
    <s v="Mark Hamilton"/>
    <x v="0"/>
    <s v="United States"/>
    <s v="New York City"/>
    <x v="15"/>
    <n v="10011"/>
    <x v="3"/>
    <s v="OFF-PA-10001970"/>
    <x v="1"/>
    <x v="10"/>
    <s v="Xerox 1881"/>
    <n v="49.12"/>
    <n v="4"/>
    <n v="0"/>
    <n v="23.086400000000001"/>
    <n v="4"/>
    <n v="7"/>
    <x v="2"/>
    <n v="47"/>
    <x v="7"/>
  </r>
  <r>
    <n v="6336"/>
    <s v="CA-2014-133305"/>
    <d v="2014-07-11T00:00:00"/>
    <d v="2014-07-15T00:00:00"/>
    <x v="1"/>
    <s v="MH-17455"/>
    <s v="Mark Hamilton"/>
    <x v="0"/>
    <s v="United States"/>
    <s v="New York City"/>
    <x v="15"/>
    <n v="10011"/>
    <x v="3"/>
    <s v="OFF-BI-10002954"/>
    <x v="1"/>
    <x v="8"/>
    <s v="Newell 3-Hole Punched Plastic Slotted Magazine Holders for Binders"/>
    <n v="18.28"/>
    <n v="5"/>
    <n v="0.2"/>
    <n v="6.3979999999999997"/>
    <n v="4"/>
    <n v="7"/>
    <x v="2"/>
    <n v="35"/>
    <x v="7"/>
  </r>
  <r>
    <n v="6337"/>
    <s v="CA-2016-165995"/>
    <d v="2016-08-30T00:00:00"/>
    <d v="2016-09-06T00:00:00"/>
    <x v="1"/>
    <s v="BG-11740"/>
    <s v="Bruce Geld"/>
    <x v="0"/>
    <s v="United States"/>
    <s v="Los Angeles"/>
    <x v="1"/>
    <n v="90008"/>
    <x v="1"/>
    <s v="FUR-FU-10000672"/>
    <x v="0"/>
    <x v="5"/>
    <s v="Executive Impressions 10&quot; Spectator Wall Clock"/>
    <n v="47.04"/>
    <n v="4"/>
    <n v="0"/>
    <n v="15.993600000000001"/>
    <n v="7"/>
    <n v="8"/>
    <x v="2"/>
    <n v="34"/>
    <x v="6"/>
  </r>
  <r>
    <n v="6338"/>
    <s v="CA-2016-165995"/>
    <d v="2016-08-30T00:00:00"/>
    <d v="2016-09-06T00:00:00"/>
    <x v="1"/>
    <s v="BG-11740"/>
    <s v="Bruce Geld"/>
    <x v="0"/>
    <s v="United States"/>
    <s v="Los Angeles"/>
    <x v="1"/>
    <n v="90008"/>
    <x v="1"/>
    <s v="TEC-PH-10004908"/>
    <x v="2"/>
    <x v="7"/>
    <s v="Panasonic KX TS3282W Corded phone"/>
    <n v="339.96"/>
    <n v="5"/>
    <n v="0.2"/>
    <n v="42.494999999999997"/>
    <n v="7"/>
    <n v="8"/>
    <x v="2"/>
    <n v="12.5"/>
    <x v="6"/>
  </r>
  <r>
    <n v="6339"/>
    <s v="CA-2017-143112"/>
    <d v="2017-10-05T00:00:00"/>
    <d v="2017-10-09T00:00:00"/>
    <x v="1"/>
    <s v="TS-21370"/>
    <s v="Todd Sumrall"/>
    <x v="1"/>
    <s v="United States"/>
    <s v="New York City"/>
    <x v="15"/>
    <n v="10035"/>
    <x v="3"/>
    <s v="TEC-PH-10003095"/>
    <x v="2"/>
    <x v="7"/>
    <s v="Samsung HM1900 Bluetooth Headset"/>
    <n v="87.8"/>
    <n v="4"/>
    <n v="0"/>
    <n v="43.9"/>
    <n v="4"/>
    <n v="10"/>
    <x v="0"/>
    <n v="50"/>
    <x v="2"/>
  </r>
  <r>
    <n v="6340"/>
    <s v="CA-2017-143112"/>
    <d v="2017-10-05T00:00:00"/>
    <d v="2017-10-09T00:00:00"/>
    <x v="1"/>
    <s v="TS-21370"/>
    <s v="Todd Sumrall"/>
    <x v="1"/>
    <s v="United States"/>
    <s v="New York City"/>
    <x v="15"/>
    <n v="10035"/>
    <x v="3"/>
    <s v="FUR-CH-10002880"/>
    <x v="0"/>
    <x v="1"/>
    <s v="Global High-Back Leather Tilter, Burgundy"/>
    <n v="221.38200000000001"/>
    <n v="2"/>
    <n v="0.1"/>
    <n v="2.4598"/>
    <n v="4"/>
    <n v="10"/>
    <x v="0"/>
    <n v="1.1111111111111112"/>
    <x v="2"/>
  </r>
  <r>
    <n v="6341"/>
    <s v="CA-2017-143112"/>
    <d v="2017-10-05T00:00:00"/>
    <d v="2017-10-09T00:00:00"/>
    <x v="1"/>
    <s v="TS-21370"/>
    <s v="Todd Sumrall"/>
    <x v="1"/>
    <s v="United States"/>
    <s v="New York City"/>
    <x v="15"/>
    <n v="10035"/>
    <x v="3"/>
    <s v="TEC-MA-10001047"/>
    <x v="2"/>
    <x v="15"/>
    <s v="3D Systems Cube Printer, 2nd Generation, Magenta"/>
    <n v="5199.96"/>
    <n v="4"/>
    <n v="0"/>
    <n v="1351.9896000000001"/>
    <n v="4"/>
    <n v="10"/>
    <x v="0"/>
    <n v="26"/>
    <x v="2"/>
  </r>
  <r>
    <n v="6342"/>
    <s v="US-2017-105830"/>
    <d v="2016-12-31T00:00:00"/>
    <d v="2017-01-02T00:00:00"/>
    <x v="2"/>
    <s v="DB-13660"/>
    <s v="Duane Benoit"/>
    <x v="0"/>
    <s v="United States"/>
    <s v="Lancaster"/>
    <x v="24"/>
    <n v="43130"/>
    <x v="3"/>
    <s v="OFF-ST-10002554"/>
    <x v="1"/>
    <x v="4"/>
    <s v="Tennsco Industrial Shelving"/>
    <n v="156.512"/>
    <n v="4"/>
    <n v="0.2"/>
    <n v="-35.215200000000003"/>
    <n v="2"/>
    <n v="12"/>
    <x v="0"/>
    <n v="-22.5"/>
    <x v="4"/>
  </r>
  <r>
    <n v="6343"/>
    <s v="CA-2015-146255"/>
    <d v="2015-03-07T00:00:00"/>
    <d v="2015-03-10T00:00:00"/>
    <x v="2"/>
    <s v="EM-14140"/>
    <s v="Eugene Moren"/>
    <x v="2"/>
    <s v="United States"/>
    <s v="Newark"/>
    <x v="13"/>
    <n v="19711"/>
    <x v="3"/>
    <s v="TEC-AC-10004469"/>
    <x v="2"/>
    <x v="11"/>
    <s v="Microsoft Sculpt Comfort Mouse"/>
    <n v="119.85"/>
    <n v="3"/>
    <n v="0"/>
    <n v="52.734000000000002"/>
    <n v="3"/>
    <n v="3"/>
    <x v="3"/>
    <n v="44.000000000000007"/>
    <x v="10"/>
  </r>
  <r>
    <n v="6344"/>
    <s v="CA-2015-146255"/>
    <d v="2015-03-07T00:00:00"/>
    <d v="2015-03-10T00:00:00"/>
    <x v="2"/>
    <s v="EM-14140"/>
    <s v="Eugene Moren"/>
    <x v="2"/>
    <s v="United States"/>
    <s v="Newark"/>
    <x v="13"/>
    <n v="19711"/>
    <x v="3"/>
    <s v="OFF-BI-10000309"/>
    <x v="1"/>
    <x v="8"/>
    <s v="GBC Twin Loop Wire Binding Elements, 9/16&quot; Spine, Black"/>
    <n v="30.44"/>
    <n v="2"/>
    <n v="0"/>
    <n v="14.9156"/>
    <n v="3"/>
    <n v="3"/>
    <x v="3"/>
    <n v="49"/>
    <x v="10"/>
  </r>
  <r>
    <n v="6345"/>
    <s v="CA-2015-146255"/>
    <d v="2015-03-07T00:00:00"/>
    <d v="2015-03-10T00:00:00"/>
    <x v="2"/>
    <s v="EM-14140"/>
    <s v="Eugene Moren"/>
    <x v="2"/>
    <s v="United States"/>
    <s v="Newark"/>
    <x v="13"/>
    <n v="19711"/>
    <x v="3"/>
    <s v="OFF-BI-10001765"/>
    <x v="1"/>
    <x v="8"/>
    <s v="Wilson Jones Heavy-Duty Casebound Ring Binders with Metal Hinges"/>
    <n v="69.28"/>
    <n v="2"/>
    <n v="0"/>
    <n v="33.254399999999997"/>
    <n v="3"/>
    <n v="3"/>
    <x v="3"/>
    <n v="47.999999999999993"/>
    <x v="10"/>
  </r>
  <r>
    <n v="6346"/>
    <s v="CA-2015-146255"/>
    <d v="2015-03-07T00:00:00"/>
    <d v="2015-03-10T00:00:00"/>
    <x v="2"/>
    <s v="EM-14140"/>
    <s v="Eugene Moren"/>
    <x v="2"/>
    <s v="United States"/>
    <s v="Newark"/>
    <x v="13"/>
    <n v="19711"/>
    <x v="3"/>
    <s v="TEC-PH-10001619"/>
    <x v="2"/>
    <x v="7"/>
    <s v="LG G3"/>
    <n v="587.97"/>
    <n v="3"/>
    <n v="0"/>
    <n v="170.51130000000001"/>
    <n v="3"/>
    <n v="3"/>
    <x v="3"/>
    <n v="28.999999999999996"/>
    <x v="10"/>
  </r>
  <r>
    <n v="6347"/>
    <s v="CA-2017-104822"/>
    <d v="2017-10-20T00:00:00"/>
    <d v="2017-10-20T00:00:00"/>
    <x v="3"/>
    <s v="RB-19465"/>
    <s v="Rick Bensley"/>
    <x v="2"/>
    <s v="United States"/>
    <s v="New York City"/>
    <x v="15"/>
    <n v="10024"/>
    <x v="3"/>
    <s v="OFF-LA-10002034"/>
    <x v="1"/>
    <x v="2"/>
    <s v="Avery 478"/>
    <n v="24.55"/>
    <n v="5"/>
    <n v="0"/>
    <n v="12.029500000000001"/>
    <n v="0"/>
    <n v="10"/>
    <x v="0"/>
    <n v="49"/>
    <x v="2"/>
  </r>
  <r>
    <n v="6348"/>
    <s v="CA-2015-104486"/>
    <d v="2015-05-01T00:00:00"/>
    <d v="2015-05-06T00:00:00"/>
    <x v="1"/>
    <s v="PO-18850"/>
    <s v="Patrick O'Brill"/>
    <x v="0"/>
    <s v="United States"/>
    <s v="San Francisco"/>
    <x v="1"/>
    <n v="94109"/>
    <x v="1"/>
    <s v="OFF-BI-10000309"/>
    <x v="1"/>
    <x v="8"/>
    <s v="GBC Twin Loop Wire Binding Elements, 9/16&quot; Spine, Black"/>
    <n v="12.176"/>
    <n v="1"/>
    <n v="0.2"/>
    <n v="4.4138000000000002"/>
    <n v="5"/>
    <n v="5"/>
    <x v="1"/>
    <n v="36.25"/>
    <x v="5"/>
  </r>
  <r>
    <n v="6349"/>
    <s v="CA-2015-104486"/>
    <d v="2015-05-01T00:00:00"/>
    <d v="2015-05-06T00:00:00"/>
    <x v="1"/>
    <s v="PO-18850"/>
    <s v="Patrick O'Brill"/>
    <x v="0"/>
    <s v="United States"/>
    <s v="San Francisco"/>
    <x v="1"/>
    <n v="94109"/>
    <x v="1"/>
    <s v="OFF-ST-10000876"/>
    <x v="1"/>
    <x v="4"/>
    <s v="Eldon Simplefile Box Office"/>
    <n v="37.32"/>
    <n v="3"/>
    <n v="0"/>
    <n v="10.4496"/>
    <n v="5"/>
    <n v="5"/>
    <x v="1"/>
    <n v="28.000000000000004"/>
    <x v="5"/>
  </r>
  <r>
    <n v="6350"/>
    <s v="CA-2015-104486"/>
    <d v="2015-05-01T00:00:00"/>
    <d v="2015-05-06T00:00:00"/>
    <x v="1"/>
    <s v="PO-18850"/>
    <s v="Patrick O'Brill"/>
    <x v="0"/>
    <s v="United States"/>
    <s v="San Francisco"/>
    <x v="1"/>
    <n v="94109"/>
    <x v="1"/>
    <s v="OFF-SU-10002573"/>
    <x v="1"/>
    <x v="14"/>
    <s v="Acme 10&quot; Easy Grip Assistive Scissors"/>
    <n v="35.06"/>
    <n v="2"/>
    <n v="0"/>
    <n v="10.518000000000001"/>
    <n v="5"/>
    <n v="5"/>
    <x v="1"/>
    <n v="30"/>
    <x v="5"/>
  </r>
  <r>
    <n v="6351"/>
    <s v="CA-2017-161557"/>
    <d v="2017-09-03T00:00:00"/>
    <d v="2017-09-08T00:00:00"/>
    <x v="1"/>
    <s v="AG-10900"/>
    <s v="Arthur Gainer"/>
    <x v="0"/>
    <s v="United States"/>
    <s v="Dallas"/>
    <x v="5"/>
    <n v="75217"/>
    <x v="2"/>
    <s v="FUR-FU-10004622"/>
    <x v="0"/>
    <x v="5"/>
    <s v="Eldon Advantage Foldable Chair Mats for Low Pile Carpets"/>
    <n v="108.4"/>
    <n v="5"/>
    <n v="0.6"/>
    <n v="-105.69"/>
    <n v="5"/>
    <n v="9"/>
    <x v="2"/>
    <n v="-97.5"/>
    <x v="8"/>
  </r>
  <r>
    <n v="6352"/>
    <s v="CA-2017-161130"/>
    <d v="2017-11-03T00:00:00"/>
    <d v="2017-11-08T00:00:00"/>
    <x v="1"/>
    <s v="BF-11275"/>
    <s v="Beth Fritzler"/>
    <x v="1"/>
    <s v="United States"/>
    <s v="Miami"/>
    <x v="2"/>
    <n v="33178"/>
    <x v="0"/>
    <s v="TEC-PH-10002549"/>
    <x v="2"/>
    <x v="7"/>
    <s v="Polycom SoundPoint IP 450 VoIP phone"/>
    <n v="361.37599999999998"/>
    <n v="2"/>
    <n v="0.2"/>
    <n v="27.103200000000001"/>
    <n v="5"/>
    <n v="11"/>
    <x v="0"/>
    <n v="7.5000000000000009"/>
    <x v="0"/>
  </r>
  <r>
    <n v="6353"/>
    <s v="US-2015-161347"/>
    <d v="2015-09-13T00:00:00"/>
    <d v="2015-09-19T00:00:00"/>
    <x v="1"/>
    <s v="HG-14845"/>
    <s v="Harry Greene"/>
    <x v="0"/>
    <s v="United States"/>
    <s v="Philadelphia"/>
    <x v="9"/>
    <n v="19120"/>
    <x v="3"/>
    <s v="OFF-BI-10004209"/>
    <x v="1"/>
    <x v="8"/>
    <s v="Fellowes Twister Kit, Gray/Clear, 3/pkg"/>
    <n v="2.4119999999999999"/>
    <n v="1"/>
    <n v="0.7"/>
    <n v="-2.0099999999999998"/>
    <n v="6"/>
    <n v="9"/>
    <x v="2"/>
    <n v="-83.333333333333329"/>
    <x v="8"/>
  </r>
  <r>
    <n v="6354"/>
    <s v="US-2015-109015"/>
    <d v="2015-09-06T00:00:00"/>
    <d v="2015-09-12T00:00:00"/>
    <x v="1"/>
    <s v="BS-11590"/>
    <s v="Brendan Sweed"/>
    <x v="1"/>
    <s v="United States"/>
    <s v="New York City"/>
    <x v="15"/>
    <n v="10011"/>
    <x v="3"/>
    <s v="OFF-AP-10001962"/>
    <x v="1"/>
    <x v="9"/>
    <s v="Black &amp; Decker Filter for Double Action Dustbuster Cordless Vac BLDV7210"/>
    <n v="8.39"/>
    <n v="1"/>
    <n v="0"/>
    <n v="2.0975000000000001"/>
    <n v="6"/>
    <n v="9"/>
    <x v="2"/>
    <n v="25"/>
    <x v="8"/>
  </r>
  <r>
    <n v="6355"/>
    <s v="US-2015-109015"/>
    <d v="2015-09-06T00:00:00"/>
    <d v="2015-09-12T00:00:00"/>
    <x v="1"/>
    <s v="BS-11590"/>
    <s v="Brendan Sweed"/>
    <x v="1"/>
    <s v="United States"/>
    <s v="New York City"/>
    <x v="15"/>
    <n v="10011"/>
    <x v="3"/>
    <s v="TEC-PH-10002922"/>
    <x v="2"/>
    <x v="7"/>
    <s v="ShoreTel ShorePhone IP 230 VoIP phone"/>
    <n v="337.98"/>
    <n v="2"/>
    <n v="0"/>
    <n v="101.39400000000001"/>
    <n v="6"/>
    <n v="9"/>
    <x v="2"/>
    <n v="30"/>
    <x v="8"/>
  </r>
  <r>
    <n v="6356"/>
    <s v="CA-2014-110611"/>
    <d v="2014-10-06T00:00:00"/>
    <d v="2014-10-13T00:00:00"/>
    <x v="1"/>
    <s v="JD-16015"/>
    <s v="Joy Daniels"/>
    <x v="0"/>
    <s v="United States"/>
    <s v="Philadelphia"/>
    <x v="9"/>
    <n v="19120"/>
    <x v="3"/>
    <s v="OFF-ST-10000642"/>
    <x v="1"/>
    <x v="4"/>
    <s v="Tennsco Lockers, Gray"/>
    <n v="83.92"/>
    <n v="5"/>
    <n v="0.2"/>
    <n v="-13.637"/>
    <n v="7"/>
    <n v="10"/>
    <x v="0"/>
    <n v="-16.25"/>
    <x v="2"/>
  </r>
  <r>
    <n v="6357"/>
    <s v="CA-2017-139080"/>
    <d v="2017-01-23T00:00:00"/>
    <d v="2017-01-28T00:00:00"/>
    <x v="1"/>
    <s v="CS-12250"/>
    <s v="Chris Selesnick"/>
    <x v="1"/>
    <s v="United States"/>
    <s v="Seattle"/>
    <x v="4"/>
    <n v="98103"/>
    <x v="1"/>
    <s v="OFF-BI-10001757"/>
    <x v="1"/>
    <x v="8"/>
    <s v="Pressboard Hanging Data Binders for Unburst Sheets"/>
    <n v="19.68"/>
    <n v="5"/>
    <n v="0.2"/>
    <n v="6.8879999999999999"/>
    <n v="5"/>
    <n v="1"/>
    <x v="3"/>
    <n v="35"/>
    <x v="9"/>
  </r>
  <r>
    <n v="6358"/>
    <s v="CA-2017-139080"/>
    <d v="2017-01-23T00:00:00"/>
    <d v="2017-01-28T00:00:00"/>
    <x v="1"/>
    <s v="CS-12250"/>
    <s v="Chris Selesnick"/>
    <x v="1"/>
    <s v="United States"/>
    <s v="Seattle"/>
    <x v="4"/>
    <n v="98103"/>
    <x v="1"/>
    <s v="OFF-PA-10004621"/>
    <x v="1"/>
    <x v="10"/>
    <s v="Xerox 212"/>
    <n v="25.92"/>
    <n v="4"/>
    <n v="0"/>
    <n v="12.441599999999999"/>
    <n v="5"/>
    <n v="1"/>
    <x v="3"/>
    <n v="47.999999999999993"/>
    <x v="9"/>
  </r>
  <r>
    <n v="6359"/>
    <s v="CA-2017-139080"/>
    <d v="2017-01-23T00:00:00"/>
    <d v="2017-01-28T00:00:00"/>
    <x v="1"/>
    <s v="CS-12250"/>
    <s v="Chris Selesnick"/>
    <x v="1"/>
    <s v="United States"/>
    <s v="Seattle"/>
    <x v="4"/>
    <n v="98103"/>
    <x v="1"/>
    <s v="OFF-PA-10002262"/>
    <x v="1"/>
    <x v="10"/>
    <s v="Xerox 192"/>
    <n v="6.48"/>
    <n v="1"/>
    <n v="0"/>
    <n v="3.1103999999999998"/>
    <n v="5"/>
    <n v="1"/>
    <x v="3"/>
    <n v="47.999999999999993"/>
    <x v="9"/>
  </r>
  <r>
    <n v="6360"/>
    <s v="CA-2017-139080"/>
    <d v="2017-01-23T00:00:00"/>
    <d v="2017-01-28T00:00:00"/>
    <x v="1"/>
    <s v="CS-12250"/>
    <s v="Chris Selesnick"/>
    <x v="1"/>
    <s v="United States"/>
    <s v="Seattle"/>
    <x v="4"/>
    <n v="98103"/>
    <x v="1"/>
    <s v="TEC-PH-10004100"/>
    <x v="2"/>
    <x v="7"/>
    <s v="Griffin GC17055 Auxiliary Audio Cable"/>
    <n v="86.352000000000004"/>
    <n v="6"/>
    <n v="0.2"/>
    <n v="8.6351999999999993"/>
    <n v="5"/>
    <n v="1"/>
    <x v="3"/>
    <n v="10"/>
    <x v="9"/>
  </r>
  <r>
    <n v="6361"/>
    <s v="CA-2015-115693"/>
    <d v="2015-12-10T00:00:00"/>
    <d v="2015-12-15T00:00:00"/>
    <x v="1"/>
    <s v="FC-14245"/>
    <s v="Frank Carlisle"/>
    <x v="2"/>
    <s v="United States"/>
    <s v="Los Angeles"/>
    <x v="1"/>
    <n v="90032"/>
    <x v="1"/>
    <s v="OFF-AR-10003582"/>
    <x v="1"/>
    <x v="6"/>
    <s v="Boston Electric Pencil Sharpener, Model 1818, Charcoal Black"/>
    <n v="56.3"/>
    <n v="2"/>
    <n v="0"/>
    <n v="15.763999999999999"/>
    <n v="5"/>
    <n v="12"/>
    <x v="0"/>
    <n v="28.000000000000004"/>
    <x v="4"/>
  </r>
  <r>
    <n v="6362"/>
    <s v="US-2014-107993"/>
    <d v="2014-11-25T00:00:00"/>
    <d v="2014-11-30T00:00:00"/>
    <x v="1"/>
    <s v="SE-20110"/>
    <s v="Sanjit Engle"/>
    <x v="0"/>
    <s v="United States"/>
    <s v="Springfield"/>
    <x v="21"/>
    <n v="97477"/>
    <x v="1"/>
    <s v="OFF-AR-10003179"/>
    <x v="1"/>
    <x v="6"/>
    <s v="Dixon Ticonderoga Core-Lock Colored Pencils"/>
    <n v="51.015999999999998"/>
    <n v="7"/>
    <n v="0.2"/>
    <n v="8.2901000000000007"/>
    <n v="5"/>
    <n v="11"/>
    <x v="0"/>
    <n v="16.25"/>
    <x v="0"/>
  </r>
  <r>
    <n v="6363"/>
    <s v="CA-2017-110443"/>
    <d v="2017-11-21T00:00:00"/>
    <d v="2017-11-25T00:00:00"/>
    <x v="1"/>
    <s v="CK-12205"/>
    <s v="Chloris Kastensmidt"/>
    <x v="0"/>
    <s v="United States"/>
    <s v="Renton"/>
    <x v="4"/>
    <n v="98059"/>
    <x v="1"/>
    <s v="OFF-BI-10001670"/>
    <x v="1"/>
    <x v="8"/>
    <s v="Vinyl Sectional Post Binders"/>
    <n v="150.80000000000001"/>
    <n v="5"/>
    <n v="0.2"/>
    <n v="56.55"/>
    <n v="4"/>
    <n v="11"/>
    <x v="0"/>
    <n v="37.499999999999993"/>
    <x v="0"/>
  </r>
  <r>
    <n v="6364"/>
    <s v="CA-2017-110443"/>
    <d v="2017-11-21T00:00:00"/>
    <d v="2017-11-25T00:00:00"/>
    <x v="1"/>
    <s v="CK-12205"/>
    <s v="Chloris Kastensmidt"/>
    <x v="0"/>
    <s v="United States"/>
    <s v="Renton"/>
    <x v="4"/>
    <n v="98059"/>
    <x v="1"/>
    <s v="TEC-MA-10002073"/>
    <x v="2"/>
    <x v="15"/>
    <s v="3D Systems Cube Printer, 2nd Generation, White"/>
    <n v="1039.992"/>
    <n v="1"/>
    <n v="0.2"/>
    <n v="103.9992"/>
    <n v="4"/>
    <n v="11"/>
    <x v="0"/>
    <n v="10"/>
    <x v="0"/>
  </r>
  <r>
    <n v="6365"/>
    <s v="CA-2017-110443"/>
    <d v="2017-11-21T00:00:00"/>
    <d v="2017-11-25T00:00:00"/>
    <x v="1"/>
    <s v="CK-12205"/>
    <s v="Chloris Kastensmidt"/>
    <x v="0"/>
    <s v="United States"/>
    <s v="Renton"/>
    <x v="4"/>
    <n v="98059"/>
    <x v="1"/>
    <s v="OFF-PA-10003797"/>
    <x v="1"/>
    <x v="10"/>
    <s v="Xerox 209"/>
    <n v="51.84"/>
    <n v="8"/>
    <n v="0"/>
    <n v="24.883199999999999"/>
    <n v="4"/>
    <n v="11"/>
    <x v="0"/>
    <n v="47.999999999999993"/>
    <x v="0"/>
  </r>
  <r>
    <n v="6366"/>
    <s v="CA-2017-144848"/>
    <d v="2017-04-04T00:00:00"/>
    <d v="2017-04-05T00:00:00"/>
    <x v="2"/>
    <s v="DS-13030"/>
    <s v="Darrin Sayre"/>
    <x v="2"/>
    <s v="United States"/>
    <s v="New York City"/>
    <x v="15"/>
    <n v="10009"/>
    <x v="3"/>
    <s v="TEC-PH-10004006"/>
    <x v="2"/>
    <x v="7"/>
    <s v="Panasonic KX - TS880B Telephone"/>
    <n v="41.22"/>
    <n v="1"/>
    <n v="0"/>
    <n v="11.1294"/>
    <n v="1"/>
    <n v="4"/>
    <x v="1"/>
    <n v="27"/>
    <x v="3"/>
  </r>
  <r>
    <n v="6367"/>
    <s v="CA-2017-144848"/>
    <d v="2017-04-04T00:00:00"/>
    <d v="2017-04-05T00:00:00"/>
    <x v="2"/>
    <s v="DS-13030"/>
    <s v="Darrin Sayre"/>
    <x v="2"/>
    <s v="United States"/>
    <s v="New York City"/>
    <x v="15"/>
    <n v="10009"/>
    <x v="3"/>
    <s v="OFF-SU-10000646"/>
    <x v="1"/>
    <x v="14"/>
    <s v="Premier Automatic Letter Opener"/>
    <n v="240.37"/>
    <n v="1"/>
    <n v="0"/>
    <n v="7.2111000000000001"/>
    <n v="1"/>
    <n v="4"/>
    <x v="1"/>
    <n v="3"/>
    <x v="3"/>
  </r>
  <r>
    <n v="6368"/>
    <s v="CA-2017-144848"/>
    <d v="2017-04-04T00:00:00"/>
    <d v="2017-04-05T00:00:00"/>
    <x v="2"/>
    <s v="DS-13030"/>
    <s v="Darrin Sayre"/>
    <x v="2"/>
    <s v="United States"/>
    <s v="New York City"/>
    <x v="15"/>
    <n v="10009"/>
    <x v="3"/>
    <s v="TEC-PH-10002262"/>
    <x v="2"/>
    <x v="7"/>
    <s v="LG Electronics Tone+ HBS-730 Bluetooth Headset"/>
    <n v="119.02"/>
    <n v="2"/>
    <n v="0"/>
    <n v="33.325600000000001"/>
    <n v="1"/>
    <n v="4"/>
    <x v="1"/>
    <n v="28.000000000000004"/>
    <x v="3"/>
  </r>
  <r>
    <n v="6369"/>
    <s v="US-2017-147998"/>
    <d v="2017-05-19T00:00:00"/>
    <d v="2017-05-24T00:00:00"/>
    <x v="1"/>
    <s v="SA-20830"/>
    <s v="Sue Ann Reed"/>
    <x v="0"/>
    <s v="United States"/>
    <s v="San Jose"/>
    <x v="1"/>
    <n v="95123"/>
    <x v="1"/>
    <s v="OFF-BI-10002082"/>
    <x v="1"/>
    <x v="8"/>
    <s v="GBC Twin Loop Wire Binding Elements"/>
    <n v="133.12"/>
    <n v="5"/>
    <n v="0.2"/>
    <n v="49.92"/>
    <n v="5"/>
    <n v="5"/>
    <x v="1"/>
    <n v="37.5"/>
    <x v="5"/>
  </r>
  <r>
    <n v="6370"/>
    <s v="CA-2016-103919"/>
    <d v="2016-10-03T00:00:00"/>
    <d v="2016-10-07T00:00:00"/>
    <x v="1"/>
    <s v="TP-21565"/>
    <s v="Tracy Poddar"/>
    <x v="1"/>
    <s v="United States"/>
    <s v="Grand Prairie"/>
    <x v="5"/>
    <n v="75051"/>
    <x v="2"/>
    <s v="FUR-FU-10001756"/>
    <x v="0"/>
    <x v="5"/>
    <s v="Eldon Expressions Desk Accessory, Wood Photo Frame, Mahogany"/>
    <n v="38.08"/>
    <n v="5"/>
    <n v="0.6"/>
    <n v="-29.512"/>
    <n v="4"/>
    <n v="10"/>
    <x v="0"/>
    <n v="-77.5"/>
    <x v="2"/>
  </r>
  <r>
    <n v="6371"/>
    <s v="CA-2016-113425"/>
    <d v="2016-11-21T00:00:00"/>
    <d v="2016-11-21T00:00:00"/>
    <x v="3"/>
    <s v="JK-16120"/>
    <s v="Julie Kriz"/>
    <x v="2"/>
    <s v="United States"/>
    <s v="New York City"/>
    <x v="15"/>
    <n v="10009"/>
    <x v="3"/>
    <s v="FUR-BO-10002598"/>
    <x v="0"/>
    <x v="0"/>
    <s v="Hon Metal Bookcases, Putty"/>
    <n v="113.568"/>
    <n v="2"/>
    <n v="0.2"/>
    <n v="12.776400000000001"/>
    <n v="0"/>
    <n v="11"/>
    <x v="0"/>
    <n v="11.25"/>
    <x v="0"/>
  </r>
  <r>
    <n v="6372"/>
    <s v="CA-2017-143035"/>
    <d v="2017-10-03T00:00:00"/>
    <d v="2017-10-05T00:00:00"/>
    <x v="0"/>
    <s v="CC-12430"/>
    <s v="Chuck Clark"/>
    <x v="2"/>
    <s v="United States"/>
    <s v="New York City"/>
    <x v="15"/>
    <n v="10009"/>
    <x v="3"/>
    <s v="FUR-FU-10001934"/>
    <x v="0"/>
    <x v="5"/>
    <s v="Magnifier Swing Arm Lamp"/>
    <n v="83.92"/>
    <n v="4"/>
    <n v="0"/>
    <n v="21.819199999999999"/>
    <n v="2"/>
    <n v="10"/>
    <x v="0"/>
    <n v="25.999999999999996"/>
    <x v="2"/>
  </r>
  <r>
    <n v="6373"/>
    <s v="CA-2017-143035"/>
    <d v="2017-10-03T00:00:00"/>
    <d v="2017-10-05T00:00:00"/>
    <x v="0"/>
    <s v="CC-12430"/>
    <s v="Chuck Clark"/>
    <x v="2"/>
    <s v="United States"/>
    <s v="New York City"/>
    <x v="15"/>
    <n v="10009"/>
    <x v="3"/>
    <s v="OFF-AR-10001130"/>
    <x v="1"/>
    <x v="6"/>
    <s v="Quartet Alpha White Chalk, 12/Pack"/>
    <n v="6.63"/>
    <n v="3"/>
    <n v="0"/>
    <n v="3.1160999999999999"/>
    <n v="2"/>
    <n v="10"/>
    <x v="0"/>
    <n v="47"/>
    <x v="2"/>
  </r>
  <r>
    <n v="6374"/>
    <s v="CA-2017-143035"/>
    <d v="2017-10-03T00:00:00"/>
    <d v="2017-10-05T00:00:00"/>
    <x v="0"/>
    <s v="CC-12430"/>
    <s v="Chuck Clark"/>
    <x v="2"/>
    <s v="United States"/>
    <s v="New York City"/>
    <x v="15"/>
    <n v="10009"/>
    <x v="3"/>
    <s v="TEC-AC-10002049"/>
    <x v="2"/>
    <x v="11"/>
    <s v="Logitech G19 Programmable Gaming Keyboard"/>
    <n v="371.97"/>
    <n v="3"/>
    <n v="0"/>
    <n v="66.954599999999999"/>
    <n v="2"/>
    <n v="10"/>
    <x v="0"/>
    <n v="18"/>
    <x v="2"/>
  </r>
  <r>
    <n v="6375"/>
    <s v="CA-2014-107811"/>
    <d v="2014-04-29T00:00:00"/>
    <d v="2014-05-03T00:00:00"/>
    <x v="1"/>
    <s v="LA-16780"/>
    <s v="Laura Armstrong"/>
    <x v="1"/>
    <s v="United States"/>
    <s v="Memphis"/>
    <x v="18"/>
    <n v="38109"/>
    <x v="0"/>
    <s v="FUR-CH-10001394"/>
    <x v="0"/>
    <x v="1"/>
    <s v="Global Leather Executive Chair"/>
    <n v="561.58399999999995"/>
    <n v="2"/>
    <n v="0.2"/>
    <n v="70.197999999999993"/>
    <n v="4"/>
    <n v="4"/>
    <x v="1"/>
    <n v="12.5"/>
    <x v="3"/>
  </r>
  <r>
    <n v="6376"/>
    <s v="CA-2014-107811"/>
    <d v="2014-04-29T00:00:00"/>
    <d v="2014-05-03T00:00:00"/>
    <x v="1"/>
    <s v="LA-16780"/>
    <s v="Laura Armstrong"/>
    <x v="1"/>
    <s v="United States"/>
    <s v="Memphis"/>
    <x v="18"/>
    <n v="38109"/>
    <x v="0"/>
    <s v="OFF-ST-10000798"/>
    <x v="1"/>
    <x v="4"/>
    <s v="2300 Heavy-Duty Transfer File Systems by Perma"/>
    <n v="99.92"/>
    <n v="5"/>
    <n v="0.2"/>
    <n v="-1.2490000000000001"/>
    <n v="4"/>
    <n v="4"/>
    <x v="1"/>
    <n v="-1.25"/>
    <x v="3"/>
  </r>
  <r>
    <n v="6377"/>
    <s v="CA-2016-163216"/>
    <d v="2016-10-07T00:00:00"/>
    <d v="2016-10-10T00:00:00"/>
    <x v="2"/>
    <s v="AW-10930"/>
    <s v="Arthur Wiediger"/>
    <x v="2"/>
    <s v="United States"/>
    <s v="Philadelphia"/>
    <x v="9"/>
    <n v="19143"/>
    <x v="3"/>
    <s v="OFF-LA-10000134"/>
    <x v="1"/>
    <x v="2"/>
    <s v="Avery 511"/>
    <n v="4.9279999999999999"/>
    <n v="2"/>
    <n v="0.2"/>
    <n v="1.7248000000000001"/>
    <n v="3"/>
    <n v="10"/>
    <x v="0"/>
    <n v="35"/>
    <x v="2"/>
  </r>
  <r>
    <n v="6378"/>
    <s v="US-2016-116442"/>
    <d v="2016-12-15T00:00:00"/>
    <d v="2016-12-22T00:00:00"/>
    <x v="1"/>
    <s v="BP-11230"/>
    <s v="Benjamin Patterson"/>
    <x v="0"/>
    <s v="United States"/>
    <s v="Los Angeles"/>
    <x v="1"/>
    <n v="90004"/>
    <x v="1"/>
    <s v="FUR-FU-10002364"/>
    <x v="0"/>
    <x v="5"/>
    <s v="Eldon Expressions Wood Desk Accessories, Oak"/>
    <n v="14.76"/>
    <n v="2"/>
    <n v="0"/>
    <n v="4.2804000000000002"/>
    <n v="7"/>
    <n v="12"/>
    <x v="0"/>
    <n v="29.000000000000004"/>
    <x v="4"/>
  </r>
  <r>
    <n v="6379"/>
    <s v="CA-2017-150623"/>
    <d v="2017-04-10T00:00:00"/>
    <d v="2017-04-14T00:00:00"/>
    <x v="1"/>
    <s v="DB-13360"/>
    <s v="Dennis Bolton"/>
    <x v="2"/>
    <s v="United States"/>
    <s v="Waterbury"/>
    <x v="29"/>
    <n v="6708"/>
    <x v="3"/>
    <s v="TEC-AC-10004571"/>
    <x v="2"/>
    <x v="11"/>
    <s v="Logitech G700s Rechargeable Gaming Mouse"/>
    <n v="99.99"/>
    <n v="1"/>
    <n v="0"/>
    <n v="41.995800000000003"/>
    <n v="4"/>
    <n v="4"/>
    <x v="1"/>
    <n v="42.000000000000007"/>
    <x v="3"/>
  </r>
  <r>
    <n v="6380"/>
    <s v="CA-2017-150623"/>
    <d v="2017-04-10T00:00:00"/>
    <d v="2017-04-14T00:00:00"/>
    <x v="1"/>
    <s v="DB-13360"/>
    <s v="Dennis Bolton"/>
    <x v="2"/>
    <s v="United States"/>
    <s v="Waterbury"/>
    <x v="29"/>
    <n v="6708"/>
    <x v="3"/>
    <s v="OFF-ST-10003692"/>
    <x v="1"/>
    <x v="4"/>
    <s v="Recycled Steel Personal File for Hanging File Folders"/>
    <n v="286.14999999999998"/>
    <n v="5"/>
    <n v="0"/>
    <n v="71.537499999999994"/>
    <n v="4"/>
    <n v="4"/>
    <x v="1"/>
    <n v="25"/>
    <x v="3"/>
  </r>
  <r>
    <n v="6381"/>
    <s v="US-2014-163797"/>
    <d v="2014-04-08T00:00:00"/>
    <d v="2014-04-13T00:00:00"/>
    <x v="1"/>
    <s v="PC-19000"/>
    <s v="Pauline Chand"/>
    <x v="2"/>
    <s v="United States"/>
    <s v="Chandler"/>
    <x v="16"/>
    <n v="85224"/>
    <x v="1"/>
    <s v="OFF-FA-10001883"/>
    <x v="1"/>
    <x v="13"/>
    <s v="Alliance Super-Size Bands, Assorted Sizes"/>
    <n v="49.792000000000002"/>
    <n v="8"/>
    <n v="0.2"/>
    <n v="-11.8256"/>
    <n v="5"/>
    <n v="4"/>
    <x v="1"/>
    <n v="-23.75"/>
    <x v="3"/>
  </r>
  <r>
    <n v="6382"/>
    <s v="CA-2016-127236"/>
    <d v="2016-03-29T00:00:00"/>
    <d v="2016-04-02T00:00:00"/>
    <x v="1"/>
    <s v="TB-21595"/>
    <s v="Troy Blackwell"/>
    <x v="0"/>
    <s v="United States"/>
    <s v="Springfield"/>
    <x v="24"/>
    <n v="45503"/>
    <x v="3"/>
    <s v="FUR-BO-10004015"/>
    <x v="0"/>
    <x v="0"/>
    <s v="Bush Andora Bookcase, Maple/Graphite Gray Finish"/>
    <n v="299.97500000000002"/>
    <n v="5"/>
    <n v="0.5"/>
    <n v="-167.98599999999999"/>
    <n v="4"/>
    <n v="3"/>
    <x v="3"/>
    <n v="-55.999999999999993"/>
    <x v="10"/>
  </r>
  <r>
    <n v="6383"/>
    <s v="CA-2016-127236"/>
    <d v="2016-03-29T00:00:00"/>
    <d v="2016-04-02T00:00:00"/>
    <x v="1"/>
    <s v="TB-21595"/>
    <s v="Troy Blackwell"/>
    <x v="0"/>
    <s v="United States"/>
    <s v="Springfield"/>
    <x v="24"/>
    <n v="45503"/>
    <x v="3"/>
    <s v="TEC-PH-10000141"/>
    <x v="2"/>
    <x v="7"/>
    <s v="Clearsounds A400"/>
    <n v="158.376"/>
    <n v="4"/>
    <n v="0.4"/>
    <n v="-36.9544"/>
    <n v="4"/>
    <n v="3"/>
    <x v="3"/>
    <n v="-23.333333333333332"/>
    <x v="10"/>
  </r>
  <r>
    <n v="6384"/>
    <s v="US-2017-104661"/>
    <d v="2017-01-15T00:00:00"/>
    <d v="2017-01-18T00:00:00"/>
    <x v="2"/>
    <s v="TB-21250"/>
    <s v="Tim Brockman"/>
    <x v="0"/>
    <s v="United States"/>
    <s v="Austin"/>
    <x v="5"/>
    <n v="78745"/>
    <x v="2"/>
    <s v="OFF-BI-10001597"/>
    <x v="1"/>
    <x v="8"/>
    <s v="Wilson Jones Ledger-Size, Piano-Hinge Binder, 2&quot;, Blue"/>
    <n v="32.783999999999999"/>
    <n v="4"/>
    <n v="0.8"/>
    <n v="-52.4544"/>
    <n v="3"/>
    <n v="1"/>
    <x v="3"/>
    <n v="-160"/>
    <x v="9"/>
  </r>
  <r>
    <n v="6385"/>
    <s v="US-2017-104661"/>
    <d v="2017-01-15T00:00:00"/>
    <d v="2017-01-18T00:00:00"/>
    <x v="2"/>
    <s v="TB-21250"/>
    <s v="Tim Brockman"/>
    <x v="0"/>
    <s v="United States"/>
    <s v="Austin"/>
    <x v="5"/>
    <n v="78745"/>
    <x v="2"/>
    <s v="TEC-AC-10003628"/>
    <x v="2"/>
    <x v="11"/>
    <s v="Logitech 910-002974 M325 Wireless Mouse for Web Scrolling"/>
    <n v="47.984000000000002"/>
    <n v="2"/>
    <n v="0.2"/>
    <n v="14.395200000000001"/>
    <n v="3"/>
    <n v="1"/>
    <x v="3"/>
    <n v="30"/>
    <x v="9"/>
  </r>
  <r>
    <n v="6386"/>
    <s v="US-2017-104661"/>
    <d v="2017-01-15T00:00:00"/>
    <d v="2017-01-18T00:00:00"/>
    <x v="2"/>
    <s v="TB-21250"/>
    <s v="Tim Brockman"/>
    <x v="0"/>
    <s v="United States"/>
    <s v="Austin"/>
    <x v="5"/>
    <n v="78745"/>
    <x v="2"/>
    <s v="TEC-AC-10002331"/>
    <x v="2"/>
    <x v="11"/>
    <s v="Maxell 74 Minute CDR, 10/Pack"/>
    <n v="62.591999999999999"/>
    <n v="8"/>
    <n v="0.2"/>
    <n v="13.300800000000001"/>
    <n v="3"/>
    <n v="1"/>
    <x v="3"/>
    <n v="21.250000000000004"/>
    <x v="9"/>
  </r>
  <r>
    <n v="6387"/>
    <s v="US-2017-104661"/>
    <d v="2017-01-15T00:00:00"/>
    <d v="2017-01-18T00:00:00"/>
    <x v="2"/>
    <s v="TB-21250"/>
    <s v="Tim Brockman"/>
    <x v="0"/>
    <s v="United States"/>
    <s v="Austin"/>
    <x v="5"/>
    <n v="78745"/>
    <x v="2"/>
    <s v="OFF-BI-10001098"/>
    <x v="1"/>
    <x v="8"/>
    <s v="Acco D-Ring Binder w/DublLock"/>
    <n v="4.2759999999999998"/>
    <n v="1"/>
    <n v="0.8"/>
    <n v="-6.6277999999999997"/>
    <n v="3"/>
    <n v="1"/>
    <x v="3"/>
    <n v="-155"/>
    <x v="9"/>
  </r>
  <r>
    <n v="6388"/>
    <s v="CA-2014-134103"/>
    <d v="2014-01-30T00:00:00"/>
    <d v="2014-02-04T00:00:00"/>
    <x v="1"/>
    <s v="MV-18190"/>
    <s v="Mike Vittorini"/>
    <x v="0"/>
    <s v="United States"/>
    <s v="Detroit"/>
    <x v="12"/>
    <n v="48234"/>
    <x v="2"/>
    <s v="OFF-PA-10001204"/>
    <x v="1"/>
    <x v="10"/>
    <s v="Xerox 1972"/>
    <n v="10.56"/>
    <n v="2"/>
    <n v="0"/>
    <n v="4.7519999999999998"/>
    <n v="5"/>
    <n v="1"/>
    <x v="3"/>
    <n v="44.999999999999993"/>
    <x v="9"/>
  </r>
  <r>
    <n v="6389"/>
    <s v="CA-2014-134103"/>
    <d v="2014-01-30T00:00:00"/>
    <d v="2014-02-04T00:00:00"/>
    <x v="1"/>
    <s v="MV-18190"/>
    <s v="Mike Vittorini"/>
    <x v="0"/>
    <s v="United States"/>
    <s v="Detroit"/>
    <x v="12"/>
    <n v="48234"/>
    <x v="2"/>
    <s v="OFF-ST-10000991"/>
    <x v="1"/>
    <x v="4"/>
    <s v="Space Solutions HD Industrial Steel Shelving."/>
    <n v="229.94"/>
    <n v="2"/>
    <n v="0"/>
    <n v="6.8982000000000001"/>
    <n v="5"/>
    <n v="1"/>
    <x v="3"/>
    <n v="3.0000000000000004"/>
    <x v="9"/>
  </r>
  <r>
    <n v="6390"/>
    <s v="CA-2015-147529"/>
    <d v="2015-02-07T00:00:00"/>
    <d v="2015-02-11T00:00:00"/>
    <x v="1"/>
    <s v="DK-12835"/>
    <s v="Damala Kotsonis"/>
    <x v="1"/>
    <s v="United States"/>
    <s v="Springfield"/>
    <x v="17"/>
    <n v="22153"/>
    <x v="0"/>
    <s v="OFF-EN-10000056"/>
    <x v="1"/>
    <x v="12"/>
    <s v="Cameo Buff Policy Envelopes"/>
    <n v="311.14999999999998"/>
    <n v="5"/>
    <n v="0"/>
    <n v="146.2405"/>
    <n v="4"/>
    <n v="2"/>
    <x v="3"/>
    <n v="47"/>
    <x v="11"/>
  </r>
  <r>
    <n v="6391"/>
    <s v="CA-2015-147529"/>
    <d v="2015-02-07T00:00:00"/>
    <d v="2015-02-11T00:00:00"/>
    <x v="1"/>
    <s v="DK-12835"/>
    <s v="Damala Kotsonis"/>
    <x v="1"/>
    <s v="United States"/>
    <s v="Springfield"/>
    <x v="17"/>
    <n v="22153"/>
    <x v="0"/>
    <s v="OFF-PA-10003349"/>
    <x v="1"/>
    <x v="10"/>
    <s v="Xerox 1957"/>
    <n v="12.96"/>
    <n v="2"/>
    <n v="0"/>
    <n v="6.3503999999999996"/>
    <n v="4"/>
    <n v="2"/>
    <x v="3"/>
    <n v="48.999999999999993"/>
    <x v="11"/>
  </r>
  <r>
    <n v="6392"/>
    <s v="CA-2016-129126"/>
    <d v="2016-12-14T00:00:00"/>
    <d v="2016-12-19T00:00:00"/>
    <x v="1"/>
    <s v="PK-19075"/>
    <s v="Pete Kriz"/>
    <x v="0"/>
    <s v="United States"/>
    <s v="New York City"/>
    <x v="15"/>
    <n v="10011"/>
    <x v="3"/>
    <s v="OFF-PA-10001471"/>
    <x v="1"/>
    <x v="10"/>
    <s v="Strathmore Photo Frame Cards"/>
    <n v="14.62"/>
    <n v="2"/>
    <n v="0"/>
    <n v="6.7252000000000001"/>
    <n v="5"/>
    <n v="12"/>
    <x v="0"/>
    <n v="46"/>
    <x v="4"/>
  </r>
  <r>
    <n v="6393"/>
    <s v="CA-2016-129126"/>
    <d v="2016-12-14T00:00:00"/>
    <d v="2016-12-19T00:00:00"/>
    <x v="1"/>
    <s v="PK-19075"/>
    <s v="Pete Kriz"/>
    <x v="0"/>
    <s v="United States"/>
    <s v="New York City"/>
    <x v="15"/>
    <n v="10011"/>
    <x v="3"/>
    <s v="OFF-LA-10003190"/>
    <x v="1"/>
    <x v="2"/>
    <s v="Avery 474"/>
    <n v="5.76"/>
    <n v="2"/>
    <n v="0"/>
    <n v="2.8224"/>
    <n v="5"/>
    <n v="12"/>
    <x v="0"/>
    <n v="49.000000000000007"/>
    <x v="4"/>
  </r>
  <r>
    <n v="6394"/>
    <s v="CA-2016-129126"/>
    <d v="2016-12-14T00:00:00"/>
    <d v="2016-12-19T00:00:00"/>
    <x v="1"/>
    <s v="PK-19075"/>
    <s v="Pete Kriz"/>
    <x v="0"/>
    <s v="United States"/>
    <s v="New York City"/>
    <x v="15"/>
    <n v="10011"/>
    <x v="3"/>
    <s v="OFF-FA-10000621"/>
    <x v="1"/>
    <x v="13"/>
    <s v="OIC Colored Binder Clips, Assorted Sizes"/>
    <n v="21.48"/>
    <n v="6"/>
    <n v="0"/>
    <n v="10.5252"/>
    <n v="5"/>
    <n v="12"/>
    <x v="0"/>
    <n v="49"/>
    <x v="4"/>
  </r>
  <r>
    <n v="6395"/>
    <s v="CA-2016-129126"/>
    <d v="2016-12-14T00:00:00"/>
    <d v="2016-12-19T00:00:00"/>
    <x v="1"/>
    <s v="PK-19075"/>
    <s v="Pete Kriz"/>
    <x v="0"/>
    <s v="United States"/>
    <s v="New York City"/>
    <x v="15"/>
    <n v="10011"/>
    <x v="3"/>
    <s v="FUR-FU-10002937"/>
    <x v="0"/>
    <x v="5"/>
    <s v="GE 48&quot; Fluorescent Tube, Cool White Energy Saver, 34 Watts, 30/Box"/>
    <n v="396.92"/>
    <n v="4"/>
    <n v="0"/>
    <n v="198.46"/>
    <n v="5"/>
    <n v="12"/>
    <x v="0"/>
    <n v="50"/>
    <x v="4"/>
  </r>
  <r>
    <n v="6396"/>
    <s v="CA-2016-129126"/>
    <d v="2016-12-14T00:00:00"/>
    <d v="2016-12-19T00:00:00"/>
    <x v="1"/>
    <s v="PK-19075"/>
    <s v="Pete Kriz"/>
    <x v="0"/>
    <s v="United States"/>
    <s v="New York City"/>
    <x v="15"/>
    <n v="10011"/>
    <x v="3"/>
    <s v="OFF-ST-10004507"/>
    <x v="1"/>
    <x v="4"/>
    <s v="Advantus Rolling Storage Box"/>
    <n v="17.149999999999999"/>
    <n v="1"/>
    <n v="0"/>
    <n v="4.6304999999999996"/>
    <n v="5"/>
    <n v="12"/>
    <x v="0"/>
    <n v="27"/>
    <x v="4"/>
  </r>
  <r>
    <n v="6397"/>
    <s v="CA-2016-129126"/>
    <d v="2016-12-14T00:00:00"/>
    <d v="2016-12-19T00:00:00"/>
    <x v="1"/>
    <s v="PK-19075"/>
    <s v="Pete Kriz"/>
    <x v="0"/>
    <s v="United States"/>
    <s v="New York City"/>
    <x v="15"/>
    <n v="10011"/>
    <x v="3"/>
    <s v="OFF-BI-10000279"/>
    <x v="1"/>
    <x v="8"/>
    <s v="Acco Recycled 2&quot; Capacity Laser Printer Hanging Data Binders"/>
    <n v="23.12"/>
    <n v="2"/>
    <n v="0.2"/>
    <n v="7.8029999999999999"/>
    <n v="5"/>
    <n v="12"/>
    <x v="0"/>
    <n v="33.75"/>
    <x v="4"/>
  </r>
  <r>
    <n v="6398"/>
    <s v="CA-2017-131632"/>
    <d v="2017-10-31T00:00:00"/>
    <d v="2017-11-04T00:00:00"/>
    <x v="1"/>
    <s v="AH-10120"/>
    <s v="Adrian Hane"/>
    <x v="2"/>
    <s v="United States"/>
    <s v="Dallas"/>
    <x v="5"/>
    <n v="75217"/>
    <x v="2"/>
    <s v="OFF-AR-10003651"/>
    <x v="1"/>
    <x v="6"/>
    <s v="Newell 350"/>
    <n v="5.2480000000000002"/>
    <n v="2"/>
    <n v="0.2"/>
    <n v="0.59040000000000004"/>
    <n v="4"/>
    <n v="10"/>
    <x v="0"/>
    <n v="11.25"/>
    <x v="2"/>
  </r>
  <r>
    <n v="6399"/>
    <s v="CA-2017-151981"/>
    <d v="2017-08-06T00:00:00"/>
    <d v="2017-08-12T00:00:00"/>
    <x v="1"/>
    <s v="GM-14455"/>
    <s v="Gary Mitchum"/>
    <x v="2"/>
    <s v="United States"/>
    <s v="Concord"/>
    <x v="38"/>
    <n v="3301"/>
    <x v="3"/>
    <s v="TEC-PH-10003601"/>
    <x v="2"/>
    <x v="7"/>
    <s v="Ativa D5772 2-Line 5.8GHz Digital Expandable Corded/Cordless Phone System with Answering &amp; Caller ID/Call Waiting, Black/Silver"/>
    <n v="824.95"/>
    <n v="5"/>
    <n v="0"/>
    <n v="247.48500000000001"/>
    <n v="6"/>
    <n v="8"/>
    <x v="2"/>
    <n v="30"/>
    <x v="6"/>
  </r>
  <r>
    <n v="6400"/>
    <s v="CA-2017-151981"/>
    <d v="2017-08-06T00:00:00"/>
    <d v="2017-08-12T00:00:00"/>
    <x v="1"/>
    <s v="GM-14455"/>
    <s v="Gary Mitchum"/>
    <x v="2"/>
    <s v="United States"/>
    <s v="Concord"/>
    <x v="38"/>
    <n v="3301"/>
    <x v="3"/>
    <s v="OFF-LA-10002195"/>
    <x v="1"/>
    <x v="2"/>
    <s v="Avery 481"/>
    <n v="24.64"/>
    <n v="8"/>
    <n v="0"/>
    <n v="11.827199999999999"/>
    <n v="6"/>
    <n v="8"/>
    <x v="2"/>
    <n v="48"/>
    <x v="6"/>
  </r>
  <r>
    <n v="6401"/>
    <s v="CA-2017-151981"/>
    <d v="2017-08-06T00:00:00"/>
    <d v="2017-08-12T00:00:00"/>
    <x v="1"/>
    <s v="GM-14455"/>
    <s v="Gary Mitchum"/>
    <x v="2"/>
    <s v="United States"/>
    <s v="Concord"/>
    <x v="38"/>
    <n v="3301"/>
    <x v="3"/>
    <s v="OFF-AR-10000380"/>
    <x v="1"/>
    <x v="6"/>
    <s v="Hunt PowerHouse Electric Pencil Sharpener, Blue"/>
    <n v="227.88"/>
    <n v="6"/>
    <n v="0"/>
    <n v="68.364000000000004"/>
    <n v="6"/>
    <n v="8"/>
    <x v="2"/>
    <n v="30.000000000000004"/>
    <x v="6"/>
  </r>
  <r>
    <n v="6402"/>
    <s v="CA-2017-125472"/>
    <d v="2017-05-30T00:00:00"/>
    <d v="2017-05-31T00:00:00"/>
    <x v="2"/>
    <s v="BD-11725"/>
    <s v="Bruce Degenhardt"/>
    <x v="0"/>
    <s v="United States"/>
    <s v="Lafayette"/>
    <x v="28"/>
    <n v="70506"/>
    <x v="0"/>
    <s v="FUR-BO-10000330"/>
    <x v="0"/>
    <x v="0"/>
    <s v="Sauder Camden County Barrister Bookcase, Planked Cherry Finish"/>
    <n v="241.96"/>
    <n v="2"/>
    <n v="0"/>
    <n v="33.874400000000001"/>
    <n v="1"/>
    <n v="5"/>
    <x v="1"/>
    <n v="14.000000000000002"/>
    <x v="5"/>
  </r>
  <r>
    <n v="6403"/>
    <s v="CA-2017-125472"/>
    <d v="2017-05-30T00:00:00"/>
    <d v="2017-05-31T00:00:00"/>
    <x v="2"/>
    <s v="BD-11725"/>
    <s v="Bruce Degenhardt"/>
    <x v="0"/>
    <s v="United States"/>
    <s v="Lafayette"/>
    <x v="28"/>
    <n v="70506"/>
    <x v="0"/>
    <s v="OFF-BI-10000591"/>
    <x v="1"/>
    <x v="8"/>
    <s v="Avery Binder Labels"/>
    <n v="3.89"/>
    <n v="1"/>
    <n v="0"/>
    <n v="1.8672"/>
    <n v="1"/>
    <n v="5"/>
    <x v="1"/>
    <n v="48"/>
    <x v="5"/>
  </r>
  <r>
    <n v="6404"/>
    <s v="CA-2017-125472"/>
    <d v="2017-05-30T00:00:00"/>
    <d v="2017-05-31T00:00:00"/>
    <x v="2"/>
    <s v="BD-11725"/>
    <s v="Bruce Degenhardt"/>
    <x v="0"/>
    <s v="United States"/>
    <s v="Lafayette"/>
    <x v="28"/>
    <n v="70506"/>
    <x v="0"/>
    <s v="FUR-FU-10001731"/>
    <x v="0"/>
    <x v="5"/>
    <s v="Acrylic Self-Standing Desk Frames"/>
    <n v="8.01"/>
    <n v="3"/>
    <n v="0"/>
    <n v="3.0438000000000001"/>
    <n v="1"/>
    <n v="5"/>
    <x v="1"/>
    <n v="38"/>
    <x v="5"/>
  </r>
  <r>
    <n v="6405"/>
    <s v="CA-2015-156328"/>
    <d v="2015-11-30T00:00:00"/>
    <d v="2015-12-05T00:00:00"/>
    <x v="1"/>
    <s v="RM-19375"/>
    <s v="Raymond Messe"/>
    <x v="0"/>
    <s v="United States"/>
    <s v="Raleigh"/>
    <x v="3"/>
    <n v="27604"/>
    <x v="0"/>
    <s v="TEC-PH-10001198"/>
    <x v="2"/>
    <x v="7"/>
    <s v="Avaya 4621SW VoIP phone"/>
    <n v="177.48"/>
    <n v="3"/>
    <n v="0.2"/>
    <n v="19.9665"/>
    <n v="5"/>
    <n v="11"/>
    <x v="0"/>
    <n v="11.25"/>
    <x v="0"/>
  </r>
  <r>
    <n v="6406"/>
    <s v="CA-2017-154074"/>
    <d v="2017-08-31T00:00:00"/>
    <d v="2017-09-02T00:00:00"/>
    <x v="0"/>
    <s v="BW-11110"/>
    <s v="Bart Watters"/>
    <x v="1"/>
    <s v="United States"/>
    <s v="Spokane"/>
    <x v="4"/>
    <n v="99207"/>
    <x v="1"/>
    <s v="FUR-CH-10002331"/>
    <x v="0"/>
    <x v="1"/>
    <s v="Hon 4700 Series Mobuis Mid-Back Task Chairs with Adjustable Arms"/>
    <n v="569.56799999999998"/>
    <n v="2"/>
    <n v="0.2"/>
    <n v="7.1196000000000002"/>
    <n v="2"/>
    <n v="8"/>
    <x v="2"/>
    <n v="1.25"/>
    <x v="6"/>
  </r>
  <r>
    <n v="6407"/>
    <s v="CA-2017-154074"/>
    <d v="2017-08-31T00:00:00"/>
    <d v="2017-09-02T00:00:00"/>
    <x v="0"/>
    <s v="BW-11110"/>
    <s v="Bart Watters"/>
    <x v="1"/>
    <s v="United States"/>
    <s v="Spokane"/>
    <x v="4"/>
    <n v="99207"/>
    <x v="1"/>
    <s v="OFF-ST-10002370"/>
    <x v="1"/>
    <x v="4"/>
    <s v="Sortfiler Multipurpose Personal File Organizer, Black"/>
    <n v="149.72999999999999"/>
    <n v="7"/>
    <n v="0"/>
    <n v="43.421700000000001"/>
    <n v="2"/>
    <n v="8"/>
    <x v="2"/>
    <n v="29.000000000000004"/>
    <x v="6"/>
  </r>
  <r>
    <n v="6408"/>
    <s v="CA-2017-161774"/>
    <d v="2017-05-14T00:00:00"/>
    <d v="2017-05-15T00:00:00"/>
    <x v="2"/>
    <s v="GT-14710"/>
    <s v="Greg Tran"/>
    <x v="0"/>
    <s v="United States"/>
    <s v="Houston"/>
    <x v="5"/>
    <n v="77041"/>
    <x v="2"/>
    <s v="FUR-CH-10003981"/>
    <x v="0"/>
    <x v="1"/>
    <s v="Global Commerce Series Low-Back Swivel/Tilt Chairs"/>
    <n v="899.43"/>
    <n v="5"/>
    <n v="0.3"/>
    <n v="-12.849"/>
    <n v="1"/>
    <n v="5"/>
    <x v="1"/>
    <n v="-1.4285714285714286"/>
    <x v="5"/>
  </r>
  <r>
    <n v="6409"/>
    <s v="CA-2017-161774"/>
    <d v="2017-05-14T00:00:00"/>
    <d v="2017-05-15T00:00:00"/>
    <x v="2"/>
    <s v="GT-14710"/>
    <s v="Greg Tran"/>
    <x v="0"/>
    <s v="United States"/>
    <s v="Houston"/>
    <x v="5"/>
    <n v="77041"/>
    <x v="2"/>
    <s v="OFF-AR-10001446"/>
    <x v="1"/>
    <x v="6"/>
    <s v="Newell 309"/>
    <n v="46.2"/>
    <n v="5"/>
    <n v="0.2"/>
    <n v="5.7750000000000004"/>
    <n v="1"/>
    <n v="5"/>
    <x v="1"/>
    <n v="12.5"/>
    <x v="5"/>
  </r>
  <r>
    <n v="6410"/>
    <s v="CA-2017-161774"/>
    <d v="2017-05-14T00:00:00"/>
    <d v="2017-05-15T00:00:00"/>
    <x v="2"/>
    <s v="GT-14710"/>
    <s v="Greg Tran"/>
    <x v="0"/>
    <s v="United States"/>
    <s v="Houston"/>
    <x v="5"/>
    <n v="77041"/>
    <x v="2"/>
    <s v="OFF-PA-10000300"/>
    <x v="1"/>
    <x v="10"/>
    <s v="Xerox 1936"/>
    <n v="47.951999999999998"/>
    <n v="3"/>
    <n v="0.2"/>
    <n v="16.183800000000002"/>
    <n v="1"/>
    <n v="5"/>
    <x v="1"/>
    <n v="33.75"/>
    <x v="5"/>
  </r>
  <r>
    <n v="6411"/>
    <s v="CA-2017-161774"/>
    <d v="2017-05-14T00:00:00"/>
    <d v="2017-05-15T00:00:00"/>
    <x v="2"/>
    <s v="GT-14710"/>
    <s v="Greg Tran"/>
    <x v="0"/>
    <s v="United States"/>
    <s v="Houston"/>
    <x v="5"/>
    <n v="77041"/>
    <x v="2"/>
    <s v="TEC-PH-10004071"/>
    <x v="2"/>
    <x v="7"/>
    <s v="PayAnywhere Card Reader"/>
    <n v="7.992"/>
    <n v="1"/>
    <n v="0.2"/>
    <n v="0.69930000000000003"/>
    <n v="1"/>
    <n v="5"/>
    <x v="1"/>
    <n v="8.75"/>
    <x v="5"/>
  </r>
  <r>
    <n v="6412"/>
    <s v="CA-2017-161774"/>
    <d v="2017-05-14T00:00:00"/>
    <d v="2017-05-15T00:00:00"/>
    <x v="2"/>
    <s v="GT-14710"/>
    <s v="Greg Tran"/>
    <x v="0"/>
    <s v="United States"/>
    <s v="Houston"/>
    <x v="5"/>
    <n v="77041"/>
    <x v="2"/>
    <s v="OFF-PA-10003134"/>
    <x v="1"/>
    <x v="10"/>
    <s v="Xerox 1937"/>
    <n v="76.864000000000004"/>
    <n v="2"/>
    <n v="0.2"/>
    <n v="26.9024"/>
    <n v="1"/>
    <n v="5"/>
    <x v="1"/>
    <n v="35"/>
    <x v="5"/>
  </r>
  <r>
    <n v="6413"/>
    <s v="CA-2017-151211"/>
    <d v="2017-08-17T00:00:00"/>
    <d v="2017-08-23T00:00:00"/>
    <x v="1"/>
    <s v="AH-10120"/>
    <s v="Adrian Hane"/>
    <x v="2"/>
    <s v="United States"/>
    <s v="Louisville"/>
    <x v="0"/>
    <n v="40214"/>
    <x v="0"/>
    <s v="OFF-BI-10002735"/>
    <x v="1"/>
    <x v="8"/>
    <s v="GBC Prestige Therm-A-Bind Covers"/>
    <n v="102.93"/>
    <n v="3"/>
    <n v="0"/>
    <n v="48.377099999999999"/>
    <n v="6"/>
    <n v="8"/>
    <x v="2"/>
    <n v="47"/>
    <x v="6"/>
  </r>
  <r>
    <n v="6414"/>
    <s v="CA-2017-151211"/>
    <d v="2017-08-17T00:00:00"/>
    <d v="2017-08-23T00:00:00"/>
    <x v="1"/>
    <s v="AH-10120"/>
    <s v="Adrian Hane"/>
    <x v="2"/>
    <s v="United States"/>
    <s v="Louisville"/>
    <x v="0"/>
    <n v="40214"/>
    <x v="0"/>
    <s v="TEC-AC-10004510"/>
    <x v="2"/>
    <x v="11"/>
    <s v="Logitech Desktop MK120 Mouse and keyboard Combo"/>
    <n v="98.16"/>
    <n v="6"/>
    <n v="0"/>
    <n v="9.8160000000000007"/>
    <n v="6"/>
    <n v="8"/>
    <x v="2"/>
    <n v="10"/>
    <x v="6"/>
  </r>
  <r>
    <n v="6415"/>
    <s v="CA-2017-142671"/>
    <d v="2017-11-10T00:00:00"/>
    <d v="2017-11-14T00:00:00"/>
    <x v="0"/>
    <s v="DR-12940"/>
    <s v="Daniel Raglin"/>
    <x v="2"/>
    <s v="United States"/>
    <s v="Hollywood"/>
    <x v="2"/>
    <n v="33021"/>
    <x v="0"/>
    <s v="OFF-BI-10004099"/>
    <x v="1"/>
    <x v="8"/>
    <s v="GBC VeloBinder Strips"/>
    <n v="11.52"/>
    <n v="5"/>
    <n v="0.7"/>
    <n v="-7.68"/>
    <n v="4"/>
    <n v="11"/>
    <x v="0"/>
    <n v="-66.666666666666657"/>
    <x v="0"/>
  </r>
  <r>
    <n v="6416"/>
    <s v="CA-2017-144750"/>
    <d v="2017-08-21T00:00:00"/>
    <d v="2017-08-21T00:00:00"/>
    <x v="3"/>
    <s v="DL-13495"/>
    <s v="Dionis Lloyd"/>
    <x v="1"/>
    <s v="United States"/>
    <s v="Chandler"/>
    <x v="16"/>
    <n v="85224"/>
    <x v="1"/>
    <s v="OFF-PA-10003395"/>
    <x v="1"/>
    <x v="10"/>
    <s v="Xerox 1941"/>
    <n v="83.88"/>
    <n v="1"/>
    <n v="0.2"/>
    <n v="29.358000000000001"/>
    <n v="0"/>
    <n v="8"/>
    <x v="2"/>
    <n v="35"/>
    <x v="6"/>
  </r>
  <r>
    <n v="6417"/>
    <s v="CA-2016-111976"/>
    <d v="2016-03-08T00:00:00"/>
    <d v="2016-03-12T00:00:00"/>
    <x v="1"/>
    <s v="BD-11620"/>
    <s v="Brian DeCherney"/>
    <x v="0"/>
    <s v="United States"/>
    <s v="Philadelphia"/>
    <x v="9"/>
    <n v="19120"/>
    <x v="3"/>
    <s v="TEC-PH-10002890"/>
    <x v="2"/>
    <x v="7"/>
    <s v="AT&amp;T 17929 Lendline Telephone"/>
    <n v="108.57599999999999"/>
    <n v="4"/>
    <n v="0.4"/>
    <n v="-25.334399999999999"/>
    <n v="4"/>
    <n v="3"/>
    <x v="3"/>
    <n v="-23.333333333333332"/>
    <x v="10"/>
  </r>
  <r>
    <n v="6418"/>
    <s v="CA-2016-111976"/>
    <d v="2016-03-08T00:00:00"/>
    <d v="2016-03-12T00:00:00"/>
    <x v="1"/>
    <s v="BD-11620"/>
    <s v="Brian DeCherney"/>
    <x v="0"/>
    <s v="United States"/>
    <s v="Philadelphia"/>
    <x v="9"/>
    <n v="19120"/>
    <x v="3"/>
    <s v="OFF-FA-10004968"/>
    <x v="1"/>
    <x v="13"/>
    <s v="Rubber Band Ball"/>
    <n v="5.984"/>
    <n v="2"/>
    <n v="0.2"/>
    <n v="-1.3464"/>
    <n v="4"/>
    <n v="3"/>
    <x v="3"/>
    <n v="-22.5"/>
    <x v="10"/>
  </r>
  <r>
    <n v="6419"/>
    <s v="CA-2016-140130"/>
    <d v="2016-10-31T00:00:00"/>
    <d v="2016-11-05T00:00:00"/>
    <x v="1"/>
    <s v="HW-14935"/>
    <s v="Helen Wasserman"/>
    <x v="1"/>
    <s v="United States"/>
    <s v="Tulsa"/>
    <x v="26"/>
    <n v="74133"/>
    <x v="2"/>
    <s v="OFF-SU-10001218"/>
    <x v="1"/>
    <x v="14"/>
    <s v="Fiskars Softgrip Scissors"/>
    <n v="21.96"/>
    <n v="2"/>
    <n v="0"/>
    <n v="6.1487999999999996"/>
    <n v="5"/>
    <n v="10"/>
    <x v="0"/>
    <n v="27.999999999999996"/>
    <x v="2"/>
  </r>
  <r>
    <n v="6420"/>
    <s v="CA-2016-140130"/>
    <d v="2016-10-31T00:00:00"/>
    <d v="2016-11-05T00:00:00"/>
    <x v="1"/>
    <s v="HW-14935"/>
    <s v="Helen Wasserman"/>
    <x v="1"/>
    <s v="United States"/>
    <s v="Tulsa"/>
    <x v="26"/>
    <n v="74133"/>
    <x v="2"/>
    <s v="FUR-CH-10002084"/>
    <x v="0"/>
    <x v="1"/>
    <s v="Hon Mobius Operator's Chair"/>
    <n v="368.97"/>
    <n v="3"/>
    <n v="0"/>
    <n v="81.173400000000001"/>
    <n v="5"/>
    <n v="10"/>
    <x v="0"/>
    <n v="21.999999999999996"/>
    <x v="2"/>
  </r>
  <r>
    <n v="6421"/>
    <s v="CA-2016-140130"/>
    <d v="2016-10-31T00:00:00"/>
    <d v="2016-11-05T00:00:00"/>
    <x v="1"/>
    <s v="HW-14935"/>
    <s v="Helen Wasserman"/>
    <x v="1"/>
    <s v="United States"/>
    <s v="Tulsa"/>
    <x v="26"/>
    <n v="74133"/>
    <x v="2"/>
    <s v="OFF-AR-10004269"/>
    <x v="1"/>
    <x v="6"/>
    <s v="Newell 31"/>
    <n v="12.39"/>
    <n v="3"/>
    <n v="0"/>
    <n v="3.4691999999999998"/>
    <n v="5"/>
    <n v="10"/>
    <x v="0"/>
    <n v="27.999999999999996"/>
    <x v="2"/>
  </r>
  <r>
    <n v="6422"/>
    <s v="CA-2016-140130"/>
    <d v="2016-10-31T00:00:00"/>
    <d v="2016-11-05T00:00:00"/>
    <x v="1"/>
    <s v="HW-14935"/>
    <s v="Helen Wasserman"/>
    <x v="1"/>
    <s v="United States"/>
    <s v="Tulsa"/>
    <x v="26"/>
    <n v="74133"/>
    <x v="2"/>
    <s v="OFF-ST-10001128"/>
    <x v="1"/>
    <x v="4"/>
    <s v="Carina Mini System Audio Rack, Model AR050B"/>
    <n v="332.94"/>
    <n v="3"/>
    <n v="0"/>
    <n v="9.9882000000000009"/>
    <n v="5"/>
    <n v="10"/>
    <x v="0"/>
    <n v="3.0000000000000004"/>
    <x v="2"/>
  </r>
  <r>
    <n v="6423"/>
    <s v="CA-2014-159121"/>
    <d v="2014-07-26T00:00:00"/>
    <d v="2014-08-01T00:00:00"/>
    <x v="1"/>
    <s v="JO-15145"/>
    <s v="Jack O'Briant"/>
    <x v="1"/>
    <s v="United States"/>
    <s v="Draper"/>
    <x v="7"/>
    <n v="84020"/>
    <x v="1"/>
    <s v="TEC-AC-10002006"/>
    <x v="2"/>
    <x v="11"/>
    <s v="Memorex Micro Travel Drive 16 GB"/>
    <n v="111.93"/>
    <n v="7"/>
    <n v="0"/>
    <n v="34.698300000000003"/>
    <n v="6"/>
    <n v="7"/>
    <x v="2"/>
    <n v="31"/>
    <x v="7"/>
  </r>
  <r>
    <n v="6424"/>
    <s v="CA-2015-149650"/>
    <d v="2015-10-24T00:00:00"/>
    <d v="2015-10-27T00:00:00"/>
    <x v="2"/>
    <s v="RD-19660"/>
    <s v="Robert Dilbeck"/>
    <x v="2"/>
    <s v="United States"/>
    <s v="Oakland"/>
    <x v="1"/>
    <n v="94601"/>
    <x v="1"/>
    <s v="FUR-CH-10003956"/>
    <x v="0"/>
    <x v="1"/>
    <s v="Novimex High-Tech Fabric Mesh Task Chair"/>
    <n v="454.27199999999999"/>
    <n v="8"/>
    <n v="0.2"/>
    <n v="-73.819199999999995"/>
    <n v="3"/>
    <n v="10"/>
    <x v="0"/>
    <n v="-16.25"/>
    <x v="2"/>
  </r>
  <r>
    <n v="6425"/>
    <s v="CA-2017-115777"/>
    <d v="2017-08-19T00:00:00"/>
    <d v="2017-08-24T00:00:00"/>
    <x v="1"/>
    <s v="DO-13645"/>
    <s v="Doug O'Connell"/>
    <x v="0"/>
    <s v="United States"/>
    <s v="Lawrence"/>
    <x v="31"/>
    <n v="1841"/>
    <x v="3"/>
    <s v="OFF-PA-10000552"/>
    <x v="1"/>
    <x v="10"/>
    <s v="Xerox 200"/>
    <n v="19.440000000000001"/>
    <n v="3"/>
    <n v="0"/>
    <n v="9.3312000000000008"/>
    <n v="5"/>
    <n v="8"/>
    <x v="2"/>
    <n v="48.000000000000007"/>
    <x v="6"/>
  </r>
  <r>
    <n v="6426"/>
    <s v="CA-2016-143714"/>
    <d v="2016-05-23T00:00:00"/>
    <d v="2016-05-27T00:00:00"/>
    <x v="1"/>
    <s v="CC-12370"/>
    <s v="Christopher Conant"/>
    <x v="0"/>
    <s v="United States"/>
    <s v="Philadelphia"/>
    <x v="9"/>
    <n v="19120"/>
    <x v="3"/>
    <s v="TEC-CO-10004722"/>
    <x v="2"/>
    <x v="16"/>
    <s v="Canon imageCLASS 2200 Advanced Copier"/>
    <n v="8399.9760000000006"/>
    <n v="4"/>
    <n v="0.4"/>
    <n v="1119.9967999999999"/>
    <n v="4"/>
    <n v="5"/>
    <x v="1"/>
    <n v="13.33333333333333"/>
    <x v="5"/>
  </r>
  <r>
    <n v="6427"/>
    <s v="CA-2016-143714"/>
    <d v="2016-05-23T00:00:00"/>
    <d v="2016-05-27T00:00:00"/>
    <x v="1"/>
    <s v="CC-12370"/>
    <s v="Christopher Conant"/>
    <x v="0"/>
    <s v="United States"/>
    <s v="Philadelphia"/>
    <x v="9"/>
    <n v="19120"/>
    <x v="3"/>
    <s v="OFF-BI-10004308"/>
    <x v="1"/>
    <x v="8"/>
    <s v="Avery Legal 4-Ring Binder"/>
    <n v="6.2939999999999996"/>
    <n v="1"/>
    <n v="0.7"/>
    <n v="-4.1959999999999997"/>
    <n v="4"/>
    <n v="5"/>
    <x v="1"/>
    <n v="-66.666666666666657"/>
    <x v="5"/>
  </r>
  <r>
    <n v="6428"/>
    <s v="CA-2016-143714"/>
    <d v="2016-05-23T00:00:00"/>
    <d v="2016-05-27T00:00:00"/>
    <x v="1"/>
    <s v="CC-12370"/>
    <s v="Christopher Conant"/>
    <x v="0"/>
    <s v="United States"/>
    <s v="Philadelphia"/>
    <x v="9"/>
    <n v="19120"/>
    <x v="3"/>
    <s v="OFF-PA-10000029"/>
    <x v="1"/>
    <x v="10"/>
    <s v="Xerox 224"/>
    <n v="10.368"/>
    <n v="2"/>
    <n v="0.2"/>
    <n v="3.6288"/>
    <n v="4"/>
    <n v="5"/>
    <x v="1"/>
    <n v="35"/>
    <x v="5"/>
  </r>
  <r>
    <n v="6429"/>
    <s v="CA-2016-143714"/>
    <d v="2016-05-23T00:00:00"/>
    <d v="2016-05-27T00:00:00"/>
    <x v="1"/>
    <s v="CC-12370"/>
    <s v="Christopher Conant"/>
    <x v="0"/>
    <s v="United States"/>
    <s v="Philadelphia"/>
    <x v="9"/>
    <n v="19120"/>
    <x v="3"/>
    <s v="TEC-PH-10004080"/>
    <x v="2"/>
    <x v="7"/>
    <s v="Avaya 5410 Digital phone"/>
    <n v="122.38200000000001"/>
    <n v="3"/>
    <n v="0.4"/>
    <n v="-24.476400000000002"/>
    <n v="4"/>
    <n v="5"/>
    <x v="1"/>
    <n v="-20"/>
    <x v="5"/>
  </r>
  <r>
    <n v="6430"/>
    <s v="CA-2014-165764"/>
    <d v="2014-11-03T00:00:00"/>
    <d v="2014-11-07T00:00:00"/>
    <x v="1"/>
    <s v="SH-20395"/>
    <s v="Shahid Hopkins"/>
    <x v="0"/>
    <s v="United States"/>
    <s v="Jacksonville"/>
    <x v="3"/>
    <n v="28540"/>
    <x v="0"/>
    <s v="OFF-ST-10001558"/>
    <x v="1"/>
    <x v="4"/>
    <s v="Acco Perma 4000 Stacking Storage Drawers"/>
    <n v="25.984000000000002"/>
    <n v="2"/>
    <n v="0.2"/>
    <n v="-1.6240000000000001"/>
    <n v="4"/>
    <n v="11"/>
    <x v="0"/>
    <n v="-6.25"/>
    <x v="0"/>
  </r>
  <r>
    <n v="6431"/>
    <s v="CA-2014-165764"/>
    <d v="2014-11-03T00:00:00"/>
    <d v="2014-11-07T00:00:00"/>
    <x v="1"/>
    <s v="SH-20395"/>
    <s v="Shahid Hopkins"/>
    <x v="0"/>
    <s v="United States"/>
    <s v="Jacksonville"/>
    <x v="3"/>
    <n v="28540"/>
    <x v="0"/>
    <s v="FUR-TA-10001768"/>
    <x v="0"/>
    <x v="3"/>
    <s v="Hon Racetrack Conference Tables"/>
    <n v="945.03599999999994"/>
    <n v="6"/>
    <n v="0.4"/>
    <n v="-299.26139999999998"/>
    <n v="4"/>
    <n v="11"/>
    <x v="0"/>
    <n v="-31.666666666666664"/>
    <x v="0"/>
  </r>
  <r>
    <n v="6432"/>
    <s v="CA-2014-165764"/>
    <d v="2014-11-03T00:00:00"/>
    <d v="2014-11-07T00:00:00"/>
    <x v="1"/>
    <s v="SH-20395"/>
    <s v="Shahid Hopkins"/>
    <x v="0"/>
    <s v="United States"/>
    <s v="Jacksonville"/>
    <x v="3"/>
    <n v="28540"/>
    <x v="0"/>
    <s v="OFF-BI-10002982"/>
    <x v="1"/>
    <x v="8"/>
    <s v="Avery Self-Adhesive Photo Pockets for Polaroid Photos"/>
    <n v="14.301"/>
    <n v="7"/>
    <n v="0.7"/>
    <n v="-10.487399999999999"/>
    <n v="4"/>
    <n v="11"/>
    <x v="0"/>
    <n v="-73.333333333333329"/>
    <x v="0"/>
  </r>
  <r>
    <n v="6433"/>
    <s v="CA-2014-165764"/>
    <d v="2014-11-03T00:00:00"/>
    <d v="2014-11-07T00:00:00"/>
    <x v="1"/>
    <s v="SH-20395"/>
    <s v="Shahid Hopkins"/>
    <x v="0"/>
    <s v="United States"/>
    <s v="Jacksonville"/>
    <x v="3"/>
    <n v="28540"/>
    <x v="0"/>
    <s v="FUR-FU-10001468"/>
    <x v="0"/>
    <x v="5"/>
    <s v="Tenex Antistatic Computer Chair Mats"/>
    <n v="410.35199999999998"/>
    <n v="3"/>
    <n v="0.2"/>
    <n v="-51.293999999999997"/>
    <n v="4"/>
    <n v="11"/>
    <x v="0"/>
    <n v="-12.5"/>
    <x v="0"/>
  </r>
  <r>
    <n v="6434"/>
    <s v="CA-2015-121405"/>
    <d v="2015-03-30T00:00:00"/>
    <d v="2015-04-04T00:00:00"/>
    <x v="1"/>
    <s v="FC-14335"/>
    <s v="Fred Chung"/>
    <x v="1"/>
    <s v="United States"/>
    <s v="Chicago"/>
    <x v="10"/>
    <n v="60610"/>
    <x v="2"/>
    <s v="OFF-PA-10001838"/>
    <x v="1"/>
    <x v="10"/>
    <s v="Adams Telephone Message Book W/Dividers/Space For Phone Numbers, 5 1/4&quot;X8 1/2&quot;, 300/Messages"/>
    <n v="23.52"/>
    <n v="5"/>
    <n v="0.2"/>
    <n v="8.5259999999999998"/>
    <n v="5"/>
    <n v="3"/>
    <x v="3"/>
    <n v="36.25"/>
    <x v="10"/>
  </r>
  <r>
    <n v="6435"/>
    <s v="CA-2015-121405"/>
    <d v="2015-03-30T00:00:00"/>
    <d v="2015-04-04T00:00:00"/>
    <x v="1"/>
    <s v="FC-14335"/>
    <s v="Fred Chung"/>
    <x v="1"/>
    <s v="United States"/>
    <s v="Chicago"/>
    <x v="10"/>
    <n v="60610"/>
    <x v="2"/>
    <s v="TEC-PH-10002890"/>
    <x v="2"/>
    <x v="7"/>
    <s v="AT&amp;T 17929 Lendline Telephone"/>
    <n v="180.96"/>
    <n v="5"/>
    <n v="0.2"/>
    <n v="13.571999999999999"/>
    <n v="5"/>
    <n v="3"/>
    <x v="3"/>
    <n v="7.5"/>
    <x v="10"/>
  </r>
  <r>
    <n v="6436"/>
    <s v="US-2017-116897"/>
    <d v="2017-05-27T00:00:00"/>
    <d v="2017-05-29T00:00:00"/>
    <x v="2"/>
    <s v="JG-15160"/>
    <s v="James Galang"/>
    <x v="0"/>
    <s v="United States"/>
    <s v="Pocatello"/>
    <x v="45"/>
    <n v="83201"/>
    <x v="1"/>
    <s v="FUR-FU-10004963"/>
    <x v="0"/>
    <x v="5"/>
    <s v="Eldon 400 Class Desk Accessories, Black Carbon"/>
    <n v="35"/>
    <n v="4"/>
    <n v="0"/>
    <n v="14.7"/>
    <n v="2"/>
    <n v="5"/>
    <x v="1"/>
    <n v="42"/>
    <x v="5"/>
  </r>
  <r>
    <n v="6437"/>
    <s v="US-2017-116897"/>
    <d v="2017-05-27T00:00:00"/>
    <d v="2017-05-29T00:00:00"/>
    <x v="2"/>
    <s v="JG-15160"/>
    <s v="James Galang"/>
    <x v="0"/>
    <s v="United States"/>
    <s v="Pocatello"/>
    <x v="45"/>
    <n v="83201"/>
    <x v="1"/>
    <s v="OFF-ST-10000025"/>
    <x v="1"/>
    <x v="4"/>
    <s v="Fellowes Stor/Drawer Steel Plus Storage Drawers"/>
    <n v="477.15"/>
    <n v="5"/>
    <n v="0"/>
    <n v="28.629000000000001"/>
    <n v="2"/>
    <n v="5"/>
    <x v="1"/>
    <n v="6.0000000000000009"/>
    <x v="5"/>
  </r>
  <r>
    <n v="6438"/>
    <s v="US-2017-116897"/>
    <d v="2017-05-27T00:00:00"/>
    <d v="2017-05-29T00:00:00"/>
    <x v="2"/>
    <s v="JG-15160"/>
    <s v="James Galang"/>
    <x v="0"/>
    <s v="United States"/>
    <s v="Pocatello"/>
    <x v="45"/>
    <n v="83201"/>
    <x v="1"/>
    <s v="TEC-PH-10004389"/>
    <x v="2"/>
    <x v="7"/>
    <s v="Nokia Lumia 925"/>
    <n v="302.37599999999998"/>
    <n v="3"/>
    <n v="0.2"/>
    <n v="22.6782"/>
    <n v="2"/>
    <n v="5"/>
    <x v="1"/>
    <n v="7.5000000000000009"/>
    <x v="5"/>
  </r>
  <r>
    <n v="6439"/>
    <s v="US-2017-113992"/>
    <d v="2017-12-14T00:00:00"/>
    <d v="2017-12-19T00:00:00"/>
    <x v="1"/>
    <s v="LC-16885"/>
    <s v="Lena Creighton"/>
    <x v="0"/>
    <s v="United States"/>
    <s v="Plano"/>
    <x v="5"/>
    <n v="75023"/>
    <x v="2"/>
    <s v="FUR-TA-10000577"/>
    <x v="0"/>
    <x v="3"/>
    <s v="Bretford CR4500 Series Slim Rectangular Table"/>
    <n v="974.98800000000006"/>
    <n v="4"/>
    <n v="0.3"/>
    <n v="-97.498800000000003"/>
    <n v="5"/>
    <n v="12"/>
    <x v="0"/>
    <n v="-10"/>
    <x v="4"/>
  </r>
  <r>
    <n v="6440"/>
    <s v="CA-2014-166891"/>
    <d v="2014-10-04T00:00:00"/>
    <d v="2014-10-06T00:00:00"/>
    <x v="2"/>
    <s v="CC-12220"/>
    <s v="Chris Cortes"/>
    <x v="0"/>
    <s v="United States"/>
    <s v="New York City"/>
    <x v="15"/>
    <n v="10024"/>
    <x v="3"/>
    <s v="FUR-CH-10003298"/>
    <x v="0"/>
    <x v="1"/>
    <s v="Office Star - Contemporary Task Swivel chair with Loop Arms, Charcoal"/>
    <n v="589.41"/>
    <n v="5"/>
    <n v="0.1"/>
    <n v="-6.5490000000000004"/>
    <n v="2"/>
    <n v="10"/>
    <x v="0"/>
    <n v="-1.1111111111111112"/>
    <x v="2"/>
  </r>
  <r>
    <n v="6441"/>
    <s v="CA-2016-101161"/>
    <d v="2016-10-13T00:00:00"/>
    <d v="2016-10-20T00:00:00"/>
    <x v="1"/>
    <s v="BW-11110"/>
    <s v="Bart Watters"/>
    <x v="1"/>
    <s v="United States"/>
    <s v="New York City"/>
    <x v="15"/>
    <n v="10024"/>
    <x v="3"/>
    <s v="OFF-AR-10001860"/>
    <x v="1"/>
    <x v="6"/>
    <s v="BIC Liqua Brite Liner"/>
    <n v="34.700000000000003"/>
    <n v="5"/>
    <n v="0"/>
    <n v="12.492000000000001"/>
    <n v="7"/>
    <n v="10"/>
    <x v="0"/>
    <n v="36"/>
    <x v="2"/>
  </r>
  <r>
    <n v="6442"/>
    <s v="CA-2016-101161"/>
    <d v="2016-10-13T00:00:00"/>
    <d v="2016-10-20T00:00:00"/>
    <x v="1"/>
    <s v="BW-11110"/>
    <s v="Bart Watters"/>
    <x v="1"/>
    <s v="United States"/>
    <s v="New York City"/>
    <x v="15"/>
    <n v="10024"/>
    <x v="3"/>
    <s v="OFF-ST-10003123"/>
    <x v="1"/>
    <x v="4"/>
    <s v="Fellowes Bases and Tops For Staxonsteel/High-Stak Systems"/>
    <n v="99.87"/>
    <n v="3"/>
    <n v="0"/>
    <n v="23.968800000000002"/>
    <n v="7"/>
    <n v="10"/>
    <x v="0"/>
    <n v="24.000000000000004"/>
    <x v="2"/>
  </r>
  <r>
    <n v="6443"/>
    <s v="CA-2016-101161"/>
    <d v="2016-10-13T00:00:00"/>
    <d v="2016-10-20T00:00:00"/>
    <x v="1"/>
    <s v="BW-11110"/>
    <s v="Bart Watters"/>
    <x v="1"/>
    <s v="United States"/>
    <s v="New York City"/>
    <x v="15"/>
    <n v="10024"/>
    <x v="3"/>
    <s v="OFF-PA-10001295"/>
    <x v="1"/>
    <x v="10"/>
    <s v="Computer Printout Paper with Letter-Trim Perforations"/>
    <n v="37.94"/>
    <n v="2"/>
    <n v="0"/>
    <n v="18.211200000000002"/>
    <n v="7"/>
    <n v="10"/>
    <x v="0"/>
    <n v="48.000000000000007"/>
    <x v="2"/>
  </r>
  <r>
    <n v="6444"/>
    <s v="CA-2016-101161"/>
    <d v="2016-10-13T00:00:00"/>
    <d v="2016-10-20T00:00:00"/>
    <x v="1"/>
    <s v="BW-11110"/>
    <s v="Bart Watters"/>
    <x v="1"/>
    <s v="United States"/>
    <s v="New York City"/>
    <x v="15"/>
    <n v="10024"/>
    <x v="3"/>
    <s v="OFF-LA-10000407"/>
    <x v="1"/>
    <x v="2"/>
    <s v="Avery White Multi-Purpose Labels"/>
    <n v="24.9"/>
    <n v="5"/>
    <n v="0"/>
    <n v="11.454000000000001"/>
    <n v="7"/>
    <n v="10"/>
    <x v="0"/>
    <n v="46.000000000000007"/>
    <x v="2"/>
  </r>
  <r>
    <n v="6445"/>
    <s v="CA-2016-101161"/>
    <d v="2016-10-13T00:00:00"/>
    <d v="2016-10-20T00:00:00"/>
    <x v="1"/>
    <s v="BW-11110"/>
    <s v="Bart Watters"/>
    <x v="1"/>
    <s v="United States"/>
    <s v="New York City"/>
    <x v="15"/>
    <n v="10024"/>
    <x v="3"/>
    <s v="FUR-FU-10003535"/>
    <x v="0"/>
    <x v="5"/>
    <s v="Howard Miller Distant Time Traveler Alarm Clock"/>
    <n v="82.26"/>
    <n v="3"/>
    <n v="0"/>
    <n v="33.726599999999998"/>
    <n v="7"/>
    <n v="10"/>
    <x v="0"/>
    <n v="40.999999999999993"/>
    <x v="2"/>
  </r>
  <r>
    <n v="6446"/>
    <s v="CA-2015-151785"/>
    <d v="2015-03-05T00:00:00"/>
    <d v="2015-03-10T00:00:00"/>
    <x v="1"/>
    <s v="JJ-15445"/>
    <s v="Jennifer Jackson"/>
    <x v="0"/>
    <s v="United States"/>
    <s v="Chicago"/>
    <x v="10"/>
    <n v="60623"/>
    <x v="2"/>
    <s v="OFF-FA-10000611"/>
    <x v="1"/>
    <x v="13"/>
    <s v="Binder Clips by OIC"/>
    <n v="7.1040000000000001"/>
    <n v="6"/>
    <n v="0.2"/>
    <n v="2.4864000000000002"/>
    <n v="5"/>
    <n v="3"/>
    <x v="3"/>
    <n v="35"/>
    <x v="10"/>
  </r>
  <r>
    <n v="6447"/>
    <s v="US-2017-119816"/>
    <d v="2017-03-04T00:00:00"/>
    <d v="2017-03-06T00:00:00"/>
    <x v="0"/>
    <s v="TT-21460"/>
    <s v="Tonja Turnell"/>
    <x v="2"/>
    <s v="United States"/>
    <s v="Houston"/>
    <x v="5"/>
    <n v="77095"/>
    <x v="2"/>
    <s v="FUR-FU-10004848"/>
    <x v="0"/>
    <x v="5"/>
    <s v="Howard Miller 13-3/4&quot; Diameter Brushed Chrome Round Wall Clock"/>
    <n v="103.5"/>
    <n v="5"/>
    <n v="0.6"/>
    <n v="-77.625"/>
    <n v="2"/>
    <n v="3"/>
    <x v="3"/>
    <n v="-75"/>
    <x v="10"/>
  </r>
  <r>
    <n v="6448"/>
    <s v="US-2017-119816"/>
    <d v="2017-03-04T00:00:00"/>
    <d v="2017-03-06T00:00:00"/>
    <x v="0"/>
    <s v="TT-21460"/>
    <s v="Tonja Turnell"/>
    <x v="2"/>
    <s v="United States"/>
    <s v="Houston"/>
    <x v="5"/>
    <n v="77095"/>
    <x v="2"/>
    <s v="OFF-LA-10002381"/>
    <x v="1"/>
    <x v="2"/>
    <s v="Avery 497"/>
    <n v="2.464"/>
    <n v="1"/>
    <n v="0.2"/>
    <n v="0.86240000000000006"/>
    <n v="2"/>
    <n v="3"/>
    <x v="3"/>
    <n v="35"/>
    <x v="10"/>
  </r>
  <r>
    <n v="6449"/>
    <s v="US-2017-119816"/>
    <d v="2017-03-04T00:00:00"/>
    <d v="2017-03-06T00:00:00"/>
    <x v="0"/>
    <s v="TT-21460"/>
    <s v="Tonja Turnell"/>
    <x v="2"/>
    <s v="United States"/>
    <s v="Houston"/>
    <x v="5"/>
    <n v="77095"/>
    <x v="2"/>
    <s v="OFF-ST-10000918"/>
    <x v="1"/>
    <x v="4"/>
    <s v="Crate-A-Files"/>
    <n v="8.7200000000000006"/>
    <n v="1"/>
    <n v="0.2"/>
    <n v="0.65400000000000003"/>
    <n v="2"/>
    <n v="3"/>
    <x v="3"/>
    <n v="7.5"/>
    <x v="10"/>
  </r>
  <r>
    <n v="6450"/>
    <s v="CA-2015-156510"/>
    <d v="2015-09-25T00:00:00"/>
    <d v="2015-09-29T00:00:00"/>
    <x v="1"/>
    <s v="EH-13990"/>
    <s v="Erica Hackney"/>
    <x v="0"/>
    <s v="United States"/>
    <s v="Meriden"/>
    <x v="29"/>
    <n v="6450"/>
    <x v="3"/>
    <s v="OFF-BI-10000822"/>
    <x v="1"/>
    <x v="8"/>
    <s v="Acco PRESSTEX Data Binder with Storage Hooks, Light Blue, 9 1/2&quot; X 11&quot;"/>
    <n v="10.76"/>
    <n v="2"/>
    <n v="0"/>
    <n v="5.1647999999999996"/>
    <n v="4"/>
    <n v="9"/>
    <x v="2"/>
    <n v="48"/>
    <x v="8"/>
  </r>
  <r>
    <n v="6451"/>
    <s v="CA-2015-156510"/>
    <d v="2015-09-25T00:00:00"/>
    <d v="2015-09-29T00:00:00"/>
    <x v="1"/>
    <s v="EH-13990"/>
    <s v="Erica Hackney"/>
    <x v="0"/>
    <s v="United States"/>
    <s v="Meriden"/>
    <x v="29"/>
    <n v="6450"/>
    <x v="3"/>
    <s v="OFF-PA-10002222"/>
    <x v="1"/>
    <x v="10"/>
    <s v="Xerox Color Copier Paper, 11&quot; x 17&quot;, Ream"/>
    <n v="45.68"/>
    <n v="2"/>
    <n v="0"/>
    <n v="21.012799999999999"/>
    <n v="4"/>
    <n v="9"/>
    <x v="2"/>
    <n v="46"/>
    <x v="8"/>
  </r>
  <r>
    <n v="6452"/>
    <s v="CA-2015-156510"/>
    <d v="2015-09-25T00:00:00"/>
    <d v="2015-09-29T00:00:00"/>
    <x v="1"/>
    <s v="EH-13990"/>
    <s v="Erica Hackney"/>
    <x v="0"/>
    <s v="United States"/>
    <s v="Meriden"/>
    <x v="29"/>
    <n v="6450"/>
    <x v="3"/>
    <s v="OFF-AR-10004930"/>
    <x v="1"/>
    <x v="6"/>
    <s v="Turquoise Lead Holder with Pocket Clip"/>
    <n v="6.7"/>
    <n v="1"/>
    <n v="0"/>
    <n v="2.2109999999999999"/>
    <n v="4"/>
    <n v="9"/>
    <x v="2"/>
    <n v="32.999999999999993"/>
    <x v="8"/>
  </r>
  <r>
    <n v="6453"/>
    <s v="US-2015-110261"/>
    <d v="2015-12-19T00:00:00"/>
    <d v="2015-12-23T00:00:00"/>
    <x v="0"/>
    <s v="PR-18880"/>
    <s v="Patrick Ryan"/>
    <x v="0"/>
    <s v="United States"/>
    <s v="Glenview"/>
    <x v="10"/>
    <n v="60025"/>
    <x v="2"/>
    <s v="TEC-PH-10001750"/>
    <x v="2"/>
    <x v="7"/>
    <s v="Samsung Rugby III"/>
    <n v="158.376"/>
    <n v="3"/>
    <n v="0.2"/>
    <n v="13.857900000000001"/>
    <n v="4"/>
    <n v="12"/>
    <x v="0"/>
    <n v="8.75"/>
    <x v="4"/>
  </r>
  <r>
    <n v="6454"/>
    <s v="CA-2015-125710"/>
    <d v="2015-10-08T00:00:00"/>
    <d v="2015-10-13T00:00:00"/>
    <x v="1"/>
    <s v="BT-11680"/>
    <s v="Brian Thompson"/>
    <x v="0"/>
    <s v="United States"/>
    <s v="Houston"/>
    <x v="5"/>
    <n v="77036"/>
    <x v="2"/>
    <s v="OFF-AR-10000657"/>
    <x v="1"/>
    <x v="6"/>
    <s v="Binney &amp; Smith inkTank Desk Highlighter, Chisel Tip, Yellow, 12/Box"/>
    <n v="3.44"/>
    <n v="2"/>
    <n v="0.2"/>
    <n v="0.55900000000000005"/>
    <n v="5"/>
    <n v="10"/>
    <x v="0"/>
    <n v="16.25"/>
    <x v="2"/>
  </r>
  <r>
    <n v="6455"/>
    <s v="CA-2017-161102"/>
    <d v="2017-07-31T00:00:00"/>
    <d v="2017-08-03T00:00:00"/>
    <x v="2"/>
    <s v="EC-14050"/>
    <s v="Erin Creighton"/>
    <x v="0"/>
    <s v="United States"/>
    <s v="San Francisco"/>
    <x v="1"/>
    <n v="94110"/>
    <x v="1"/>
    <s v="OFF-ST-10003442"/>
    <x v="1"/>
    <x v="4"/>
    <s v="Eldon Portable Mobile Manager"/>
    <n v="56.56"/>
    <n v="2"/>
    <n v="0"/>
    <n v="15.2712"/>
    <n v="3"/>
    <n v="7"/>
    <x v="2"/>
    <n v="27"/>
    <x v="7"/>
  </r>
  <r>
    <n v="6456"/>
    <s v="CA-2017-161102"/>
    <d v="2017-07-31T00:00:00"/>
    <d v="2017-08-03T00:00:00"/>
    <x v="2"/>
    <s v="EC-14050"/>
    <s v="Erin Creighton"/>
    <x v="0"/>
    <s v="United States"/>
    <s v="San Francisco"/>
    <x v="1"/>
    <n v="94110"/>
    <x v="1"/>
    <s v="FUR-FU-10003142"/>
    <x v="0"/>
    <x v="5"/>
    <s v="Master Big Foot Doorstop, Beige"/>
    <n v="36.96"/>
    <n v="7"/>
    <n v="0"/>
    <n v="11.457599999999999"/>
    <n v="3"/>
    <n v="7"/>
    <x v="2"/>
    <n v="31"/>
    <x v="7"/>
  </r>
  <r>
    <n v="6457"/>
    <s v="CA-2014-110065"/>
    <d v="2014-08-05T00:00:00"/>
    <d v="2014-08-11T00:00:00"/>
    <x v="1"/>
    <s v="SP-20650"/>
    <s v="Stephanie Phelps"/>
    <x v="1"/>
    <s v="United States"/>
    <s v="New York City"/>
    <x v="15"/>
    <n v="10009"/>
    <x v="3"/>
    <s v="TEC-PH-10002468"/>
    <x v="2"/>
    <x v="7"/>
    <s v="Plantronics CS 50-USB - headset - Convertible, Monaural"/>
    <n v="135.99"/>
    <n v="1"/>
    <n v="0"/>
    <n v="36.717300000000002"/>
    <n v="6"/>
    <n v="8"/>
    <x v="2"/>
    <n v="27"/>
    <x v="6"/>
  </r>
  <r>
    <n v="6458"/>
    <s v="CA-2014-110065"/>
    <d v="2014-08-05T00:00:00"/>
    <d v="2014-08-11T00:00:00"/>
    <x v="1"/>
    <s v="SP-20650"/>
    <s v="Stephanie Phelps"/>
    <x v="1"/>
    <s v="United States"/>
    <s v="New York City"/>
    <x v="15"/>
    <n v="10009"/>
    <x v="3"/>
    <s v="OFF-AR-10004165"/>
    <x v="1"/>
    <x v="6"/>
    <s v="Binney &amp; Smith inkTank Erasable Pocket Highlighter, Chisel Tip, Yellow"/>
    <n v="15.96"/>
    <n v="7"/>
    <n v="0"/>
    <n v="7.0224000000000002"/>
    <n v="6"/>
    <n v="8"/>
    <x v="2"/>
    <n v="44"/>
    <x v="6"/>
  </r>
  <r>
    <n v="6459"/>
    <s v="US-2017-133361"/>
    <d v="2017-05-14T00:00:00"/>
    <d v="2017-05-17T00:00:00"/>
    <x v="2"/>
    <s v="AJ-10780"/>
    <s v="Anthony Jacobs"/>
    <x v="1"/>
    <s v="United States"/>
    <s v="Baltimore"/>
    <x v="39"/>
    <n v="21215"/>
    <x v="3"/>
    <s v="OFF-AR-10001919"/>
    <x v="1"/>
    <x v="6"/>
    <s v="OIC #2 Pencils, Medium Soft"/>
    <n v="3.76"/>
    <n v="2"/>
    <n v="0"/>
    <n v="1.0904"/>
    <n v="3"/>
    <n v="5"/>
    <x v="1"/>
    <n v="29.000000000000004"/>
    <x v="5"/>
  </r>
  <r>
    <n v="6460"/>
    <s v="US-2017-133361"/>
    <d v="2017-05-14T00:00:00"/>
    <d v="2017-05-17T00:00:00"/>
    <x v="2"/>
    <s v="AJ-10780"/>
    <s v="Anthony Jacobs"/>
    <x v="1"/>
    <s v="United States"/>
    <s v="Baltimore"/>
    <x v="39"/>
    <n v="21215"/>
    <x v="3"/>
    <s v="OFF-AR-10003045"/>
    <x v="1"/>
    <x v="6"/>
    <s v="Prang Colored Pencils"/>
    <n v="14.7"/>
    <n v="5"/>
    <n v="0"/>
    <n v="6.6150000000000002"/>
    <n v="3"/>
    <n v="5"/>
    <x v="1"/>
    <n v="45"/>
    <x v="5"/>
  </r>
  <r>
    <n v="6461"/>
    <s v="US-2017-133361"/>
    <d v="2017-05-14T00:00:00"/>
    <d v="2017-05-17T00:00:00"/>
    <x v="2"/>
    <s v="AJ-10780"/>
    <s v="Anthony Jacobs"/>
    <x v="1"/>
    <s v="United States"/>
    <s v="Baltimore"/>
    <x v="39"/>
    <n v="21215"/>
    <x v="3"/>
    <s v="OFF-AR-10003338"/>
    <x v="1"/>
    <x v="6"/>
    <s v="Eberhard Faber 3 1/2&quot; Golf Pencils"/>
    <n v="37.200000000000003"/>
    <n v="5"/>
    <n v="0"/>
    <n v="9.3000000000000007"/>
    <n v="3"/>
    <n v="5"/>
    <x v="1"/>
    <n v="25"/>
    <x v="5"/>
  </r>
  <r>
    <n v="6462"/>
    <s v="US-2017-133361"/>
    <d v="2017-05-14T00:00:00"/>
    <d v="2017-05-17T00:00:00"/>
    <x v="2"/>
    <s v="AJ-10780"/>
    <s v="Anthony Jacobs"/>
    <x v="1"/>
    <s v="United States"/>
    <s v="Baltimore"/>
    <x v="39"/>
    <n v="21215"/>
    <x v="3"/>
    <s v="TEC-AC-10003280"/>
    <x v="2"/>
    <x v="11"/>
    <s v="Belkin F8E887 USB Wired Ergonomic Keyboard"/>
    <n v="89.97"/>
    <n v="3"/>
    <n v="0"/>
    <n v="18.893699999999999"/>
    <n v="3"/>
    <n v="5"/>
    <x v="1"/>
    <n v="21"/>
    <x v="5"/>
  </r>
  <r>
    <n v="6463"/>
    <s v="US-2017-133361"/>
    <d v="2017-05-14T00:00:00"/>
    <d v="2017-05-17T00:00:00"/>
    <x v="2"/>
    <s v="AJ-10780"/>
    <s v="Anthony Jacobs"/>
    <x v="1"/>
    <s v="United States"/>
    <s v="Baltimore"/>
    <x v="39"/>
    <n v="21215"/>
    <x v="3"/>
    <s v="FUR-CH-10003298"/>
    <x v="0"/>
    <x v="1"/>
    <s v="Office Star - Contemporary Task Swivel chair with Loop Arms, Charcoal"/>
    <n v="261.95999999999998"/>
    <n v="2"/>
    <n v="0"/>
    <n v="23.5764"/>
    <n v="3"/>
    <n v="5"/>
    <x v="1"/>
    <n v="9.0000000000000018"/>
    <x v="5"/>
  </r>
  <r>
    <n v="6464"/>
    <s v="US-2017-133361"/>
    <d v="2017-05-14T00:00:00"/>
    <d v="2017-05-17T00:00:00"/>
    <x v="2"/>
    <s v="AJ-10780"/>
    <s v="Anthony Jacobs"/>
    <x v="1"/>
    <s v="United States"/>
    <s v="Baltimore"/>
    <x v="39"/>
    <n v="21215"/>
    <x v="3"/>
    <s v="OFF-LA-10004544"/>
    <x v="1"/>
    <x v="2"/>
    <s v="Avery 505"/>
    <n v="74"/>
    <n v="5"/>
    <n v="0"/>
    <n v="37"/>
    <n v="3"/>
    <n v="5"/>
    <x v="1"/>
    <n v="50"/>
    <x v="5"/>
  </r>
  <r>
    <n v="6465"/>
    <s v="US-2016-155404"/>
    <d v="2016-09-22T00:00:00"/>
    <d v="2016-09-28T00:00:00"/>
    <x v="1"/>
    <s v="AS-10630"/>
    <s v="Ann Steele"/>
    <x v="2"/>
    <s v="United States"/>
    <s v="Louisville"/>
    <x v="0"/>
    <n v="40214"/>
    <x v="0"/>
    <s v="FUR-FU-10004586"/>
    <x v="0"/>
    <x v="5"/>
    <s v="G.E. Longer-Life Indoor Recessed Floodlight Bulbs"/>
    <n v="13.28"/>
    <n v="2"/>
    <n v="0"/>
    <n v="6.3743999999999996"/>
    <n v="6"/>
    <n v="9"/>
    <x v="2"/>
    <n v="48"/>
    <x v="8"/>
  </r>
  <r>
    <n v="6466"/>
    <s v="CA-2015-114503"/>
    <d v="2015-11-13T00:00:00"/>
    <d v="2015-11-17T00:00:00"/>
    <x v="1"/>
    <s v="AA-10375"/>
    <s v="Allen Armold"/>
    <x v="0"/>
    <s v="United States"/>
    <s v="Lebanon"/>
    <x v="18"/>
    <n v="37087"/>
    <x v="0"/>
    <s v="OFF-ST-10003572"/>
    <x v="1"/>
    <x v="4"/>
    <s v="Portfile Personal File Boxes"/>
    <n v="84.96"/>
    <n v="6"/>
    <n v="0.2"/>
    <n v="6.3719999999999999"/>
    <n v="4"/>
    <n v="11"/>
    <x v="0"/>
    <n v="7.5000000000000009"/>
    <x v="0"/>
  </r>
  <r>
    <n v="6467"/>
    <s v="CA-2017-153080"/>
    <d v="2017-05-22T00:00:00"/>
    <d v="2017-05-25T00:00:00"/>
    <x v="0"/>
    <s v="EH-13945"/>
    <s v="Eric Hoffmann"/>
    <x v="0"/>
    <s v="United States"/>
    <s v="Los Angeles"/>
    <x v="1"/>
    <n v="90008"/>
    <x v="1"/>
    <s v="TEC-AC-10002331"/>
    <x v="2"/>
    <x v="11"/>
    <s v="Maxell 74 Minute CDR, 10/Pack"/>
    <n v="68.459999999999994"/>
    <n v="7"/>
    <n v="0"/>
    <n v="25.330200000000001"/>
    <n v="3"/>
    <n v="5"/>
    <x v="1"/>
    <n v="37.000000000000007"/>
    <x v="5"/>
  </r>
  <r>
    <n v="6468"/>
    <s v="CA-2016-163804"/>
    <d v="2016-12-02T00:00:00"/>
    <d v="2016-12-08T00:00:00"/>
    <x v="1"/>
    <s v="DB-13270"/>
    <s v="Deborah Brumfield"/>
    <x v="2"/>
    <s v="United States"/>
    <s v="Providence"/>
    <x v="34"/>
    <n v="2908"/>
    <x v="3"/>
    <s v="OFF-ST-10000142"/>
    <x v="1"/>
    <x v="4"/>
    <s v="Deluxe Rollaway Locking File with Drawer"/>
    <n v="2079.4"/>
    <n v="5"/>
    <n v="0"/>
    <n v="582.23199999999997"/>
    <n v="6"/>
    <n v="12"/>
    <x v="0"/>
    <n v="27.999999999999996"/>
    <x v="4"/>
  </r>
  <r>
    <n v="6469"/>
    <s v="CA-2016-163804"/>
    <d v="2016-12-02T00:00:00"/>
    <d v="2016-12-08T00:00:00"/>
    <x v="1"/>
    <s v="DB-13270"/>
    <s v="Deborah Brumfield"/>
    <x v="2"/>
    <s v="United States"/>
    <s v="Providence"/>
    <x v="34"/>
    <n v="2908"/>
    <x v="3"/>
    <s v="TEC-PH-10000441"/>
    <x v="2"/>
    <x v="7"/>
    <s v="VTech DS6151"/>
    <n v="629.95000000000005"/>
    <n v="5"/>
    <n v="0"/>
    <n v="176.386"/>
    <n v="6"/>
    <n v="12"/>
    <x v="0"/>
    <n v="27.999999999999996"/>
    <x v="4"/>
  </r>
  <r>
    <n v="6470"/>
    <s v="CA-2016-163804"/>
    <d v="2016-12-02T00:00:00"/>
    <d v="2016-12-08T00:00:00"/>
    <x v="1"/>
    <s v="DB-13270"/>
    <s v="Deborah Brumfield"/>
    <x v="2"/>
    <s v="United States"/>
    <s v="Providence"/>
    <x v="34"/>
    <n v="2908"/>
    <x v="3"/>
    <s v="FUR-FU-10004864"/>
    <x v="0"/>
    <x v="5"/>
    <s v="Eldon 500 Class Desk Accessories"/>
    <n v="72.42"/>
    <n v="6"/>
    <n v="0"/>
    <n v="23.898599999999998"/>
    <n v="6"/>
    <n v="12"/>
    <x v="0"/>
    <n v="32.999999999999993"/>
    <x v="4"/>
  </r>
  <r>
    <n v="6471"/>
    <s v="CA-2015-108532"/>
    <d v="2015-08-29T00:00:00"/>
    <d v="2015-09-02T00:00:00"/>
    <x v="1"/>
    <s v="CC-12100"/>
    <s v="Chad Cunningham"/>
    <x v="2"/>
    <s v="United States"/>
    <s v="Detroit"/>
    <x v="12"/>
    <n v="48234"/>
    <x v="2"/>
    <s v="TEC-PH-10001750"/>
    <x v="2"/>
    <x v="7"/>
    <s v="Samsung Rugby III"/>
    <n v="131.97999999999999"/>
    <n v="2"/>
    <n v="0"/>
    <n v="35.634599999999999"/>
    <n v="4"/>
    <n v="8"/>
    <x v="2"/>
    <n v="27"/>
    <x v="6"/>
  </r>
  <r>
    <n v="6472"/>
    <s v="CA-2015-108532"/>
    <d v="2015-08-29T00:00:00"/>
    <d v="2015-09-02T00:00:00"/>
    <x v="1"/>
    <s v="CC-12100"/>
    <s v="Chad Cunningham"/>
    <x v="2"/>
    <s v="United States"/>
    <s v="Detroit"/>
    <x v="12"/>
    <n v="48234"/>
    <x v="2"/>
    <s v="TEC-AC-10004510"/>
    <x v="2"/>
    <x v="11"/>
    <s v="Logitech Desktop MK120 Mouse and keyboard Combo"/>
    <n v="114.52"/>
    <n v="7"/>
    <n v="0"/>
    <n v="11.452"/>
    <n v="4"/>
    <n v="8"/>
    <x v="2"/>
    <n v="10"/>
    <x v="6"/>
  </r>
  <r>
    <n v="6473"/>
    <s v="CA-2014-151897"/>
    <d v="2014-06-06T00:00:00"/>
    <d v="2014-06-10T00:00:00"/>
    <x v="1"/>
    <s v="VT-21700"/>
    <s v="Valerie Takahito"/>
    <x v="2"/>
    <s v="United States"/>
    <s v="Houston"/>
    <x v="5"/>
    <n v="77070"/>
    <x v="2"/>
    <s v="OFF-LA-10001074"/>
    <x v="1"/>
    <x v="2"/>
    <s v="Round Specialty Laser Printer Labels"/>
    <n v="100.24"/>
    <n v="10"/>
    <n v="0.2"/>
    <n v="33.831000000000003"/>
    <n v="4"/>
    <n v="6"/>
    <x v="1"/>
    <n v="33.75"/>
    <x v="1"/>
  </r>
  <r>
    <n v="6474"/>
    <s v="CA-2016-113292"/>
    <d v="2016-03-18T00:00:00"/>
    <d v="2016-03-20T00:00:00"/>
    <x v="0"/>
    <s v="DB-13060"/>
    <s v="Dave Brooks"/>
    <x v="0"/>
    <s v="United States"/>
    <s v="Columbia"/>
    <x v="18"/>
    <n v="38401"/>
    <x v="0"/>
    <s v="OFF-AP-10003590"/>
    <x v="1"/>
    <x v="9"/>
    <s v="Hoover WindTunnel Plus Canister Vacuum"/>
    <n v="871.8"/>
    <n v="3"/>
    <n v="0.2"/>
    <n v="87.18"/>
    <n v="2"/>
    <n v="3"/>
    <x v="3"/>
    <n v="10.000000000000002"/>
    <x v="10"/>
  </r>
  <r>
    <n v="6475"/>
    <s v="CA-2014-149524"/>
    <d v="2014-01-14T00:00:00"/>
    <d v="2014-01-15T00:00:00"/>
    <x v="2"/>
    <s v="BS-11590"/>
    <s v="Brendan Sweed"/>
    <x v="1"/>
    <s v="United States"/>
    <s v="Philadelphia"/>
    <x v="9"/>
    <n v="19140"/>
    <x v="3"/>
    <s v="FUR-BO-10003433"/>
    <x v="0"/>
    <x v="0"/>
    <s v="Sauder Cornerstone Collection Library"/>
    <n v="61.96"/>
    <n v="4"/>
    <n v="0.5"/>
    <n v="-53.285600000000002"/>
    <n v="1"/>
    <n v="1"/>
    <x v="3"/>
    <n v="-86"/>
    <x v="9"/>
  </r>
  <r>
    <n v="6476"/>
    <s v="CA-2017-140872"/>
    <d v="2017-06-03T00:00:00"/>
    <d v="2017-06-10T00:00:00"/>
    <x v="1"/>
    <s v="NR-18550"/>
    <s v="Nick Radford"/>
    <x v="0"/>
    <s v="United States"/>
    <s v="Pembroke Pines"/>
    <x v="2"/>
    <n v="33024"/>
    <x v="0"/>
    <s v="OFF-BI-10002432"/>
    <x v="1"/>
    <x v="8"/>
    <s v="Wilson Jones Standard D-Ring Binders"/>
    <n v="4.5540000000000003"/>
    <n v="3"/>
    <n v="0.7"/>
    <n v="-3.4914000000000001"/>
    <n v="7"/>
    <n v="6"/>
    <x v="1"/>
    <n v="-76.666666666666657"/>
    <x v="1"/>
  </r>
  <r>
    <n v="6477"/>
    <s v="CA-2017-140872"/>
    <d v="2017-06-03T00:00:00"/>
    <d v="2017-06-10T00:00:00"/>
    <x v="1"/>
    <s v="NR-18550"/>
    <s v="Nick Radford"/>
    <x v="0"/>
    <s v="United States"/>
    <s v="Pembroke Pines"/>
    <x v="2"/>
    <n v="33024"/>
    <x v="0"/>
    <s v="OFF-AP-10003622"/>
    <x v="1"/>
    <x v="9"/>
    <s v="Bravo II Megaboss 12-Amp Hard Body Upright, Replacement Belts, 2 Belts per Pack"/>
    <n v="5.2"/>
    <n v="2"/>
    <n v="0.2"/>
    <n v="0.58499999999999996"/>
    <n v="7"/>
    <n v="6"/>
    <x v="1"/>
    <n v="11.249999999999998"/>
    <x v="1"/>
  </r>
  <r>
    <n v="6478"/>
    <s v="CA-2017-140872"/>
    <d v="2017-06-03T00:00:00"/>
    <d v="2017-06-10T00:00:00"/>
    <x v="1"/>
    <s v="NR-18550"/>
    <s v="Nick Radford"/>
    <x v="0"/>
    <s v="United States"/>
    <s v="Pembroke Pines"/>
    <x v="2"/>
    <n v="33024"/>
    <x v="0"/>
    <s v="TEC-AC-10003832"/>
    <x v="2"/>
    <x v="11"/>
    <s v="Logitech P710e Mobile Speakerphone"/>
    <n v="205.99199999999999"/>
    <n v="1"/>
    <n v="0.2"/>
    <n v="-2.5749"/>
    <n v="7"/>
    <n v="6"/>
    <x v="1"/>
    <n v="-1.25"/>
    <x v="1"/>
  </r>
  <r>
    <n v="6479"/>
    <s v="CA-2017-140872"/>
    <d v="2017-06-03T00:00:00"/>
    <d v="2017-06-10T00:00:00"/>
    <x v="1"/>
    <s v="NR-18550"/>
    <s v="Nick Radford"/>
    <x v="0"/>
    <s v="United States"/>
    <s v="Pembroke Pines"/>
    <x v="2"/>
    <n v="33024"/>
    <x v="0"/>
    <s v="OFF-PA-10000809"/>
    <x v="1"/>
    <x v="10"/>
    <s v="Xerox 206"/>
    <n v="15.552"/>
    <n v="3"/>
    <n v="0.2"/>
    <n v="5.4432"/>
    <n v="7"/>
    <n v="6"/>
    <x v="1"/>
    <n v="35"/>
    <x v="1"/>
  </r>
  <r>
    <n v="6480"/>
    <s v="CA-2017-140872"/>
    <d v="2017-06-03T00:00:00"/>
    <d v="2017-06-10T00:00:00"/>
    <x v="1"/>
    <s v="NR-18550"/>
    <s v="Nick Radford"/>
    <x v="0"/>
    <s v="United States"/>
    <s v="Pembroke Pines"/>
    <x v="2"/>
    <n v="33024"/>
    <x v="0"/>
    <s v="TEC-PH-10000441"/>
    <x v="2"/>
    <x v="7"/>
    <s v="VTech DS6151"/>
    <n v="503.96"/>
    <n v="5"/>
    <n v="0.2"/>
    <n v="50.396000000000001"/>
    <n v="7"/>
    <n v="6"/>
    <x v="1"/>
    <n v="10"/>
    <x v="1"/>
  </r>
  <r>
    <n v="6481"/>
    <s v="CA-2017-140872"/>
    <d v="2017-06-03T00:00:00"/>
    <d v="2017-06-10T00:00:00"/>
    <x v="1"/>
    <s v="NR-18550"/>
    <s v="Nick Radford"/>
    <x v="0"/>
    <s v="United States"/>
    <s v="Pembroke Pines"/>
    <x v="2"/>
    <n v="33024"/>
    <x v="0"/>
    <s v="OFF-AP-10002287"/>
    <x v="1"/>
    <x v="9"/>
    <s v="Eureka Sanitaire  Multi-Pro Heavy-Duty Upright, Disposable Bags"/>
    <n v="24.472000000000001"/>
    <n v="7"/>
    <n v="0.2"/>
    <n v="1.8353999999999999"/>
    <n v="7"/>
    <n v="6"/>
    <x v="1"/>
    <n v="7.5"/>
    <x v="1"/>
  </r>
  <r>
    <n v="6482"/>
    <s v="CA-2017-140872"/>
    <d v="2017-06-03T00:00:00"/>
    <d v="2017-06-10T00:00:00"/>
    <x v="1"/>
    <s v="NR-18550"/>
    <s v="Nick Radford"/>
    <x v="0"/>
    <s v="United States"/>
    <s v="Pembroke Pines"/>
    <x v="2"/>
    <n v="33024"/>
    <x v="0"/>
    <s v="FUR-BO-10002824"/>
    <x v="0"/>
    <x v="0"/>
    <s v="Bush Mission Pointe Library"/>
    <n v="241.56800000000001"/>
    <n v="2"/>
    <n v="0.2"/>
    <n v="0"/>
    <n v="7"/>
    <n v="6"/>
    <x v="1"/>
    <n v="0"/>
    <x v="1"/>
  </r>
  <r>
    <n v="6483"/>
    <s v="CA-2017-140872"/>
    <d v="2017-06-03T00:00:00"/>
    <d v="2017-06-10T00:00:00"/>
    <x v="1"/>
    <s v="NR-18550"/>
    <s v="Nick Radford"/>
    <x v="0"/>
    <s v="United States"/>
    <s v="Pembroke Pines"/>
    <x v="2"/>
    <n v="33024"/>
    <x v="0"/>
    <s v="TEC-AC-10002942"/>
    <x v="2"/>
    <x v="11"/>
    <s v="WD My Passport Ultra 1TB Portable External Hard Drive"/>
    <n v="110.4"/>
    <n v="2"/>
    <n v="0.2"/>
    <n v="-4.1399999999999997"/>
    <n v="7"/>
    <n v="6"/>
    <x v="1"/>
    <n v="-3.75"/>
    <x v="1"/>
  </r>
  <r>
    <n v="6484"/>
    <s v="CA-2017-113908"/>
    <d v="2017-06-03T00:00:00"/>
    <d v="2017-06-09T00:00:00"/>
    <x v="1"/>
    <s v="KN-16390"/>
    <s v="Katherine Nockton"/>
    <x v="1"/>
    <s v="United States"/>
    <s v="New York City"/>
    <x v="15"/>
    <n v="10011"/>
    <x v="3"/>
    <s v="FUR-TA-10001932"/>
    <x v="0"/>
    <x v="3"/>
    <s v="Chromcraft 48&quot; x 96&quot; Racetrack Double Pedestal Table"/>
    <n v="384.76799999999997"/>
    <n v="2"/>
    <n v="0.4"/>
    <n v="-115.43040000000001"/>
    <n v="6"/>
    <n v="6"/>
    <x v="1"/>
    <n v="-30.000000000000004"/>
    <x v="1"/>
  </r>
  <r>
    <n v="6485"/>
    <s v="CA-2017-113908"/>
    <d v="2017-06-03T00:00:00"/>
    <d v="2017-06-09T00:00:00"/>
    <x v="1"/>
    <s v="KN-16390"/>
    <s v="Katherine Nockton"/>
    <x v="1"/>
    <s v="United States"/>
    <s v="New York City"/>
    <x v="15"/>
    <n v="10011"/>
    <x v="3"/>
    <s v="TEC-MA-10003173"/>
    <x v="2"/>
    <x v="15"/>
    <s v="Hewlett-Packard 300S Scientific Calculator"/>
    <n v="78.66"/>
    <n v="6"/>
    <n v="0"/>
    <n v="36.183599999999998"/>
    <n v="6"/>
    <n v="6"/>
    <x v="1"/>
    <n v="46"/>
    <x v="1"/>
  </r>
  <r>
    <n v="6486"/>
    <s v="CA-2017-113908"/>
    <d v="2017-06-03T00:00:00"/>
    <d v="2017-06-09T00:00:00"/>
    <x v="1"/>
    <s v="KN-16390"/>
    <s v="Katherine Nockton"/>
    <x v="1"/>
    <s v="United States"/>
    <s v="New York City"/>
    <x v="15"/>
    <n v="10011"/>
    <x v="3"/>
    <s v="OFF-PA-10004156"/>
    <x v="1"/>
    <x v="10"/>
    <s v="Xerox 188"/>
    <n v="45.36"/>
    <n v="4"/>
    <n v="0"/>
    <n v="22.226400000000002"/>
    <n v="6"/>
    <n v="6"/>
    <x v="1"/>
    <n v="49.000000000000007"/>
    <x v="1"/>
  </r>
  <r>
    <n v="6487"/>
    <s v="CA-2015-120621"/>
    <d v="2015-03-21T00:00:00"/>
    <d v="2015-03-26T00:00:00"/>
    <x v="1"/>
    <s v="JW-16075"/>
    <s v="Julia West"/>
    <x v="0"/>
    <s v="United States"/>
    <s v="Jacksonville"/>
    <x v="3"/>
    <n v="28540"/>
    <x v="0"/>
    <s v="OFF-AP-10002945"/>
    <x v="1"/>
    <x v="9"/>
    <s v="Honeywell Enviracaire Portable HEPA Air Cleaner for 17' x 22' Room"/>
    <n v="962.08"/>
    <n v="4"/>
    <n v="0.2"/>
    <n v="156.33799999999999"/>
    <n v="5"/>
    <n v="3"/>
    <x v="3"/>
    <n v="16.249999999999996"/>
    <x v="10"/>
  </r>
  <r>
    <n v="6488"/>
    <s v="CA-2015-120621"/>
    <d v="2015-03-21T00:00:00"/>
    <d v="2015-03-26T00:00:00"/>
    <x v="1"/>
    <s v="JW-16075"/>
    <s v="Julia West"/>
    <x v="0"/>
    <s v="United States"/>
    <s v="Jacksonville"/>
    <x v="3"/>
    <n v="28540"/>
    <x v="0"/>
    <s v="OFF-BI-10000948"/>
    <x v="1"/>
    <x v="8"/>
    <s v="GBC Laser Imprintable Binding System Covers, Desert Sand"/>
    <n v="12.843"/>
    <n v="3"/>
    <n v="0.7"/>
    <n v="-9.8462999999999994"/>
    <n v="5"/>
    <n v="3"/>
    <x v="3"/>
    <n v="-76.666666666666657"/>
    <x v="10"/>
  </r>
  <r>
    <n v="6489"/>
    <s v="CA-2015-120621"/>
    <d v="2015-03-21T00:00:00"/>
    <d v="2015-03-26T00:00:00"/>
    <x v="1"/>
    <s v="JW-16075"/>
    <s v="Julia West"/>
    <x v="0"/>
    <s v="United States"/>
    <s v="Jacksonville"/>
    <x v="3"/>
    <n v="28540"/>
    <x v="0"/>
    <s v="OFF-PA-10002254"/>
    <x v="1"/>
    <x v="10"/>
    <s v="Xerox 1883"/>
    <n v="295.45600000000002"/>
    <n v="14"/>
    <n v="0.2"/>
    <n v="96.023200000000003"/>
    <n v="5"/>
    <n v="3"/>
    <x v="3"/>
    <n v="32.5"/>
    <x v="10"/>
  </r>
  <r>
    <n v="6490"/>
    <s v="US-2017-148866"/>
    <d v="2017-09-19T00:00:00"/>
    <d v="2017-09-24T00:00:00"/>
    <x v="1"/>
    <s v="JM-15535"/>
    <s v="Jessica Myrick"/>
    <x v="0"/>
    <s v="United States"/>
    <s v="New York City"/>
    <x v="15"/>
    <n v="10011"/>
    <x v="3"/>
    <s v="OFF-PA-10004782"/>
    <x v="1"/>
    <x v="10"/>
    <s v="Xerox 228"/>
    <n v="32.4"/>
    <n v="5"/>
    <n v="0"/>
    <n v="15.552"/>
    <n v="5"/>
    <n v="9"/>
    <x v="2"/>
    <n v="48"/>
    <x v="8"/>
  </r>
  <r>
    <n v="6491"/>
    <s v="CA-2014-149594"/>
    <d v="2014-09-15T00:00:00"/>
    <d v="2014-09-19T00:00:00"/>
    <x v="1"/>
    <s v="MF-18250"/>
    <s v="Monica Federle"/>
    <x v="1"/>
    <s v="United States"/>
    <s v="Philadelphia"/>
    <x v="9"/>
    <n v="19120"/>
    <x v="3"/>
    <s v="FUR-FU-10000222"/>
    <x v="0"/>
    <x v="5"/>
    <s v="Seth Thomas 16&quot; Steel Case Clock"/>
    <n v="103.93600000000001"/>
    <n v="4"/>
    <n v="0.2"/>
    <n v="16.889600000000002"/>
    <n v="4"/>
    <n v="9"/>
    <x v="2"/>
    <n v="16.25"/>
    <x v="8"/>
  </r>
  <r>
    <n v="6492"/>
    <s v="CA-2016-113845"/>
    <d v="2016-11-20T00:00:00"/>
    <d v="2016-11-25T00:00:00"/>
    <x v="1"/>
    <s v="FA-14230"/>
    <s v="Frank Atkinson"/>
    <x v="1"/>
    <s v="United States"/>
    <s v="Orlando"/>
    <x v="2"/>
    <n v="32839"/>
    <x v="0"/>
    <s v="FUR-BO-10004695"/>
    <x v="0"/>
    <x v="0"/>
    <s v="O'Sullivan 2-Door Barrister Bookcase in Odessa Pine"/>
    <n v="289.56799999999998"/>
    <n v="2"/>
    <n v="0.2"/>
    <n v="10.8588"/>
    <n v="5"/>
    <n v="11"/>
    <x v="0"/>
    <n v="3.7500000000000004"/>
    <x v="0"/>
  </r>
  <r>
    <n v="6493"/>
    <s v="CA-2016-113845"/>
    <d v="2016-11-20T00:00:00"/>
    <d v="2016-11-25T00:00:00"/>
    <x v="1"/>
    <s v="FA-14230"/>
    <s v="Frank Atkinson"/>
    <x v="1"/>
    <s v="United States"/>
    <s v="Orlando"/>
    <x v="2"/>
    <n v="32839"/>
    <x v="0"/>
    <s v="OFF-ST-10003327"/>
    <x v="1"/>
    <x v="4"/>
    <s v="Akro-Mils 12-Gallon Tote"/>
    <n v="39.72"/>
    <n v="5"/>
    <n v="0.2"/>
    <n v="4.4684999999999997"/>
    <n v="5"/>
    <n v="11"/>
    <x v="0"/>
    <n v="11.249999999999998"/>
    <x v="0"/>
  </r>
  <r>
    <n v="6494"/>
    <s v="CA-2016-113845"/>
    <d v="2016-11-20T00:00:00"/>
    <d v="2016-11-25T00:00:00"/>
    <x v="1"/>
    <s v="FA-14230"/>
    <s v="Frank Atkinson"/>
    <x v="1"/>
    <s v="United States"/>
    <s v="Orlando"/>
    <x v="2"/>
    <n v="32839"/>
    <x v="0"/>
    <s v="TEC-PH-10003357"/>
    <x v="2"/>
    <x v="7"/>
    <s v="Grandstream GXP2100 Mainstream Business Phone"/>
    <n v="244.768"/>
    <n v="4"/>
    <n v="0.2"/>
    <n v="24.476800000000001"/>
    <n v="5"/>
    <n v="11"/>
    <x v="0"/>
    <n v="10"/>
    <x v="0"/>
  </r>
  <r>
    <n v="6495"/>
    <s v="CA-2017-111262"/>
    <d v="2017-10-28T00:00:00"/>
    <d v="2017-11-01T00:00:00"/>
    <x v="0"/>
    <s v="KH-16510"/>
    <s v="Keith Herrera"/>
    <x v="0"/>
    <s v="United States"/>
    <s v="Houston"/>
    <x v="5"/>
    <n v="77095"/>
    <x v="2"/>
    <s v="TEC-AC-10002167"/>
    <x v="2"/>
    <x v="11"/>
    <s v="Imation 8gb Micro Traveldrive Usb 2.0 Flash Drive"/>
    <n v="24"/>
    <n v="2"/>
    <n v="0.2"/>
    <n v="-2.7"/>
    <n v="4"/>
    <n v="10"/>
    <x v="0"/>
    <n v="-11.25"/>
    <x v="2"/>
  </r>
  <r>
    <n v="6496"/>
    <s v="CA-2017-111262"/>
    <d v="2017-10-28T00:00:00"/>
    <d v="2017-11-01T00:00:00"/>
    <x v="0"/>
    <s v="KH-16510"/>
    <s v="Keith Herrera"/>
    <x v="0"/>
    <s v="United States"/>
    <s v="Houston"/>
    <x v="5"/>
    <n v="77095"/>
    <x v="2"/>
    <s v="OFF-PA-10001937"/>
    <x v="1"/>
    <x v="10"/>
    <s v="Xerox 21"/>
    <n v="15.552"/>
    <n v="3"/>
    <n v="0.2"/>
    <n v="5.4432"/>
    <n v="4"/>
    <n v="10"/>
    <x v="0"/>
    <n v="35"/>
    <x v="2"/>
  </r>
  <r>
    <n v="6497"/>
    <s v="CA-2017-111262"/>
    <d v="2017-10-28T00:00:00"/>
    <d v="2017-11-01T00:00:00"/>
    <x v="0"/>
    <s v="KH-16510"/>
    <s v="Keith Herrera"/>
    <x v="0"/>
    <s v="United States"/>
    <s v="Houston"/>
    <x v="5"/>
    <n v="77095"/>
    <x v="2"/>
    <s v="TEC-AC-10004510"/>
    <x v="2"/>
    <x v="11"/>
    <s v="Logitech Desktop MK120 Mouse and keyboard Combo"/>
    <n v="26.175999999999998"/>
    <n v="2"/>
    <n v="0.2"/>
    <n v="-3.2719999999999998"/>
    <n v="4"/>
    <n v="10"/>
    <x v="0"/>
    <n v="-12.5"/>
    <x v="2"/>
  </r>
  <r>
    <n v="6498"/>
    <s v="CA-2015-103135"/>
    <d v="2015-07-24T00:00:00"/>
    <d v="2015-07-28T00:00:00"/>
    <x v="1"/>
    <s v="SS-20515"/>
    <s v="Shirley Schmidt"/>
    <x v="2"/>
    <s v="United States"/>
    <s v="Louisville"/>
    <x v="0"/>
    <n v="40214"/>
    <x v="0"/>
    <s v="FUR-FU-10001487"/>
    <x v="0"/>
    <x v="5"/>
    <s v="Eldon Expressions Wood and Plastic Desk Accessories, Cherry Wood"/>
    <n v="20.94"/>
    <n v="3"/>
    <n v="0"/>
    <n v="6.0726000000000004"/>
    <n v="4"/>
    <n v="7"/>
    <x v="2"/>
    <n v="28.999999999999996"/>
    <x v="7"/>
  </r>
  <r>
    <n v="6499"/>
    <s v="CA-2015-103135"/>
    <d v="2015-07-24T00:00:00"/>
    <d v="2015-07-28T00:00:00"/>
    <x v="1"/>
    <s v="SS-20515"/>
    <s v="Shirley Schmidt"/>
    <x v="2"/>
    <s v="United States"/>
    <s v="Louisville"/>
    <x v="0"/>
    <n v="40214"/>
    <x v="0"/>
    <s v="OFF-BI-10000069"/>
    <x v="1"/>
    <x v="8"/>
    <s v="GBC Prepunched Paper, 19-Hole, for Binding Systems, 24-lb"/>
    <n v="135.09"/>
    <n v="9"/>
    <n v="0"/>
    <n v="62.141399999999997"/>
    <n v="4"/>
    <n v="7"/>
    <x v="2"/>
    <n v="46"/>
    <x v="7"/>
  </r>
  <r>
    <n v="6500"/>
    <s v="CA-2015-103135"/>
    <d v="2015-07-24T00:00:00"/>
    <d v="2015-07-28T00:00:00"/>
    <x v="1"/>
    <s v="SS-20515"/>
    <s v="Shirley Schmidt"/>
    <x v="2"/>
    <s v="United States"/>
    <s v="Louisville"/>
    <x v="0"/>
    <n v="40214"/>
    <x v="0"/>
    <s v="TEC-AC-10003289"/>
    <x v="2"/>
    <x v="11"/>
    <s v="Anker Ultra-Slim Mini Bluetooth 3.0 Wireless Keyboard"/>
    <n v="279.86"/>
    <n v="14"/>
    <n v="0"/>
    <n v="64.367800000000003"/>
    <n v="4"/>
    <n v="7"/>
    <x v="2"/>
    <n v="23"/>
    <x v="7"/>
  </r>
  <r>
    <n v="6501"/>
    <s v="CA-2015-103135"/>
    <d v="2015-07-24T00:00:00"/>
    <d v="2015-07-28T00:00:00"/>
    <x v="1"/>
    <s v="SS-20515"/>
    <s v="Shirley Schmidt"/>
    <x v="2"/>
    <s v="United States"/>
    <s v="Louisville"/>
    <x v="0"/>
    <n v="40214"/>
    <x v="0"/>
    <s v="OFF-BI-10000069"/>
    <x v="1"/>
    <x v="8"/>
    <s v="GBC Prepunched Paper, 19-Hole, for Binding Systems, 24-lb"/>
    <n v="90.06"/>
    <n v="6"/>
    <n v="0"/>
    <n v="41.427599999999998"/>
    <n v="4"/>
    <n v="7"/>
    <x v="2"/>
    <n v="46"/>
    <x v="7"/>
  </r>
  <r>
    <n v="6502"/>
    <s v="CA-2014-129147"/>
    <d v="2014-11-02T00:00:00"/>
    <d v="2014-11-06T00:00:00"/>
    <x v="1"/>
    <s v="LC-17050"/>
    <s v="Liz Carlisle"/>
    <x v="0"/>
    <s v="United States"/>
    <s v="Medina"/>
    <x v="24"/>
    <n v="44256"/>
    <x v="3"/>
    <s v="TEC-PH-10001299"/>
    <x v="2"/>
    <x v="7"/>
    <s v="Polycom CX300 Desktop Phone USB VoIP phone"/>
    <n v="539.96400000000006"/>
    <n v="6"/>
    <n v="0.4"/>
    <n v="-107.9928"/>
    <n v="4"/>
    <n v="11"/>
    <x v="0"/>
    <n v="-20"/>
    <x v="0"/>
  </r>
  <r>
    <n v="6503"/>
    <s v="CA-2014-129147"/>
    <d v="2014-11-02T00:00:00"/>
    <d v="2014-11-06T00:00:00"/>
    <x v="1"/>
    <s v="LC-17050"/>
    <s v="Liz Carlisle"/>
    <x v="0"/>
    <s v="United States"/>
    <s v="Medina"/>
    <x v="24"/>
    <n v="44256"/>
    <x v="3"/>
    <s v="TEC-PH-10001552"/>
    <x v="2"/>
    <x v="7"/>
    <s v="I Need's 3d Hello Kitty Hybrid Silicone Case Cover for HTC One X 4g with 3d Hello Kitty Stylus Pen Green/pink"/>
    <n v="50.231999999999999"/>
    <n v="7"/>
    <n v="0.4"/>
    <n v="-10.0464"/>
    <n v="4"/>
    <n v="11"/>
    <x v="0"/>
    <n v="-20"/>
    <x v="0"/>
  </r>
  <r>
    <n v="6504"/>
    <s v="CA-2014-129147"/>
    <d v="2014-11-02T00:00:00"/>
    <d v="2014-11-06T00:00:00"/>
    <x v="1"/>
    <s v="LC-17050"/>
    <s v="Liz Carlisle"/>
    <x v="0"/>
    <s v="United States"/>
    <s v="Medina"/>
    <x v="24"/>
    <n v="44256"/>
    <x v="3"/>
    <s v="OFF-BI-10001098"/>
    <x v="1"/>
    <x v="8"/>
    <s v="Acco D-Ring Binder w/DublLock"/>
    <n v="19.242000000000001"/>
    <n v="3"/>
    <n v="0.7"/>
    <n v="-13.4694"/>
    <n v="4"/>
    <n v="11"/>
    <x v="0"/>
    <n v="-70"/>
    <x v="0"/>
  </r>
  <r>
    <n v="6505"/>
    <s v="CA-2017-128265"/>
    <d v="2017-11-17T00:00:00"/>
    <d v="2017-11-22T00:00:00"/>
    <x v="0"/>
    <s v="VW-21775"/>
    <s v="Victoria Wilson"/>
    <x v="1"/>
    <s v="United States"/>
    <s v="New York City"/>
    <x v="15"/>
    <n v="10011"/>
    <x v="3"/>
    <s v="OFF-ST-10000142"/>
    <x v="1"/>
    <x v="4"/>
    <s v="Deluxe Rollaway Locking File with Drawer"/>
    <n v="1247.6400000000001"/>
    <n v="3"/>
    <n v="0"/>
    <n v="349.33920000000001"/>
    <n v="5"/>
    <n v="11"/>
    <x v="0"/>
    <n v="27.999999999999996"/>
    <x v="0"/>
  </r>
  <r>
    <n v="6506"/>
    <s v="CA-2016-152331"/>
    <d v="2016-06-26T00:00:00"/>
    <d v="2016-06-30T00:00:00"/>
    <x v="1"/>
    <s v="LD-16855"/>
    <s v="Lela Donovan"/>
    <x v="1"/>
    <s v="United States"/>
    <s v="Chicago"/>
    <x v="10"/>
    <n v="60653"/>
    <x v="2"/>
    <s v="OFF-AR-10001547"/>
    <x v="1"/>
    <x v="6"/>
    <s v="Newell 311"/>
    <n v="5.3040000000000003"/>
    <n v="3"/>
    <n v="0.2"/>
    <n v="0.46410000000000001"/>
    <n v="4"/>
    <n v="6"/>
    <x v="1"/>
    <n v="8.75"/>
    <x v="1"/>
  </r>
  <r>
    <n v="6507"/>
    <s v="US-2016-128909"/>
    <d v="2016-10-09T00:00:00"/>
    <d v="2016-10-11T00:00:00"/>
    <x v="0"/>
    <s v="SP-20545"/>
    <s v="Sibella Parks"/>
    <x v="1"/>
    <s v="United States"/>
    <s v="Philadelphia"/>
    <x v="9"/>
    <n v="19143"/>
    <x v="3"/>
    <s v="OFF-PA-10001593"/>
    <x v="1"/>
    <x v="10"/>
    <s v="Xerox 1947"/>
    <n v="19.135999999999999"/>
    <n v="4"/>
    <n v="0.2"/>
    <n v="5.98"/>
    <n v="2"/>
    <n v="10"/>
    <x v="0"/>
    <n v="31.250000000000007"/>
    <x v="2"/>
  </r>
  <r>
    <n v="6508"/>
    <s v="US-2016-128909"/>
    <d v="2016-10-09T00:00:00"/>
    <d v="2016-10-11T00:00:00"/>
    <x v="0"/>
    <s v="SP-20545"/>
    <s v="Sibella Parks"/>
    <x v="1"/>
    <s v="United States"/>
    <s v="Philadelphia"/>
    <x v="9"/>
    <n v="19143"/>
    <x v="3"/>
    <s v="FUR-FU-10004071"/>
    <x v="0"/>
    <x v="5"/>
    <s v="Luxo Professional Magnifying Clamp-On Fluorescent Lamps"/>
    <n v="332.83199999999999"/>
    <n v="4"/>
    <n v="0.2"/>
    <n v="-24.962399999999999"/>
    <n v="2"/>
    <n v="10"/>
    <x v="0"/>
    <n v="-7.5"/>
    <x v="2"/>
  </r>
  <r>
    <n v="6509"/>
    <s v="CA-2017-102197"/>
    <d v="2017-12-20T00:00:00"/>
    <d v="2017-12-26T00:00:00"/>
    <x v="1"/>
    <s v="DK-13150"/>
    <s v="David Kendrick"/>
    <x v="1"/>
    <s v="United States"/>
    <s v="New York City"/>
    <x v="15"/>
    <n v="10009"/>
    <x v="3"/>
    <s v="OFF-PA-10001970"/>
    <x v="1"/>
    <x v="10"/>
    <s v="Xerox 1908"/>
    <n v="279.89999999999998"/>
    <n v="5"/>
    <n v="0"/>
    <n v="137.15100000000001"/>
    <n v="6"/>
    <n v="12"/>
    <x v="0"/>
    <n v="49.000000000000007"/>
    <x v="4"/>
  </r>
  <r>
    <n v="6510"/>
    <s v="CA-2017-102197"/>
    <d v="2017-12-20T00:00:00"/>
    <d v="2017-12-26T00:00:00"/>
    <x v="1"/>
    <s v="DK-13150"/>
    <s v="David Kendrick"/>
    <x v="1"/>
    <s v="United States"/>
    <s v="New York City"/>
    <x v="15"/>
    <n v="10009"/>
    <x v="3"/>
    <s v="OFF-BI-10001524"/>
    <x v="1"/>
    <x v="8"/>
    <s v="GBC Premium Transparent Covers with Diagonal Lined Pattern"/>
    <n v="50.351999999999997"/>
    <n v="3"/>
    <n v="0.2"/>
    <n v="17.623200000000001"/>
    <n v="6"/>
    <n v="12"/>
    <x v="0"/>
    <n v="35"/>
    <x v="4"/>
  </r>
  <r>
    <n v="6511"/>
    <s v="CA-2017-102197"/>
    <d v="2017-12-20T00:00:00"/>
    <d v="2017-12-26T00:00:00"/>
    <x v="1"/>
    <s v="DK-13150"/>
    <s v="David Kendrick"/>
    <x v="1"/>
    <s v="United States"/>
    <s v="New York City"/>
    <x v="15"/>
    <n v="10009"/>
    <x v="3"/>
    <s v="OFF-PA-10004156"/>
    <x v="1"/>
    <x v="10"/>
    <s v="Xerox 188"/>
    <n v="34.020000000000003"/>
    <n v="3"/>
    <n v="0"/>
    <n v="16.669799999999999"/>
    <n v="6"/>
    <n v="12"/>
    <x v="0"/>
    <n v="48.999999999999993"/>
    <x v="4"/>
  </r>
  <r>
    <n v="6512"/>
    <s v="CA-2017-167640"/>
    <d v="2017-03-06T00:00:00"/>
    <d v="2017-03-10T00:00:00"/>
    <x v="1"/>
    <s v="FC-14245"/>
    <s v="Frank Carlisle"/>
    <x v="2"/>
    <s v="United States"/>
    <s v="San Francisco"/>
    <x v="1"/>
    <n v="94109"/>
    <x v="1"/>
    <s v="OFF-AR-10003158"/>
    <x v="1"/>
    <x v="6"/>
    <s v="Fluorescent Highlighters by Dixon"/>
    <n v="23.88"/>
    <n v="6"/>
    <n v="0"/>
    <n v="8.1191999999999993"/>
    <n v="4"/>
    <n v="3"/>
    <x v="3"/>
    <n v="34"/>
    <x v="10"/>
  </r>
  <r>
    <n v="6513"/>
    <s v="CA-2017-167640"/>
    <d v="2017-03-06T00:00:00"/>
    <d v="2017-03-10T00:00:00"/>
    <x v="1"/>
    <s v="FC-14245"/>
    <s v="Frank Carlisle"/>
    <x v="2"/>
    <s v="United States"/>
    <s v="San Francisco"/>
    <x v="1"/>
    <n v="94109"/>
    <x v="1"/>
    <s v="OFF-LA-10004559"/>
    <x v="1"/>
    <x v="2"/>
    <s v="Avery 49"/>
    <n v="11.52"/>
    <n v="4"/>
    <n v="0"/>
    <n v="5.6448"/>
    <n v="4"/>
    <n v="3"/>
    <x v="3"/>
    <n v="49.000000000000007"/>
    <x v="10"/>
  </r>
  <r>
    <n v="6514"/>
    <s v="CA-2017-167640"/>
    <d v="2017-03-06T00:00:00"/>
    <d v="2017-03-10T00:00:00"/>
    <x v="1"/>
    <s v="FC-14245"/>
    <s v="Frank Carlisle"/>
    <x v="2"/>
    <s v="United States"/>
    <s v="San Francisco"/>
    <x v="1"/>
    <n v="94109"/>
    <x v="1"/>
    <s v="OFF-PA-10001033"/>
    <x v="1"/>
    <x v="10"/>
    <s v="Xerox 1893"/>
    <n v="286.93"/>
    <n v="7"/>
    <n v="0"/>
    <n v="140.59569999999999"/>
    <n v="4"/>
    <n v="3"/>
    <x v="3"/>
    <n v="49"/>
    <x v="10"/>
  </r>
  <r>
    <n v="6515"/>
    <s v="CA-2017-167640"/>
    <d v="2017-03-06T00:00:00"/>
    <d v="2017-03-10T00:00:00"/>
    <x v="1"/>
    <s v="FC-14245"/>
    <s v="Frank Carlisle"/>
    <x v="2"/>
    <s v="United States"/>
    <s v="San Francisco"/>
    <x v="1"/>
    <n v="94109"/>
    <x v="1"/>
    <s v="TEC-PH-10001336"/>
    <x v="2"/>
    <x v="7"/>
    <s v="Digium D40 VoIP phone"/>
    <n v="206.38399999999999"/>
    <n v="2"/>
    <n v="0.2"/>
    <n v="23.2182"/>
    <n v="4"/>
    <n v="3"/>
    <x v="3"/>
    <n v="11.25"/>
    <x v="10"/>
  </r>
  <r>
    <n v="6516"/>
    <s v="US-2017-116652"/>
    <d v="2017-09-15T00:00:00"/>
    <d v="2017-09-19T00:00:00"/>
    <x v="1"/>
    <s v="RD-19480"/>
    <s v="Rick Duston"/>
    <x v="0"/>
    <s v="United States"/>
    <s v="San Francisco"/>
    <x v="1"/>
    <n v="94122"/>
    <x v="1"/>
    <s v="FUR-CH-10002961"/>
    <x v="0"/>
    <x v="1"/>
    <s v="Leather Task Chair, Black"/>
    <n v="218.352"/>
    <n v="3"/>
    <n v="0.2"/>
    <n v="0"/>
    <n v="4"/>
    <n v="9"/>
    <x v="2"/>
    <n v="0"/>
    <x v="8"/>
  </r>
  <r>
    <n v="6517"/>
    <s v="US-2017-116652"/>
    <d v="2017-09-15T00:00:00"/>
    <d v="2017-09-19T00:00:00"/>
    <x v="1"/>
    <s v="RD-19480"/>
    <s v="Rick Duston"/>
    <x v="0"/>
    <s v="United States"/>
    <s v="San Francisco"/>
    <x v="1"/>
    <n v="94122"/>
    <x v="1"/>
    <s v="FUR-FU-10001488"/>
    <x v="0"/>
    <x v="5"/>
    <s v="Tenex 46&quot; x 60&quot; Computer Anti-Static Chairmat, Rectangular Shaped"/>
    <n v="529.9"/>
    <n v="5"/>
    <n v="0"/>
    <n v="105.98"/>
    <n v="4"/>
    <n v="9"/>
    <x v="2"/>
    <n v="20"/>
    <x v="8"/>
  </r>
  <r>
    <n v="6518"/>
    <s v="US-2017-116652"/>
    <d v="2017-09-15T00:00:00"/>
    <d v="2017-09-19T00:00:00"/>
    <x v="1"/>
    <s v="RD-19480"/>
    <s v="Rick Duston"/>
    <x v="0"/>
    <s v="United States"/>
    <s v="San Francisco"/>
    <x v="1"/>
    <n v="94122"/>
    <x v="1"/>
    <s v="OFF-AR-10001915"/>
    <x v="1"/>
    <x v="6"/>
    <s v="Peel-Off China Markers"/>
    <n v="99.3"/>
    <n v="10"/>
    <n v="0"/>
    <n v="41.706000000000003"/>
    <n v="4"/>
    <n v="9"/>
    <x v="2"/>
    <n v="42.000000000000007"/>
    <x v="8"/>
  </r>
  <r>
    <n v="6519"/>
    <s v="US-2017-116652"/>
    <d v="2017-09-15T00:00:00"/>
    <d v="2017-09-19T00:00:00"/>
    <x v="1"/>
    <s v="RD-19480"/>
    <s v="Rick Duston"/>
    <x v="0"/>
    <s v="United States"/>
    <s v="San Francisco"/>
    <x v="1"/>
    <n v="94122"/>
    <x v="1"/>
    <s v="OFF-AP-10001205"/>
    <x v="1"/>
    <x v="9"/>
    <s v="Belkin 5 Outlet SurgeMaster Power Centers"/>
    <n v="108.96"/>
    <n v="2"/>
    <n v="0"/>
    <n v="30.508800000000001"/>
    <n v="4"/>
    <n v="9"/>
    <x v="2"/>
    <n v="28.000000000000004"/>
    <x v="8"/>
  </r>
  <r>
    <n v="6520"/>
    <s v="US-2017-116652"/>
    <d v="2017-09-15T00:00:00"/>
    <d v="2017-09-19T00:00:00"/>
    <x v="1"/>
    <s v="RD-19480"/>
    <s v="Rick Duston"/>
    <x v="0"/>
    <s v="United States"/>
    <s v="San Francisco"/>
    <x v="1"/>
    <n v="94122"/>
    <x v="1"/>
    <s v="OFF-BI-10004528"/>
    <x v="1"/>
    <x v="8"/>
    <s v="Cardinal Poly Pocket Divider Pockets for Ring Binders"/>
    <n v="2.6880000000000002"/>
    <n v="1"/>
    <n v="0.2"/>
    <n v="0.84"/>
    <n v="4"/>
    <n v="9"/>
    <x v="2"/>
    <n v="31.249999999999993"/>
    <x v="8"/>
  </r>
  <r>
    <n v="6521"/>
    <s v="CA-2017-138289"/>
    <d v="2017-01-16T00:00:00"/>
    <d v="2017-01-18T00:00:00"/>
    <x v="0"/>
    <s v="AR-10540"/>
    <s v="Andy Reiter"/>
    <x v="0"/>
    <s v="United States"/>
    <s v="Jackson"/>
    <x v="12"/>
    <n v="49201"/>
    <x v="2"/>
    <s v="OFF-BI-10004995"/>
    <x v="1"/>
    <x v="8"/>
    <s v="GBC DocuBind P400 Electric Binding System"/>
    <n v="5443.96"/>
    <n v="4"/>
    <n v="0"/>
    <n v="2504.2215999999999"/>
    <n v="2"/>
    <n v="1"/>
    <x v="3"/>
    <n v="46"/>
    <x v="9"/>
  </r>
  <r>
    <n v="6522"/>
    <s v="CA-2017-138289"/>
    <d v="2017-01-16T00:00:00"/>
    <d v="2017-01-18T00:00:00"/>
    <x v="0"/>
    <s v="AR-10540"/>
    <s v="Andy Reiter"/>
    <x v="0"/>
    <s v="United States"/>
    <s v="Jackson"/>
    <x v="12"/>
    <n v="49201"/>
    <x v="2"/>
    <s v="FUR-CH-10004626"/>
    <x v="0"/>
    <x v="1"/>
    <s v="Office Star Flex Back Scooter Chair with Aluminum Finish Frame"/>
    <n v="302.67"/>
    <n v="3"/>
    <n v="0"/>
    <n v="72.640799999999999"/>
    <n v="2"/>
    <n v="1"/>
    <x v="3"/>
    <n v="24"/>
    <x v="9"/>
  </r>
  <r>
    <n v="6523"/>
    <s v="CA-2017-138289"/>
    <d v="2017-01-16T00:00:00"/>
    <d v="2017-01-18T00:00:00"/>
    <x v="0"/>
    <s v="AR-10540"/>
    <s v="Andy Reiter"/>
    <x v="0"/>
    <s v="United States"/>
    <s v="Jackson"/>
    <x v="12"/>
    <n v="49201"/>
    <x v="2"/>
    <s v="OFF-PA-10001260"/>
    <x v="1"/>
    <x v="10"/>
    <s v="TOPS Money Receipt Book, Consecutively Numbered in Red,"/>
    <n v="56.07"/>
    <n v="7"/>
    <n v="0"/>
    <n v="25.2315"/>
    <n v="2"/>
    <n v="1"/>
    <x v="3"/>
    <n v="45"/>
    <x v="9"/>
  </r>
  <r>
    <n v="6524"/>
    <s v="CA-2016-129308"/>
    <d v="2016-07-07T00:00:00"/>
    <d v="2016-07-13T00:00:00"/>
    <x v="1"/>
    <s v="CC-12100"/>
    <s v="Chad Cunningham"/>
    <x v="2"/>
    <s v="United States"/>
    <s v="Philadelphia"/>
    <x v="9"/>
    <n v="19120"/>
    <x v="3"/>
    <s v="OFF-LA-10002945"/>
    <x v="1"/>
    <x v="2"/>
    <s v="Permanent Self-Adhesive File Folder Labels for Typewriters, 1 1/8 x 3 1/2, White"/>
    <n v="10.08"/>
    <n v="2"/>
    <n v="0.2"/>
    <n v="3.2759999999999998"/>
    <n v="6"/>
    <n v="7"/>
    <x v="2"/>
    <n v="32.499999999999993"/>
    <x v="7"/>
  </r>
  <r>
    <n v="6525"/>
    <s v="CA-2016-129308"/>
    <d v="2016-07-07T00:00:00"/>
    <d v="2016-07-13T00:00:00"/>
    <x v="1"/>
    <s v="CC-12100"/>
    <s v="Chad Cunningham"/>
    <x v="2"/>
    <s v="United States"/>
    <s v="Philadelphia"/>
    <x v="9"/>
    <n v="19120"/>
    <x v="3"/>
    <s v="TEC-PH-10002310"/>
    <x v="2"/>
    <x v="7"/>
    <s v="Panasonic KX T7731-B Digital phone"/>
    <n v="59.994"/>
    <n v="1"/>
    <n v="0.4"/>
    <n v="-12.998699999999999"/>
    <n v="6"/>
    <n v="7"/>
    <x v="2"/>
    <n v="-21.666666666666664"/>
    <x v="7"/>
  </r>
  <r>
    <n v="6526"/>
    <s v="CA-2016-129308"/>
    <d v="2016-07-07T00:00:00"/>
    <d v="2016-07-13T00:00:00"/>
    <x v="1"/>
    <s v="CC-12100"/>
    <s v="Chad Cunningham"/>
    <x v="2"/>
    <s v="United States"/>
    <s v="Philadelphia"/>
    <x v="9"/>
    <n v="19120"/>
    <x v="3"/>
    <s v="OFF-BI-10001525"/>
    <x v="1"/>
    <x v="8"/>
    <s v="Acco Pressboard Covers with Storage Hooks, 14 7/8&quot; x 11&quot;, Executive Red"/>
    <n v="5.7149999999999999"/>
    <n v="5"/>
    <n v="0.7"/>
    <n v="-4.7625000000000002"/>
    <n v="6"/>
    <n v="7"/>
    <x v="2"/>
    <n v="-83.333333333333343"/>
    <x v="7"/>
  </r>
  <r>
    <n v="6527"/>
    <s v="CA-2016-129308"/>
    <d v="2016-07-07T00:00:00"/>
    <d v="2016-07-13T00:00:00"/>
    <x v="1"/>
    <s v="CC-12100"/>
    <s v="Chad Cunningham"/>
    <x v="2"/>
    <s v="United States"/>
    <s v="Philadelphia"/>
    <x v="9"/>
    <n v="19120"/>
    <x v="3"/>
    <s v="OFF-BI-10001308"/>
    <x v="1"/>
    <x v="8"/>
    <s v="GBC Standard Plastic Binding Systems' Combs"/>
    <n v="9.42"/>
    <n v="5"/>
    <n v="0.7"/>
    <n v="-7.85"/>
    <n v="6"/>
    <n v="7"/>
    <x v="2"/>
    <n v="-83.333333333333329"/>
    <x v="7"/>
  </r>
  <r>
    <n v="6528"/>
    <s v="CA-2016-157791"/>
    <d v="2016-12-23T00:00:00"/>
    <d v="2016-12-28T00:00:00"/>
    <x v="0"/>
    <s v="CA-11965"/>
    <s v="Carol Adams"/>
    <x v="1"/>
    <s v="United States"/>
    <s v="Warwick"/>
    <x v="34"/>
    <n v="2886"/>
    <x v="3"/>
    <s v="TEC-CO-10002095"/>
    <x v="2"/>
    <x v="16"/>
    <s v="Hewlett Packard 610 Color Digital Copier / Printer"/>
    <n v="1999.96"/>
    <n v="4"/>
    <n v="0"/>
    <n v="899.98199999999997"/>
    <n v="5"/>
    <n v="12"/>
    <x v="0"/>
    <n v="44.999999999999993"/>
    <x v="4"/>
  </r>
  <r>
    <n v="6529"/>
    <s v="CA-2014-146864"/>
    <d v="2014-12-22T00:00:00"/>
    <d v="2014-12-26T00:00:00"/>
    <x v="1"/>
    <s v="BT-11530"/>
    <s v="Bradley Talbott"/>
    <x v="2"/>
    <s v="United States"/>
    <s v="New York City"/>
    <x v="15"/>
    <n v="10024"/>
    <x v="3"/>
    <s v="OFF-ST-10004946"/>
    <x v="1"/>
    <x v="4"/>
    <s v="Desktop 3-Pocket Hot File"/>
    <n v="216.4"/>
    <n v="4"/>
    <n v="0"/>
    <n v="56.264000000000003"/>
    <n v="4"/>
    <n v="12"/>
    <x v="0"/>
    <n v="26"/>
    <x v="4"/>
  </r>
  <r>
    <n v="6530"/>
    <s v="CA-2014-103744"/>
    <d v="2014-02-23T00:00:00"/>
    <d v="2014-02-27T00:00:00"/>
    <x v="1"/>
    <s v="MG-17875"/>
    <s v="Michael Grace"/>
    <x v="2"/>
    <s v="United States"/>
    <s v="El Paso"/>
    <x v="5"/>
    <n v="79907"/>
    <x v="2"/>
    <s v="OFF-LA-10004425"/>
    <x v="1"/>
    <x v="2"/>
    <s v="Staple-on labels"/>
    <n v="6.9359999999999999"/>
    <n v="3"/>
    <n v="0.2"/>
    <n v="2.3409"/>
    <n v="4"/>
    <n v="2"/>
    <x v="3"/>
    <n v="33.75"/>
    <x v="11"/>
  </r>
  <r>
    <n v="6531"/>
    <s v="CA-2014-103744"/>
    <d v="2014-02-23T00:00:00"/>
    <d v="2014-02-27T00:00:00"/>
    <x v="1"/>
    <s v="MG-17875"/>
    <s v="Michael Grace"/>
    <x v="2"/>
    <s v="United States"/>
    <s v="El Paso"/>
    <x v="5"/>
    <n v="79907"/>
    <x v="2"/>
    <s v="OFF-BI-10000320"/>
    <x v="1"/>
    <x v="8"/>
    <s v="GBC Plastic Binding Combs"/>
    <n v="4.4279999999999999"/>
    <n v="3"/>
    <n v="0.8"/>
    <n v="-6.8634000000000004"/>
    <n v="4"/>
    <n v="2"/>
    <x v="3"/>
    <n v="-155"/>
    <x v="11"/>
  </r>
  <r>
    <n v="6532"/>
    <s v="US-2017-107384"/>
    <d v="2017-12-04T00:00:00"/>
    <d v="2017-12-08T00:00:00"/>
    <x v="1"/>
    <s v="TP-21130"/>
    <s v="Theone Pippenger"/>
    <x v="0"/>
    <s v="United States"/>
    <s v="Rochester"/>
    <x v="11"/>
    <n v="55901"/>
    <x v="2"/>
    <s v="OFF-AR-10001315"/>
    <x v="1"/>
    <x v="6"/>
    <s v="Newell 310"/>
    <n v="8.8000000000000007"/>
    <n v="5"/>
    <n v="0"/>
    <n v="2.552"/>
    <n v="4"/>
    <n v="12"/>
    <x v="0"/>
    <n v="28.999999999999996"/>
    <x v="4"/>
  </r>
  <r>
    <n v="6533"/>
    <s v="US-2017-107384"/>
    <d v="2017-12-04T00:00:00"/>
    <d v="2017-12-08T00:00:00"/>
    <x v="1"/>
    <s v="TP-21130"/>
    <s v="Theone Pippenger"/>
    <x v="0"/>
    <s v="United States"/>
    <s v="Rochester"/>
    <x v="11"/>
    <n v="55901"/>
    <x v="2"/>
    <s v="TEC-AC-10004595"/>
    <x v="2"/>
    <x v="11"/>
    <s v="First Data TMFD35 PIN Pad"/>
    <n v="142.80000000000001"/>
    <n v="1"/>
    <n v="0"/>
    <n v="29.988"/>
    <n v="4"/>
    <n v="12"/>
    <x v="0"/>
    <n v="21"/>
    <x v="4"/>
  </r>
  <r>
    <n v="6534"/>
    <s v="US-2017-107384"/>
    <d v="2017-12-04T00:00:00"/>
    <d v="2017-12-08T00:00:00"/>
    <x v="1"/>
    <s v="TP-21130"/>
    <s v="Theone Pippenger"/>
    <x v="0"/>
    <s v="United States"/>
    <s v="Rochester"/>
    <x v="11"/>
    <n v="55901"/>
    <x v="2"/>
    <s v="TEC-AC-10001539"/>
    <x v="2"/>
    <x v="11"/>
    <s v="Logitech G430 Surround Sound Gaming Headset with Dolby 7.1 Technology"/>
    <n v="399.95"/>
    <n v="5"/>
    <n v="0"/>
    <n v="143.982"/>
    <n v="4"/>
    <n v="12"/>
    <x v="0"/>
    <n v="36"/>
    <x v="4"/>
  </r>
  <r>
    <n v="6535"/>
    <s v="CA-2014-128209"/>
    <d v="2014-11-17T00:00:00"/>
    <d v="2014-11-22T00:00:00"/>
    <x v="1"/>
    <s v="GT-14710"/>
    <s v="Greg Tran"/>
    <x v="0"/>
    <s v="United States"/>
    <s v="Buffalo"/>
    <x v="15"/>
    <n v="14215"/>
    <x v="3"/>
    <s v="OFF-BI-10001359"/>
    <x v="1"/>
    <x v="8"/>
    <s v="GBC DocuBind TL300 Electric Binding System"/>
    <n v="2152.7759999999998"/>
    <n v="3"/>
    <n v="0.2"/>
    <n v="726.56190000000004"/>
    <n v="5"/>
    <n v="11"/>
    <x v="0"/>
    <n v="33.75"/>
    <x v="0"/>
  </r>
  <r>
    <n v="6536"/>
    <s v="CA-2014-128209"/>
    <d v="2014-11-17T00:00:00"/>
    <d v="2014-11-22T00:00:00"/>
    <x v="1"/>
    <s v="GT-14710"/>
    <s v="Greg Tran"/>
    <x v="0"/>
    <s v="United States"/>
    <s v="Buffalo"/>
    <x v="15"/>
    <n v="14215"/>
    <x v="3"/>
    <s v="FUR-BO-10002213"/>
    <x v="0"/>
    <x v="0"/>
    <s v="DMI Eclipse Executive Suite Bookcases"/>
    <n v="4007.84"/>
    <n v="10"/>
    <n v="0.2"/>
    <n v="-50.097999999999999"/>
    <n v="5"/>
    <n v="11"/>
    <x v="0"/>
    <n v="-1.25"/>
    <x v="0"/>
  </r>
  <r>
    <n v="6537"/>
    <s v="CA-2014-169684"/>
    <d v="2014-10-20T00:00:00"/>
    <d v="2014-10-23T00:00:00"/>
    <x v="2"/>
    <s v="FH-14365"/>
    <s v="Fred Hopkins"/>
    <x v="1"/>
    <s v="United States"/>
    <s v="Knoxville"/>
    <x v="18"/>
    <n v="37918"/>
    <x v="0"/>
    <s v="FUR-TA-10003008"/>
    <x v="0"/>
    <x v="3"/>
    <s v="Lesro Round Back Collection Coffee Table, End Table"/>
    <n v="328.59"/>
    <n v="3"/>
    <n v="0.4"/>
    <n v="-147.8655"/>
    <n v="3"/>
    <n v="10"/>
    <x v="0"/>
    <n v="-45"/>
    <x v="2"/>
  </r>
  <r>
    <n v="6538"/>
    <s v="CA-2014-169684"/>
    <d v="2014-10-20T00:00:00"/>
    <d v="2014-10-23T00:00:00"/>
    <x v="2"/>
    <s v="FH-14365"/>
    <s v="Fred Hopkins"/>
    <x v="1"/>
    <s v="United States"/>
    <s v="Knoxville"/>
    <x v="18"/>
    <n v="37918"/>
    <x v="0"/>
    <s v="OFF-ST-10000934"/>
    <x v="1"/>
    <x v="4"/>
    <s v="Contico 72&quot;H Heavy-Duty Storage System"/>
    <n v="98.352000000000004"/>
    <n v="3"/>
    <n v="0.2"/>
    <n v="-24.588000000000001"/>
    <n v="3"/>
    <n v="10"/>
    <x v="0"/>
    <n v="-25"/>
    <x v="2"/>
  </r>
  <r>
    <n v="6539"/>
    <s v="CA-2015-109862"/>
    <d v="2015-10-25T00:00:00"/>
    <d v="2015-10-30T00:00:00"/>
    <x v="1"/>
    <s v="HK-14890"/>
    <s v="Heather Kirkland"/>
    <x v="1"/>
    <s v="United States"/>
    <s v="Newark"/>
    <x v="13"/>
    <n v="19711"/>
    <x v="3"/>
    <s v="TEC-PH-10004042"/>
    <x v="2"/>
    <x v="7"/>
    <s v="ClearOne Communications CHAT 70 OC Speaker Phone"/>
    <n v="158.99"/>
    <n v="1"/>
    <n v="0"/>
    <n v="41.337400000000002"/>
    <n v="5"/>
    <n v="10"/>
    <x v="0"/>
    <n v="26"/>
    <x v="2"/>
  </r>
  <r>
    <n v="6540"/>
    <s v="CA-2015-109862"/>
    <d v="2015-10-25T00:00:00"/>
    <d v="2015-10-30T00:00:00"/>
    <x v="1"/>
    <s v="HK-14890"/>
    <s v="Heather Kirkland"/>
    <x v="1"/>
    <s v="United States"/>
    <s v="Newark"/>
    <x v="13"/>
    <n v="19711"/>
    <x v="3"/>
    <s v="FUR-CH-10002439"/>
    <x v="0"/>
    <x v="1"/>
    <s v="Iceberg Nesting Folding Chair, 19w x 6d x 43h"/>
    <n v="291.10000000000002"/>
    <n v="5"/>
    <n v="0"/>
    <n v="75.686000000000007"/>
    <n v="5"/>
    <n v="10"/>
    <x v="0"/>
    <n v="26"/>
    <x v="2"/>
  </r>
  <r>
    <n v="6541"/>
    <s v="US-2017-107888"/>
    <d v="2017-11-16T00:00:00"/>
    <d v="2017-11-19T00:00:00"/>
    <x v="2"/>
    <s v="CC-12220"/>
    <s v="Chris Cortes"/>
    <x v="0"/>
    <s v="United States"/>
    <s v="Seattle"/>
    <x v="4"/>
    <n v="98103"/>
    <x v="1"/>
    <s v="OFF-PA-10001363"/>
    <x v="1"/>
    <x v="10"/>
    <s v="Xerox 1933"/>
    <n v="73.680000000000007"/>
    <n v="6"/>
    <n v="0"/>
    <n v="34.629600000000003"/>
    <n v="3"/>
    <n v="11"/>
    <x v="0"/>
    <n v="47"/>
    <x v="0"/>
  </r>
  <r>
    <n v="6542"/>
    <s v="US-2017-107888"/>
    <d v="2017-11-16T00:00:00"/>
    <d v="2017-11-19T00:00:00"/>
    <x v="2"/>
    <s v="CC-12220"/>
    <s v="Chris Cortes"/>
    <x v="0"/>
    <s v="United States"/>
    <s v="Seattle"/>
    <x v="4"/>
    <n v="98103"/>
    <x v="1"/>
    <s v="FUR-FU-10003394"/>
    <x v="0"/>
    <x v="5"/>
    <s v="Tenex &quot;The Solids&quot; Textured Chair Mats"/>
    <n v="139.91999999999999"/>
    <n v="2"/>
    <n v="0"/>
    <n v="23.7864"/>
    <n v="3"/>
    <n v="11"/>
    <x v="0"/>
    <n v="17"/>
    <x v="0"/>
  </r>
  <r>
    <n v="6543"/>
    <s v="US-2017-107888"/>
    <d v="2017-11-16T00:00:00"/>
    <d v="2017-11-19T00:00:00"/>
    <x v="2"/>
    <s v="CC-12220"/>
    <s v="Chris Cortes"/>
    <x v="0"/>
    <s v="United States"/>
    <s v="Seattle"/>
    <x v="4"/>
    <n v="98103"/>
    <x v="1"/>
    <s v="TEC-PH-10003171"/>
    <x v="2"/>
    <x v="7"/>
    <s v="Plantronics Encore H101 Dual Earpieces Headset"/>
    <n v="107.88"/>
    <n v="3"/>
    <n v="0.2"/>
    <n v="10.788"/>
    <n v="3"/>
    <n v="11"/>
    <x v="0"/>
    <n v="10"/>
    <x v="0"/>
  </r>
  <r>
    <n v="6544"/>
    <s v="US-2017-107888"/>
    <d v="2017-11-16T00:00:00"/>
    <d v="2017-11-19T00:00:00"/>
    <x v="2"/>
    <s v="CC-12220"/>
    <s v="Chris Cortes"/>
    <x v="0"/>
    <s v="United States"/>
    <s v="Seattle"/>
    <x v="4"/>
    <n v="98103"/>
    <x v="1"/>
    <s v="OFF-ST-10003123"/>
    <x v="1"/>
    <x v="4"/>
    <s v="Fellowes Bases and Tops For Staxonsteel/High-Stak Systems"/>
    <n v="33.29"/>
    <n v="1"/>
    <n v="0"/>
    <n v="7.9896000000000003"/>
    <n v="3"/>
    <n v="11"/>
    <x v="0"/>
    <n v="24.000000000000004"/>
    <x v="0"/>
  </r>
  <r>
    <n v="6545"/>
    <s v="US-2017-154872"/>
    <d v="2017-05-14T00:00:00"/>
    <d v="2017-05-18T00:00:00"/>
    <x v="1"/>
    <s v="DP-13000"/>
    <s v="Darren Powers"/>
    <x v="0"/>
    <s v="United States"/>
    <s v="Cleveland"/>
    <x v="24"/>
    <n v="44105"/>
    <x v="3"/>
    <s v="OFF-BI-10003007"/>
    <x v="1"/>
    <x v="8"/>
    <s v="Premium Transparent Presentation Covers, No Pattern/Clear, 8 1/2&quot; x 11&quot;"/>
    <n v="58.17"/>
    <n v="5"/>
    <n v="0.7"/>
    <n v="-46.536000000000001"/>
    <n v="4"/>
    <n v="5"/>
    <x v="1"/>
    <n v="-80"/>
    <x v="5"/>
  </r>
  <r>
    <n v="6546"/>
    <s v="US-2017-154872"/>
    <d v="2017-05-14T00:00:00"/>
    <d v="2017-05-18T00:00:00"/>
    <x v="1"/>
    <s v="DP-13000"/>
    <s v="Darren Powers"/>
    <x v="0"/>
    <s v="United States"/>
    <s v="Cleveland"/>
    <x v="24"/>
    <n v="44105"/>
    <x v="3"/>
    <s v="OFF-LA-10000973"/>
    <x v="1"/>
    <x v="2"/>
    <s v="Avery 502"/>
    <n v="5.04"/>
    <n v="2"/>
    <n v="0.2"/>
    <n v="1.764"/>
    <n v="4"/>
    <n v="5"/>
    <x v="1"/>
    <n v="35"/>
    <x v="5"/>
  </r>
  <r>
    <n v="6547"/>
    <s v="US-2017-154872"/>
    <d v="2017-05-14T00:00:00"/>
    <d v="2017-05-18T00:00:00"/>
    <x v="1"/>
    <s v="DP-13000"/>
    <s v="Darren Powers"/>
    <x v="0"/>
    <s v="United States"/>
    <s v="Cleveland"/>
    <x v="24"/>
    <n v="44105"/>
    <x v="3"/>
    <s v="OFF-PA-10000483"/>
    <x v="1"/>
    <x v="10"/>
    <s v="Xerox 19"/>
    <n v="24.783999999999999"/>
    <n v="1"/>
    <n v="0.2"/>
    <n v="7.7450000000000001"/>
    <n v="4"/>
    <n v="5"/>
    <x v="1"/>
    <n v="31.25"/>
    <x v="5"/>
  </r>
  <r>
    <n v="6548"/>
    <s v="CA-2014-113880"/>
    <d v="2014-03-01T00:00:00"/>
    <d v="2014-03-05T00:00:00"/>
    <x v="1"/>
    <s v="VF-21715"/>
    <s v="Vicky Freymann"/>
    <x v="2"/>
    <s v="United States"/>
    <s v="Elmhurst"/>
    <x v="10"/>
    <n v="60126"/>
    <x v="2"/>
    <s v="FUR-CH-10000863"/>
    <x v="0"/>
    <x v="1"/>
    <s v="Novimex Swivel Fabric Task Chair"/>
    <n v="634.11599999999999"/>
    <n v="6"/>
    <n v="0.3"/>
    <n v="-172.1172"/>
    <n v="4"/>
    <n v="3"/>
    <x v="3"/>
    <n v="-27.142857142857142"/>
    <x v="10"/>
  </r>
  <r>
    <n v="6549"/>
    <s v="CA-2014-113880"/>
    <d v="2014-03-01T00:00:00"/>
    <d v="2014-03-05T00:00:00"/>
    <x v="1"/>
    <s v="VF-21715"/>
    <s v="Vicky Freymann"/>
    <x v="2"/>
    <s v="United States"/>
    <s v="Elmhurst"/>
    <x v="10"/>
    <n v="60126"/>
    <x v="2"/>
    <s v="OFF-PA-10003036"/>
    <x v="1"/>
    <x v="10"/>
    <s v="Black Print Carbonless 8 1/2&quot; x 8 1/4&quot; Rapid Memo Book"/>
    <n v="17.472000000000001"/>
    <n v="3"/>
    <n v="0.2"/>
    <n v="5.6783999999999999"/>
    <n v="4"/>
    <n v="3"/>
    <x v="3"/>
    <n v="32.499999999999993"/>
    <x v="10"/>
  </r>
  <r>
    <n v="6550"/>
    <s v="US-2015-164966"/>
    <d v="2015-07-30T00:00:00"/>
    <d v="2015-08-01T00:00:00"/>
    <x v="2"/>
    <s v="GH-14410"/>
    <s v="Gary Hansen"/>
    <x v="2"/>
    <s v="United States"/>
    <s v="Lakeville"/>
    <x v="11"/>
    <n v="55044"/>
    <x v="2"/>
    <s v="FUR-CH-10002304"/>
    <x v="0"/>
    <x v="1"/>
    <s v="Global Stack Chair without Arms, Black"/>
    <n v="155.88"/>
    <n v="6"/>
    <n v="0"/>
    <n v="38.97"/>
    <n v="2"/>
    <n v="7"/>
    <x v="2"/>
    <n v="25"/>
    <x v="7"/>
  </r>
  <r>
    <n v="6551"/>
    <s v="CA-2015-126739"/>
    <d v="2015-11-01T00:00:00"/>
    <d v="2015-11-03T00:00:00"/>
    <x v="0"/>
    <s v="JH-16180"/>
    <s v="Justin Hirsh"/>
    <x v="0"/>
    <s v="United States"/>
    <s v="New York City"/>
    <x v="15"/>
    <n v="10035"/>
    <x v="3"/>
    <s v="FUR-CH-10000422"/>
    <x v="0"/>
    <x v="1"/>
    <s v="Global Highback Leather Tilter in Burgundy"/>
    <n v="327.56400000000002"/>
    <n v="4"/>
    <n v="0.1"/>
    <n v="21.837599999999998"/>
    <n v="2"/>
    <n v="11"/>
    <x v="0"/>
    <n v="6.6666666666666652"/>
    <x v="0"/>
  </r>
  <r>
    <n v="6552"/>
    <s v="CA-2017-161578"/>
    <d v="2017-12-16T00:00:00"/>
    <d v="2017-12-21T00:00:00"/>
    <x v="0"/>
    <s v="RB-19465"/>
    <s v="Rick Bensley"/>
    <x v="2"/>
    <s v="United States"/>
    <s v="Los Angeles"/>
    <x v="1"/>
    <n v="90036"/>
    <x v="1"/>
    <s v="OFF-PA-10002986"/>
    <x v="1"/>
    <x v="10"/>
    <s v="Xerox 1898"/>
    <n v="13.36"/>
    <n v="2"/>
    <n v="0"/>
    <n v="6.4127999999999998"/>
    <n v="5"/>
    <n v="12"/>
    <x v="0"/>
    <n v="48"/>
    <x v="4"/>
  </r>
  <r>
    <n v="6553"/>
    <s v="CA-2017-161578"/>
    <d v="2017-12-16T00:00:00"/>
    <d v="2017-12-21T00:00:00"/>
    <x v="0"/>
    <s v="RB-19465"/>
    <s v="Rick Bensley"/>
    <x v="2"/>
    <s v="United States"/>
    <s v="Los Angeles"/>
    <x v="1"/>
    <n v="90036"/>
    <x v="1"/>
    <s v="OFF-ST-10002289"/>
    <x v="1"/>
    <x v="4"/>
    <s v="Safco Wire Cube Shelving System, For Use as 4 or 5 14&quot; Cubes, Black"/>
    <n v="158.9"/>
    <n v="5"/>
    <n v="0"/>
    <n v="7.9450000000000003"/>
    <n v="5"/>
    <n v="12"/>
    <x v="0"/>
    <n v="5"/>
    <x v="4"/>
  </r>
  <r>
    <n v="6554"/>
    <s v="CA-2014-137092"/>
    <d v="2014-10-20T00:00:00"/>
    <d v="2014-10-22T00:00:00"/>
    <x v="0"/>
    <s v="LS-16975"/>
    <s v="Lindsay Shagiari"/>
    <x v="2"/>
    <s v="United States"/>
    <s v="Chicago"/>
    <x v="10"/>
    <n v="60653"/>
    <x v="2"/>
    <s v="TEC-AC-10001606"/>
    <x v="2"/>
    <x v="11"/>
    <s v="Logitech Wireless Performance Mouse MX for PC and Mac"/>
    <n v="319.96800000000002"/>
    <n v="4"/>
    <n v="0.2"/>
    <n v="71.992800000000003"/>
    <n v="2"/>
    <n v="10"/>
    <x v="0"/>
    <n v="22.5"/>
    <x v="2"/>
  </r>
  <r>
    <n v="6555"/>
    <s v="CA-2014-137092"/>
    <d v="2014-10-20T00:00:00"/>
    <d v="2014-10-22T00:00:00"/>
    <x v="0"/>
    <s v="LS-16975"/>
    <s v="Lindsay Shagiari"/>
    <x v="2"/>
    <s v="United States"/>
    <s v="Chicago"/>
    <x v="10"/>
    <n v="60653"/>
    <x v="2"/>
    <s v="OFF-ST-10003805"/>
    <x v="1"/>
    <x v="4"/>
    <s v="24 Capacity Maxi Data Binder Racks, Pearl"/>
    <n v="505.32"/>
    <n v="3"/>
    <n v="0.2"/>
    <n v="31.5825"/>
    <n v="2"/>
    <n v="10"/>
    <x v="0"/>
    <n v="6.25"/>
    <x v="2"/>
  </r>
  <r>
    <n v="6556"/>
    <s v="CA-2014-137092"/>
    <d v="2014-10-20T00:00:00"/>
    <d v="2014-10-22T00:00:00"/>
    <x v="0"/>
    <s v="LS-16975"/>
    <s v="Lindsay Shagiari"/>
    <x v="2"/>
    <s v="United States"/>
    <s v="Chicago"/>
    <x v="10"/>
    <n v="60653"/>
    <x v="2"/>
    <s v="OFF-PA-10002109"/>
    <x v="1"/>
    <x v="10"/>
    <s v="Wirebound Voice Message Log Book"/>
    <n v="3.8079999999999998"/>
    <n v="1"/>
    <n v="0.2"/>
    <n v="1.2376"/>
    <n v="2"/>
    <n v="10"/>
    <x v="0"/>
    <n v="32.5"/>
    <x v="2"/>
  </r>
  <r>
    <n v="6557"/>
    <s v="CA-2014-137092"/>
    <d v="2014-10-20T00:00:00"/>
    <d v="2014-10-22T00:00:00"/>
    <x v="0"/>
    <s v="LS-16975"/>
    <s v="Lindsay Shagiari"/>
    <x v="2"/>
    <s v="United States"/>
    <s v="Chicago"/>
    <x v="10"/>
    <n v="60653"/>
    <x v="2"/>
    <s v="OFF-BI-10000632"/>
    <x v="1"/>
    <x v="8"/>
    <s v="Satellite Sectional Post Binders"/>
    <n v="8.6820000000000004"/>
    <n v="1"/>
    <n v="0.8"/>
    <n v="-14.759399999999999"/>
    <n v="2"/>
    <n v="10"/>
    <x v="0"/>
    <n v="-170"/>
    <x v="2"/>
  </r>
  <r>
    <n v="6558"/>
    <s v="CA-2014-137092"/>
    <d v="2014-10-20T00:00:00"/>
    <d v="2014-10-22T00:00:00"/>
    <x v="0"/>
    <s v="LS-16975"/>
    <s v="Lindsay Shagiari"/>
    <x v="2"/>
    <s v="United States"/>
    <s v="Chicago"/>
    <x v="10"/>
    <n v="60653"/>
    <x v="2"/>
    <s v="OFF-LA-10003510"/>
    <x v="1"/>
    <x v="2"/>
    <s v="Avery 4027 File Folder Labels for Dot Matrix Printers, 5000 Labels per Box, White"/>
    <n v="24.423999999999999"/>
    <n v="1"/>
    <n v="0.2"/>
    <n v="7.9378000000000002"/>
    <n v="2"/>
    <n v="10"/>
    <x v="0"/>
    <n v="32.5"/>
    <x v="2"/>
  </r>
  <r>
    <n v="6559"/>
    <s v="CA-2015-166947"/>
    <d v="2015-06-05T00:00:00"/>
    <d v="2015-06-10T00:00:00"/>
    <x v="1"/>
    <s v="EB-13750"/>
    <s v="Edward Becker"/>
    <x v="1"/>
    <s v="United States"/>
    <s v="Buffalo"/>
    <x v="15"/>
    <n v="14215"/>
    <x v="3"/>
    <s v="FUR-CH-10004997"/>
    <x v="0"/>
    <x v="1"/>
    <s v="Hon Every-Day Series Multi-Task Chairs"/>
    <n v="1522.6379999999999"/>
    <n v="9"/>
    <n v="0.1"/>
    <n v="169.18199999999999"/>
    <n v="5"/>
    <n v="6"/>
    <x v="1"/>
    <n v="11.111111111111111"/>
    <x v="1"/>
  </r>
  <r>
    <n v="6560"/>
    <s v="CA-2016-160941"/>
    <d v="2016-07-21T00:00:00"/>
    <d v="2016-07-26T00:00:00"/>
    <x v="1"/>
    <s v="DK-12835"/>
    <s v="Damala Kotsonis"/>
    <x v="1"/>
    <s v="United States"/>
    <s v="Roseville"/>
    <x v="1"/>
    <n v="95661"/>
    <x v="1"/>
    <s v="OFF-EN-10003001"/>
    <x v="1"/>
    <x v="12"/>
    <s v="Ames Color-File Green Diamond Border X-ray Mailers"/>
    <n v="419.9"/>
    <n v="5"/>
    <n v="0"/>
    <n v="197.35300000000001"/>
    <n v="5"/>
    <n v="7"/>
    <x v="2"/>
    <n v="47"/>
    <x v="7"/>
  </r>
  <r>
    <n v="6561"/>
    <s v="CA-2016-160941"/>
    <d v="2016-07-21T00:00:00"/>
    <d v="2016-07-26T00:00:00"/>
    <x v="1"/>
    <s v="DK-12835"/>
    <s v="Damala Kotsonis"/>
    <x v="1"/>
    <s v="United States"/>
    <s v="Roseville"/>
    <x v="1"/>
    <n v="95661"/>
    <x v="1"/>
    <s v="OFF-LA-10003766"/>
    <x v="1"/>
    <x v="2"/>
    <s v="Self-Adhesive Removable Labels"/>
    <n v="3.15"/>
    <n v="1"/>
    <n v="0"/>
    <n v="1.512"/>
    <n v="5"/>
    <n v="7"/>
    <x v="2"/>
    <n v="48.000000000000007"/>
    <x v="7"/>
  </r>
  <r>
    <n v="6562"/>
    <s v="CA-2017-144680"/>
    <d v="2017-03-31T00:00:00"/>
    <d v="2017-04-02T00:00:00"/>
    <x v="2"/>
    <s v="SC-20260"/>
    <s v="Scott Cohen"/>
    <x v="1"/>
    <s v="United States"/>
    <s v="Arlington"/>
    <x v="5"/>
    <n v="76017"/>
    <x v="2"/>
    <s v="OFF-AP-10003040"/>
    <x v="1"/>
    <x v="9"/>
    <s v="Fellowes 8 Outlet Superior Workstation Surge Protector w/o Phone/Fax/Modem Protection"/>
    <n v="33.619999999999997"/>
    <n v="5"/>
    <n v="0.8"/>
    <n v="-90.774000000000001"/>
    <n v="2"/>
    <n v="3"/>
    <x v="3"/>
    <n v="-270"/>
    <x v="10"/>
  </r>
  <r>
    <n v="6563"/>
    <s v="CA-2014-166086"/>
    <d v="2014-05-07T00:00:00"/>
    <d v="2014-05-12T00:00:00"/>
    <x v="1"/>
    <s v="CT-11995"/>
    <s v="Carol Triggs"/>
    <x v="0"/>
    <s v="United States"/>
    <s v="Lawrence"/>
    <x v="31"/>
    <n v="1841"/>
    <x v="3"/>
    <s v="OFF-BI-10001078"/>
    <x v="1"/>
    <x v="8"/>
    <s v="Acco PRESSTEX Data Binder with Storage Hooks, Dark Blue, 14 7/8&quot; X 11&quot;"/>
    <n v="16.14"/>
    <n v="3"/>
    <n v="0"/>
    <n v="7.9085999999999999"/>
    <n v="5"/>
    <n v="5"/>
    <x v="1"/>
    <n v="49"/>
    <x v="5"/>
  </r>
  <r>
    <n v="6564"/>
    <s v="CA-2014-166086"/>
    <d v="2014-05-07T00:00:00"/>
    <d v="2014-05-12T00:00:00"/>
    <x v="1"/>
    <s v="CT-11995"/>
    <s v="Carol Triggs"/>
    <x v="0"/>
    <s v="United States"/>
    <s v="Lawrence"/>
    <x v="31"/>
    <n v="1841"/>
    <x v="3"/>
    <s v="FUR-TA-10003469"/>
    <x v="0"/>
    <x v="3"/>
    <s v="Balt Split Level Computer Training Table"/>
    <n v="194.25"/>
    <n v="2"/>
    <n v="0.3"/>
    <n v="-38.85"/>
    <n v="5"/>
    <n v="5"/>
    <x v="1"/>
    <n v="-20"/>
    <x v="5"/>
  </r>
  <r>
    <n v="6565"/>
    <s v="CA-2014-166086"/>
    <d v="2014-05-07T00:00:00"/>
    <d v="2014-05-12T00:00:00"/>
    <x v="1"/>
    <s v="CT-11995"/>
    <s v="Carol Triggs"/>
    <x v="0"/>
    <s v="United States"/>
    <s v="Lawrence"/>
    <x v="31"/>
    <n v="1841"/>
    <x v="3"/>
    <s v="OFF-AR-10002578"/>
    <x v="1"/>
    <x v="6"/>
    <s v="Newell 335"/>
    <n v="8.64"/>
    <n v="3"/>
    <n v="0"/>
    <n v="2.5055999999999998"/>
    <n v="5"/>
    <n v="5"/>
    <x v="1"/>
    <n v="28.999999999999996"/>
    <x v="5"/>
  </r>
  <r>
    <n v="6566"/>
    <s v="CA-2014-166086"/>
    <d v="2014-05-07T00:00:00"/>
    <d v="2014-05-12T00:00:00"/>
    <x v="1"/>
    <s v="CT-11995"/>
    <s v="Carol Triggs"/>
    <x v="0"/>
    <s v="United States"/>
    <s v="Lawrence"/>
    <x v="31"/>
    <n v="1841"/>
    <x v="3"/>
    <s v="FUR-CH-10004675"/>
    <x v="0"/>
    <x v="1"/>
    <s v="Lifetime Advantage Folding Chairs, 4/Carton"/>
    <n v="872.32"/>
    <n v="4"/>
    <n v="0"/>
    <n v="244.24959999999999"/>
    <n v="5"/>
    <n v="5"/>
    <x v="1"/>
    <n v="27.999999999999996"/>
    <x v="5"/>
  </r>
  <r>
    <n v="6567"/>
    <s v="CA-2017-131282"/>
    <d v="2017-02-05T00:00:00"/>
    <d v="2017-02-08T00:00:00"/>
    <x v="0"/>
    <s v="CB-12025"/>
    <s v="Cassandra Brandow"/>
    <x v="0"/>
    <s v="United States"/>
    <s v="Waco"/>
    <x v="5"/>
    <n v="76706"/>
    <x v="2"/>
    <s v="OFF-BI-10004632"/>
    <x v="1"/>
    <x v="8"/>
    <s v="Ibico Hi-Tech Manual Binding System"/>
    <n v="243.99199999999999"/>
    <n v="4"/>
    <n v="0.8"/>
    <n v="-426.98599999999999"/>
    <n v="3"/>
    <n v="2"/>
    <x v="3"/>
    <n v="-175"/>
    <x v="11"/>
  </r>
  <r>
    <n v="6568"/>
    <s v="CA-2017-131282"/>
    <d v="2017-02-05T00:00:00"/>
    <d v="2017-02-08T00:00:00"/>
    <x v="0"/>
    <s v="CB-12025"/>
    <s v="Cassandra Brandow"/>
    <x v="0"/>
    <s v="United States"/>
    <s v="Waco"/>
    <x v="5"/>
    <n v="76706"/>
    <x v="2"/>
    <s v="OFF-AR-10003087"/>
    <x v="1"/>
    <x v="6"/>
    <s v="Staples in misc. colors"/>
    <n v="7.12"/>
    <n v="5"/>
    <n v="0.2"/>
    <n v="0.71199999999999997"/>
    <n v="3"/>
    <n v="2"/>
    <x v="3"/>
    <n v="10"/>
    <x v="11"/>
  </r>
  <r>
    <n v="6569"/>
    <s v="CA-2014-100678"/>
    <d v="2014-04-18T00:00:00"/>
    <d v="2014-04-22T00:00:00"/>
    <x v="1"/>
    <s v="KM-16720"/>
    <s v="Kunst Miller"/>
    <x v="0"/>
    <s v="United States"/>
    <s v="Houston"/>
    <x v="5"/>
    <n v="77095"/>
    <x v="2"/>
    <s v="OFF-AR-10001868"/>
    <x v="1"/>
    <x v="6"/>
    <s v="Prang Dustless Chalk Sticks"/>
    <n v="2.6880000000000002"/>
    <n v="2"/>
    <n v="0.2"/>
    <n v="1.008"/>
    <n v="4"/>
    <n v="4"/>
    <x v="1"/>
    <n v="37.5"/>
    <x v="3"/>
  </r>
  <r>
    <n v="6570"/>
    <s v="CA-2014-100678"/>
    <d v="2014-04-18T00:00:00"/>
    <d v="2014-04-22T00:00:00"/>
    <x v="1"/>
    <s v="KM-16720"/>
    <s v="Kunst Miller"/>
    <x v="0"/>
    <s v="United States"/>
    <s v="Houston"/>
    <x v="5"/>
    <n v="77095"/>
    <x v="2"/>
    <s v="FUR-CH-10002602"/>
    <x v="0"/>
    <x v="1"/>
    <s v="DMI Arturo Collection Mission-style Design Wood Chair"/>
    <n v="317.05799999999999"/>
    <n v="3"/>
    <n v="0.3"/>
    <n v="-18.117599999999999"/>
    <n v="4"/>
    <n v="4"/>
    <x v="1"/>
    <n v="-5.7142857142857144"/>
    <x v="3"/>
  </r>
  <r>
    <n v="6571"/>
    <s v="CA-2014-100678"/>
    <d v="2014-04-18T00:00:00"/>
    <d v="2014-04-22T00:00:00"/>
    <x v="1"/>
    <s v="KM-16720"/>
    <s v="Kunst Miller"/>
    <x v="0"/>
    <s v="United States"/>
    <s v="Houston"/>
    <x v="5"/>
    <n v="77095"/>
    <x v="2"/>
    <s v="OFF-EN-10000056"/>
    <x v="1"/>
    <x v="12"/>
    <s v="Cameo Buff Policy Envelopes"/>
    <n v="149.352"/>
    <n v="3"/>
    <n v="0.2"/>
    <n v="50.406300000000002"/>
    <n v="4"/>
    <n v="4"/>
    <x v="1"/>
    <n v="33.75"/>
    <x v="3"/>
  </r>
  <r>
    <n v="6572"/>
    <s v="CA-2014-100678"/>
    <d v="2014-04-18T00:00:00"/>
    <d v="2014-04-22T00:00:00"/>
    <x v="1"/>
    <s v="KM-16720"/>
    <s v="Kunst Miller"/>
    <x v="0"/>
    <s v="United States"/>
    <s v="Houston"/>
    <x v="5"/>
    <n v="77095"/>
    <x v="2"/>
    <s v="TEC-AC-10000474"/>
    <x v="2"/>
    <x v="11"/>
    <s v="Kensington Expert Mouse Optical USB Trackball for PC or Mac"/>
    <n v="227.976"/>
    <n v="3"/>
    <n v="0.2"/>
    <n v="28.497"/>
    <n v="4"/>
    <n v="4"/>
    <x v="1"/>
    <n v="12.5"/>
    <x v="3"/>
  </r>
  <r>
    <n v="6573"/>
    <s v="CA-2016-161543"/>
    <d v="2016-05-10T00:00:00"/>
    <d v="2016-05-16T00:00:00"/>
    <x v="1"/>
    <s v="RD-19720"/>
    <s v="Roger Demir"/>
    <x v="0"/>
    <s v="United States"/>
    <s v="Seattle"/>
    <x v="4"/>
    <n v="98105"/>
    <x v="1"/>
    <s v="OFF-PA-10003971"/>
    <x v="1"/>
    <x v="10"/>
    <s v="Xerox 1965"/>
    <n v="11.96"/>
    <n v="2"/>
    <n v="0"/>
    <n v="5.8604000000000003"/>
    <n v="6"/>
    <n v="5"/>
    <x v="1"/>
    <n v="49"/>
    <x v="5"/>
  </r>
  <r>
    <n v="6574"/>
    <s v="CA-2016-160535"/>
    <d v="2016-11-25T00:00:00"/>
    <d v="2016-11-30T00:00:00"/>
    <x v="1"/>
    <s v="BP-11050"/>
    <s v="Barry Pond"/>
    <x v="1"/>
    <s v="United States"/>
    <s v="Plainfield"/>
    <x v="30"/>
    <n v="7060"/>
    <x v="3"/>
    <s v="OFF-ST-10000689"/>
    <x v="1"/>
    <x v="4"/>
    <s v="Fellowes Strictly Business Drawer File, Letter/Legal Size"/>
    <n v="563.4"/>
    <n v="4"/>
    <n v="0"/>
    <n v="67.608000000000004"/>
    <n v="5"/>
    <n v="11"/>
    <x v="0"/>
    <n v="12.000000000000002"/>
    <x v="0"/>
  </r>
  <r>
    <n v="6575"/>
    <s v="CA-2016-160535"/>
    <d v="2016-11-25T00:00:00"/>
    <d v="2016-11-30T00:00:00"/>
    <x v="1"/>
    <s v="BP-11050"/>
    <s v="Barry Pond"/>
    <x v="1"/>
    <s v="United States"/>
    <s v="Plainfield"/>
    <x v="30"/>
    <n v="7060"/>
    <x v="3"/>
    <s v="TEC-MA-10004255"/>
    <x v="2"/>
    <x v="15"/>
    <s v="Konica Minolta magicolor 1690MF Multifunction Printer"/>
    <n v="319.92"/>
    <n v="8"/>
    <n v="0"/>
    <n v="118.3704"/>
    <n v="5"/>
    <n v="11"/>
    <x v="0"/>
    <n v="37"/>
    <x v="0"/>
  </r>
  <r>
    <n v="6576"/>
    <s v="CA-2017-123085"/>
    <d v="2017-03-03T00:00:00"/>
    <d v="2017-03-08T00:00:00"/>
    <x v="1"/>
    <s v="EJ-13720"/>
    <s v="Ed Jacobs"/>
    <x v="0"/>
    <s v="United States"/>
    <s v="Los Angeles"/>
    <x v="1"/>
    <n v="90008"/>
    <x v="1"/>
    <s v="TEC-AC-10000990"/>
    <x v="2"/>
    <x v="11"/>
    <s v="Imation Bio 2GB USB Flash Drive Imation Corp"/>
    <n v="1049.44"/>
    <n v="8"/>
    <n v="0"/>
    <n v="440.76479999999998"/>
    <n v="5"/>
    <n v="3"/>
    <x v="3"/>
    <n v="42"/>
    <x v="10"/>
  </r>
  <r>
    <n v="6577"/>
    <s v="CA-2017-123085"/>
    <d v="2017-03-03T00:00:00"/>
    <d v="2017-03-08T00:00:00"/>
    <x v="1"/>
    <s v="EJ-13720"/>
    <s v="Ed Jacobs"/>
    <x v="0"/>
    <s v="United States"/>
    <s v="Los Angeles"/>
    <x v="1"/>
    <n v="90008"/>
    <x v="1"/>
    <s v="FUR-CH-10003968"/>
    <x v="0"/>
    <x v="1"/>
    <s v="Novimex Turbo Task Chair"/>
    <n v="170.352"/>
    <n v="3"/>
    <n v="0.2"/>
    <n v="-17.0352"/>
    <n v="5"/>
    <n v="3"/>
    <x v="3"/>
    <n v="-10"/>
    <x v="10"/>
  </r>
  <r>
    <n v="6578"/>
    <s v="CA-2015-153752"/>
    <d v="2015-12-06T00:00:00"/>
    <d v="2015-12-11T00:00:00"/>
    <x v="0"/>
    <s v="RO-19780"/>
    <s v="Rose O'Brian"/>
    <x v="0"/>
    <s v="United States"/>
    <s v="Arlington"/>
    <x v="17"/>
    <n v="22204"/>
    <x v="0"/>
    <s v="TEC-PH-10001615"/>
    <x v="2"/>
    <x v="7"/>
    <s v="AT&amp;T CL82213"/>
    <n v="173.94"/>
    <n v="6"/>
    <n v="0"/>
    <n v="50.442599999999999"/>
    <n v="5"/>
    <n v="12"/>
    <x v="0"/>
    <n v="28.999999999999996"/>
    <x v="4"/>
  </r>
  <r>
    <n v="6579"/>
    <s v="CA-2014-103660"/>
    <d v="2014-08-25T00:00:00"/>
    <d v="2014-08-30T00:00:00"/>
    <x v="1"/>
    <s v="MW-18220"/>
    <s v="Mitch Webber"/>
    <x v="0"/>
    <s v="United States"/>
    <s v="Seattle"/>
    <x v="4"/>
    <n v="98103"/>
    <x v="1"/>
    <s v="TEC-PH-10000895"/>
    <x v="2"/>
    <x v="7"/>
    <s v="Polycom VVX 310 VoIP phone"/>
    <n v="1007.944"/>
    <n v="7"/>
    <n v="0.2"/>
    <n v="75.595799999999997"/>
    <n v="5"/>
    <n v="8"/>
    <x v="2"/>
    <n v="7.5"/>
    <x v="6"/>
  </r>
  <r>
    <n v="6580"/>
    <s v="CA-2016-169887"/>
    <d v="2016-10-22T00:00:00"/>
    <d v="2016-10-22T00:00:00"/>
    <x v="3"/>
    <s v="MS-17530"/>
    <s v="MaryBeth Skach"/>
    <x v="0"/>
    <s v="United States"/>
    <s v="Seattle"/>
    <x v="4"/>
    <n v="98105"/>
    <x v="1"/>
    <s v="OFF-PA-10003001"/>
    <x v="1"/>
    <x v="10"/>
    <s v="Xerox 1986"/>
    <n v="6.68"/>
    <n v="1"/>
    <n v="0"/>
    <n v="3.2063999999999999"/>
    <n v="0"/>
    <n v="10"/>
    <x v="0"/>
    <n v="48"/>
    <x v="2"/>
  </r>
  <r>
    <n v="6581"/>
    <s v="CA-2016-169887"/>
    <d v="2016-10-22T00:00:00"/>
    <d v="2016-10-22T00:00:00"/>
    <x v="3"/>
    <s v="MS-17530"/>
    <s v="MaryBeth Skach"/>
    <x v="0"/>
    <s v="United States"/>
    <s v="Seattle"/>
    <x v="4"/>
    <n v="98105"/>
    <x v="1"/>
    <s v="OFF-AR-10002766"/>
    <x v="1"/>
    <x v="6"/>
    <s v="Prang Drawing Pencil Set"/>
    <n v="8.34"/>
    <n v="3"/>
    <n v="0"/>
    <n v="2.2517999999999998"/>
    <n v="0"/>
    <n v="10"/>
    <x v="0"/>
    <n v="26.999999999999996"/>
    <x v="2"/>
  </r>
  <r>
    <n v="6582"/>
    <s v="CA-2016-169887"/>
    <d v="2016-10-22T00:00:00"/>
    <d v="2016-10-22T00:00:00"/>
    <x v="3"/>
    <s v="MS-17530"/>
    <s v="MaryBeth Skach"/>
    <x v="0"/>
    <s v="United States"/>
    <s v="Seattle"/>
    <x v="4"/>
    <n v="98105"/>
    <x v="1"/>
    <s v="FUR-FU-10003095"/>
    <x v="0"/>
    <x v="5"/>
    <s v="Linden 12&quot; Wall Clock With Oak Frame"/>
    <n v="101.94"/>
    <n v="3"/>
    <n v="0"/>
    <n v="30.582000000000001"/>
    <n v="0"/>
    <n v="10"/>
    <x v="0"/>
    <n v="30"/>
    <x v="2"/>
  </r>
  <r>
    <n v="6583"/>
    <s v="CA-2016-148516"/>
    <d v="2016-08-07T00:00:00"/>
    <d v="2016-08-11T00:00:00"/>
    <x v="1"/>
    <s v="DW-13585"/>
    <s v="Dorothy Wardle"/>
    <x v="1"/>
    <s v="United States"/>
    <s v="Edmonds"/>
    <x v="4"/>
    <n v="98026"/>
    <x v="1"/>
    <s v="TEC-AC-10003610"/>
    <x v="2"/>
    <x v="11"/>
    <s v="Logitech Illuminated - Keyboard"/>
    <n v="179.97"/>
    <n v="3"/>
    <n v="0"/>
    <n v="86.385599999999997"/>
    <n v="4"/>
    <n v="8"/>
    <x v="2"/>
    <n v="48"/>
    <x v="6"/>
  </r>
  <r>
    <n v="6584"/>
    <s v="CA-2017-104731"/>
    <d v="2017-07-21T00:00:00"/>
    <d v="2017-07-27T00:00:00"/>
    <x v="1"/>
    <s v="AM-10705"/>
    <s v="Anne McFarland"/>
    <x v="0"/>
    <s v="United States"/>
    <s v="Salem"/>
    <x v="17"/>
    <n v="24153"/>
    <x v="0"/>
    <s v="OFF-AR-10003727"/>
    <x v="1"/>
    <x v="6"/>
    <s v="Berol Giant Pencil Sharpener"/>
    <n v="101.94"/>
    <n v="6"/>
    <n v="0"/>
    <n v="29.5626"/>
    <n v="6"/>
    <n v="7"/>
    <x v="2"/>
    <n v="28.999999999999996"/>
    <x v="7"/>
  </r>
  <r>
    <n v="6585"/>
    <s v="CA-2017-104731"/>
    <d v="2017-07-21T00:00:00"/>
    <d v="2017-07-27T00:00:00"/>
    <x v="1"/>
    <s v="AM-10705"/>
    <s v="Anne McFarland"/>
    <x v="0"/>
    <s v="United States"/>
    <s v="Salem"/>
    <x v="17"/>
    <n v="24153"/>
    <x v="0"/>
    <s v="TEC-PH-10002660"/>
    <x v="2"/>
    <x v="7"/>
    <s v="Nortel Networks T7316 E Nt8 B27"/>
    <n v="271.95999999999998"/>
    <n v="4"/>
    <n v="0"/>
    <n v="67.989999999999995"/>
    <n v="6"/>
    <n v="7"/>
    <x v="2"/>
    <n v="25"/>
    <x v="7"/>
  </r>
  <r>
    <n v="6586"/>
    <s v="CA-2017-104731"/>
    <d v="2017-07-21T00:00:00"/>
    <d v="2017-07-27T00:00:00"/>
    <x v="1"/>
    <s v="AM-10705"/>
    <s v="Anne McFarland"/>
    <x v="0"/>
    <s v="United States"/>
    <s v="Salem"/>
    <x v="17"/>
    <n v="24153"/>
    <x v="0"/>
    <s v="FUR-FU-10003274"/>
    <x v="0"/>
    <x v="5"/>
    <s v="Regeneration Desk Collection"/>
    <n v="8.8000000000000007"/>
    <n v="5"/>
    <n v="0"/>
    <n v="3.8719999999999999"/>
    <n v="6"/>
    <n v="7"/>
    <x v="2"/>
    <n v="43.999999999999993"/>
    <x v="7"/>
  </r>
  <r>
    <n v="6587"/>
    <s v="CA-2017-104731"/>
    <d v="2017-07-21T00:00:00"/>
    <d v="2017-07-27T00:00:00"/>
    <x v="1"/>
    <s v="AM-10705"/>
    <s v="Anne McFarland"/>
    <x v="0"/>
    <s v="United States"/>
    <s v="Salem"/>
    <x v="17"/>
    <n v="24153"/>
    <x v="0"/>
    <s v="OFF-AR-10003829"/>
    <x v="1"/>
    <x v="6"/>
    <s v="Newell 35"/>
    <n v="19.68"/>
    <n v="6"/>
    <n v="0"/>
    <n v="5.7072000000000003"/>
    <n v="6"/>
    <n v="7"/>
    <x v="2"/>
    <n v="29.000000000000004"/>
    <x v="7"/>
  </r>
  <r>
    <n v="6588"/>
    <s v="CA-2017-104731"/>
    <d v="2017-07-21T00:00:00"/>
    <d v="2017-07-27T00:00:00"/>
    <x v="1"/>
    <s v="AM-10705"/>
    <s v="Anne McFarland"/>
    <x v="0"/>
    <s v="United States"/>
    <s v="Salem"/>
    <x v="17"/>
    <n v="24153"/>
    <x v="0"/>
    <s v="FUR-BO-10003441"/>
    <x v="0"/>
    <x v="0"/>
    <s v="Bush Westfield Collection Bookcases, Fully Assembled"/>
    <n v="302.94"/>
    <n v="3"/>
    <n v="0"/>
    <n v="69.676199999999994"/>
    <n v="6"/>
    <n v="7"/>
    <x v="2"/>
    <n v="23"/>
    <x v="7"/>
  </r>
  <r>
    <n v="6589"/>
    <s v="CA-2017-104731"/>
    <d v="2017-07-21T00:00:00"/>
    <d v="2017-07-27T00:00:00"/>
    <x v="1"/>
    <s v="AM-10705"/>
    <s v="Anne McFarland"/>
    <x v="0"/>
    <s v="United States"/>
    <s v="Salem"/>
    <x v="17"/>
    <n v="24153"/>
    <x v="0"/>
    <s v="OFF-BI-10003355"/>
    <x v="1"/>
    <x v="8"/>
    <s v="Cardinal Holdit Business Card Pockets"/>
    <n v="14.94"/>
    <n v="3"/>
    <n v="0"/>
    <n v="7.1711999999999998"/>
    <n v="6"/>
    <n v="7"/>
    <x v="2"/>
    <n v="48"/>
    <x v="7"/>
  </r>
  <r>
    <n v="6590"/>
    <s v="CA-2017-104731"/>
    <d v="2017-07-21T00:00:00"/>
    <d v="2017-07-27T00:00:00"/>
    <x v="1"/>
    <s v="AM-10705"/>
    <s v="Anne McFarland"/>
    <x v="0"/>
    <s v="United States"/>
    <s v="Salem"/>
    <x v="17"/>
    <n v="24153"/>
    <x v="0"/>
    <s v="OFF-SU-10003505"/>
    <x v="1"/>
    <x v="14"/>
    <s v="Premier Electric Letter Opener"/>
    <n v="231.72"/>
    <n v="2"/>
    <n v="0"/>
    <n v="11.586"/>
    <n v="6"/>
    <n v="7"/>
    <x v="2"/>
    <n v="5"/>
    <x v="7"/>
  </r>
  <r>
    <n v="6591"/>
    <s v="CA-2014-164749"/>
    <d v="2014-03-23T00:00:00"/>
    <d v="2014-03-26T00:00:00"/>
    <x v="2"/>
    <s v="BG-11740"/>
    <s v="Bruce Geld"/>
    <x v="0"/>
    <s v="United States"/>
    <s v="Delray Beach"/>
    <x v="2"/>
    <n v="33445"/>
    <x v="0"/>
    <s v="OFF-LA-10004484"/>
    <x v="1"/>
    <x v="2"/>
    <s v="Avery 476"/>
    <n v="9.9120000000000008"/>
    <n v="3"/>
    <n v="0.2"/>
    <n v="3.2214"/>
    <n v="3"/>
    <n v="3"/>
    <x v="3"/>
    <n v="32.499999999999993"/>
    <x v="10"/>
  </r>
  <r>
    <n v="6592"/>
    <s v="CA-2015-103716"/>
    <d v="2015-04-30T00:00:00"/>
    <d v="2015-05-06T00:00:00"/>
    <x v="1"/>
    <s v="KB-16585"/>
    <s v="Ken Black"/>
    <x v="1"/>
    <s v="United States"/>
    <s v="San Francisco"/>
    <x v="1"/>
    <n v="94110"/>
    <x v="1"/>
    <s v="OFF-AR-10000658"/>
    <x v="1"/>
    <x v="6"/>
    <s v="Newell 324"/>
    <n v="34.65"/>
    <n v="3"/>
    <n v="0"/>
    <n v="9.702"/>
    <n v="6"/>
    <n v="4"/>
    <x v="1"/>
    <n v="28.000000000000004"/>
    <x v="3"/>
  </r>
  <r>
    <n v="6593"/>
    <s v="CA-2015-103716"/>
    <d v="2015-04-30T00:00:00"/>
    <d v="2015-05-06T00:00:00"/>
    <x v="1"/>
    <s v="KB-16585"/>
    <s v="Ken Black"/>
    <x v="1"/>
    <s v="United States"/>
    <s v="San Francisco"/>
    <x v="1"/>
    <n v="94110"/>
    <x v="1"/>
    <s v="TEC-PH-10000347"/>
    <x v="2"/>
    <x v="7"/>
    <s v="Cush Cases Heavy Duty Rugged Cover Case for Samsung Galaxy S5 - Purple"/>
    <n v="19.8"/>
    <n v="5"/>
    <n v="0.2"/>
    <n v="1.7324999999999999"/>
    <n v="6"/>
    <n v="4"/>
    <x v="1"/>
    <n v="8.75"/>
    <x v="3"/>
  </r>
  <r>
    <n v="6594"/>
    <s v="CA-2016-126795"/>
    <d v="2016-06-13T00:00:00"/>
    <d v="2016-06-16T00:00:00"/>
    <x v="0"/>
    <s v="GT-14710"/>
    <s v="Greg Tran"/>
    <x v="0"/>
    <s v="United States"/>
    <s v="New York City"/>
    <x v="15"/>
    <n v="10024"/>
    <x v="3"/>
    <s v="OFF-BI-10001989"/>
    <x v="1"/>
    <x v="8"/>
    <s v="Premium Transparent Presentation Covers by GBC"/>
    <n v="33.567999999999998"/>
    <n v="2"/>
    <n v="0.2"/>
    <n v="11.748799999999999"/>
    <n v="3"/>
    <n v="6"/>
    <x v="1"/>
    <n v="35"/>
    <x v="1"/>
  </r>
  <r>
    <n v="6595"/>
    <s v="CA-2015-146290"/>
    <d v="2015-05-04T00:00:00"/>
    <d v="2015-05-11T00:00:00"/>
    <x v="1"/>
    <s v="SV-20815"/>
    <s v="Stuart Van"/>
    <x v="1"/>
    <s v="United States"/>
    <s v="Indianapolis"/>
    <x v="14"/>
    <n v="46203"/>
    <x v="2"/>
    <s v="OFF-AR-10001897"/>
    <x v="1"/>
    <x v="6"/>
    <s v="Model L Table or Wall-Mount Pencil Sharpener"/>
    <n v="125.93"/>
    <n v="7"/>
    <n v="0"/>
    <n v="35.260399999999997"/>
    <n v="7"/>
    <n v="5"/>
    <x v="1"/>
    <n v="27.999999999999996"/>
    <x v="5"/>
  </r>
  <r>
    <n v="6596"/>
    <s v="CA-2017-157112"/>
    <d v="2017-04-23T00:00:00"/>
    <d v="2017-04-26T00:00:00"/>
    <x v="2"/>
    <s v="GG-14650"/>
    <s v="Greg Guthrie"/>
    <x v="1"/>
    <s v="United States"/>
    <s v="Columbus"/>
    <x v="24"/>
    <n v="43229"/>
    <x v="3"/>
    <s v="OFF-BI-10000285"/>
    <x v="1"/>
    <x v="8"/>
    <s v="XtraLife ClearVue Slant-D Ring Binders by Cardinal"/>
    <n v="11.76"/>
    <n v="5"/>
    <n v="0.7"/>
    <n v="-7.84"/>
    <n v="3"/>
    <n v="4"/>
    <x v="1"/>
    <n v="-66.666666666666657"/>
    <x v="3"/>
  </r>
  <r>
    <n v="6597"/>
    <s v="CA-2017-157112"/>
    <d v="2017-04-23T00:00:00"/>
    <d v="2017-04-26T00:00:00"/>
    <x v="2"/>
    <s v="GG-14650"/>
    <s v="Greg Guthrie"/>
    <x v="1"/>
    <s v="United States"/>
    <s v="Columbus"/>
    <x v="24"/>
    <n v="43229"/>
    <x v="3"/>
    <s v="OFF-PA-10001804"/>
    <x v="1"/>
    <x v="10"/>
    <s v="Xerox 195"/>
    <n v="5.3440000000000003"/>
    <n v="1"/>
    <n v="0.2"/>
    <n v="1.8704000000000001"/>
    <n v="3"/>
    <n v="4"/>
    <x v="1"/>
    <n v="35"/>
    <x v="3"/>
  </r>
  <r>
    <n v="6598"/>
    <s v="CA-2014-169257"/>
    <d v="2014-06-06T00:00:00"/>
    <d v="2014-06-12T00:00:00"/>
    <x v="1"/>
    <s v="SV-20785"/>
    <s v="Stewart Visinsky"/>
    <x v="0"/>
    <s v="United States"/>
    <s v="Jacksonville"/>
    <x v="2"/>
    <n v="32216"/>
    <x v="0"/>
    <s v="OFF-BI-10002557"/>
    <x v="1"/>
    <x v="8"/>
    <s v="Presstex Flexible Ring Binders"/>
    <n v="1.365"/>
    <n v="1"/>
    <n v="0.7"/>
    <n v="-0.91"/>
    <n v="6"/>
    <n v="6"/>
    <x v="1"/>
    <n v="-66.666666666666671"/>
    <x v="1"/>
  </r>
  <r>
    <n v="6599"/>
    <s v="CA-2014-169257"/>
    <d v="2014-06-06T00:00:00"/>
    <d v="2014-06-12T00:00:00"/>
    <x v="1"/>
    <s v="SV-20785"/>
    <s v="Stewart Visinsky"/>
    <x v="0"/>
    <s v="United States"/>
    <s v="Jacksonville"/>
    <x v="2"/>
    <n v="32216"/>
    <x v="0"/>
    <s v="OFF-PA-10002319"/>
    <x v="1"/>
    <x v="10"/>
    <s v="Xerox 1944"/>
    <n v="62.015999999999998"/>
    <n v="2"/>
    <n v="0.2"/>
    <n v="22.480799999999999"/>
    <n v="6"/>
    <n v="6"/>
    <x v="1"/>
    <n v="36.25"/>
    <x v="1"/>
  </r>
  <r>
    <n v="6600"/>
    <s v="CA-2014-154095"/>
    <d v="2014-12-02T00:00:00"/>
    <d v="2014-12-07T00:00:00"/>
    <x v="1"/>
    <s v="ON-18715"/>
    <s v="Odella Nelson"/>
    <x v="1"/>
    <s v="United States"/>
    <s v="Clinton"/>
    <x v="39"/>
    <n v="20735"/>
    <x v="3"/>
    <s v="FUR-FU-10003849"/>
    <x v="0"/>
    <x v="5"/>
    <s v="DAX Metal Frame, Desktop, Stepped-Edge"/>
    <n v="60.72"/>
    <n v="3"/>
    <n v="0"/>
    <n v="23.680800000000001"/>
    <n v="5"/>
    <n v="12"/>
    <x v="0"/>
    <n v="39"/>
    <x v="4"/>
  </r>
  <r>
    <n v="6601"/>
    <s v="CA-2014-154095"/>
    <d v="2014-12-02T00:00:00"/>
    <d v="2014-12-07T00:00:00"/>
    <x v="1"/>
    <s v="ON-18715"/>
    <s v="Odella Nelson"/>
    <x v="1"/>
    <s v="United States"/>
    <s v="Clinton"/>
    <x v="39"/>
    <n v="20735"/>
    <x v="3"/>
    <s v="OFF-PA-10002923"/>
    <x v="1"/>
    <x v="10"/>
    <s v="Xerox 1942"/>
    <n v="146.82"/>
    <n v="3"/>
    <n v="0"/>
    <n v="73.41"/>
    <n v="5"/>
    <n v="12"/>
    <x v="0"/>
    <n v="50"/>
    <x v="4"/>
  </r>
  <r>
    <n v="6602"/>
    <s v="CA-2014-154095"/>
    <d v="2014-12-02T00:00:00"/>
    <d v="2014-12-07T00:00:00"/>
    <x v="1"/>
    <s v="ON-18715"/>
    <s v="Odella Nelson"/>
    <x v="1"/>
    <s v="United States"/>
    <s v="Clinton"/>
    <x v="39"/>
    <n v="20735"/>
    <x v="3"/>
    <s v="FUR-CH-10004754"/>
    <x v="0"/>
    <x v="1"/>
    <s v="Global Stack Chair with Arms, Black"/>
    <n v="239.84"/>
    <n v="8"/>
    <n v="0"/>
    <n v="64.756799999999998"/>
    <n v="5"/>
    <n v="12"/>
    <x v="0"/>
    <n v="26.999999999999996"/>
    <x v="4"/>
  </r>
  <r>
    <n v="6603"/>
    <s v="CA-2014-154095"/>
    <d v="2014-12-02T00:00:00"/>
    <d v="2014-12-07T00:00:00"/>
    <x v="1"/>
    <s v="ON-18715"/>
    <s v="Odella Nelson"/>
    <x v="1"/>
    <s v="United States"/>
    <s v="Clinton"/>
    <x v="39"/>
    <n v="20735"/>
    <x v="3"/>
    <s v="OFF-LA-10000634"/>
    <x v="1"/>
    <x v="2"/>
    <s v="Avery 509"/>
    <n v="15.66"/>
    <n v="6"/>
    <n v="0"/>
    <n v="7.2035999999999998"/>
    <n v="5"/>
    <n v="12"/>
    <x v="0"/>
    <n v="46"/>
    <x v="4"/>
  </r>
  <r>
    <n v="6604"/>
    <s v="CA-2017-146346"/>
    <d v="2017-06-17T00:00:00"/>
    <d v="2017-06-20T00:00:00"/>
    <x v="2"/>
    <s v="RA-19945"/>
    <s v="Ryan Akin"/>
    <x v="0"/>
    <s v="United States"/>
    <s v="Commerce City"/>
    <x v="22"/>
    <n v="80022"/>
    <x v="1"/>
    <s v="OFF-ST-10001418"/>
    <x v="1"/>
    <x v="4"/>
    <s v="Carina Media Storage Towers in Natural &amp; Black"/>
    <n v="146.352"/>
    <n v="3"/>
    <n v="0.2"/>
    <n v="-32.929200000000002"/>
    <n v="3"/>
    <n v="6"/>
    <x v="1"/>
    <n v="-22.5"/>
    <x v="1"/>
  </r>
  <r>
    <n v="6605"/>
    <s v="CA-2016-148852"/>
    <d v="2016-05-26T00:00:00"/>
    <d v="2016-05-31T00:00:00"/>
    <x v="1"/>
    <s v="SV-20785"/>
    <s v="Stewart Visinsky"/>
    <x v="0"/>
    <s v="United States"/>
    <s v="Santa Ana"/>
    <x v="1"/>
    <n v="92704"/>
    <x v="1"/>
    <s v="OFF-FA-10003467"/>
    <x v="1"/>
    <x v="13"/>
    <s v="Alliance Big Bands Rubber Bands, 12/Pack"/>
    <n v="5.94"/>
    <n v="3"/>
    <n v="0"/>
    <n v="0"/>
    <n v="5"/>
    <n v="5"/>
    <x v="1"/>
    <n v="0"/>
    <x v="5"/>
  </r>
  <r>
    <n v="6606"/>
    <s v="CA-2016-148852"/>
    <d v="2016-05-26T00:00:00"/>
    <d v="2016-05-31T00:00:00"/>
    <x v="1"/>
    <s v="SV-20785"/>
    <s v="Stewart Visinsky"/>
    <x v="0"/>
    <s v="United States"/>
    <s v="Santa Ana"/>
    <x v="1"/>
    <n v="92704"/>
    <x v="1"/>
    <s v="OFF-PA-10001293"/>
    <x v="1"/>
    <x v="10"/>
    <s v="Xerox 1946"/>
    <n v="45.36"/>
    <n v="7"/>
    <n v="0"/>
    <n v="21.7728"/>
    <n v="5"/>
    <n v="5"/>
    <x v="1"/>
    <n v="48"/>
    <x v="5"/>
  </r>
  <r>
    <n v="6607"/>
    <s v="CA-2016-148852"/>
    <d v="2016-05-26T00:00:00"/>
    <d v="2016-05-31T00:00:00"/>
    <x v="1"/>
    <s v="SV-20785"/>
    <s v="Stewart Visinsky"/>
    <x v="0"/>
    <s v="United States"/>
    <s v="Santa Ana"/>
    <x v="1"/>
    <n v="92704"/>
    <x v="1"/>
    <s v="TEC-PH-10003885"/>
    <x v="2"/>
    <x v="7"/>
    <s v="Cisco SPA508G"/>
    <n v="211.16800000000001"/>
    <n v="4"/>
    <n v="0.2"/>
    <n v="23.756399999999999"/>
    <n v="5"/>
    <n v="5"/>
    <x v="1"/>
    <n v="11.249999999999998"/>
    <x v="5"/>
  </r>
  <r>
    <n v="6608"/>
    <s v="CA-2016-148852"/>
    <d v="2016-05-26T00:00:00"/>
    <d v="2016-05-31T00:00:00"/>
    <x v="1"/>
    <s v="SV-20785"/>
    <s v="Stewart Visinsky"/>
    <x v="0"/>
    <s v="United States"/>
    <s v="Santa Ana"/>
    <x v="1"/>
    <n v="92704"/>
    <x v="1"/>
    <s v="FUR-CH-10004860"/>
    <x v="0"/>
    <x v="1"/>
    <s v="Global Low Back Tilter Chair"/>
    <n v="484.70400000000001"/>
    <n v="6"/>
    <n v="0.2"/>
    <n v="-84.8232"/>
    <n v="5"/>
    <n v="5"/>
    <x v="1"/>
    <n v="-17.5"/>
    <x v="5"/>
  </r>
  <r>
    <n v="6609"/>
    <s v="CA-2016-148852"/>
    <d v="2016-05-26T00:00:00"/>
    <d v="2016-05-31T00:00:00"/>
    <x v="1"/>
    <s v="SV-20785"/>
    <s v="Stewart Visinsky"/>
    <x v="0"/>
    <s v="United States"/>
    <s v="Santa Ana"/>
    <x v="1"/>
    <n v="92704"/>
    <x v="1"/>
    <s v="TEC-MA-10002428"/>
    <x v="2"/>
    <x v="15"/>
    <s v="Fellowes Powershred HS-440 4-Sheet High Security Shredder"/>
    <n v="371.976"/>
    <n v="3"/>
    <n v="0.2"/>
    <n v="116.24250000000001"/>
    <n v="5"/>
    <n v="5"/>
    <x v="1"/>
    <n v="31.25"/>
    <x v="5"/>
  </r>
  <r>
    <n v="6610"/>
    <s v="US-2015-118906"/>
    <d v="2015-03-10T00:00:00"/>
    <d v="2015-03-10T00:00:00"/>
    <x v="3"/>
    <s v="KB-16585"/>
    <s v="Ken Black"/>
    <x v="1"/>
    <s v="United States"/>
    <s v="Clinton"/>
    <x v="39"/>
    <n v="20735"/>
    <x v="3"/>
    <s v="OFF-ST-10002406"/>
    <x v="1"/>
    <x v="4"/>
    <s v="Pizazz Global Quick File"/>
    <n v="89.82"/>
    <n v="6"/>
    <n v="0"/>
    <n v="25.1496"/>
    <n v="0"/>
    <n v="3"/>
    <x v="3"/>
    <n v="28.000000000000004"/>
    <x v="10"/>
  </r>
  <r>
    <n v="6611"/>
    <s v="CA-2016-168921"/>
    <d v="2016-10-20T00:00:00"/>
    <d v="2016-10-22T00:00:00"/>
    <x v="2"/>
    <s v="AG-10495"/>
    <s v="Andrew Gjertsen"/>
    <x v="1"/>
    <s v="United States"/>
    <s v="Los Angeles"/>
    <x v="1"/>
    <n v="90049"/>
    <x v="1"/>
    <s v="OFF-BI-10004209"/>
    <x v="1"/>
    <x v="8"/>
    <s v="Fellowes Twister Kit, Gray/Clear, 3/pkg"/>
    <n v="19.295999999999999"/>
    <n v="3"/>
    <n v="0.2"/>
    <n v="6.03"/>
    <n v="2"/>
    <n v="10"/>
    <x v="0"/>
    <n v="31.25"/>
    <x v="2"/>
  </r>
  <r>
    <n v="6612"/>
    <s v="CA-2015-107678"/>
    <d v="2015-04-21T00:00:00"/>
    <d v="2015-04-28T00:00:00"/>
    <x v="1"/>
    <s v="JK-16090"/>
    <s v="Juliana Krohn"/>
    <x v="0"/>
    <s v="United States"/>
    <s v="Louisville"/>
    <x v="0"/>
    <n v="40214"/>
    <x v="0"/>
    <s v="FUR-CH-10001891"/>
    <x v="0"/>
    <x v="1"/>
    <s v="Global Deluxe Office Fabric Chairs"/>
    <n v="191.96"/>
    <n v="2"/>
    <n v="0"/>
    <n v="51.8292"/>
    <n v="7"/>
    <n v="4"/>
    <x v="1"/>
    <n v="26.999999999999996"/>
    <x v="3"/>
  </r>
  <r>
    <n v="6613"/>
    <s v="CA-2015-107678"/>
    <d v="2015-04-21T00:00:00"/>
    <d v="2015-04-28T00:00:00"/>
    <x v="1"/>
    <s v="JK-16090"/>
    <s v="Juliana Krohn"/>
    <x v="0"/>
    <s v="United States"/>
    <s v="Louisville"/>
    <x v="0"/>
    <n v="40214"/>
    <x v="0"/>
    <s v="OFF-BI-10002215"/>
    <x v="1"/>
    <x v="8"/>
    <s v="Wilson Jones Hanging View Binder, White, 1&quot;"/>
    <n v="21.3"/>
    <n v="3"/>
    <n v="0"/>
    <n v="9.798"/>
    <n v="7"/>
    <n v="4"/>
    <x v="1"/>
    <n v="46"/>
    <x v="3"/>
  </r>
  <r>
    <n v="6614"/>
    <s v="CA-2015-107678"/>
    <d v="2015-04-21T00:00:00"/>
    <d v="2015-04-28T00:00:00"/>
    <x v="1"/>
    <s v="JK-16090"/>
    <s v="Juliana Krohn"/>
    <x v="0"/>
    <s v="United States"/>
    <s v="Louisville"/>
    <x v="0"/>
    <n v="40214"/>
    <x v="0"/>
    <s v="TEC-PH-10002103"/>
    <x v="2"/>
    <x v="7"/>
    <s v="Jabra SPEAK 410"/>
    <n v="469.95"/>
    <n v="5"/>
    <n v="0"/>
    <n v="131.58600000000001"/>
    <n v="7"/>
    <n v="4"/>
    <x v="1"/>
    <n v="28.000000000000004"/>
    <x v="3"/>
  </r>
  <r>
    <n v="6615"/>
    <s v="CA-2015-107678"/>
    <d v="2015-04-21T00:00:00"/>
    <d v="2015-04-28T00:00:00"/>
    <x v="1"/>
    <s v="JK-16090"/>
    <s v="Juliana Krohn"/>
    <x v="0"/>
    <s v="United States"/>
    <s v="Louisville"/>
    <x v="0"/>
    <n v="40214"/>
    <x v="0"/>
    <s v="FUR-FU-10003394"/>
    <x v="0"/>
    <x v="5"/>
    <s v="Tenex &quot;The Solids&quot; Textured Chair Mats"/>
    <n v="209.88"/>
    <n v="3"/>
    <n v="0"/>
    <n v="35.679600000000001"/>
    <n v="7"/>
    <n v="4"/>
    <x v="1"/>
    <n v="17"/>
    <x v="3"/>
  </r>
  <r>
    <n v="6616"/>
    <s v="CA-2016-123512"/>
    <d v="2016-06-17T00:00:00"/>
    <d v="2016-06-19T00:00:00"/>
    <x v="2"/>
    <s v="MV-18190"/>
    <s v="Mike Vittorini"/>
    <x v="0"/>
    <s v="United States"/>
    <s v="Los Angeles"/>
    <x v="1"/>
    <n v="90045"/>
    <x v="1"/>
    <s v="FUR-BO-10004218"/>
    <x v="0"/>
    <x v="0"/>
    <s v="Bush Heritage Pine Collection 5-Shelf Bookcase, Albany Pine Finish, *Special Order"/>
    <n v="239.666"/>
    <n v="2"/>
    <n v="0.15"/>
    <n v="14.098000000000001"/>
    <n v="2"/>
    <n v="6"/>
    <x v="1"/>
    <n v="5.882352941176471"/>
    <x v="1"/>
  </r>
  <r>
    <n v="6617"/>
    <s v="CA-2016-123512"/>
    <d v="2016-06-17T00:00:00"/>
    <d v="2016-06-19T00:00:00"/>
    <x v="2"/>
    <s v="MV-18190"/>
    <s v="Mike Vittorini"/>
    <x v="0"/>
    <s v="United States"/>
    <s v="Los Angeles"/>
    <x v="1"/>
    <n v="90045"/>
    <x v="1"/>
    <s v="OFF-LA-10000081"/>
    <x v="1"/>
    <x v="2"/>
    <s v="Avery 496"/>
    <n v="22.5"/>
    <n v="6"/>
    <n v="0"/>
    <n v="10.8"/>
    <n v="2"/>
    <n v="6"/>
    <x v="1"/>
    <n v="48.000000000000007"/>
    <x v="1"/>
  </r>
  <r>
    <n v="6618"/>
    <s v="CA-2016-123512"/>
    <d v="2016-06-17T00:00:00"/>
    <d v="2016-06-19T00:00:00"/>
    <x v="2"/>
    <s v="MV-18190"/>
    <s v="Mike Vittorini"/>
    <x v="0"/>
    <s v="United States"/>
    <s v="Los Angeles"/>
    <x v="1"/>
    <n v="90045"/>
    <x v="1"/>
    <s v="OFF-PA-10001497"/>
    <x v="1"/>
    <x v="10"/>
    <s v="Xerox 1914"/>
    <n v="219.84"/>
    <n v="4"/>
    <n v="0"/>
    <n v="107.7216"/>
    <n v="2"/>
    <n v="6"/>
    <x v="1"/>
    <n v="49"/>
    <x v="1"/>
  </r>
  <r>
    <n v="6619"/>
    <s v="US-2017-167402"/>
    <d v="2017-01-13T00:00:00"/>
    <d v="2017-01-18T00:00:00"/>
    <x v="0"/>
    <s v="CP-12085"/>
    <s v="Cathy Prescott"/>
    <x v="1"/>
    <s v="United States"/>
    <s v="Springfield"/>
    <x v="25"/>
    <n v="65807"/>
    <x v="2"/>
    <s v="OFF-PA-10004983"/>
    <x v="1"/>
    <x v="10"/>
    <s v="Xerox 23"/>
    <n v="32.4"/>
    <n v="5"/>
    <n v="0"/>
    <n v="15.552"/>
    <n v="5"/>
    <n v="1"/>
    <x v="3"/>
    <n v="48"/>
    <x v="9"/>
  </r>
  <r>
    <n v="6620"/>
    <s v="US-2017-167402"/>
    <d v="2017-01-13T00:00:00"/>
    <d v="2017-01-18T00:00:00"/>
    <x v="0"/>
    <s v="CP-12085"/>
    <s v="Cathy Prescott"/>
    <x v="1"/>
    <s v="United States"/>
    <s v="Springfield"/>
    <x v="25"/>
    <n v="65807"/>
    <x v="2"/>
    <s v="OFF-AR-10004010"/>
    <x v="1"/>
    <x v="6"/>
    <s v="Hunt Boston Vacuum Mount KS Pencil Sharpener"/>
    <n v="209.94"/>
    <n v="6"/>
    <n v="0"/>
    <n v="54.584400000000002"/>
    <n v="5"/>
    <n v="1"/>
    <x v="3"/>
    <n v="26"/>
    <x v="9"/>
  </r>
  <r>
    <n v="6621"/>
    <s v="US-2017-167402"/>
    <d v="2017-01-13T00:00:00"/>
    <d v="2017-01-18T00:00:00"/>
    <x v="0"/>
    <s v="CP-12085"/>
    <s v="Cathy Prescott"/>
    <x v="1"/>
    <s v="United States"/>
    <s v="Springfield"/>
    <x v="25"/>
    <n v="65807"/>
    <x v="2"/>
    <s v="OFF-SU-10002881"/>
    <x v="1"/>
    <x v="14"/>
    <s v="Martin Yale Chadless Opener Electric Letter Opener"/>
    <n v="4164.05"/>
    <n v="5"/>
    <n v="0"/>
    <n v="83.281000000000006"/>
    <n v="5"/>
    <n v="1"/>
    <x v="3"/>
    <n v="2"/>
    <x v="9"/>
  </r>
  <r>
    <n v="6622"/>
    <s v="US-2017-167402"/>
    <d v="2017-01-13T00:00:00"/>
    <d v="2017-01-18T00:00:00"/>
    <x v="0"/>
    <s v="CP-12085"/>
    <s v="Cathy Prescott"/>
    <x v="1"/>
    <s v="United States"/>
    <s v="Springfield"/>
    <x v="25"/>
    <n v="65807"/>
    <x v="2"/>
    <s v="FUR-BO-10001608"/>
    <x v="0"/>
    <x v="0"/>
    <s v="Hon Metal Bookcases, Black"/>
    <n v="212.94"/>
    <n v="3"/>
    <n v="0"/>
    <n v="53.234999999999999"/>
    <n v="5"/>
    <n v="1"/>
    <x v="3"/>
    <n v="25"/>
    <x v="9"/>
  </r>
  <r>
    <n v="6623"/>
    <s v="CA-2014-130449"/>
    <d v="2014-09-06T00:00:00"/>
    <d v="2014-09-09T00:00:00"/>
    <x v="2"/>
    <s v="VP-21760"/>
    <s v="Victoria Pisteka"/>
    <x v="1"/>
    <s v="United States"/>
    <s v="San Francisco"/>
    <x v="1"/>
    <n v="94109"/>
    <x v="1"/>
    <s v="FUR-FU-10001487"/>
    <x v="0"/>
    <x v="5"/>
    <s v="Eldon Expressions Wood and Plastic Desk Accessories, Cherry Wood"/>
    <n v="41.88"/>
    <n v="6"/>
    <n v="0"/>
    <n v="12.145200000000001"/>
    <n v="3"/>
    <n v="9"/>
    <x v="2"/>
    <n v="28.999999999999996"/>
    <x v="8"/>
  </r>
  <r>
    <n v="6624"/>
    <s v="CA-2014-130449"/>
    <d v="2014-09-06T00:00:00"/>
    <d v="2014-09-09T00:00:00"/>
    <x v="2"/>
    <s v="VP-21760"/>
    <s v="Victoria Pisteka"/>
    <x v="1"/>
    <s v="United States"/>
    <s v="San Francisco"/>
    <x v="1"/>
    <n v="94109"/>
    <x v="1"/>
    <s v="OFF-LA-10001934"/>
    <x v="1"/>
    <x v="2"/>
    <s v="Avery 516"/>
    <n v="58.48"/>
    <n v="8"/>
    <n v="0"/>
    <n v="27.485600000000002"/>
    <n v="3"/>
    <n v="9"/>
    <x v="2"/>
    <n v="47"/>
    <x v="8"/>
  </r>
  <r>
    <n v="6625"/>
    <s v="CA-2015-141250"/>
    <d v="2015-01-19T00:00:00"/>
    <d v="2015-01-23T00:00:00"/>
    <x v="1"/>
    <s v="PM-18940"/>
    <s v="Paul MacIntyre"/>
    <x v="0"/>
    <s v="United States"/>
    <s v="Texas City"/>
    <x v="5"/>
    <n v="77590"/>
    <x v="2"/>
    <s v="FUR-TA-10002855"/>
    <x v="0"/>
    <x v="3"/>
    <s v="Bevis Round Conference Table Top &amp; Single Column Base"/>
    <n v="102.438"/>
    <n v="1"/>
    <n v="0.3"/>
    <n v="-13.1706"/>
    <n v="4"/>
    <n v="1"/>
    <x v="3"/>
    <n v="-12.857142857142856"/>
    <x v="9"/>
  </r>
  <r>
    <n v="6626"/>
    <s v="CA-2015-141250"/>
    <d v="2015-01-19T00:00:00"/>
    <d v="2015-01-23T00:00:00"/>
    <x v="1"/>
    <s v="PM-18940"/>
    <s v="Paul MacIntyre"/>
    <x v="0"/>
    <s v="United States"/>
    <s v="Texas City"/>
    <x v="5"/>
    <n v="77590"/>
    <x v="2"/>
    <s v="FUR-CH-10004875"/>
    <x v="0"/>
    <x v="1"/>
    <s v="Harbour Creations 67200 Series Stacking Chairs"/>
    <n v="199.304"/>
    <n v="4"/>
    <n v="0.3"/>
    <n v="-8.5416000000000007"/>
    <n v="4"/>
    <n v="1"/>
    <x v="3"/>
    <n v="-4.2857142857142856"/>
    <x v="9"/>
  </r>
  <r>
    <n v="6627"/>
    <s v="CA-2014-145541"/>
    <d v="2014-12-14T00:00:00"/>
    <d v="2014-12-21T00:00:00"/>
    <x v="1"/>
    <s v="TB-21400"/>
    <s v="Tom Boeckenhauer"/>
    <x v="0"/>
    <s v="United States"/>
    <s v="New York City"/>
    <x v="15"/>
    <n v="10024"/>
    <x v="3"/>
    <s v="TEC-MA-10001127"/>
    <x v="2"/>
    <x v="15"/>
    <s v="HP Designjet T520 Inkjet Large Format Printer - 24&quot; Color"/>
    <n v="6999.96"/>
    <n v="4"/>
    <n v="0"/>
    <n v="2239.9872"/>
    <n v="7"/>
    <n v="12"/>
    <x v="0"/>
    <n v="32"/>
    <x v="4"/>
  </r>
  <r>
    <n v="6628"/>
    <s v="CA-2014-138513"/>
    <d v="2014-05-23T00:00:00"/>
    <d v="2014-05-27T00:00:00"/>
    <x v="1"/>
    <s v="EH-13990"/>
    <s v="Erica Hackney"/>
    <x v="0"/>
    <s v="United States"/>
    <s v="Bellevue"/>
    <x v="4"/>
    <n v="98006"/>
    <x v="1"/>
    <s v="OFF-PA-10003177"/>
    <x v="1"/>
    <x v="10"/>
    <s v="Xerox 1999"/>
    <n v="12.96"/>
    <n v="2"/>
    <n v="0"/>
    <n v="6.2207999999999997"/>
    <n v="4"/>
    <n v="5"/>
    <x v="1"/>
    <n v="47.999999999999993"/>
    <x v="5"/>
  </r>
  <r>
    <n v="6629"/>
    <s v="CA-2015-135489"/>
    <d v="2015-09-19T00:00:00"/>
    <d v="2015-09-22T00:00:00"/>
    <x v="0"/>
    <s v="GW-14605"/>
    <s v="Giulietta Weimer"/>
    <x v="0"/>
    <s v="United States"/>
    <s v="New York City"/>
    <x v="15"/>
    <n v="10024"/>
    <x v="3"/>
    <s v="TEC-PH-10000011"/>
    <x v="2"/>
    <x v="7"/>
    <s v="PureGear Roll-On Screen Protector"/>
    <n v="279.86"/>
    <n v="14"/>
    <n v="0"/>
    <n v="134.33279999999999"/>
    <n v="3"/>
    <n v="9"/>
    <x v="2"/>
    <n v="47.999999999999993"/>
    <x v="8"/>
  </r>
  <r>
    <n v="6630"/>
    <s v="CA-2015-125696"/>
    <d v="2015-10-02T00:00:00"/>
    <d v="2015-10-06T00:00:00"/>
    <x v="1"/>
    <s v="NP-18685"/>
    <s v="Nora Pelletier"/>
    <x v="2"/>
    <s v="United States"/>
    <s v="Wilson"/>
    <x v="3"/>
    <n v="27893"/>
    <x v="0"/>
    <s v="OFF-BI-10001757"/>
    <x v="1"/>
    <x v="8"/>
    <s v="Pressboard Hanging Data Binders for Unburst Sheets"/>
    <n v="7.38"/>
    <n v="5"/>
    <n v="0.7"/>
    <n v="-5.4119999999999999"/>
    <n v="4"/>
    <n v="10"/>
    <x v="0"/>
    <n v="-73.333333333333329"/>
    <x v="2"/>
  </r>
  <r>
    <n v="6631"/>
    <s v="CA-2016-105081"/>
    <d v="2016-12-25T00:00:00"/>
    <d v="2016-12-30T00:00:00"/>
    <x v="1"/>
    <s v="JE-15715"/>
    <s v="Joe Elijah"/>
    <x v="0"/>
    <s v="United States"/>
    <s v="Seattle"/>
    <x v="4"/>
    <n v="98115"/>
    <x v="1"/>
    <s v="FUR-CH-10000847"/>
    <x v="0"/>
    <x v="1"/>
    <s v="Global Executive Mid-Back Manager's Chair"/>
    <n v="698.35199999999998"/>
    <n v="3"/>
    <n v="0.2"/>
    <n v="52.376399999999997"/>
    <n v="5"/>
    <n v="12"/>
    <x v="0"/>
    <n v="7.5"/>
    <x v="4"/>
  </r>
  <r>
    <n v="6632"/>
    <s v="CA-2016-105081"/>
    <d v="2016-12-25T00:00:00"/>
    <d v="2016-12-30T00:00:00"/>
    <x v="1"/>
    <s v="JE-15715"/>
    <s v="Joe Elijah"/>
    <x v="0"/>
    <s v="United States"/>
    <s v="Seattle"/>
    <x v="4"/>
    <n v="98115"/>
    <x v="1"/>
    <s v="FUR-TA-10001307"/>
    <x v="0"/>
    <x v="3"/>
    <s v="SAFCO PlanMaster Heigh-Adjustable Drafting Table Base, 43w x 30d x 30-37h, Black"/>
    <n v="1747.25"/>
    <n v="5"/>
    <n v="0"/>
    <n v="629.01"/>
    <n v="5"/>
    <n v="12"/>
    <x v="0"/>
    <n v="36"/>
    <x v="4"/>
  </r>
  <r>
    <n v="6633"/>
    <s v="US-2016-146857"/>
    <d v="2016-05-06T00:00:00"/>
    <d v="2016-05-08T00:00:00"/>
    <x v="0"/>
    <s v="BE-11455"/>
    <s v="Brad Eason"/>
    <x v="2"/>
    <s v="United States"/>
    <s v="Springfield"/>
    <x v="25"/>
    <n v="65807"/>
    <x v="2"/>
    <s v="OFF-AP-10001205"/>
    <x v="1"/>
    <x v="9"/>
    <s v="Belkin 5 Outlet SurgeMaster Power Centers"/>
    <n v="54.48"/>
    <n v="1"/>
    <n v="0"/>
    <n v="15.2544"/>
    <n v="2"/>
    <n v="5"/>
    <x v="1"/>
    <n v="28.000000000000004"/>
    <x v="5"/>
  </r>
  <r>
    <n v="6634"/>
    <s v="CA-2016-166275"/>
    <d v="2016-10-24T00:00:00"/>
    <d v="2016-10-24T00:00:00"/>
    <x v="3"/>
    <s v="SS-20590"/>
    <s v="Sonia Sunley"/>
    <x v="0"/>
    <s v="United States"/>
    <s v="San Francisco"/>
    <x v="1"/>
    <n v="94109"/>
    <x v="1"/>
    <s v="TEC-AC-10001838"/>
    <x v="2"/>
    <x v="11"/>
    <s v="Razer Tiamat Over Ear 7.1 Surround Sound PC Gaming Headset"/>
    <n v="199.99"/>
    <n v="1"/>
    <n v="0"/>
    <n v="85.995699999999999"/>
    <n v="0"/>
    <n v="10"/>
    <x v="0"/>
    <n v="43"/>
    <x v="2"/>
  </r>
  <r>
    <n v="6635"/>
    <s v="CA-2017-144498"/>
    <d v="2017-05-06T00:00:00"/>
    <d v="2017-05-06T00:00:00"/>
    <x v="3"/>
    <s v="MB-18085"/>
    <s v="Mick Brown"/>
    <x v="0"/>
    <s v="United States"/>
    <s v="Charlotte"/>
    <x v="3"/>
    <n v="28205"/>
    <x v="0"/>
    <s v="OFF-BI-10003982"/>
    <x v="1"/>
    <x v="8"/>
    <s v="Wilson Jones Century Plastic Molded Ring Binders"/>
    <n v="68.540999999999997"/>
    <n v="11"/>
    <n v="0.7"/>
    <n v="-52.548099999999998"/>
    <n v="0"/>
    <n v="5"/>
    <x v="1"/>
    <n v="-76.666666666666671"/>
    <x v="5"/>
  </r>
  <r>
    <n v="6636"/>
    <s v="CA-2017-144498"/>
    <d v="2017-05-06T00:00:00"/>
    <d v="2017-05-06T00:00:00"/>
    <x v="3"/>
    <s v="MB-18085"/>
    <s v="Mick Brown"/>
    <x v="0"/>
    <s v="United States"/>
    <s v="Charlotte"/>
    <x v="3"/>
    <n v="28205"/>
    <x v="0"/>
    <s v="TEC-PH-10004977"/>
    <x v="2"/>
    <x v="7"/>
    <s v="GE 30524EE4"/>
    <n v="627.16800000000001"/>
    <n v="4"/>
    <n v="0.2"/>
    <n v="70.556399999999996"/>
    <n v="0"/>
    <n v="5"/>
    <x v="1"/>
    <n v="11.249999999999998"/>
    <x v="5"/>
  </r>
  <r>
    <n v="6637"/>
    <s v="CA-2017-144498"/>
    <d v="2017-05-06T00:00:00"/>
    <d v="2017-05-06T00:00:00"/>
    <x v="3"/>
    <s v="MB-18085"/>
    <s v="Mick Brown"/>
    <x v="0"/>
    <s v="United States"/>
    <s v="Charlotte"/>
    <x v="3"/>
    <n v="28205"/>
    <x v="0"/>
    <s v="OFF-LA-10003510"/>
    <x v="1"/>
    <x v="2"/>
    <s v="Avery 4027 File Folder Labels for Dot Matrix Printers, 5000 Labels per Box, White"/>
    <n v="122.12"/>
    <n v="5"/>
    <n v="0.2"/>
    <n v="39.689"/>
    <n v="0"/>
    <n v="5"/>
    <x v="1"/>
    <n v="32.5"/>
    <x v="5"/>
  </r>
  <r>
    <n v="6638"/>
    <s v="CA-2017-103352"/>
    <d v="2017-11-27T00:00:00"/>
    <d v="2017-11-30T00:00:00"/>
    <x v="0"/>
    <s v="RP-19390"/>
    <s v="Resi Pölking"/>
    <x v="0"/>
    <s v="United States"/>
    <s v="New York City"/>
    <x v="15"/>
    <n v="10011"/>
    <x v="3"/>
    <s v="OFF-AR-10001573"/>
    <x v="1"/>
    <x v="6"/>
    <s v="American Pencil"/>
    <n v="6.99"/>
    <n v="3"/>
    <n v="0"/>
    <n v="2.0270999999999999"/>
    <n v="3"/>
    <n v="11"/>
    <x v="0"/>
    <n v="28.999999999999996"/>
    <x v="0"/>
  </r>
  <r>
    <n v="6639"/>
    <s v="CA-2017-103352"/>
    <d v="2017-11-27T00:00:00"/>
    <d v="2017-11-30T00:00:00"/>
    <x v="0"/>
    <s v="RP-19390"/>
    <s v="Resi Pölking"/>
    <x v="0"/>
    <s v="United States"/>
    <s v="New York City"/>
    <x v="15"/>
    <n v="10011"/>
    <x v="3"/>
    <s v="OFF-BI-10001196"/>
    <x v="1"/>
    <x v="8"/>
    <s v="Avery Flip-Chart Easel Binder, Black"/>
    <n v="107.42400000000001"/>
    <n v="6"/>
    <n v="0.2"/>
    <n v="36.255600000000001"/>
    <n v="3"/>
    <n v="11"/>
    <x v="0"/>
    <n v="33.75"/>
    <x v="0"/>
  </r>
  <r>
    <n v="6640"/>
    <s v="CA-2014-108609"/>
    <d v="2014-10-31T00:00:00"/>
    <d v="2014-11-02T00:00:00"/>
    <x v="0"/>
    <s v="AJ-10780"/>
    <s v="Anthony Jacobs"/>
    <x v="1"/>
    <s v="United States"/>
    <s v="Lorain"/>
    <x v="24"/>
    <n v="44052"/>
    <x v="3"/>
    <s v="FUR-TA-10003954"/>
    <x v="0"/>
    <x v="3"/>
    <s v="Hon 94000 Series Round Tables"/>
    <n v="1421.664"/>
    <n v="8"/>
    <n v="0.4"/>
    <n v="-734.52639999999997"/>
    <n v="2"/>
    <n v="10"/>
    <x v="0"/>
    <n v="-51.666666666666657"/>
    <x v="2"/>
  </r>
  <r>
    <n v="6641"/>
    <s v="CA-2017-128328"/>
    <d v="2017-08-05T00:00:00"/>
    <d v="2017-08-09T00:00:00"/>
    <x v="1"/>
    <s v="PO-18865"/>
    <s v="Patrick O'Donnell"/>
    <x v="0"/>
    <s v="United States"/>
    <s v="Indianapolis"/>
    <x v="14"/>
    <n v="46203"/>
    <x v="2"/>
    <s v="OFF-BI-10001989"/>
    <x v="1"/>
    <x v="8"/>
    <s v="Premium Transparent Presentation Covers by GBC"/>
    <n v="125.88"/>
    <n v="6"/>
    <n v="0"/>
    <n v="60.422400000000003"/>
    <n v="4"/>
    <n v="8"/>
    <x v="2"/>
    <n v="48.000000000000007"/>
    <x v="6"/>
  </r>
  <r>
    <n v="6642"/>
    <s v="CA-2017-128328"/>
    <d v="2017-08-05T00:00:00"/>
    <d v="2017-08-09T00:00:00"/>
    <x v="1"/>
    <s v="PO-18865"/>
    <s v="Patrick O'Donnell"/>
    <x v="0"/>
    <s v="United States"/>
    <s v="Indianapolis"/>
    <x v="14"/>
    <n v="46203"/>
    <x v="2"/>
    <s v="TEC-AC-10001714"/>
    <x v="2"/>
    <x v="11"/>
    <s v="Logitech MX Performance Wireless Mouse"/>
    <n v="79.78"/>
    <n v="2"/>
    <n v="0"/>
    <n v="29.518599999999999"/>
    <n v="4"/>
    <n v="8"/>
    <x v="2"/>
    <n v="37"/>
    <x v="6"/>
  </r>
  <r>
    <n v="6643"/>
    <s v="CA-2017-128328"/>
    <d v="2017-08-05T00:00:00"/>
    <d v="2017-08-09T00:00:00"/>
    <x v="1"/>
    <s v="PO-18865"/>
    <s v="Patrick O'Donnell"/>
    <x v="0"/>
    <s v="United States"/>
    <s v="Indianapolis"/>
    <x v="14"/>
    <n v="46203"/>
    <x v="2"/>
    <s v="OFF-LA-10003498"/>
    <x v="1"/>
    <x v="2"/>
    <s v="Avery 475"/>
    <n v="133.19999999999999"/>
    <n v="9"/>
    <n v="0"/>
    <n v="66.599999999999994"/>
    <n v="4"/>
    <n v="8"/>
    <x v="2"/>
    <n v="50"/>
    <x v="6"/>
  </r>
  <r>
    <n v="6644"/>
    <s v="US-2015-156496"/>
    <d v="2015-08-10T00:00:00"/>
    <d v="2015-08-16T00:00:00"/>
    <x v="1"/>
    <s v="WB-21850"/>
    <s v="William Brown"/>
    <x v="0"/>
    <s v="United States"/>
    <s v="Redmond"/>
    <x v="21"/>
    <n v="97756"/>
    <x v="1"/>
    <s v="TEC-PH-10000576"/>
    <x v="2"/>
    <x v="7"/>
    <s v="AT&amp;T 1080 Corded phone"/>
    <n v="438.36799999999999"/>
    <n v="4"/>
    <n v="0.2"/>
    <n v="38.357199999999999"/>
    <n v="6"/>
    <n v="8"/>
    <x v="2"/>
    <n v="8.75"/>
    <x v="6"/>
  </r>
  <r>
    <n v="6645"/>
    <s v="US-2015-156496"/>
    <d v="2015-08-10T00:00:00"/>
    <d v="2015-08-16T00:00:00"/>
    <x v="1"/>
    <s v="WB-21850"/>
    <s v="William Brown"/>
    <x v="0"/>
    <s v="United States"/>
    <s v="Redmond"/>
    <x v="21"/>
    <n v="97756"/>
    <x v="1"/>
    <s v="TEC-PH-10004188"/>
    <x v="2"/>
    <x v="7"/>
    <s v="OtterBox Commuter Series Case - Samsung Galaxy S4"/>
    <n v="139.94399999999999"/>
    <n v="7"/>
    <n v="0.2"/>
    <n v="-31.487400000000001"/>
    <n v="6"/>
    <n v="8"/>
    <x v="2"/>
    <n v="-22.500000000000004"/>
    <x v="6"/>
  </r>
  <r>
    <n v="6646"/>
    <s v="US-2015-156496"/>
    <d v="2015-08-10T00:00:00"/>
    <d v="2015-08-16T00:00:00"/>
    <x v="1"/>
    <s v="WB-21850"/>
    <s v="William Brown"/>
    <x v="0"/>
    <s v="United States"/>
    <s v="Redmond"/>
    <x v="21"/>
    <n v="97756"/>
    <x v="1"/>
    <s v="OFF-AP-10001469"/>
    <x v="1"/>
    <x v="9"/>
    <s v="Fellowes 8 Outlet Superior Workstation Surge Protector"/>
    <n v="133.47200000000001"/>
    <n v="4"/>
    <n v="0.2"/>
    <n v="15.015599999999999"/>
    <n v="6"/>
    <n v="8"/>
    <x v="2"/>
    <n v="11.249999999999998"/>
    <x v="6"/>
  </r>
  <r>
    <n v="6647"/>
    <s v="US-2016-127334"/>
    <d v="2016-12-15T00:00:00"/>
    <d v="2016-12-21T00:00:00"/>
    <x v="1"/>
    <s v="MP-18175"/>
    <s v="Mike Pelletier"/>
    <x v="2"/>
    <s v="United States"/>
    <s v="Springfield"/>
    <x v="21"/>
    <n v="97477"/>
    <x v="1"/>
    <s v="FUR-TA-10003473"/>
    <x v="0"/>
    <x v="3"/>
    <s v="Bretford Rectangular Conference Table Tops"/>
    <n v="564.19500000000005"/>
    <n v="3"/>
    <n v="0.5"/>
    <n v="-304.6653"/>
    <n v="6"/>
    <n v="12"/>
    <x v="0"/>
    <n v="-53.999999999999993"/>
    <x v="4"/>
  </r>
  <r>
    <n v="6648"/>
    <s v="US-2016-127334"/>
    <d v="2016-12-15T00:00:00"/>
    <d v="2016-12-21T00:00:00"/>
    <x v="1"/>
    <s v="MP-18175"/>
    <s v="Mike Pelletier"/>
    <x v="2"/>
    <s v="United States"/>
    <s v="Springfield"/>
    <x v="21"/>
    <n v="97477"/>
    <x v="1"/>
    <s v="OFF-AP-10001205"/>
    <x v="1"/>
    <x v="9"/>
    <s v="Belkin 5 Outlet SurgeMaster Power Centers"/>
    <n v="87.168000000000006"/>
    <n v="2"/>
    <n v="0.2"/>
    <n v="8.7167999999999992"/>
    <n v="6"/>
    <n v="12"/>
    <x v="0"/>
    <n v="9.9999999999999982"/>
    <x v="4"/>
  </r>
  <r>
    <n v="6649"/>
    <s v="US-2017-124779"/>
    <d v="2017-09-08T00:00:00"/>
    <d v="2017-09-11T00:00:00"/>
    <x v="2"/>
    <s v="BF-11020"/>
    <s v="Barry Französisch"/>
    <x v="1"/>
    <s v="United States"/>
    <s v="Arlington"/>
    <x v="5"/>
    <n v="76017"/>
    <x v="2"/>
    <s v="OFF-BI-10002429"/>
    <x v="1"/>
    <x v="8"/>
    <s v="Premier Elliptical Ring Binder, Black"/>
    <n v="42.616"/>
    <n v="7"/>
    <n v="0.8"/>
    <n v="-68.185599999999994"/>
    <n v="3"/>
    <n v="9"/>
    <x v="2"/>
    <n v="-160"/>
    <x v="8"/>
  </r>
  <r>
    <n v="6650"/>
    <s v="US-2017-124779"/>
    <d v="2017-09-08T00:00:00"/>
    <d v="2017-09-11T00:00:00"/>
    <x v="2"/>
    <s v="BF-11020"/>
    <s v="Barry Französisch"/>
    <x v="1"/>
    <s v="United States"/>
    <s v="Arlington"/>
    <x v="5"/>
    <n v="76017"/>
    <x v="2"/>
    <s v="TEC-CO-10001943"/>
    <x v="2"/>
    <x v="16"/>
    <s v="Canon PC-428 Personal Copier"/>
    <n v="319.98399999999998"/>
    <n v="2"/>
    <n v="0.2"/>
    <n v="107.99460000000001"/>
    <n v="3"/>
    <n v="9"/>
    <x v="2"/>
    <n v="33.75"/>
    <x v="8"/>
  </r>
  <r>
    <n v="6651"/>
    <s v="US-2017-124779"/>
    <d v="2017-09-08T00:00:00"/>
    <d v="2017-09-11T00:00:00"/>
    <x v="2"/>
    <s v="BF-11020"/>
    <s v="Barry Französisch"/>
    <x v="1"/>
    <s v="United States"/>
    <s v="Arlington"/>
    <x v="5"/>
    <n v="76017"/>
    <x v="2"/>
    <s v="OFF-FA-10004854"/>
    <x v="1"/>
    <x v="13"/>
    <s v="Vinyl Coated Wire Paper Clips in Organizer Box, 800/Box"/>
    <n v="45.92"/>
    <n v="5"/>
    <n v="0.2"/>
    <n v="15.497999999999999"/>
    <n v="3"/>
    <n v="9"/>
    <x v="2"/>
    <n v="33.75"/>
    <x v="8"/>
  </r>
  <r>
    <n v="6652"/>
    <s v="US-2017-124779"/>
    <d v="2017-09-08T00:00:00"/>
    <d v="2017-09-11T00:00:00"/>
    <x v="2"/>
    <s v="BF-11020"/>
    <s v="Barry Französisch"/>
    <x v="1"/>
    <s v="United States"/>
    <s v="Arlington"/>
    <x v="5"/>
    <n v="76017"/>
    <x v="2"/>
    <s v="FUR-FU-10001095"/>
    <x v="0"/>
    <x v="5"/>
    <s v="DAX Black Cherry Wood-Tone Poster Frame"/>
    <n v="21.184000000000001"/>
    <n v="2"/>
    <n v="0.6"/>
    <n v="-11.651199999999999"/>
    <n v="3"/>
    <n v="9"/>
    <x v="2"/>
    <n v="-54.999999999999993"/>
    <x v="8"/>
  </r>
  <r>
    <n v="6653"/>
    <s v="US-2017-124779"/>
    <d v="2017-09-08T00:00:00"/>
    <d v="2017-09-11T00:00:00"/>
    <x v="2"/>
    <s v="BF-11020"/>
    <s v="Barry Französisch"/>
    <x v="1"/>
    <s v="United States"/>
    <s v="Arlington"/>
    <x v="5"/>
    <n v="76017"/>
    <x v="2"/>
    <s v="OFF-PA-10000061"/>
    <x v="1"/>
    <x v="10"/>
    <s v="Xerox 205"/>
    <n v="20.736000000000001"/>
    <n v="4"/>
    <n v="0.2"/>
    <n v="7.2576000000000001"/>
    <n v="3"/>
    <n v="9"/>
    <x v="2"/>
    <n v="35"/>
    <x v="8"/>
  </r>
  <r>
    <n v="6654"/>
    <s v="US-2017-124779"/>
    <d v="2017-09-08T00:00:00"/>
    <d v="2017-09-11T00:00:00"/>
    <x v="2"/>
    <s v="BF-11020"/>
    <s v="Barry Französisch"/>
    <x v="1"/>
    <s v="United States"/>
    <s v="Arlington"/>
    <x v="5"/>
    <n v="76017"/>
    <x v="2"/>
    <s v="FUR-CH-10003535"/>
    <x v="0"/>
    <x v="1"/>
    <s v="Global Armless Task Chair, Royal Blue"/>
    <n v="213.43"/>
    <n v="5"/>
    <n v="0.3"/>
    <n v="-39.637"/>
    <n v="3"/>
    <n v="9"/>
    <x v="2"/>
    <n v="-18.571428571428573"/>
    <x v="8"/>
  </r>
  <r>
    <n v="6655"/>
    <s v="CA-2017-135937"/>
    <d v="2017-02-20T00:00:00"/>
    <d v="2017-02-27T00:00:00"/>
    <x v="1"/>
    <s v="KM-16375"/>
    <s v="Katherine Murray"/>
    <x v="2"/>
    <s v="United States"/>
    <s v="Gilbert"/>
    <x v="16"/>
    <n v="85234"/>
    <x v="1"/>
    <s v="TEC-PH-10004447"/>
    <x v="2"/>
    <x v="7"/>
    <s v="Toshiba IPT2010-SD IP Telephone"/>
    <n v="333.57600000000002"/>
    <n v="3"/>
    <n v="0.2"/>
    <n v="25.0182"/>
    <n v="7"/>
    <n v="2"/>
    <x v="3"/>
    <n v="7.5"/>
    <x v="11"/>
  </r>
  <r>
    <n v="6656"/>
    <s v="CA-2017-135937"/>
    <d v="2017-02-20T00:00:00"/>
    <d v="2017-02-27T00:00:00"/>
    <x v="1"/>
    <s v="KM-16375"/>
    <s v="Katherine Murray"/>
    <x v="2"/>
    <s v="United States"/>
    <s v="Gilbert"/>
    <x v="16"/>
    <n v="85234"/>
    <x v="1"/>
    <s v="TEC-AC-10001114"/>
    <x v="2"/>
    <x v="11"/>
    <s v="Microsoft Wireless Mobile Mouse 4000"/>
    <n v="31.992000000000001"/>
    <n v="1"/>
    <n v="0.2"/>
    <n v="4.7988"/>
    <n v="7"/>
    <n v="2"/>
    <x v="3"/>
    <n v="15"/>
    <x v="11"/>
  </r>
  <r>
    <n v="6657"/>
    <s v="CA-2017-135937"/>
    <d v="2017-02-20T00:00:00"/>
    <d v="2017-02-27T00:00:00"/>
    <x v="1"/>
    <s v="KM-16375"/>
    <s v="Katherine Murray"/>
    <x v="2"/>
    <s v="United States"/>
    <s v="Gilbert"/>
    <x v="16"/>
    <n v="85234"/>
    <x v="1"/>
    <s v="OFF-ST-10000563"/>
    <x v="1"/>
    <x v="4"/>
    <s v="Fellowes Bankers Box Stor/Drawer Steel Plus"/>
    <n v="51.167999999999999"/>
    <n v="2"/>
    <n v="0.2"/>
    <n v="-6.3959999999999999"/>
    <n v="7"/>
    <n v="2"/>
    <x v="3"/>
    <n v="-12.5"/>
    <x v="11"/>
  </r>
  <r>
    <n v="6658"/>
    <s v="CA-2017-135937"/>
    <d v="2017-02-20T00:00:00"/>
    <d v="2017-02-27T00:00:00"/>
    <x v="1"/>
    <s v="KM-16375"/>
    <s v="Katherine Murray"/>
    <x v="2"/>
    <s v="United States"/>
    <s v="Gilbert"/>
    <x v="16"/>
    <n v="85234"/>
    <x v="1"/>
    <s v="OFF-EN-10004846"/>
    <x v="1"/>
    <x v="12"/>
    <s v="Letter or Legal Size Expandable Poly String Tie Envelopes"/>
    <n v="10.64"/>
    <n v="5"/>
    <n v="0.2"/>
    <n v="3.8570000000000002"/>
    <n v="7"/>
    <n v="2"/>
    <x v="3"/>
    <n v="36.25"/>
    <x v="11"/>
  </r>
  <r>
    <n v="6659"/>
    <s v="CA-2017-135937"/>
    <d v="2017-02-20T00:00:00"/>
    <d v="2017-02-27T00:00:00"/>
    <x v="1"/>
    <s v="KM-16375"/>
    <s v="Katherine Murray"/>
    <x v="2"/>
    <s v="United States"/>
    <s v="Gilbert"/>
    <x v="16"/>
    <n v="85234"/>
    <x v="1"/>
    <s v="FUR-FU-10002253"/>
    <x v="0"/>
    <x v="5"/>
    <s v="Howard Miller 13&quot; Diameter Pewter Finish Round Wall Clock"/>
    <n v="68.703999999999994"/>
    <n v="2"/>
    <n v="0.2"/>
    <n v="16.3172"/>
    <n v="7"/>
    <n v="2"/>
    <x v="3"/>
    <n v="23.75"/>
    <x v="11"/>
  </r>
  <r>
    <n v="6660"/>
    <s v="CA-2017-135937"/>
    <d v="2017-02-20T00:00:00"/>
    <d v="2017-02-27T00:00:00"/>
    <x v="1"/>
    <s v="KM-16375"/>
    <s v="Katherine Murray"/>
    <x v="2"/>
    <s v="United States"/>
    <s v="Gilbert"/>
    <x v="16"/>
    <n v="85234"/>
    <x v="1"/>
    <s v="FUR-TA-10001039"/>
    <x v="0"/>
    <x v="3"/>
    <s v="KI Adjustable-Height Table"/>
    <n v="386.91"/>
    <n v="9"/>
    <n v="0.5"/>
    <n v="-185.71680000000001"/>
    <n v="7"/>
    <n v="2"/>
    <x v="3"/>
    <n v="-48"/>
    <x v="11"/>
  </r>
  <r>
    <n v="6661"/>
    <s v="CA-2015-129322"/>
    <d v="2015-08-08T00:00:00"/>
    <d v="2015-08-10T00:00:00"/>
    <x v="0"/>
    <s v="DB-13405"/>
    <s v="Denny Blanton"/>
    <x v="0"/>
    <s v="United States"/>
    <s v="Lawrence"/>
    <x v="31"/>
    <n v="1841"/>
    <x v="3"/>
    <s v="OFF-AR-10004587"/>
    <x v="1"/>
    <x v="6"/>
    <s v="Boston 1827 Commercial Additional Cutter, Drive Gear &amp; Gear Rack for 1606"/>
    <n v="39.659999999999997"/>
    <n v="2"/>
    <n v="0"/>
    <n v="11.898"/>
    <n v="2"/>
    <n v="8"/>
    <x v="2"/>
    <n v="30.000000000000004"/>
    <x v="6"/>
  </r>
  <r>
    <n v="6662"/>
    <s v="CA-2015-129322"/>
    <d v="2015-08-08T00:00:00"/>
    <d v="2015-08-10T00:00:00"/>
    <x v="0"/>
    <s v="DB-13405"/>
    <s v="Denny Blanton"/>
    <x v="0"/>
    <s v="United States"/>
    <s v="Lawrence"/>
    <x v="31"/>
    <n v="1841"/>
    <x v="3"/>
    <s v="OFF-AP-10004336"/>
    <x v="1"/>
    <x v="9"/>
    <s v="Conquest 14 Commercial Heavy-Duty Upright Vacuum, Collection System, Accessory Kit"/>
    <n v="113.92"/>
    <n v="2"/>
    <n v="0"/>
    <n v="33.036799999999999"/>
    <n v="2"/>
    <n v="8"/>
    <x v="2"/>
    <n v="28.999999999999996"/>
    <x v="6"/>
  </r>
  <r>
    <n v="6663"/>
    <s v="CA-2015-129322"/>
    <d v="2015-08-08T00:00:00"/>
    <d v="2015-08-10T00:00:00"/>
    <x v="0"/>
    <s v="DB-13405"/>
    <s v="Denny Blanton"/>
    <x v="0"/>
    <s v="United States"/>
    <s v="Lawrence"/>
    <x v="31"/>
    <n v="1841"/>
    <x v="3"/>
    <s v="OFF-BI-10001718"/>
    <x v="1"/>
    <x v="8"/>
    <s v="GBC DocuBind P50 Personal Binding Machine"/>
    <n v="447.86"/>
    <n v="7"/>
    <n v="0"/>
    <n v="210.49420000000001"/>
    <n v="2"/>
    <n v="8"/>
    <x v="2"/>
    <n v="47"/>
    <x v="6"/>
  </r>
  <r>
    <n v="6664"/>
    <s v="CA-2017-162173"/>
    <d v="2017-10-26T00:00:00"/>
    <d v="2017-11-01T00:00:00"/>
    <x v="1"/>
    <s v="OT-18730"/>
    <s v="Olvera Toch"/>
    <x v="0"/>
    <s v="United States"/>
    <s v="Virginia Beach"/>
    <x v="17"/>
    <n v="23464"/>
    <x v="0"/>
    <s v="FUR-TA-10001520"/>
    <x v="0"/>
    <x v="3"/>
    <s v="Lesro Sheffield Collection Coffee Table, End Table, Center Table, Corner Table"/>
    <n v="356.85"/>
    <n v="5"/>
    <n v="0"/>
    <n v="60.664499999999997"/>
    <n v="6"/>
    <n v="10"/>
    <x v="0"/>
    <n v="17"/>
    <x v="2"/>
  </r>
  <r>
    <n v="6665"/>
    <s v="CA-2017-162173"/>
    <d v="2017-10-26T00:00:00"/>
    <d v="2017-11-01T00:00:00"/>
    <x v="1"/>
    <s v="OT-18730"/>
    <s v="Olvera Toch"/>
    <x v="0"/>
    <s v="United States"/>
    <s v="Virginia Beach"/>
    <x v="17"/>
    <n v="23464"/>
    <x v="0"/>
    <s v="OFF-EN-10002831"/>
    <x v="1"/>
    <x v="12"/>
    <s v="Tyvek  Top-Opening Peel &amp; Seel  Envelopes, Gray"/>
    <n v="251.58"/>
    <n v="7"/>
    <n v="0"/>
    <n v="113.211"/>
    <n v="6"/>
    <n v="10"/>
    <x v="0"/>
    <n v="44.999999999999993"/>
    <x v="2"/>
  </r>
  <r>
    <n v="6666"/>
    <s v="CA-2016-115483"/>
    <d v="2016-07-14T00:00:00"/>
    <d v="2016-07-18T00:00:00"/>
    <x v="0"/>
    <s v="JS-15880"/>
    <s v="John Stevenson"/>
    <x v="0"/>
    <s v="United States"/>
    <s v="Irving"/>
    <x v="5"/>
    <n v="75061"/>
    <x v="2"/>
    <s v="OFF-PA-10001497"/>
    <x v="1"/>
    <x v="10"/>
    <s v="Xerox 1914"/>
    <n v="219.84"/>
    <n v="5"/>
    <n v="0.2"/>
    <n v="79.691999999999993"/>
    <n v="4"/>
    <n v="7"/>
    <x v="2"/>
    <n v="36.25"/>
    <x v="7"/>
  </r>
  <r>
    <n v="6667"/>
    <s v="CA-2017-122175"/>
    <d v="2017-05-12T00:00:00"/>
    <d v="2017-05-14T00:00:00"/>
    <x v="0"/>
    <s v="CA-12775"/>
    <s v="Cynthia Arntzen"/>
    <x v="0"/>
    <s v="United States"/>
    <s v="Vineland"/>
    <x v="30"/>
    <n v="8360"/>
    <x v="3"/>
    <s v="FUR-FU-10000719"/>
    <x v="0"/>
    <x v="5"/>
    <s v="DAX Cubicle Frames, 8-1/2 x 11"/>
    <n v="42.85"/>
    <n v="5"/>
    <n v="0"/>
    <n v="15.426"/>
    <n v="2"/>
    <n v="5"/>
    <x v="1"/>
    <n v="36"/>
    <x v="5"/>
  </r>
  <r>
    <n v="6668"/>
    <s v="CA-2017-122175"/>
    <d v="2017-05-12T00:00:00"/>
    <d v="2017-05-14T00:00:00"/>
    <x v="0"/>
    <s v="CA-12775"/>
    <s v="Cynthia Arntzen"/>
    <x v="0"/>
    <s v="United States"/>
    <s v="Vineland"/>
    <x v="30"/>
    <n v="8360"/>
    <x v="3"/>
    <s v="OFF-LA-10002271"/>
    <x v="1"/>
    <x v="2"/>
    <s v="Smead Alpha-Z Color-Coded Second Alphabetical Labels and Starter Set"/>
    <n v="6.16"/>
    <n v="2"/>
    <n v="0"/>
    <n v="2.9567999999999999"/>
    <n v="2"/>
    <n v="5"/>
    <x v="1"/>
    <n v="48"/>
    <x v="5"/>
  </r>
  <r>
    <n v="6669"/>
    <s v="CA-2017-122175"/>
    <d v="2017-05-12T00:00:00"/>
    <d v="2017-05-14T00:00:00"/>
    <x v="0"/>
    <s v="CA-12775"/>
    <s v="Cynthia Arntzen"/>
    <x v="0"/>
    <s v="United States"/>
    <s v="Vineland"/>
    <x v="30"/>
    <n v="8360"/>
    <x v="3"/>
    <s v="OFF-SU-10004661"/>
    <x v="1"/>
    <x v="14"/>
    <s v="Acme Titanium Bonded Scissors"/>
    <n v="17"/>
    <n v="2"/>
    <n v="0"/>
    <n v="4.42"/>
    <n v="2"/>
    <n v="5"/>
    <x v="1"/>
    <n v="26"/>
    <x v="5"/>
  </r>
  <r>
    <n v="6670"/>
    <s v="CA-2017-122175"/>
    <d v="2017-05-12T00:00:00"/>
    <d v="2017-05-14T00:00:00"/>
    <x v="0"/>
    <s v="CA-12775"/>
    <s v="Cynthia Arntzen"/>
    <x v="0"/>
    <s v="United States"/>
    <s v="Vineland"/>
    <x v="30"/>
    <n v="8360"/>
    <x v="3"/>
    <s v="TEC-AC-10004859"/>
    <x v="2"/>
    <x v="11"/>
    <s v="Maxell Pro 80 Minute CD-R, 10/Pack"/>
    <n v="87.4"/>
    <n v="5"/>
    <n v="0"/>
    <n v="34.96"/>
    <n v="2"/>
    <n v="5"/>
    <x v="1"/>
    <n v="40"/>
    <x v="5"/>
  </r>
  <r>
    <n v="6671"/>
    <s v="CA-2017-161088"/>
    <d v="2017-05-25T00:00:00"/>
    <d v="2017-05-29T00:00:00"/>
    <x v="1"/>
    <s v="MH-18115"/>
    <s v="Mick Hernandez"/>
    <x v="2"/>
    <s v="United States"/>
    <s v="Columbus"/>
    <x v="32"/>
    <n v="31907"/>
    <x v="0"/>
    <s v="OFF-BI-10002824"/>
    <x v="1"/>
    <x v="8"/>
    <s v="Recycled Easel Ring Binders"/>
    <n v="29.84"/>
    <n v="2"/>
    <n v="0"/>
    <n v="13.428000000000001"/>
    <n v="4"/>
    <n v="5"/>
    <x v="1"/>
    <n v="45"/>
    <x v="5"/>
  </r>
  <r>
    <n v="6672"/>
    <s v="CA-2014-154837"/>
    <d v="2014-08-23T00:00:00"/>
    <d v="2014-08-27T00:00:00"/>
    <x v="0"/>
    <s v="RB-19645"/>
    <s v="Robert Barroso"/>
    <x v="1"/>
    <s v="United States"/>
    <s v="Los Angeles"/>
    <x v="1"/>
    <n v="90032"/>
    <x v="1"/>
    <s v="OFF-BI-10001575"/>
    <x v="1"/>
    <x v="8"/>
    <s v="GBC Linen Binding Covers"/>
    <n v="49.567999999999998"/>
    <n v="2"/>
    <n v="0.2"/>
    <n v="17.348800000000001"/>
    <n v="4"/>
    <n v="8"/>
    <x v="2"/>
    <n v="35"/>
    <x v="6"/>
  </r>
  <r>
    <n v="6673"/>
    <s v="CA-2015-153794"/>
    <d v="2015-09-11T00:00:00"/>
    <d v="2015-09-16T00:00:00"/>
    <x v="1"/>
    <s v="SB-20290"/>
    <s v="Sean Braxton"/>
    <x v="1"/>
    <s v="United States"/>
    <s v="San Diego"/>
    <x v="1"/>
    <n v="92024"/>
    <x v="1"/>
    <s v="OFF-AR-10000380"/>
    <x v="1"/>
    <x v="6"/>
    <s v="Hunt PowerHouse Electric Pencil Sharpener, Blue"/>
    <n v="265.86"/>
    <n v="7"/>
    <n v="0"/>
    <n v="79.757999999999996"/>
    <n v="5"/>
    <n v="9"/>
    <x v="2"/>
    <n v="30"/>
    <x v="8"/>
  </r>
  <r>
    <n v="6674"/>
    <s v="CA-2015-135510"/>
    <d v="2015-09-05T00:00:00"/>
    <d v="2015-09-12T00:00:00"/>
    <x v="1"/>
    <s v="TW-21025"/>
    <s v="Tamara Willingham"/>
    <x v="2"/>
    <s v="United States"/>
    <s v="Charlottesville"/>
    <x v="17"/>
    <n v="22901"/>
    <x v="0"/>
    <s v="FUR-FU-10000820"/>
    <x v="0"/>
    <x v="5"/>
    <s v="Tensor Brushed Steel Torchiere Floor Lamp"/>
    <n v="67.959999999999994"/>
    <n v="4"/>
    <n v="0"/>
    <n v="12.232799999999999"/>
    <n v="7"/>
    <n v="9"/>
    <x v="2"/>
    <n v="18"/>
    <x v="8"/>
  </r>
  <r>
    <n v="6675"/>
    <s v="CA-2015-109337"/>
    <d v="2015-11-21T00:00:00"/>
    <d v="2015-11-23T00:00:00"/>
    <x v="0"/>
    <s v="DL-13330"/>
    <s v="Denise Leinenbach"/>
    <x v="0"/>
    <s v="United States"/>
    <s v="Lawrence"/>
    <x v="14"/>
    <n v="46226"/>
    <x v="2"/>
    <s v="OFF-AR-10003759"/>
    <x v="1"/>
    <x v="6"/>
    <s v="Crayola Anti Dust Chalk, 12/Pack"/>
    <n v="10.92"/>
    <n v="6"/>
    <n v="0"/>
    <n v="4.9139999999999997"/>
    <n v="2"/>
    <n v="11"/>
    <x v="0"/>
    <n v="44.999999999999993"/>
    <x v="0"/>
  </r>
  <r>
    <n v="6676"/>
    <s v="CA-2015-109337"/>
    <d v="2015-11-21T00:00:00"/>
    <d v="2015-11-23T00:00:00"/>
    <x v="0"/>
    <s v="DL-13330"/>
    <s v="Denise Leinenbach"/>
    <x v="0"/>
    <s v="United States"/>
    <s v="Lawrence"/>
    <x v="14"/>
    <n v="46226"/>
    <x v="2"/>
    <s v="TEC-MA-10002930"/>
    <x v="2"/>
    <x v="15"/>
    <s v="Ricoh - Ink Collector Unit for GX3000 Series Printers"/>
    <n v="83.9"/>
    <n v="2"/>
    <n v="0"/>
    <n v="22.652999999999999"/>
    <n v="2"/>
    <n v="11"/>
    <x v="0"/>
    <n v="26.999999999999996"/>
    <x v="0"/>
  </r>
  <r>
    <n v="6677"/>
    <s v="CA-2015-109337"/>
    <d v="2015-11-21T00:00:00"/>
    <d v="2015-11-23T00:00:00"/>
    <x v="0"/>
    <s v="DL-13330"/>
    <s v="Denise Leinenbach"/>
    <x v="0"/>
    <s v="United States"/>
    <s v="Lawrence"/>
    <x v="14"/>
    <n v="46226"/>
    <x v="2"/>
    <s v="OFF-AP-10004052"/>
    <x v="1"/>
    <x v="9"/>
    <s v="Hoover Replacement Belts For Soft Guard &amp; Commercial Ltweight Upright Vacs, 2/Pk"/>
    <n v="19.75"/>
    <n v="5"/>
    <n v="0"/>
    <n v="5.1349999999999998"/>
    <n v="2"/>
    <n v="11"/>
    <x v="0"/>
    <n v="26"/>
    <x v="0"/>
  </r>
  <r>
    <n v="6678"/>
    <s v="CA-2015-109337"/>
    <d v="2015-11-21T00:00:00"/>
    <d v="2015-11-23T00:00:00"/>
    <x v="0"/>
    <s v="DL-13330"/>
    <s v="Denise Leinenbach"/>
    <x v="0"/>
    <s v="United States"/>
    <s v="Lawrence"/>
    <x v="14"/>
    <n v="46226"/>
    <x v="2"/>
    <s v="TEC-AC-10000990"/>
    <x v="2"/>
    <x v="11"/>
    <s v="Imation Bio 2GB USB Flash Drive Imation Corp"/>
    <n v="393.54"/>
    <n v="3"/>
    <n v="0"/>
    <n v="165.2868"/>
    <n v="2"/>
    <n v="11"/>
    <x v="0"/>
    <n v="42"/>
    <x v="0"/>
  </r>
  <r>
    <n v="6679"/>
    <s v="CA-2014-150329"/>
    <d v="2014-10-10T00:00:00"/>
    <d v="2014-10-14T00:00:00"/>
    <x v="1"/>
    <s v="SD-20485"/>
    <s v="Shirley Daniels"/>
    <x v="2"/>
    <s v="United States"/>
    <s v="Phoenix"/>
    <x v="16"/>
    <n v="85023"/>
    <x v="1"/>
    <s v="FUR-FU-10003724"/>
    <x v="0"/>
    <x v="5"/>
    <s v="Westinghouse Clip-On Gooseneck Lamps"/>
    <n v="46.872"/>
    <n v="7"/>
    <n v="0.2"/>
    <n v="3.5154000000000001"/>
    <n v="4"/>
    <n v="10"/>
    <x v="0"/>
    <n v="7.5"/>
    <x v="2"/>
  </r>
  <r>
    <n v="6680"/>
    <s v="CA-2017-145037"/>
    <d v="2017-09-02T00:00:00"/>
    <d v="2017-09-07T00:00:00"/>
    <x v="0"/>
    <s v="TB-21055"/>
    <s v="Ted Butterfield"/>
    <x v="0"/>
    <s v="United States"/>
    <s v="Meriden"/>
    <x v="29"/>
    <n v="6450"/>
    <x v="3"/>
    <s v="OFF-ST-10000918"/>
    <x v="1"/>
    <x v="4"/>
    <s v="Crate-A-Files"/>
    <n v="10.9"/>
    <n v="1"/>
    <n v="0"/>
    <n v="2.8340000000000001"/>
    <n v="5"/>
    <n v="9"/>
    <x v="2"/>
    <n v="26"/>
    <x v="8"/>
  </r>
  <r>
    <n v="6681"/>
    <s v="CA-2017-145037"/>
    <d v="2017-09-02T00:00:00"/>
    <d v="2017-09-07T00:00:00"/>
    <x v="0"/>
    <s v="TB-21055"/>
    <s v="Ted Butterfield"/>
    <x v="0"/>
    <s v="United States"/>
    <s v="Meriden"/>
    <x v="29"/>
    <n v="6450"/>
    <x v="3"/>
    <s v="OFF-PA-10000157"/>
    <x v="1"/>
    <x v="10"/>
    <s v="Xerox 191"/>
    <n v="79.92"/>
    <n v="4"/>
    <n v="0"/>
    <n v="37.562399999999997"/>
    <n v="5"/>
    <n v="9"/>
    <x v="2"/>
    <n v="47"/>
    <x v="8"/>
  </r>
  <r>
    <n v="6682"/>
    <s v="CA-2017-145037"/>
    <d v="2017-09-02T00:00:00"/>
    <d v="2017-09-07T00:00:00"/>
    <x v="0"/>
    <s v="TB-21055"/>
    <s v="Ted Butterfield"/>
    <x v="0"/>
    <s v="United States"/>
    <s v="Meriden"/>
    <x v="29"/>
    <n v="6450"/>
    <x v="3"/>
    <s v="OFF-PA-10002499"/>
    <x v="1"/>
    <x v="10"/>
    <s v="Xerox 1890"/>
    <n v="146.82"/>
    <n v="3"/>
    <n v="0"/>
    <n v="73.41"/>
    <n v="5"/>
    <n v="9"/>
    <x v="2"/>
    <n v="50"/>
    <x v="8"/>
  </r>
  <r>
    <n v="6683"/>
    <s v="CA-2017-154466"/>
    <d v="2017-01-01T00:00:00"/>
    <d v="2017-01-02T00:00:00"/>
    <x v="2"/>
    <s v="DP-13390"/>
    <s v="Dennis Pardue"/>
    <x v="2"/>
    <s v="United States"/>
    <s v="Franklin"/>
    <x v="6"/>
    <n v="53132"/>
    <x v="2"/>
    <s v="OFF-BI-10002012"/>
    <x v="1"/>
    <x v="8"/>
    <s v="Wilson Jones Easy Flow II Sheet Lifters"/>
    <n v="3.6"/>
    <n v="2"/>
    <n v="0"/>
    <n v="1.728"/>
    <n v="1"/>
    <n v="1"/>
    <x v="3"/>
    <n v="48"/>
    <x v="9"/>
  </r>
  <r>
    <n v="6684"/>
    <s v="CA-2014-109134"/>
    <d v="2014-11-05T00:00:00"/>
    <d v="2014-11-10T00:00:00"/>
    <x v="1"/>
    <s v="DE-13255"/>
    <s v="Deanra Eno"/>
    <x v="2"/>
    <s v="United States"/>
    <s v="Los Angeles"/>
    <x v="1"/>
    <n v="90008"/>
    <x v="1"/>
    <s v="FUR-FU-10000320"/>
    <x v="0"/>
    <x v="5"/>
    <s v="OIC Stacking Trays"/>
    <n v="20.04"/>
    <n v="6"/>
    <n v="0"/>
    <n v="8.8176000000000005"/>
    <n v="5"/>
    <n v="11"/>
    <x v="0"/>
    <n v="44.000000000000007"/>
    <x v="0"/>
  </r>
  <r>
    <n v="6685"/>
    <s v="US-2015-129637"/>
    <d v="2015-12-17T00:00:00"/>
    <d v="2015-12-22T00:00:00"/>
    <x v="1"/>
    <s v="MC-18100"/>
    <s v="Mick Crebagga"/>
    <x v="0"/>
    <s v="United States"/>
    <s v="Bloomington"/>
    <x v="10"/>
    <n v="61701"/>
    <x v="2"/>
    <s v="OFF-ST-10003716"/>
    <x v="1"/>
    <x v="4"/>
    <s v="Tennsco Double-Tier Lockers"/>
    <n v="180.01599999999999"/>
    <n v="1"/>
    <n v="0.2"/>
    <n v="-15.7514"/>
    <n v="5"/>
    <n v="12"/>
    <x v="0"/>
    <n v="-8.75"/>
    <x v="4"/>
  </r>
  <r>
    <n v="6686"/>
    <s v="US-2015-129637"/>
    <d v="2015-12-17T00:00:00"/>
    <d v="2015-12-22T00:00:00"/>
    <x v="1"/>
    <s v="MC-18100"/>
    <s v="Mick Crebagga"/>
    <x v="0"/>
    <s v="United States"/>
    <s v="Bloomington"/>
    <x v="10"/>
    <n v="61701"/>
    <x v="2"/>
    <s v="FUR-FU-10000965"/>
    <x v="0"/>
    <x v="5"/>
    <s v="Howard Miller 11-1/2&quot; Diameter Ridgewood Wall Clock"/>
    <n v="41.552"/>
    <n v="2"/>
    <n v="0.6"/>
    <n v="-19.737200000000001"/>
    <n v="5"/>
    <n v="12"/>
    <x v="0"/>
    <n v="-47.5"/>
    <x v="4"/>
  </r>
  <r>
    <n v="6687"/>
    <s v="US-2015-129637"/>
    <d v="2015-12-17T00:00:00"/>
    <d v="2015-12-22T00:00:00"/>
    <x v="1"/>
    <s v="MC-18100"/>
    <s v="Mick Crebagga"/>
    <x v="0"/>
    <s v="United States"/>
    <s v="Bloomington"/>
    <x v="10"/>
    <n v="61701"/>
    <x v="2"/>
    <s v="OFF-AR-10003829"/>
    <x v="1"/>
    <x v="6"/>
    <s v="Newell 35"/>
    <n v="13.12"/>
    <n v="5"/>
    <n v="0.2"/>
    <n v="1.476"/>
    <n v="5"/>
    <n v="12"/>
    <x v="0"/>
    <n v="11.25"/>
    <x v="4"/>
  </r>
  <r>
    <n v="6688"/>
    <s v="CA-2015-165162"/>
    <d v="2015-05-14T00:00:00"/>
    <d v="2015-05-21T00:00:00"/>
    <x v="1"/>
    <s v="HG-15025"/>
    <s v="Hunter Glantz"/>
    <x v="0"/>
    <s v="United States"/>
    <s v="Los Angeles"/>
    <x v="1"/>
    <n v="90032"/>
    <x v="1"/>
    <s v="OFF-ST-10003470"/>
    <x v="1"/>
    <x v="4"/>
    <s v="Tennsco Snap-Together Open Shelving Units, Starter Sets and Add-On Units"/>
    <n v="1117.92"/>
    <n v="4"/>
    <n v="0"/>
    <n v="55.896000000000001"/>
    <n v="7"/>
    <n v="5"/>
    <x v="1"/>
    <n v="5"/>
    <x v="5"/>
  </r>
  <r>
    <n v="6689"/>
    <s v="CA-2017-140494"/>
    <d v="2017-03-10T00:00:00"/>
    <d v="2017-03-15T00:00:00"/>
    <x v="0"/>
    <s v="CM-11815"/>
    <s v="Candace McMahon"/>
    <x v="1"/>
    <s v="United States"/>
    <s v="San Francisco"/>
    <x v="1"/>
    <n v="94109"/>
    <x v="1"/>
    <s v="TEC-AC-10004568"/>
    <x v="2"/>
    <x v="11"/>
    <s v="Maxell LTO Ultrium - 800 GB"/>
    <n v="111.96"/>
    <n v="4"/>
    <n v="0"/>
    <n v="21.272400000000001"/>
    <n v="5"/>
    <n v="3"/>
    <x v="3"/>
    <n v="19.000000000000004"/>
    <x v="10"/>
  </r>
  <r>
    <n v="6690"/>
    <s v="CA-2017-104108"/>
    <d v="2017-12-02T00:00:00"/>
    <d v="2017-12-09T00:00:00"/>
    <x v="1"/>
    <s v="RP-19855"/>
    <s v="Roy Phan"/>
    <x v="1"/>
    <s v="United States"/>
    <s v="Houston"/>
    <x v="5"/>
    <n v="77095"/>
    <x v="2"/>
    <s v="OFF-AR-10000817"/>
    <x v="1"/>
    <x v="6"/>
    <s v="Manco Dry-Lighter Erasable Highlighter"/>
    <n v="12.16"/>
    <n v="5"/>
    <n v="0.2"/>
    <n v="2.1280000000000001"/>
    <n v="7"/>
    <n v="12"/>
    <x v="0"/>
    <n v="17.5"/>
    <x v="4"/>
  </r>
  <r>
    <n v="6691"/>
    <s v="US-2017-165869"/>
    <d v="2017-07-31T00:00:00"/>
    <d v="2017-08-05T00:00:00"/>
    <x v="1"/>
    <s v="LS-17200"/>
    <s v="Luke Schmidt"/>
    <x v="1"/>
    <s v="United States"/>
    <s v="Milwaukee"/>
    <x v="6"/>
    <n v="53209"/>
    <x v="2"/>
    <s v="OFF-BI-10003460"/>
    <x v="1"/>
    <x v="8"/>
    <s v="Acco 3-Hole Punch"/>
    <n v="17.52"/>
    <n v="4"/>
    <n v="0"/>
    <n v="8.4095999999999993"/>
    <n v="5"/>
    <n v="7"/>
    <x v="2"/>
    <n v="48"/>
    <x v="7"/>
  </r>
  <r>
    <n v="6692"/>
    <s v="US-2017-165869"/>
    <d v="2017-07-31T00:00:00"/>
    <d v="2017-08-05T00:00:00"/>
    <x v="1"/>
    <s v="LS-17200"/>
    <s v="Luke Schmidt"/>
    <x v="1"/>
    <s v="United States"/>
    <s v="Milwaukee"/>
    <x v="6"/>
    <n v="53209"/>
    <x v="2"/>
    <s v="OFF-AP-10002472"/>
    <x v="1"/>
    <x v="9"/>
    <s v="3M Office Air Cleaner"/>
    <n v="155.88"/>
    <n v="6"/>
    <n v="0"/>
    <n v="54.558"/>
    <n v="5"/>
    <n v="7"/>
    <x v="2"/>
    <n v="35"/>
    <x v="7"/>
  </r>
  <r>
    <n v="6693"/>
    <s v="CA-2017-160899"/>
    <d v="2017-08-11T00:00:00"/>
    <d v="2017-08-13T00:00:00"/>
    <x v="0"/>
    <s v="DR-12940"/>
    <s v="Daniel Raglin"/>
    <x v="2"/>
    <s v="United States"/>
    <s v="Lake Charles"/>
    <x v="28"/>
    <n v="70601"/>
    <x v="0"/>
    <s v="OFF-BI-10000632"/>
    <x v="1"/>
    <x v="8"/>
    <s v="Satellite Sectional Post Binders"/>
    <n v="477.51"/>
    <n v="11"/>
    <n v="0"/>
    <n v="219.65459999999999"/>
    <n v="2"/>
    <n v="8"/>
    <x v="2"/>
    <n v="46"/>
    <x v="6"/>
  </r>
  <r>
    <n v="6694"/>
    <s v="CA-2017-144225"/>
    <d v="2017-09-30T00:00:00"/>
    <d v="2017-10-02T00:00:00"/>
    <x v="0"/>
    <s v="CC-12475"/>
    <s v="Cindy Chapman"/>
    <x v="0"/>
    <s v="United States"/>
    <s v="Baltimore"/>
    <x v="39"/>
    <n v="21215"/>
    <x v="3"/>
    <s v="OFF-PA-10000062"/>
    <x v="1"/>
    <x v="10"/>
    <s v="Green Bar Computer Printout Paper"/>
    <n v="164.88"/>
    <n v="3"/>
    <n v="0"/>
    <n v="80.791200000000003"/>
    <n v="2"/>
    <n v="9"/>
    <x v="2"/>
    <n v="49.000000000000007"/>
    <x v="8"/>
  </r>
  <r>
    <n v="6695"/>
    <s v="US-2016-163538"/>
    <d v="2016-08-26T00:00:00"/>
    <d v="2016-08-30T00:00:00"/>
    <x v="1"/>
    <s v="SS-20515"/>
    <s v="Shirley Schmidt"/>
    <x v="2"/>
    <s v="United States"/>
    <s v="Franklin"/>
    <x v="6"/>
    <n v="53132"/>
    <x v="2"/>
    <s v="TEC-AC-10002006"/>
    <x v="2"/>
    <x v="11"/>
    <s v="Memorex Micro Travel Drive 16 GB"/>
    <n v="47.97"/>
    <n v="3"/>
    <n v="0"/>
    <n v="14.870699999999999"/>
    <n v="4"/>
    <n v="8"/>
    <x v="2"/>
    <n v="31"/>
    <x v="6"/>
  </r>
  <r>
    <n v="6696"/>
    <s v="US-2016-155103"/>
    <d v="2016-12-02T00:00:00"/>
    <d v="2016-12-07T00:00:00"/>
    <x v="1"/>
    <s v="JF-15190"/>
    <s v="Jamie Frazer"/>
    <x v="0"/>
    <s v="United States"/>
    <s v="New York City"/>
    <x v="15"/>
    <n v="10024"/>
    <x v="3"/>
    <s v="OFF-BI-10004318"/>
    <x v="1"/>
    <x v="8"/>
    <s v="Ibico EB-19 Dual Function Manual Binding System"/>
    <n v="415.17599999999999"/>
    <n v="3"/>
    <n v="0.2"/>
    <n v="134.93219999999999"/>
    <n v="5"/>
    <n v="12"/>
    <x v="0"/>
    <n v="32.5"/>
    <x v="4"/>
  </r>
  <r>
    <n v="6697"/>
    <s v="US-2016-155103"/>
    <d v="2016-12-02T00:00:00"/>
    <d v="2016-12-07T00:00:00"/>
    <x v="1"/>
    <s v="JF-15190"/>
    <s v="Jamie Frazer"/>
    <x v="0"/>
    <s v="United States"/>
    <s v="New York City"/>
    <x v="15"/>
    <n v="10024"/>
    <x v="3"/>
    <s v="OFF-BI-10004236"/>
    <x v="1"/>
    <x v="8"/>
    <s v="XtraLife ClearVue Slant-D Ring Binder, White, 3&quot;"/>
    <n v="35.231999999999999"/>
    <n v="3"/>
    <n v="0.2"/>
    <n v="11.4504"/>
    <n v="5"/>
    <n v="12"/>
    <x v="0"/>
    <n v="32.5"/>
    <x v="4"/>
  </r>
  <r>
    <n v="6698"/>
    <s v="US-2016-155103"/>
    <d v="2016-12-02T00:00:00"/>
    <d v="2016-12-07T00:00:00"/>
    <x v="1"/>
    <s v="JF-15190"/>
    <s v="Jamie Frazer"/>
    <x v="0"/>
    <s v="United States"/>
    <s v="New York City"/>
    <x v="15"/>
    <n v="10024"/>
    <x v="3"/>
    <s v="OFF-PA-10000062"/>
    <x v="1"/>
    <x v="10"/>
    <s v="Green Bar Computer Printout Paper"/>
    <n v="54.96"/>
    <n v="1"/>
    <n v="0"/>
    <n v="26.930399999999999"/>
    <n v="5"/>
    <n v="12"/>
    <x v="0"/>
    <n v="49"/>
    <x v="4"/>
  </r>
  <r>
    <n v="6699"/>
    <s v="CA-2017-145429"/>
    <d v="2017-07-21T00:00:00"/>
    <d v="2017-07-25T00:00:00"/>
    <x v="1"/>
    <s v="SW-20455"/>
    <s v="Shaun Weien"/>
    <x v="0"/>
    <s v="United States"/>
    <s v="San Diego"/>
    <x v="1"/>
    <n v="92024"/>
    <x v="1"/>
    <s v="OFF-PA-10003205"/>
    <x v="1"/>
    <x v="10"/>
    <s v="Wirebound Message Forms, Four 2 3/4 x 5 Forms per Page, Pink Paper"/>
    <n v="16.34"/>
    <n v="2"/>
    <n v="0"/>
    <n v="7.6798000000000002"/>
    <n v="4"/>
    <n v="7"/>
    <x v="2"/>
    <n v="47"/>
    <x v="7"/>
  </r>
  <r>
    <n v="6700"/>
    <s v="CA-2017-145429"/>
    <d v="2017-07-21T00:00:00"/>
    <d v="2017-07-25T00:00:00"/>
    <x v="1"/>
    <s v="SW-20455"/>
    <s v="Shaun Weien"/>
    <x v="0"/>
    <s v="United States"/>
    <s v="San Diego"/>
    <x v="1"/>
    <n v="92024"/>
    <x v="1"/>
    <s v="FUR-CH-10000988"/>
    <x v="0"/>
    <x v="1"/>
    <s v="Hon Olson Stacker Stools"/>
    <n v="225.29599999999999"/>
    <n v="2"/>
    <n v="0.2"/>
    <n v="22.529599999999999"/>
    <n v="4"/>
    <n v="7"/>
    <x v="2"/>
    <n v="10"/>
    <x v="7"/>
  </r>
  <r>
    <n v="6701"/>
    <s v="CA-2017-145429"/>
    <d v="2017-07-21T00:00:00"/>
    <d v="2017-07-25T00:00:00"/>
    <x v="1"/>
    <s v="SW-20455"/>
    <s v="Shaun Weien"/>
    <x v="0"/>
    <s v="United States"/>
    <s v="San Diego"/>
    <x v="1"/>
    <n v="92024"/>
    <x v="1"/>
    <s v="OFF-BI-10001524"/>
    <x v="1"/>
    <x v="8"/>
    <s v="GBC Premium Transparent Covers with Diagonal Lined Pattern"/>
    <n v="50.351999999999997"/>
    <n v="3"/>
    <n v="0.2"/>
    <n v="17.623200000000001"/>
    <n v="4"/>
    <n v="7"/>
    <x v="2"/>
    <n v="35"/>
    <x v="7"/>
  </r>
  <r>
    <n v="6702"/>
    <s v="CA-2015-153535"/>
    <d v="2015-05-20T00:00:00"/>
    <d v="2015-05-24T00:00:00"/>
    <x v="1"/>
    <s v="SG-20470"/>
    <s v="Sheri Gordon"/>
    <x v="0"/>
    <s v="United States"/>
    <s v="Wilson"/>
    <x v="3"/>
    <n v="27893"/>
    <x v="0"/>
    <s v="FUR-FU-10001986"/>
    <x v="0"/>
    <x v="5"/>
    <s v="Dana Fluorescent Magnifying Lamp, White, 36&quot;"/>
    <n v="163.136"/>
    <n v="4"/>
    <n v="0.2"/>
    <n v="20.391999999999999"/>
    <n v="4"/>
    <n v="5"/>
    <x v="1"/>
    <n v="12.5"/>
    <x v="5"/>
  </r>
  <r>
    <n v="6703"/>
    <s v="CA-2015-153535"/>
    <d v="2015-05-20T00:00:00"/>
    <d v="2015-05-24T00:00:00"/>
    <x v="1"/>
    <s v="SG-20470"/>
    <s v="Sheri Gordon"/>
    <x v="0"/>
    <s v="United States"/>
    <s v="Wilson"/>
    <x v="3"/>
    <n v="27893"/>
    <x v="0"/>
    <s v="OFF-BI-10001031"/>
    <x v="1"/>
    <x v="8"/>
    <s v="Pressboard Data Binders by Wilson Jones"/>
    <n v="6.4080000000000004"/>
    <n v="4"/>
    <n v="0.7"/>
    <n v="-4.9127999999999998"/>
    <n v="4"/>
    <n v="5"/>
    <x v="1"/>
    <n v="-76.666666666666657"/>
    <x v="5"/>
  </r>
  <r>
    <n v="6704"/>
    <s v="CA-2015-139164"/>
    <d v="2015-06-23T00:00:00"/>
    <d v="2015-06-28T00:00:00"/>
    <x v="1"/>
    <s v="CS-12355"/>
    <s v="Christine Sundaresam"/>
    <x v="0"/>
    <s v="United States"/>
    <s v="Long Beach"/>
    <x v="1"/>
    <n v="90805"/>
    <x v="1"/>
    <s v="TEC-PH-10002468"/>
    <x v="2"/>
    <x v="7"/>
    <s v="Plantronics CS 50-USB - headset - Convertible, Monaural"/>
    <n v="217.584"/>
    <n v="2"/>
    <n v="0.2"/>
    <n v="19.038599999999999"/>
    <n v="5"/>
    <n v="6"/>
    <x v="1"/>
    <n v="8.75"/>
    <x v="1"/>
  </r>
  <r>
    <n v="6705"/>
    <s v="CA-2015-139164"/>
    <d v="2015-06-23T00:00:00"/>
    <d v="2015-06-28T00:00:00"/>
    <x v="1"/>
    <s v="CS-12355"/>
    <s v="Christine Sundaresam"/>
    <x v="0"/>
    <s v="United States"/>
    <s v="Long Beach"/>
    <x v="1"/>
    <n v="90805"/>
    <x v="1"/>
    <s v="OFF-FA-10003059"/>
    <x v="1"/>
    <x v="13"/>
    <s v="Assorted Color Push Pins"/>
    <n v="5.43"/>
    <n v="3"/>
    <n v="0"/>
    <n v="1.7919"/>
    <n v="5"/>
    <n v="6"/>
    <x v="1"/>
    <n v="33"/>
    <x v="1"/>
  </r>
  <r>
    <n v="6706"/>
    <s v="CA-2015-139164"/>
    <d v="2015-06-23T00:00:00"/>
    <d v="2015-06-28T00:00:00"/>
    <x v="1"/>
    <s v="CS-12355"/>
    <s v="Christine Sundaresam"/>
    <x v="0"/>
    <s v="United States"/>
    <s v="Long Beach"/>
    <x v="1"/>
    <n v="90805"/>
    <x v="1"/>
    <s v="TEC-PH-10003931"/>
    <x v="2"/>
    <x v="7"/>
    <s v="JBL Micro Wireless Portable Bluetooth Speaker"/>
    <n v="143.976"/>
    <n v="3"/>
    <n v="0.2"/>
    <n v="8.9984999999999999"/>
    <n v="5"/>
    <n v="6"/>
    <x v="1"/>
    <n v="6.25"/>
    <x v="1"/>
  </r>
  <r>
    <n v="6707"/>
    <s v="CA-2016-112277"/>
    <d v="2016-09-10T00:00:00"/>
    <d v="2016-09-15T00:00:00"/>
    <x v="1"/>
    <s v="SC-20695"/>
    <s v="Steve Chapman"/>
    <x v="1"/>
    <s v="United States"/>
    <s v="Fort Lauderdale"/>
    <x v="2"/>
    <n v="33311"/>
    <x v="0"/>
    <s v="TEC-PH-10003505"/>
    <x v="2"/>
    <x v="7"/>
    <s v="Geemarc AmpliPOWER60"/>
    <n v="519.67999999999995"/>
    <n v="7"/>
    <n v="0.2"/>
    <n v="58.463999999999999"/>
    <n v="5"/>
    <n v="9"/>
    <x v="2"/>
    <n v="11.25"/>
    <x v="8"/>
  </r>
  <r>
    <n v="6708"/>
    <s v="CA-2014-167724"/>
    <d v="2014-04-13T00:00:00"/>
    <d v="2014-04-18T00:00:00"/>
    <x v="1"/>
    <s v="BF-11170"/>
    <s v="Ben Ferrer"/>
    <x v="2"/>
    <s v="United States"/>
    <s v="Baltimore"/>
    <x v="39"/>
    <n v="21215"/>
    <x v="3"/>
    <s v="OFF-LA-10002368"/>
    <x v="1"/>
    <x v="2"/>
    <s v="Avery 479"/>
    <n v="7.83"/>
    <n v="3"/>
    <n v="0"/>
    <n v="3.6017999999999999"/>
    <n v="5"/>
    <n v="4"/>
    <x v="1"/>
    <n v="46"/>
    <x v="3"/>
  </r>
  <r>
    <n v="6709"/>
    <s v="CA-2015-123141"/>
    <d v="2015-11-14T00:00:00"/>
    <d v="2015-11-19T00:00:00"/>
    <x v="1"/>
    <s v="GZ-14470"/>
    <s v="Gary Zandusky"/>
    <x v="0"/>
    <s v="United States"/>
    <s v="Rio Rancho"/>
    <x v="27"/>
    <n v="87124"/>
    <x v="1"/>
    <s v="FUR-CH-10004287"/>
    <x v="0"/>
    <x v="1"/>
    <s v="SAFCO Arco Folding Chair"/>
    <n v="883.84"/>
    <n v="4"/>
    <n v="0.2"/>
    <n v="99.432000000000002"/>
    <n v="5"/>
    <n v="11"/>
    <x v="0"/>
    <n v="11.25"/>
    <x v="0"/>
  </r>
  <r>
    <n v="6710"/>
    <s v="CA-2015-123141"/>
    <d v="2015-11-14T00:00:00"/>
    <d v="2015-11-19T00:00:00"/>
    <x v="1"/>
    <s v="GZ-14470"/>
    <s v="Gary Zandusky"/>
    <x v="0"/>
    <s v="United States"/>
    <s v="Rio Rancho"/>
    <x v="27"/>
    <n v="87124"/>
    <x v="1"/>
    <s v="FUR-CH-10001891"/>
    <x v="0"/>
    <x v="1"/>
    <s v="Global Deluxe Office Fabric Chairs"/>
    <n v="230.352"/>
    <n v="3"/>
    <n v="0.2"/>
    <n v="20.155799999999999"/>
    <n v="5"/>
    <n v="11"/>
    <x v="0"/>
    <n v="8.75"/>
    <x v="0"/>
  </r>
  <r>
    <n v="6711"/>
    <s v="CA-2016-149503"/>
    <d v="2016-12-09T00:00:00"/>
    <d v="2016-12-12T00:00:00"/>
    <x v="2"/>
    <s v="SP-20650"/>
    <s v="Stephanie Phelps"/>
    <x v="1"/>
    <s v="United States"/>
    <s v="Stockton"/>
    <x v="1"/>
    <n v="95207"/>
    <x v="1"/>
    <s v="OFF-BI-10002133"/>
    <x v="1"/>
    <x v="8"/>
    <s v="Wilson Jones Elliptical Ring 3 1/2&quot; Capacity Binders, 800 sheets"/>
    <n v="273.92"/>
    <n v="8"/>
    <n v="0.2"/>
    <n v="99.296000000000006"/>
    <n v="3"/>
    <n v="12"/>
    <x v="0"/>
    <n v="36.25"/>
    <x v="4"/>
  </r>
  <r>
    <n v="6712"/>
    <s v="CA-2017-163069"/>
    <d v="2017-08-18T00:00:00"/>
    <d v="2017-08-21T00:00:00"/>
    <x v="0"/>
    <s v="PJ-19015"/>
    <s v="Pauline Johnson"/>
    <x v="0"/>
    <s v="United States"/>
    <s v="Columbus"/>
    <x v="24"/>
    <n v="43229"/>
    <x v="3"/>
    <s v="OFF-AR-10001419"/>
    <x v="1"/>
    <x v="6"/>
    <s v="Newell 325"/>
    <n v="9.9120000000000008"/>
    <n v="3"/>
    <n v="0.2"/>
    <n v="1.2390000000000001"/>
    <n v="3"/>
    <n v="8"/>
    <x v="2"/>
    <n v="12.5"/>
    <x v="6"/>
  </r>
  <r>
    <n v="6713"/>
    <s v="CA-2017-107629"/>
    <d v="2017-12-14T00:00:00"/>
    <d v="2017-12-14T00:00:00"/>
    <x v="3"/>
    <s v="DB-13060"/>
    <s v="Dave Brooks"/>
    <x v="0"/>
    <s v="United States"/>
    <s v="Skokie"/>
    <x v="10"/>
    <n v="60076"/>
    <x v="2"/>
    <s v="FUR-FU-10002298"/>
    <x v="0"/>
    <x v="5"/>
    <s v="Rubbermaid ClusterMat Chairmats, Mat Size- 66&quot; x 60&quot;, Lip 20&quot; x 11&quot; -90 Degree Angle"/>
    <n v="266.35199999999998"/>
    <n v="6"/>
    <n v="0.6"/>
    <n v="-292.98719999999997"/>
    <n v="0"/>
    <n v="12"/>
    <x v="0"/>
    <n v="-110.00000000000001"/>
    <x v="4"/>
  </r>
  <r>
    <n v="6714"/>
    <s v="CA-2017-107629"/>
    <d v="2017-12-14T00:00:00"/>
    <d v="2017-12-14T00:00:00"/>
    <x v="3"/>
    <s v="DB-13060"/>
    <s v="Dave Brooks"/>
    <x v="0"/>
    <s v="United States"/>
    <s v="Skokie"/>
    <x v="10"/>
    <n v="60076"/>
    <x v="2"/>
    <s v="FUR-FU-10004091"/>
    <x v="0"/>
    <x v="5"/>
    <s v="Howard Miller 13&quot; Diameter Goldtone Round Wall Clock"/>
    <n v="56.328000000000003"/>
    <n v="3"/>
    <n v="0.6"/>
    <n v="-26.755800000000001"/>
    <n v="0"/>
    <n v="12"/>
    <x v="0"/>
    <n v="-47.5"/>
    <x v="4"/>
  </r>
  <r>
    <n v="6715"/>
    <s v="CA-2017-107629"/>
    <d v="2017-12-14T00:00:00"/>
    <d v="2017-12-14T00:00:00"/>
    <x v="3"/>
    <s v="DB-13060"/>
    <s v="Dave Brooks"/>
    <x v="0"/>
    <s v="United States"/>
    <s v="Skokie"/>
    <x v="10"/>
    <n v="60076"/>
    <x v="2"/>
    <s v="TEC-AC-10004510"/>
    <x v="2"/>
    <x v="11"/>
    <s v="Logitech Desktop MK120 Mouse and keyboard Combo"/>
    <n v="39.264000000000003"/>
    <n v="3"/>
    <n v="0.2"/>
    <n v="-4.9080000000000004"/>
    <n v="0"/>
    <n v="12"/>
    <x v="0"/>
    <n v="-12.5"/>
    <x v="4"/>
  </r>
  <r>
    <n v="6716"/>
    <s v="CA-2017-107629"/>
    <d v="2017-12-14T00:00:00"/>
    <d v="2017-12-14T00:00:00"/>
    <x v="3"/>
    <s v="DB-13060"/>
    <s v="Dave Brooks"/>
    <x v="0"/>
    <s v="United States"/>
    <s v="Skokie"/>
    <x v="10"/>
    <n v="60076"/>
    <x v="2"/>
    <s v="OFF-AR-10002987"/>
    <x v="1"/>
    <x v="6"/>
    <s v="Prismacolor Color Pencil Set"/>
    <n v="95.231999999999999"/>
    <n v="6"/>
    <n v="0.2"/>
    <n v="24.9984"/>
    <n v="0"/>
    <n v="12"/>
    <x v="0"/>
    <n v="26.25"/>
    <x v="4"/>
  </r>
  <r>
    <n v="6717"/>
    <s v="CA-2016-134789"/>
    <d v="2016-04-08T00:00:00"/>
    <d v="2016-04-15T00:00:00"/>
    <x v="1"/>
    <s v="CK-12325"/>
    <s v="Christine Kargatis"/>
    <x v="2"/>
    <s v="United States"/>
    <s v="Hot Springs"/>
    <x v="36"/>
    <n v="71901"/>
    <x v="0"/>
    <s v="OFF-FA-10002280"/>
    <x v="1"/>
    <x v="13"/>
    <s v="Advantus Plastic Paper Clips"/>
    <n v="30"/>
    <n v="6"/>
    <n v="0"/>
    <n v="14.4"/>
    <n v="7"/>
    <n v="4"/>
    <x v="1"/>
    <n v="48.000000000000007"/>
    <x v="3"/>
  </r>
  <r>
    <n v="6718"/>
    <s v="CA-2016-134789"/>
    <d v="2016-04-08T00:00:00"/>
    <d v="2016-04-15T00:00:00"/>
    <x v="1"/>
    <s v="CK-12325"/>
    <s v="Christine Kargatis"/>
    <x v="2"/>
    <s v="United States"/>
    <s v="Hot Springs"/>
    <x v="36"/>
    <n v="71901"/>
    <x v="0"/>
    <s v="OFF-PA-10001934"/>
    <x v="1"/>
    <x v="10"/>
    <s v="Xerox 1993"/>
    <n v="25.92"/>
    <n v="4"/>
    <n v="0"/>
    <n v="12.700799999999999"/>
    <n v="7"/>
    <n v="4"/>
    <x v="1"/>
    <n v="48.999999999999993"/>
    <x v="3"/>
  </r>
  <r>
    <n v="6719"/>
    <s v="CA-2016-134789"/>
    <d v="2016-04-08T00:00:00"/>
    <d v="2016-04-15T00:00:00"/>
    <x v="1"/>
    <s v="CK-12325"/>
    <s v="Christine Kargatis"/>
    <x v="2"/>
    <s v="United States"/>
    <s v="Hot Springs"/>
    <x v="36"/>
    <n v="71901"/>
    <x v="0"/>
    <s v="FUR-FU-10003268"/>
    <x v="0"/>
    <x v="5"/>
    <s v="Eldon Radial Chair Mat for Low to Medium Pile Carpets"/>
    <n v="159.91999999999999"/>
    <n v="4"/>
    <n v="0"/>
    <n v="31.984000000000002"/>
    <n v="7"/>
    <n v="4"/>
    <x v="1"/>
    <n v="20.000000000000004"/>
    <x v="3"/>
  </r>
  <r>
    <n v="6720"/>
    <s v="CA-2016-130442"/>
    <d v="2016-12-16T00:00:00"/>
    <d v="2016-12-19T00:00:00"/>
    <x v="2"/>
    <s v="SF-20065"/>
    <s v="Sandra Flanagan"/>
    <x v="0"/>
    <s v="United States"/>
    <s v="Goldsboro"/>
    <x v="3"/>
    <n v="27534"/>
    <x v="0"/>
    <s v="OFF-AP-10004859"/>
    <x v="1"/>
    <x v="9"/>
    <s v="Acco 6 Outlet Guardian Premium Surge Suppressor"/>
    <n v="34.944000000000003"/>
    <n v="3"/>
    <n v="0.2"/>
    <n v="3.0575999999999999"/>
    <n v="3"/>
    <n v="12"/>
    <x v="0"/>
    <n v="8.75"/>
    <x v="4"/>
  </r>
  <r>
    <n v="6721"/>
    <s v="CA-2017-102974"/>
    <d v="2017-09-19T00:00:00"/>
    <d v="2017-09-24T00:00:00"/>
    <x v="1"/>
    <s v="DP-13105"/>
    <s v="Dave Poirier"/>
    <x v="1"/>
    <s v="United States"/>
    <s v="Los Angeles"/>
    <x v="1"/>
    <n v="90032"/>
    <x v="1"/>
    <s v="TEC-AC-10000057"/>
    <x v="2"/>
    <x v="11"/>
    <s v="Microsoft Natural Ergonomic Keyboard 4000"/>
    <n v="149.94999999999999"/>
    <n v="5"/>
    <n v="0"/>
    <n v="31.4895"/>
    <n v="5"/>
    <n v="9"/>
    <x v="2"/>
    <n v="21.000000000000004"/>
    <x v="8"/>
  </r>
  <r>
    <n v="6722"/>
    <s v="CA-2017-102974"/>
    <d v="2017-09-19T00:00:00"/>
    <d v="2017-09-24T00:00:00"/>
    <x v="1"/>
    <s v="DP-13105"/>
    <s v="Dave Poirier"/>
    <x v="1"/>
    <s v="United States"/>
    <s v="Los Angeles"/>
    <x v="1"/>
    <n v="90032"/>
    <x v="1"/>
    <s v="OFF-AR-10000914"/>
    <x v="1"/>
    <x v="6"/>
    <s v="Boston 16765 Mini Stand Up Battery Pencil Sharpener"/>
    <n v="23.32"/>
    <n v="2"/>
    <n v="0"/>
    <n v="6.0632000000000001"/>
    <n v="5"/>
    <n v="9"/>
    <x v="2"/>
    <n v="26"/>
    <x v="8"/>
  </r>
  <r>
    <n v="6723"/>
    <s v="CA-2017-102974"/>
    <d v="2017-09-19T00:00:00"/>
    <d v="2017-09-24T00:00:00"/>
    <x v="1"/>
    <s v="DP-13105"/>
    <s v="Dave Poirier"/>
    <x v="1"/>
    <s v="United States"/>
    <s v="Los Angeles"/>
    <x v="1"/>
    <n v="90032"/>
    <x v="1"/>
    <s v="OFF-AR-10004956"/>
    <x v="1"/>
    <x v="6"/>
    <s v="Newell 33"/>
    <n v="16.739999999999998"/>
    <n v="3"/>
    <n v="0"/>
    <n v="4.8545999999999996"/>
    <n v="5"/>
    <n v="9"/>
    <x v="2"/>
    <n v="28.999999999999996"/>
    <x v="8"/>
  </r>
  <r>
    <n v="6724"/>
    <s v="US-2017-166394"/>
    <d v="2017-09-04T00:00:00"/>
    <d v="2017-09-06T00:00:00"/>
    <x v="0"/>
    <s v="VM-21835"/>
    <s v="Vivian Mathis"/>
    <x v="0"/>
    <s v="United States"/>
    <s v="Nashua"/>
    <x v="38"/>
    <n v="3060"/>
    <x v="3"/>
    <s v="OFF-FA-10001843"/>
    <x v="1"/>
    <x v="13"/>
    <s v="Staples"/>
    <n v="14.82"/>
    <n v="6"/>
    <n v="0"/>
    <n v="6.9653999999999998"/>
    <n v="2"/>
    <n v="9"/>
    <x v="2"/>
    <n v="47"/>
    <x v="8"/>
  </r>
  <r>
    <n v="6725"/>
    <s v="CA-2016-128811"/>
    <d v="2016-09-12T00:00:00"/>
    <d v="2016-09-16T00:00:00"/>
    <x v="1"/>
    <s v="SF-20200"/>
    <s v="Sarah Foster"/>
    <x v="0"/>
    <s v="United States"/>
    <s v="Seattle"/>
    <x v="4"/>
    <n v="98103"/>
    <x v="1"/>
    <s v="OFF-FA-10000585"/>
    <x v="1"/>
    <x v="13"/>
    <s v="OIC Bulk Pack Metal Binder Clips"/>
    <n v="10.47"/>
    <n v="3"/>
    <n v="0"/>
    <n v="4.8162000000000003"/>
    <n v="4"/>
    <n v="9"/>
    <x v="2"/>
    <n v="46"/>
    <x v="8"/>
  </r>
  <r>
    <n v="6726"/>
    <s v="CA-2016-128811"/>
    <d v="2016-09-12T00:00:00"/>
    <d v="2016-09-16T00:00:00"/>
    <x v="1"/>
    <s v="SF-20200"/>
    <s v="Sarah Foster"/>
    <x v="0"/>
    <s v="United States"/>
    <s v="Seattle"/>
    <x v="4"/>
    <n v="98103"/>
    <x v="1"/>
    <s v="OFF-LA-10003720"/>
    <x v="1"/>
    <x v="2"/>
    <s v="Avery 487"/>
    <n v="11.07"/>
    <n v="3"/>
    <n v="0"/>
    <n v="5.2028999999999996"/>
    <n v="4"/>
    <n v="9"/>
    <x v="2"/>
    <n v="47"/>
    <x v="8"/>
  </r>
  <r>
    <n v="6727"/>
    <s v="CA-2016-128811"/>
    <d v="2016-09-12T00:00:00"/>
    <d v="2016-09-16T00:00:00"/>
    <x v="1"/>
    <s v="SF-20200"/>
    <s v="Sarah Foster"/>
    <x v="0"/>
    <s v="United States"/>
    <s v="Seattle"/>
    <x v="4"/>
    <n v="98103"/>
    <x v="1"/>
    <s v="OFF-BI-10000301"/>
    <x v="1"/>
    <x v="8"/>
    <s v="GBC Instant Report Kit"/>
    <n v="20.704000000000001"/>
    <n v="4"/>
    <n v="0.2"/>
    <n v="7.7640000000000002"/>
    <n v="4"/>
    <n v="9"/>
    <x v="2"/>
    <n v="37.5"/>
    <x v="8"/>
  </r>
  <r>
    <n v="6728"/>
    <s v="CA-2017-145443"/>
    <d v="2017-08-10T00:00:00"/>
    <d v="2017-08-15T00:00:00"/>
    <x v="0"/>
    <s v="SC-20695"/>
    <s v="Steve Chapman"/>
    <x v="1"/>
    <s v="United States"/>
    <s v="Richmond"/>
    <x v="14"/>
    <n v="47374"/>
    <x v="2"/>
    <s v="OFF-PA-10003302"/>
    <x v="1"/>
    <x v="10"/>
    <s v="Xerox 1906"/>
    <n v="177.2"/>
    <n v="5"/>
    <n v="0"/>
    <n v="83.284000000000006"/>
    <n v="5"/>
    <n v="8"/>
    <x v="2"/>
    <n v="47.000000000000007"/>
    <x v="6"/>
  </r>
  <r>
    <n v="6729"/>
    <s v="CA-2016-165827"/>
    <d v="2016-11-04T00:00:00"/>
    <d v="2016-11-09T00:00:00"/>
    <x v="1"/>
    <s v="MF-17665"/>
    <s v="Maureen Fritzler"/>
    <x v="1"/>
    <s v="United States"/>
    <s v="Miami"/>
    <x v="2"/>
    <n v="33180"/>
    <x v="0"/>
    <s v="FUR-FU-10001889"/>
    <x v="0"/>
    <x v="5"/>
    <s v="Ultra Door Pull Handle"/>
    <n v="50.496000000000002"/>
    <n v="6"/>
    <n v="0.2"/>
    <n v="8.2056000000000004"/>
    <n v="5"/>
    <n v="11"/>
    <x v="0"/>
    <n v="16.25"/>
    <x v="0"/>
  </r>
  <r>
    <n v="6730"/>
    <s v="CA-2015-156734"/>
    <d v="2015-06-18T00:00:00"/>
    <d v="2015-06-20T00:00:00"/>
    <x v="2"/>
    <s v="BV-11245"/>
    <s v="Benjamin Venier"/>
    <x v="1"/>
    <s v="United States"/>
    <s v="Smyrna"/>
    <x v="18"/>
    <n v="37167"/>
    <x v="0"/>
    <s v="OFF-BI-10002982"/>
    <x v="1"/>
    <x v="8"/>
    <s v="Avery Self-Adhesive Photo Pockets for Polaroid Photos"/>
    <n v="6.1289999999999996"/>
    <n v="3"/>
    <n v="0.7"/>
    <n v="-4.4946000000000002"/>
    <n v="2"/>
    <n v="6"/>
    <x v="1"/>
    <n v="-73.333333333333343"/>
    <x v="1"/>
  </r>
  <r>
    <n v="6731"/>
    <s v="CA-2015-156734"/>
    <d v="2015-06-18T00:00:00"/>
    <d v="2015-06-20T00:00:00"/>
    <x v="2"/>
    <s v="BV-11245"/>
    <s v="Benjamin Venier"/>
    <x v="1"/>
    <s v="United States"/>
    <s v="Smyrna"/>
    <x v="18"/>
    <n v="37167"/>
    <x v="0"/>
    <s v="FUR-CH-10002965"/>
    <x v="0"/>
    <x v="1"/>
    <s v="Global Leather Highback Executive Chair with Pneumatic Height Adjustment, Black"/>
    <n v="643.13599999999997"/>
    <n v="4"/>
    <n v="0.2"/>
    <n v="56.2744"/>
    <n v="2"/>
    <n v="6"/>
    <x v="1"/>
    <n v="8.75"/>
    <x v="1"/>
  </r>
  <r>
    <n v="6732"/>
    <s v="CA-2015-156734"/>
    <d v="2015-06-18T00:00:00"/>
    <d v="2015-06-20T00:00:00"/>
    <x v="2"/>
    <s v="BV-11245"/>
    <s v="Benjamin Venier"/>
    <x v="1"/>
    <s v="United States"/>
    <s v="Smyrna"/>
    <x v="18"/>
    <n v="37167"/>
    <x v="0"/>
    <s v="OFF-PA-10001937"/>
    <x v="1"/>
    <x v="10"/>
    <s v="Xerox 21"/>
    <n v="20.736000000000001"/>
    <n v="4"/>
    <n v="0.2"/>
    <n v="7.2576000000000001"/>
    <n v="2"/>
    <n v="6"/>
    <x v="1"/>
    <n v="35"/>
    <x v="1"/>
  </r>
  <r>
    <n v="6733"/>
    <s v="CA-2014-120096"/>
    <d v="2014-07-04T00:00:00"/>
    <d v="2014-07-07T00:00:00"/>
    <x v="2"/>
    <s v="KE-16420"/>
    <s v="Katrina Edelman"/>
    <x v="1"/>
    <s v="United States"/>
    <s v="Aurora"/>
    <x v="22"/>
    <n v="80013"/>
    <x v="1"/>
    <s v="OFF-PA-10001977"/>
    <x v="1"/>
    <x v="10"/>
    <s v="Xerox 194"/>
    <n v="177.536"/>
    <n v="4"/>
    <n v="0.2"/>
    <n v="62.137599999999999"/>
    <n v="3"/>
    <n v="7"/>
    <x v="2"/>
    <n v="35"/>
    <x v="7"/>
  </r>
  <r>
    <n v="6734"/>
    <s v="CA-2014-120096"/>
    <d v="2014-07-04T00:00:00"/>
    <d v="2014-07-07T00:00:00"/>
    <x v="2"/>
    <s v="KE-16420"/>
    <s v="Katrina Edelman"/>
    <x v="1"/>
    <s v="United States"/>
    <s v="Aurora"/>
    <x v="22"/>
    <n v="80013"/>
    <x v="1"/>
    <s v="OFF-AP-10000692"/>
    <x v="1"/>
    <x v="9"/>
    <s v="Fellowes Mighty 8 Compact Surge Protector"/>
    <n v="32.432000000000002"/>
    <n v="2"/>
    <n v="0.2"/>
    <n v="3.2431999999999999"/>
    <n v="3"/>
    <n v="7"/>
    <x v="2"/>
    <n v="10"/>
    <x v="7"/>
  </r>
  <r>
    <n v="6735"/>
    <s v="CA-2015-141754"/>
    <d v="2015-12-20T00:00:00"/>
    <d v="2015-12-25T00:00:00"/>
    <x v="1"/>
    <s v="EM-14200"/>
    <s v="Evan Minnotte"/>
    <x v="2"/>
    <s v="United States"/>
    <s v="Miami"/>
    <x v="2"/>
    <n v="33142"/>
    <x v="0"/>
    <s v="OFF-LA-10004093"/>
    <x v="1"/>
    <x v="2"/>
    <s v="Avery 486"/>
    <n v="11.696"/>
    <n v="2"/>
    <n v="0.2"/>
    <n v="3.9474"/>
    <n v="5"/>
    <n v="12"/>
    <x v="0"/>
    <n v="33.75"/>
    <x v="4"/>
  </r>
  <r>
    <n v="6736"/>
    <s v="CA-2016-123358"/>
    <d v="2016-04-10T00:00:00"/>
    <d v="2016-04-17T00:00:00"/>
    <x v="1"/>
    <s v="BT-11680"/>
    <s v="Brian Thompson"/>
    <x v="0"/>
    <s v="United States"/>
    <s v="San Francisco"/>
    <x v="1"/>
    <n v="94122"/>
    <x v="1"/>
    <s v="OFF-AP-10004980"/>
    <x v="1"/>
    <x v="9"/>
    <s v="3M Replacement Filter for Office Air Cleaner for 20' x 33' Room"/>
    <n v="113.76"/>
    <n v="3"/>
    <n v="0"/>
    <n v="44.366399999999999"/>
    <n v="7"/>
    <n v="4"/>
    <x v="1"/>
    <n v="38.999999999999993"/>
    <x v="3"/>
  </r>
  <r>
    <n v="6737"/>
    <s v="CA-2016-123358"/>
    <d v="2016-04-10T00:00:00"/>
    <d v="2016-04-17T00:00:00"/>
    <x v="1"/>
    <s v="BT-11680"/>
    <s v="Brian Thompson"/>
    <x v="0"/>
    <s v="United States"/>
    <s v="San Francisco"/>
    <x v="1"/>
    <n v="94122"/>
    <x v="1"/>
    <s v="OFF-ST-10001932"/>
    <x v="1"/>
    <x v="4"/>
    <s v="Fellowes Staxonsteel Drawer Files"/>
    <n v="579.51"/>
    <n v="3"/>
    <n v="0"/>
    <n v="81.131399999999999"/>
    <n v="7"/>
    <n v="4"/>
    <x v="1"/>
    <n v="14.000000000000002"/>
    <x v="3"/>
  </r>
  <r>
    <n v="6738"/>
    <s v="CA-2016-123358"/>
    <d v="2016-04-10T00:00:00"/>
    <d v="2016-04-17T00:00:00"/>
    <x v="1"/>
    <s v="BT-11680"/>
    <s v="Brian Thompson"/>
    <x v="0"/>
    <s v="United States"/>
    <s v="San Francisco"/>
    <x v="1"/>
    <n v="94122"/>
    <x v="1"/>
    <s v="OFF-ST-10000636"/>
    <x v="1"/>
    <x v="4"/>
    <s v="Rogers Profile Extra Capacity Storage Tub"/>
    <n v="150.66"/>
    <n v="9"/>
    <n v="0"/>
    <n v="6.0263999999999998"/>
    <n v="7"/>
    <n v="4"/>
    <x v="1"/>
    <n v="4"/>
    <x v="3"/>
  </r>
  <r>
    <n v="6739"/>
    <s v="CA-2016-123358"/>
    <d v="2016-04-10T00:00:00"/>
    <d v="2016-04-17T00:00:00"/>
    <x v="1"/>
    <s v="BT-11680"/>
    <s v="Brian Thompson"/>
    <x v="0"/>
    <s v="United States"/>
    <s v="San Francisco"/>
    <x v="1"/>
    <n v="94122"/>
    <x v="1"/>
    <s v="OFF-BI-10000069"/>
    <x v="1"/>
    <x v="8"/>
    <s v="GBC Prepunched Paper, 19-Hole, for Binding Systems, 24-lb"/>
    <n v="48.031999999999996"/>
    <n v="4"/>
    <n v="0.2"/>
    <n v="15.6104"/>
    <n v="7"/>
    <n v="4"/>
    <x v="1"/>
    <n v="32.5"/>
    <x v="3"/>
  </r>
  <r>
    <n v="6740"/>
    <s v="CA-2014-144029"/>
    <d v="2014-05-26T00:00:00"/>
    <d v="2014-05-31T00:00:00"/>
    <x v="1"/>
    <s v="MM-18055"/>
    <s v="Michelle Moray"/>
    <x v="0"/>
    <s v="United States"/>
    <s v="Chicago"/>
    <x v="10"/>
    <n v="60623"/>
    <x v="2"/>
    <s v="OFF-ST-10001837"/>
    <x v="1"/>
    <x v="4"/>
    <s v="SAFCO Mobile Desk Side File, Wire Frame"/>
    <n v="102.624"/>
    <n v="3"/>
    <n v="0.2"/>
    <n v="7.6967999999999996"/>
    <n v="5"/>
    <n v="5"/>
    <x v="1"/>
    <n v="7.5"/>
    <x v="5"/>
  </r>
  <r>
    <n v="6741"/>
    <s v="CA-2014-144029"/>
    <d v="2014-05-26T00:00:00"/>
    <d v="2014-05-31T00:00:00"/>
    <x v="1"/>
    <s v="MM-18055"/>
    <s v="Michelle Moray"/>
    <x v="0"/>
    <s v="United States"/>
    <s v="Chicago"/>
    <x v="10"/>
    <n v="60623"/>
    <x v="2"/>
    <s v="FUR-CH-10003981"/>
    <x v="0"/>
    <x v="1"/>
    <s v="Global Commerce Series Low-Back Swivel/Tilt Chairs"/>
    <n v="359.77199999999999"/>
    <n v="2"/>
    <n v="0.3"/>
    <n v="-5.1395999999999997"/>
    <n v="5"/>
    <n v="5"/>
    <x v="1"/>
    <n v="-1.4285714285714286"/>
    <x v="5"/>
  </r>
  <r>
    <n v="6742"/>
    <s v="CA-2014-144029"/>
    <d v="2014-05-26T00:00:00"/>
    <d v="2014-05-31T00:00:00"/>
    <x v="1"/>
    <s v="MM-18055"/>
    <s v="Michelle Moray"/>
    <x v="0"/>
    <s v="United States"/>
    <s v="Chicago"/>
    <x v="10"/>
    <n v="60623"/>
    <x v="2"/>
    <s v="OFF-AR-10000716"/>
    <x v="1"/>
    <x v="6"/>
    <s v="DIXON Ticonderoga Erasable Checking Pencils"/>
    <n v="13.391999999999999"/>
    <n v="3"/>
    <n v="0.2"/>
    <n v="3.1806000000000001"/>
    <n v="5"/>
    <n v="5"/>
    <x v="1"/>
    <n v="23.75"/>
    <x v="5"/>
  </r>
  <r>
    <n v="6743"/>
    <s v="US-2017-101784"/>
    <d v="2017-07-06T00:00:00"/>
    <d v="2017-07-11T00:00:00"/>
    <x v="1"/>
    <s v="PO-18850"/>
    <s v="Patrick O'Brill"/>
    <x v="0"/>
    <s v="United States"/>
    <s v="Los Angeles"/>
    <x v="1"/>
    <n v="90008"/>
    <x v="1"/>
    <s v="FUR-CH-10001146"/>
    <x v="0"/>
    <x v="1"/>
    <s v="Global Task Chair, Black"/>
    <n v="122.136"/>
    <n v="3"/>
    <n v="0.2"/>
    <n v="-13.7403"/>
    <n v="5"/>
    <n v="7"/>
    <x v="2"/>
    <n v="-11.25"/>
    <x v="7"/>
  </r>
  <r>
    <n v="6744"/>
    <s v="CA-2015-156923"/>
    <d v="2015-02-16T00:00:00"/>
    <d v="2015-02-20T00:00:00"/>
    <x v="1"/>
    <s v="SP-20860"/>
    <s v="Sung Pak"/>
    <x v="1"/>
    <s v="United States"/>
    <s v="Dover"/>
    <x v="38"/>
    <n v="3820"/>
    <x v="3"/>
    <s v="OFF-PA-10002751"/>
    <x v="1"/>
    <x v="10"/>
    <s v="Xerox 1920"/>
    <n v="35.880000000000003"/>
    <n v="6"/>
    <n v="0"/>
    <n v="16.146000000000001"/>
    <n v="4"/>
    <n v="2"/>
    <x v="3"/>
    <n v="45"/>
    <x v="11"/>
  </r>
  <r>
    <n v="6745"/>
    <s v="CA-2017-111269"/>
    <d v="2017-06-16T00:00:00"/>
    <d v="2017-06-18T00:00:00"/>
    <x v="0"/>
    <s v="CS-12355"/>
    <s v="Christine Sundaresam"/>
    <x v="0"/>
    <s v="United States"/>
    <s v="Dublin"/>
    <x v="24"/>
    <n v="43017"/>
    <x v="3"/>
    <s v="TEC-AC-10001606"/>
    <x v="2"/>
    <x v="11"/>
    <s v="Logitech Wireless Performance Mouse MX for PC and Mac"/>
    <n v="479.952"/>
    <n v="6"/>
    <n v="0.2"/>
    <n v="107.9892"/>
    <n v="2"/>
    <n v="6"/>
    <x v="1"/>
    <n v="22.5"/>
    <x v="1"/>
  </r>
  <r>
    <n v="6746"/>
    <s v="CA-2017-111269"/>
    <d v="2017-06-16T00:00:00"/>
    <d v="2017-06-18T00:00:00"/>
    <x v="0"/>
    <s v="CS-12355"/>
    <s v="Christine Sundaresam"/>
    <x v="0"/>
    <s v="United States"/>
    <s v="Dublin"/>
    <x v="24"/>
    <n v="43017"/>
    <x v="3"/>
    <s v="OFF-AR-10001427"/>
    <x v="1"/>
    <x v="6"/>
    <s v="Newell 330"/>
    <n v="23.92"/>
    <n v="5"/>
    <n v="0.2"/>
    <n v="1.794"/>
    <n v="2"/>
    <n v="6"/>
    <x v="1"/>
    <n v="7.5"/>
    <x v="1"/>
  </r>
  <r>
    <n v="6747"/>
    <s v="CA-2017-159156"/>
    <d v="2017-11-13T00:00:00"/>
    <d v="2017-11-16T00:00:00"/>
    <x v="2"/>
    <s v="KB-16600"/>
    <s v="Ken Brennan"/>
    <x v="1"/>
    <s v="United States"/>
    <s v="New York City"/>
    <x v="15"/>
    <n v="10009"/>
    <x v="3"/>
    <s v="TEC-PH-10004389"/>
    <x v="2"/>
    <x v="7"/>
    <s v="Nokia Lumia 925"/>
    <n v="629.95000000000005"/>
    <n v="5"/>
    <n v="0"/>
    <n v="163.78700000000001"/>
    <n v="3"/>
    <n v="11"/>
    <x v="0"/>
    <n v="26"/>
    <x v="0"/>
  </r>
  <r>
    <n v="6748"/>
    <s v="CA-2017-100230"/>
    <d v="2017-12-11T00:00:00"/>
    <d v="2017-12-15T00:00:00"/>
    <x v="1"/>
    <s v="AA-10375"/>
    <s v="Allen Armold"/>
    <x v="0"/>
    <s v="United States"/>
    <s v="New York City"/>
    <x v="15"/>
    <n v="10035"/>
    <x v="3"/>
    <s v="OFF-BI-10002498"/>
    <x v="1"/>
    <x v="8"/>
    <s v="Clear Mylar Reinforcing Strips"/>
    <n v="14.952"/>
    <n v="1"/>
    <n v="0.2"/>
    <n v="5.0462999999999996"/>
    <n v="4"/>
    <n v="12"/>
    <x v="0"/>
    <n v="33.75"/>
    <x v="4"/>
  </r>
  <r>
    <n v="6749"/>
    <s v="CA-2017-100230"/>
    <d v="2017-12-11T00:00:00"/>
    <d v="2017-12-15T00:00:00"/>
    <x v="1"/>
    <s v="AA-10375"/>
    <s v="Allen Armold"/>
    <x v="0"/>
    <s v="United States"/>
    <s v="New York City"/>
    <x v="15"/>
    <n v="10035"/>
    <x v="3"/>
    <s v="OFF-PA-10002245"/>
    <x v="1"/>
    <x v="10"/>
    <s v="Xerox 1895"/>
    <n v="17.940000000000001"/>
    <n v="3"/>
    <n v="0"/>
    <n v="8.0730000000000004"/>
    <n v="4"/>
    <n v="12"/>
    <x v="0"/>
    <n v="45"/>
    <x v="4"/>
  </r>
  <r>
    <n v="6750"/>
    <s v="CA-2017-100230"/>
    <d v="2017-12-11T00:00:00"/>
    <d v="2017-12-15T00:00:00"/>
    <x v="1"/>
    <s v="AA-10375"/>
    <s v="Allen Armold"/>
    <x v="0"/>
    <s v="United States"/>
    <s v="New York City"/>
    <x v="15"/>
    <n v="10035"/>
    <x v="3"/>
    <s v="TEC-PH-10004522"/>
    <x v="2"/>
    <x v="7"/>
    <s v="Dexim XPower Skin Super-Thin Power Case for iPhone 5 - Black"/>
    <n v="116.98"/>
    <n v="2"/>
    <n v="0"/>
    <n v="29.245000000000001"/>
    <n v="4"/>
    <n v="12"/>
    <x v="0"/>
    <n v="25"/>
    <x v="4"/>
  </r>
  <r>
    <n v="6751"/>
    <s v="CA-2016-154767"/>
    <d v="2016-06-28T00:00:00"/>
    <d v="2016-06-30T00:00:00"/>
    <x v="0"/>
    <s v="BP-11155"/>
    <s v="Becky Pak"/>
    <x v="0"/>
    <s v="United States"/>
    <s v="Paterson"/>
    <x v="30"/>
    <n v="7501"/>
    <x v="3"/>
    <s v="FUR-CH-10003535"/>
    <x v="0"/>
    <x v="1"/>
    <s v="Global Armless Task Chair, Royal Blue"/>
    <n v="121.96"/>
    <n v="2"/>
    <n v="0"/>
    <n v="20.7332"/>
    <n v="2"/>
    <n v="6"/>
    <x v="1"/>
    <n v="17"/>
    <x v="1"/>
  </r>
  <r>
    <n v="6752"/>
    <s v="CA-2016-154767"/>
    <d v="2016-06-28T00:00:00"/>
    <d v="2016-06-30T00:00:00"/>
    <x v="0"/>
    <s v="BP-11155"/>
    <s v="Becky Pak"/>
    <x v="0"/>
    <s v="United States"/>
    <s v="Paterson"/>
    <x v="30"/>
    <n v="7501"/>
    <x v="3"/>
    <s v="OFF-AP-10000595"/>
    <x v="1"/>
    <x v="9"/>
    <s v="Disposable Triple-Filter Dust Bags"/>
    <n v="8.74"/>
    <n v="2"/>
    <n v="0"/>
    <n v="2.2724000000000002"/>
    <n v="2"/>
    <n v="6"/>
    <x v="1"/>
    <n v="26"/>
    <x v="1"/>
  </r>
  <r>
    <n v="6753"/>
    <s v="CA-2016-154767"/>
    <d v="2016-06-28T00:00:00"/>
    <d v="2016-06-30T00:00:00"/>
    <x v="0"/>
    <s v="BP-11155"/>
    <s v="Becky Pak"/>
    <x v="0"/>
    <s v="United States"/>
    <s v="Paterson"/>
    <x v="30"/>
    <n v="7501"/>
    <x v="3"/>
    <s v="OFF-PA-10003039"/>
    <x v="1"/>
    <x v="10"/>
    <s v="Xerox 1960"/>
    <n v="61.96"/>
    <n v="2"/>
    <n v="0"/>
    <n v="27.882000000000001"/>
    <n v="2"/>
    <n v="6"/>
    <x v="1"/>
    <n v="45"/>
    <x v="1"/>
  </r>
  <r>
    <n v="6754"/>
    <s v="CA-2016-154767"/>
    <d v="2016-06-28T00:00:00"/>
    <d v="2016-06-30T00:00:00"/>
    <x v="0"/>
    <s v="BP-11155"/>
    <s v="Becky Pak"/>
    <x v="0"/>
    <s v="United States"/>
    <s v="Paterson"/>
    <x v="30"/>
    <n v="7501"/>
    <x v="3"/>
    <s v="OFF-BI-10002003"/>
    <x v="1"/>
    <x v="8"/>
    <s v="Ibico Presentation Index for Binding Systems"/>
    <n v="7.96"/>
    <n v="2"/>
    <n v="0"/>
    <n v="3.7412000000000001"/>
    <n v="2"/>
    <n v="6"/>
    <x v="1"/>
    <n v="47"/>
    <x v="1"/>
  </r>
  <r>
    <n v="6755"/>
    <s v="CA-2016-154767"/>
    <d v="2016-06-28T00:00:00"/>
    <d v="2016-06-30T00:00:00"/>
    <x v="0"/>
    <s v="BP-11155"/>
    <s v="Becky Pak"/>
    <x v="0"/>
    <s v="United States"/>
    <s v="Paterson"/>
    <x v="30"/>
    <n v="7501"/>
    <x v="3"/>
    <s v="OFF-AP-10002311"/>
    <x v="1"/>
    <x v="9"/>
    <s v="Holmes Replacement Filter for HEPA Air Cleaner, Very Large Room, HEPA Filter"/>
    <n v="275.24"/>
    <n v="4"/>
    <n v="0"/>
    <n v="121.1056"/>
    <n v="2"/>
    <n v="6"/>
    <x v="1"/>
    <n v="43.999999999999993"/>
    <x v="1"/>
  </r>
  <r>
    <n v="6756"/>
    <s v="CA-2017-124205"/>
    <d v="2017-09-15T00:00:00"/>
    <d v="2017-09-19T00:00:00"/>
    <x v="1"/>
    <s v="TC-21145"/>
    <s v="Theresa Coyne"/>
    <x v="1"/>
    <s v="United States"/>
    <s v="Lakewood"/>
    <x v="30"/>
    <n v="8701"/>
    <x v="3"/>
    <s v="FUR-FU-10002445"/>
    <x v="0"/>
    <x v="5"/>
    <s v="DAX Two-Tone Rosewood/Black Document Frame, Desktop, 5 x 7"/>
    <n v="47.4"/>
    <n v="5"/>
    <n v="0"/>
    <n v="18.96"/>
    <n v="4"/>
    <n v="9"/>
    <x v="2"/>
    <n v="40"/>
    <x v="8"/>
  </r>
  <r>
    <n v="6757"/>
    <s v="CA-2017-124205"/>
    <d v="2017-09-15T00:00:00"/>
    <d v="2017-09-19T00:00:00"/>
    <x v="1"/>
    <s v="TC-21145"/>
    <s v="Theresa Coyne"/>
    <x v="1"/>
    <s v="United States"/>
    <s v="Lakewood"/>
    <x v="30"/>
    <n v="8701"/>
    <x v="3"/>
    <s v="FUR-CH-10003606"/>
    <x v="0"/>
    <x v="1"/>
    <s v="SAFCO Folding Chair Trolley"/>
    <n v="512.96"/>
    <n v="4"/>
    <n v="0"/>
    <n v="143.62880000000001"/>
    <n v="4"/>
    <n v="9"/>
    <x v="2"/>
    <n v="28.000000000000004"/>
    <x v="8"/>
  </r>
  <r>
    <n v="6758"/>
    <s v="CA-2017-124205"/>
    <d v="2017-09-15T00:00:00"/>
    <d v="2017-09-19T00:00:00"/>
    <x v="1"/>
    <s v="TC-21145"/>
    <s v="Theresa Coyne"/>
    <x v="1"/>
    <s v="United States"/>
    <s v="Lakewood"/>
    <x v="30"/>
    <n v="8701"/>
    <x v="3"/>
    <s v="TEC-PH-10002115"/>
    <x v="2"/>
    <x v="7"/>
    <s v="Plantronics 81402"/>
    <n v="395.94"/>
    <n v="6"/>
    <n v="0"/>
    <n v="102.9444"/>
    <n v="4"/>
    <n v="9"/>
    <x v="2"/>
    <n v="26"/>
    <x v="8"/>
  </r>
  <r>
    <n v="6759"/>
    <s v="CA-2017-124205"/>
    <d v="2017-09-15T00:00:00"/>
    <d v="2017-09-19T00:00:00"/>
    <x v="1"/>
    <s v="TC-21145"/>
    <s v="Theresa Coyne"/>
    <x v="1"/>
    <s v="United States"/>
    <s v="Lakewood"/>
    <x v="30"/>
    <n v="8701"/>
    <x v="3"/>
    <s v="OFF-ST-10000934"/>
    <x v="1"/>
    <x v="4"/>
    <s v="Contico 72&quot;H Heavy-Duty Storage System"/>
    <n v="81.96"/>
    <n v="2"/>
    <n v="0"/>
    <n v="0"/>
    <n v="4"/>
    <n v="9"/>
    <x v="2"/>
    <n v="0"/>
    <x v="8"/>
  </r>
  <r>
    <n v="6760"/>
    <s v="CA-2017-165715"/>
    <d v="2017-12-02T00:00:00"/>
    <d v="2017-12-08T00:00:00"/>
    <x v="1"/>
    <s v="BG-11035"/>
    <s v="Barry Gonzalez"/>
    <x v="0"/>
    <s v="United States"/>
    <s v="Greensboro"/>
    <x v="3"/>
    <n v="27405"/>
    <x v="0"/>
    <s v="OFF-AR-10003903"/>
    <x v="1"/>
    <x v="6"/>
    <s v="Sanford 52201 APSCO Electric Pencil Sharpener"/>
    <n v="32.776000000000003"/>
    <n v="1"/>
    <n v="0.2"/>
    <n v="2.4582000000000002"/>
    <n v="6"/>
    <n v="12"/>
    <x v="0"/>
    <n v="7.5"/>
    <x v="4"/>
  </r>
  <r>
    <n v="6761"/>
    <s v="CA-2017-100636"/>
    <d v="2017-06-26T00:00:00"/>
    <d v="2017-06-30T00:00:00"/>
    <x v="1"/>
    <s v="DO-13435"/>
    <s v="Denny Ordway"/>
    <x v="0"/>
    <s v="United States"/>
    <s v="New York City"/>
    <x v="15"/>
    <n v="10035"/>
    <x v="3"/>
    <s v="OFF-ST-10004123"/>
    <x v="1"/>
    <x v="4"/>
    <s v="Safco Industrial Wire Shelving System"/>
    <n v="272.94"/>
    <n v="3"/>
    <n v="0"/>
    <n v="0"/>
    <n v="4"/>
    <n v="6"/>
    <x v="1"/>
    <n v="0"/>
    <x v="1"/>
  </r>
  <r>
    <n v="6762"/>
    <s v="CA-2016-162943"/>
    <d v="2016-07-24T00:00:00"/>
    <d v="2016-07-26T00:00:00"/>
    <x v="0"/>
    <s v="DB-12970"/>
    <s v="Darren Budd"/>
    <x v="1"/>
    <s v="United States"/>
    <s v="New York City"/>
    <x v="15"/>
    <n v="10035"/>
    <x v="3"/>
    <s v="FUR-CH-10001708"/>
    <x v="0"/>
    <x v="1"/>
    <s v="Office Star - Contemporary Swivel Chair with Padded Adjustable Arms and Flex Back"/>
    <n v="253.76400000000001"/>
    <n v="2"/>
    <n v="0.1"/>
    <n v="31.015599999999999"/>
    <n v="2"/>
    <n v="7"/>
    <x v="2"/>
    <n v="12.222222222222221"/>
    <x v="7"/>
  </r>
  <r>
    <n v="6763"/>
    <s v="CA-2016-144764"/>
    <d v="2016-09-02T00:00:00"/>
    <d v="2016-09-08T00:00:00"/>
    <x v="1"/>
    <s v="RL-19615"/>
    <s v="Rob Lucas"/>
    <x v="0"/>
    <s v="United States"/>
    <s v="Chicago"/>
    <x v="10"/>
    <n v="60623"/>
    <x v="2"/>
    <s v="OFF-LA-10000240"/>
    <x v="1"/>
    <x v="2"/>
    <s v="Self-Adhesive Address Labels for Typewriters by Universal"/>
    <n v="29.24"/>
    <n v="5"/>
    <n v="0.2"/>
    <n v="9.8684999999999992"/>
    <n v="6"/>
    <n v="9"/>
    <x v="2"/>
    <n v="33.75"/>
    <x v="8"/>
  </r>
  <r>
    <n v="6764"/>
    <s v="CA-2016-144764"/>
    <d v="2016-09-02T00:00:00"/>
    <d v="2016-09-08T00:00:00"/>
    <x v="1"/>
    <s v="RL-19615"/>
    <s v="Rob Lucas"/>
    <x v="0"/>
    <s v="United States"/>
    <s v="Chicago"/>
    <x v="10"/>
    <n v="60623"/>
    <x v="2"/>
    <s v="OFF-ST-10002485"/>
    <x v="1"/>
    <x v="4"/>
    <s v="Rogers Deluxe File Chest"/>
    <n v="35.167999999999999"/>
    <n v="2"/>
    <n v="0.2"/>
    <n v="-8.3523999999999994"/>
    <n v="6"/>
    <n v="9"/>
    <x v="2"/>
    <n v="-23.75"/>
    <x v="8"/>
  </r>
  <r>
    <n v="6765"/>
    <s v="CA-2016-144764"/>
    <d v="2016-09-02T00:00:00"/>
    <d v="2016-09-08T00:00:00"/>
    <x v="1"/>
    <s v="RL-19615"/>
    <s v="Rob Lucas"/>
    <x v="0"/>
    <s v="United States"/>
    <s v="Chicago"/>
    <x v="10"/>
    <n v="60623"/>
    <x v="2"/>
    <s v="TEC-MA-10003230"/>
    <x v="2"/>
    <x v="15"/>
    <s v="Okidata C610n Printer"/>
    <n v="1362.9"/>
    <n v="3"/>
    <n v="0.3"/>
    <n v="-19.47"/>
    <n v="6"/>
    <n v="9"/>
    <x v="2"/>
    <n v="-1.4285714285714284"/>
    <x v="8"/>
  </r>
  <r>
    <n v="6766"/>
    <s v="CA-2017-100615"/>
    <d v="2017-04-20T00:00:00"/>
    <d v="2017-04-24T00:00:00"/>
    <x v="1"/>
    <s v="SJ-20215"/>
    <s v="Sarah Jordon"/>
    <x v="0"/>
    <s v="United States"/>
    <s v="Chicago"/>
    <x v="10"/>
    <n v="60653"/>
    <x v="2"/>
    <s v="FUR-CH-10002602"/>
    <x v="0"/>
    <x v="1"/>
    <s v="DMI Arturo Collection Mission-style Design Wood Chair"/>
    <n v="317.05799999999999"/>
    <n v="3"/>
    <n v="0.3"/>
    <n v="-18.117599999999999"/>
    <n v="4"/>
    <n v="4"/>
    <x v="1"/>
    <n v="-5.7142857142857144"/>
    <x v="3"/>
  </r>
  <r>
    <n v="6767"/>
    <s v="CA-2017-100615"/>
    <d v="2017-04-20T00:00:00"/>
    <d v="2017-04-24T00:00:00"/>
    <x v="1"/>
    <s v="SJ-20215"/>
    <s v="Sarah Jordon"/>
    <x v="0"/>
    <s v="United States"/>
    <s v="Chicago"/>
    <x v="10"/>
    <n v="60653"/>
    <x v="2"/>
    <s v="OFF-AR-10001683"/>
    <x v="1"/>
    <x v="6"/>
    <s v="Lumber Crayons"/>
    <n v="15.76"/>
    <n v="2"/>
    <n v="0.2"/>
    <n v="3.5459999999999998"/>
    <n v="4"/>
    <n v="4"/>
    <x v="1"/>
    <n v="22.499999999999996"/>
    <x v="3"/>
  </r>
  <r>
    <n v="6768"/>
    <s v="CA-2017-100615"/>
    <d v="2017-04-20T00:00:00"/>
    <d v="2017-04-24T00:00:00"/>
    <x v="1"/>
    <s v="SJ-20215"/>
    <s v="Sarah Jordon"/>
    <x v="0"/>
    <s v="United States"/>
    <s v="Chicago"/>
    <x v="10"/>
    <n v="60653"/>
    <x v="2"/>
    <s v="FUR-FU-10002456"/>
    <x v="0"/>
    <x v="5"/>
    <s v="Master Caster Door Stop, Large Neon Orange"/>
    <n v="14.56"/>
    <n v="5"/>
    <n v="0.6"/>
    <n v="-6.1879999999999997"/>
    <n v="4"/>
    <n v="4"/>
    <x v="1"/>
    <n v="-42.5"/>
    <x v="3"/>
  </r>
  <r>
    <n v="6769"/>
    <s v="CA-2014-109302"/>
    <d v="2014-08-12T00:00:00"/>
    <d v="2014-08-16T00:00:00"/>
    <x v="1"/>
    <s v="CS-12175"/>
    <s v="Charles Sheldon"/>
    <x v="1"/>
    <s v="United States"/>
    <s v="Lakewood"/>
    <x v="30"/>
    <n v="8701"/>
    <x v="3"/>
    <s v="OFF-BI-10002854"/>
    <x v="1"/>
    <x v="8"/>
    <s v="Performers Binder/Pad Holder, Black"/>
    <n v="196.21"/>
    <n v="7"/>
    <n v="0"/>
    <n v="98.105000000000004"/>
    <n v="4"/>
    <n v="8"/>
    <x v="2"/>
    <n v="50"/>
    <x v="6"/>
  </r>
  <r>
    <n v="6770"/>
    <s v="CA-2017-139787"/>
    <d v="2017-09-19T00:00:00"/>
    <d v="2017-09-23T00:00:00"/>
    <x v="1"/>
    <s v="JP-16135"/>
    <s v="Julie Prescott"/>
    <x v="2"/>
    <s v="United States"/>
    <s v="Columbus"/>
    <x v="32"/>
    <n v="31907"/>
    <x v="0"/>
    <s v="OFF-AR-10002445"/>
    <x v="1"/>
    <x v="6"/>
    <s v="SANFORD Major Accent Highlighters"/>
    <n v="35.4"/>
    <n v="5"/>
    <n v="0"/>
    <n v="13.452"/>
    <n v="4"/>
    <n v="9"/>
    <x v="2"/>
    <n v="38"/>
    <x v="8"/>
  </r>
  <r>
    <n v="6771"/>
    <s v="CA-2017-139402"/>
    <d v="2017-12-09T00:00:00"/>
    <d v="2017-12-13T00:00:00"/>
    <x v="1"/>
    <s v="NC-18535"/>
    <s v="Nick Crebassa"/>
    <x v="1"/>
    <s v="United States"/>
    <s v="Phoenix"/>
    <x v="16"/>
    <n v="85023"/>
    <x v="1"/>
    <s v="OFF-PA-10004359"/>
    <x v="1"/>
    <x v="10"/>
    <s v="Multicolor Computer Printout Paper"/>
    <n v="419.4"/>
    <n v="5"/>
    <n v="0.2"/>
    <n v="146.79"/>
    <n v="4"/>
    <n v="12"/>
    <x v="0"/>
    <n v="35"/>
    <x v="4"/>
  </r>
  <r>
    <n v="6772"/>
    <s v="CA-2017-139402"/>
    <d v="2017-12-09T00:00:00"/>
    <d v="2017-12-13T00:00:00"/>
    <x v="1"/>
    <s v="NC-18535"/>
    <s v="Nick Crebassa"/>
    <x v="1"/>
    <s v="United States"/>
    <s v="Phoenix"/>
    <x v="16"/>
    <n v="85023"/>
    <x v="1"/>
    <s v="OFF-BI-10000279"/>
    <x v="1"/>
    <x v="8"/>
    <s v="Acco Recycled 2&quot; Capacity Laser Printer Hanging Data Binders"/>
    <n v="13.005000000000001"/>
    <n v="3"/>
    <n v="0.7"/>
    <n v="-9.9704999999999995"/>
    <n v="4"/>
    <n v="12"/>
    <x v="0"/>
    <n v="-76.666666666666657"/>
    <x v="4"/>
  </r>
  <r>
    <n v="6773"/>
    <s v="CA-2016-119018"/>
    <d v="2016-11-04T00:00:00"/>
    <d v="2016-11-08T00:00:00"/>
    <x v="1"/>
    <s v="CW-11905"/>
    <s v="Carl Weiss"/>
    <x v="2"/>
    <s v="United States"/>
    <s v="Los Angeles"/>
    <x v="1"/>
    <n v="90004"/>
    <x v="1"/>
    <s v="OFF-BI-10003314"/>
    <x v="1"/>
    <x v="8"/>
    <s v="Tuff Stuff Recycled Round Ring Binders"/>
    <n v="7.7119999999999997"/>
    <n v="2"/>
    <n v="0.2"/>
    <n v="2.7955999999999999"/>
    <n v="4"/>
    <n v="11"/>
    <x v="0"/>
    <n v="36.25"/>
    <x v="0"/>
  </r>
  <r>
    <n v="6774"/>
    <s v="CA-2016-119018"/>
    <d v="2016-11-04T00:00:00"/>
    <d v="2016-11-08T00:00:00"/>
    <x v="1"/>
    <s v="CW-11905"/>
    <s v="Carl Weiss"/>
    <x v="2"/>
    <s v="United States"/>
    <s v="Los Angeles"/>
    <x v="1"/>
    <n v="90004"/>
    <x v="1"/>
    <s v="OFF-BI-10000494"/>
    <x v="1"/>
    <x v="8"/>
    <s v="Acco Economy Flexible Poly Round Ring Binder"/>
    <n v="4.1760000000000002"/>
    <n v="1"/>
    <n v="0.2"/>
    <n v="1.3049999999999999"/>
    <n v="4"/>
    <n v="11"/>
    <x v="0"/>
    <n v="31.25"/>
    <x v="0"/>
  </r>
  <r>
    <n v="6775"/>
    <s v="CA-2016-119018"/>
    <d v="2016-11-04T00:00:00"/>
    <d v="2016-11-08T00:00:00"/>
    <x v="1"/>
    <s v="CW-11905"/>
    <s v="Carl Weiss"/>
    <x v="2"/>
    <s v="United States"/>
    <s v="Los Angeles"/>
    <x v="1"/>
    <n v="90004"/>
    <x v="1"/>
    <s v="OFF-PA-10000295"/>
    <x v="1"/>
    <x v="10"/>
    <s v="Xerox 229"/>
    <n v="38.880000000000003"/>
    <n v="6"/>
    <n v="0"/>
    <n v="18.662400000000002"/>
    <n v="4"/>
    <n v="11"/>
    <x v="0"/>
    <n v="48.000000000000007"/>
    <x v="0"/>
  </r>
  <r>
    <n v="6776"/>
    <s v="CA-2015-105361"/>
    <d v="2015-03-29T00:00:00"/>
    <d v="2015-04-04T00:00:00"/>
    <x v="1"/>
    <s v="CM-12115"/>
    <s v="Chad McGuire"/>
    <x v="0"/>
    <s v="United States"/>
    <s v="New York City"/>
    <x v="15"/>
    <n v="10024"/>
    <x v="3"/>
    <s v="OFF-PA-10002615"/>
    <x v="1"/>
    <x v="10"/>
    <s v="Ampad Gold Fibre Wirebound Steno Books, 6&quot; x 9&quot;, Gregg Ruled"/>
    <n v="17.64"/>
    <n v="4"/>
    <n v="0"/>
    <n v="8.1143999999999998"/>
    <n v="6"/>
    <n v="3"/>
    <x v="3"/>
    <n v="46"/>
    <x v="10"/>
  </r>
  <r>
    <n v="6777"/>
    <s v="US-2016-152373"/>
    <d v="2016-09-05T00:00:00"/>
    <d v="2016-09-11T00:00:00"/>
    <x v="1"/>
    <s v="PT-19090"/>
    <s v="Pete Takahito"/>
    <x v="0"/>
    <s v="United States"/>
    <s v="San Antonio"/>
    <x v="5"/>
    <n v="78207"/>
    <x v="2"/>
    <s v="OFF-ST-10003479"/>
    <x v="1"/>
    <x v="4"/>
    <s v="Eldon Base for stackable storage shelf, platinum"/>
    <n v="93.456000000000003"/>
    <n v="3"/>
    <n v="0.2"/>
    <n v="-17.523"/>
    <n v="6"/>
    <n v="9"/>
    <x v="2"/>
    <n v="-18.75"/>
    <x v="8"/>
  </r>
  <r>
    <n v="6778"/>
    <s v="US-2017-166037"/>
    <d v="2017-01-28T00:00:00"/>
    <d v="2017-02-01T00:00:00"/>
    <x v="1"/>
    <s v="CL-12700"/>
    <s v="Craig Leslie"/>
    <x v="2"/>
    <s v="United States"/>
    <s v="New York City"/>
    <x v="15"/>
    <n v="10009"/>
    <x v="3"/>
    <s v="TEC-AC-10002800"/>
    <x v="2"/>
    <x v="11"/>
    <s v="Plantronics Audio 478 Stereo USB Headset"/>
    <n v="449.91"/>
    <n v="9"/>
    <n v="0"/>
    <n v="157.46850000000001"/>
    <n v="4"/>
    <n v="1"/>
    <x v="3"/>
    <n v="35"/>
    <x v="9"/>
  </r>
  <r>
    <n v="6779"/>
    <s v="US-2016-147711"/>
    <d v="2016-09-03T00:00:00"/>
    <d v="2016-09-08T00:00:00"/>
    <x v="0"/>
    <s v="HF-14995"/>
    <s v="Herbert Flentye"/>
    <x v="0"/>
    <s v="United States"/>
    <s v="Baltimore"/>
    <x v="39"/>
    <n v="21215"/>
    <x v="3"/>
    <s v="FUR-BO-10003159"/>
    <x v="0"/>
    <x v="0"/>
    <s v="Sauder Camden County Collection Libraries, Planked Cherry Finish"/>
    <n v="344.94"/>
    <n v="3"/>
    <n v="0"/>
    <n v="31.044599999999999"/>
    <n v="5"/>
    <n v="9"/>
    <x v="2"/>
    <n v="9"/>
    <x v="8"/>
  </r>
  <r>
    <n v="6780"/>
    <s v="US-2016-147711"/>
    <d v="2016-09-03T00:00:00"/>
    <d v="2016-09-08T00:00:00"/>
    <x v="0"/>
    <s v="HF-14995"/>
    <s v="Herbert Flentye"/>
    <x v="0"/>
    <s v="United States"/>
    <s v="Baltimore"/>
    <x v="39"/>
    <n v="21215"/>
    <x v="3"/>
    <s v="FUR-FU-10002364"/>
    <x v="0"/>
    <x v="5"/>
    <s v="Eldon Expressions Wood Desk Accessories, Oak"/>
    <n v="14.76"/>
    <n v="2"/>
    <n v="0"/>
    <n v="4.2804000000000002"/>
    <n v="5"/>
    <n v="9"/>
    <x v="2"/>
    <n v="29.000000000000004"/>
    <x v="8"/>
  </r>
  <r>
    <n v="6781"/>
    <s v="US-2016-147711"/>
    <d v="2016-09-03T00:00:00"/>
    <d v="2016-09-08T00:00:00"/>
    <x v="0"/>
    <s v="HF-14995"/>
    <s v="Herbert Flentye"/>
    <x v="0"/>
    <s v="United States"/>
    <s v="Baltimore"/>
    <x v="39"/>
    <n v="21215"/>
    <x v="3"/>
    <s v="OFF-BI-10003350"/>
    <x v="1"/>
    <x v="8"/>
    <s v="Acco Expandable Hanging Binders"/>
    <n v="12.76"/>
    <n v="2"/>
    <n v="0"/>
    <n v="5.8696000000000002"/>
    <n v="5"/>
    <n v="9"/>
    <x v="2"/>
    <n v="46"/>
    <x v="8"/>
  </r>
  <r>
    <n v="6782"/>
    <s v="US-2016-147711"/>
    <d v="2016-09-03T00:00:00"/>
    <d v="2016-09-08T00:00:00"/>
    <x v="0"/>
    <s v="HF-14995"/>
    <s v="Herbert Flentye"/>
    <x v="0"/>
    <s v="United States"/>
    <s v="Baltimore"/>
    <x v="39"/>
    <n v="21215"/>
    <x v="3"/>
    <s v="OFF-LA-10004093"/>
    <x v="1"/>
    <x v="2"/>
    <s v="Avery 486"/>
    <n v="58.48"/>
    <n v="8"/>
    <n v="0"/>
    <n v="27.485600000000002"/>
    <n v="5"/>
    <n v="9"/>
    <x v="2"/>
    <n v="47"/>
    <x v="8"/>
  </r>
  <r>
    <n v="6783"/>
    <s v="CA-2017-121293"/>
    <d v="2017-07-25T00:00:00"/>
    <d v="2017-07-28T00:00:00"/>
    <x v="0"/>
    <s v="JC-15775"/>
    <s v="John Castell"/>
    <x v="0"/>
    <s v="United States"/>
    <s v="Philadelphia"/>
    <x v="9"/>
    <n v="19143"/>
    <x v="3"/>
    <s v="FUR-FU-10000732"/>
    <x v="0"/>
    <x v="5"/>
    <s v="Eldon 200 Class Desk Accessories"/>
    <n v="20.096"/>
    <n v="4"/>
    <n v="0.2"/>
    <n v="3.0144000000000002"/>
    <n v="3"/>
    <n v="7"/>
    <x v="2"/>
    <n v="15.000000000000002"/>
    <x v="7"/>
  </r>
  <r>
    <n v="6784"/>
    <s v="CA-2017-121293"/>
    <d v="2017-07-25T00:00:00"/>
    <d v="2017-07-28T00:00:00"/>
    <x v="0"/>
    <s v="JC-15775"/>
    <s v="John Castell"/>
    <x v="0"/>
    <s v="United States"/>
    <s v="Philadelphia"/>
    <x v="9"/>
    <n v="19143"/>
    <x v="3"/>
    <s v="OFF-SU-10004884"/>
    <x v="1"/>
    <x v="14"/>
    <s v="Acme Galleria Hot Forged Steel Scissors with Colored Handles"/>
    <n v="37.752000000000002"/>
    <n v="3"/>
    <n v="0.2"/>
    <n v="4.2470999999999997"/>
    <n v="3"/>
    <n v="7"/>
    <x v="2"/>
    <n v="11.249999999999998"/>
    <x v="7"/>
  </r>
  <r>
    <n v="6785"/>
    <s v="CA-2017-121293"/>
    <d v="2017-07-25T00:00:00"/>
    <d v="2017-07-28T00:00:00"/>
    <x v="0"/>
    <s v="JC-15775"/>
    <s v="John Castell"/>
    <x v="0"/>
    <s v="United States"/>
    <s v="Philadelphia"/>
    <x v="9"/>
    <n v="19143"/>
    <x v="3"/>
    <s v="FUR-TA-10001771"/>
    <x v="0"/>
    <x v="3"/>
    <s v="Bush Cubix Conference Tables, Fully Assembled"/>
    <n v="138.58799999999999"/>
    <n v="1"/>
    <n v="0.4"/>
    <n v="-34.646999999999998"/>
    <n v="3"/>
    <n v="7"/>
    <x v="2"/>
    <n v="-25"/>
    <x v="7"/>
  </r>
  <r>
    <n v="6786"/>
    <s v="CA-2017-121293"/>
    <d v="2017-07-25T00:00:00"/>
    <d v="2017-07-28T00:00:00"/>
    <x v="0"/>
    <s v="JC-15775"/>
    <s v="John Castell"/>
    <x v="0"/>
    <s v="United States"/>
    <s v="Philadelphia"/>
    <x v="9"/>
    <n v="19143"/>
    <x v="3"/>
    <s v="OFF-ST-10000060"/>
    <x v="1"/>
    <x v="4"/>
    <s v="Fellowes Bankers Box Staxonsteel Drawer File/Stacking System"/>
    <n v="259.92"/>
    <n v="5"/>
    <n v="0.2"/>
    <n v="-25.992000000000001"/>
    <n v="3"/>
    <n v="7"/>
    <x v="2"/>
    <n v="-10"/>
    <x v="7"/>
  </r>
  <r>
    <n v="6787"/>
    <s v="CA-2017-121293"/>
    <d v="2017-07-25T00:00:00"/>
    <d v="2017-07-28T00:00:00"/>
    <x v="0"/>
    <s v="JC-15775"/>
    <s v="John Castell"/>
    <x v="0"/>
    <s v="United States"/>
    <s v="Philadelphia"/>
    <x v="9"/>
    <n v="19143"/>
    <x v="3"/>
    <s v="OFF-PA-10004100"/>
    <x v="1"/>
    <x v="10"/>
    <s v="Xerox 216"/>
    <n v="20.736000000000001"/>
    <n v="4"/>
    <n v="0.2"/>
    <n v="7.2576000000000001"/>
    <n v="3"/>
    <n v="7"/>
    <x v="2"/>
    <n v="35"/>
    <x v="7"/>
  </r>
  <r>
    <n v="6788"/>
    <s v="CA-2015-118843"/>
    <d v="2015-09-13T00:00:00"/>
    <d v="2015-09-20T00:00:00"/>
    <x v="1"/>
    <s v="JH-15910"/>
    <s v="Jonathan Howell"/>
    <x v="0"/>
    <s v="United States"/>
    <s v="Atlanta"/>
    <x v="32"/>
    <n v="30318"/>
    <x v="0"/>
    <s v="FUR-FU-10003975"/>
    <x v="0"/>
    <x v="5"/>
    <s v="Eldon Advantage Chair Mats for Low to Medium Pile Carpets"/>
    <n v="129.93"/>
    <n v="3"/>
    <n v="0"/>
    <n v="12.993"/>
    <n v="7"/>
    <n v="9"/>
    <x v="2"/>
    <n v="10"/>
    <x v="8"/>
  </r>
  <r>
    <n v="6789"/>
    <s v="CA-2015-118843"/>
    <d v="2015-09-13T00:00:00"/>
    <d v="2015-09-20T00:00:00"/>
    <x v="1"/>
    <s v="JH-15910"/>
    <s v="Jonathan Howell"/>
    <x v="0"/>
    <s v="United States"/>
    <s v="Atlanta"/>
    <x v="32"/>
    <n v="30318"/>
    <x v="0"/>
    <s v="OFF-PA-10001712"/>
    <x v="1"/>
    <x v="10"/>
    <s v="Xerox 1948"/>
    <n v="69.930000000000007"/>
    <n v="7"/>
    <n v="0"/>
    <n v="31.468499999999999"/>
    <n v="7"/>
    <n v="9"/>
    <x v="2"/>
    <n v="44.999999999999993"/>
    <x v="8"/>
  </r>
  <r>
    <n v="6790"/>
    <s v="CA-2015-161445"/>
    <d v="2015-09-07T00:00:00"/>
    <d v="2015-09-09T00:00:00"/>
    <x v="0"/>
    <s v="CC-12610"/>
    <s v="Corey Catlett"/>
    <x v="1"/>
    <s v="United States"/>
    <s v="Durham"/>
    <x v="3"/>
    <n v="27707"/>
    <x v="0"/>
    <s v="OFF-AR-10001953"/>
    <x v="1"/>
    <x v="6"/>
    <s v="Boston 1645 Deluxe Heavier-Duty Electric Pencil Sharpener"/>
    <n v="140.73599999999999"/>
    <n v="4"/>
    <n v="0.2"/>
    <n v="12.314399999999999"/>
    <n v="2"/>
    <n v="9"/>
    <x v="2"/>
    <n v="8.75"/>
    <x v="8"/>
  </r>
  <r>
    <n v="6791"/>
    <s v="CA-2016-124527"/>
    <d v="2016-11-16T00:00:00"/>
    <d v="2016-11-17T00:00:00"/>
    <x v="2"/>
    <s v="IM-15055"/>
    <s v="Ionia McGrath"/>
    <x v="0"/>
    <s v="United States"/>
    <s v="Roseville"/>
    <x v="1"/>
    <n v="95661"/>
    <x v="1"/>
    <s v="OFF-BI-10004967"/>
    <x v="1"/>
    <x v="8"/>
    <s v="Round Ring Binders"/>
    <n v="8.32"/>
    <n v="5"/>
    <n v="0.2"/>
    <n v="2.8079999999999998"/>
    <n v="1"/>
    <n v="11"/>
    <x v="0"/>
    <n v="33.75"/>
    <x v="0"/>
  </r>
  <r>
    <n v="6792"/>
    <s v="CA-2016-162348"/>
    <d v="2016-11-10T00:00:00"/>
    <d v="2016-11-15T00:00:00"/>
    <x v="1"/>
    <s v="BF-11170"/>
    <s v="Ben Ferrer"/>
    <x v="2"/>
    <s v="United States"/>
    <s v="Sacramento"/>
    <x v="1"/>
    <n v="95823"/>
    <x v="1"/>
    <s v="FUR-FU-10003731"/>
    <x v="0"/>
    <x v="5"/>
    <s v="Eldon Expressions Wood and Plastic Desk Accessories, Oak"/>
    <n v="9.98"/>
    <n v="1"/>
    <n v="0"/>
    <n v="2.7944"/>
    <n v="5"/>
    <n v="11"/>
    <x v="0"/>
    <n v="27.999999999999996"/>
    <x v="0"/>
  </r>
  <r>
    <n v="6793"/>
    <s v="CA-2014-141005"/>
    <d v="2014-08-15T00:00:00"/>
    <d v="2014-08-18T00:00:00"/>
    <x v="2"/>
    <s v="CS-12355"/>
    <s v="Christine Sundaresam"/>
    <x v="0"/>
    <s v="United States"/>
    <s v="Fairfield"/>
    <x v="29"/>
    <n v="6824"/>
    <x v="3"/>
    <s v="OFF-BI-10001989"/>
    <x v="1"/>
    <x v="8"/>
    <s v="Premium Transparent Presentation Covers by GBC"/>
    <n v="62.94"/>
    <n v="3"/>
    <n v="0"/>
    <n v="30.211200000000002"/>
    <n v="3"/>
    <n v="8"/>
    <x v="2"/>
    <n v="48.000000000000007"/>
    <x v="6"/>
  </r>
  <r>
    <n v="6794"/>
    <s v="CA-2015-145394"/>
    <d v="2015-11-16T00:00:00"/>
    <d v="2015-11-20T00:00:00"/>
    <x v="1"/>
    <s v="MC-17605"/>
    <s v="Matt Connell"/>
    <x v="1"/>
    <s v="United States"/>
    <s v="Chicago"/>
    <x v="10"/>
    <n v="60610"/>
    <x v="2"/>
    <s v="OFF-ST-10000344"/>
    <x v="1"/>
    <x v="4"/>
    <s v="Neat Ideas Personal Hanging Folder Files, Black"/>
    <n v="21.488"/>
    <n v="2"/>
    <n v="0.2"/>
    <n v="1.6115999999999999"/>
    <n v="4"/>
    <n v="11"/>
    <x v="0"/>
    <n v="7.5"/>
    <x v="0"/>
  </r>
  <r>
    <n v="6795"/>
    <s v="CA-2015-145394"/>
    <d v="2015-11-16T00:00:00"/>
    <d v="2015-11-20T00:00:00"/>
    <x v="1"/>
    <s v="MC-17605"/>
    <s v="Matt Connell"/>
    <x v="1"/>
    <s v="United States"/>
    <s v="Chicago"/>
    <x v="10"/>
    <n v="60610"/>
    <x v="2"/>
    <s v="TEC-PH-10001051"/>
    <x v="2"/>
    <x v="7"/>
    <s v="HTC One"/>
    <n v="239.976"/>
    <n v="3"/>
    <n v="0.2"/>
    <n v="26.997299999999999"/>
    <n v="4"/>
    <n v="11"/>
    <x v="0"/>
    <n v="11.25"/>
    <x v="0"/>
  </r>
  <r>
    <n v="6796"/>
    <s v="CA-2015-145394"/>
    <d v="2015-11-16T00:00:00"/>
    <d v="2015-11-20T00:00:00"/>
    <x v="1"/>
    <s v="MC-17605"/>
    <s v="Matt Connell"/>
    <x v="1"/>
    <s v="United States"/>
    <s v="Chicago"/>
    <x v="10"/>
    <n v="60610"/>
    <x v="2"/>
    <s v="FUR-FU-10001215"/>
    <x v="0"/>
    <x v="5"/>
    <s v="Howard Miller 11-1/2&quot; Diameter Brentwood Wall Clock"/>
    <n v="34.503999999999998"/>
    <n v="2"/>
    <n v="0.6"/>
    <n v="-15.5268"/>
    <n v="4"/>
    <n v="11"/>
    <x v="0"/>
    <n v="-45"/>
    <x v="0"/>
  </r>
  <r>
    <n v="6797"/>
    <s v="CA-2015-168809"/>
    <d v="2015-08-25T00:00:00"/>
    <d v="2015-08-25T00:00:00"/>
    <x v="3"/>
    <s v="MC-18100"/>
    <s v="Mick Crebagga"/>
    <x v="0"/>
    <s v="United States"/>
    <s v="Houston"/>
    <x v="5"/>
    <n v="77041"/>
    <x v="2"/>
    <s v="FUR-FU-10001473"/>
    <x v="0"/>
    <x v="5"/>
    <s v="Eldon Executive Woodline II Desk Accessories, Mahogany"/>
    <n v="20.103999999999999"/>
    <n v="2"/>
    <n v="0.6"/>
    <n v="-16.585799999999999"/>
    <n v="0"/>
    <n v="8"/>
    <x v="2"/>
    <n v="-82.5"/>
    <x v="6"/>
  </r>
  <r>
    <n v="6798"/>
    <s v="CA-2015-168809"/>
    <d v="2015-08-25T00:00:00"/>
    <d v="2015-08-25T00:00:00"/>
    <x v="3"/>
    <s v="MC-18100"/>
    <s v="Mick Crebagga"/>
    <x v="0"/>
    <s v="United States"/>
    <s v="Houston"/>
    <x v="5"/>
    <n v="77041"/>
    <x v="2"/>
    <s v="OFF-BI-10000315"/>
    <x v="1"/>
    <x v="8"/>
    <s v="Poly Designer Cover &amp; Back"/>
    <n v="3.798"/>
    <n v="1"/>
    <n v="0.8"/>
    <n v="-6.0768000000000004"/>
    <n v="0"/>
    <n v="8"/>
    <x v="2"/>
    <n v="-160"/>
    <x v="6"/>
  </r>
  <r>
    <n v="6799"/>
    <s v="CA-2015-168809"/>
    <d v="2015-08-25T00:00:00"/>
    <d v="2015-08-25T00:00:00"/>
    <x v="3"/>
    <s v="MC-18100"/>
    <s v="Mick Crebagga"/>
    <x v="0"/>
    <s v="United States"/>
    <s v="Houston"/>
    <x v="5"/>
    <n v="77041"/>
    <x v="2"/>
    <s v="FUR-FU-10002240"/>
    <x v="0"/>
    <x v="5"/>
    <s v="Nu-Dell EZ-Mount Plastic Wall Frames"/>
    <n v="7.88"/>
    <n v="5"/>
    <n v="0.6"/>
    <n v="-3.94"/>
    <n v="0"/>
    <n v="8"/>
    <x v="2"/>
    <n v="-50"/>
    <x v="6"/>
  </r>
  <r>
    <n v="6800"/>
    <s v="CA-2016-109827"/>
    <d v="2016-12-25T00:00:00"/>
    <d v="2017-01-01T00:00:00"/>
    <x v="1"/>
    <s v="LW-16825"/>
    <s v="Laurel Workman"/>
    <x v="1"/>
    <s v="United States"/>
    <s v="Phoenix"/>
    <x v="16"/>
    <n v="85023"/>
    <x v="1"/>
    <s v="FUR-TA-10002607"/>
    <x v="0"/>
    <x v="3"/>
    <s v="KI Conference Tables"/>
    <n v="35.445"/>
    <n v="1"/>
    <n v="0.5"/>
    <n v="-24.102599999999999"/>
    <n v="7"/>
    <n v="12"/>
    <x v="0"/>
    <n v="-68"/>
    <x v="4"/>
  </r>
  <r>
    <n v="6801"/>
    <s v="CA-2016-109827"/>
    <d v="2016-12-25T00:00:00"/>
    <d v="2017-01-01T00:00:00"/>
    <x v="1"/>
    <s v="LW-16825"/>
    <s v="Laurel Workman"/>
    <x v="1"/>
    <s v="United States"/>
    <s v="Phoenix"/>
    <x v="16"/>
    <n v="85023"/>
    <x v="1"/>
    <s v="TEC-MA-10003356"/>
    <x v="2"/>
    <x v="15"/>
    <s v="Panasonic KX MC6040 Color Laser Multifunction Printer"/>
    <n v="269.97000000000003"/>
    <n v="2"/>
    <n v="0.7"/>
    <n v="-386.95699999999999"/>
    <n v="7"/>
    <n v="12"/>
    <x v="0"/>
    <n v="-143.33333333333331"/>
    <x v="4"/>
  </r>
  <r>
    <n v="6802"/>
    <s v="CA-2016-109827"/>
    <d v="2016-12-25T00:00:00"/>
    <d v="2017-01-01T00:00:00"/>
    <x v="1"/>
    <s v="LW-16825"/>
    <s v="Laurel Workman"/>
    <x v="1"/>
    <s v="United States"/>
    <s v="Phoenix"/>
    <x v="16"/>
    <n v="85023"/>
    <x v="1"/>
    <s v="TEC-AC-10002217"/>
    <x v="2"/>
    <x v="11"/>
    <s v="Imation Clip USB flash drive - 8 GB"/>
    <n v="45.12"/>
    <n v="3"/>
    <n v="0.2"/>
    <n v="-7.8959999999999999"/>
    <n v="7"/>
    <n v="12"/>
    <x v="0"/>
    <n v="-17.5"/>
    <x v="4"/>
  </r>
  <r>
    <n v="6803"/>
    <s v="CA-2016-109827"/>
    <d v="2016-12-25T00:00:00"/>
    <d v="2017-01-01T00:00:00"/>
    <x v="1"/>
    <s v="LW-16825"/>
    <s v="Laurel Workman"/>
    <x v="1"/>
    <s v="United States"/>
    <s v="Phoenix"/>
    <x v="16"/>
    <n v="85023"/>
    <x v="1"/>
    <s v="TEC-AC-10004353"/>
    <x v="2"/>
    <x v="11"/>
    <s v="Hypercom P1300 Pinpad"/>
    <n v="100.8"/>
    <n v="2"/>
    <n v="0.2"/>
    <n v="21.42"/>
    <n v="7"/>
    <n v="12"/>
    <x v="0"/>
    <n v="21.250000000000004"/>
    <x v="4"/>
  </r>
  <r>
    <n v="6804"/>
    <s v="CA-2016-109827"/>
    <d v="2016-12-25T00:00:00"/>
    <d v="2017-01-01T00:00:00"/>
    <x v="1"/>
    <s v="LW-16825"/>
    <s v="Laurel Workman"/>
    <x v="1"/>
    <s v="United States"/>
    <s v="Phoenix"/>
    <x v="16"/>
    <n v="85023"/>
    <x v="1"/>
    <s v="FUR-CH-10004754"/>
    <x v="0"/>
    <x v="1"/>
    <s v="Global Stack Chair with Arms, Black"/>
    <n v="47.968000000000004"/>
    <n v="2"/>
    <n v="0.2"/>
    <n v="4.1971999999999996"/>
    <n v="7"/>
    <n v="12"/>
    <x v="0"/>
    <n v="8.7499999999999982"/>
    <x v="4"/>
  </r>
  <r>
    <n v="6805"/>
    <s v="CA-2014-152233"/>
    <d v="2014-10-05T00:00:00"/>
    <d v="2014-10-06T00:00:00"/>
    <x v="2"/>
    <s v="KH-16510"/>
    <s v="Keith Herrera"/>
    <x v="0"/>
    <s v="United States"/>
    <s v="Pomona"/>
    <x v="1"/>
    <n v="91767"/>
    <x v="1"/>
    <s v="TEC-AC-10002800"/>
    <x v="2"/>
    <x v="11"/>
    <s v="Plantronics Audio 478 Stereo USB Headset"/>
    <n v="99.98"/>
    <n v="2"/>
    <n v="0"/>
    <n v="34.993000000000002"/>
    <n v="1"/>
    <n v="10"/>
    <x v="0"/>
    <n v="35"/>
    <x v="2"/>
  </r>
  <r>
    <n v="6806"/>
    <s v="CA-2014-125682"/>
    <d v="2014-11-22T00:00:00"/>
    <d v="2014-11-25T00:00:00"/>
    <x v="2"/>
    <s v="RB-19645"/>
    <s v="Robert Barroso"/>
    <x v="1"/>
    <s v="United States"/>
    <s v="Atlanta"/>
    <x v="32"/>
    <n v="30318"/>
    <x v="0"/>
    <s v="OFF-PA-10001752"/>
    <x v="1"/>
    <x v="10"/>
    <s v="Hammermill CopyPlus Copy Paper (20Lb. and 84 Bright)"/>
    <n v="9.9600000000000009"/>
    <n v="2"/>
    <n v="0"/>
    <n v="4.8803999999999998"/>
    <n v="3"/>
    <n v="11"/>
    <x v="0"/>
    <n v="48.999999999999993"/>
    <x v="0"/>
  </r>
  <r>
    <n v="6807"/>
    <s v="CA-2017-162880"/>
    <d v="2017-12-25T00:00:00"/>
    <d v="2017-12-29T00:00:00"/>
    <x v="1"/>
    <s v="GD-14590"/>
    <s v="Giulietta Dortch"/>
    <x v="1"/>
    <s v="United States"/>
    <s v="Everett"/>
    <x v="4"/>
    <n v="98208"/>
    <x v="1"/>
    <s v="OFF-BI-10003314"/>
    <x v="1"/>
    <x v="8"/>
    <s v="Tuff Stuff Recycled Round Ring Binders"/>
    <n v="3.8559999999999999"/>
    <n v="1"/>
    <n v="0.2"/>
    <n v="1.3977999999999999"/>
    <n v="4"/>
    <n v="12"/>
    <x v="0"/>
    <n v="36.25"/>
    <x v="4"/>
  </r>
  <r>
    <n v="6808"/>
    <s v="CA-2015-128125"/>
    <d v="2015-03-31T00:00:00"/>
    <d v="2015-04-05T00:00:00"/>
    <x v="1"/>
    <s v="EB-13705"/>
    <s v="Ed Braxton"/>
    <x v="1"/>
    <s v="United States"/>
    <s v="Houston"/>
    <x v="5"/>
    <n v="77095"/>
    <x v="2"/>
    <s v="OFF-PA-10000357"/>
    <x v="1"/>
    <x v="10"/>
    <s v="White Dual Perf Computer Printout Paper, 2700 Sheets, 1 Part, Heavyweight, 20 lbs., 14 7/8 x 11"/>
    <n v="98.376000000000005"/>
    <n v="3"/>
    <n v="0.2"/>
    <n v="35.661299999999997"/>
    <n v="5"/>
    <n v="3"/>
    <x v="3"/>
    <n v="36.249999999999993"/>
    <x v="10"/>
  </r>
  <r>
    <n v="6809"/>
    <s v="CA-2015-128125"/>
    <d v="2015-03-31T00:00:00"/>
    <d v="2015-04-05T00:00:00"/>
    <x v="1"/>
    <s v="EB-13705"/>
    <s v="Ed Braxton"/>
    <x v="1"/>
    <s v="United States"/>
    <s v="Houston"/>
    <x v="5"/>
    <n v="77095"/>
    <x v="2"/>
    <s v="FUR-FU-10001085"/>
    <x v="0"/>
    <x v="5"/>
    <s v="3M Polarizing Light Filter Sleeves"/>
    <n v="22.38"/>
    <n v="3"/>
    <n v="0.6"/>
    <n v="-7.8330000000000002"/>
    <n v="5"/>
    <n v="3"/>
    <x v="3"/>
    <n v="-35"/>
    <x v="10"/>
  </r>
  <r>
    <n v="6810"/>
    <s v="CA-2017-156237"/>
    <d v="2017-09-14T00:00:00"/>
    <d v="2017-09-15T00:00:00"/>
    <x v="2"/>
    <s v="PS-18760"/>
    <s v="Pamela Stobb"/>
    <x v="0"/>
    <s v="United States"/>
    <s v="Philadelphia"/>
    <x v="9"/>
    <n v="19140"/>
    <x v="3"/>
    <s v="OFF-BI-10000301"/>
    <x v="1"/>
    <x v="8"/>
    <s v="GBC Instant Report Kit"/>
    <n v="3.8820000000000001"/>
    <n v="2"/>
    <n v="0.7"/>
    <n v="-2.5880000000000001"/>
    <n v="1"/>
    <n v="9"/>
    <x v="2"/>
    <n v="-66.666666666666657"/>
    <x v="8"/>
  </r>
  <r>
    <n v="6811"/>
    <s v="CA-2017-156237"/>
    <d v="2017-09-14T00:00:00"/>
    <d v="2017-09-15T00:00:00"/>
    <x v="2"/>
    <s v="PS-18760"/>
    <s v="Pamela Stobb"/>
    <x v="0"/>
    <s v="United States"/>
    <s v="Philadelphia"/>
    <x v="9"/>
    <n v="19140"/>
    <x v="3"/>
    <s v="TEC-MA-10002930"/>
    <x v="2"/>
    <x v="15"/>
    <s v="Ricoh - Ink Collector Unit for GX3000 Series Printers"/>
    <n v="12.585000000000001"/>
    <n v="1"/>
    <n v="0.7"/>
    <n v="-18.038499999999999"/>
    <n v="1"/>
    <n v="9"/>
    <x v="2"/>
    <n v="-143.33333333333331"/>
    <x v="8"/>
  </r>
  <r>
    <n v="6812"/>
    <s v="CA-2017-156237"/>
    <d v="2017-09-14T00:00:00"/>
    <d v="2017-09-15T00:00:00"/>
    <x v="2"/>
    <s v="PS-18760"/>
    <s v="Pamela Stobb"/>
    <x v="0"/>
    <s v="United States"/>
    <s v="Philadelphia"/>
    <x v="9"/>
    <n v="19140"/>
    <x v="3"/>
    <s v="FUR-CH-10002372"/>
    <x v="0"/>
    <x v="1"/>
    <s v="Office Star - Ergonomically Designed Knee Chair"/>
    <n v="113.372"/>
    <n v="2"/>
    <n v="0.3"/>
    <n v="-29.152799999999999"/>
    <n v="1"/>
    <n v="9"/>
    <x v="2"/>
    <n v="-25.714285714285712"/>
    <x v="8"/>
  </r>
  <r>
    <n v="6813"/>
    <s v="CA-2017-156237"/>
    <d v="2017-09-14T00:00:00"/>
    <d v="2017-09-15T00:00:00"/>
    <x v="2"/>
    <s v="PS-18760"/>
    <s v="Pamela Stobb"/>
    <x v="0"/>
    <s v="United States"/>
    <s v="Philadelphia"/>
    <x v="9"/>
    <n v="19140"/>
    <x v="3"/>
    <s v="OFF-BI-10003707"/>
    <x v="1"/>
    <x v="8"/>
    <s v="Aluminum Screw Posts"/>
    <n v="18.312000000000001"/>
    <n v="4"/>
    <n v="0.7"/>
    <n v="-12.208"/>
    <n v="1"/>
    <n v="9"/>
    <x v="2"/>
    <n v="-66.666666666666657"/>
    <x v="8"/>
  </r>
  <r>
    <n v="6814"/>
    <s v="CA-2017-156237"/>
    <d v="2017-09-14T00:00:00"/>
    <d v="2017-09-15T00:00:00"/>
    <x v="2"/>
    <s v="PS-18760"/>
    <s v="Pamela Stobb"/>
    <x v="0"/>
    <s v="United States"/>
    <s v="Philadelphia"/>
    <x v="9"/>
    <n v="19140"/>
    <x v="3"/>
    <s v="FUR-FU-10001057"/>
    <x v="0"/>
    <x v="5"/>
    <s v="Tensor Track Tree Floor Lamp"/>
    <n v="127.93600000000001"/>
    <n v="8"/>
    <n v="0.2"/>
    <n v="4.7976000000000001"/>
    <n v="1"/>
    <n v="9"/>
    <x v="2"/>
    <n v="3.75"/>
    <x v="8"/>
  </r>
  <r>
    <n v="6815"/>
    <s v="CA-2017-156237"/>
    <d v="2017-09-14T00:00:00"/>
    <d v="2017-09-15T00:00:00"/>
    <x v="2"/>
    <s v="PS-18760"/>
    <s v="Pamela Stobb"/>
    <x v="0"/>
    <s v="United States"/>
    <s v="Philadelphia"/>
    <x v="9"/>
    <n v="19140"/>
    <x v="3"/>
    <s v="TEC-MA-10001681"/>
    <x v="2"/>
    <x v="15"/>
    <s v="Lexmark MarkNet N8150 Wireless Print Server"/>
    <n v="241.17"/>
    <n v="2"/>
    <n v="0.7"/>
    <n v="-168.81899999999999"/>
    <n v="1"/>
    <n v="9"/>
    <x v="2"/>
    <n v="-70"/>
    <x v="8"/>
  </r>
  <r>
    <n v="6816"/>
    <s v="CA-2014-144414"/>
    <d v="2014-06-17T00:00:00"/>
    <d v="2014-06-21T00:00:00"/>
    <x v="1"/>
    <s v="GH-14425"/>
    <s v="Gary Hwang"/>
    <x v="0"/>
    <s v="United States"/>
    <s v="Seattle"/>
    <x v="4"/>
    <n v="98105"/>
    <x v="1"/>
    <s v="FUR-FU-10003981"/>
    <x v="0"/>
    <x v="5"/>
    <s v="Eldon Wave Desk Accessories"/>
    <n v="6.24"/>
    <n v="3"/>
    <n v="0"/>
    <n v="2.6208"/>
    <n v="4"/>
    <n v="6"/>
    <x v="1"/>
    <n v="42"/>
    <x v="1"/>
  </r>
  <r>
    <n v="6817"/>
    <s v="CA-2014-144414"/>
    <d v="2014-06-17T00:00:00"/>
    <d v="2014-06-21T00:00:00"/>
    <x v="1"/>
    <s v="GH-14425"/>
    <s v="Gary Hwang"/>
    <x v="0"/>
    <s v="United States"/>
    <s v="Seattle"/>
    <x v="4"/>
    <n v="98105"/>
    <x v="1"/>
    <s v="OFF-FA-10000624"/>
    <x v="1"/>
    <x v="13"/>
    <s v="OIC Binder Clips"/>
    <n v="17.899999999999999"/>
    <n v="5"/>
    <n v="0"/>
    <n v="8.9499999999999993"/>
    <n v="4"/>
    <n v="6"/>
    <x v="1"/>
    <n v="50"/>
    <x v="1"/>
  </r>
  <r>
    <n v="6818"/>
    <s v="CA-2014-144414"/>
    <d v="2014-06-17T00:00:00"/>
    <d v="2014-06-21T00:00:00"/>
    <x v="1"/>
    <s v="GH-14425"/>
    <s v="Gary Hwang"/>
    <x v="0"/>
    <s v="United States"/>
    <s v="Seattle"/>
    <x v="4"/>
    <n v="98105"/>
    <x v="1"/>
    <s v="OFF-BI-10004995"/>
    <x v="1"/>
    <x v="8"/>
    <s v="GBC DocuBind P400 Electric Binding System"/>
    <n v="3266.3760000000002"/>
    <n v="3"/>
    <n v="0.2"/>
    <n v="1061.5722000000001"/>
    <n v="4"/>
    <n v="6"/>
    <x v="1"/>
    <n v="32.5"/>
    <x v="1"/>
  </r>
  <r>
    <n v="6819"/>
    <s v="CA-2017-163860"/>
    <d v="2017-12-28T00:00:00"/>
    <d v="2018-01-01T00:00:00"/>
    <x v="1"/>
    <s v="LO-17170"/>
    <s v="Lori Olson"/>
    <x v="1"/>
    <s v="United States"/>
    <s v="Peoria"/>
    <x v="10"/>
    <n v="61604"/>
    <x v="2"/>
    <s v="OFF-BI-10003784"/>
    <x v="1"/>
    <x v="8"/>
    <s v="Computer Printout Index Tabs"/>
    <n v="1.68"/>
    <n v="5"/>
    <n v="0.8"/>
    <n v="-2.6880000000000002"/>
    <n v="4"/>
    <n v="12"/>
    <x v="0"/>
    <n v="-160"/>
    <x v="4"/>
  </r>
  <r>
    <n v="6820"/>
    <s v="CA-2017-163860"/>
    <d v="2017-12-28T00:00:00"/>
    <d v="2018-01-01T00:00:00"/>
    <x v="1"/>
    <s v="LO-17170"/>
    <s v="Lori Olson"/>
    <x v="1"/>
    <s v="United States"/>
    <s v="Peoria"/>
    <x v="10"/>
    <n v="61604"/>
    <x v="2"/>
    <s v="FUR-FU-10004586"/>
    <x v="0"/>
    <x v="5"/>
    <s v="G.E. Longer-Life Indoor Recessed Floodlight Bulbs"/>
    <n v="7.968"/>
    <n v="3"/>
    <n v="0.6"/>
    <n v="-2.3904000000000001"/>
    <n v="4"/>
    <n v="12"/>
    <x v="0"/>
    <n v="-30"/>
    <x v="4"/>
  </r>
  <r>
    <n v="6821"/>
    <s v="CA-2017-163860"/>
    <d v="2017-12-28T00:00:00"/>
    <d v="2018-01-01T00:00:00"/>
    <x v="1"/>
    <s v="LO-17170"/>
    <s v="Lori Olson"/>
    <x v="1"/>
    <s v="United States"/>
    <s v="Peoria"/>
    <x v="10"/>
    <n v="61604"/>
    <x v="2"/>
    <s v="FUR-CH-10004698"/>
    <x v="0"/>
    <x v="1"/>
    <s v="Padded Folding Chairs, Black, 4/Carton"/>
    <n v="113.372"/>
    <n v="2"/>
    <n v="0.3"/>
    <n v="-3.2391999999999999"/>
    <n v="4"/>
    <n v="12"/>
    <x v="0"/>
    <n v="-2.8571428571428572"/>
    <x v="4"/>
  </r>
  <r>
    <n v="6822"/>
    <s v="CA-2017-163860"/>
    <d v="2017-12-28T00:00:00"/>
    <d v="2018-01-01T00:00:00"/>
    <x v="1"/>
    <s v="LO-17170"/>
    <s v="Lori Olson"/>
    <x v="1"/>
    <s v="United States"/>
    <s v="Peoria"/>
    <x v="10"/>
    <n v="61604"/>
    <x v="2"/>
    <s v="FUR-FU-10001935"/>
    <x v="0"/>
    <x v="5"/>
    <s v="3M Hangers With Command Adhesive"/>
    <n v="2.96"/>
    <n v="2"/>
    <n v="0.6"/>
    <n v="-1.4059999999999999"/>
    <n v="4"/>
    <n v="12"/>
    <x v="0"/>
    <n v="-47.5"/>
    <x v="4"/>
  </r>
  <r>
    <n v="6823"/>
    <s v="US-2017-115609"/>
    <d v="2017-11-02T00:00:00"/>
    <d v="2017-11-07T00:00:00"/>
    <x v="1"/>
    <s v="CS-12505"/>
    <s v="Cindy Stewart"/>
    <x v="0"/>
    <s v="United States"/>
    <s v="Los Angeles"/>
    <x v="1"/>
    <n v="90036"/>
    <x v="1"/>
    <s v="OFF-AP-10003040"/>
    <x v="1"/>
    <x v="9"/>
    <s v="Fellowes 8 Outlet Superior Workstation Surge Protector w/o Phone/Fax/Modem Protection"/>
    <n v="168.1"/>
    <n v="5"/>
    <n v="0"/>
    <n v="43.706000000000003"/>
    <n v="5"/>
    <n v="11"/>
    <x v="0"/>
    <n v="26"/>
    <x v="0"/>
  </r>
  <r>
    <n v="6824"/>
    <s v="CA-2015-154291"/>
    <d v="2015-07-25T00:00:00"/>
    <d v="2015-07-29T00:00:00"/>
    <x v="1"/>
    <s v="YS-21880"/>
    <s v="Yana Sorensen"/>
    <x v="1"/>
    <s v="United States"/>
    <s v="Montgomery"/>
    <x v="19"/>
    <n v="36116"/>
    <x v="0"/>
    <s v="OFF-EN-10001335"/>
    <x v="1"/>
    <x v="12"/>
    <s v="White Business Envelopes with Contemporary Seam, Recycled White Business Envelopes"/>
    <n v="98.46"/>
    <n v="9"/>
    <n v="0"/>
    <n v="49.23"/>
    <n v="4"/>
    <n v="7"/>
    <x v="2"/>
    <n v="50"/>
    <x v="7"/>
  </r>
  <r>
    <n v="6825"/>
    <s v="CA-2015-154291"/>
    <d v="2015-07-25T00:00:00"/>
    <d v="2015-07-29T00:00:00"/>
    <x v="1"/>
    <s v="YS-21880"/>
    <s v="Yana Sorensen"/>
    <x v="1"/>
    <s v="United States"/>
    <s v="Montgomery"/>
    <x v="19"/>
    <n v="36116"/>
    <x v="0"/>
    <s v="FUR-TA-10002041"/>
    <x v="0"/>
    <x v="3"/>
    <s v="Bevis Round Conference Table Top, X-Base"/>
    <n v="358.58"/>
    <n v="2"/>
    <n v="0"/>
    <n v="39.443800000000003"/>
    <n v="4"/>
    <n v="7"/>
    <x v="2"/>
    <n v="11.000000000000002"/>
    <x v="7"/>
  </r>
  <r>
    <n v="6826"/>
    <s v="CA-2016-118689"/>
    <d v="2016-10-02T00:00:00"/>
    <d v="2016-10-09T00:00:00"/>
    <x v="1"/>
    <s v="TC-20980"/>
    <s v="Tamara Chand"/>
    <x v="1"/>
    <s v="United States"/>
    <s v="Lafayette"/>
    <x v="14"/>
    <n v="47905"/>
    <x v="2"/>
    <s v="OFF-ST-10001558"/>
    <x v="1"/>
    <x v="4"/>
    <s v="Acco Perma 4000 Stacking Storage Drawers"/>
    <n v="32.479999999999997"/>
    <n v="2"/>
    <n v="0"/>
    <n v="4.8719999999999999"/>
    <n v="7"/>
    <n v="10"/>
    <x v="0"/>
    <n v="15.000000000000002"/>
    <x v="2"/>
  </r>
  <r>
    <n v="6827"/>
    <s v="CA-2016-118689"/>
    <d v="2016-10-02T00:00:00"/>
    <d v="2016-10-09T00:00:00"/>
    <x v="1"/>
    <s v="TC-20980"/>
    <s v="Tamara Chand"/>
    <x v="1"/>
    <s v="United States"/>
    <s v="Lafayette"/>
    <x v="14"/>
    <n v="47905"/>
    <x v="2"/>
    <s v="TEC-CO-10004722"/>
    <x v="2"/>
    <x v="16"/>
    <s v="Canon imageCLASS 2200 Advanced Copier"/>
    <n v="17499.95"/>
    <n v="5"/>
    <n v="0"/>
    <n v="8399.9760000000006"/>
    <n v="7"/>
    <n v="10"/>
    <x v="0"/>
    <n v="48.000000000000007"/>
    <x v="2"/>
  </r>
  <r>
    <n v="6828"/>
    <s v="CA-2016-118689"/>
    <d v="2016-10-02T00:00:00"/>
    <d v="2016-10-09T00:00:00"/>
    <x v="1"/>
    <s v="TC-20980"/>
    <s v="Tamara Chand"/>
    <x v="1"/>
    <s v="United States"/>
    <s v="Lafayette"/>
    <x v="14"/>
    <n v="47905"/>
    <x v="2"/>
    <s v="OFF-BI-10004600"/>
    <x v="1"/>
    <x v="8"/>
    <s v="Ibico Ibimaster 300 Manual Binding System"/>
    <n v="735.98"/>
    <n v="2"/>
    <n v="0"/>
    <n v="331.19099999999997"/>
    <n v="7"/>
    <n v="10"/>
    <x v="0"/>
    <n v="44.999999999999993"/>
    <x v="2"/>
  </r>
  <r>
    <n v="6829"/>
    <s v="CA-2016-118689"/>
    <d v="2016-10-02T00:00:00"/>
    <d v="2016-10-09T00:00:00"/>
    <x v="1"/>
    <s v="TC-20980"/>
    <s v="Tamara Chand"/>
    <x v="1"/>
    <s v="United States"/>
    <s v="Lafayette"/>
    <x v="14"/>
    <n v="47905"/>
    <x v="2"/>
    <s v="OFF-BI-10003712"/>
    <x v="1"/>
    <x v="8"/>
    <s v="Acco Pressboard Covers with Storage Hooks, 14 7/8&quot; x 11&quot;, Light Blue"/>
    <n v="34.369999999999997"/>
    <n v="7"/>
    <n v="0"/>
    <n v="16.8413"/>
    <n v="7"/>
    <n v="10"/>
    <x v="0"/>
    <n v="49.000000000000007"/>
    <x v="2"/>
  </r>
  <r>
    <n v="6830"/>
    <s v="CA-2016-118689"/>
    <d v="2016-10-02T00:00:00"/>
    <d v="2016-10-09T00:00:00"/>
    <x v="1"/>
    <s v="TC-20980"/>
    <s v="Tamara Chand"/>
    <x v="1"/>
    <s v="United States"/>
    <s v="Lafayette"/>
    <x v="14"/>
    <n v="47905"/>
    <x v="2"/>
    <s v="OFF-AR-10001958"/>
    <x v="1"/>
    <x v="6"/>
    <s v="Stanley Bostitch Contemporary Electric Pencil Sharpeners"/>
    <n v="33.96"/>
    <n v="2"/>
    <n v="0"/>
    <n v="9.5088000000000008"/>
    <n v="7"/>
    <n v="10"/>
    <x v="0"/>
    <n v="28.000000000000004"/>
    <x v="2"/>
  </r>
  <r>
    <n v="6831"/>
    <s v="CA-2016-140438"/>
    <d v="2016-12-24T00:00:00"/>
    <d v="2016-12-27T00:00:00"/>
    <x v="0"/>
    <s v="PW-19030"/>
    <s v="Pauline Webber"/>
    <x v="1"/>
    <s v="United States"/>
    <s v="New York City"/>
    <x v="15"/>
    <n v="10009"/>
    <x v="3"/>
    <s v="TEC-PH-10001750"/>
    <x v="2"/>
    <x v="7"/>
    <s v="Samsung Rugby III"/>
    <n v="197.97"/>
    <n v="3"/>
    <n v="0"/>
    <n v="53.451900000000002"/>
    <n v="3"/>
    <n v="12"/>
    <x v="0"/>
    <n v="27"/>
    <x v="4"/>
  </r>
  <r>
    <n v="6832"/>
    <s v="US-2017-123204"/>
    <d v="2017-07-21T00:00:00"/>
    <d v="2017-07-27T00:00:00"/>
    <x v="1"/>
    <s v="CS-11860"/>
    <s v="Cari Schnelling"/>
    <x v="0"/>
    <s v="United States"/>
    <s v="New York City"/>
    <x v="15"/>
    <n v="10024"/>
    <x v="3"/>
    <s v="OFF-AP-10002287"/>
    <x v="1"/>
    <x v="9"/>
    <s v="Eureka Sanitaire  Multi-Pro Heavy-Duty Upright, Disposable Bags"/>
    <n v="17.48"/>
    <n v="4"/>
    <n v="0"/>
    <n v="4.5448000000000004"/>
    <n v="6"/>
    <n v="7"/>
    <x v="2"/>
    <n v="26"/>
    <x v="7"/>
  </r>
  <r>
    <n v="6833"/>
    <s v="CA-2015-112522"/>
    <d v="2015-10-10T00:00:00"/>
    <d v="2015-10-17T00:00:00"/>
    <x v="1"/>
    <s v="DP-13165"/>
    <s v="David Philippe"/>
    <x v="0"/>
    <s v="United States"/>
    <s v="Chicago"/>
    <x v="10"/>
    <n v="60610"/>
    <x v="2"/>
    <s v="OFF-AR-10003183"/>
    <x v="1"/>
    <x v="6"/>
    <s v="Avery Fluorescent Highlighter Four-Color Set"/>
    <n v="8.016"/>
    <n v="3"/>
    <n v="0.2"/>
    <n v="1.002"/>
    <n v="7"/>
    <n v="10"/>
    <x v="0"/>
    <n v="12.5"/>
    <x v="2"/>
  </r>
  <r>
    <n v="6834"/>
    <s v="CA-2016-153101"/>
    <d v="2016-09-08T00:00:00"/>
    <d v="2016-09-08T00:00:00"/>
    <x v="3"/>
    <s v="PJ-19015"/>
    <s v="Pauline Johnson"/>
    <x v="0"/>
    <s v="United States"/>
    <s v="Santa Ana"/>
    <x v="1"/>
    <n v="92704"/>
    <x v="1"/>
    <s v="FUR-TA-10003008"/>
    <x v="0"/>
    <x v="3"/>
    <s v="Lesro Round Back Collection Coffee Table, End Table"/>
    <n v="146.04"/>
    <n v="1"/>
    <n v="0.2"/>
    <n v="-12.778499999999999"/>
    <n v="0"/>
    <n v="9"/>
    <x v="2"/>
    <n v="-8.75"/>
    <x v="8"/>
  </r>
  <r>
    <n v="6835"/>
    <s v="CA-2016-142615"/>
    <d v="2016-11-20T00:00:00"/>
    <d v="2016-11-24T00:00:00"/>
    <x v="1"/>
    <s v="BM-11575"/>
    <s v="Brendan Murry"/>
    <x v="1"/>
    <s v="United States"/>
    <s v="Montebello"/>
    <x v="1"/>
    <n v="90640"/>
    <x v="1"/>
    <s v="TEC-AC-10004803"/>
    <x v="2"/>
    <x v="11"/>
    <s v="Sony Micro Vault Click 4 GB USB 2.0 Flash Drive"/>
    <n v="27.88"/>
    <n v="2"/>
    <n v="0"/>
    <n v="3.9032"/>
    <n v="4"/>
    <n v="11"/>
    <x v="0"/>
    <n v="14.000000000000002"/>
    <x v="0"/>
  </r>
  <r>
    <n v="6836"/>
    <s v="CA-2017-142643"/>
    <d v="2017-10-15T00:00:00"/>
    <d v="2017-10-20T00:00:00"/>
    <x v="1"/>
    <s v="DL-13495"/>
    <s v="Dionis Lloyd"/>
    <x v="1"/>
    <s v="United States"/>
    <s v="Thousand Oaks"/>
    <x v="1"/>
    <n v="91360"/>
    <x v="1"/>
    <s v="OFF-LA-10003510"/>
    <x v="1"/>
    <x v="2"/>
    <s v="Avery 4027 File Folder Labels for Dot Matrix Printers, 5000 Labels per Box, White"/>
    <n v="152.65"/>
    <n v="5"/>
    <n v="0"/>
    <n v="70.218999999999994"/>
    <n v="5"/>
    <n v="10"/>
    <x v="0"/>
    <n v="46"/>
    <x v="2"/>
  </r>
  <r>
    <n v="6837"/>
    <s v="CA-2017-142643"/>
    <d v="2017-10-15T00:00:00"/>
    <d v="2017-10-20T00:00:00"/>
    <x v="1"/>
    <s v="DL-13495"/>
    <s v="Dionis Lloyd"/>
    <x v="1"/>
    <s v="United States"/>
    <s v="Thousand Oaks"/>
    <x v="1"/>
    <n v="91360"/>
    <x v="1"/>
    <s v="FUR-FU-10000087"/>
    <x v="0"/>
    <x v="5"/>
    <s v="Executive Impressions 14&quot; Two-Color Numerals Wall Clock"/>
    <n v="22.72"/>
    <n v="1"/>
    <n v="0"/>
    <n v="9.3152000000000008"/>
    <n v="5"/>
    <n v="10"/>
    <x v="0"/>
    <n v="41"/>
    <x v="2"/>
  </r>
  <r>
    <n v="6838"/>
    <s v="CA-2015-116260"/>
    <d v="2015-07-06T00:00:00"/>
    <d v="2015-07-12T00:00:00"/>
    <x v="1"/>
    <s v="BF-10975"/>
    <s v="Barbara Fisher"/>
    <x v="1"/>
    <s v="United States"/>
    <s v="Vineland"/>
    <x v="30"/>
    <n v="8360"/>
    <x v="3"/>
    <s v="OFF-AR-10003732"/>
    <x v="1"/>
    <x v="6"/>
    <s v="Newell 333"/>
    <n v="11.12"/>
    <n v="4"/>
    <n v="0"/>
    <n v="2.8912"/>
    <n v="6"/>
    <n v="7"/>
    <x v="2"/>
    <n v="26"/>
    <x v="7"/>
  </r>
  <r>
    <n v="6839"/>
    <s v="CA-2017-107517"/>
    <d v="2017-02-05T00:00:00"/>
    <d v="2017-02-09T00:00:00"/>
    <x v="1"/>
    <s v="FC-14335"/>
    <s v="Fred Chung"/>
    <x v="1"/>
    <s v="United States"/>
    <s v="Torrance"/>
    <x v="1"/>
    <n v="90503"/>
    <x v="1"/>
    <s v="OFF-AP-10000275"/>
    <x v="1"/>
    <x v="9"/>
    <s v="Sanyo Counter Height Refrigerator with Crisper, 3.6 Cubic Foot, Stainless Steel/Black"/>
    <n v="1640.7"/>
    <n v="5"/>
    <n v="0"/>
    <n v="459.39600000000002"/>
    <n v="4"/>
    <n v="2"/>
    <x v="3"/>
    <n v="28.000000000000004"/>
    <x v="11"/>
  </r>
  <r>
    <n v="6840"/>
    <s v="CA-2017-107517"/>
    <d v="2017-02-05T00:00:00"/>
    <d v="2017-02-09T00:00:00"/>
    <x v="1"/>
    <s v="FC-14335"/>
    <s v="Fred Chung"/>
    <x v="1"/>
    <s v="United States"/>
    <s v="Torrance"/>
    <x v="1"/>
    <n v="90503"/>
    <x v="1"/>
    <s v="TEC-PH-10003505"/>
    <x v="2"/>
    <x v="7"/>
    <s v="Geemarc AmpliPOWER60"/>
    <n v="371.2"/>
    <n v="5"/>
    <n v="0.2"/>
    <n v="41.76"/>
    <n v="4"/>
    <n v="2"/>
    <x v="3"/>
    <n v="11.25"/>
    <x v="11"/>
  </r>
  <r>
    <n v="6841"/>
    <s v="CA-2015-166338"/>
    <d v="2015-12-06T00:00:00"/>
    <d v="2015-12-07T00:00:00"/>
    <x v="2"/>
    <s v="MP-18175"/>
    <s v="Mike Pelletier"/>
    <x v="2"/>
    <s v="United States"/>
    <s v="Troy"/>
    <x v="24"/>
    <n v="45373"/>
    <x v="3"/>
    <s v="OFF-BI-10002852"/>
    <x v="1"/>
    <x v="8"/>
    <s v="Ibico Standard Transparent Covers"/>
    <n v="14.832000000000001"/>
    <n v="3"/>
    <n v="0.7"/>
    <n v="-10.382400000000001"/>
    <n v="1"/>
    <n v="12"/>
    <x v="0"/>
    <n v="-70"/>
    <x v="4"/>
  </r>
  <r>
    <n v="6842"/>
    <s v="CA-2016-123946"/>
    <d v="2016-09-12T00:00:00"/>
    <d v="2016-09-17T00:00:00"/>
    <x v="1"/>
    <s v="AJ-10795"/>
    <s v="Anthony Johnson"/>
    <x v="1"/>
    <s v="United States"/>
    <s v="Springfield"/>
    <x v="17"/>
    <n v="22153"/>
    <x v="0"/>
    <s v="TEC-AC-10004877"/>
    <x v="2"/>
    <x v="11"/>
    <s v="Imation 30456 USB Flash Drive 8GB"/>
    <n v="20.7"/>
    <n v="3"/>
    <n v="0"/>
    <n v="1.6559999999999999"/>
    <n v="5"/>
    <n v="9"/>
    <x v="2"/>
    <n v="8"/>
    <x v="8"/>
  </r>
  <r>
    <n v="6843"/>
    <s v="CA-2016-123946"/>
    <d v="2016-09-12T00:00:00"/>
    <d v="2016-09-17T00:00:00"/>
    <x v="1"/>
    <s v="AJ-10795"/>
    <s v="Anthony Johnson"/>
    <x v="1"/>
    <s v="United States"/>
    <s v="Springfield"/>
    <x v="17"/>
    <n v="22153"/>
    <x v="0"/>
    <s v="OFF-FA-10002975"/>
    <x v="1"/>
    <x v="13"/>
    <s v="Staples"/>
    <n v="11.34"/>
    <n v="3"/>
    <n v="0"/>
    <n v="5.2164000000000001"/>
    <n v="5"/>
    <n v="9"/>
    <x v="2"/>
    <n v="46"/>
    <x v="8"/>
  </r>
  <r>
    <n v="6844"/>
    <s v="CA-2016-123946"/>
    <d v="2016-09-12T00:00:00"/>
    <d v="2016-09-17T00:00:00"/>
    <x v="1"/>
    <s v="AJ-10795"/>
    <s v="Anthony Johnson"/>
    <x v="1"/>
    <s v="United States"/>
    <s v="Springfield"/>
    <x v="17"/>
    <n v="22153"/>
    <x v="0"/>
    <s v="OFF-ST-10000419"/>
    <x v="1"/>
    <x v="4"/>
    <s v="Rogers Jumbo File, Granite"/>
    <n v="67.900000000000006"/>
    <n v="5"/>
    <n v="0"/>
    <n v="0.67900000000000005"/>
    <n v="5"/>
    <n v="9"/>
    <x v="2"/>
    <n v="1"/>
    <x v="8"/>
  </r>
  <r>
    <n v="6845"/>
    <s v="CA-2016-123946"/>
    <d v="2016-09-12T00:00:00"/>
    <d v="2016-09-17T00:00:00"/>
    <x v="1"/>
    <s v="AJ-10795"/>
    <s v="Anthony Johnson"/>
    <x v="1"/>
    <s v="United States"/>
    <s v="Springfield"/>
    <x v="17"/>
    <n v="22153"/>
    <x v="0"/>
    <s v="FUR-CH-10002073"/>
    <x v="0"/>
    <x v="1"/>
    <s v="Hon Olson Stacker Chairs"/>
    <n v="1059.1199999999999"/>
    <n v="4"/>
    <n v="0"/>
    <n v="307.14479999999998"/>
    <n v="5"/>
    <n v="9"/>
    <x v="2"/>
    <n v="28.999999999999996"/>
    <x v="8"/>
  </r>
  <r>
    <n v="6846"/>
    <s v="CA-2014-147543"/>
    <d v="2014-07-06T00:00:00"/>
    <d v="2014-07-12T00:00:00"/>
    <x v="1"/>
    <s v="BC-11125"/>
    <s v="Becky Castell"/>
    <x v="2"/>
    <s v="United States"/>
    <s v="El Cajon"/>
    <x v="1"/>
    <n v="92020"/>
    <x v="1"/>
    <s v="FUR-CH-10000155"/>
    <x v="0"/>
    <x v="1"/>
    <s v="Global Comet Stacking Armless Chair"/>
    <n v="478.48"/>
    <n v="2"/>
    <n v="0.2"/>
    <n v="47.847999999999999"/>
    <n v="6"/>
    <n v="7"/>
    <x v="2"/>
    <n v="10"/>
    <x v="7"/>
  </r>
  <r>
    <n v="6847"/>
    <s v="US-2016-159093"/>
    <d v="2016-05-09T00:00:00"/>
    <d v="2016-05-14T00:00:00"/>
    <x v="1"/>
    <s v="RS-19420"/>
    <s v="Ricardo Sperren"/>
    <x v="1"/>
    <s v="United States"/>
    <s v="Los Angeles"/>
    <x v="1"/>
    <n v="90036"/>
    <x v="1"/>
    <s v="OFF-PA-10001260"/>
    <x v="1"/>
    <x v="10"/>
    <s v="TOPS Money Receipt Book, Consecutively Numbered in Red,"/>
    <n v="32.04"/>
    <n v="4"/>
    <n v="0"/>
    <n v="14.417999999999999"/>
    <n v="5"/>
    <n v="5"/>
    <x v="1"/>
    <n v="45"/>
    <x v="5"/>
  </r>
  <r>
    <n v="6848"/>
    <s v="CA-2016-162110"/>
    <d v="2016-07-18T00:00:00"/>
    <d v="2016-07-22T00:00:00"/>
    <x v="1"/>
    <s v="NP-18670"/>
    <s v="Nora Paige"/>
    <x v="0"/>
    <s v="United States"/>
    <s v="Phoenix"/>
    <x v="16"/>
    <n v="85023"/>
    <x v="1"/>
    <s v="TEC-PH-10001924"/>
    <x v="2"/>
    <x v="7"/>
    <s v="iHome FM Clock Radio with Lightning Dock"/>
    <n v="55.991999999999997"/>
    <n v="1"/>
    <n v="0.2"/>
    <n v="3.4994999999999998"/>
    <n v="4"/>
    <n v="7"/>
    <x v="2"/>
    <n v="6.25"/>
    <x v="7"/>
  </r>
  <r>
    <n v="6849"/>
    <s v="US-2016-163461"/>
    <d v="2016-06-18T00:00:00"/>
    <d v="2016-06-21T00:00:00"/>
    <x v="2"/>
    <s v="BT-11440"/>
    <s v="Bobby Trafton"/>
    <x v="0"/>
    <s v="United States"/>
    <s v="Frankfort"/>
    <x v="10"/>
    <n v="60423"/>
    <x v="2"/>
    <s v="OFF-PA-10003134"/>
    <x v="1"/>
    <x v="10"/>
    <s v="Xerox 1937"/>
    <n v="76.864000000000004"/>
    <n v="2"/>
    <n v="0.2"/>
    <n v="26.9024"/>
    <n v="3"/>
    <n v="6"/>
    <x v="1"/>
    <n v="35"/>
    <x v="1"/>
  </r>
  <r>
    <n v="6850"/>
    <s v="CA-2014-101462"/>
    <d v="2014-04-20T00:00:00"/>
    <d v="2014-04-25T00:00:00"/>
    <x v="1"/>
    <s v="BP-11230"/>
    <s v="Benjamin Patterson"/>
    <x v="0"/>
    <s v="United States"/>
    <s v="Los Angeles"/>
    <x v="1"/>
    <n v="90045"/>
    <x v="1"/>
    <s v="FUR-FU-10000409"/>
    <x v="0"/>
    <x v="5"/>
    <s v="GE 4 Foot Flourescent Tube, 40 Watt"/>
    <n v="59.92"/>
    <n v="4"/>
    <n v="0"/>
    <n v="27.563199999999998"/>
    <n v="5"/>
    <n v="4"/>
    <x v="1"/>
    <n v="46"/>
    <x v="3"/>
  </r>
  <r>
    <n v="6851"/>
    <s v="US-2016-100461"/>
    <d v="2016-01-08T00:00:00"/>
    <d v="2016-01-12T00:00:00"/>
    <x v="1"/>
    <s v="JO-15145"/>
    <s v="Jack O'Briant"/>
    <x v="1"/>
    <s v="United States"/>
    <s v="Franklin"/>
    <x v="6"/>
    <n v="53132"/>
    <x v="2"/>
    <s v="FUR-BO-10002545"/>
    <x v="0"/>
    <x v="0"/>
    <s v="Atlantic Metals Mobile 3-Shelf Bookcases, Custom Colors"/>
    <n v="1565.88"/>
    <n v="6"/>
    <n v="0"/>
    <n v="407.12880000000001"/>
    <n v="4"/>
    <n v="1"/>
    <x v="3"/>
    <n v="26"/>
    <x v="9"/>
  </r>
  <r>
    <n v="6852"/>
    <s v="US-2016-100461"/>
    <d v="2016-01-08T00:00:00"/>
    <d v="2016-01-12T00:00:00"/>
    <x v="1"/>
    <s v="JO-15145"/>
    <s v="Jack O'Briant"/>
    <x v="1"/>
    <s v="United States"/>
    <s v="Franklin"/>
    <x v="6"/>
    <n v="53132"/>
    <x v="2"/>
    <s v="OFF-BI-10001460"/>
    <x v="1"/>
    <x v="8"/>
    <s v="Plastic Binding Combs"/>
    <n v="106.05"/>
    <n v="7"/>
    <n v="0"/>
    <n v="49.843499999999999"/>
    <n v="4"/>
    <n v="1"/>
    <x v="3"/>
    <n v="47"/>
    <x v="9"/>
  </r>
  <r>
    <n v="6853"/>
    <s v="US-2017-162670"/>
    <d v="2017-12-23T00:00:00"/>
    <d v="2017-12-28T00:00:00"/>
    <x v="0"/>
    <s v="MF-18250"/>
    <s v="Monica Federle"/>
    <x v="1"/>
    <s v="United States"/>
    <s v="Little Rock"/>
    <x v="36"/>
    <n v="72209"/>
    <x v="0"/>
    <s v="OFF-ST-10001328"/>
    <x v="1"/>
    <x v="4"/>
    <s v="Personal Filing Tote with Lid, Black/Gray"/>
    <n v="62.04"/>
    <n v="4"/>
    <n v="0"/>
    <n v="17.371200000000002"/>
    <n v="5"/>
    <n v="12"/>
    <x v="0"/>
    <n v="28.000000000000004"/>
    <x v="4"/>
  </r>
  <r>
    <n v="6854"/>
    <s v="US-2017-162670"/>
    <d v="2017-12-23T00:00:00"/>
    <d v="2017-12-28T00:00:00"/>
    <x v="0"/>
    <s v="MF-18250"/>
    <s v="Monica Federle"/>
    <x v="1"/>
    <s v="United States"/>
    <s v="Little Rock"/>
    <x v="36"/>
    <n v="72209"/>
    <x v="0"/>
    <s v="TEC-PH-10003601"/>
    <x v="2"/>
    <x v="7"/>
    <s v="Ativa D5772 2-Line 5.8GHz Digital Expandable Corded/Cordless Phone System with Answering &amp; Caller ID/Call Waiting, Black/Silver"/>
    <n v="494.97"/>
    <n v="3"/>
    <n v="0"/>
    <n v="148.49100000000001"/>
    <n v="5"/>
    <n v="12"/>
    <x v="0"/>
    <n v="30"/>
    <x v="4"/>
  </r>
  <r>
    <n v="6855"/>
    <s v="US-2017-162670"/>
    <d v="2017-12-23T00:00:00"/>
    <d v="2017-12-28T00:00:00"/>
    <x v="0"/>
    <s v="MF-18250"/>
    <s v="Monica Federle"/>
    <x v="1"/>
    <s v="United States"/>
    <s v="Little Rock"/>
    <x v="36"/>
    <n v="72209"/>
    <x v="0"/>
    <s v="OFF-ST-10001522"/>
    <x v="1"/>
    <x v="4"/>
    <s v="Gould Plastics 18-Pocket Panel Bin, 34w x 5-1/4d x 20-1/2h"/>
    <n v="367.96"/>
    <n v="4"/>
    <n v="0"/>
    <n v="14.718400000000001"/>
    <n v="5"/>
    <n v="12"/>
    <x v="0"/>
    <n v="4.0000000000000009"/>
    <x v="4"/>
  </r>
  <r>
    <n v="6856"/>
    <s v="US-2017-162670"/>
    <d v="2017-12-23T00:00:00"/>
    <d v="2017-12-28T00:00:00"/>
    <x v="0"/>
    <s v="MF-18250"/>
    <s v="Monica Federle"/>
    <x v="1"/>
    <s v="United States"/>
    <s v="Little Rock"/>
    <x v="36"/>
    <n v="72209"/>
    <x v="0"/>
    <s v="OFF-PA-10001994"/>
    <x v="1"/>
    <x v="10"/>
    <s v="Ink Jet Note and Greeting Cards, 8-1/2&quot; x 5-1/2&quot; Card Size"/>
    <n v="44.96"/>
    <n v="2"/>
    <n v="0"/>
    <n v="20.6816"/>
    <n v="5"/>
    <n v="12"/>
    <x v="0"/>
    <n v="46"/>
    <x v="4"/>
  </r>
  <r>
    <n v="6857"/>
    <s v="US-2017-162670"/>
    <d v="2017-12-23T00:00:00"/>
    <d v="2017-12-28T00:00:00"/>
    <x v="0"/>
    <s v="MF-18250"/>
    <s v="Monica Federle"/>
    <x v="1"/>
    <s v="United States"/>
    <s v="Little Rock"/>
    <x v="36"/>
    <n v="72209"/>
    <x v="0"/>
    <s v="OFF-EN-10001453"/>
    <x v="1"/>
    <x v="12"/>
    <s v="Tyvek Interoffice Envelopes, 9 1/2&quot; x 12 1/2&quot;, 100/Box"/>
    <n v="182.94"/>
    <n v="3"/>
    <n v="0"/>
    <n v="85.981800000000007"/>
    <n v="5"/>
    <n v="12"/>
    <x v="0"/>
    <n v="47"/>
    <x v="4"/>
  </r>
  <r>
    <n v="6858"/>
    <s v="CA-2017-128965"/>
    <d v="2017-04-17T00:00:00"/>
    <d v="2017-04-22T00:00:00"/>
    <x v="1"/>
    <s v="PS-18760"/>
    <s v="Pamela Stobb"/>
    <x v="0"/>
    <s v="United States"/>
    <s v="Los Angeles"/>
    <x v="1"/>
    <n v="90008"/>
    <x v="1"/>
    <s v="OFF-PA-10004911"/>
    <x v="1"/>
    <x v="10"/>
    <s v="Rediform S.O.S. 1-Up Phone Message Bk, 4-1/4x3-1/16 Bk, 1 Form/Pg, 40 Messages/Bk, 3/Pk"/>
    <n v="28.14"/>
    <n v="3"/>
    <n v="0"/>
    <n v="13.507199999999999"/>
    <n v="5"/>
    <n v="4"/>
    <x v="1"/>
    <n v="48"/>
    <x v="3"/>
  </r>
  <r>
    <n v="6859"/>
    <s v="CA-2017-128965"/>
    <d v="2017-04-17T00:00:00"/>
    <d v="2017-04-22T00:00:00"/>
    <x v="1"/>
    <s v="PS-18760"/>
    <s v="Pamela Stobb"/>
    <x v="0"/>
    <s v="United States"/>
    <s v="Los Angeles"/>
    <x v="1"/>
    <n v="90008"/>
    <x v="1"/>
    <s v="OFF-LA-10001404"/>
    <x v="1"/>
    <x v="2"/>
    <s v="Avery 517"/>
    <n v="7.38"/>
    <n v="2"/>
    <n v="0"/>
    <n v="3.4685999999999999"/>
    <n v="5"/>
    <n v="4"/>
    <x v="1"/>
    <n v="47"/>
    <x v="3"/>
  </r>
  <r>
    <n v="6860"/>
    <s v="CA-2017-128965"/>
    <d v="2017-04-17T00:00:00"/>
    <d v="2017-04-22T00:00:00"/>
    <x v="1"/>
    <s v="PS-18760"/>
    <s v="Pamela Stobb"/>
    <x v="0"/>
    <s v="United States"/>
    <s v="Los Angeles"/>
    <x v="1"/>
    <n v="90008"/>
    <x v="1"/>
    <s v="OFF-FA-10001561"/>
    <x v="1"/>
    <x v="13"/>
    <s v="Stockwell Push Pins"/>
    <n v="10.9"/>
    <n v="5"/>
    <n v="0"/>
    <n v="3.597"/>
    <n v="5"/>
    <n v="4"/>
    <x v="1"/>
    <n v="32.999999999999993"/>
    <x v="3"/>
  </r>
  <r>
    <n v="6861"/>
    <s v="CA-2017-128965"/>
    <d v="2017-04-17T00:00:00"/>
    <d v="2017-04-22T00:00:00"/>
    <x v="1"/>
    <s v="PS-18760"/>
    <s v="Pamela Stobb"/>
    <x v="0"/>
    <s v="United States"/>
    <s v="Los Angeles"/>
    <x v="1"/>
    <n v="90008"/>
    <x v="1"/>
    <s v="TEC-AC-10001383"/>
    <x v="2"/>
    <x v="11"/>
    <s v="Logitech Wireless Touch Keyboard K400"/>
    <n v="274.89"/>
    <n v="11"/>
    <n v="0"/>
    <n v="46.731299999999997"/>
    <n v="5"/>
    <n v="4"/>
    <x v="1"/>
    <n v="17"/>
    <x v="3"/>
  </r>
  <r>
    <n v="6862"/>
    <s v="CA-2017-128965"/>
    <d v="2017-04-17T00:00:00"/>
    <d v="2017-04-22T00:00:00"/>
    <x v="1"/>
    <s v="PS-18760"/>
    <s v="Pamela Stobb"/>
    <x v="0"/>
    <s v="United States"/>
    <s v="Los Angeles"/>
    <x v="1"/>
    <n v="90008"/>
    <x v="1"/>
    <s v="OFF-LA-10003190"/>
    <x v="1"/>
    <x v="2"/>
    <s v="Avery 474"/>
    <n v="23.04"/>
    <n v="8"/>
    <n v="0"/>
    <n v="11.2896"/>
    <n v="5"/>
    <n v="4"/>
    <x v="1"/>
    <n v="49.000000000000007"/>
    <x v="3"/>
  </r>
  <r>
    <n v="6863"/>
    <s v="CA-2017-128965"/>
    <d v="2017-04-17T00:00:00"/>
    <d v="2017-04-22T00:00:00"/>
    <x v="1"/>
    <s v="PS-18760"/>
    <s v="Pamela Stobb"/>
    <x v="0"/>
    <s v="United States"/>
    <s v="Los Angeles"/>
    <x v="1"/>
    <n v="90008"/>
    <x v="1"/>
    <s v="FUR-CH-10003774"/>
    <x v="0"/>
    <x v="1"/>
    <s v="Global Wood Trimmed Manager's Task Chair, Khaki"/>
    <n v="218.352"/>
    <n v="3"/>
    <n v="0.2"/>
    <n v="-19.105799999999999"/>
    <n v="5"/>
    <n v="4"/>
    <x v="1"/>
    <n v="-8.75"/>
    <x v="3"/>
  </r>
  <r>
    <n v="6864"/>
    <s v="CA-2017-138618"/>
    <d v="2017-12-01T00:00:00"/>
    <d v="2017-12-08T00:00:00"/>
    <x v="1"/>
    <s v="MY-17380"/>
    <s v="Maribeth Yedwab"/>
    <x v="1"/>
    <s v="United States"/>
    <s v="San Antonio"/>
    <x v="5"/>
    <n v="78207"/>
    <x v="2"/>
    <s v="OFF-PA-10000520"/>
    <x v="1"/>
    <x v="10"/>
    <s v="Xerox 201"/>
    <n v="10.368"/>
    <n v="2"/>
    <n v="0.2"/>
    <n v="3.6288"/>
    <n v="7"/>
    <n v="12"/>
    <x v="0"/>
    <n v="35"/>
    <x v="4"/>
  </r>
  <r>
    <n v="6865"/>
    <s v="US-2016-126452"/>
    <d v="2016-08-21T00:00:00"/>
    <d v="2016-08-28T00:00:00"/>
    <x v="1"/>
    <s v="SC-20230"/>
    <s v="Scot Coram"/>
    <x v="1"/>
    <s v="United States"/>
    <s v="Los Angeles"/>
    <x v="1"/>
    <n v="90004"/>
    <x v="1"/>
    <s v="OFF-BI-10004465"/>
    <x v="1"/>
    <x v="8"/>
    <s v="Avery Durable Slant Ring Binders"/>
    <n v="12.672000000000001"/>
    <n v="2"/>
    <n v="0.2"/>
    <n v="4.7519999999999998"/>
    <n v="7"/>
    <n v="8"/>
    <x v="2"/>
    <n v="37.499999999999993"/>
    <x v="6"/>
  </r>
  <r>
    <n v="6866"/>
    <s v="US-2016-126452"/>
    <d v="2016-08-21T00:00:00"/>
    <d v="2016-08-28T00:00:00"/>
    <x v="1"/>
    <s v="SC-20230"/>
    <s v="Scot Coram"/>
    <x v="1"/>
    <s v="United States"/>
    <s v="Los Angeles"/>
    <x v="1"/>
    <n v="90004"/>
    <x v="1"/>
    <s v="TEC-PH-10003555"/>
    <x v="2"/>
    <x v="7"/>
    <s v="Motorola HK250 Universal Bluetooth Headset"/>
    <n v="91.96"/>
    <n v="5"/>
    <n v="0.2"/>
    <n v="-20.690999999999999"/>
    <n v="7"/>
    <n v="8"/>
    <x v="2"/>
    <n v="-22.5"/>
    <x v="6"/>
  </r>
  <r>
    <n v="6867"/>
    <s v="US-2016-126452"/>
    <d v="2016-08-21T00:00:00"/>
    <d v="2016-08-28T00:00:00"/>
    <x v="1"/>
    <s v="SC-20230"/>
    <s v="Scot Coram"/>
    <x v="1"/>
    <s v="United States"/>
    <s v="Los Angeles"/>
    <x v="1"/>
    <n v="90004"/>
    <x v="1"/>
    <s v="TEC-AC-10000844"/>
    <x v="2"/>
    <x v="11"/>
    <s v="Logitech Gaming G510s - Keyboard"/>
    <n v="254.97"/>
    <n v="3"/>
    <n v="0"/>
    <n v="91.789199999999994"/>
    <n v="7"/>
    <n v="8"/>
    <x v="2"/>
    <n v="36"/>
    <x v="6"/>
  </r>
  <r>
    <n v="6868"/>
    <s v="US-2016-126452"/>
    <d v="2016-08-21T00:00:00"/>
    <d v="2016-08-28T00:00:00"/>
    <x v="1"/>
    <s v="SC-20230"/>
    <s v="Scot Coram"/>
    <x v="1"/>
    <s v="United States"/>
    <s v="Los Angeles"/>
    <x v="1"/>
    <n v="90004"/>
    <x v="1"/>
    <s v="TEC-PH-10003187"/>
    <x v="2"/>
    <x v="7"/>
    <s v="Anker Astro Mini 3000mAh Ultra-Compact Portable Charger"/>
    <n v="31.984000000000002"/>
    <n v="2"/>
    <n v="0.2"/>
    <n v="-7.9960000000000004"/>
    <n v="7"/>
    <n v="8"/>
    <x v="2"/>
    <n v="-25"/>
    <x v="6"/>
  </r>
  <r>
    <n v="6869"/>
    <s v="US-2016-126452"/>
    <d v="2016-08-21T00:00:00"/>
    <d v="2016-08-28T00:00:00"/>
    <x v="1"/>
    <s v="SC-20230"/>
    <s v="Scot Coram"/>
    <x v="1"/>
    <s v="United States"/>
    <s v="Los Angeles"/>
    <x v="1"/>
    <n v="90004"/>
    <x v="1"/>
    <s v="FUR-TA-10003569"/>
    <x v="0"/>
    <x v="3"/>
    <s v="Bretford CR8500 Series Meeting Room Furniture"/>
    <n v="2887.056"/>
    <n v="9"/>
    <n v="0.2"/>
    <n v="180.441"/>
    <n v="7"/>
    <n v="8"/>
    <x v="2"/>
    <n v="6.25"/>
    <x v="6"/>
  </r>
  <r>
    <n v="6870"/>
    <s v="US-2016-126452"/>
    <d v="2016-08-21T00:00:00"/>
    <d v="2016-08-28T00:00:00"/>
    <x v="1"/>
    <s v="SC-20230"/>
    <s v="Scot Coram"/>
    <x v="1"/>
    <s v="United States"/>
    <s v="Los Angeles"/>
    <x v="1"/>
    <n v="90004"/>
    <x v="1"/>
    <s v="OFF-PA-10003848"/>
    <x v="1"/>
    <x v="10"/>
    <s v="Xerox 1997"/>
    <n v="12.96"/>
    <n v="2"/>
    <n v="0"/>
    <n v="6.2207999999999997"/>
    <n v="7"/>
    <n v="8"/>
    <x v="2"/>
    <n v="47.999999999999993"/>
    <x v="6"/>
  </r>
  <r>
    <n v="6871"/>
    <s v="US-2016-126452"/>
    <d v="2016-08-21T00:00:00"/>
    <d v="2016-08-28T00:00:00"/>
    <x v="1"/>
    <s v="SC-20230"/>
    <s v="Scot Coram"/>
    <x v="1"/>
    <s v="United States"/>
    <s v="Los Angeles"/>
    <x v="1"/>
    <n v="90004"/>
    <x v="1"/>
    <s v="OFF-PA-10002606"/>
    <x v="1"/>
    <x v="10"/>
    <s v="Xerox 1928"/>
    <n v="47.52"/>
    <n v="9"/>
    <n v="0"/>
    <n v="21.384"/>
    <n v="7"/>
    <n v="8"/>
    <x v="2"/>
    <n v="44.999999999999993"/>
    <x v="6"/>
  </r>
  <r>
    <n v="6872"/>
    <s v="CA-2016-145009"/>
    <d v="2016-12-05T00:00:00"/>
    <d v="2016-12-08T00:00:00"/>
    <x v="0"/>
    <s v="RF-19345"/>
    <s v="Randy Ferguson"/>
    <x v="1"/>
    <s v="United States"/>
    <s v="Chicago"/>
    <x v="10"/>
    <n v="60610"/>
    <x v="2"/>
    <s v="OFF-LA-10004853"/>
    <x v="1"/>
    <x v="2"/>
    <s v="Avery 483"/>
    <n v="11.952"/>
    <n v="3"/>
    <n v="0.2"/>
    <n v="3.8843999999999999"/>
    <n v="3"/>
    <n v="12"/>
    <x v="0"/>
    <n v="32.5"/>
    <x v="4"/>
  </r>
  <r>
    <n v="6873"/>
    <s v="CA-2015-162544"/>
    <d v="2015-12-16T00:00:00"/>
    <d v="2015-12-19T00:00:00"/>
    <x v="2"/>
    <s v="SG-20080"/>
    <s v="Sandra Glassco"/>
    <x v="0"/>
    <s v="United States"/>
    <s v="Seattle"/>
    <x v="4"/>
    <n v="98105"/>
    <x v="1"/>
    <s v="OFF-PA-10004948"/>
    <x v="1"/>
    <x v="10"/>
    <s v="Xerox 190"/>
    <n v="4.9800000000000004"/>
    <n v="1"/>
    <n v="0"/>
    <n v="2.3405999999999998"/>
    <n v="3"/>
    <n v="12"/>
    <x v="0"/>
    <n v="46.999999999999993"/>
    <x v="4"/>
  </r>
  <r>
    <n v="6874"/>
    <s v="CA-2014-124394"/>
    <d v="2014-10-17T00:00:00"/>
    <d v="2014-10-22T00:00:00"/>
    <x v="0"/>
    <s v="TB-21520"/>
    <s v="Tracy Blumstein"/>
    <x v="0"/>
    <s v="United States"/>
    <s v="Beaumont"/>
    <x v="5"/>
    <n v="77705"/>
    <x v="2"/>
    <s v="OFF-BI-10003676"/>
    <x v="1"/>
    <x v="8"/>
    <s v="GBC Standard Recycled Report Covers, Clear Plastic Sheets"/>
    <n v="10.78"/>
    <n v="5"/>
    <n v="0.8"/>
    <n v="-17.248000000000001"/>
    <n v="5"/>
    <n v="10"/>
    <x v="0"/>
    <n v="-160"/>
    <x v="2"/>
  </r>
  <r>
    <n v="6875"/>
    <s v="CA-2014-124394"/>
    <d v="2014-10-17T00:00:00"/>
    <d v="2014-10-22T00:00:00"/>
    <x v="0"/>
    <s v="TB-21520"/>
    <s v="Tracy Blumstein"/>
    <x v="0"/>
    <s v="United States"/>
    <s v="Beaumont"/>
    <x v="5"/>
    <n v="77705"/>
    <x v="2"/>
    <s v="TEC-AC-10001314"/>
    <x v="2"/>
    <x v="11"/>
    <s v="Case Logic 2.4GHz Wireless Keyboard"/>
    <n v="119.976"/>
    <n v="3"/>
    <n v="0.2"/>
    <n v="-17.996400000000001"/>
    <n v="5"/>
    <n v="10"/>
    <x v="0"/>
    <n v="-15.000000000000002"/>
    <x v="2"/>
  </r>
  <r>
    <n v="6876"/>
    <s v="US-2016-121013"/>
    <d v="2016-09-05T00:00:00"/>
    <d v="2016-09-10T00:00:00"/>
    <x v="1"/>
    <s v="MM-17920"/>
    <s v="Michael Moore"/>
    <x v="0"/>
    <s v="United States"/>
    <s v="Chesapeake"/>
    <x v="17"/>
    <n v="23320"/>
    <x v="0"/>
    <s v="OFF-LA-10004545"/>
    <x v="1"/>
    <x v="2"/>
    <s v="Avery 50"/>
    <n v="25.06"/>
    <n v="2"/>
    <n v="0"/>
    <n v="11.7782"/>
    <n v="5"/>
    <n v="9"/>
    <x v="2"/>
    <n v="47"/>
    <x v="8"/>
  </r>
  <r>
    <n v="6877"/>
    <s v="US-2016-121013"/>
    <d v="2016-09-05T00:00:00"/>
    <d v="2016-09-10T00:00:00"/>
    <x v="1"/>
    <s v="MM-17920"/>
    <s v="Michael Moore"/>
    <x v="0"/>
    <s v="United States"/>
    <s v="Chesapeake"/>
    <x v="17"/>
    <n v="23320"/>
    <x v="0"/>
    <s v="FUR-TA-10003238"/>
    <x v="0"/>
    <x v="3"/>
    <s v="Chromcraft Bull-Nose Wood 48&quot; x 96&quot; Rectangular Conference Tables"/>
    <n v="1652.94"/>
    <n v="3"/>
    <n v="0"/>
    <n v="314.05860000000001"/>
    <n v="5"/>
    <n v="9"/>
    <x v="2"/>
    <n v="19"/>
    <x v="8"/>
  </r>
  <r>
    <n v="6878"/>
    <s v="US-2015-123918"/>
    <d v="2015-10-15T00:00:00"/>
    <d v="2015-10-15T00:00:00"/>
    <x v="3"/>
    <s v="CG-12520"/>
    <s v="Claire Gute"/>
    <x v="0"/>
    <s v="United States"/>
    <s v="Dallas"/>
    <x v="5"/>
    <n v="75217"/>
    <x v="2"/>
    <s v="FUR-FU-10004952"/>
    <x v="0"/>
    <x v="5"/>
    <s v="C-Line Cubicle Keepers Polyproplyene Holder w/Velcro Back, 8-1/2x11, 25/Bx"/>
    <n v="131.376"/>
    <n v="6"/>
    <n v="0.6"/>
    <n v="-95.247600000000006"/>
    <n v="0"/>
    <n v="10"/>
    <x v="0"/>
    <n v="-72.5"/>
    <x v="2"/>
  </r>
  <r>
    <n v="6879"/>
    <s v="US-2015-123918"/>
    <d v="2015-10-15T00:00:00"/>
    <d v="2015-10-15T00:00:00"/>
    <x v="3"/>
    <s v="CG-12520"/>
    <s v="Claire Gute"/>
    <x v="0"/>
    <s v="United States"/>
    <s v="Dallas"/>
    <x v="5"/>
    <n v="75217"/>
    <x v="2"/>
    <s v="OFF-PA-10003001"/>
    <x v="1"/>
    <x v="10"/>
    <s v="Xerox 1986"/>
    <n v="5.3440000000000003"/>
    <n v="1"/>
    <n v="0.2"/>
    <n v="1.8704000000000001"/>
    <n v="0"/>
    <n v="10"/>
    <x v="0"/>
    <n v="35"/>
    <x v="2"/>
  </r>
  <r>
    <n v="6880"/>
    <s v="CA-2015-137113"/>
    <d v="2015-12-01T00:00:00"/>
    <d v="2015-12-05T00:00:00"/>
    <x v="0"/>
    <s v="TW-21025"/>
    <s v="Tamara Willingham"/>
    <x v="2"/>
    <s v="United States"/>
    <s v="Seattle"/>
    <x v="4"/>
    <n v="98105"/>
    <x v="1"/>
    <s v="FUR-CH-10001215"/>
    <x v="0"/>
    <x v="1"/>
    <s v="Global Troy Executive Leather Low-Back Tilter"/>
    <n v="2003.92"/>
    <n v="5"/>
    <n v="0.2"/>
    <n v="125.245"/>
    <n v="4"/>
    <n v="12"/>
    <x v="0"/>
    <n v="6.25"/>
    <x v="4"/>
  </r>
  <r>
    <n v="6881"/>
    <s v="CA-2015-137113"/>
    <d v="2015-12-01T00:00:00"/>
    <d v="2015-12-05T00:00:00"/>
    <x v="0"/>
    <s v="TW-21025"/>
    <s v="Tamara Willingham"/>
    <x v="2"/>
    <s v="United States"/>
    <s v="Seattle"/>
    <x v="4"/>
    <n v="98105"/>
    <x v="1"/>
    <s v="OFF-PA-10004255"/>
    <x v="1"/>
    <x v="10"/>
    <s v="Xerox 219"/>
    <n v="32.4"/>
    <n v="5"/>
    <n v="0"/>
    <n v="15.552"/>
    <n v="4"/>
    <n v="12"/>
    <x v="0"/>
    <n v="48"/>
    <x v="4"/>
  </r>
  <r>
    <n v="6882"/>
    <s v="CA-2015-137113"/>
    <d v="2015-12-01T00:00:00"/>
    <d v="2015-12-05T00:00:00"/>
    <x v="0"/>
    <s v="TW-21025"/>
    <s v="Tamara Willingham"/>
    <x v="2"/>
    <s v="United States"/>
    <s v="Seattle"/>
    <x v="4"/>
    <n v="98105"/>
    <x v="1"/>
    <s v="FUR-TA-10001705"/>
    <x v="0"/>
    <x v="3"/>
    <s v="Bush Advantage Collection Round Conference Table"/>
    <n v="1913.4"/>
    <n v="9"/>
    <n v="0"/>
    <n v="401.81400000000002"/>
    <n v="4"/>
    <n v="12"/>
    <x v="0"/>
    <n v="21"/>
    <x v="4"/>
  </r>
  <r>
    <n v="6883"/>
    <s v="CA-2015-137113"/>
    <d v="2015-12-01T00:00:00"/>
    <d v="2015-12-05T00:00:00"/>
    <x v="0"/>
    <s v="TW-21025"/>
    <s v="Tamara Willingham"/>
    <x v="2"/>
    <s v="United States"/>
    <s v="Seattle"/>
    <x v="4"/>
    <n v="98105"/>
    <x v="1"/>
    <s v="OFF-ST-10002554"/>
    <x v="1"/>
    <x v="4"/>
    <s v="Tennsco Industrial Shelving"/>
    <n v="146.72999999999999"/>
    <n v="3"/>
    <n v="0"/>
    <n v="2.9346000000000001"/>
    <n v="4"/>
    <n v="12"/>
    <x v="0"/>
    <n v="2"/>
    <x v="4"/>
  </r>
  <r>
    <n v="6884"/>
    <s v="CA-2015-137113"/>
    <d v="2015-12-01T00:00:00"/>
    <d v="2015-12-05T00:00:00"/>
    <x v="0"/>
    <s v="TW-21025"/>
    <s v="Tamara Willingham"/>
    <x v="2"/>
    <s v="United States"/>
    <s v="Seattle"/>
    <x v="4"/>
    <n v="98105"/>
    <x v="1"/>
    <s v="OFF-PA-10002222"/>
    <x v="1"/>
    <x v="10"/>
    <s v="Xerox Color Copier Paper, 11&quot; x 17&quot;, Ream"/>
    <n v="114.2"/>
    <n v="5"/>
    <n v="0"/>
    <n v="52.531999999999996"/>
    <n v="4"/>
    <n v="12"/>
    <x v="0"/>
    <n v="46"/>
    <x v="4"/>
  </r>
  <r>
    <n v="6885"/>
    <s v="CA-2015-120677"/>
    <d v="2015-05-31T00:00:00"/>
    <d v="2015-06-04T00:00:00"/>
    <x v="1"/>
    <s v="BD-11320"/>
    <s v="Bill Donatelli"/>
    <x v="0"/>
    <s v="United States"/>
    <s v="Minneapolis"/>
    <x v="11"/>
    <n v="55407"/>
    <x v="2"/>
    <s v="FUR-CH-10002320"/>
    <x v="0"/>
    <x v="1"/>
    <s v="Hon Pagoda Stacking Chairs"/>
    <n v="2567.84"/>
    <n v="8"/>
    <n v="0"/>
    <n v="770.35199999999998"/>
    <n v="4"/>
    <n v="5"/>
    <x v="1"/>
    <n v="30"/>
    <x v="5"/>
  </r>
  <r>
    <n v="6886"/>
    <s v="CA-2017-123036"/>
    <d v="2017-09-10T00:00:00"/>
    <d v="2017-09-17T00:00:00"/>
    <x v="1"/>
    <s v="HA-14905"/>
    <s v="Helen Abelman"/>
    <x v="0"/>
    <s v="United States"/>
    <s v="Springfield"/>
    <x v="24"/>
    <n v="45503"/>
    <x v="3"/>
    <s v="TEC-AC-10003499"/>
    <x v="2"/>
    <x v="11"/>
    <s v="Memorex Mini Travel Drive 8 GB USB 2.0 Flash Drive"/>
    <n v="37.055999999999997"/>
    <n v="4"/>
    <n v="0.2"/>
    <n v="8.8008000000000006"/>
    <n v="7"/>
    <n v="9"/>
    <x v="2"/>
    <n v="23.750000000000004"/>
    <x v="8"/>
  </r>
  <r>
    <n v="6887"/>
    <s v="CA-2017-123036"/>
    <d v="2017-09-10T00:00:00"/>
    <d v="2017-09-17T00:00:00"/>
    <x v="1"/>
    <s v="HA-14905"/>
    <s v="Helen Abelman"/>
    <x v="0"/>
    <s v="United States"/>
    <s v="Springfield"/>
    <x v="24"/>
    <n v="45503"/>
    <x v="3"/>
    <s v="TEC-PH-10003580"/>
    <x v="2"/>
    <x v="7"/>
    <s v="Cisco IP Phone 7961G-GE VoIP phone"/>
    <n v="259.89600000000002"/>
    <n v="2"/>
    <n v="0.4"/>
    <n v="-56.3108"/>
    <n v="7"/>
    <n v="9"/>
    <x v="2"/>
    <n v="-21.666666666666664"/>
    <x v="8"/>
  </r>
  <r>
    <n v="6888"/>
    <s v="CA-2017-120222"/>
    <d v="2017-04-25T00:00:00"/>
    <d v="2017-05-02T00:00:00"/>
    <x v="1"/>
    <s v="LL-16840"/>
    <s v="Lauren Leatherbury"/>
    <x v="0"/>
    <s v="United States"/>
    <s v="Los Angeles"/>
    <x v="1"/>
    <n v="90032"/>
    <x v="1"/>
    <s v="OFF-PA-10004675"/>
    <x v="1"/>
    <x v="10"/>
    <s v="Telephone Message Books with Fax/Mobile Section, 5 1/2&quot; x 3 3/16&quot;"/>
    <n v="19.05"/>
    <n v="3"/>
    <n v="0"/>
    <n v="8.7629999999999999"/>
    <n v="7"/>
    <n v="4"/>
    <x v="1"/>
    <n v="46"/>
    <x v="3"/>
  </r>
  <r>
    <n v="6889"/>
    <s v="CA-2017-120222"/>
    <d v="2017-04-25T00:00:00"/>
    <d v="2017-05-02T00:00:00"/>
    <x v="1"/>
    <s v="LL-16840"/>
    <s v="Lauren Leatherbury"/>
    <x v="0"/>
    <s v="United States"/>
    <s v="Los Angeles"/>
    <x v="1"/>
    <n v="90032"/>
    <x v="1"/>
    <s v="OFF-BI-10000666"/>
    <x v="1"/>
    <x v="8"/>
    <s v="Surelock Post Binders"/>
    <n v="73.343999999999994"/>
    <n v="3"/>
    <n v="0.2"/>
    <n v="27.504000000000001"/>
    <n v="7"/>
    <n v="4"/>
    <x v="1"/>
    <n v="37.500000000000007"/>
    <x v="3"/>
  </r>
  <r>
    <n v="6890"/>
    <s v="CA-2017-164756"/>
    <d v="2017-09-18T00:00:00"/>
    <d v="2017-09-22T00:00:00"/>
    <x v="1"/>
    <s v="SS-20140"/>
    <s v="Saphhira Shifley"/>
    <x v="1"/>
    <s v="United States"/>
    <s v="Columbus"/>
    <x v="32"/>
    <n v="31907"/>
    <x v="0"/>
    <s v="TEC-PH-10001552"/>
    <x v="2"/>
    <x v="7"/>
    <s v="I Need's 3d Hello Kitty Hybrid Silicone Case Cover for HTC One X 4g with 3d Hello Kitty Stylus Pen Green/pink"/>
    <n v="95.68"/>
    <n v="8"/>
    <n v="0"/>
    <n v="26.790400000000002"/>
    <n v="4"/>
    <n v="9"/>
    <x v="2"/>
    <n v="27.999999999999996"/>
    <x v="8"/>
  </r>
  <r>
    <n v="6891"/>
    <s v="CA-2017-164756"/>
    <d v="2017-09-18T00:00:00"/>
    <d v="2017-09-22T00:00:00"/>
    <x v="1"/>
    <s v="SS-20140"/>
    <s v="Saphhira Shifley"/>
    <x v="1"/>
    <s v="United States"/>
    <s v="Columbus"/>
    <x v="32"/>
    <n v="31907"/>
    <x v="0"/>
    <s v="OFF-PA-10000673"/>
    <x v="1"/>
    <x v="10"/>
    <s v="Post-it “Important Message” Note Pad, Neon Colors, 50 Sheets/Pad"/>
    <n v="50.96"/>
    <n v="7"/>
    <n v="0"/>
    <n v="24.460799999999999"/>
    <n v="4"/>
    <n v="9"/>
    <x v="2"/>
    <n v="48"/>
    <x v="8"/>
  </r>
  <r>
    <n v="6892"/>
    <s v="CA-2017-164756"/>
    <d v="2017-09-18T00:00:00"/>
    <d v="2017-09-22T00:00:00"/>
    <x v="1"/>
    <s v="SS-20140"/>
    <s v="Saphhira Shifley"/>
    <x v="1"/>
    <s v="United States"/>
    <s v="Columbus"/>
    <x v="32"/>
    <n v="31907"/>
    <x v="0"/>
    <s v="OFF-AR-10000380"/>
    <x v="1"/>
    <x v="6"/>
    <s v="Hunt PowerHouse Electric Pencil Sharpener, Blue"/>
    <n v="113.94"/>
    <n v="3"/>
    <n v="0"/>
    <n v="34.182000000000002"/>
    <n v="4"/>
    <n v="9"/>
    <x v="2"/>
    <n v="30.000000000000004"/>
    <x v="8"/>
  </r>
  <r>
    <n v="6893"/>
    <s v="CA-2017-164756"/>
    <d v="2017-09-18T00:00:00"/>
    <d v="2017-09-22T00:00:00"/>
    <x v="1"/>
    <s v="SS-20140"/>
    <s v="Saphhira Shifley"/>
    <x v="1"/>
    <s v="United States"/>
    <s v="Columbus"/>
    <x v="32"/>
    <n v="31907"/>
    <x v="0"/>
    <s v="OFF-PA-10003848"/>
    <x v="1"/>
    <x v="10"/>
    <s v="Xerox 1997"/>
    <n v="25.92"/>
    <n v="4"/>
    <n v="0"/>
    <n v="12.441599999999999"/>
    <n v="4"/>
    <n v="9"/>
    <x v="2"/>
    <n v="47.999999999999993"/>
    <x v="8"/>
  </r>
  <r>
    <n v="6894"/>
    <s v="CA-2017-164756"/>
    <d v="2017-09-18T00:00:00"/>
    <d v="2017-09-22T00:00:00"/>
    <x v="1"/>
    <s v="SS-20140"/>
    <s v="Saphhira Shifley"/>
    <x v="1"/>
    <s v="United States"/>
    <s v="Columbus"/>
    <x v="32"/>
    <n v="31907"/>
    <x v="0"/>
    <s v="FUR-FU-10002963"/>
    <x v="0"/>
    <x v="5"/>
    <s v="Master Caster Door Stop, Gray"/>
    <n v="20.32"/>
    <n v="4"/>
    <n v="0"/>
    <n v="6.9088000000000003"/>
    <n v="4"/>
    <n v="9"/>
    <x v="2"/>
    <n v="34"/>
    <x v="8"/>
  </r>
  <r>
    <n v="6895"/>
    <s v="CA-2017-164756"/>
    <d v="2017-09-18T00:00:00"/>
    <d v="2017-09-22T00:00:00"/>
    <x v="1"/>
    <s v="SS-20140"/>
    <s v="Saphhira Shifley"/>
    <x v="1"/>
    <s v="United States"/>
    <s v="Columbus"/>
    <x v="32"/>
    <n v="31907"/>
    <x v="0"/>
    <s v="TEC-PH-10002447"/>
    <x v="2"/>
    <x v="7"/>
    <s v="AT&amp;T CL83451 4-Handset Telephone"/>
    <n v="411.98"/>
    <n v="2"/>
    <n v="0"/>
    <n v="119.4742"/>
    <n v="4"/>
    <n v="9"/>
    <x v="2"/>
    <n v="28.999999999999996"/>
    <x v="8"/>
  </r>
  <r>
    <n v="6896"/>
    <s v="CA-2017-164756"/>
    <d v="2017-09-18T00:00:00"/>
    <d v="2017-09-22T00:00:00"/>
    <x v="1"/>
    <s v="SS-20140"/>
    <s v="Saphhira Shifley"/>
    <x v="1"/>
    <s v="United States"/>
    <s v="Columbus"/>
    <x v="32"/>
    <n v="31907"/>
    <x v="0"/>
    <s v="OFF-SU-10004261"/>
    <x v="1"/>
    <x v="14"/>
    <s v="Fiskars 8&quot; Scissors, 2/Pack"/>
    <n v="34.479999999999997"/>
    <n v="2"/>
    <n v="0"/>
    <n v="9.9992000000000001"/>
    <n v="4"/>
    <n v="9"/>
    <x v="2"/>
    <n v="29.000000000000004"/>
    <x v="8"/>
  </r>
  <r>
    <n v="6897"/>
    <s v="CA-2017-164756"/>
    <d v="2017-09-18T00:00:00"/>
    <d v="2017-09-22T00:00:00"/>
    <x v="1"/>
    <s v="SS-20140"/>
    <s v="Saphhira Shifley"/>
    <x v="1"/>
    <s v="United States"/>
    <s v="Columbus"/>
    <x v="32"/>
    <n v="31907"/>
    <x v="0"/>
    <s v="OFF-PA-10003228"/>
    <x v="1"/>
    <x v="10"/>
    <s v="Xerox 1917"/>
    <n v="244.55"/>
    <n v="5"/>
    <n v="0"/>
    <n v="114.9385"/>
    <n v="4"/>
    <n v="9"/>
    <x v="2"/>
    <n v="47"/>
    <x v="8"/>
  </r>
  <r>
    <n v="6898"/>
    <s v="CA-2017-122028"/>
    <d v="2017-08-18T00:00:00"/>
    <d v="2017-08-25T00:00:00"/>
    <x v="1"/>
    <s v="CK-12205"/>
    <s v="Chloris Kastensmidt"/>
    <x v="0"/>
    <s v="United States"/>
    <s v="Lakewood"/>
    <x v="24"/>
    <n v="44107"/>
    <x v="3"/>
    <s v="OFF-BI-10004817"/>
    <x v="1"/>
    <x v="8"/>
    <s v="GBC Personal VeloBind Strips"/>
    <n v="10.782"/>
    <n v="3"/>
    <n v="0.7"/>
    <n v="-7.9067999999999996"/>
    <n v="7"/>
    <n v="8"/>
    <x v="2"/>
    <n v="-73.333333333333329"/>
    <x v="6"/>
  </r>
  <r>
    <n v="6899"/>
    <s v="US-2015-165512"/>
    <d v="2015-05-24T00:00:00"/>
    <d v="2015-05-26T00:00:00"/>
    <x v="0"/>
    <s v="VS-21820"/>
    <s v="Vivek Sundaresam"/>
    <x v="0"/>
    <s v="United States"/>
    <s v="Naperville"/>
    <x v="10"/>
    <n v="60540"/>
    <x v="2"/>
    <s v="FUR-CH-10002880"/>
    <x v="0"/>
    <x v="1"/>
    <s v="Global High-Back Leather Tilter, Burgundy"/>
    <n v="602.65099999999995"/>
    <n v="7"/>
    <n v="0.3"/>
    <n v="-163.57669999999999"/>
    <n v="2"/>
    <n v="5"/>
    <x v="1"/>
    <n v="-27.142857142857142"/>
    <x v="5"/>
  </r>
  <r>
    <n v="6900"/>
    <s v="US-2015-165512"/>
    <d v="2015-05-24T00:00:00"/>
    <d v="2015-05-26T00:00:00"/>
    <x v="0"/>
    <s v="VS-21820"/>
    <s v="Vivek Sundaresam"/>
    <x v="0"/>
    <s v="United States"/>
    <s v="Naperville"/>
    <x v="10"/>
    <n v="60540"/>
    <x v="2"/>
    <s v="OFF-BI-10001249"/>
    <x v="1"/>
    <x v="8"/>
    <s v="Avery Heavy-Duty EZD View Binder with Locking Rings"/>
    <n v="7.6559999999999997"/>
    <n v="6"/>
    <n v="0.8"/>
    <n v="-13.0152"/>
    <n v="2"/>
    <n v="5"/>
    <x v="1"/>
    <n v="-170.00000000000003"/>
    <x v="5"/>
  </r>
  <r>
    <n v="6901"/>
    <s v="CA-2015-140557"/>
    <d v="2015-09-07T00:00:00"/>
    <d v="2015-09-11T00:00:00"/>
    <x v="1"/>
    <s v="TN-21040"/>
    <s v="Tanja Norvell"/>
    <x v="2"/>
    <s v="United States"/>
    <s v="New York City"/>
    <x v="15"/>
    <n v="10009"/>
    <x v="3"/>
    <s v="TEC-AC-10002402"/>
    <x v="2"/>
    <x v="11"/>
    <s v="Razer Kraken PRO Over Ear PC and Music Headset"/>
    <n v="559.92999999999995"/>
    <n v="7"/>
    <n v="0"/>
    <n v="167.97900000000001"/>
    <n v="4"/>
    <n v="9"/>
    <x v="2"/>
    <n v="30.000000000000004"/>
    <x v="8"/>
  </r>
  <r>
    <n v="6902"/>
    <s v="US-2017-135013"/>
    <d v="2017-07-24T00:00:00"/>
    <d v="2017-07-24T00:00:00"/>
    <x v="3"/>
    <s v="HR-14830"/>
    <s v="Harold Ryan"/>
    <x v="1"/>
    <s v="United States"/>
    <s v="Huntington Beach"/>
    <x v="1"/>
    <n v="92646"/>
    <x v="1"/>
    <s v="TEC-CO-10001449"/>
    <x v="2"/>
    <x v="16"/>
    <s v="Hewlett Packard LaserJet 3310 Copier"/>
    <n v="2399.96"/>
    <n v="5"/>
    <n v="0.2"/>
    <n v="839.98599999999999"/>
    <n v="0"/>
    <n v="7"/>
    <x v="2"/>
    <n v="35"/>
    <x v="7"/>
  </r>
  <r>
    <n v="6903"/>
    <s v="CA-2017-111220"/>
    <d v="2017-09-02T00:00:00"/>
    <d v="2017-09-08T00:00:00"/>
    <x v="1"/>
    <s v="JS-15595"/>
    <s v="Jill Stevenson"/>
    <x v="1"/>
    <s v="United States"/>
    <s v="Chicago"/>
    <x v="10"/>
    <n v="60653"/>
    <x v="2"/>
    <s v="OFF-FA-10002280"/>
    <x v="1"/>
    <x v="13"/>
    <s v="Advantus Plastic Paper Clips"/>
    <n v="16"/>
    <n v="4"/>
    <n v="0.2"/>
    <n v="5.6"/>
    <n v="6"/>
    <n v="9"/>
    <x v="2"/>
    <n v="35"/>
    <x v="8"/>
  </r>
  <r>
    <n v="6904"/>
    <s v="CA-2017-111220"/>
    <d v="2017-09-02T00:00:00"/>
    <d v="2017-09-08T00:00:00"/>
    <x v="1"/>
    <s v="JS-15595"/>
    <s v="Jill Stevenson"/>
    <x v="1"/>
    <s v="United States"/>
    <s v="Chicago"/>
    <x v="10"/>
    <n v="60653"/>
    <x v="2"/>
    <s v="OFF-AP-10003278"/>
    <x v="1"/>
    <x v="9"/>
    <s v="Belkin 7-Outlet SurgeMaster Home Series"/>
    <n v="5.5880000000000001"/>
    <n v="2"/>
    <n v="0.8"/>
    <n v="-15.0876"/>
    <n v="6"/>
    <n v="9"/>
    <x v="2"/>
    <n v="-270"/>
    <x v="8"/>
  </r>
  <r>
    <n v="6905"/>
    <s v="CA-2017-111220"/>
    <d v="2017-09-02T00:00:00"/>
    <d v="2017-09-08T00:00:00"/>
    <x v="1"/>
    <s v="JS-15595"/>
    <s v="Jill Stevenson"/>
    <x v="1"/>
    <s v="United States"/>
    <s v="Chicago"/>
    <x v="10"/>
    <n v="60653"/>
    <x v="2"/>
    <s v="OFF-ST-10003994"/>
    <x v="1"/>
    <x v="4"/>
    <s v="Belkin 19&quot; Center-Weighted Shelf, Gray"/>
    <n v="235.92"/>
    <n v="5"/>
    <n v="0.2"/>
    <n v="-44.234999999999999"/>
    <n v="6"/>
    <n v="9"/>
    <x v="2"/>
    <n v="-18.75"/>
    <x v="8"/>
  </r>
  <r>
    <n v="6906"/>
    <s v="US-2017-149006"/>
    <d v="2017-12-06T00:00:00"/>
    <d v="2017-12-08T00:00:00"/>
    <x v="0"/>
    <s v="BN-11470"/>
    <s v="Brad Norvell"/>
    <x v="1"/>
    <s v="United States"/>
    <s v="Brentwood"/>
    <x v="1"/>
    <n v="94513"/>
    <x v="1"/>
    <s v="OFF-ST-10003221"/>
    <x v="1"/>
    <x v="4"/>
    <s v="Staple magnet"/>
    <n v="10.68"/>
    <n v="1"/>
    <n v="0"/>
    <n v="2.8835999999999999"/>
    <n v="2"/>
    <n v="12"/>
    <x v="0"/>
    <n v="27"/>
    <x v="4"/>
  </r>
  <r>
    <n v="6907"/>
    <s v="CA-2017-149468"/>
    <d v="2017-05-20T00:00:00"/>
    <d v="2017-05-20T00:00:00"/>
    <x v="3"/>
    <s v="AR-10405"/>
    <s v="Allen Rosenblatt"/>
    <x v="1"/>
    <s v="United States"/>
    <s v="Trenton"/>
    <x v="12"/>
    <n v="48183"/>
    <x v="2"/>
    <s v="OFF-BI-10002225"/>
    <x v="1"/>
    <x v="8"/>
    <s v="Square Ring Data Binders, Rigid 75 Pt. Covers, 11&quot; x 14-7/8&quot;"/>
    <n v="41.28"/>
    <n v="2"/>
    <n v="0"/>
    <n v="19.814399999999999"/>
    <n v="0"/>
    <n v="5"/>
    <x v="1"/>
    <n v="48"/>
    <x v="5"/>
  </r>
  <r>
    <n v="6908"/>
    <s v="CA-2016-140249"/>
    <d v="2016-09-27T00:00:00"/>
    <d v="2016-10-03T00:00:00"/>
    <x v="1"/>
    <s v="SW-20455"/>
    <s v="Shaun Weien"/>
    <x v="0"/>
    <s v="United States"/>
    <s v="Seattle"/>
    <x v="4"/>
    <n v="98103"/>
    <x v="1"/>
    <s v="TEC-PH-10002584"/>
    <x v="2"/>
    <x v="7"/>
    <s v="Samsung Galaxy S4"/>
    <n v="1001.5839999999999"/>
    <n v="2"/>
    <n v="0.2"/>
    <n v="125.19799999999999"/>
    <n v="6"/>
    <n v="9"/>
    <x v="2"/>
    <n v="12.5"/>
    <x v="8"/>
  </r>
  <r>
    <n v="6909"/>
    <s v="US-2017-135503"/>
    <d v="2017-12-10T00:00:00"/>
    <d v="2017-12-15T00:00:00"/>
    <x v="1"/>
    <s v="JE-16165"/>
    <s v="Justin Ellison"/>
    <x v="1"/>
    <s v="United States"/>
    <s v="North Charleston"/>
    <x v="20"/>
    <n v="29406"/>
    <x v="0"/>
    <s v="FUR-FU-10002364"/>
    <x v="0"/>
    <x v="5"/>
    <s v="Eldon Expressions Wood Desk Accessories, Oak"/>
    <n v="14.76"/>
    <n v="2"/>
    <n v="0"/>
    <n v="4.2804000000000002"/>
    <n v="5"/>
    <n v="12"/>
    <x v="0"/>
    <n v="29.000000000000004"/>
    <x v="4"/>
  </r>
  <r>
    <n v="6910"/>
    <s v="CA-2014-126277"/>
    <d v="2014-09-13T00:00:00"/>
    <d v="2014-09-18T00:00:00"/>
    <x v="0"/>
    <s v="LH-16900"/>
    <s v="Lena Hernandez"/>
    <x v="0"/>
    <s v="United States"/>
    <s v="Columbus"/>
    <x v="24"/>
    <n v="43229"/>
    <x v="3"/>
    <s v="OFF-BI-10004022"/>
    <x v="1"/>
    <x v="8"/>
    <s v="Acco Suede Grain Vinyl Round Ring Binder"/>
    <n v="2.5019999999999998"/>
    <n v="3"/>
    <n v="0.7"/>
    <n v="-2.0015999999999998"/>
    <n v="5"/>
    <n v="9"/>
    <x v="2"/>
    <n v="-80"/>
    <x v="8"/>
  </r>
  <r>
    <n v="6911"/>
    <s v="US-2017-115301"/>
    <d v="2017-07-29T00:00:00"/>
    <d v="2017-08-02T00:00:00"/>
    <x v="1"/>
    <s v="VG-21790"/>
    <s v="Vivek Gonzalez"/>
    <x v="0"/>
    <s v="United States"/>
    <s v="Seattle"/>
    <x v="4"/>
    <n v="98103"/>
    <x v="1"/>
    <s v="FUR-BO-10004709"/>
    <x v="0"/>
    <x v="0"/>
    <s v="Bush Westfield Collection Bookcases, Medium Cherry Finish"/>
    <n v="115.96"/>
    <n v="2"/>
    <n v="0"/>
    <n v="25.511199999999999"/>
    <n v="4"/>
    <n v="7"/>
    <x v="2"/>
    <n v="22"/>
    <x v="7"/>
  </r>
  <r>
    <n v="6912"/>
    <s v="CA-2017-168942"/>
    <d v="2017-08-01T00:00:00"/>
    <d v="2017-08-05T00:00:00"/>
    <x v="0"/>
    <s v="EM-13960"/>
    <s v="Eric Murdock"/>
    <x v="0"/>
    <s v="United States"/>
    <s v="San Francisco"/>
    <x v="1"/>
    <n v="94109"/>
    <x v="1"/>
    <s v="OFF-ST-10004340"/>
    <x v="1"/>
    <x v="4"/>
    <s v="Fellowes Mobile File Cart, Black"/>
    <n v="186.54"/>
    <n v="3"/>
    <n v="0"/>
    <n v="50.3658"/>
    <n v="4"/>
    <n v="8"/>
    <x v="2"/>
    <n v="27"/>
    <x v="6"/>
  </r>
  <r>
    <n v="6913"/>
    <s v="US-2017-128398"/>
    <d v="2017-05-02T00:00:00"/>
    <d v="2017-05-05T00:00:00"/>
    <x v="0"/>
    <s v="EM-13825"/>
    <s v="Elizabeth Moffitt"/>
    <x v="1"/>
    <s v="United States"/>
    <s v="Los Angeles"/>
    <x v="1"/>
    <n v="90049"/>
    <x v="1"/>
    <s v="TEC-AC-10001714"/>
    <x v="2"/>
    <x v="11"/>
    <s v="Logitech MX Performance Wireless Mouse"/>
    <n v="159.56"/>
    <n v="4"/>
    <n v="0"/>
    <n v="59.037199999999999"/>
    <n v="3"/>
    <n v="5"/>
    <x v="1"/>
    <n v="37"/>
    <x v="5"/>
  </r>
  <r>
    <n v="6914"/>
    <s v="CA-2015-104115"/>
    <d v="2015-06-12T00:00:00"/>
    <d v="2015-06-16T00:00:00"/>
    <x v="1"/>
    <s v="JH-15910"/>
    <s v="Jonathan Howell"/>
    <x v="0"/>
    <s v="United States"/>
    <s v="West Palm Beach"/>
    <x v="2"/>
    <n v="33407"/>
    <x v="0"/>
    <s v="TEC-PH-10002844"/>
    <x v="2"/>
    <x v="7"/>
    <s v="Speck Products Candyshell Flip Case"/>
    <n v="55.984000000000002"/>
    <n v="2"/>
    <n v="0.2"/>
    <n v="4.1988000000000003"/>
    <n v="4"/>
    <n v="6"/>
    <x v="1"/>
    <n v="7.5"/>
    <x v="1"/>
  </r>
  <r>
    <n v="6915"/>
    <s v="CA-2014-142510"/>
    <d v="2014-12-22T00:00:00"/>
    <d v="2014-12-29T00:00:00"/>
    <x v="1"/>
    <s v="NP-18700"/>
    <s v="Nora Preis"/>
    <x v="0"/>
    <s v="United States"/>
    <s v="Chicago"/>
    <x v="10"/>
    <n v="60623"/>
    <x v="2"/>
    <s v="OFF-ST-10000585"/>
    <x v="1"/>
    <x v="4"/>
    <s v="Economy Rollaway Files"/>
    <n v="132.16"/>
    <n v="1"/>
    <n v="0.2"/>
    <n v="9.9120000000000008"/>
    <n v="7"/>
    <n v="12"/>
    <x v="0"/>
    <n v="7.5000000000000009"/>
    <x v="4"/>
  </r>
  <r>
    <n v="6916"/>
    <s v="CA-2014-142510"/>
    <d v="2014-12-22T00:00:00"/>
    <d v="2014-12-29T00:00:00"/>
    <x v="1"/>
    <s v="NP-18700"/>
    <s v="Nora Preis"/>
    <x v="0"/>
    <s v="United States"/>
    <s v="Chicago"/>
    <x v="10"/>
    <n v="60623"/>
    <x v="2"/>
    <s v="OFF-BI-10002824"/>
    <x v="1"/>
    <x v="8"/>
    <s v="Recycled Easel Ring Binders"/>
    <n v="17.904"/>
    <n v="6"/>
    <n v="0.8"/>
    <n v="-31.332000000000001"/>
    <n v="7"/>
    <n v="12"/>
    <x v="0"/>
    <n v="-175"/>
    <x v="4"/>
  </r>
  <r>
    <n v="6917"/>
    <s v="CA-2014-142510"/>
    <d v="2014-12-22T00:00:00"/>
    <d v="2014-12-29T00:00:00"/>
    <x v="1"/>
    <s v="NP-18700"/>
    <s v="Nora Preis"/>
    <x v="0"/>
    <s v="United States"/>
    <s v="Chicago"/>
    <x v="10"/>
    <n v="60623"/>
    <x v="2"/>
    <s v="OFF-PA-10001289"/>
    <x v="1"/>
    <x v="10"/>
    <s v="White Computer Printout Paper by Universal"/>
    <n v="124.032"/>
    <n v="4"/>
    <n v="0.2"/>
    <n v="44.961599999999997"/>
    <n v="7"/>
    <n v="12"/>
    <x v="0"/>
    <n v="36.25"/>
    <x v="4"/>
  </r>
  <r>
    <n v="6918"/>
    <s v="CA-2014-124247"/>
    <d v="2014-12-16T00:00:00"/>
    <d v="2014-12-21T00:00:00"/>
    <x v="1"/>
    <s v="SH-20635"/>
    <s v="Stefanie Holloman"/>
    <x v="1"/>
    <s v="United States"/>
    <s v="Sacramento"/>
    <x v="1"/>
    <n v="95823"/>
    <x v="1"/>
    <s v="FUR-CH-10001854"/>
    <x v="0"/>
    <x v="1"/>
    <s v="Office Star - Professional Matrix Back Chair with 2-to-1 Synchro Tilt and Mesh Fabric Seat"/>
    <n v="1403.92"/>
    <n v="5"/>
    <n v="0.2"/>
    <n v="70.195999999999998"/>
    <n v="5"/>
    <n v="12"/>
    <x v="0"/>
    <n v="5"/>
    <x v="4"/>
  </r>
  <r>
    <n v="6919"/>
    <s v="CA-2016-105473"/>
    <d v="2016-04-16T00:00:00"/>
    <d v="2016-04-18T00:00:00"/>
    <x v="0"/>
    <s v="BM-11785"/>
    <s v="Bryan Mills"/>
    <x v="0"/>
    <s v="United States"/>
    <s v="Seattle"/>
    <x v="4"/>
    <n v="98115"/>
    <x v="1"/>
    <s v="OFF-SU-10003567"/>
    <x v="1"/>
    <x v="14"/>
    <s v="Stiletto Hand Letter Openers"/>
    <n v="28.8"/>
    <n v="3"/>
    <n v="0"/>
    <n v="0.86399999999999999"/>
    <n v="2"/>
    <n v="4"/>
    <x v="1"/>
    <n v="3"/>
    <x v="3"/>
  </r>
  <r>
    <n v="6920"/>
    <s v="CA-2015-102806"/>
    <d v="2015-05-21T00:00:00"/>
    <d v="2015-05-28T00:00:00"/>
    <x v="1"/>
    <s v="HG-14965"/>
    <s v="Henry Goldwyn"/>
    <x v="1"/>
    <s v="United States"/>
    <s v="Philadelphia"/>
    <x v="9"/>
    <n v="19143"/>
    <x v="3"/>
    <s v="OFF-BI-10001597"/>
    <x v="1"/>
    <x v="8"/>
    <s v="Wilson Jones Ledger-Size, Piano-Hinge Binder, 2&quot;, Blue"/>
    <n v="24.588000000000001"/>
    <n v="2"/>
    <n v="0.7"/>
    <n v="-18.031199999999998"/>
    <n v="7"/>
    <n v="5"/>
    <x v="1"/>
    <n v="-73.333333333333329"/>
    <x v="5"/>
  </r>
  <r>
    <n v="6921"/>
    <s v="CA-2017-121706"/>
    <d v="2017-02-26T00:00:00"/>
    <d v="2017-03-02T00:00:00"/>
    <x v="1"/>
    <s v="BM-11140"/>
    <s v="Becky Martin"/>
    <x v="0"/>
    <s v="United States"/>
    <s v="Santa Barbara"/>
    <x v="1"/>
    <n v="93101"/>
    <x v="1"/>
    <s v="OFF-AP-10003287"/>
    <x v="1"/>
    <x v="9"/>
    <s v="Tripp Lite TLP810NET Broadband Surge for Modem/Fax"/>
    <n v="356.79"/>
    <n v="7"/>
    <n v="0"/>
    <n v="99.901200000000003"/>
    <n v="4"/>
    <n v="2"/>
    <x v="3"/>
    <n v="27.999999999999996"/>
    <x v="11"/>
  </r>
  <r>
    <n v="6922"/>
    <s v="CA-2017-109211"/>
    <d v="2017-04-04T00:00:00"/>
    <d v="2017-04-10T00:00:00"/>
    <x v="1"/>
    <s v="PS-19045"/>
    <s v="Penelope Sewall"/>
    <x v="2"/>
    <s v="United States"/>
    <s v="New York City"/>
    <x v="15"/>
    <n v="10011"/>
    <x v="3"/>
    <s v="OFF-EN-10001532"/>
    <x v="1"/>
    <x v="12"/>
    <s v="Brown Kraft Recycled Envelopes"/>
    <n v="16.98"/>
    <n v="1"/>
    <n v="0"/>
    <n v="8.49"/>
    <n v="6"/>
    <n v="4"/>
    <x v="1"/>
    <n v="50"/>
    <x v="3"/>
  </r>
  <r>
    <n v="6923"/>
    <s v="CA-2015-134257"/>
    <d v="2015-03-16T00:00:00"/>
    <d v="2015-03-19T00:00:00"/>
    <x v="0"/>
    <s v="MS-17710"/>
    <s v="Maurice Satty"/>
    <x v="0"/>
    <s v="United States"/>
    <s v="Auburn"/>
    <x v="19"/>
    <n v="36830"/>
    <x v="0"/>
    <s v="OFF-LA-10003930"/>
    <x v="1"/>
    <x v="2"/>
    <s v="Dot Matrix Printer Tape Reel Labels, White, 5000/Box"/>
    <n v="491.55"/>
    <n v="5"/>
    <n v="0"/>
    <n v="240.8595"/>
    <n v="3"/>
    <n v="3"/>
    <x v="3"/>
    <n v="49"/>
    <x v="10"/>
  </r>
  <r>
    <n v="6924"/>
    <s v="CA-2015-134257"/>
    <d v="2015-03-16T00:00:00"/>
    <d v="2015-03-19T00:00:00"/>
    <x v="0"/>
    <s v="MS-17710"/>
    <s v="Maurice Satty"/>
    <x v="0"/>
    <s v="United States"/>
    <s v="Auburn"/>
    <x v="19"/>
    <n v="36830"/>
    <x v="0"/>
    <s v="OFF-EN-10003845"/>
    <x v="1"/>
    <x v="12"/>
    <s v="Colored Envelopes"/>
    <n v="7.38"/>
    <n v="2"/>
    <n v="0"/>
    <n v="3.3948"/>
    <n v="3"/>
    <n v="3"/>
    <x v="3"/>
    <n v="46"/>
    <x v="10"/>
  </r>
  <r>
    <n v="6925"/>
    <s v="CA-2015-137925"/>
    <d v="2015-11-30T00:00:00"/>
    <d v="2015-12-04T00:00:00"/>
    <x v="1"/>
    <s v="JL-15235"/>
    <s v="Janet Lee"/>
    <x v="0"/>
    <s v="United States"/>
    <s v="New York City"/>
    <x v="15"/>
    <n v="10035"/>
    <x v="3"/>
    <s v="OFF-PA-10002659"/>
    <x v="1"/>
    <x v="10"/>
    <s v="Avoid Verbal Orders Carbonless Minifold Book"/>
    <n v="23.66"/>
    <n v="7"/>
    <n v="0"/>
    <n v="10.883599999999999"/>
    <n v="4"/>
    <n v="11"/>
    <x v="0"/>
    <n v="46"/>
    <x v="0"/>
  </r>
  <r>
    <n v="6926"/>
    <s v="CA-2015-137925"/>
    <d v="2015-11-30T00:00:00"/>
    <d v="2015-12-04T00:00:00"/>
    <x v="1"/>
    <s v="JL-15235"/>
    <s v="Janet Lee"/>
    <x v="0"/>
    <s v="United States"/>
    <s v="New York City"/>
    <x v="15"/>
    <n v="10035"/>
    <x v="3"/>
    <s v="FUR-BO-10001608"/>
    <x v="0"/>
    <x v="0"/>
    <s v="Hon Metal Bookcases, Black"/>
    <n v="681.40800000000002"/>
    <n v="12"/>
    <n v="0.2"/>
    <n v="42.588000000000001"/>
    <n v="4"/>
    <n v="11"/>
    <x v="0"/>
    <n v="6.25"/>
    <x v="0"/>
  </r>
  <r>
    <n v="6927"/>
    <s v="CA-2016-140046"/>
    <d v="2016-07-28T00:00:00"/>
    <d v="2016-08-03T00:00:00"/>
    <x v="1"/>
    <s v="KM-16660"/>
    <s v="Khloe Miller"/>
    <x v="0"/>
    <s v="United States"/>
    <s v="Los Angeles"/>
    <x v="1"/>
    <n v="90032"/>
    <x v="1"/>
    <s v="OFF-LA-10000305"/>
    <x v="1"/>
    <x v="2"/>
    <s v="Avery 495"/>
    <n v="18.899999999999999"/>
    <n v="3"/>
    <n v="0"/>
    <n v="8.6940000000000008"/>
    <n v="6"/>
    <n v="7"/>
    <x v="2"/>
    <n v="46.000000000000007"/>
    <x v="7"/>
  </r>
  <r>
    <n v="6928"/>
    <s v="CA-2016-140382"/>
    <d v="2016-06-23T00:00:00"/>
    <d v="2016-06-25T00:00:00"/>
    <x v="0"/>
    <s v="RD-19900"/>
    <s v="Ruben Dartt"/>
    <x v="0"/>
    <s v="United States"/>
    <s v="San Francisco"/>
    <x v="1"/>
    <n v="94109"/>
    <x v="1"/>
    <s v="OFF-ST-10003638"/>
    <x v="1"/>
    <x v="4"/>
    <s v="Mobile Personal File Cube"/>
    <n v="93.68"/>
    <n v="4"/>
    <n v="0"/>
    <n v="25.293600000000001"/>
    <n v="2"/>
    <n v="6"/>
    <x v="1"/>
    <n v="27"/>
    <x v="1"/>
  </r>
  <r>
    <n v="6929"/>
    <s v="CA-2016-140382"/>
    <d v="2016-06-23T00:00:00"/>
    <d v="2016-06-25T00:00:00"/>
    <x v="0"/>
    <s v="RD-19900"/>
    <s v="Ruben Dartt"/>
    <x v="0"/>
    <s v="United States"/>
    <s v="San Francisco"/>
    <x v="1"/>
    <n v="94109"/>
    <x v="1"/>
    <s v="OFF-LA-10001934"/>
    <x v="1"/>
    <x v="2"/>
    <s v="Avery 516"/>
    <n v="21.93"/>
    <n v="3"/>
    <n v="0"/>
    <n v="10.3071"/>
    <n v="2"/>
    <n v="6"/>
    <x v="1"/>
    <n v="47"/>
    <x v="1"/>
  </r>
  <r>
    <n v="6930"/>
    <s v="CA-2016-140382"/>
    <d v="2016-06-23T00:00:00"/>
    <d v="2016-06-25T00:00:00"/>
    <x v="0"/>
    <s v="RD-19900"/>
    <s v="Ruben Dartt"/>
    <x v="0"/>
    <s v="United States"/>
    <s v="San Francisco"/>
    <x v="1"/>
    <n v="94109"/>
    <x v="1"/>
    <s v="TEC-PH-10003012"/>
    <x v="2"/>
    <x v="7"/>
    <s v="Nortel Meridian M3904 Professional Digital phone"/>
    <n v="862.34400000000005"/>
    <n v="7"/>
    <n v="0.2"/>
    <n v="97.0137"/>
    <n v="2"/>
    <n v="6"/>
    <x v="1"/>
    <n v="11.249999999999998"/>
    <x v="1"/>
  </r>
  <r>
    <n v="6931"/>
    <s v="CA-2016-140382"/>
    <d v="2016-06-23T00:00:00"/>
    <d v="2016-06-25T00:00:00"/>
    <x v="0"/>
    <s v="RD-19900"/>
    <s v="Ruben Dartt"/>
    <x v="0"/>
    <s v="United States"/>
    <s v="San Francisco"/>
    <x v="1"/>
    <n v="94109"/>
    <x v="1"/>
    <s v="OFF-PA-10001019"/>
    <x v="1"/>
    <x v="10"/>
    <s v="Xerox 1884"/>
    <n v="19.98"/>
    <n v="1"/>
    <n v="0"/>
    <n v="9.3905999999999992"/>
    <n v="2"/>
    <n v="6"/>
    <x v="1"/>
    <n v="47"/>
    <x v="1"/>
  </r>
  <r>
    <n v="6932"/>
    <s v="CA-2014-164182"/>
    <d v="2014-07-14T00:00:00"/>
    <d v="2014-07-18T00:00:00"/>
    <x v="1"/>
    <s v="ST-20530"/>
    <s v="Shui Tom"/>
    <x v="0"/>
    <s v="United States"/>
    <s v="Philadelphia"/>
    <x v="9"/>
    <n v="19140"/>
    <x v="3"/>
    <s v="TEC-PH-10002070"/>
    <x v="2"/>
    <x v="7"/>
    <s v="Griffin GC36547 PowerJolt SE Lightning Charger"/>
    <n v="13.494"/>
    <n v="1"/>
    <n v="0.4"/>
    <n v="-2.2490000000000001"/>
    <n v="4"/>
    <n v="7"/>
    <x v="2"/>
    <n v="-16.666666666666668"/>
    <x v="7"/>
  </r>
  <r>
    <n v="6933"/>
    <s v="CA-2014-164182"/>
    <d v="2014-07-14T00:00:00"/>
    <d v="2014-07-18T00:00:00"/>
    <x v="1"/>
    <s v="ST-20530"/>
    <s v="Shui Tom"/>
    <x v="0"/>
    <s v="United States"/>
    <s v="Philadelphia"/>
    <x v="9"/>
    <n v="19140"/>
    <x v="3"/>
    <s v="TEC-PH-10002583"/>
    <x v="2"/>
    <x v="7"/>
    <s v="iOttie HLCRIO102 Car Mount"/>
    <n v="23.988"/>
    <n v="2"/>
    <n v="0.4"/>
    <n v="-13.993"/>
    <n v="4"/>
    <n v="7"/>
    <x v="2"/>
    <n v="-58.333333333333336"/>
    <x v="7"/>
  </r>
  <r>
    <n v="6934"/>
    <s v="CA-2014-164182"/>
    <d v="2014-07-14T00:00:00"/>
    <d v="2014-07-18T00:00:00"/>
    <x v="1"/>
    <s v="ST-20530"/>
    <s v="Shui Tom"/>
    <x v="0"/>
    <s v="United States"/>
    <s v="Philadelphia"/>
    <x v="9"/>
    <n v="19140"/>
    <x v="3"/>
    <s v="FUR-FU-10001057"/>
    <x v="0"/>
    <x v="5"/>
    <s v="Tensor Track Tree Floor Lamp"/>
    <n v="31.984000000000002"/>
    <n v="2"/>
    <n v="0.2"/>
    <n v="1.1994"/>
    <n v="4"/>
    <n v="7"/>
    <x v="2"/>
    <n v="3.75"/>
    <x v="7"/>
  </r>
  <r>
    <n v="6935"/>
    <s v="CA-2014-164182"/>
    <d v="2014-07-14T00:00:00"/>
    <d v="2014-07-18T00:00:00"/>
    <x v="1"/>
    <s v="ST-20530"/>
    <s v="Shui Tom"/>
    <x v="0"/>
    <s v="United States"/>
    <s v="Philadelphia"/>
    <x v="9"/>
    <n v="19140"/>
    <x v="3"/>
    <s v="OFF-AR-10001044"/>
    <x v="1"/>
    <x v="6"/>
    <s v="BOSTON Ranger #55 Pencil Sharpener, Black"/>
    <n v="41.584000000000003"/>
    <n v="2"/>
    <n v="0.2"/>
    <n v="4.6782000000000004"/>
    <n v="4"/>
    <n v="7"/>
    <x v="2"/>
    <n v="11.25"/>
    <x v="7"/>
  </r>
  <r>
    <n v="6936"/>
    <s v="CA-2017-137365"/>
    <d v="2017-11-30T00:00:00"/>
    <d v="2017-12-03T00:00:00"/>
    <x v="0"/>
    <s v="BP-11095"/>
    <s v="Bart Pistole"/>
    <x v="1"/>
    <s v="United States"/>
    <s v="El Paso"/>
    <x v="5"/>
    <n v="79907"/>
    <x v="2"/>
    <s v="TEC-AC-10001767"/>
    <x v="2"/>
    <x v="11"/>
    <s v="SanDisk Ultra 64 GB MicroSDHC Class 10 Memory Card"/>
    <n v="95.975999999999999"/>
    <n v="3"/>
    <n v="0.2"/>
    <n v="-10.7973"/>
    <n v="3"/>
    <n v="11"/>
    <x v="0"/>
    <n v="-11.25"/>
    <x v="0"/>
  </r>
  <r>
    <n v="6937"/>
    <s v="CA-2016-129847"/>
    <d v="2016-09-02T00:00:00"/>
    <d v="2016-09-04T00:00:00"/>
    <x v="2"/>
    <s v="TA-21385"/>
    <s v="Tom Ashbrook"/>
    <x v="2"/>
    <s v="United States"/>
    <s v="Chicago"/>
    <x v="10"/>
    <n v="60653"/>
    <x v="2"/>
    <s v="FUR-FU-10000277"/>
    <x v="0"/>
    <x v="5"/>
    <s v="Deflect-o DuraMat Antistatic Studded Beveled Mat for Medium Pile Carpeting"/>
    <n v="84.272000000000006"/>
    <n v="2"/>
    <n v="0.6"/>
    <n v="-75.844800000000006"/>
    <n v="2"/>
    <n v="9"/>
    <x v="2"/>
    <n v="-90"/>
    <x v="8"/>
  </r>
  <r>
    <n v="6938"/>
    <s v="CA-2014-126963"/>
    <d v="2014-06-15T00:00:00"/>
    <d v="2014-06-15T00:00:00"/>
    <x v="3"/>
    <s v="PS-18760"/>
    <s v="Pamela Stobb"/>
    <x v="0"/>
    <s v="United States"/>
    <s v="El Paso"/>
    <x v="5"/>
    <n v="79907"/>
    <x v="2"/>
    <s v="OFF-PA-10001952"/>
    <x v="1"/>
    <x v="10"/>
    <s v="Xerox 1902"/>
    <n v="36.543999999999997"/>
    <n v="2"/>
    <n v="0.2"/>
    <n v="11.876799999999999"/>
    <n v="0"/>
    <n v="6"/>
    <x v="1"/>
    <n v="32.5"/>
    <x v="1"/>
  </r>
  <r>
    <n v="6939"/>
    <s v="CA-2016-125094"/>
    <d v="2016-11-05T00:00:00"/>
    <d v="2016-11-09T00:00:00"/>
    <x v="1"/>
    <s v="NP-18700"/>
    <s v="Nora Preis"/>
    <x v="0"/>
    <s v="United States"/>
    <s v="Seattle"/>
    <x v="4"/>
    <n v="98105"/>
    <x v="1"/>
    <s v="TEC-AC-10004420"/>
    <x v="2"/>
    <x v="11"/>
    <s v="Cherry 142-key Programmable Keyboard"/>
    <n v="479.72"/>
    <n v="4"/>
    <n v="0"/>
    <n v="52.769199999999998"/>
    <n v="4"/>
    <n v="11"/>
    <x v="0"/>
    <n v="10.999999999999998"/>
    <x v="0"/>
  </r>
  <r>
    <n v="6940"/>
    <s v="CA-2017-107132"/>
    <d v="2017-06-26T00:00:00"/>
    <d v="2017-06-30T00:00:00"/>
    <x v="1"/>
    <s v="SC-20260"/>
    <s v="Scott Cohen"/>
    <x v="1"/>
    <s v="United States"/>
    <s v="New York City"/>
    <x v="15"/>
    <n v="10009"/>
    <x v="3"/>
    <s v="OFF-BI-10001071"/>
    <x v="1"/>
    <x v="8"/>
    <s v="GBC ProClick Punch Binding System"/>
    <n v="102.36799999999999"/>
    <n v="2"/>
    <n v="0.2"/>
    <n v="37.108400000000003"/>
    <n v="4"/>
    <n v="6"/>
    <x v="1"/>
    <n v="36.250000000000007"/>
    <x v="1"/>
  </r>
  <r>
    <n v="6941"/>
    <s v="CA-2017-107132"/>
    <d v="2017-06-26T00:00:00"/>
    <d v="2017-06-30T00:00:00"/>
    <x v="1"/>
    <s v="SC-20260"/>
    <s v="Scott Cohen"/>
    <x v="1"/>
    <s v="United States"/>
    <s v="New York City"/>
    <x v="15"/>
    <n v="10009"/>
    <x v="3"/>
    <s v="OFF-SU-10002503"/>
    <x v="1"/>
    <x v="14"/>
    <s v="Acme Preferred Stainless Steel Scissors"/>
    <n v="28.4"/>
    <n v="5"/>
    <n v="0"/>
    <n v="8.2360000000000007"/>
    <n v="4"/>
    <n v="6"/>
    <x v="1"/>
    <n v="29.000000000000004"/>
    <x v="1"/>
  </r>
  <r>
    <n v="6942"/>
    <s v="CA-2017-107132"/>
    <d v="2017-06-26T00:00:00"/>
    <d v="2017-06-30T00:00:00"/>
    <x v="1"/>
    <s v="SC-20260"/>
    <s v="Scott Cohen"/>
    <x v="1"/>
    <s v="United States"/>
    <s v="New York City"/>
    <x v="15"/>
    <n v="10009"/>
    <x v="3"/>
    <s v="OFF-ST-10001490"/>
    <x v="1"/>
    <x v="4"/>
    <s v="Hot File 7-Pocket, Floor Stand"/>
    <n v="713.88"/>
    <n v="4"/>
    <n v="0"/>
    <n v="214.16399999999999"/>
    <n v="4"/>
    <n v="6"/>
    <x v="1"/>
    <n v="30"/>
    <x v="1"/>
  </r>
  <r>
    <n v="6943"/>
    <s v="CA-2017-107132"/>
    <d v="2017-06-26T00:00:00"/>
    <d v="2017-06-30T00:00:00"/>
    <x v="1"/>
    <s v="SC-20260"/>
    <s v="Scott Cohen"/>
    <x v="1"/>
    <s v="United States"/>
    <s v="New York City"/>
    <x v="15"/>
    <n v="10009"/>
    <x v="3"/>
    <s v="OFF-PA-10003790"/>
    <x v="1"/>
    <x v="10"/>
    <s v="Xerox 1991"/>
    <n v="68.52"/>
    <n v="3"/>
    <n v="0"/>
    <n v="31.519200000000001"/>
    <n v="4"/>
    <n v="6"/>
    <x v="1"/>
    <n v="46"/>
    <x v="1"/>
  </r>
  <r>
    <n v="6944"/>
    <s v="CA-2015-139248"/>
    <d v="2015-07-25T00:00:00"/>
    <d v="2015-07-30T00:00:00"/>
    <x v="1"/>
    <s v="RD-19930"/>
    <s v="Russell D'Ascenzo"/>
    <x v="0"/>
    <s v="United States"/>
    <s v="Los Angeles"/>
    <x v="1"/>
    <n v="90032"/>
    <x v="1"/>
    <s v="TEC-PH-10004094"/>
    <x v="2"/>
    <x v="7"/>
    <s v="Motorola L703CM"/>
    <n v="623.96"/>
    <n v="5"/>
    <n v="0.2"/>
    <n v="38.997500000000002"/>
    <n v="5"/>
    <n v="7"/>
    <x v="2"/>
    <n v="6.25"/>
    <x v="7"/>
  </r>
  <r>
    <n v="6945"/>
    <s v="CA-2014-148369"/>
    <d v="2014-09-23T00:00:00"/>
    <d v="2014-09-27T00:00:00"/>
    <x v="1"/>
    <s v="TH-21115"/>
    <s v="Thea Hudgings"/>
    <x v="1"/>
    <s v="United States"/>
    <s v="Newark"/>
    <x v="13"/>
    <n v="19711"/>
    <x v="3"/>
    <s v="OFF-BI-10004876"/>
    <x v="1"/>
    <x v="8"/>
    <s v="Wilson Jones Suede Grain Vinyl Binders"/>
    <n v="11.12"/>
    <n v="4"/>
    <n v="0"/>
    <n v="5.4488000000000003"/>
    <n v="4"/>
    <n v="9"/>
    <x v="2"/>
    <n v="49.000000000000007"/>
    <x v="8"/>
  </r>
  <r>
    <n v="6946"/>
    <s v="CA-2016-106243"/>
    <d v="2016-09-30T00:00:00"/>
    <d v="2016-10-04T00:00:00"/>
    <x v="1"/>
    <s v="GM-14680"/>
    <s v="Greg Matthias"/>
    <x v="0"/>
    <s v="United States"/>
    <s v="New York City"/>
    <x v="15"/>
    <n v="10011"/>
    <x v="3"/>
    <s v="FUR-BO-10003034"/>
    <x v="0"/>
    <x v="0"/>
    <s v="O'Sullivan Elevations Bookcase, Cherry Finish"/>
    <n v="523.91999999999996"/>
    <n v="5"/>
    <n v="0.2"/>
    <n v="-26.196000000000002"/>
    <n v="4"/>
    <n v="9"/>
    <x v="2"/>
    <n v="-5.0000000000000009"/>
    <x v="8"/>
  </r>
  <r>
    <n v="6947"/>
    <s v="CA-2015-126466"/>
    <d v="2015-11-09T00:00:00"/>
    <d v="2015-11-13T00:00:00"/>
    <x v="1"/>
    <s v="JO-15550"/>
    <s v="Jesus Ocampo"/>
    <x v="2"/>
    <s v="United States"/>
    <s v="Roseville"/>
    <x v="1"/>
    <n v="95661"/>
    <x v="1"/>
    <s v="OFF-FA-10000490"/>
    <x v="1"/>
    <x v="13"/>
    <s v="OIC Binder Clips, Mini, 1/4&quot; Capacity, Black"/>
    <n v="2.48"/>
    <n v="2"/>
    <n v="0"/>
    <n v="1.1656"/>
    <n v="4"/>
    <n v="11"/>
    <x v="0"/>
    <n v="47"/>
    <x v="0"/>
  </r>
  <r>
    <n v="6948"/>
    <s v="CA-2015-130365"/>
    <d v="2015-04-25T00:00:00"/>
    <d v="2015-04-29T00:00:00"/>
    <x v="1"/>
    <s v="ZC-21910"/>
    <s v="Zuschuss Carroll"/>
    <x v="0"/>
    <s v="United States"/>
    <s v="Aurora"/>
    <x v="10"/>
    <n v="60505"/>
    <x v="2"/>
    <s v="OFF-ST-10002574"/>
    <x v="1"/>
    <x v="4"/>
    <s v="SAFCO Commercial Wire Shelving, Black"/>
    <n v="221.024"/>
    <n v="2"/>
    <n v="0.2"/>
    <n v="-55.256"/>
    <n v="4"/>
    <n v="4"/>
    <x v="1"/>
    <n v="-25"/>
    <x v="3"/>
  </r>
  <r>
    <n v="6949"/>
    <s v="CA-2015-130365"/>
    <d v="2015-04-25T00:00:00"/>
    <d v="2015-04-29T00:00:00"/>
    <x v="1"/>
    <s v="ZC-21910"/>
    <s v="Zuschuss Carroll"/>
    <x v="0"/>
    <s v="United States"/>
    <s v="Aurora"/>
    <x v="10"/>
    <n v="60505"/>
    <x v="2"/>
    <s v="FUR-CH-10003535"/>
    <x v="0"/>
    <x v="1"/>
    <s v="Global Armless Task Chair, Royal Blue"/>
    <n v="128.05799999999999"/>
    <n v="3"/>
    <n v="0.3"/>
    <n v="-23.7822"/>
    <n v="4"/>
    <n v="4"/>
    <x v="1"/>
    <n v="-18.571428571428573"/>
    <x v="3"/>
  </r>
  <r>
    <n v="6950"/>
    <s v="CA-2017-143021"/>
    <d v="2017-11-19T00:00:00"/>
    <d v="2017-11-19T00:00:00"/>
    <x v="3"/>
    <s v="AP-10720"/>
    <s v="Anne Pryor"/>
    <x v="2"/>
    <s v="United States"/>
    <s v="New York City"/>
    <x v="15"/>
    <n v="10011"/>
    <x v="3"/>
    <s v="OFF-BI-10001628"/>
    <x v="1"/>
    <x v="8"/>
    <s v="Acco Data Flex Cable Posts For Top &amp; Bottom Load Binders, 6&quot; Capacity"/>
    <n v="58.408000000000001"/>
    <n v="7"/>
    <n v="0.2"/>
    <n v="18.252500000000001"/>
    <n v="0"/>
    <n v="11"/>
    <x v="0"/>
    <n v="31.25"/>
    <x v="0"/>
  </r>
  <r>
    <n v="6951"/>
    <s v="CA-2017-143021"/>
    <d v="2017-11-19T00:00:00"/>
    <d v="2017-11-19T00:00:00"/>
    <x v="3"/>
    <s v="AP-10720"/>
    <s v="Anne Pryor"/>
    <x v="2"/>
    <s v="United States"/>
    <s v="New York City"/>
    <x v="15"/>
    <n v="10011"/>
    <x v="3"/>
    <s v="FUR-TA-10001676"/>
    <x v="0"/>
    <x v="3"/>
    <s v="Hon 61000 Series Interactive Training Tables"/>
    <n v="79.974000000000004"/>
    <n v="3"/>
    <n v="0.4"/>
    <n v="-29.323799999999999"/>
    <n v="0"/>
    <n v="11"/>
    <x v="0"/>
    <n v="-36.666666666666664"/>
    <x v="0"/>
  </r>
  <r>
    <n v="6952"/>
    <s v="CA-2015-161767"/>
    <d v="2015-11-20T00:00:00"/>
    <d v="2015-11-24T00:00:00"/>
    <x v="1"/>
    <s v="GK-14620"/>
    <s v="Grace Kelly"/>
    <x v="1"/>
    <s v="United States"/>
    <s v="Dallas"/>
    <x v="5"/>
    <n v="75217"/>
    <x v="2"/>
    <s v="TEC-MA-10002790"/>
    <x v="2"/>
    <x v="15"/>
    <s v="NeatDesk Desktop Scanner &amp; Digital Filing System"/>
    <n v="479.988"/>
    <n v="2"/>
    <n v="0.4"/>
    <n v="55.998600000000003"/>
    <n v="4"/>
    <n v="11"/>
    <x v="0"/>
    <n v="11.666666666666666"/>
    <x v="0"/>
  </r>
  <r>
    <n v="6953"/>
    <s v="CA-2015-129917"/>
    <d v="2015-10-02T00:00:00"/>
    <d v="2015-10-03T00:00:00"/>
    <x v="2"/>
    <s v="HM-14980"/>
    <s v="Henry MacAllister"/>
    <x v="0"/>
    <s v="United States"/>
    <s v="Los Angeles"/>
    <x v="1"/>
    <n v="90008"/>
    <x v="1"/>
    <s v="OFF-BI-10001757"/>
    <x v="1"/>
    <x v="8"/>
    <s v="Pressboard Hanging Data Binders for Unburst Sheets"/>
    <n v="11.808"/>
    <n v="3"/>
    <n v="0.2"/>
    <n v="4.1327999999999996"/>
    <n v="1"/>
    <n v="10"/>
    <x v="0"/>
    <n v="35"/>
    <x v="2"/>
  </r>
  <r>
    <n v="6954"/>
    <s v="CA-2015-129917"/>
    <d v="2015-10-02T00:00:00"/>
    <d v="2015-10-03T00:00:00"/>
    <x v="2"/>
    <s v="HM-14980"/>
    <s v="Henry MacAllister"/>
    <x v="0"/>
    <s v="United States"/>
    <s v="Los Angeles"/>
    <x v="1"/>
    <n v="90008"/>
    <x v="1"/>
    <s v="OFF-BI-10004828"/>
    <x v="1"/>
    <x v="8"/>
    <s v="GBC Poly Designer Binding Covers"/>
    <n v="53.567999999999998"/>
    <n v="4"/>
    <n v="0.2"/>
    <n v="19.418399999999998"/>
    <n v="1"/>
    <n v="10"/>
    <x v="0"/>
    <n v="36.25"/>
    <x v="2"/>
  </r>
  <r>
    <n v="6955"/>
    <s v="CA-2015-129917"/>
    <d v="2015-10-02T00:00:00"/>
    <d v="2015-10-03T00:00:00"/>
    <x v="2"/>
    <s v="HM-14980"/>
    <s v="Henry MacAllister"/>
    <x v="0"/>
    <s v="United States"/>
    <s v="Los Angeles"/>
    <x v="1"/>
    <n v="90008"/>
    <x v="1"/>
    <s v="TEC-PH-10000369"/>
    <x v="2"/>
    <x v="7"/>
    <s v="HTC One Mini"/>
    <n v="503.96"/>
    <n v="5"/>
    <n v="0.2"/>
    <n v="50.396000000000001"/>
    <n v="1"/>
    <n v="10"/>
    <x v="0"/>
    <n v="10"/>
    <x v="2"/>
  </r>
  <r>
    <n v="6956"/>
    <s v="CA-2015-115420"/>
    <d v="2015-04-25T00:00:00"/>
    <d v="2015-05-02T00:00:00"/>
    <x v="1"/>
    <s v="LS-16945"/>
    <s v="Linda Southworth"/>
    <x v="1"/>
    <s v="United States"/>
    <s v="Los Angeles"/>
    <x v="1"/>
    <n v="90004"/>
    <x v="1"/>
    <s v="OFF-EN-10003862"/>
    <x v="1"/>
    <x v="12"/>
    <s v="Laser &amp; Ink Jet Business Envelopes"/>
    <n v="21.34"/>
    <n v="2"/>
    <n v="0"/>
    <n v="9.8163999999999998"/>
    <n v="7"/>
    <n v="4"/>
    <x v="1"/>
    <n v="46"/>
    <x v="3"/>
  </r>
  <r>
    <n v="6957"/>
    <s v="CA-2016-157588"/>
    <d v="2016-07-14T00:00:00"/>
    <d v="2016-07-19T00:00:00"/>
    <x v="1"/>
    <s v="AR-10570"/>
    <s v="Anemone Ratner"/>
    <x v="0"/>
    <s v="United States"/>
    <s v="Columbus"/>
    <x v="32"/>
    <n v="31907"/>
    <x v="0"/>
    <s v="OFF-BI-10003963"/>
    <x v="1"/>
    <x v="8"/>
    <s v="Cardinal Holdit Data Disk Pockets"/>
    <n v="36.4"/>
    <n v="5"/>
    <n v="0"/>
    <n v="17.108000000000001"/>
    <n v="5"/>
    <n v="7"/>
    <x v="2"/>
    <n v="47"/>
    <x v="7"/>
  </r>
  <r>
    <n v="6958"/>
    <s v="CA-2016-157588"/>
    <d v="2016-07-14T00:00:00"/>
    <d v="2016-07-19T00:00:00"/>
    <x v="1"/>
    <s v="AR-10570"/>
    <s v="Anemone Ratner"/>
    <x v="0"/>
    <s v="United States"/>
    <s v="Columbus"/>
    <x v="32"/>
    <n v="31907"/>
    <x v="0"/>
    <s v="FUR-FU-10004848"/>
    <x v="0"/>
    <x v="5"/>
    <s v="Howard Miller 13-3/4&quot; Diameter Brushed Chrome Round Wall Clock"/>
    <n v="51.75"/>
    <n v="1"/>
    <n v="0"/>
    <n v="15.525"/>
    <n v="5"/>
    <n v="7"/>
    <x v="2"/>
    <n v="30"/>
    <x v="7"/>
  </r>
  <r>
    <n v="6959"/>
    <s v="CA-2015-167255"/>
    <d v="2015-09-27T00:00:00"/>
    <d v="2015-09-29T00:00:00"/>
    <x v="0"/>
    <s v="RH-19510"/>
    <s v="Rick Huthwaite"/>
    <x v="2"/>
    <s v="United States"/>
    <s v="San Francisco"/>
    <x v="1"/>
    <n v="94110"/>
    <x v="1"/>
    <s v="OFF-ST-10001328"/>
    <x v="1"/>
    <x v="4"/>
    <s v="Personal Filing Tote with Lid, Black/Gray"/>
    <n v="15.51"/>
    <n v="1"/>
    <n v="0"/>
    <n v="4.3428000000000004"/>
    <n v="2"/>
    <n v="9"/>
    <x v="2"/>
    <n v="28.000000000000004"/>
    <x v="8"/>
  </r>
  <r>
    <n v="6960"/>
    <s v="CA-2015-167255"/>
    <d v="2015-09-27T00:00:00"/>
    <d v="2015-09-29T00:00:00"/>
    <x v="0"/>
    <s v="RH-19510"/>
    <s v="Rick Huthwaite"/>
    <x v="2"/>
    <s v="United States"/>
    <s v="San Francisco"/>
    <x v="1"/>
    <n v="94110"/>
    <x v="1"/>
    <s v="OFF-PA-10002377"/>
    <x v="1"/>
    <x v="10"/>
    <s v="Xerox 1916"/>
    <n v="146.82"/>
    <n v="3"/>
    <n v="0"/>
    <n v="73.41"/>
    <n v="2"/>
    <n v="9"/>
    <x v="2"/>
    <n v="50"/>
    <x v="8"/>
  </r>
  <r>
    <n v="6961"/>
    <s v="CA-2015-167255"/>
    <d v="2015-09-27T00:00:00"/>
    <d v="2015-09-29T00:00:00"/>
    <x v="0"/>
    <s v="RH-19510"/>
    <s v="Rick Huthwaite"/>
    <x v="2"/>
    <s v="United States"/>
    <s v="San Francisco"/>
    <x v="1"/>
    <n v="94110"/>
    <x v="1"/>
    <s v="OFF-PA-10003441"/>
    <x v="1"/>
    <x v="10"/>
    <s v="Xerox 226"/>
    <n v="12.96"/>
    <n v="2"/>
    <n v="0"/>
    <n v="6.2207999999999997"/>
    <n v="2"/>
    <n v="9"/>
    <x v="2"/>
    <n v="47.999999999999993"/>
    <x v="8"/>
  </r>
  <r>
    <n v="6962"/>
    <s v="CA-2017-162096"/>
    <d v="2017-11-10T00:00:00"/>
    <d v="2017-11-10T00:00:00"/>
    <x v="3"/>
    <s v="TB-21190"/>
    <s v="Thomas Brumley"/>
    <x v="2"/>
    <s v="United States"/>
    <s v="Riverside"/>
    <x v="1"/>
    <n v="92503"/>
    <x v="1"/>
    <s v="OFF-AR-10002221"/>
    <x v="1"/>
    <x v="6"/>
    <s v="12 Colored Short Pencils"/>
    <n v="7.8"/>
    <n v="3"/>
    <n v="0"/>
    <n v="2.1059999999999999"/>
    <n v="0"/>
    <n v="11"/>
    <x v="0"/>
    <n v="26.999999999999996"/>
    <x v="0"/>
  </r>
  <r>
    <n v="6963"/>
    <s v="CA-2016-157161"/>
    <d v="2016-07-16T00:00:00"/>
    <d v="2016-07-20T00:00:00"/>
    <x v="0"/>
    <s v="JD-15895"/>
    <s v="Jonathan Doherty"/>
    <x v="1"/>
    <s v="United States"/>
    <s v="Columbia"/>
    <x v="20"/>
    <n v="29203"/>
    <x v="0"/>
    <s v="OFF-EN-10001509"/>
    <x v="1"/>
    <x v="12"/>
    <s v="Poly String Tie Envelopes"/>
    <n v="10.199999999999999"/>
    <n v="5"/>
    <n v="0"/>
    <n v="4.7939999999999996"/>
    <n v="4"/>
    <n v="7"/>
    <x v="2"/>
    <n v="47"/>
    <x v="7"/>
  </r>
  <r>
    <n v="6964"/>
    <s v="CA-2016-157161"/>
    <d v="2016-07-16T00:00:00"/>
    <d v="2016-07-20T00:00:00"/>
    <x v="0"/>
    <s v="JD-15895"/>
    <s v="Jonathan Doherty"/>
    <x v="1"/>
    <s v="United States"/>
    <s v="Columbia"/>
    <x v="20"/>
    <n v="29203"/>
    <x v="0"/>
    <s v="OFF-AR-10003338"/>
    <x v="1"/>
    <x v="6"/>
    <s v="Eberhard Faber 3 1/2&quot; Golf Pencils"/>
    <n v="22.32"/>
    <n v="3"/>
    <n v="0"/>
    <n v="5.58"/>
    <n v="4"/>
    <n v="7"/>
    <x v="2"/>
    <n v="25"/>
    <x v="7"/>
  </r>
  <r>
    <n v="6965"/>
    <s v="CA-2016-157161"/>
    <d v="2016-07-16T00:00:00"/>
    <d v="2016-07-20T00:00:00"/>
    <x v="0"/>
    <s v="JD-15895"/>
    <s v="Jonathan Doherty"/>
    <x v="1"/>
    <s v="United States"/>
    <s v="Columbia"/>
    <x v="20"/>
    <n v="29203"/>
    <x v="0"/>
    <s v="OFF-BI-10004728"/>
    <x v="1"/>
    <x v="8"/>
    <s v="Wilson Jones Turn Tabs Binder Tool for Ring Binders"/>
    <n v="24.1"/>
    <n v="5"/>
    <n v="0"/>
    <n v="11.086"/>
    <n v="4"/>
    <n v="7"/>
    <x v="2"/>
    <n v="46"/>
    <x v="7"/>
  </r>
  <r>
    <n v="6966"/>
    <s v="CA-2016-157161"/>
    <d v="2016-07-16T00:00:00"/>
    <d v="2016-07-20T00:00:00"/>
    <x v="0"/>
    <s v="JD-15895"/>
    <s v="Jonathan Doherty"/>
    <x v="1"/>
    <s v="United States"/>
    <s v="Columbia"/>
    <x v="20"/>
    <n v="29203"/>
    <x v="0"/>
    <s v="TEC-AC-10000358"/>
    <x v="2"/>
    <x v="11"/>
    <s v="Imation Secure Drive + Hardware Encrypted USB flash drive - 16 GB"/>
    <n v="75.98"/>
    <n v="2"/>
    <n v="0"/>
    <n v="18.235199999999999"/>
    <n v="4"/>
    <n v="7"/>
    <x v="2"/>
    <n v="23.999999999999996"/>
    <x v="7"/>
  </r>
  <r>
    <n v="6967"/>
    <s v="CA-2016-157161"/>
    <d v="2016-07-16T00:00:00"/>
    <d v="2016-07-20T00:00:00"/>
    <x v="0"/>
    <s v="JD-15895"/>
    <s v="Jonathan Doherty"/>
    <x v="1"/>
    <s v="United States"/>
    <s v="Columbia"/>
    <x v="20"/>
    <n v="29203"/>
    <x v="0"/>
    <s v="OFF-BI-10002764"/>
    <x v="1"/>
    <x v="8"/>
    <s v="Recycled Pressboard Report Cover with Reinforced Top Hinge"/>
    <n v="6.46"/>
    <n v="2"/>
    <n v="0"/>
    <n v="3.1654"/>
    <n v="4"/>
    <n v="7"/>
    <x v="2"/>
    <n v="49"/>
    <x v="7"/>
  </r>
  <r>
    <n v="6968"/>
    <s v="CA-2016-157161"/>
    <d v="2016-07-16T00:00:00"/>
    <d v="2016-07-20T00:00:00"/>
    <x v="0"/>
    <s v="JD-15895"/>
    <s v="Jonathan Doherty"/>
    <x v="1"/>
    <s v="United States"/>
    <s v="Columbia"/>
    <x v="20"/>
    <n v="29203"/>
    <x v="0"/>
    <s v="OFF-PA-10001461"/>
    <x v="1"/>
    <x v="10"/>
    <s v="HP Office Paper (20Lb. and 87 Bright)"/>
    <n v="60.12"/>
    <n v="9"/>
    <n v="0"/>
    <n v="28.857600000000001"/>
    <n v="4"/>
    <n v="7"/>
    <x v="2"/>
    <n v="48.000000000000007"/>
    <x v="7"/>
  </r>
  <r>
    <n v="6969"/>
    <s v="CA-2015-110765"/>
    <d v="2015-10-16T00:00:00"/>
    <d v="2015-10-20T00:00:00"/>
    <x v="0"/>
    <s v="MP-17965"/>
    <s v="Michael Paige"/>
    <x v="1"/>
    <s v="United States"/>
    <s v="New York City"/>
    <x v="15"/>
    <n v="10011"/>
    <x v="3"/>
    <s v="TEC-PH-10004165"/>
    <x v="2"/>
    <x v="7"/>
    <s v="Mitel MiVoice 5330e IP Phone"/>
    <n v="824.97"/>
    <n v="3"/>
    <n v="0"/>
    <n v="214.4922"/>
    <n v="4"/>
    <n v="10"/>
    <x v="0"/>
    <n v="26"/>
    <x v="2"/>
  </r>
  <r>
    <n v="6970"/>
    <s v="CA-2016-163937"/>
    <d v="2016-01-10T00:00:00"/>
    <d v="2016-01-13T00:00:00"/>
    <x v="0"/>
    <s v="JB-16000"/>
    <s v="Joy Bell-"/>
    <x v="0"/>
    <s v="United States"/>
    <s v="Longview"/>
    <x v="4"/>
    <n v="98632"/>
    <x v="1"/>
    <s v="FUR-FU-10000010"/>
    <x v="0"/>
    <x v="5"/>
    <s v="DAX Value U-Channel Document Frames, Easel Back"/>
    <n v="24.85"/>
    <n v="5"/>
    <n v="0"/>
    <n v="7.7035"/>
    <n v="3"/>
    <n v="1"/>
    <x v="3"/>
    <n v="31"/>
    <x v="9"/>
  </r>
  <r>
    <n v="6971"/>
    <s v="CA-2017-153822"/>
    <d v="2017-09-19T00:00:00"/>
    <d v="2017-09-25T00:00:00"/>
    <x v="1"/>
    <s v="AB-10105"/>
    <s v="Adrian Barton"/>
    <x v="0"/>
    <s v="United States"/>
    <s v="Phoenix"/>
    <x v="16"/>
    <n v="85023"/>
    <x v="1"/>
    <s v="OFF-ST-10000321"/>
    <x v="1"/>
    <x v="4"/>
    <s v="Akro Stacking Bins"/>
    <n v="12.624000000000001"/>
    <n v="2"/>
    <n v="0.2"/>
    <n v="-2.5247999999999999"/>
    <n v="6"/>
    <n v="9"/>
    <x v="2"/>
    <n v="-20"/>
    <x v="8"/>
  </r>
  <r>
    <n v="6972"/>
    <s v="CA-2017-153822"/>
    <d v="2017-09-19T00:00:00"/>
    <d v="2017-09-25T00:00:00"/>
    <x v="1"/>
    <s v="AB-10105"/>
    <s v="Adrian Barton"/>
    <x v="0"/>
    <s v="United States"/>
    <s v="Phoenix"/>
    <x v="16"/>
    <n v="85023"/>
    <x v="1"/>
    <s v="TEC-AC-10000109"/>
    <x v="2"/>
    <x v="11"/>
    <s v="Sony Micro Vault Click 16 GB USB 2.0 Flash Drive"/>
    <n v="89.584000000000003"/>
    <n v="2"/>
    <n v="0.2"/>
    <n v="4.4791999999999996"/>
    <n v="6"/>
    <n v="9"/>
    <x v="2"/>
    <n v="5"/>
    <x v="8"/>
  </r>
  <r>
    <n v="6973"/>
    <s v="CA-2017-153822"/>
    <d v="2017-09-19T00:00:00"/>
    <d v="2017-09-25T00:00:00"/>
    <x v="1"/>
    <s v="AB-10105"/>
    <s v="Adrian Barton"/>
    <x v="0"/>
    <s v="United States"/>
    <s v="Phoenix"/>
    <x v="16"/>
    <n v="85023"/>
    <x v="1"/>
    <s v="TEC-PH-10002415"/>
    <x v="2"/>
    <x v="7"/>
    <s v="Polycom VoiceStation 500 Conference phone"/>
    <n v="471.92"/>
    <n v="2"/>
    <n v="0.2"/>
    <n v="29.495000000000001"/>
    <n v="6"/>
    <n v="9"/>
    <x v="2"/>
    <n v="6.25"/>
    <x v="8"/>
  </r>
  <r>
    <n v="6974"/>
    <s v="CA-2017-153822"/>
    <d v="2017-09-19T00:00:00"/>
    <d v="2017-09-25T00:00:00"/>
    <x v="1"/>
    <s v="AB-10105"/>
    <s v="Adrian Barton"/>
    <x v="0"/>
    <s v="United States"/>
    <s v="Phoenix"/>
    <x v="16"/>
    <n v="85023"/>
    <x v="1"/>
    <s v="OFF-BI-10001460"/>
    <x v="1"/>
    <x v="8"/>
    <s v="Plastic Binding Combs"/>
    <n v="18.18"/>
    <n v="4"/>
    <n v="0.7"/>
    <n v="-13.938000000000001"/>
    <n v="6"/>
    <n v="9"/>
    <x v="2"/>
    <n v="-76.666666666666671"/>
    <x v="8"/>
  </r>
  <r>
    <n v="6975"/>
    <s v="CA-2017-146185"/>
    <d v="2017-09-15T00:00:00"/>
    <d v="2017-09-19T00:00:00"/>
    <x v="1"/>
    <s v="CC-12145"/>
    <s v="Charles Crestani"/>
    <x v="0"/>
    <s v="United States"/>
    <s v="Houston"/>
    <x v="5"/>
    <n v="77095"/>
    <x v="2"/>
    <s v="OFF-AR-10002987"/>
    <x v="1"/>
    <x v="6"/>
    <s v="Prismacolor Color Pencil Set"/>
    <n v="31.744"/>
    <n v="2"/>
    <n v="0.2"/>
    <n v="8.3328000000000007"/>
    <n v="4"/>
    <n v="9"/>
    <x v="2"/>
    <n v="26.25"/>
    <x v="8"/>
  </r>
  <r>
    <n v="6976"/>
    <s v="CA-2015-112144"/>
    <d v="2015-06-28T00:00:00"/>
    <d v="2015-07-02T00:00:00"/>
    <x v="1"/>
    <s v="CY-12745"/>
    <s v="Craig Yedwab"/>
    <x v="1"/>
    <s v="United States"/>
    <s v="Gilbert"/>
    <x v="16"/>
    <n v="85234"/>
    <x v="1"/>
    <s v="OFF-LA-10000443"/>
    <x v="1"/>
    <x v="2"/>
    <s v="Avery 501"/>
    <n v="5.9039999999999999"/>
    <n v="2"/>
    <n v="0.2"/>
    <n v="1.9925999999999999"/>
    <n v="4"/>
    <n v="6"/>
    <x v="1"/>
    <n v="33.75"/>
    <x v="1"/>
  </r>
  <r>
    <n v="6977"/>
    <s v="CA-2015-112144"/>
    <d v="2015-06-28T00:00:00"/>
    <d v="2015-07-02T00:00:00"/>
    <x v="1"/>
    <s v="CY-12745"/>
    <s v="Craig Yedwab"/>
    <x v="1"/>
    <s v="United States"/>
    <s v="Gilbert"/>
    <x v="16"/>
    <n v="85234"/>
    <x v="1"/>
    <s v="FUR-FU-10004306"/>
    <x v="0"/>
    <x v="5"/>
    <s v="Electrix Halogen Magnifier Lamp"/>
    <n v="621.76"/>
    <n v="4"/>
    <n v="0.2"/>
    <n v="46.631999999999998"/>
    <n v="4"/>
    <n v="6"/>
    <x v="1"/>
    <n v="7.5"/>
    <x v="1"/>
  </r>
  <r>
    <n v="6978"/>
    <s v="US-2016-119298"/>
    <d v="2016-11-25T00:00:00"/>
    <d v="2016-11-28T00:00:00"/>
    <x v="2"/>
    <s v="EP-13915"/>
    <s v="Emily Phan"/>
    <x v="0"/>
    <s v="United States"/>
    <s v="Jonesboro"/>
    <x v="36"/>
    <n v="72401"/>
    <x v="0"/>
    <s v="TEC-PH-10002564"/>
    <x v="2"/>
    <x v="7"/>
    <s v="OtterBox Defender Series Case - Samsung Galaxy S4"/>
    <n v="59.98"/>
    <n v="2"/>
    <n v="0"/>
    <n v="17.994"/>
    <n v="3"/>
    <n v="11"/>
    <x v="0"/>
    <n v="30"/>
    <x v="0"/>
  </r>
  <r>
    <n v="6979"/>
    <s v="CA-2017-155159"/>
    <d v="2017-11-25T00:00:00"/>
    <d v="2017-11-29T00:00:00"/>
    <x v="0"/>
    <s v="DL-13315"/>
    <s v="Delfina Latchford"/>
    <x v="0"/>
    <s v="United States"/>
    <s v="Atlanta"/>
    <x v="32"/>
    <n v="30318"/>
    <x v="0"/>
    <s v="OFF-PA-10003724"/>
    <x v="1"/>
    <x v="10"/>
    <s v="Wirebound Message Book, 4 per Page"/>
    <n v="48.87"/>
    <n v="9"/>
    <n v="0"/>
    <n v="23.946300000000001"/>
    <n v="4"/>
    <n v="11"/>
    <x v="0"/>
    <n v="49.000000000000007"/>
    <x v="0"/>
  </r>
  <r>
    <n v="6980"/>
    <s v="CA-2017-149076"/>
    <d v="2017-01-14T00:00:00"/>
    <d v="2017-01-19T00:00:00"/>
    <x v="1"/>
    <s v="SO-20335"/>
    <s v="Sean O'Donnell"/>
    <x v="0"/>
    <s v="United States"/>
    <s v="Los Angeles"/>
    <x v="1"/>
    <n v="90036"/>
    <x v="1"/>
    <s v="OFF-PA-10000483"/>
    <x v="1"/>
    <x v="10"/>
    <s v="Xerox 19"/>
    <n v="154.9"/>
    <n v="5"/>
    <n v="0"/>
    <n v="69.704999999999998"/>
    <n v="5"/>
    <n v="1"/>
    <x v="3"/>
    <n v="44.999999999999993"/>
    <x v="9"/>
  </r>
  <r>
    <n v="6981"/>
    <s v="CA-2014-146990"/>
    <d v="2014-11-07T00:00:00"/>
    <d v="2014-11-08T00:00:00"/>
    <x v="2"/>
    <s v="BP-11095"/>
    <s v="Bart Pistole"/>
    <x v="1"/>
    <s v="United States"/>
    <s v="New York City"/>
    <x v="15"/>
    <n v="10024"/>
    <x v="3"/>
    <s v="OFF-FA-10000611"/>
    <x v="1"/>
    <x v="13"/>
    <s v="Binder Clips by OIC"/>
    <n v="5.92"/>
    <n v="4"/>
    <n v="0"/>
    <n v="2.8416000000000001"/>
    <n v="1"/>
    <n v="11"/>
    <x v="0"/>
    <n v="48.000000000000007"/>
    <x v="0"/>
  </r>
  <r>
    <n v="6982"/>
    <s v="CA-2014-146990"/>
    <d v="2014-11-07T00:00:00"/>
    <d v="2014-11-08T00:00:00"/>
    <x v="2"/>
    <s v="BP-11095"/>
    <s v="Bart Pistole"/>
    <x v="1"/>
    <s v="United States"/>
    <s v="New York City"/>
    <x v="15"/>
    <n v="10024"/>
    <x v="3"/>
    <s v="OFF-PA-10000246"/>
    <x v="1"/>
    <x v="10"/>
    <s v="Riverleaf Stik-Withit Designer Note Cubes"/>
    <n v="30.18"/>
    <n v="3"/>
    <n v="0"/>
    <n v="13.8828"/>
    <n v="1"/>
    <n v="11"/>
    <x v="0"/>
    <n v="46"/>
    <x v="0"/>
  </r>
  <r>
    <n v="6983"/>
    <s v="CA-2016-116526"/>
    <d v="2016-09-01T00:00:00"/>
    <d v="2016-09-05T00:00:00"/>
    <x v="1"/>
    <s v="JA-15970"/>
    <s v="Joseph Airdo"/>
    <x v="0"/>
    <s v="United States"/>
    <s v="Detroit"/>
    <x v="12"/>
    <n v="48227"/>
    <x v="2"/>
    <s v="OFF-BI-10004728"/>
    <x v="1"/>
    <x v="8"/>
    <s v="Wilson Jones Turn Tabs Binder Tool for Ring Binders"/>
    <n v="24.1"/>
    <n v="5"/>
    <n v="0"/>
    <n v="11.086"/>
    <n v="4"/>
    <n v="9"/>
    <x v="2"/>
    <n v="46"/>
    <x v="8"/>
  </r>
  <r>
    <n v="6984"/>
    <s v="CA-2016-116526"/>
    <d v="2016-09-01T00:00:00"/>
    <d v="2016-09-05T00:00:00"/>
    <x v="1"/>
    <s v="JA-15970"/>
    <s v="Joseph Airdo"/>
    <x v="0"/>
    <s v="United States"/>
    <s v="Detroit"/>
    <x v="12"/>
    <n v="48227"/>
    <x v="2"/>
    <s v="TEC-PH-10002365"/>
    <x v="2"/>
    <x v="7"/>
    <s v="Belkin Grip Candy Sheer Case / Cover for iPhone 5 and 5S"/>
    <n v="8.7799999999999994"/>
    <n v="1"/>
    <n v="0"/>
    <n v="2.2827999999999999"/>
    <n v="4"/>
    <n v="9"/>
    <x v="2"/>
    <n v="26"/>
    <x v="8"/>
  </r>
  <r>
    <n v="6985"/>
    <s v="CA-2016-116526"/>
    <d v="2016-09-01T00:00:00"/>
    <d v="2016-09-05T00:00:00"/>
    <x v="1"/>
    <s v="JA-15970"/>
    <s v="Joseph Airdo"/>
    <x v="0"/>
    <s v="United States"/>
    <s v="Detroit"/>
    <x v="12"/>
    <n v="48227"/>
    <x v="2"/>
    <s v="OFF-AP-10002457"/>
    <x v="1"/>
    <x v="9"/>
    <s v="Eureka The Boss Plus 12-Amp Hard Box Upright Vacuum, Red"/>
    <n v="376.74"/>
    <n v="4"/>
    <n v="0.1"/>
    <n v="71.162000000000006"/>
    <n v="4"/>
    <n v="9"/>
    <x v="2"/>
    <n v="18.888888888888893"/>
    <x v="8"/>
  </r>
  <r>
    <n v="6986"/>
    <s v="CA-2016-116526"/>
    <d v="2016-09-01T00:00:00"/>
    <d v="2016-09-05T00:00:00"/>
    <x v="1"/>
    <s v="JA-15970"/>
    <s v="Joseph Airdo"/>
    <x v="0"/>
    <s v="United States"/>
    <s v="Detroit"/>
    <x v="12"/>
    <n v="48227"/>
    <x v="2"/>
    <s v="OFF-BI-10000320"/>
    <x v="1"/>
    <x v="8"/>
    <s v="GBC Plastic Binding Combs"/>
    <n v="29.52"/>
    <n v="4"/>
    <n v="0"/>
    <n v="14.4648"/>
    <n v="4"/>
    <n v="9"/>
    <x v="2"/>
    <n v="49"/>
    <x v="8"/>
  </r>
  <r>
    <n v="6987"/>
    <s v="CA-2016-116526"/>
    <d v="2016-09-01T00:00:00"/>
    <d v="2016-09-05T00:00:00"/>
    <x v="1"/>
    <s v="JA-15970"/>
    <s v="Joseph Airdo"/>
    <x v="0"/>
    <s v="United States"/>
    <s v="Detroit"/>
    <x v="12"/>
    <n v="48227"/>
    <x v="2"/>
    <s v="OFF-AR-10004999"/>
    <x v="1"/>
    <x v="6"/>
    <s v="Newell 315"/>
    <n v="11.96"/>
    <n v="2"/>
    <n v="0"/>
    <n v="2.99"/>
    <n v="4"/>
    <n v="9"/>
    <x v="2"/>
    <n v="25"/>
    <x v="8"/>
  </r>
  <r>
    <n v="6988"/>
    <s v="CA-2016-116526"/>
    <d v="2016-09-01T00:00:00"/>
    <d v="2016-09-05T00:00:00"/>
    <x v="1"/>
    <s v="JA-15970"/>
    <s v="Joseph Airdo"/>
    <x v="0"/>
    <s v="United States"/>
    <s v="Detroit"/>
    <x v="12"/>
    <n v="48227"/>
    <x v="2"/>
    <s v="OFF-BI-10001116"/>
    <x v="1"/>
    <x v="8"/>
    <s v="Wilson Jones 1&quot; Hanging DublLock Ring Binders"/>
    <n v="26.4"/>
    <n v="5"/>
    <n v="0"/>
    <n v="12.672000000000001"/>
    <n v="4"/>
    <n v="9"/>
    <x v="2"/>
    <n v="48.000000000000007"/>
    <x v="8"/>
  </r>
  <r>
    <n v="6989"/>
    <s v="CA-2017-158561"/>
    <d v="2017-11-11T00:00:00"/>
    <d v="2017-11-16T00:00:00"/>
    <x v="0"/>
    <s v="BB-11545"/>
    <s v="Brenda Bowman"/>
    <x v="1"/>
    <s v="United States"/>
    <s v="Fort Lauderdale"/>
    <x v="2"/>
    <n v="33311"/>
    <x v="0"/>
    <s v="OFF-AP-10002651"/>
    <x v="1"/>
    <x v="9"/>
    <s v="Hoover Upright Vacuum With Dirt Cup"/>
    <n v="1158.1199999999999"/>
    <n v="5"/>
    <n v="0.2"/>
    <n v="130.2885"/>
    <n v="5"/>
    <n v="11"/>
    <x v="0"/>
    <n v="11.250000000000002"/>
    <x v="0"/>
  </r>
  <r>
    <n v="6990"/>
    <s v="CA-2017-165099"/>
    <d v="2017-12-11T00:00:00"/>
    <d v="2017-12-13T00:00:00"/>
    <x v="2"/>
    <s v="DK-13375"/>
    <s v="Dennis Kane"/>
    <x v="0"/>
    <s v="United States"/>
    <s v="Abilene"/>
    <x v="5"/>
    <n v="79605"/>
    <x v="2"/>
    <s v="OFF-AP-10001634"/>
    <x v="1"/>
    <x v="9"/>
    <s v="Hoover Commercial Lightweight Upright Vacuum"/>
    <n v="1.3919999999999999"/>
    <n v="2"/>
    <n v="0.8"/>
    <n v="-3.7584"/>
    <n v="2"/>
    <n v="12"/>
    <x v="0"/>
    <n v="-270"/>
    <x v="4"/>
  </r>
  <r>
    <n v="6991"/>
    <s v="CA-2015-109386"/>
    <d v="2015-11-08T00:00:00"/>
    <d v="2015-11-13T00:00:00"/>
    <x v="0"/>
    <s v="RH-19600"/>
    <s v="Rob Haberlin"/>
    <x v="0"/>
    <s v="United States"/>
    <s v="Hampton"/>
    <x v="17"/>
    <n v="23666"/>
    <x v="0"/>
    <s v="OFF-AP-10003266"/>
    <x v="1"/>
    <x v="9"/>
    <s v="Holmes Replacement Filter for HEPA Air Cleaner, Large Room"/>
    <n v="44.43"/>
    <n v="3"/>
    <n v="0"/>
    <n v="18.660599999999999"/>
    <n v="5"/>
    <n v="11"/>
    <x v="0"/>
    <n v="42"/>
    <x v="0"/>
  </r>
  <r>
    <n v="6992"/>
    <s v="CA-2015-109386"/>
    <d v="2015-11-08T00:00:00"/>
    <d v="2015-11-13T00:00:00"/>
    <x v="0"/>
    <s v="RH-19600"/>
    <s v="Rob Haberlin"/>
    <x v="0"/>
    <s v="United States"/>
    <s v="Hampton"/>
    <x v="17"/>
    <n v="23666"/>
    <x v="0"/>
    <s v="TEC-PH-10002890"/>
    <x v="2"/>
    <x v="7"/>
    <s v="AT&amp;T 17929 Lendline Telephone"/>
    <n v="226.2"/>
    <n v="5"/>
    <n v="0"/>
    <n v="58.811999999999998"/>
    <n v="5"/>
    <n v="11"/>
    <x v="0"/>
    <n v="26"/>
    <x v="0"/>
  </r>
  <r>
    <n v="6993"/>
    <s v="CA-2015-109386"/>
    <d v="2015-11-08T00:00:00"/>
    <d v="2015-11-13T00:00:00"/>
    <x v="0"/>
    <s v="RH-19600"/>
    <s v="Rob Haberlin"/>
    <x v="0"/>
    <s v="United States"/>
    <s v="Hampton"/>
    <x v="17"/>
    <n v="23666"/>
    <x v="0"/>
    <s v="FUR-FU-10000308"/>
    <x v="0"/>
    <x v="5"/>
    <s v="Deflect-o Glass Clear Studded Chair Mats"/>
    <n v="186.54"/>
    <n v="3"/>
    <n v="0"/>
    <n v="41.038800000000002"/>
    <n v="5"/>
    <n v="11"/>
    <x v="0"/>
    <n v="22.000000000000004"/>
    <x v="0"/>
  </r>
  <r>
    <n v="6994"/>
    <s v="CA-2015-109386"/>
    <d v="2015-11-08T00:00:00"/>
    <d v="2015-11-13T00:00:00"/>
    <x v="0"/>
    <s v="RH-19600"/>
    <s v="Rob Haberlin"/>
    <x v="0"/>
    <s v="United States"/>
    <s v="Hampton"/>
    <x v="17"/>
    <n v="23666"/>
    <x v="0"/>
    <s v="OFF-AR-10000380"/>
    <x v="1"/>
    <x v="6"/>
    <s v="Hunt PowerHouse Electric Pencil Sharpener, Blue"/>
    <n v="265.86"/>
    <n v="7"/>
    <n v="0"/>
    <n v="79.757999999999996"/>
    <n v="5"/>
    <n v="11"/>
    <x v="0"/>
    <n v="30"/>
    <x v="0"/>
  </r>
  <r>
    <n v="6995"/>
    <s v="CA-2015-109386"/>
    <d v="2015-11-08T00:00:00"/>
    <d v="2015-11-13T00:00:00"/>
    <x v="0"/>
    <s v="RH-19600"/>
    <s v="Rob Haberlin"/>
    <x v="0"/>
    <s v="United States"/>
    <s v="Hampton"/>
    <x v="17"/>
    <n v="23666"/>
    <x v="0"/>
    <s v="OFF-AR-10000122"/>
    <x v="1"/>
    <x v="6"/>
    <s v="Newell 314"/>
    <n v="27.9"/>
    <n v="5"/>
    <n v="0"/>
    <n v="6.9749999999999996"/>
    <n v="5"/>
    <n v="11"/>
    <x v="0"/>
    <n v="25"/>
    <x v="0"/>
  </r>
  <r>
    <n v="6996"/>
    <s v="CA-2015-166800"/>
    <d v="2015-11-19T00:00:00"/>
    <d v="2015-11-26T00:00:00"/>
    <x v="1"/>
    <s v="AG-10300"/>
    <s v="Aleksandra Gannaway"/>
    <x v="1"/>
    <s v="United States"/>
    <s v="Las Vegas"/>
    <x v="33"/>
    <n v="89115"/>
    <x v="1"/>
    <s v="OFF-AP-10004868"/>
    <x v="1"/>
    <x v="9"/>
    <s v="Hoover Commercial Soft Guard Upright Vacuum And Disposable Filtration Bags"/>
    <n v="31.08"/>
    <n v="4"/>
    <n v="0"/>
    <n v="8.3916000000000004"/>
    <n v="7"/>
    <n v="11"/>
    <x v="0"/>
    <n v="27"/>
    <x v="0"/>
  </r>
  <r>
    <n v="6997"/>
    <s v="CA-2017-117443"/>
    <d v="2017-12-23T00:00:00"/>
    <d v="2017-12-25T00:00:00"/>
    <x v="0"/>
    <s v="JB-15400"/>
    <s v="Jennifer Braxton"/>
    <x v="1"/>
    <s v="United States"/>
    <s v="Rockford"/>
    <x v="10"/>
    <n v="61107"/>
    <x v="2"/>
    <s v="OFF-BI-10004002"/>
    <x v="1"/>
    <x v="8"/>
    <s v="Wilson Jones International Size A4 Ring Binders"/>
    <n v="13.84"/>
    <n v="4"/>
    <n v="0.8"/>
    <n v="-22.143999999999998"/>
    <n v="2"/>
    <n v="12"/>
    <x v="0"/>
    <n v="-160"/>
    <x v="4"/>
  </r>
  <r>
    <n v="6998"/>
    <s v="CA-2017-117443"/>
    <d v="2017-12-23T00:00:00"/>
    <d v="2017-12-25T00:00:00"/>
    <x v="0"/>
    <s v="JB-15400"/>
    <s v="Jennifer Braxton"/>
    <x v="1"/>
    <s v="United States"/>
    <s v="Rockford"/>
    <x v="10"/>
    <n v="61107"/>
    <x v="2"/>
    <s v="OFF-PA-10004475"/>
    <x v="1"/>
    <x v="10"/>
    <s v="Xerox 1940"/>
    <n v="175.87200000000001"/>
    <n v="4"/>
    <n v="0.2"/>
    <n v="63.753599999999999"/>
    <n v="2"/>
    <n v="12"/>
    <x v="0"/>
    <n v="36.25"/>
    <x v="4"/>
  </r>
  <r>
    <n v="6999"/>
    <s v="US-2016-134369"/>
    <d v="2016-09-16T00:00:00"/>
    <d v="2016-09-22T00:00:00"/>
    <x v="1"/>
    <s v="BC-11125"/>
    <s v="Becky Castell"/>
    <x v="2"/>
    <s v="United States"/>
    <s v="Laguna Niguel"/>
    <x v="1"/>
    <n v="92677"/>
    <x v="1"/>
    <s v="OFF-PA-10002195"/>
    <x v="1"/>
    <x v="10"/>
    <s v="Xerox 1966"/>
    <n v="12.96"/>
    <n v="2"/>
    <n v="0"/>
    <n v="6.3503999999999996"/>
    <n v="6"/>
    <n v="9"/>
    <x v="2"/>
    <n v="48.999999999999993"/>
    <x v="8"/>
  </r>
  <r>
    <n v="7000"/>
    <s v="CA-2017-123687"/>
    <d v="2017-05-26T00:00:00"/>
    <d v="2017-05-29T00:00:00"/>
    <x v="2"/>
    <s v="KC-16675"/>
    <s v="Kimberly Carter"/>
    <x v="1"/>
    <s v="United States"/>
    <s v="Louisville"/>
    <x v="0"/>
    <n v="40214"/>
    <x v="0"/>
    <s v="OFF-AP-10002670"/>
    <x v="1"/>
    <x v="9"/>
    <s v="Belkin 8-Outlet Premiere SurgeMaster II Surge Protectors"/>
    <n v="208.44"/>
    <n v="3"/>
    <n v="0"/>
    <n v="62.531999999999996"/>
    <n v="3"/>
    <n v="5"/>
    <x v="1"/>
    <n v="30"/>
    <x v="5"/>
  </r>
  <r>
    <n v="7001"/>
    <s v="CA-2017-123687"/>
    <d v="2017-05-26T00:00:00"/>
    <d v="2017-05-29T00:00:00"/>
    <x v="2"/>
    <s v="KC-16675"/>
    <s v="Kimberly Carter"/>
    <x v="1"/>
    <s v="United States"/>
    <s v="Louisville"/>
    <x v="0"/>
    <n v="40214"/>
    <x v="0"/>
    <s v="OFF-SU-10004498"/>
    <x v="1"/>
    <x v="14"/>
    <s v="Martin-Yale Premier Letter Opener"/>
    <n v="25.76"/>
    <n v="2"/>
    <n v="0"/>
    <n v="0.77280000000000004"/>
    <n v="3"/>
    <n v="5"/>
    <x v="1"/>
    <n v="3"/>
    <x v="5"/>
  </r>
  <r>
    <n v="7002"/>
    <s v="CA-2015-104871"/>
    <d v="2015-03-30T00:00:00"/>
    <d v="2015-04-03T00:00:00"/>
    <x v="1"/>
    <s v="DR-12940"/>
    <s v="Daniel Raglin"/>
    <x v="2"/>
    <s v="United States"/>
    <s v="Normal"/>
    <x v="10"/>
    <n v="61761"/>
    <x v="2"/>
    <s v="FUR-CH-10003298"/>
    <x v="0"/>
    <x v="1"/>
    <s v="Office Star - Contemporary Task Swivel chair with Loop Arms, Charcoal"/>
    <n v="366.74400000000003"/>
    <n v="4"/>
    <n v="0.3"/>
    <n v="-110.0232"/>
    <n v="4"/>
    <n v="3"/>
    <x v="3"/>
    <n v="-30"/>
    <x v="10"/>
  </r>
  <r>
    <n v="7003"/>
    <s v="CA-2014-133158"/>
    <d v="2014-08-19T00:00:00"/>
    <d v="2014-08-21T00:00:00"/>
    <x v="0"/>
    <s v="DW-13195"/>
    <s v="David Wiener"/>
    <x v="1"/>
    <s v="United States"/>
    <s v="Los Angeles"/>
    <x v="1"/>
    <n v="90045"/>
    <x v="1"/>
    <s v="FUR-FU-10000723"/>
    <x v="0"/>
    <x v="5"/>
    <s v="Deflect-o EconoMat Studded, No Bevel Mat for Low Pile Carpeting"/>
    <n v="289.24"/>
    <n v="7"/>
    <n v="0"/>
    <n v="26.031600000000001"/>
    <n v="2"/>
    <n v="8"/>
    <x v="2"/>
    <n v="9"/>
    <x v="6"/>
  </r>
  <r>
    <n v="7004"/>
    <s v="CA-2014-133158"/>
    <d v="2014-08-19T00:00:00"/>
    <d v="2014-08-21T00:00:00"/>
    <x v="0"/>
    <s v="DW-13195"/>
    <s v="David Wiener"/>
    <x v="1"/>
    <s v="United States"/>
    <s v="Los Angeles"/>
    <x v="1"/>
    <n v="90045"/>
    <x v="1"/>
    <s v="OFF-BI-10000632"/>
    <x v="1"/>
    <x v="8"/>
    <s v="Satellite Sectional Post Binders"/>
    <n v="69.456000000000003"/>
    <n v="2"/>
    <n v="0.2"/>
    <n v="22.5732"/>
    <n v="2"/>
    <n v="8"/>
    <x v="2"/>
    <n v="32.5"/>
    <x v="6"/>
  </r>
  <r>
    <n v="7005"/>
    <s v="CA-2014-126333"/>
    <d v="2014-12-23T00:00:00"/>
    <d v="2014-12-28T00:00:00"/>
    <x v="1"/>
    <s v="ME-18010"/>
    <s v="Michelle Ellison"/>
    <x v="1"/>
    <s v="United States"/>
    <s v="Port Arthur"/>
    <x v="5"/>
    <n v="77642"/>
    <x v="2"/>
    <s v="OFF-PA-10000223"/>
    <x v="1"/>
    <x v="10"/>
    <s v="Xerox 2000"/>
    <n v="5.1840000000000002"/>
    <n v="1"/>
    <n v="0.2"/>
    <n v="1.8144"/>
    <n v="5"/>
    <n v="12"/>
    <x v="0"/>
    <n v="35"/>
    <x v="4"/>
  </r>
  <r>
    <n v="7006"/>
    <s v="CA-2015-141740"/>
    <d v="2015-11-01T00:00:00"/>
    <d v="2015-11-05T00:00:00"/>
    <x v="1"/>
    <s v="JF-15490"/>
    <s v="Jeremy Farry"/>
    <x v="0"/>
    <s v="United States"/>
    <s v="New York City"/>
    <x v="15"/>
    <n v="10009"/>
    <x v="3"/>
    <s v="FUR-CH-10001545"/>
    <x v="0"/>
    <x v="1"/>
    <s v="Hon Comfortask Task/Swivel Chairs"/>
    <n v="205.16399999999999"/>
    <n v="2"/>
    <n v="0.1"/>
    <n v="13.6776"/>
    <n v="4"/>
    <n v="11"/>
    <x v="0"/>
    <n v="6.666666666666667"/>
    <x v="0"/>
  </r>
  <r>
    <n v="7007"/>
    <s v="CA-2014-119466"/>
    <d v="2014-12-15T00:00:00"/>
    <d v="2014-12-21T00:00:00"/>
    <x v="1"/>
    <s v="SP-20860"/>
    <s v="Sung Pak"/>
    <x v="1"/>
    <s v="United States"/>
    <s v="Chicago"/>
    <x v="10"/>
    <n v="60623"/>
    <x v="2"/>
    <s v="FUR-FU-10001546"/>
    <x v="0"/>
    <x v="5"/>
    <s v="Dana Swing-Arm Lamps"/>
    <n v="8.5440000000000005"/>
    <n v="2"/>
    <n v="0.6"/>
    <n v="-7.476"/>
    <n v="6"/>
    <n v="12"/>
    <x v="0"/>
    <n v="-87.5"/>
    <x v="4"/>
  </r>
  <r>
    <n v="7008"/>
    <s v="CA-2015-154823"/>
    <d v="2015-08-21T00:00:00"/>
    <d v="2015-08-25T00:00:00"/>
    <x v="1"/>
    <s v="KN-16390"/>
    <s v="Katherine Nockton"/>
    <x v="1"/>
    <s v="United States"/>
    <s v="Springfield"/>
    <x v="24"/>
    <n v="45503"/>
    <x v="3"/>
    <s v="OFF-BI-10001098"/>
    <x v="1"/>
    <x v="8"/>
    <s v="Acco D-Ring Binder w/DublLock"/>
    <n v="12.827999999999999"/>
    <n v="2"/>
    <n v="0.7"/>
    <n v="-8.9795999999999996"/>
    <n v="4"/>
    <n v="8"/>
    <x v="2"/>
    <n v="-70"/>
    <x v="6"/>
  </r>
  <r>
    <n v="7009"/>
    <s v="CA-2015-154823"/>
    <d v="2015-08-21T00:00:00"/>
    <d v="2015-08-25T00:00:00"/>
    <x v="1"/>
    <s v="KN-16390"/>
    <s v="Katherine Nockton"/>
    <x v="1"/>
    <s v="United States"/>
    <s v="Springfield"/>
    <x v="24"/>
    <n v="45503"/>
    <x v="3"/>
    <s v="FUR-CH-10003379"/>
    <x v="0"/>
    <x v="1"/>
    <s v="Global Commerce Series High-Back Swivel/Tilt Chairs"/>
    <n v="598.45799999999997"/>
    <n v="3"/>
    <n v="0.3"/>
    <n v="-42.747"/>
    <n v="4"/>
    <n v="8"/>
    <x v="2"/>
    <n v="-7.1428571428571441"/>
    <x v="6"/>
  </r>
  <r>
    <n v="7010"/>
    <s v="CA-2015-154823"/>
    <d v="2015-08-21T00:00:00"/>
    <d v="2015-08-25T00:00:00"/>
    <x v="1"/>
    <s v="KN-16390"/>
    <s v="Katherine Nockton"/>
    <x v="1"/>
    <s v="United States"/>
    <s v="Springfield"/>
    <x v="24"/>
    <n v="45503"/>
    <x v="3"/>
    <s v="FUR-FU-10000193"/>
    <x v="0"/>
    <x v="5"/>
    <s v="Tenex Chairmats For Use with Hard Floors"/>
    <n v="25.984000000000002"/>
    <n v="1"/>
    <n v="0.2"/>
    <n v="-3.8976000000000002"/>
    <n v="4"/>
    <n v="8"/>
    <x v="2"/>
    <n v="-15"/>
    <x v="6"/>
  </r>
  <r>
    <n v="7011"/>
    <s v="US-2014-135881"/>
    <d v="2014-05-23T00:00:00"/>
    <d v="2014-05-27T00:00:00"/>
    <x v="1"/>
    <s v="GT-14710"/>
    <s v="Greg Tran"/>
    <x v="0"/>
    <s v="United States"/>
    <s v="New York City"/>
    <x v="15"/>
    <n v="10035"/>
    <x v="3"/>
    <s v="OFF-BI-10000829"/>
    <x v="1"/>
    <x v="8"/>
    <s v="Avery Non-Stick Binders"/>
    <n v="17.96"/>
    <n v="5"/>
    <n v="0.2"/>
    <n v="5.8369999999999997"/>
    <n v="4"/>
    <n v="5"/>
    <x v="1"/>
    <n v="32.499999999999993"/>
    <x v="5"/>
  </r>
  <r>
    <n v="7012"/>
    <s v="US-2014-135881"/>
    <d v="2014-05-23T00:00:00"/>
    <d v="2014-05-27T00:00:00"/>
    <x v="1"/>
    <s v="GT-14710"/>
    <s v="Greg Tran"/>
    <x v="0"/>
    <s v="United States"/>
    <s v="New York City"/>
    <x v="15"/>
    <n v="10035"/>
    <x v="3"/>
    <s v="OFF-SU-10003002"/>
    <x v="1"/>
    <x v="14"/>
    <s v="Letter Slitter"/>
    <n v="5.04"/>
    <n v="2"/>
    <n v="0"/>
    <n v="0.1512"/>
    <n v="4"/>
    <n v="5"/>
    <x v="1"/>
    <n v="3"/>
    <x v="5"/>
  </r>
  <r>
    <n v="7013"/>
    <s v="US-2014-135881"/>
    <d v="2014-05-23T00:00:00"/>
    <d v="2014-05-27T00:00:00"/>
    <x v="1"/>
    <s v="GT-14710"/>
    <s v="Greg Tran"/>
    <x v="0"/>
    <s v="United States"/>
    <s v="New York City"/>
    <x v="15"/>
    <n v="10035"/>
    <x v="3"/>
    <s v="OFF-AP-10002118"/>
    <x v="1"/>
    <x v="9"/>
    <s v="1.7 Cubic Foot Compact &quot;Cube&quot; Office Refrigerators"/>
    <n v="208.16"/>
    <n v="1"/>
    <n v="0"/>
    <n v="56.203200000000002"/>
    <n v="4"/>
    <n v="5"/>
    <x v="1"/>
    <n v="27"/>
    <x v="5"/>
  </r>
  <r>
    <n v="7014"/>
    <s v="CA-2017-141201"/>
    <d v="2017-12-09T00:00:00"/>
    <d v="2017-12-11T00:00:00"/>
    <x v="0"/>
    <s v="DB-12910"/>
    <s v="Daniel Byrd"/>
    <x v="2"/>
    <s v="United States"/>
    <s v="Salinas"/>
    <x v="1"/>
    <n v="93905"/>
    <x v="1"/>
    <s v="FUR-BO-10001519"/>
    <x v="0"/>
    <x v="0"/>
    <s v="O'Sullivan 3-Shelf Heavy-Duty Bookcases"/>
    <n v="148.25700000000001"/>
    <n v="3"/>
    <n v="0.15"/>
    <n v="15.697800000000001"/>
    <n v="2"/>
    <n v="12"/>
    <x v="0"/>
    <n v="10.588235294117647"/>
    <x v="4"/>
  </r>
  <r>
    <n v="7015"/>
    <s v="CA-2014-114790"/>
    <d v="2014-03-11T00:00:00"/>
    <d v="2014-03-13T00:00:00"/>
    <x v="0"/>
    <s v="FM-14215"/>
    <s v="Filia McAdams"/>
    <x v="1"/>
    <s v="United States"/>
    <s v="Richmond"/>
    <x v="0"/>
    <n v="40475"/>
    <x v="0"/>
    <s v="OFF-AP-10002578"/>
    <x v="1"/>
    <x v="9"/>
    <s v="Fellowes Premier Superior Surge Suppressor, 10-Outlet, With Phone and Remote"/>
    <n v="146.76"/>
    <n v="3"/>
    <n v="0"/>
    <n v="38.157600000000002"/>
    <n v="2"/>
    <n v="3"/>
    <x v="3"/>
    <n v="26"/>
    <x v="10"/>
  </r>
  <r>
    <n v="7016"/>
    <s v="CA-2014-114790"/>
    <d v="2014-03-11T00:00:00"/>
    <d v="2014-03-13T00:00:00"/>
    <x v="0"/>
    <s v="FM-14215"/>
    <s v="Filia McAdams"/>
    <x v="1"/>
    <s v="United States"/>
    <s v="Richmond"/>
    <x v="0"/>
    <n v="40475"/>
    <x v="0"/>
    <s v="TEC-AC-10000710"/>
    <x v="2"/>
    <x v="11"/>
    <s v="Maxell DVD-RAM Discs"/>
    <n v="32.96"/>
    <n v="2"/>
    <n v="0"/>
    <n v="14.172800000000001"/>
    <n v="2"/>
    <n v="3"/>
    <x v="3"/>
    <n v="43"/>
    <x v="10"/>
  </r>
  <r>
    <n v="7017"/>
    <s v="CA-2014-114790"/>
    <d v="2014-03-11T00:00:00"/>
    <d v="2014-03-13T00:00:00"/>
    <x v="0"/>
    <s v="FM-14215"/>
    <s v="Filia McAdams"/>
    <x v="1"/>
    <s v="United States"/>
    <s v="Richmond"/>
    <x v="0"/>
    <n v="40475"/>
    <x v="0"/>
    <s v="TEC-PH-10000984"/>
    <x v="2"/>
    <x v="7"/>
    <s v="Panasonic KX-TG9471B"/>
    <n v="587.97"/>
    <n v="3"/>
    <n v="0"/>
    <n v="164.63159999999999"/>
    <n v="2"/>
    <n v="3"/>
    <x v="3"/>
    <n v="27.999999999999996"/>
    <x v="10"/>
  </r>
  <r>
    <n v="7018"/>
    <s v="CA-2014-114790"/>
    <d v="2014-03-11T00:00:00"/>
    <d v="2014-03-13T00:00:00"/>
    <x v="0"/>
    <s v="FM-14215"/>
    <s v="Filia McAdams"/>
    <x v="1"/>
    <s v="United States"/>
    <s v="Richmond"/>
    <x v="0"/>
    <n v="40475"/>
    <x v="0"/>
    <s v="OFF-PA-10000213"/>
    <x v="1"/>
    <x v="10"/>
    <s v="Xerox 198"/>
    <n v="14.94"/>
    <n v="3"/>
    <n v="0"/>
    <n v="7.0217999999999998"/>
    <n v="2"/>
    <n v="3"/>
    <x v="3"/>
    <n v="47"/>
    <x v="10"/>
  </r>
  <r>
    <n v="7019"/>
    <s v="US-2016-154256"/>
    <d v="2016-06-23T00:00:00"/>
    <d v="2016-06-27T00:00:00"/>
    <x v="0"/>
    <s v="SM-20005"/>
    <s v="Sally Matthias"/>
    <x v="0"/>
    <s v="United States"/>
    <s v="New York City"/>
    <x v="15"/>
    <n v="10035"/>
    <x v="3"/>
    <s v="OFF-LA-10003720"/>
    <x v="1"/>
    <x v="2"/>
    <s v="Avery 487"/>
    <n v="25.83"/>
    <n v="7"/>
    <n v="0"/>
    <n v="12.1401"/>
    <n v="4"/>
    <n v="6"/>
    <x v="1"/>
    <n v="47"/>
    <x v="1"/>
  </r>
  <r>
    <n v="7020"/>
    <s v="CA-2014-124737"/>
    <d v="2014-08-23T00:00:00"/>
    <d v="2014-08-27T00:00:00"/>
    <x v="1"/>
    <s v="AP-10915"/>
    <s v="Arthur Prichep"/>
    <x v="0"/>
    <s v="United States"/>
    <s v="Denver"/>
    <x v="22"/>
    <n v="80219"/>
    <x v="1"/>
    <s v="OFF-PA-10001837"/>
    <x v="1"/>
    <x v="10"/>
    <s v="Xerox 1976"/>
    <n v="15.552"/>
    <n v="3"/>
    <n v="0.2"/>
    <n v="5.4432"/>
    <n v="4"/>
    <n v="8"/>
    <x v="2"/>
    <n v="35"/>
    <x v="6"/>
  </r>
  <r>
    <n v="7021"/>
    <s v="CA-2014-124737"/>
    <d v="2014-08-23T00:00:00"/>
    <d v="2014-08-27T00:00:00"/>
    <x v="1"/>
    <s v="AP-10915"/>
    <s v="Arthur Prichep"/>
    <x v="0"/>
    <s v="United States"/>
    <s v="Denver"/>
    <x v="22"/>
    <n v="80219"/>
    <x v="1"/>
    <s v="OFF-SU-10004661"/>
    <x v="1"/>
    <x v="14"/>
    <s v="Acme Titanium Bonded Scissors"/>
    <n v="6.8"/>
    <n v="1"/>
    <n v="0.2"/>
    <n v="0.51"/>
    <n v="4"/>
    <n v="8"/>
    <x v="2"/>
    <n v="7.5"/>
    <x v="6"/>
  </r>
  <r>
    <n v="7022"/>
    <s v="CA-2014-124737"/>
    <d v="2014-08-23T00:00:00"/>
    <d v="2014-08-27T00:00:00"/>
    <x v="1"/>
    <s v="AP-10915"/>
    <s v="Arthur Prichep"/>
    <x v="0"/>
    <s v="United States"/>
    <s v="Denver"/>
    <x v="22"/>
    <n v="80219"/>
    <x v="1"/>
    <s v="FUR-FU-10003274"/>
    <x v="0"/>
    <x v="5"/>
    <s v="Regeneration Desk Collection"/>
    <n v="4.2240000000000002"/>
    <n v="3"/>
    <n v="0.2"/>
    <n v="1.2672000000000001"/>
    <n v="4"/>
    <n v="8"/>
    <x v="2"/>
    <n v="30"/>
    <x v="6"/>
  </r>
  <r>
    <n v="7023"/>
    <s v="CA-2014-124737"/>
    <d v="2014-08-23T00:00:00"/>
    <d v="2014-08-27T00:00:00"/>
    <x v="1"/>
    <s v="AP-10915"/>
    <s v="Arthur Prichep"/>
    <x v="0"/>
    <s v="United States"/>
    <s v="Denver"/>
    <x v="22"/>
    <n v="80219"/>
    <x v="1"/>
    <s v="TEC-PH-10000149"/>
    <x v="2"/>
    <x v="7"/>
    <s v="Cisco SPA525G2 IP Phone - Wireless"/>
    <n v="143.63999999999999"/>
    <n v="9"/>
    <n v="0.2"/>
    <n v="10.773"/>
    <n v="4"/>
    <n v="8"/>
    <x v="2"/>
    <n v="7.5000000000000009"/>
    <x v="6"/>
  </r>
  <r>
    <n v="7024"/>
    <s v="CA-2014-124737"/>
    <d v="2014-08-23T00:00:00"/>
    <d v="2014-08-27T00:00:00"/>
    <x v="1"/>
    <s v="AP-10915"/>
    <s v="Arthur Prichep"/>
    <x v="0"/>
    <s v="United States"/>
    <s v="Denver"/>
    <x v="22"/>
    <n v="80219"/>
    <x v="1"/>
    <s v="OFF-PA-10000019"/>
    <x v="1"/>
    <x v="10"/>
    <s v="Xerox 1931"/>
    <n v="31.103999999999999"/>
    <n v="6"/>
    <n v="0.2"/>
    <n v="10.8864"/>
    <n v="4"/>
    <n v="8"/>
    <x v="2"/>
    <n v="35"/>
    <x v="6"/>
  </r>
  <r>
    <n v="7025"/>
    <s v="CA-2014-124737"/>
    <d v="2014-08-23T00:00:00"/>
    <d v="2014-08-27T00:00:00"/>
    <x v="1"/>
    <s v="AP-10915"/>
    <s v="Arthur Prichep"/>
    <x v="0"/>
    <s v="United States"/>
    <s v="Denver"/>
    <x v="22"/>
    <n v="80219"/>
    <x v="1"/>
    <s v="OFF-PA-10001125"/>
    <x v="1"/>
    <x v="10"/>
    <s v="Xerox 1988"/>
    <n v="223.05600000000001"/>
    <n v="9"/>
    <n v="0.2"/>
    <n v="69.704999999999998"/>
    <n v="4"/>
    <n v="8"/>
    <x v="2"/>
    <n v="31.25"/>
    <x v="6"/>
  </r>
  <r>
    <n v="7026"/>
    <s v="US-2017-101840"/>
    <d v="2017-02-06T00:00:00"/>
    <d v="2017-02-12T00:00:00"/>
    <x v="1"/>
    <s v="SP-20545"/>
    <s v="Sibella Parks"/>
    <x v="1"/>
    <s v="United States"/>
    <s v="New York City"/>
    <x v="15"/>
    <n v="10024"/>
    <x v="3"/>
    <s v="TEC-PH-10002538"/>
    <x v="2"/>
    <x v="7"/>
    <s v="Grandstream GXP1160 VoIP phone"/>
    <n v="227.46"/>
    <n v="6"/>
    <n v="0"/>
    <n v="65.963399999999993"/>
    <n v="6"/>
    <n v="2"/>
    <x v="3"/>
    <n v="28.999999999999996"/>
    <x v="11"/>
  </r>
  <r>
    <n v="7027"/>
    <s v="US-2017-101840"/>
    <d v="2017-02-06T00:00:00"/>
    <d v="2017-02-12T00:00:00"/>
    <x v="1"/>
    <s v="SP-20545"/>
    <s v="Sibella Parks"/>
    <x v="1"/>
    <s v="United States"/>
    <s v="New York City"/>
    <x v="15"/>
    <n v="10024"/>
    <x v="3"/>
    <s v="OFF-BI-10000279"/>
    <x v="1"/>
    <x v="8"/>
    <s v="Acco Recycled 2&quot; Capacity Laser Printer Hanging Data Binders"/>
    <n v="46.24"/>
    <n v="4"/>
    <n v="0.2"/>
    <n v="15.606"/>
    <n v="6"/>
    <n v="2"/>
    <x v="3"/>
    <n v="33.75"/>
    <x v="11"/>
  </r>
  <r>
    <n v="7028"/>
    <s v="CA-2017-131653"/>
    <d v="2017-01-29T00:00:00"/>
    <d v="2017-02-05T00:00:00"/>
    <x v="1"/>
    <s v="RD-19585"/>
    <s v="Rob Dowd"/>
    <x v="0"/>
    <s v="United States"/>
    <s v="New York City"/>
    <x v="15"/>
    <n v="10011"/>
    <x v="3"/>
    <s v="OFF-LA-10001045"/>
    <x v="1"/>
    <x v="2"/>
    <s v="Permanent Self-Adhesive File Folder Labels for Typewriters by Universal"/>
    <n v="5.22"/>
    <n v="2"/>
    <n v="0"/>
    <n v="2.4011999999999998"/>
    <n v="7"/>
    <n v="1"/>
    <x v="3"/>
    <n v="46"/>
    <x v="9"/>
  </r>
  <r>
    <n v="7029"/>
    <s v="US-2016-157840"/>
    <d v="2016-12-20T00:00:00"/>
    <d v="2016-12-23T00:00:00"/>
    <x v="0"/>
    <s v="MC-17575"/>
    <s v="Matt Collins"/>
    <x v="0"/>
    <s v="United States"/>
    <s v="Fremont"/>
    <x v="8"/>
    <n v="68025"/>
    <x v="2"/>
    <s v="OFF-PA-10003673"/>
    <x v="1"/>
    <x v="10"/>
    <s v="Strathmore Photo Mount Cards"/>
    <n v="33.9"/>
    <n v="5"/>
    <n v="0"/>
    <n v="15.593999999999999"/>
    <n v="3"/>
    <n v="12"/>
    <x v="0"/>
    <n v="46"/>
    <x v="4"/>
  </r>
  <r>
    <n v="7030"/>
    <s v="CA-2016-145548"/>
    <d v="2016-11-11T00:00:00"/>
    <d v="2016-11-16T00:00:00"/>
    <x v="1"/>
    <s v="EB-13750"/>
    <s v="Edward Becker"/>
    <x v="1"/>
    <s v="United States"/>
    <s v="New York City"/>
    <x v="15"/>
    <n v="10011"/>
    <x v="3"/>
    <s v="OFF-ST-10002562"/>
    <x v="1"/>
    <x v="4"/>
    <s v="Staple magnet"/>
    <n v="28.14"/>
    <n v="3"/>
    <n v="0"/>
    <n v="7.8792"/>
    <n v="5"/>
    <n v="11"/>
    <x v="0"/>
    <n v="27.999999999999996"/>
    <x v="0"/>
  </r>
  <r>
    <n v="7031"/>
    <s v="CA-2016-145548"/>
    <d v="2016-11-11T00:00:00"/>
    <d v="2016-11-16T00:00:00"/>
    <x v="1"/>
    <s v="EB-13750"/>
    <s v="Edward Becker"/>
    <x v="1"/>
    <s v="United States"/>
    <s v="New York City"/>
    <x v="15"/>
    <n v="10011"/>
    <x v="3"/>
    <s v="TEC-AC-10002305"/>
    <x v="2"/>
    <x v="11"/>
    <s v="KeyTronic E03601U1 - Keyboard - Beige"/>
    <n v="36"/>
    <n v="2"/>
    <n v="0"/>
    <n v="6.48"/>
    <n v="5"/>
    <n v="11"/>
    <x v="0"/>
    <n v="18.000000000000004"/>
    <x v="0"/>
  </r>
  <r>
    <n v="7032"/>
    <s v="CA-2016-145548"/>
    <d v="2016-11-11T00:00:00"/>
    <d v="2016-11-16T00:00:00"/>
    <x v="1"/>
    <s v="EB-13750"/>
    <s v="Edward Becker"/>
    <x v="1"/>
    <s v="United States"/>
    <s v="New York City"/>
    <x v="15"/>
    <n v="10011"/>
    <x v="3"/>
    <s v="OFF-AR-10003373"/>
    <x v="1"/>
    <x v="6"/>
    <s v="Boston School Pro Electric Pencil Sharpener, 1670"/>
    <n v="92.94"/>
    <n v="3"/>
    <n v="0"/>
    <n v="25.093800000000002"/>
    <n v="5"/>
    <n v="11"/>
    <x v="0"/>
    <n v="27"/>
    <x v="0"/>
  </r>
  <r>
    <n v="7033"/>
    <s v="CA-2016-145548"/>
    <d v="2016-11-11T00:00:00"/>
    <d v="2016-11-16T00:00:00"/>
    <x v="1"/>
    <s v="EB-13750"/>
    <s v="Edward Becker"/>
    <x v="1"/>
    <s v="United States"/>
    <s v="New York City"/>
    <x v="15"/>
    <n v="10011"/>
    <x v="3"/>
    <s v="FUR-CH-10003774"/>
    <x v="0"/>
    <x v="1"/>
    <s v="Global Wood Trimmed Manager's Task Chair, Khaki"/>
    <n v="245.64599999999999"/>
    <n v="3"/>
    <n v="0.1"/>
    <n v="8.1882000000000001"/>
    <n v="5"/>
    <n v="11"/>
    <x v="0"/>
    <n v="3.3333333333333335"/>
    <x v="0"/>
  </r>
  <r>
    <n v="7034"/>
    <s v="CA-2016-145548"/>
    <d v="2016-11-11T00:00:00"/>
    <d v="2016-11-16T00:00:00"/>
    <x v="1"/>
    <s v="EB-13750"/>
    <s v="Edward Becker"/>
    <x v="1"/>
    <s v="United States"/>
    <s v="New York City"/>
    <x v="15"/>
    <n v="10011"/>
    <x v="3"/>
    <s v="OFF-BI-10001510"/>
    <x v="1"/>
    <x v="8"/>
    <s v="Deluxe Heavy-Duty Vinyl Round Ring Binder"/>
    <n v="55.008000000000003"/>
    <n v="3"/>
    <n v="0.2"/>
    <n v="17.190000000000001"/>
    <n v="5"/>
    <n v="11"/>
    <x v="0"/>
    <n v="31.25"/>
    <x v="0"/>
  </r>
  <r>
    <n v="7035"/>
    <s v="CA-2016-145548"/>
    <d v="2016-11-11T00:00:00"/>
    <d v="2016-11-16T00:00:00"/>
    <x v="1"/>
    <s v="EB-13750"/>
    <s v="Edward Becker"/>
    <x v="1"/>
    <s v="United States"/>
    <s v="New York City"/>
    <x v="15"/>
    <n v="10011"/>
    <x v="3"/>
    <s v="OFF-BI-10004236"/>
    <x v="1"/>
    <x v="8"/>
    <s v="XtraLife ClearVue Slant-D Ring Binder, White, 3&quot;"/>
    <n v="35.231999999999999"/>
    <n v="3"/>
    <n v="0.2"/>
    <n v="11.4504"/>
    <n v="5"/>
    <n v="11"/>
    <x v="0"/>
    <n v="32.5"/>
    <x v="0"/>
  </r>
  <r>
    <n v="7036"/>
    <s v="CA-2017-119494"/>
    <d v="2017-11-09T00:00:00"/>
    <d v="2017-11-13T00:00:00"/>
    <x v="1"/>
    <s v="JE-15610"/>
    <s v="Jim Epp"/>
    <x v="1"/>
    <s v="United States"/>
    <s v="San Diego"/>
    <x v="1"/>
    <n v="92105"/>
    <x v="1"/>
    <s v="FUR-CH-10004675"/>
    <x v="0"/>
    <x v="1"/>
    <s v="Lifetime Advantage Folding Chairs, 4/Carton"/>
    <n v="523.39200000000005"/>
    <n v="3"/>
    <n v="0.2"/>
    <n v="52.339199999999998"/>
    <n v="4"/>
    <n v="11"/>
    <x v="0"/>
    <n v="10"/>
    <x v="0"/>
  </r>
  <r>
    <n v="7037"/>
    <s v="CA-2014-124618"/>
    <d v="2014-05-02T00:00:00"/>
    <d v="2014-05-04T00:00:00"/>
    <x v="0"/>
    <s v="CS-11860"/>
    <s v="Cari Schnelling"/>
    <x v="0"/>
    <s v="United States"/>
    <s v="Lakeland"/>
    <x v="2"/>
    <n v="33801"/>
    <x v="0"/>
    <s v="TEC-CO-10004202"/>
    <x v="2"/>
    <x v="16"/>
    <s v="Brother DCP1000 Digital 3 in 1 Multifunction Machine"/>
    <n v="479.98399999999998"/>
    <n v="2"/>
    <n v="0.2"/>
    <n v="89.997"/>
    <n v="2"/>
    <n v="5"/>
    <x v="1"/>
    <n v="18.75"/>
    <x v="5"/>
  </r>
  <r>
    <n v="7038"/>
    <s v="CA-2017-161970"/>
    <d v="2017-09-22T00:00:00"/>
    <d v="2017-09-27T00:00:00"/>
    <x v="1"/>
    <s v="PB-19105"/>
    <s v="Peter Bühler"/>
    <x v="0"/>
    <s v="United States"/>
    <s v="Smyrna"/>
    <x v="32"/>
    <n v="30080"/>
    <x v="0"/>
    <s v="OFF-PA-10004255"/>
    <x v="1"/>
    <x v="10"/>
    <s v="Xerox 219"/>
    <n v="12.96"/>
    <n v="2"/>
    <n v="0"/>
    <n v="6.2207999999999997"/>
    <n v="5"/>
    <n v="9"/>
    <x v="2"/>
    <n v="47.999999999999993"/>
    <x v="8"/>
  </r>
  <r>
    <n v="7039"/>
    <s v="CA-2017-161970"/>
    <d v="2017-09-22T00:00:00"/>
    <d v="2017-09-27T00:00:00"/>
    <x v="1"/>
    <s v="PB-19105"/>
    <s v="Peter Bühler"/>
    <x v="0"/>
    <s v="United States"/>
    <s v="Smyrna"/>
    <x v="32"/>
    <n v="30080"/>
    <x v="0"/>
    <s v="OFF-AR-10003896"/>
    <x v="1"/>
    <x v="6"/>
    <s v="Stride Job 150 Highlighters, Chisel Tip, Assorted Colors"/>
    <n v="17.940000000000001"/>
    <n v="3"/>
    <n v="0"/>
    <n v="6.4584000000000001"/>
    <n v="5"/>
    <n v="9"/>
    <x v="2"/>
    <n v="36"/>
    <x v="8"/>
  </r>
  <r>
    <n v="7040"/>
    <s v="CA-2017-103443"/>
    <d v="2017-12-17T00:00:00"/>
    <d v="2017-12-23T00:00:00"/>
    <x v="1"/>
    <s v="AT-10735"/>
    <s v="Annie Thurman"/>
    <x v="0"/>
    <s v="United States"/>
    <s v="New York City"/>
    <x v="15"/>
    <n v="10009"/>
    <x v="3"/>
    <s v="OFF-ST-10002276"/>
    <x v="1"/>
    <x v="4"/>
    <s v="Safco Steel Mobile File Cart"/>
    <n v="166.72"/>
    <n v="2"/>
    <n v="0"/>
    <n v="41.68"/>
    <n v="6"/>
    <n v="12"/>
    <x v="0"/>
    <n v="25"/>
    <x v="4"/>
  </r>
  <r>
    <n v="7041"/>
    <s v="CA-2017-103443"/>
    <d v="2017-12-17T00:00:00"/>
    <d v="2017-12-23T00:00:00"/>
    <x v="1"/>
    <s v="AT-10735"/>
    <s v="Annie Thurman"/>
    <x v="0"/>
    <s v="United States"/>
    <s v="New York City"/>
    <x v="15"/>
    <n v="10009"/>
    <x v="3"/>
    <s v="OFF-BI-10001617"/>
    <x v="1"/>
    <x v="8"/>
    <s v="GBC Wire Binding Combs"/>
    <n v="24.815999999999999"/>
    <n v="3"/>
    <n v="0.2"/>
    <n v="8.3754000000000008"/>
    <n v="6"/>
    <n v="12"/>
    <x v="0"/>
    <n v="33.75"/>
    <x v="4"/>
  </r>
  <r>
    <n v="7042"/>
    <s v="CA-2017-103443"/>
    <d v="2017-12-17T00:00:00"/>
    <d v="2017-12-23T00:00:00"/>
    <x v="1"/>
    <s v="AT-10735"/>
    <s v="Annie Thurman"/>
    <x v="0"/>
    <s v="United States"/>
    <s v="New York City"/>
    <x v="15"/>
    <n v="10009"/>
    <x v="3"/>
    <s v="FUR-FU-10000308"/>
    <x v="0"/>
    <x v="5"/>
    <s v="Deflect-o Glass Clear Studded Chair Mats"/>
    <n v="124.36"/>
    <n v="2"/>
    <n v="0"/>
    <n v="27.359200000000001"/>
    <n v="6"/>
    <n v="12"/>
    <x v="0"/>
    <n v="22"/>
    <x v="4"/>
  </r>
  <r>
    <n v="7043"/>
    <s v="US-2017-165358"/>
    <d v="2017-07-18T00:00:00"/>
    <d v="2017-07-23T00:00:00"/>
    <x v="1"/>
    <s v="SV-20365"/>
    <s v="Seth Vernon"/>
    <x v="0"/>
    <s v="United States"/>
    <s v="Philadelphia"/>
    <x v="9"/>
    <n v="19134"/>
    <x v="3"/>
    <s v="TEC-CO-10001943"/>
    <x v="2"/>
    <x v="16"/>
    <s v="Canon PC-428 Personal Copier"/>
    <n v="599.97"/>
    <n v="5"/>
    <n v="0.4"/>
    <n v="69.996499999999997"/>
    <n v="5"/>
    <n v="7"/>
    <x v="2"/>
    <n v="11.666666666666666"/>
    <x v="7"/>
  </r>
  <r>
    <n v="7044"/>
    <s v="US-2017-165358"/>
    <d v="2017-07-18T00:00:00"/>
    <d v="2017-07-23T00:00:00"/>
    <x v="1"/>
    <s v="SV-20365"/>
    <s v="Seth Vernon"/>
    <x v="0"/>
    <s v="United States"/>
    <s v="Philadelphia"/>
    <x v="9"/>
    <n v="19134"/>
    <x v="3"/>
    <s v="FUR-CH-10002647"/>
    <x v="0"/>
    <x v="1"/>
    <s v="Situations Contoured Folding Chairs, 4/Set"/>
    <n v="198.744"/>
    <n v="4"/>
    <n v="0.3"/>
    <n v="-14.196"/>
    <n v="5"/>
    <n v="7"/>
    <x v="2"/>
    <n v="-7.1428571428571423"/>
    <x v="7"/>
  </r>
  <r>
    <n v="7045"/>
    <s v="US-2017-165358"/>
    <d v="2017-07-18T00:00:00"/>
    <d v="2017-07-23T00:00:00"/>
    <x v="1"/>
    <s v="SV-20365"/>
    <s v="Seth Vernon"/>
    <x v="0"/>
    <s v="United States"/>
    <s v="Philadelphia"/>
    <x v="9"/>
    <n v="19134"/>
    <x v="3"/>
    <s v="OFF-SU-10004768"/>
    <x v="1"/>
    <x v="14"/>
    <s v="Acme Kleencut Forged Steel Scissors"/>
    <n v="9.1839999999999993"/>
    <n v="2"/>
    <n v="0.2"/>
    <n v="1.1479999999999999"/>
    <n v="5"/>
    <n v="7"/>
    <x v="2"/>
    <n v="12.5"/>
    <x v="7"/>
  </r>
  <r>
    <n v="7046"/>
    <s v="CA-2016-160136"/>
    <d v="2016-11-03T00:00:00"/>
    <d v="2016-11-09T00:00:00"/>
    <x v="1"/>
    <s v="PJ-18835"/>
    <s v="Patrick Jones"/>
    <x v="1"/>
    <s v="United States"/>
    <s v="Dallas"/>
    <x v="5"/>
    <n v="75217"/>
    <x v="2"/>
    <s v="OFF-PA-10002160"/>
    <x v="1"/>
    <x v="10"/>
    <s v="Xerox 1978"/>
    <n v="9.2479999999999993"/>
    <n v="2"/>
    <n v="0.2"/>
    <n v="3.3523999999999998"/>
    <n v="6"/>
    <n v="11"/>
    <x v="0"/>
    <n v="36.25"/>
    <x v="0"/>
  </r>
  <r>
    <n v="7047"/>
    <s v="CA-2014-150581"/>
    <d v="2014-04-08T00:00:00"/>
    <d v="2014-04-12T00:00:00"/>
    <x v="1"/>
    <s v="NM-18445"/>
    <s v="Nathan Mautz"/>
    <x v="2"/>
    <s v="United States"/>
    <s v="Concord"/>
    <x v="1"/>
    <n v="94521"/>
    <x v="1"/>
    <s v="FUR-TA-10003748"/>
    <x v="0"/>
    <x v="3"/>
    <s v="Bevis 36 x 72 Conference Tables"/>
    <n v="99.591999999999999"/>
    <n v="1"/>
    <n v="0.2"/>
    <n v="2.4897999999999998"/>
    <n v="4"/>
    <n v="4"/>
    <x v="1"/>
    <n v="2.5"/>
    <x v="3"/>
  </r>
  <r>
    <n v="7048"/>
    <s v="CA-2014-150581"/>
    <d v="2014-04-08T00:00:00"/>
    <d v="2014-04-12T00:00:00"/>
    <x v="1"/>
    <s v="NM-18445"/>
    <s v="Nathan Mautz"/>
    <x v="2"/>
    <s v="United States"/>
    <s v="Concord"/>
    <x v="1"/>
    <n v="94521"/>
    <x v="1"/>
    <s v="TEC-AC-10001908"/>
    <x v="2"/>
    <x v="11"/>
    <s v="Logitech Wireless Headset h800"/>
    <n v="399.96"/>
    <n v="4"/>
    <n v="0"/>
    <n v="139.98599999999999"/>
    <n v="4"/>
    <n v="4"/>
    <x v="1"/>
    <n v="35"/>
    <x v="3"/>
  </r>
  <r>
    <n v="7049"/>
    <s v="CA-2016-119515"/>
    <d v="2016-08-14T00:00:00"/>
    <d v="2016-08-16T00:00:00"/>
    <x v="2"/>
    <s v="TR-21325"/>
    <s v="Toby Ritter"/>
    <x v="0"/>
    <s v="United States"/>
    <s v="Nashville"/>
    <x v="18"/>
    <n v="37211"/>
    <x v="0"/>
    <s v="OFF-PA-10000552"/>
    <x v="1"/>
    <x v="10"/>
    <s v="Xerox 200"/>
    <n v="15.552"/>
    <n v="3"/>
    <n v="0.2"/>
    <n v="5.4432"/>
    <n v="2"/>
    <n v="8"/>
    <x v="2"/>
    <n v="35"/>
    <x v="6"/>
  </r>
  <r>
    <n v="7050"/>
    <s v="CA-2014-141355"/>
    <d v="2014-09-25T00:00:00"/>
    <d v="2014-09-30T00:00:00"/>
    <x v="1"/>
    <s v="BF-11005"/>
    <s v="Barry Franz"/>
    <x v="2"/>
    <s v="United States"/>
    <s v="Aurora"/>
    <x v="22"/>
    <n v="80013"/>
    <x v="1"/>
    <s v="OFF-AR-10003179"/>
    <x v="1"/>
    <x v="6"/>
    <s v="Dixon Ticonderoga Core-Lock Colored Pencils"/>
    <n v="14.576000000000001"/>
    <n v="2"/>
    <n v="0.2"/>
    <n v="2.3685999999999998"/>
    <n v="5"/>
    <n v="9"/>
    <x v="2"/>
    <n v="16.249999999999996"/>
    <x v="8"/>
  </r>
  <r>
    <n v="7051"/>
    <s v="CA-2016-165330"/>
    <d v="2016-12-11T00:00:00"/>
    <d v="2016-12-11T00:00:00"/>
    <x v="3"/>
    <s v="WB-21850"/>
    <s v="William Brown"/>
    <x v="0"/>
    <s v="United States"/>
    <s v="Anaheim"/>
    <x v="1"/>
    <n v="92804"/>
    <x v="1"/>
    <s v="OFF-BI-10004593"/>
    <x v="1"/>
    <x v="8"/>
    <s v="Ibico Laser Imprintable Binding System Covers"/>
    <n v="209.6"/>
    <n v="5"/>
    <n v="0.2"/>
    <n v="68.12"/>
    <n v="0"/>
    <n v="12"/>
    <x v="0"/>
    <n v="32.5"/>
    <x v="4"/>
  </r>
  <r>
    <n v="7052"/>
    <s v="CA-2016-165330"/>
    <d v="2016-12-11T00:00:00"/>
    <d v="2016-12-11T00:00:00"/>
    <x v="3"/>
    <s v="WB-21850"/>
    <s v="William Brown"/>
    <x v="0"/>
    <s v="United States"/>
    <s v="Anaheim"/>
    <x v="1"/>
    <n v="92804"/>
    <x v="1"/>
    <s v="OFF-AR-10000914"/>
    <x v="1"/>
    <x v="6"/>
    <s v="Boston 16765 Mini Stand Up Battery Pencil Sharpener"/>
    <n v="23.32"/>
    <n v="2"/>
    <n v="0"/>
    <n v="6.0632000000000001"/>
    <n v="0"/>
    <n v="12"/>
    <x v="0"/>
    <n v="26"/>
    <x v="4"/>
  </r>
  <r>
    <n v="7053"/>
    <s v="CA-2016-165330"/>
    <d v="2016-12-11T00:00:00"/>
    <d v="2016-12-11T00:00:00"/>
    <x v="3"/>
    <s v="WB-21850"/>
    <s v="William Brown"/>
    <x v="0"/>
    <s v="United States"/>
    <s v="Anaheim"/>
    <x v="1"/>
    <n v="92804"/>
    <x v="1"/>
    <s v="OFF-PA-10000241"/>
    <x v="1"/>
    <x v="10"/>
    <s v="IBM Multi-Purpose Copy Paper, 8 1/2 x 11&quot;, Case"/>
    <n v="30.98"/>
    <n v="1"/>
    <n v="0"/>
    <n v="13.941000000000001"/>
    <n v="0"/>
    <n v="12"/>
    <x v="0"/>
    <n v="45"/>
    <x v="4"/>
  </r>
  <r>
    <n v="7054"/>
    <s v="CA-2016-165330"/>
    <d v="2016-12-11T00:00:00"/>
    <d v="2016-12-11T00:00:00"/>
    <x v="3"/>
    <s v="WB-21850"/>
    <s v="William Brown"/>
    <x v="0"/>
    <s v="United States"/>
    <s v="Anaheim"/>
    <x v="1"/>
    <n v="92804"/>
    <x v="1"/>
    <s v="TEC-AC-10000057"/>
    <x v="2"/>
    <x v="11"/>
    <s v="Microsoft Natural Ergonomic Keyboard 4000"/>
    <n v="119.96"/>
    <n v="4"/>
    <n v="0"/>
    <n v="25.191600000000001"/>
    <n v="0"/>
    <n v="12"/>
    <x v="0"/>
    <n v="21.000000000000004"/>
    <x v="4"/>
  </r>
  <r>
    <n v="7055"/>
    <s v="CA-2016-165330"/>
    <d v="2016-12-11T00:00:00"/>
    <d v="2016-12-11T00:00:00"/>
    <x v="3"/>
    <s v="WB-21850"/>
    <s v="William Brown"/>
    <x v="0"/>
    <s v="United States"/>
    <s v="Anaheim"/>
    <x v="1"/>
    <n v="92804"/>
    <x v="1"/>
    <s v="FUR-CH-10003774"/>
    <x v="0"/>
    <x v="1"/>
    <s v="Global Wood Trimmed Manager's Task Chair, Khaki"/>
    <n v="363.92"/>
    <n v="5"/>
    <n v="0.2"/>
    <n v="-31.843"/>
    <n v="0"/>
    <n v="12"/>
    <x v="0"/>
    <n v="-8.75"/>
    <x v="4"/>
  </r>
  <r>
    <n v="7056"/>
    <s v="CA-2016-165330"/>
    <d v="2016-12-11T00:00:00"/>
    <d v="2016-12-11T00:00:00"/>
    <x v="3"/>
    <s v="WB-21850"/>
    <s v="William Brown"/>
    <x v="0"/>
    <s v="United States"/>
    <s v="Anaheim"/>
    <x v="1"/>
    <n v="92804"/>
    <x v="1"/>
    <s v="OFF-BI-10002824"/>
    <x v="1"/>
    <x v="8"/>
    <s v="Recycled Easel Ring Binders"/>
    <n v="35.808"/>
    <n v="3"/>
    <n v="0.2"/>
    <n v="11.19"/>
    <n v="0"/>
    <n v="12"/>
    <x v="0"/>
    <n v="31.25"/>
    <x v="4"/>
  </r>
  <r>
    <n v="7057"/>
    <s v="CA-2016-165330"/>
    <d v="2016-12-11T00:00:00"/>
    <d v="2016-12-11T00:00:00"/>
    <x v="3"/>
    <s v="WB-21850"/>
    <s v="William Brown"/>
    <x v="0"/>
    <s v="United States"/>
    <s v="Anaheim"/>
    <x v="1"/>
    <n v="92804"/>
    <x v="1"/>
    <s v="OFF-BI-10004001"/>
    <x v="1"/>
    <x v="8"/>
    <s v="GBC Recycled VeloBinder Covers"/>
    <n v="122.688"/>
    <n v="9"/>
    <n v="0.2"/>
    <n v="39.873600000000003"/>
    <n v="0"/>
    <n v="12"/>
    <x v="0"/>
    <n v="32.5"/>
    <x v="4"/>
  </r>
  <r>
    <n v="7058"/>
    <s v="CA-2016-165330"/>
    <d v="2016-12-11T00:00:00"/>
    <d v="2016-12-11T00:00:00"/>
    <x v="3"/>
    <s v="WB-21850"/>
    <s v="William Brown"/>
    <x v="0"/>
    <s v="United States"/>
    <s v="Anaheim"/>
    <x v="1"/>
    <n v="92804"/>
    <x v="1"/>
    <s v="FUR-TA-10004619"/>
    <x v="0"/>
    <x v="3"/>
    <s v="Hon Non-Folding Utility Tables"/>
    <n v="892.13599999999997"/>
    <n v="7"/>
    <n v="0.2"/>
    <n v="111.517"/>
    <n v="0"/>
    <n v="12"/>
    <x v="0"/>
    <n v="12.5"/>
    <x v="4"/>
  </r>
  <r>
    <n v="7059"/>
    <s v="CA-2016-165330"/>
    <d v="2016-12-11T00:00:00"/>
    <d v="2016-12-11T00:00:00"/>
    <x v="3"/>
    <s v="WB-21850"/>
    <s v="William Brown"/>
    <x v="0"/>
    <s v="United States"/>
    <s v="Anaheim"/>
    <x v="1"/>
    <n v="92804"/>
    <x v="1"/>
    <s v="OFF-ST-10000636"/>
    <x v="1"/>
    <x v="4"/>
    <s v="Rogers Profile Extra Capacity Storage Tub"/>
    <n v="50.22"/>
    <n v="3"/>
    <n v="0"/>
    <n v="2.0087999999999999"/>
    <n v="0"/>
    <n v="12"/>
    <x v="0"/>
    <n v="4"/>
    <x v="4"/>
  </r>
  <r>
    <n v="7060"/>
    <s v="CA-2016-165330"/>
    <d v="2016-12-11T00:00:00"/>
    <d v="2016-12-11T00:00:00"/>
    <x v="3"/>
    <s v="WB-21850"/>
    <s v="William Brown"/>
    <x v="0"/>
    <s v="United States"/>
    <s v="Anaheim"/>
    <x v="1"/>
    <n v="92804"/>
    <x v="1"/>
    <s v="OFF-AP-10001469"/>
    <x v="1"/>
    <x v="9"/>
    <s v="Fellowes 8 Outlet Superior Workstation Surge Protector"/>
    <n v="83.42"/>
    <n v="2"/>
    <n v="0"/>
    <n v="24.191800000000001"/>
    <n v="0"/>
    <n v="12"/>
    <x v="0"/>
    <n v="28.999999999999996"/>
    <x v="4"/>
  </r>
  <r>
    <n v="7061"/>
    <s v="CA-2016-165330"/>
    <d v="2016-12-11T00:00:00"/>
    <d v="2016-12-11T00:00:00"/>
    <x v="3"/>
    <s v="WB-21850"/>
    <s v="William Brown"/>
    <x v="0"/>
    <s v="United States"/>
    <s v="Anaheim"/>
    <x v="1"/>
    <n v="92804"/>
    <x v="1"/>
    <s v="OFF-BI-10002897"/>
    <x v="1"/>
    <x v="8"/>
    <s v="Black Avery Memo-Size 3-Ring Binder, 5 1/2&quot; x 8 1/2&quot;"/>
    <n v="5.8719999999999999"/>
    <n v="2"/>
    <n v="0.2"/>
    <n v="2.1286"/>
    <n v="0"/>
    <n v="12"/>
    <x v="0"/>
    <n v="36.25"/>
    <x v="4"/>
  </r>
  <r>
    <n v="7062"/>
    <s v="CA-2015-132633"/>
    <d v="2015-02-03T00:00:00"/>
    <d v="2015-02-05T00:00:00"/>
    <x v="0"/>
    <s v="KH-16630"/>
    <s v="Ken Heidel"/>
    <x v="1"/>
    <s v="United States"/>
    <s v="Pleasant Grove"/>
    <x v="7"/>
    <n v="84062"/>
    <x v="1"/>
    <s v="OFF-BI-10002432"/>
    <x v="1"/>
    <x v="8"/>
    <s v="Wilson Jones Standard D-Ring Binders"/>
    <n v="12.144"/>
    <n v="3"/>
    <n v="0.2"/>
    <n v="4.0986000000000002"/>
    <n v="2"/>
    <n v="2"/>
    <x v="3"/>
    <n v="33.75"/>
    <x v="11"/>
  </r>
  <r>
    <n v="7063"/>
    <s v="CA-2016-157742"/>
    <d v="2016-12-29T00:00:00"/>
    <d v="2016-12-31T00:00:00"/>
    <x v="0"/>
    <s v="KL-16645"/>
    <s v="Ken Lonsdale"/>
    <x v="0"/>
    <s v="United States"/>
    <s v="Springfield"/>
    <x v="21"/>
    <n v="97477"/>
    <x v="1"/>
    <s v="OFF-EN-10002592"/>
    <x v="1"/>
    <x v="12"/>
    <s v="Peel &amp; Seel Recycled Catalog Envelopes, Brown"/>
    <n v="27.792000000000002"/>
    <n v="3"/>
    <n v="0.2"/>
    <n v="10.422000000000001"/>
    <n v="2"/>
    <n v="12"/>
    <x v="0"/>
    <n v="37.5"/>
    <x v="4"/>
  </r>
  <r>
    <n v="7064"/>
    <s v="CA-2017-127712"/>
    <d v="2017-08-31T00:00:00"/>
    <d v="2017-09-05T00:00:00"/>
    <x v="1"/>
    <s v="MG-17890"/>
    <s v="Michael Granlund"/>
    <x v="2"/>
    <s v="United States"/>
    <s v="Salem"/>
    <x v="21"/>
    <n v="97301"/>
    <x v="1"/>
    <s v="OFF-SU-10002522"/>
    <x v="1"/>
    <x v="14"/>
    <s v="Acme Kleen Earth Office Shears"/>
    <n v="6.2080000000000002"/>
    <n v="2"/>
    <n v="0.2"/>
    <n v="0.69840000000000002"/>
    <n v="5"/>
    <n v="8"/>
    <x v="2"/>
    <n v="11.25"/>
    <x v="6"/>
  </r>
  <r>
    <n v="7065"/>
    <s v="CA-2017-169474"/>
    <d v="2017-02-04T00:00:00"/>
    <d v="2017-02-09T00:00:00"/>
    <x v="1"/>
    <s v="JF-15355"/>
    <s v="Jay Fein"/>
    <x v="0"/>
    <s v="United States"/>
    <s v="Rochester"/>
    <x v="15"/>
    <n v="14609"/>
    <x v="3"/>
    <s v="OFF-AP-10003971"/>
    <x v="1"/>
    <x v="9"/>
    <s v="Belkin 6 Outlet Metallic Surge Strip"/>
    <n v="32.67"/>
    <n v="3"/>
    <n v="0"/>
    <n v="8.4941999999999993"/>
    <n v="5"/>
    <n v="2"/>
    <x v="3"/>
    <n v="25.999999999999996"/>
    <x v="11"/>
  </r>
  <r>
    <n v="7066"/>
    <s v="CA-2014-106726"/>
    <d v="2014-12-06T00:00:00"/>
    <d v="2014-12-08T00:00:00"/>
    <x v="2"/>
    <s v="RS-19765"/>
    <s v="Roland Schwarz"/>
    <x v="1"/>
    <s v="United States"/>
    <s v="Los Angeles"/>
    <x v="1"/>
    <n v="90008"/>
    <x v="1"/>
    <s v="OFF-ST-10001496"/>
    <x v="1"/>
    <x v="4"/>
    <s v="Standard Rollaway File with Lock"/>
    <n v="1261.33"/>
    <n v="7"/>
    <n v="0"/>
    <n v="327.94580000000002"/>
    <n v="2"/>
    <n v="12"/>
    <x v="0"/>
    <n v="26"/>
    <x v="4"/>
  </r>
  <r>
    <n v="7067"/>
    <s v="CA-2016-147473"/>
    <d v="2016-05-30T00:00:00"/>
    <d v="2016-06-03T00:00:00"/>
    <x v="1"/>
    <s v="NL-18310"/>
    <s v="Nancy Lomonaco"/>
    <x v="2"/>
    <s v="United States"/>
    <s v="Los Angeles"/>
    <x v="1"/>
    <n v="90049"/>
    <x v="1"/>
    <s v="OFF-PA-10004782"/>
    <x v="1"/>
    <x v="10"/>
    <s v="Xerox 228"/>
    <n v="38.880000000000003"/>
    <n v="6"/>
    <n v="0"/>
    <n v="18.662400000000002"/>
    <n v="4"/>
    <n v="5"/>
    <x v="1"/>
    <n v="48.000000000000007"/>
    <x v="5"/>
  </r>
  <r>
    <n v="7068"/>
    <s v="CA-2016-114209"/>
    <d v="2016-05-21T00:00:00"/>
    <d v="2016-05-26T00:00:00"/>
    <x v="1"/>
    <s v="AS-10285"/>
    <s v="Alejandro Savely"/>
    <x v="1"/>
    <s v="United States"/>
    <s v="Dallas"/>
    <x v="5"/>
    <n v="75081"/>
    <x v="2"/>
    <s v="OFF-BI-10000343"/>
    <x v="1"/>
    <x v="8"/>
    <s v="Pressboard Covers with Storage Hooks, 9 1/2&quot; x 11&quot;, Light Blue"/>
    <n v="1.964"/>
    <n v="2"/>
    <n v="0.8"/>
    <n v="-3.2406000000000001"/>
    <n v="5"/>
    <n v="5"/>
    <x v="1"/>
    <n v="-165"/>
    <x v="5"/>
  </r>
  <r>
    <n v="7069"/>
    <s v="CA-2016-114209"/>
    <d v="2016-05-21T00:00:00"/>
    <d v="2016-05-26T00:00:00"/>
    <x v="1"/>
    <s v="AS-10285"/>
    <s v="Alejandro Savely"/>
    <x v="1"/>
    <s v="United States"/>
    <s v="Dallas"/>
    <x v="5"/>
    <n v="75081"/>
    <x v="2"/>
    <s v="OFF-PA-10003591"/>
    <x v="1"/>
    <x v="10"/>
    <s v="Southworth 100% Cotton The Best Paper"/>
    <n v="82.656000000000006"/>
    <n v="9"/>
    <n v="0.2"/>
    <n v="30.995999999999999"/>
    <n v="5"/>
    <n v="5"/>
    <x v="1"/>
    <n v="37.499999999999993"/>
    <x v="5"/>
  </r>
  <r>
    <n v="7070"/>
    <s v="CA-2014-141901"/>
    <d v="2014-08-09T00:00:00"/>
    <d v="2014-08-14T00:00:00"/>
    <x v="1"/>
    <s v="GM-14500"/>
    <s v="Gene McClure"/>
    <x v="0"/>
    <s v="United States"/>
    <s v="Fresno"/>
    <x v="1"/>
    <n v="93727"/>
    <x v="1"/>
    <s v="OFF-PA-10001667"/>
    <x v="1"/>
    <x v="10"/>
    <s v="Great White Multi-Use Recycled Paper (20Lb. and 84 Bright)"/>
    <n v="5.98"/>
    <n v="1"/>
    <n v="0"/>
    <n v="2.6909999999999998"/>
    <n v="5"/>
    <n v="8"/>
    <x v="2"/>
    <n v="44.999999999999993"/>
    <x v="6"/>
  </r>
  <r>
    <n v="7071"/>
    <s v="CA-2016-164490"/>
    <d v="2016-09-05T00:00:00"/>
    <d v="2016-09-10T00:00:00"/>
    <x v="0"/>
    <s v="SU-20665"/>
    <s v="Stephanie Ulpright"/>
    <x v="2"/>
    <s v="United States"/>
    <s v="Chicago"/>
    <x v="10"/>
    <n v="60653"/>
    <x v="2"/>
    <s v="OFF-PA-10004971"/>
    <x v="1"/>
    <x v="10"/>
    <s v="Xerox 196"/>
    <n v="9.2479999999999993"/>
    <n v="2"/>
    <n v="0.2"/>
    <n v="3.3523999999999998"/>
    <n v="5"/>
    <n v="9"/>
    <x v="2"/>
    <n v="36.25"/>
    <x v="8"/>
  </r>
  <r>
    <n v="7072"/>
    <s v="CA-2016-112256"/>
    <d v="2016-07-23T00:00:00"/>
    <d v="2016-07-28T00:00:00"/>
    <x v="1"/>
    <s v="CK-12205"/>
    <s v="Chloris Kastensmidt"/>
    <x v="0"/>
    <s v="United States"/>
    <s v="Mcallen"/>
    <x v="5"/>
    <n v="78501"/>
    <x v="2"/>
    <s v="OFF-AR-10001216"/>
    <x v="1"/>
    <x v="6"/>
    <s v="Newell 339"/>
    <n v="4.4480000000000004"/>
    <n v="2"/>
    <n v="0.2"/>
    <n v="0.33360000000000001"/>
    <n v="5"/>
    <n v="7"/>
    <x v="2"/>
    <n v="7.5"/>
    <x v="7"/>
  </r>
  <r>
    <n v="7073"/>
    <s v="CA-2016-112256"/>
    <d v="2016-07-23T00:00:00"/>
    <d v="2016-07-28T00:00:00"/>
    <x v="1"/>
    <s v="CK-12205"/>
    <s v="Chloris Kastensmidt"/>
    <x v="0"/>
    <s v="United States"/>
    <s v="Mcallen"/>
    <x v="5"/>
    <n v="78501"/>
    <x v="2"/>
    <s v="OFF-PA-10004355"/>
    <x v="1"/>
    <x v="10"/>
    <s v="Xerox 231"/>
    <n v="5.1840000000000002"/>
    <n v="1"/>
    <n v="0.2"/>
    <n v="1.8144"/>
    <n v="5"/>
    <n v="7"/>
    <x v="2"/>
    <n v="35"/>
    <x v="7"/>
  </r>
  <r>
    <n v="7074"/>
    <s v="CA-2016-112256"/>
    <d v="2016-07-23T00:00:00"/>
    <d v="2016-07-28T00:00:00"/>
    <x v="1"/>
    <s v="CK-12205"/>
    <s v="Chloris Kastensmidt"/>
    <x v="0"/>
    <s v="United States"/>
    <s v="Mcallen"/>
    <x v="5"/>
    <n v="78501"/>
    <x v="2"/>
    <s v="OFF-AR-10001953"/>
    <x v="1"/>
    <x v="6"/>
    <s v="Boston 1645 Deluxe Heavier-Duty Electric Pencil Sharpener"/>
    <n v="175.92"/>
    <n v="5"/>
    <n v="0.2"/>
    <n v="15.393000000000001"/>
    <n v="5"/>
    <n v="7"/>
    <x v="2"/>
    <n v="8.75"/>
    <x v="7"/>
  </r>
  <r>
    <n v="7075"/>
    <s v="CA-2016-112256"/>
    <d v="2016-07-23T00:00:00"/>
    <d v="2016-07-28T00:00:00"/>
    <x v="1"/>
    <s v="CK-12205"/>
    <s v="Chloris Kastensmidt"/>
    <x v="0"/>
    <s v="United States"/>
    <s v="Mcallen"/>
    <x v="5"/>
    <n v="78501"/>
    <x v="2"/>
    <s v="OFF-BI-10004364"/>
    <x v="1"/>
    <x v="8"/>
    <s v="Storex Dura Pro Binders"/>
    <n v="4.7519999999999998"/>
    <n v="4"/>
    <n v="0.8"/>
    <n v="-8.3160000000000007"/>
    <n v="5"/>
    <n v="7"/>
    <x v="2"/>
    <n v="-175.00000000000003"/>
    <x v="7"/>
  </r>
  <r>
    <n v="7076"/>
    <s v="CA-2016-112256"/>
    <d v="2016-07-23T00:00:00"/>
    <d v="2016-07-28T00:00:00"/>
    <x v="1"/>
    <s v="CK-12205"/>
    <s v="Chloris Kastensmidt"/>
    <x v="0"/>
    <s v="United States"/>
    <s v="Mcallen"/>
    <x v="5"/>
    <n v="78501"/>
    <x v="2"/>
    <s v="OFF-SU-10001165"/>
    <x v="1"/>
    <x v="14"/>
    <s v="Acme Elite Stainless Steel Scissors"/>
    <n v="13.343999999999999"/>
    <n v="2"/>
    <n v="0.2"/>
    <n v="1.0007999999999999"/>
    <n v="5"/>
    <n v="7"/>
    <x v="2"/>
    <n v="7.5"/>
    <x v="7"/>
  </r>
  <r>
    <n v="7077"/>
    <s v="CA-2016-167416"/>
    <d v="2016-05-12T00:00:00"/>
    <d v="2016-05-17T00:00:00"/>
    <x v="1"/>
    <s v="JM-15580"/>
    <s v="Jill Matthias"/>
    <x v="0"/>
    <s v="United States"/>
    <s v="Seattle"/>
    <x v="4"/>
    <n v="98105"/>
    <x v="1"/>
    <s v="OFF-EN-10001141"/>
    <x v="1"/>
    <x v="12"/>
    <s v="Manila Recycled Extra-Heavyweight Clasp Envelopes, 6&quot; x 9&quot;"/>
    <n v="54.9"/>
    <n v="5"/>
    <n v="0"/>
    <n v="26.901"/>
    <n v="5"/>
    <n v="5"/>
    <x v="1"/>
    <n v="49"/>
    <x v="5"/>
  </r>
  <r>
    <n v="7078"/>
    <s v="CA-2016-106950"/>
    <d v="2016-09-02T00:00:00"/>
    <d v="2016-09-06T00:00:00"/>
    <x v="1"/>
    <s v="JE-15715"/>
    <s v="Joe Elijah"/>
    <x v="0"/>
    <s v="United States"/>
    <s v="Charlotte"/>
    <x v="3"/>
    <n v="28205"/>
    <x v="0"/>
    <s v="OFF-BI-10000014"/>
    <x v="1"/>
    <x v="8"/>
    <s v="Heavy-Duty E-Z-D Binders"/>
    <n v="22.911000000000001"/>
    <n v="7"/>
    <n v="0.7"/>
    <n v="-17.565100000000001"/>
    <n v="4"/>
    <n v="9"/>
    <x v="2"/>
    <n v="-76.666666666666671"/>
    <x v="8"/>
  </r>
  <r>
    <n v="7079"/>
    <s v="CA-2016-106950"/>
    <d v="2016-09-02T00:00:00"/>
    <d v="2016-09-06T00:00:00"/>
    <x v="1"/>
    <s v="JE-15715"/>
    <s v="Joe Elijah"/>
    <x v="0"/>
    <s v="United States"/>
    <s v="Charlotte"/>
    <x v="3"/>
    <n v="28205"/>
    <x v="0"/>
    <s v="OFF-AP-10000159"/>
    <x v="1"/>
    <x v="9"/>
    <s v="Belkin F9M820V08 8 Outlet Surge"/>
    <n v="309.45600000000002"/>
    <n v="9"/>
    <n v="0.2"/>
    <n v="34.813800000000001"/>
    <n v="4"/>
    <n v="9"/>
    <x v="2"/>
    <n v="11.249999999999998"/>
    <x v="8"/>
  </r>
  <r>
    <n v="7080"/>
    <s v="CA-2016-106950"/>
    <d v="2016-09-02T00:00:00"/>
    <d v="2016-09-06T00:00:00"/>
    <x v="1"/>
    <s v="JE-15715"/>
    <s v="Joe Elijah"/>
    <x v="0"/>
    <s v="United States"/>
    <s v="Charlotte"/>
    <x v="3"/>
    <n v="28205"/>
    <x v="0"/>
    <s v="OFF-AR-10003560"/>
    <x v="1"/>
    <x v="6"/>
    <s v="Zebra Zazzle Fluorescent Highlighters"/>
    <n v="19.456"/>
    <n v="4"/>
    <n v="0.2"/>
    <n v="3.4047999999999998"/>
    <n v="4"/>
    <n v="9"/>
    <x v="2"/>
    <n v="17.5"/>
    <x v="8"/>
  </r>
  <r>
    <n v="7081"/>
    <s v="CA-2016-106950"/>
    <d v="2016-09-02T00:00:00"/>
    <d v="2016-09-06T00:00:00"/>
    <x v="1"/>
    <s v="JE-15715"/>
    <s v="Joe Elijah"/>
    <x v="0"/>
    <s v="United States"/>
    <s v="Charlotte"/>
    <x v="3"/>
    <n v="28205"/>
    <x v="0"/>
    <s v="FUR-TA-10001768"/>
    <x v="0"/>
    <x v="3"/>
    <s v="Hon Racetrack Conference Tables"/>
    <n v="472.51799999999997"/>
    <n v="3"/>
    <n v="0.4"/>
    <n v="-149.63069999999999"/>
    <n v="4"/>
    <n v="9"/>
    <x v="2"/>
    <n v="-31.666666666666664"/>
    <x v="8"/>
  </r>
  <r>
    <n v="7082"/>
    <s v="CA-2016-106950"/>
    <d v="2016-09-02T00:00:00"/>
    <d v="2016-09-06T00:00:00"/>
    <x v="1"/>
    <s v="JE-15715"/>
    <s v="Joe Elijah"/>
    <x v="0"/>
    <s v="United States"/>
    <s v="Charlotte"/>
    <x v="3"/>
    <n v="28205"/>
    <x v="0"/>
    <s v="TEC-AC-10002049"/>
    <x v="2"/>
    <x v="11"/>
    <s v="Plantronics Savi W720 Multi-Device Wireless Headset System"/>
    <n v="1012.68"/>
    <n v="3"/>
    <n v="0.2"/>
    <n v="303.80399999999997"/>
    <n v="4"/>
    <n v="9"/>
    <x v="2"/>
    <n v="30"/>
    <x v="8"/>
  </r>
  <r>
    <n v="7083"/>
    <s v="CA-2016-106950"/>
    <d v="2016-09-02T00:00:00"/>
    <d v="2016-09-06T00:00:00"/>
    <x v="1"/>
    <s v="JE-15715"/>
    <s v="Joe Elijah"/>
    <x v="0"/>
    <s v="United States"/>
    <s v="Charlotte"/>
    <x v="3"/>
    <n v="28205"/>
    <x v="0"/>
    <s v="OFF-BI-10003166"/>
    <x v="1"/>
    <x v="8"/>
    <s v="GBC Plasticlear Binding Covers"/>
    <n v="17.22"/>
    <n v="5"/>
    <n v="0.7"/>
    <n v="-12.628"/>
    <n v="4"/>
    <n v="9"/>
    <x v="2"/>
    <n v="-73.333333333333343"/>
    <x v="8"/>
  </r>
  <r>
    <n v="7084"/>
    <s v="CA-2017-118724"/>
    <d v="2017-07-21T00:00:00"/>
    <d v="2017-07-25T00:00:00"/>
    <x v="0"/>
    <s v="AR-10825"/>
    <s v="Anthony Rawles"/>
    <x v="1"/>
    <s v="United States"/>
    <s v="Concord"/>
    <x v="1"/>
    <n v="94521"/>
    <x v="1"/>
    <s v="OFF-AR-10003469"/>
    <x v="1"/>
    <x v="6"/>
    <s v="Nontoxic Chalk"/>
    <n v="3.52"/>
    <n v="2"/>
    <n v="0"/>
    <n v="1.6896"/>
    <n v="4"/>
    <n v="7"/>
    <x v="2"/>
    <n v="48"/>
    <x v="7"/>
  </r>
  <r>
    <n v="7085"/>
    <s v="CA-2017-118724"/>
    <d v="2017-07-21T00:00:00"/>
    <d v="2017-07-25T00:00:00"/>
    <x v="0"/>
    <s v="AR-10825"/>
    <s v="Anthony Rawles"/>
    <x v="1"/>
    <s v="United States"/>
    <s v="Concord"/>
    <x v="1"/>
    <n v="94521"/>
    <x v="1"/>
    <s v="TEC-PH-10002549"/>
    <x v="2"/>
    <x v="7"/>
    <s v="Polycom SoundPoint IP 450 VoIP phone"/>
    <n v="1626.192"/>
    <n v="9"/>
    <n v="0.2"/>
    <n v="121.9644"/>
    <n v="4"/>
    <n v="7"/>
    <x v="2"/>
    <n v="7.5"/>
    <x v="7"/>
  </r>
  <r>
    <n v="7086"/>
    <s v="CA-2017-112004"/>
    <d v="2017-09-25T00:00:00"/>
    <d v="2017-09-28T00:00:00"/>
    <x v="2"/>
    <s v="AH-10075"/>
    <s v="Adam Hart"/>
    <x v="1"/>
    <s v="United States"/>
    <s v="Chester"/>
    <x v="9"/>
    <n v="19013"/>
    <x v="3"/>
    <s v="OFF-BI-10003476"/>
    <x v="1"/>
    <x v="8"/>
    <s v="Avery Metallic Poly Binders"/>
    <n v="8.5950000000000006"/>
    <n v="5"/>
    <n v="0.7"/>
    <n v="-6.3029999999999999"/>
    <n v="3"/>
    <n v="9"/>
    <x v="2"/>
    <n v="-73.333333333333329"/>
    <x v="8"/>
  </r>
  <r>
    <n v="7087"/>
    <s v="CA-2017-112004"/>
    <d v="2017-09-25T00:00:00"/>
    <d v="2017-09-28T00:00:00"/>
    <x v="2"/>
    <s v="AH-10075"/>
    <s v="Adam Hart"/>
    <x v="1"/>
    <s v="United States"/>
    <s v="Chester"/>
    <x v="9"/>
    <n v="19013"/>
    <x v="3"/>
    <s v="OFF-SU-10000157"/>
    <x v="1"/>
    <x v="14"/>
    <s v="Compact Automatic Electric Letter Opener"/>
    <n v="190.89599999999999"/>
    <n v="2"/>
    <n v="0.2"/>
    <n v="-42.951599999999999"/>
    <n v="3"/>
    <n v="9"/>
    <x v="2"/>
    <n v="-22.5"/>
    <x v="8"/>
  </r>
  <r>
    <n v="7088"/>
    <s v="US-2017-143175"/>
    <d v="2017-08-03T00:00:00"/>
    <d v="2017-08-06T00:00:00"/>
    <x v="0"/>
    <s v="GA-14515"/>
    <s v="George Ashbrook"/>
    <x v="0"/>
    <s v="United States"/>
    <s v="Los Angeles"/>
    <x v="1"/>
    <n v="90004"/>
    <x v="1"/>
    <s v="OFF-ST-10003123"/>
    <x v="1"/>
    <x v="4"/>
    <s v="Fellowes Bases and Tops For Staxonsteel/High-Stak Systems"/>
    <n v="99.87"/>
    <n v="3"/>
    <n v="0"/>
    <n v="23.968800000000002"/>
    <n v="3"/>
    <n v="8"/>
    <x v="2"/>
    <n v="24.000000000000004"/>
    <x v="6"/>
  </r>
  <r>
    <n v="7089"/>
    <s v="CA-2015-105844"/>
    <d v="2015-10-25T00:00:00"/>
    <d v="2015-10-27T00:00:00"/>
    <x v="0"/>
    <s v="JF-15415"/>
    <s v="Jennifer Ferguson"/>
    <x v="0"/>
    <s v="United States"/>
    <s v="Sparks"/>
    <x v="33"/>
    <n v="89431"/>
    <x v="1"/>
    <s v="OFF-AR-10001955"/>
    <x v="1"/>
    <x v="6"/>
    <s v="Newell 319"/>
    <n v="79.36"/>
    <n v="4"/>
    <n v="0"/>
    <n v="23.808"/>
    <n v="2"/>
    <n v="10"/>
    <x v="0"/>
    <n v="30"/>
    <x v="2"/>
  </r>
  <r>
    <n v="7090"/>
    <s v="CA-2017-118864"/>
    <d v="2017-06-15T00:00:00"/>
    <d v="2017-06-19T00:00:00"/>
    <x v="0"/>
    <s v="KH-16690"/>
    <s v="Kristen Hastings"/>
    <x v="1"/>
    <s v="United States"/>
    <s v="Los Angeles"/>
    <x v="1"/>
    <n v="90032"/>
    <x v="1"/>
    <s v="TEC-PH-10001809"/>
    <x v="2"/>
    <x v="7"/>
    <s v="Panasonic KX T7736-B Digital phone"/>
    <n v="119.96"/>
    <n v="1"/>
    <n v="0.2"/>
    <n v="7.4974999999999996"/>
    <n v="4"/>
    <n v="6"/>
    <x v="1"/>
    <n v="6.25"/>
    <x v="1"/>
  </r>
  <r>
    <n v="7091"/>
    <s v="CA-2015-119480"/>
    <d v="2015-01-09T00:00:00"/>
    <d v="2015-01-13T00:00:00"/>
    <x v="1"/>
    <s v="CC-12685"/>
    <s v="Craig Carroll"/>
    <x v="0"/>
    <s v="United States"/>
    <s v="Henderson"/>
    <x v="0"/>
    <n v="42420"/>
    <x v="0"/>
    <s v="OFF-PA-10000474"/>
    <x v="1"/>
    <x v="10"/>
    <s v="Easy-staple paper"/>
    <n v="106.32"/>
    <n v="3"/>
    <n v="0"/>
    <n v="49.970399999999998"/>
    <n v="4"/>
    <n v="1"/>
    <x v="3"/>
    <n v="47"/>
    <x v="9"/>
  </r>
  <r>
    <n v="7092"/>
    <s v="CA-2015-119480"/>
    <d v="2015-01-09T00:00:00"/>
    <d v="2015-01-13T00:00:00"/>
    <x v="1"/>
    <s v="CC-12685"/>
    <s v="Craig Carroll"/>
    <x v="0"/>
    <s v="United States"/>
    <s v="Henderson"/>
    <x v="0"/>
    <n v="42420"/>
    <x v="0"/>
    <s v="OFF-AP-10001205"/>
    <x v="1"/>
    <x v="9"/>
    <s v="Belkin 5 Outlet SurgeMaster Power Centers"/>
    <n v="163.44"/>
    <n v="3"/>
    <n v="0"/>
    <n v="45.763199999999998"/>
    <n v="4"/>
    <n v="1"/>
    <x v="3"/>
    <n v="27.999999999999996"/>
    <x v="9"/>
  </r>
  <r>
    <n v="7093"/>
    <s v="CA-2015-119480"/>
    <d v="2015-01-09T00:00:00"/>
    <d v="2015-01-13T00:00:00"/>
    <x v="1"/>
    <s v="CC-12685"/>
    <s v="Craig Carroll"/>
    <x v="0"/>
    <s v="United States"/>
    <s v="Henderson"/>
    <x v="0"/>
    <n v="42420"/>
    <x v="0"/>
    <s v="OFF-AR-10004691"/>
    <x v="1"/>
    <x v="6"/>
    <s v="Boston 1730 StandUp Electric Pencil Sharpener"/>
    <n v="42.76"/>
    <n v="2"/>
    <n v="0"/>
    <n v="11.117599999999999"/>
    <n v="4"/>
    <n v="1"/>
    <x v="3"/>
    <n v="26"/>
    <x v="9"/>
  </r>
  <r>
    <n v="7094"/>
    <s v="CA-2015-119480"/>
    <d v="2015-01-09T00:00:00"/>
    <d v="2015-01-13T00:00:00"/>
    <x v="1"/>
    <s v="CC-12685"/>
    <s v="Craig Carroll"/>
    <x v="0"/>
    <s v="United States"/>
    <s v="Henderson"/>
    <x v="0"/>
    <n v="42420"/>
    <x v="0"/>
    <s v="OFF-PA-10004996"/>
    <x v="1"/>
    <x v="10"/>
    <s v="Speediset Carbonless Redi-Letter 7&quot; x 8 1/2&quot;"/>
    <n v="51.55"/>
    <n v="5"/>
    <n v="0"/>
    <n v="24.2285"/>
    <n v="4"/>
    <n v="1"/>
    <x v="3"/>
    <n v="47"/>
    <x v="9"/>
  </r>
  <r>
    <n v="7095"/>
    <s v="US-2015-153374"/>
    <d v="2015-02-09T00:00:00"/>
    <d v="2015-02-13T00:00:00"/>
    <x v="0"/>
    <s v="JF-15565"/>
    <s v="Jill Fjeld"/>
    <x v="0"/>
    <s v="United States"/>
    <s v="Decatur"/>
    <x v="10"/>
    <n v="62521"/>
    <x v="2"/>
    <s v="TEC-AC-10001908"/>
    <x v="2"/>
    <x v="11"/>
    <s v="Logitech Wireless Headset h800"/>
    <n v="479.952"/>
    <n v="6"/>
    <n v="0.2"/>
    <n v="89.991"/>
    <n v="4"/>
    <n v="2"/>
    <x v="3"/>
    <n v="18.75"/>
    <x v="11"/>
  </r>
  <r>
    <n v="7096"/>
    <s v="CA-2016-101980"/>
    <d v="2016-08-19T00:00:00"/>
    <d v="2016-08-20T00:00:00"/>
    <x v="2"/>
    <s v="RP-19390"/>
    <s v="Resi Pölking"/>
    <x v="0"/>
    <s v="United States"/>
    <s v="New York City"/>
    <x v="15"/>
    <n v="10009"/>
    <x v="3"/>
    <s v="OFF-BI-10000666"/>
    <x v="1"/>
    <x v="8"/>
    <s v="Surelock Post Binders"/>
    <n v="146.68799999999999"/>
    <n v="6"/>
    <n v="0.2"/>
    <n v="55.008000000000003"/>
    <n v="1"/>
    <n v="8"/>
    <x v="2"/>
    <n v="37.500000000000007"/>
    <x v="6"/>
  </r>
  <r>
    <n v="7097"/>
    <s v="CA-2016-101980"/>
    <d v="2016-08-19T00:00:00"/>
    <d v="2016-08-20T00:00:00"/>
    <x v="2"/>
    <s v="RP-19390"/>
    <s v="Resi Pölking"/>
    <x v="0"/>
    <s v="United States"/>
    <s v="New York City"/>
    <x v="15"/>
    <n v="10009"/>
    <x v="3"/>
    <s v="OFF-BI-10004318"/>
    <x v="1"/>
    <x v="8"/>
    <s v="Ibico EB-19 Dual Function Manual Binding System"/>
    <n v="276.78399999999999"/>
    <n v="2"/>
    <n v="0.2"/>
    <n v="89.954800000000006"/>
    <n v="1"/>
    <n v="8"/>
    <x v="2"/>
    <n v="32.5"/>
    <x v="6"/>
  </r>
  <r>
    <n v="7098"/>
    <s v="CA-2016-101980"/>
    <d v="2016-08-19T00:00:00"/>
    <d v="2016-08-20T00:00:00"/>
    <x v="2"/>
    <s v="RP-19390"/>
    <s v="Resi Pölking"/>
    <x v="0"/>
    <s v="United States"/>
    <s v="New York City"/>
    <x v="15"/>
    <n v="10009"/>
    <x v="3"/>
    <s v="OFF-BI-10003429"/>
    <x v="1"/>
    <x v="8"/>
    <s v="Cardinal HOLDit! Binder Insert Strips,Extra Strips"/>
    <n v="25.32"/>
    <n v="5"/>
    <n v="0.2"/>
    <n v="9.1784999999999997"/>
    <n v="1"/>
    <n v="8"/>
    <x v="2"/>
    <n v="36.25"/>
    <x v="6"/>
  </r>
  <r>
    <n v="7099"/>
    <s v="CA-2017-144596"/>
    <d v="2017-11-06T00:00:00"/>
    <d v="2017-11-10T00:00:00"/>
    <x v="1"/>
    <s v="CD-11980"/>
    <s v="Carol Darley"/>
    <x v="0"/>
    <s v="United States"/>
    <s v="New York City"/>
    <x v="15"/>
    <n v="10011"/>
    <x v="3"/>
    <s v="OFF-PA-10003302"/>
    <x v="1"/>
    <x v="10"/>
    <s v="Xerox 1906"/>
    <n v="318.95999999999998"/>
    <n v="9"/>
    <n v="0"/>
    <n v="149.91120000000001"/>
    <n v="4"/>
    <n v="11"/>
    <x v="0"/>
    <n v="47"/>
    <x v="0"/>
  </r>
  <r>
    <n v="7100"/>
    <s v="CA-2015-124933"/>
    <d v="2015-12-26T00:00:00"/>
    <d v="2015-12-30T00:00:00"/>
    <x v="0"/>
    <s v="DF-13135"/>
    <s v="David Flashing"/>
    <x v="0"/>
    <s v="United States"/>
    <s v="New York City"/>
    <x v="15"/>
    <n v="10009"/>
    <x v="3"/>
    <s v="OFF-PA-10003302"/>
    <x v="1"/>
    <x v="10"/>
    <s v="Xerox 1906"/>
    <n v="212.64"/>
    <n v="6"/>
    <n v="0"/>
    <n v="99.940799999999996"/>
    <n v="4"/>
    <n v="12"/>
    <x v="0"/>
    <n v="47"/>
    <x v="4"/>
  </r>
  <r>
    <n v="7101"/>
    <s v="CA-2014-159625"/>
    <d v="2014-11-23T00:00:00"/>
    <d v="2014-11-28T00:00:00"/>
    <x v="1"/>
    <s v="SM-20005"/>
    <s v="Sally Matthias"/>
    <x v="0"/>
    <s v="United States"/>
    <s v="Scottsdale"/>
    <x v="16"/>
    <n v="85254"/>
    <x v="1"/>
    <s v="OFF-EN-10002621"/>
    <x v="1"/>
    <x v="12"/>
    <s v="Staple envelope"/>
    <n v="23.472000000000001"/>
    <n v="3"/>
    <n v="0.2"/>
    <n v="8.8019999999999996"/>
    <n v="5"/>
    <n v="11"/>
    <x v="0"/>
    <n v="37.499999999999993"/>
    <x v="0"/>
  </r>
  <r>
    <n v="7102"/>
    <s v="CA-2016-144337"/>
    <d v="2016-08-01T00:00:00"/>
    <d v="2016-08-05T00:00:00"/>
    <x v="0"/>
    <s v="SG-20890"/>
    <s v="Susan Gilcrest"/>
    <x v="1"/>
    <s v="United States"/>
    <s v="Amarillo"/>
    <x v="5"/>
    <n v="79109"/>
    <x v="2"/>
    <s v="OFF-PA-10000249"/>
    <x v="1"/>
    <x v="10"/>
    <s v="Easy-staple paper"/>
    <n v="19.648"/>
    <n v="2"/>
    <n v="0.2"/>
    <n v="6.6311999999999998"/>
    <n v="4"/>
    <n v="8"/>
    <x v="2"/>
    <n v="33.75"/>
    <x v="6"/>
  </r>
  <r>
    <n v="7103"/>
    <s v="CA-2014-117478"/>
    <d v="2014-09-21T00:00:00"/>
    <d v="2014-09-24T00:00:00"/>
    <x v="2"/>
    <s v="LH-16750"/>
    <s v="Larry Hughes"/>
    <x v="0"/>
    <s v="United States"/>
    <s v="Philadelphia"/>
    <x v="9"/>
    <n v="19140"/>
    <x v="3"/>
    <s v="OFF-BI-10000050"/>
    <x v="1"/>
    <x v="8"/>
    <s v="Angle-D Binders with Locking Rings, Label Holders"/>
    <n v="6.57"/>
    <n v="3"/>
    <n v="0.7"/>
    <n v="-5.0369999999999999"/>
    <n v="3"/>
    <n v="9"/>
    <x v="2"/>
    <n v="-76.666666666666657"/>
    <x v="8"/>
  </r>
  <r>
    <n v="7104"/>
    <s v="CA-2017-147410"/>
    <d v="2017-09-04T00:00:00"/>
    <d v="2017-09-08T00:00:00"/>
    <x v="1"/>
    <s v="EJ-14155"/>
    <s v="Eva Jacobs"/>
    <x v="0"/>
    <s v="United States"/>
    <s v="Santa Ana"/>
    <x v="1"/>
    <n v="92704"/>
    <x v="1"/>
    <s v="OFF-ST-10003805"/>
    <x v="1"/>
    <x v="4"/>
    <s v="24 Capacity Maxi Data Binder Racks, Pearl"/>
    <n v="421.1"/>
    <n v="2"/>
    <n v="0"/>
    <n v="105.27500000000001"/>
    <n v="4"/>
    <n v="9"/>
    <x v="2"/>
    <n v="25"/>
    <x v="8"/>
  </r>
  <r>
    <n v="7105"/>
    <s v="CA-2017-128944"/>
    <d v="2017-06-19T00:00:00"/>
    <d v="2017-06-21T00:00:00"/>
    <x v="0"/>
    <s v="KH-16330"/>
    <s v="Katharine Harms"/>
    <x v="1"/>
    <s v="United States"/>
    <s v="Newark"/>
    <x v="24"/>
    <n v="43055"/>
    <x v="3"/>
    <s v="FUR-CH-10000785"/>
    <x v="0"/>
    <x v="1"/>
    <s v="Global Ergonomic Managers Chair"/>
    <n v="760.11599999999999"/>
    <n v="6"/>
    <n v="0.3"/>
    <n v="-43.435200000000002"/>
    <n v="2"/>
    <n v="6"/>
    <x v="1"/>
    <n v="-5.7142857142857144"/>
    <x v="1"/>
  </r>
  <r>
    <n v="7106"/>
    <s v="CA-2017-128944"/>
    <d v="2017-06-19T00:00:00"/>
    <d v="2017-06-21T00:00:00"/>
    <x v="0"/>
    <s v="KH-16330"/>
    <s v="Katharine Harms"/>
    <x v="1"/>
    <s v="United States"/>
    <s v="Newark"/>
    <x v="24"/>
    <n v="43055"/>
    <x v="3"/>
    <s v="FUR-FU-10004909"/>
    <x v="0"/>
    <x v="5"/>
    <s v="Contemporary Wood/Metal Frame"/>
    <n v="38.783999999999999"/>
    <n v="3"/>
    <n v="0.2"/>
    <n v="7.2720000000000002"/>
    <n v="2"/>
    <n v="6"/>
    <x v="1"/>
    <n v="18.75"/>
    <x v="1"/>
  </r>
  <r>
    <n v="7107"/>
    <s v="CA-2017-128944"/>
    <d v="2017-06-19T00:00:00"/>
    <d v="2017-06-21T00:00:00"/>
    <x v="0"/>
    <s v="KH-16330"/>
    <s v="Katharine Harms"/>
    <x v="1"/>
    <s v="United States"/>
    <s v="Newark"/>
    <x v="24"/>
    <n v="43055"/>
    <x v="3"/>
    <s v="TEC-AC-10001553"/>
    <x v="2"/>
    <x v="11"/>
    <s v="Memorex 25GB 6X Branded Blu-Ray Recordable Disc, 15/Pack"/>
    <n v="122.328"/>
    <n v="9"/>
    <n v="0.2"/>
    <n v="1.5290999999999999"/>
    <n v="2"/>
    <n v="6"/>
    <x v="1"/>
    <n v="1.25"/>
    <x v="1"/>
  </r>
  <r>
    <n v="7108"/>
    <s v="CA-2016-109666"/>
    <d v="2016-04-19T00:00:00"/>
    <d v="2016-04-26T00:00:00"/>
    <x v="1"/>
    <s v="KM-16720"/>
    <s v="Kunst Miller"/>
    <x v="0"/>
    <s v="United States"/>
    <s v="New York City"/>
    <x v="15"/>
    <n v="10035"/>
    <x v="3"/>
    <s v="TEC-PH-10004774"/>
    <x v="2"/>
    <x v="7"/>
    <s v="Gear Head AU3700S Headset"/>
    <n v="25.98"/>
    <n v="2"/>
    <n v="0"/>
    <n v="0.77939999999999998"/>
    <n v="7"/>
    <n v="4"/>
    <x v="1"/>
    <n v="3"/>
    <x v="3"/>
  </r>
  <r>
    <n v="7109"/>
    <s v="CA-2016-109666"/>
    <d v="2016-04-19T00:00:00"/>
    <d v="2016-04-26T00:00:00"/>
    <x v="1"/>
    <s v="KM-16720"/>
    <s v="Kunst Miller"/>
    <x v="0"/>
    <s v="United States"/>
    <s v="New York City"/>
    <x v="15"/>
    <n v="10035"/>
    <x v="3"/>
    <s v="OFF-AR-10004582"/>
    <x v="1"/>
    <x v="6"/>
    <s v="BIC Brite Liner Grip Highlighters"/>
    <n v="3.28"/>
    <n v="2"/>
    <n v="0"/>
    <n v="1.476"/>
    <n v="7"/>
    <n v="4"/>
    <x v="1"/>
    <n v="45"/>
    <x v="3"/>
  </r>
  <r>
    <n v="7110"/>
    <s v="CA-2016-109666"/>
    <d v="2016-04-19T00:00:00"/>
    <d v="2016-04-26T00:00:00"/>
    <x v="1"/>
    <s v="KM-16720"/>
    <s v="Kunst Miller"/>
    <x v="0"/>
    <s v="United States"/>
    <s v="New York City"/>
    <x v="15"/>
    <n v="10035"/>
    <x v="3"/>
    <s v="OFF-ST-10000991"/>
    <x v="1"/>
    <x v="4"/>
    <s v="Space Solutions HD Industrial Steel Shelving."/>
    <n v="459.88"/>
    <n v="4"/>
    <n v="0"/>
    <n v="13.7964"/>
    <n v="7"/>
    <n v="4"/>
    <x v="1"/>
    <n v="3.0000000000000004"/>
    <x v="3"/>
  </r>
  <r>
    <n v="7111"/>
    <s v="CA-2016-109666"/>
    <d v="2016-04-19T00:00:00"/>
    <d v="2016-04-26T00:00:00"/>
    <x v="1"/>
    <s v="KM-16720"/>
    <s v="Kunst Miller"/>
    <x v="0"/>
    <s v="United States"/>
    <s v="New York City"/>
    <x v="15"/>
    <n v="10035"/>
    <x v="3"/>
    <s v="OFF-SU-10002522"/>
    <x v="1"/>
    <x v="14"/>
    <s v="Acme Kleen Earth Office Shears"/>
    <n v="7.76"/>
    <n v="2"/>
    <n v="0"/>
    <n v="2.2504"/>
    <n v="7"/>
    <n v="4"/>
    <x v="1"/>
    <n v="28.999999999999996"/>
    <x v="3"/>
  </r>
  <r>
    <n v="7112"/>
    <s v="CA-2016-109666"/>
    <d v="2016-04-19T00:00:00"/>
    <d v="2016-04-26T00:00:00"/>
    <x v="1"/>
    <s v="KM-16720"/>
    <s v="Kunst Miller"/>
    <x v="0"/>
    <s v="United States"/>
    <s v="New York City"/>
    <x v="15"/>
    <n v="10035"/>
    <x v="3"/>
    <s v="OFF-AR-10004022"/>
    <x v="1"/>
    <x v="6"/>
    <s v="Panasonic KP-380BK Classic Electric Pencil Sharpener"/>
    <n v="71.959999999999994"/>
    <n v="2"/>
    <n v="0"/>
    <n v="17.989999999999998"/>
    <n v="7"/>
    <n v="4"/>
    <x v="1"/>
    <n v="25"/>
    <x v="3"/>
  </r>
  <r>
    <n v="7113"/>
    <s v="CA-2016-109666"/>
    <d v="2016-04-19T00:00:00"/>
    <d v="2016-04-26T00:00:00"/>
    <x v="1"/>
    <s v="KM-16720"/>
    <s v="Kunst Miller"/>
    <x v="0"/>
    <s v="United States"/>
    <s v="New York City"/>
    <x v="15"/>
    <n v="10035"/>
    <x v="3"/>
    <s v="OFF-SU-10001218"/>
    <x v="1"/>
    <x v="14"/>
    <s v="Fiskars Softgrip Scissors"/>
    <n v="54.9"/>
    <n v="5"/>
    <n v="0"/>
    <n v="15.372"/>
    <n v="7"/>
    <n v="4"/>
    <x v="1"/>
    <n v="28.000000000000004"/>
    <x v="3"/>
  </r>
  <r>
    <n v="7114"/>
    <s v="CA-2016-109666"/>
    <d v="2016-04-19T00:00:00"/>
    <d v="2016-04-26T00:00:00"/>
    <x v="1"/>
    <s v="KM-16720"/>
    <s v="Kunst Miller"/>
    <x v="0"/>
    <s v="United States"/>
    <s v="New York City"/>
    <x v="15"/>
    <n v="10035"/>
    <x v="3"/>
    <s v="OFF-BI-10000174"/>
    <x v="1"/>
    <x v="8"/>
    <s v="Wilson Jones Clip &amp; Carry Folder Binder Tool for Ring Binders, Clear"/>
    <n v="9.2799999999999994"/>
    <n v="2"/>
    <n v="0.2"/>
    <n v="3.2480000000000002"/>
    <n v="7"/>
    <n v="4"/>
    <x v="1"/>
    <n v="35"/>
    <x v="3"/>
  </r>
  <r>
    <n v="7115"/>
    <s v="US-2016-102239"/>
    <d v="2016-05-05T00:00:00"/>
    <d v="2016-05-06T00:00:00"/>
    <x v="2"/>
    <s v="LW-16990"/>
    <s v="Lindsay Williams"/>
    <x v="1"/>
    <s v="United States"/>
    <s v="Henderson"/>
    <x v="33"/>
    <n v="89015"/>
    <x v="1"/>
    <s v="FUR-TA-10003392"/>
    <x v="0"/>
    <x v="3"/>
    <s v="Global Adaptabilities Conference Tables"/>
    <n v="1685.88"/>
    <n v="6"/>
    <n v="0"/>
    <n v="320.31720000000001"/>
    <n v="1"/>
    <n v="5"/>
    <x v="1"/>
    <n v="19"/>
    <x v="5"/>
  </r>
  <r>
    <n v="7116"/>
    <s v="US-2016-102239"/>
    <d v="2016-05-05T00:00:00"/>
    <d v="2016-05-06T00:00:00"/>
    <x v="2"/>
    <s v="LW-16990"/>
    <s v="Lindsay Williams"/>
    <x v="1"/>
    <s v="United States"/>
    <s v="Henderson"/>
    <x v="33"/>
    <n v="89015"/>
    <x v="1"/>
    <s v="OFF-BI-10001890"/>
    <x v="1"/>
    <x v="8"/>
    <s v="Avery Poly Binder Pockets"/>
    <n v="5.7279999999999998"/>
    <n v="2"/>
    <n v="0.2"/>
    <n v="2.0047999999999999"/>
    <n v="1"/>
    <n v="5"/>
    <x v="1"/>
    <n v="35"/>
    <x v="5"/>
  </r>
  <r>
    <n v="7117"/>
    <s v="CA-2014-143168"/>
    <d v="2014-10-18T00:00:00"/>
    <d v="2014-10-23T00:00:00"/>
    <x v="0"/>
    <s v="IG-15085"/>
    <s v="Ivan Gibson"/>
    <x v="0"/>
    <s v="United States"/>
    <s v="Seattle"/>
    <x v="4"/>
    <n v="98103"/>
    <x v="1"/>
    <s v="OFF-PA-10000167"/>
    <x v="1"/>
    <x v="10"/>
    <s v="Xerox 1925"/>
    <n v="61.96"/>
    <n v="2"/>
    <n v="0"/>
    <n v="27.882000000000001"/>
    <n v="5"/>
    <n v="10"/>
    <x v="0"/>
    <n v="45"/>
    <x v="2"/>
  </r>
  <r>
    <n v="7118"/>
    <s v="CA-2014-143168"/>
    <d v="2014-10-18T00:00:00"/>
    <d v="2014-10-23T00:00:00"/>
    <x v="0"/>
    <s v="IG-15085"/>
    <s v="Ivan Gibson"/>
    <x v="0"/>
    <s v="United States"/>
    <s v="Seattle"/>
    <x v="4"/>
    <n v="98103"/>
    <x v="1"/>
    <s v="OFF-BI-10003784"/>
    <x v="1"/>
    <x v="8"/>
    <s v="Computer Printout Index Tabs"/>
    <n v="1.3440000000000001"/>
    <n v="1"/>
    <n v="0.2"/>
    <n v="0.47039999999999998"/>
    <n v="5"/>
    <n v="10"/>
    <x v="0"/>
    <n v="35"/>
    <x v="2"/>
  </r>
  <r>
    <n v="7119"/>
    <s v="CA-2017-104906"/>
    <d v="2017-02-13T00:00:00"/>
    <d v="2017-02-17T00:00:00"/>
    <x v="1"/>
    <s v="JP-15460"/>
    <s v="Jennifer Patt"/>
    <x v="1"/>
    <s v="United States"/>
    <s v="New York City"/>
    <x v="15"/>
    <n v="10009"/>
    <x v="3"/>
    <s v="OFF-PA-10001184"/>
    <x v="1"/>
    <x v="10"/>
    <s v="Xerox 1903"/>
    <n v="17.940000000000001"/>
    <n v="3"/>
    <n v="0"/>
    <n v="8.7905999999999995"/>
    <n v="4"/>
    <n v="2"/>
    <x v="3"/>
    <n v="48.999999999999993"/>
    <x v="11"/>
  </r>
  <r>
    <n v="7120"/>
    <s v="CA-2017-118122"/>
    <d v="2017-11-17T00:00:00"/>
    <d v="2017-11-24T00:00:00"/>
    <x v="1"/>
    <s v="GG-14650"/>
    <s v="Greg Guthrie"/>
    <x v="1"/>
    <s v="United States"/>
    <s v="Seattle"/>
    <x v="4"/>
    <n v="98103"/>
    <x v="1"/>
    <s v="OFF-BI-10002103"/>
    <x v="1"/>
    <x v="8"/>
    <s v="Cardinal Slant-D Ring Binder, Heavy Gauge Vinyl"/>
    <n v="13.904"/>
    <n v="2"/>
    <n v="0.2"/>
    <n v="4.5187999999999997"/>
    <n v="7"/>
    <n v="11"/>
    <x v="0"/>
    <n v="32.499999999999993"/>
    <x v="0"/>
  </r>
  <r>
    <n v="7121"/>
    <s v="US-2014-147774"/>
    <d v="2014-01-20T00:00:00"/>
    <d v="2014-01-26T00:00:00"/>
    <x v="1"/>
    <s v="MM-18280"/>
    <s v="Muhammed MacIntyre"/>
    <x v="1"/>
    <s v="United States"/>
    <s v="Smyrna"/>
    <x v="18"/>
    <n v="37167"/>
    <x v="0"/>
    <s v="OFF-BI-10003091"/>
    <x v="1"/>
    <x v="8"/>
    <s v="GBC DocuBind TL200 Manual Binding Machine"/>
    <n v="67.194000000000003"/>
    <n v="1"/>
    <n v="0.7"/>
    <n v="-51.5154"/>
    <n v="6"/>
    <n v="1"/>
    <x v="3"/>
    <n v="-76.666666666666657"/>
    <x v="9"/>
  </r>
  <r>
    <n v="7122"/>
    <s v="CA-2017-166926"/>
    <d v="2017-12-01T00:00:00"/>
    <d v="2017-12-08T00:00:00"/>
    <x v="1"/>
    <s v="SO-20335"/>
    <s v="Sean O'Donnell"/>
    <x v="0"/>
    <s v="United States"/>
    <s v="Seattle"/>
    <x v="4"/>
    <n v="98105"/>
    <x v="1"/>
    <s v="OFF-PA-10001593"/>
    <x v="1"/>
    <x v="10"/>
    <s v="Xerox 1947"/>
    <n v="41.86"/>
    <n v="7"/>
    <n v="0"/>
    <n v="18.837"/>
    <n v="7"/>
    <n v="12"/>
    <x v="0"/>
    <n v="45"/>
    <x v="4"/>
  </r>
  <r>
    <n v="7123"/>
    <s v="CA-2017-166926"/>
    <d v="2017-12-01T00:00:00"/>
    <d v="2017-12-08T00:00:00"/>
    <x v="1"/>
    <s v="SO-20335"/>
    <s v="Sean O'Donnell"/>
    <x v="0"/>
    <s v="United States"/>
    <s v="Seattle"/>
    <x v="4"/>
    <n v="98105"/>
    <x v="1"/>
    <s v="FUR-BO-10002598"/>
    <x v="0"/>
    <x v="0"/>
    <s v="Hon Metal Bookcases, Putty"/>
    <n v="141.96"/>
    <n v="2"/>
    <n v="0"/>
    <n v="41.168399999999998"/>
    <n v="7"/>
    <n v="12"/>
    <x v="0"/>
    <n v="28.999999999999996"/>
    <x v="4"/>
  </r>
  <r>
    <n v="7124"/>
    <s v="CA-2015-128013"/>
    <d v="2015-08-09T00:00:00"/>
    <d v="2015-08-16T00:00:00"/>
    <x v="1"/>
    <s v="MF-18250"/>
    <s v="Monica Federle"/>
    <x v="1"/>
    <s v="United States"/>
    <s v="New York City"/>
    <x v="15"/>
    <n v="10035"/>
    <x v="3"/>
    <s v="FUR-FU-10000320"/>
    <x v="0"/>
    <x v="5"/>
    <s v="OIC Stacking Trays"/>
    <n v="10.02"/>
    <n v="3"/>
    <n v="0"/>
    <n v="4.4088000000000003"/>
    <n v="7"/>
    <n v="8"/>
    <x v="2"/>
    <n v="44.000000000000007"/>
    <x v="6"/>
  </r>
  <r>
    <n v="7125"/>
    <s v="CA-2015-128013"/>
    <d v="2015-08-09T00:00:00"/>
    <d v="2015-08-16T00:00:00"/>
    <x v="1"/>
    <s v="MF-18250"/>
    <s v="Monica Federle"/>
    <x v="1"/>
    <s v="United States"/>
    <s v="New York City"/>
    <x v="15"/>
    <n v="10035"/>
    <x v="3"/>
    <s v="OFF-PA-10001815"/>
    <x v="1"/>
    <x v="10"/>
    <s v="Xerox 1885"/>
    <n v="144.12"/>
    <n v="3"/>
    <n v="0"/>
    <n v="69.177599999999998"/>
    <n v="7"/>
    <n v="8"/>
    <x v="2"/>
    <n v="48"/>
    <x v="6"/>
  </r>
  <r>
    <n v="7126"/>
    <s v="CA-2016-123176"/>
    <d v="2016-09-27T00:00:00"/>
    <d v="2016-09-29T00:00:00"/>
    <x v="0"/>
    <s v="JG-15160"/>
    <s v="James Galang"/>
    <x v="0"/>
    <s v="United States"/>
    <s v="Atlanta"/>
    <x v="32"/>
    <n v="30318"/>
    <x v="0"/>
    <s v="OFF-PA-10003971"/>
    <x v="1"/>
    <x v="10"/>
    <s v="Xerox 1965"/>
    <n v="17.940000000000001"/>
    <n v="3"/>
    <n v="0"/>
    <n v="8.7905999999999995"/>
    <n v="2"/>
    <n v="9"/>
    <x v="2"/>
    <n v="48.999999999999993"/>
    <x v="8"/>
  </r>
  <r>
    <n v="7127"/>
    <s v="CA-2016-123176"/>
    <d v="2016-09-27T00:00:00"/>
    <d v="2016-09-29T00:00:00"/>
    <x v="0"/>
    <s v="JG-15160"/>
    <s v="James Galang"/>
    <x v="0"/>
    <s v="United States"/>
    <s v="Atlanta"/>
    <x v="32"/>
    <n v="30318"/>
    <x v="0"/>
    <s v="OFF-AR-10004685"/>
    <x v="1"/>
    <x v="6"/>
    <s v="Binney &amp; Smith Crayola Metallic Colored Pencils, 8-Color Set"/>
    <n v="13.89"/>
    <n v="3"/>
    <n v="0"/>
    <n v="4.5837000000000003"/>
    <n v="2"/>
    <n v="9"/>
    <x v="2"/>
    <n v="33"/>
    <x v="8"/>
  </r>
  <r>
    <n v="7128"/>
    <s v="US-2016-117541"/>
    <d v="2016-11-14T00:00:00"/>
    <d v="2016-11-20T00:00:00"/>
    <x v="1"/>
    <s v="JM-16195"/>
    <s v="Justin MacKendrick"/>
    <x v="0"/>
    <s v="United States"/>
    <s v="Newark"/>
    <x v="13"/>
    <n v="19711"/>
    <x v="3"/>
    <s v="OFF-PA-10001609"/>
    <x v="1"/>
    <x v="10"/>
    <s v="Tops Wirebound Message Log Books"/>
    <n v="16.45"/>
    <n v="5"/>
    <n v="0"/>
    <n v="7.5670000000000002"/>
    <n v="6"/>
    <n v="11"/>
    <x v="0"/>
    <n v="46"/>
    <x v="0"/>
  </r>
  <r>
    <n v="7129"/>
    <s v="US-2016-117541"/>
    <d v="2016-11-14T00:00:00"/>
    <d v="2016-11-20T00:00:00"/>
    <x v="1"/>
    <s v="JM-16195"/>
    <s v="Justin MacKendrick"/>
    <x v="0"/>
    <s v="United States"/>
    <s v="Newark"/>
    <x v="13"/>
    <n v="19711"/>
    <x v="3"/>
    <s v="FUR-FU-10000550"/>
    <x v="0"/>
    <x v="5"/>
    <s v="Stacking Trays by OIC"/>
    <n v="19.920000000000002"/>
    <n v="4"/>
    <n v="0"/>
    <n v="6.5735999999999999"/>
    <n v="6"/>
    <n v="11"/>
    <x v="0"/>
    <n v="32.999999999999993"/>
    <x v="0"/>
  </r>
  <r>
    <n v="7130"/>
    <s v="CA-2016-166282"/>
    <d v="2016-04-16T00:00:00"/>
    <d v="2016-04-22T00:00:00"/>
    <x v="1"/>
    <s v="PK-19075"/>
    <s v="Pete Kriz"/>
    <x v="0"/>
    <s v="United States"/>
    <s v="Nashville"/>
    <x v="18"/>
    <n v="37211"/>
    <x v="0"/>
    <s v="TEC-AC-10004209"/>
    <x v="2"/>
    <x v="11"/>
    <s v="Memorex Froggy Flash Drive 4 GB"/>
    <n v="35.167999999999999"/>
    <n v="4"/>
    <n v="0.2"/>
    <n v="8.3523999999999994"/>
    <n v="6"/>
    <n v="4"/>
    <x v="1"/>
    <n v="23.75"/>
    <x v="3"/>
  </r>
  <r>
    <n v="7131"/>
    <s v="CA-2016-166282"/>
    <d v="2016-04-16T00:00:00"/>
    <d v="2016-04-22T00:00:00"/>
    <x v="1"/>
    <s v="PK-19075"/>
    <s v="Pete Kriz"/>
    <x v="0"/>
    <s v="United States"/>
    <s v="Nashville"/>
    <x v="18"/>
    <n v="37211"/>
    <x v="0"/>
    <s v="OFF-PA-10003022"/>
    <x v="1"/>
    <x v="10"/>
    <s v="Standard Line “While You Were Out” Hardbound Telephone Message Book"/>
    <n v="123.08799999999999"/>
    <n v="7"/>
    <n v="0.2"/>
    <n v="40.003599999999999"/>
    <n v="6"/>
    <n v="4"/>
    <x v="1"/>
    <n v="32.5"/>
    <x v="3"/>
  </r>
  <r>
    <n v="7132"/>
    <s v="CA-2017-141439"/>
    <d v="2017-11-26T00:00:00"/>
    <d v="2017-12-01T00:00:00"/>
    <x v="1"/>
    <s v="TT-21460"/>
    <s v="Tonja Turnell"/>
    <x v="2"/>
    <s v="United States"/>
    <s v="Richmond"/>
    <x v="14"/>
    <n v="47374"/>
    <x v="2"/>
    <s v="FUR-TA-10001039"/>
    <x v="0"/>
    <x v="3"/>
    <s v="KI Adjustable-Height Table"/>
    <n v="257.94"/>
    <n v="3"/>
    <n v="0"/>
    <n v="67.064400000000006"/>
    <n v="5"/>
    <n v="11"/>
    <x v="0"/>
    <n v="26"/>
    <x v="0"/>
  </r>
  <r>
    <n v="7133"/>
    <s v="CA-2017-141439"/>
    <d v="2017-11-26T00:00:00"/>
    <d v="2017-12-01T00:00:00"/>
    <x v="1"/>
    <s v="TT-21460"/>
    <s v="Tonja Turnell"/>
    <x v="2"/>
    <s v="United States"/>
    <s v="Richmond"/>
    <x v="14"/>
    <n v="47374"/>
    <x v="2"/>
    <s v="TEC-PH-10002624"/>
    <x v="2"/>
    <x v="7"/>
    <s v="Samsung Galaxy S4 Mini"/>
    <n v="1879.96"/>
    <n v="4"/>
    <n v="0"/>
    <n v="545.1884"/>
    <n v="5"/>
    <n v="11"/>
    <x v="0"/>
    <n v="28.999999999999996"/>
    <x v="0"/>
  </r>
  <r>
    <n v="7134"/>
    <s v="CA-2017-141439"/>
    <d v="2017-11-26T00:00:00"/>
    <d v="2017-12-01T00:00:00"/>
    <x v="1"/>
    <s v="TT-21460"/>
    <s v="Tonja Turnell"/>
    <x v="2"/>
    <s v="United States"/>
    <s v="Richmond"/>
    <x v="14"/>
    <n v="47374"/>
    <x v="2"/>
    <s v="FUR-FU-10001473"/>
    <x v="0"/>
    <x v="5"/>
    <s v="DAX Wood Document Frame"/>
    <n v="27.46"/>
    <n v="2"/>
    <n v="0"/>
    <n v="9.8856000000000002"/>
    <n v="5"/>
    <n v="11"/>
    <x v="0"/>
    <n v="36"/>
    <x v="0"/>
  </r>
  <r>
    <n v="7135"/>
    <s v="CA-2017-141439"/>
    <d v="2017-11-26T00:00:00"/>
    <d v="2017-12-01T00:00:00"/>
    <x v="1"/>
    <s v="TT-21460"/>
    <s v="Tonja Turnell"/>
    <x v="2"/>
    <s v="United States"/>
    <s v="Richmond"/>
    <x v="14"/>
    <n v="47374"/>
    <x v="2"/>
    <s v="TEC-PH-10001819"/>
    <x v="2"/>
    <x v="7"/>
    <s v="Innergie mMini Combo Duo USB Travel Charging Kit"/>
    <n v="89.98"/>
    <n v="2"/>
    <n v="0"/>
    <n v="43.190399999999997"/>
    <n v="5"/>
    <n v="11"/>
    <x v="0"/>
    <n v="47.999999999999993"/>
    <x v="0"/>
  </r>
  <r>
    <n v="7136"/>
    <s v="CA-2017-141439"/>
    <d v="2017-11-26T00:00:00"/>
    <d v="2017-12-01T00:00:00"/>
    <x v="1"/>
    <s v="TT-21460"/>
    <s v="Tonja Turnell"/>
    <x v="2"/>
    <s v="United States"/>
    <s v="Richmond"/>
    <x v="14"/>
    <n v="47374"/>
    <x v="2"/>
    <s v="FUR-CH-10004287"/>
    <x v="0"/>
    <x v="1"/>
    <s v="SAFCO Arco Folding Chair"/>
    <n v="828.6"/>
    <n v="3"/>
    <n v="0"/>
    <n v="240.29400000000001"/>
    <n v="5"/>
    <n v="11"/>
    <x v="0"/>
    <n v="28.999999999999996"/>
    <x v="0"/>
  </r>
  <r>
    <n v="7137"/>
    <s v="CA-2015-163965"/>
    <d v="2015-11-20T00:00:00"/>
    <d v="2015-11-27T00:00:00"/>
    <x v="1"/>
    <s v="SS-20875"/>
    <s v="Sung Shariari"/>
    <x v="0"/>
    <s v="United States"/>
    <s v="Miami"/>
    <x v="2"/>
    <n v="33180"/>
    <x v="0"/>
    <s v="OFF-BI-10004728"/>
    <x v="1"/>
    <x v="8"/>
    <s v="Wilson Jones Turn Tabs Binder Tool for Ring Binders"/>
    <n v="7.23"/>
    <n v="5"/>
    <n v="0.7"/>
    <n v="-5.7839999999999998"/>
    <n v="7"/>
    <n v="11"/>
    <x v="0"/>
    <n v="-80"/>
    <x v="0"/>
  </r>
  <r>
    <n v="7138"/>
    <s v="CA-2015-163965"/>
    <d v="2015-11-20T00:00:00"/>
    <d v="2015-11-27T00:00:00"/>
    <x v="1"/>
    <s v="SS-20875"/>
    <s v="Sung Shariari"/>
    <x v="0"/>
    <s v="United States"/>
    <s v="Miami"/>
    <x v="2"/>
    <n v="33180"/>
    <x v="0"/>
    <s v="OFF-ST-10000918"/>
    <x v="1"/>
    <x v="4"/>
    <s v="Crate-A-Files"/>
    <n v="17.440000000000001"/>
    <n v="2"/>
    <n v="0.2"/>
    <n v="1.3080000000000001"/>
    <n v="7"/>
    <n v="11"/>
    <x v="0"/>
    <n v="7.5"/>
    <x v="0"/>
  </r>
  <r>
    <n v="7139"/>
    <s v="CA-2015-163965"/>
    <d v="2015-11-20T00:00:00"/>
    <d v="2015-11-27T00:00:00"/>
    <x v="1"/>
    <s v="SS-20875"/>
    <s v="Sung Shariari"/>
    <x v="0"/>
    <s v="United States"/>
    <s v="Miami"/>
    <x v="2"/>
    <n v="33180"/>
    <x v="0"/>
    <s v="OFF-BI-10004593"/>
    <x v="1"/>
    <x v="8"/>
    <s v="Ibico Laser Imprintable Binding System Covers"/>
    <n v="62.88"/>
    <n v="4"/>
    <n v="0.7"/>
    <n v="-50.304000000000002"/>
    <n v="7"/>
    <n v="11"/>
    <x v="0"/>
    <n v="-80"/>
    <x v="0"/>
  </r>
  <r>
    <n v="7140"/>
    <s v="CA-2015-163965"/>
    <d v="2015-11-20T00:00:00"/>
    <d v="2015-11-27T00:00:00"/>
    <x v="1"/>
    <s v="SS-20875"/>
    <s v="Sung Shariari"/>
    <x v="0"/>
    <s v="United States"/>
    <s v="Miami"/>
    <x v="2"/>
    <n v="33180"/>
    <x v="0"/>
    <s v="FUR-BO-10001337"/>
    <x v="0"/>
    <x v="0"/>
    <s v="O'Sullivan Living Dimensions 2-Shelf Bookcases"/>
    <n v="290.35199999999998"/>
    <n v="3"/>
    <n v="0.2"/>
    <n v="-36.293999999999997"/>
    <n v="7"/>
    <n v="11"/>
    <x v="0"/>
    <n v="-12.5"/>
    <x v="0"/>
  </r>
  <r>
    <n v="7141"/>
    <s v="CA-2017-128783"/>
    <d v="2017-09-07T00:00:00"/>
    <d v="2017-09-07T00:00:00"/>
    <x v="3"/>
    <s v="TG-21640"/>
    <s v="Trudy Glocke"/>
    <x v="0"/>
    <s v="United States"/>
    <s v="Saint Charles"/>
    <x v="25"/>
    <n v="63301"/>
    <x v="2"/>
    <s v="TEC-AC-10002473"/>
    <x v="2"/>
    <x v="11"/>
    <s v="Maxell 4.7GB DVD-R"/>
    <n v="113.52"/>
    <n v="4"/>
    <n v="0"/>
    <n v="46.543199999999999"/>
    <n v="0"/>
    <n v="9"/>
    <x v="2"/>
    <n v="41"/>
    <x v="8"/>
  </r>
  <r>
    <n v="7142"/>
    <s v="CA-2017-128783"/>
    <d v="2017-09-07T00:00:00"/>
    <d v="2017-09-07T00:00:00"/>
    <x v="3"/>
    <s v="TG-21640"/>
    <s v="Trudy Glocke"/>
    <x v="0"/>
    <s v="United States"/>
    <s v="Saint Charles"/>
    <x v="25"/>
    <n v="63301"/>
    <x v="2"/>
    <s v="FUR-FU-10003623"/>
    <x v="0"/>
    <x v="5"/>
    <s v="DataProducts Ampli Magnifier Task Lamp, Black,"/>
    <n v="135.30000000000001"/>
    <n v="5"/>
    <n v="0"/>
    <n v="37.884"/>
    <n v="0"/>
    <n v="9"/>
    <x v="2"/>
    <n v="27.999999999999996"/>
    <x v="8"/>
  </r>
  <r>
    <n v="7143"/>
    <s v="CA-2014-122217"/>
    <d v="2014-11-24T00:00:00"/>
    <d v="2014-11-29T00:00:00"/>
    <x v="1"/>
    <s v="HP-14815"/>
    <s v="Harold Pawlan"/>
    <x v="2"/>
    <s v="United States"/>
    <s v="Virginia Beach"/>
    <x v="17"/>
    <n v="23464"/>
    <x v="0"/>
    <s v="FUR-FU-10002045"/>
    <x v="0"/>
    <x v="5"/>
    <s v="Executive Impressions 14&quot;"/>
    <n v="111.15"/>
    <n v="5"/>
    <n v="0"/>
    <n v="48.905999999999999"/>
    <n v="5"/>
    <n v="11"/>
    <x v="0"/>
    <n v="43.999999999999993"/>
    <x v="0"/>
  </r>
  <r>
    <n v="7144"/>
    <s v="US-2017-141558"/>
    <d v="2017-03-11T00:00:00"/>
    <d v="2017-03-16T00:00:00"/>
    <x v="1"/>
    <s v="MH-17290"/>
    <s v="Marc Harrigan"/>
    <x v="2"/>
    <s v="United States"/>
    <s v="Philadelphia"/>
    <x v="9"/>
    <n v="19140"/>
    <x v="3"/>
    <s v="TEC-PH-10002555"/>
    <x v="2"/>
    <x v="7"/>
    <s v="Nortel Meridian M5316 Digital phone"/>
    <n v="776.85"/>
    <n v="5"/>
    <n v="0.4"/>
    <n v="-181.26499999999999"/>
    <n v="5"/>
    <n v="3"/>
    <x v="3"/>
    <n v="-23.333333333333332"/>
    <x v="10"/>
  </r>
  <r>
    <n v="7145"/>
    <s v="US-2017-141558"/>
    <d v="2017-03-11T00:00:00"/>
    <d v="2017-03-16T00:00:00"/>
    <x v="1"/>
    <s v="MH-17290"/>
    <s v="Marc Harrigan"/>
    <x v="2"/>
    <s v="United States"/>
    <s v="Philadelphia"/>
    <x v="9"/>
    <n v="19140"/>
    <x v="3"/>
    <s v="OFF-BI-10002794"/>
    <x v="1"/>
    <x v="8"/>
    <s v="Avery Trapezoid Ring Binder, 3&quot; Capacity, Black, 1040 sheets"/>
    <n v="12.294"/>
    <n v="1"/>
    <n v="0.7"/>
    <n v="-8.6058000000000003"/>
    <n v="5"/>
    <n v="3"/>
    <x v="3"/>
    <n v="-70"/>
    <x v="10"/>
  </r>
  <r>
    <n v="7146"/>
    <s v="US-2017-141558"/>
    <d v="2017-03-11T00:00:00"/>
    <d v="2017-03-16T00:00:00"/>
    <x v="1"/>
    <s v="MH-17290"/>
    <s v="Marc Harrigan"/>
    <x v="2"/>
    <s v="United States"/>
    <s v="Philadelphia"/>
    <x v="9"/>
    <n v="19140"/>
    <x v="3"/>
    <s v="FUR-TA-10004086"/>
    <x v="0"/>
    <x v="3"/>
    <s v="KI Adjustable-Height Table"/>
    <n v="154.76400000000001"/>
    <n v="3"/>
    <n v="0.4"/>
    <n v="-46.429200000000002"/>
    <n v="5"/>
    <n v="3"/>
    <x v="3"/>
    <n v="-30"/>
    <x v="10"/>
  </r>
  <r>
    <n v="7147"/>
    <s v="US-2017-141558"/>
    <d v="2017-03-11T00:00:00"/>
    <d v="2017-03-16T00:00:00"/>
    <x v="1"/>
    <s v="MH-17290"/>
    <s v="Marc Harrigan"/>
    <x v="2"/>
    <s v="United States"/>
    <s v="Philadelphia"/>
    <x v="9"/>
    <n v="19140"/>
    <x v="3"/>
    <s v="OFF-ST-10004946"/>
    <x v="1"/>
    <x v="4"/>
    <s v="Desktop 3-Pocket Hot File"/>
    <n v="43.28"/>
    <n v="1"/>
    <n v="0.2"/>
    <n v="3.246"/>
    <n v="5"/>
    <n v="3"/>
    <x v="3"/>
    <n v="7.5"/>
    <x v="10"/>
  </r>
  <r>
    <n v="7148"/>
    <s v="CA-2016-139941"/>
    <d v="2016-06-12T00:00:00"/>
    <d v="2016-06-17T00:00:00"/>
    <x v="1"/>
    <s v="CB-12415"/>
    <s v="Christy Brittain"/>
    <x v="0"/>
    <s v="United States"/>
    <s v="Long Beach"/>
    <x v="15"/>
    <n v="11561"/>
    <x v="3"/>
    <s v="OFF-PA-10000241"/>
    <x v="1"/>
    <x v="10"/>
    <s v="IBM Multi-Purpose Copy Paper, 8 1/2 x 11&quot;, Case"/>
    <n v="92.94"/>
    <n v="3"/>
    <n v="0"/>
    <n v="41.823"/>
    <n v="5"/>
    <n v="6"/>
    <x v="1"/>
    <n v="45"/>
    <x v="1"/>
  </r>
  <r>
    <n v="7149"/>
    <s v="CA-2016-139941"/>
    <d v="2016-06-12T00:00:00"/>
    <d v="2016-06-17T00:00:00"/>
    <x v="1"/>
    <s v="CB-12415"/>
    <s v="Christy Brittain"/>
    <x v="0"/>
    <s v="United States"/>
    <s v="Long Beach"/>
    <x v="15"/>
    <n v="11561"/>
    <x v="3"/>
    <s v="OFF-AP-10004036"/>
    <x v="1"/>
    <x v="9"/>
    <s v="Bionaire 99.97% HEPA Air Cleaner"/>
    <n v="52.56"/>
    <n v="3"/>
    <n v="0"/>
    <n v="18.396000000000001"/>
    <n v="5"/>
    <n v="6"/>
    <x v="1"/>
    <n v="35"/>
    <x v="1"/>
  </r>
  <r>
    <n v="7150"/>
    <s v="CA-2015-166583"/>
    <d v="2015-06-26T00:00:00"/>
    <d v="2015-06-30T00:00:00"/>
    <x v="1"/>
    <s v="VD-21670"/>
    <s v="Valerie Dominguez"/>
    <x v="0"/>
    <s v="United States"/>
    <s v="Houston"/>
    <x v="5"/>
    <n v="77070"/>
    <x v="2"/>
    <s v="TEC-PH-10001578"/>
    <x v="2"/>
    <x v="7"/>
    <s v="Polycom SoundStation2 EX Conference phone"/>
    <n v="971.88"/>
    <n v="3"/>
    <n v="0.2"/>
    <n v="109.3365"/>
    <n v="4"/>
    <n v="6"/>
    <x v="1"/>
    <n v="11.25"/>
    <x v="1"/>
  </r>
  <r>
    <n v="7151"/>
    <s v="CA-2017-100412"/>
    <d v="2017-12-22T00:00:00"/>
    <d v="2017-12-26T00:00:00"/>
    <x v="1"/>
    <s v="SR-20425"/>
    <s v="Sharelle Roach"/>
    <x v="2"/>
    <s v="United States"/>
    <s v="Tuscaloosa"/>
    <x v="19"/>
    <n v="35401"/>
    <x v="0"/>
    <s v="FUR-CH-10002647"/>
    <x v="0"/>
    <x v="1"/>
    <s v="Situations Contoured Folding Chairs, 4/Set"/>
    <n v="141.96"/>
    <n v="2"/>
    <n v="0"/>
    <n v="35.49"/>
    <n v="4"/>
    <n v="12"/>
    <x v="0"/>
    <n v="25"/>
    <x v="4"/>
  </r>
  <r>
    <n v="7152"/>
    <s v="CA-2017-142909"/>
    <d v="2017-12-22T00:00:00"/>
    <d v="2017-12-25T00:00:00"/>
    <x v="0"/>
    <s v="AG-10330"/>
    <s v="Alex Grayson"/>
    <x v="0"/>
    <s v="United States"/>
    <s v="Mesa"/>
    <x v="16"/>
    <n v="85204"/>
    <x v="1"/>
    <s v="FUR-TA-10003008"/>
    <x v="0"/>
    <x v="3"/>
    <s v="Lesro Round Back Collection Coffee Table, End Table"/>
    <n v="182.55"/>
    <n v="2"/>
    <n v="0.5"/>
    <n v="-135.08699999999999"/>
    <n v="3"/>
    <n v="12"/>
    <x v="0"/>
    <n v="-73.999999999999986"/>
    <x v="4"/>
  </r>
  <r>
    <n v="7153"/>
    <s v="CA-2014-137911"/>
    <d v="2014-10-09T00:00:00"/>
    <d v="2014-10-15T00:00:00"/>
    <x v="1"/>
    <s v="BP-11095"/>
    <s v="Bart Pistole"/>
    <x v="1"/>
    <s v="United States"/>
    <s v="Jacksonville"/>
    <x v="3"/>
    <n v="28540"/>
    <x v="0"/>
    <s v="OFF-PA-10004071"/>
    <x v="1"/>
    <x v="10"/>
    <s v="Eaton Premium Continuous-Feed Paper, 25% Cotton, Letter Size, White, 1000 Shts/Box"/>
    <n v="88.768000000000001"/>
    <n v="2"/>
    <n v="0.2"/>
    <n v="31.0688"/>
    <n v="6"/>
    <n v="10"/>
    <x v="0"/>
    <n v="35"/>
    <x v="2"/>
  </r>
  <r>
    <n v="7154"/>
    <s v="CA-2015-106208"/>
    <d v="2015-12-10T00:00:00"/>
    <d v="2015-12-15T00:00:00"/>
    <x v="1"/>
    <s v="JW-16075"/>
    <s v="Julia West"/>
    <x v="0"/>
    <s v="United States"/>
    <s v="Chicago"/>
    <x v="10"/>
    <n v="60610"/>
    <x v="2"/>
    <s v="OFF-AP-10004980"/>
    <x v="1"/>
    <x v="9"/>
    <s v="3M Replacement Filter for Office Air Cleaner for 20' x 33' Room"/>
    <n v="53.088000000000001"/>
    <n v="7"/>
    <n v="0.8"/>
    <n v="-108.8304"/>
    <n v="5"/>
    <n v="12"/>
    <x v="0"/>
    <n v="-204.99999999999997"/>
    <x v="4"/>
  </r>
  <r>
    <n v="7155"/>
    <s v="US-2015-136749"/>
    <d v="2015-12-25T00:00:00"/>
    <d v="2015-12-27T00:00:00"/>
    <x v="0"/>
    <s v="LH-16900"/>
    <s v="Lena Hernandez"/>
    <x v="0"/>
    <s v="United States"/>
    <s v="Columbus"/>
    <x v="32"/>
    <n v="31907"/>
    <x v="0"/>
    <s v="FUR-FU-10000747"/>
    <x v="0"/>
    <x v="5"/>
    <s v="Tenex B1-RE Series Chair Mats for Low Pile Carpets"/>
    <n v="275.88"/>
    <n v="6"/>
    <n v="0"/>
    <n v="46.8996"/>
    <n v="2"/>
    <n v="12"/>
    <x v="0"/>
    <n v="17"/>
    <x v="4"/>
  </r>
  <r>
    <n v="7156"/>
    <s v="US-2015-136749"/>
    <d v="2015-12-25T00:00:00"/>
    <d v="2015-12-27T00:00:00"/>
    <x v="0"/>
    <s v="LH-16900"/>
    <s v="Lena Hernandez"/>
    <x v="0"/>
    <s v="United States"/>
    <s v="Columbus"/>
    <x v="32"/>
    <n v="31907"/>
    <x v="0"/>
    <s v="OFF-BI-10004492"/>
    <x v="1"/>
    <x v="8"/>
    <s v="Tuf-Vin Binders"/>
    <n v="157.9"/>
    <n v="5"/>
    <n v="0"/>
    <n v="74.212999999999994"/>
    <n v="2"/>
    <n v="12"/>
    <x v="0"/>
    <n v="46.999999999999993"/>
    <x v="4"/>
  </r>
  <r>
    <n v="7157"/>
    <s v="CA-2017-126718"/>
    <d v="2017-04-29T00:00:00"/>
    <d v="2017-05-04T00:00:00"/>
    <x v="1"/>
    <s v="KT-16480"/>
    <s v="Kean Thornton"/>
    <x v="0"/>
    <s v="United States"/>
    <s v="Orange"/>
    <x v="30"/>
    <n v="7050"/>
    <x v="3"/>
    <s v="OFF-LA-10004055"/>
    <x v="1"/>
    <x v="2"/>
    <s v="Color-Coded Legal Exhibit Labels"/>
    <n v="4.91"/>
    <n v="1"/>
    <n v="0"/>
    <n v="2.4058999999999999"/>
    <n v="5"/>
    <n v="4"/>
    <x v="1"/>
    <n v="49"/>
    <x v="3"/>
  </r>
  <r>
    <n v="7158"/>
    <s v="CA-2016-131380"/>
    <d v="2016-03-28T00:00:00"/>
    <d v="2016-03-31T00:00:00"/>
    <x v="0"/>
    <s v="CC-12220"/>
    <s v="Chris Cortes"/>
    <x v="0"/>
    <s v="United States"/>
    <s v="Los Angeles"/>
    <x v="1"/>
    <n v="90032"/>
    <x v="1"/>
    <s v="OFF-ST-10002485"/>
    <x v="1"/>
    <x v="4"/>
    <s v="Rogers Deluxe File Chest"/>
    <n v="87.92"/>
    <n v="4"/>
    <n v="0"/>
    <n v="0.87919999999999998"/>
    <n v="3"/>
    <n v="3"/>
    <x v="3"/>
    <n v="1"/>
    <x v="10"/>
  </r>
  <r>
    <n v="7159"/>
    <s v="CA-2016-131380"/>
    <d v="2016-03-28T00:00:00"/>
    <d v="2016-03-31T00:00:00"/>
    <x v="0"/>
    <s v="CC-12220"/>
    <s v="Chris Cortes"/>
    <x v="0"/>
    <s v="United States"/>
    <s v="Los Angeles"/>
    <x v="1"/>
    <n v="90032"/>
    <x v="1"/>
    <s v="OFF-PA-10001243"/>
    <x v="1"/>
    <x v="10"/>
    <s v="Xerox 1983"/>
    <n v="5.98"/>
    <n v="1"/>
    <n v="0"/>
    <n v="2.9302000000000001"/>
    <n v="3"/>
    <n v="3"/>
    <x v="3"/>
    <n v="49"/>
    <x v="10"/>
  </r>
  <r>
    <n v="7160"/>
    <s v="CA-2015-145835"/>
    <d v="2015-05-13T00:00:00"/>
    <d v="2015-05-18T00:00:00"/>
    <x v="0"/>
    <s v="BF-11170"/>
    <s v="Ben Ferrer"/>
    <x v="2"/>
    <s v="United States"/>
    <s v="Chicago"/>
    <x v="10"/>
    <n v="60623"/>
    <x v="2"/>
    <s v="TEC-PH-10004447"/>
    <x v="2"/>
    <x v="7"/>
    <s v="Toshiba IPT2010-SD IP Telephone"/>
    <n v="222.38399999999999"/>
    <n v="2"/>
    <n v="0.2"/>
    <n v="16.678799999999999"/>
    <n v="5"/>
    <n v="5"/>
    <x v="1"/>
    <n v="7.5"/>
    <x v="5"/>
  </r>
  <r>
    <n v="7161"/>
    <s v="CA-2015-145835"/>
    <d v="2015-05-13T00:00:00"/>
    <d v="2015-05-18T00:00:00"/>
    <x v="0"/>
    <s v="BF-11170"/>
    <s v="Ben Ferrer"/>
    <x v="2"/>
    <s v="United States"/>
    <s v="Chicago"/>
    <x v="10"/>
    <n v="60623"/>
    <x v="2"/>
    <s v="OFF-FA-10002280"/>
    <x v="1"/>
    <x v="13"/>
    <s v="Advantus Plastic Paper Clips"/>
    <n v="16"/>
    <n v="4"/>
    <n v="0.2"/>
    <n v="5.6"/>
    <n v="5"/>
    <n v="5"/>
    <x v="1"/>
    <n v="35"/>
    <x v="5"/>
  </r>
  <r>
    <n v="7162"/>
    <s v="CA-2014-138709"/>
    <d v="2014-07-04T00:00:00"/>
    <d v="2014-07-09T00:00:00"/>
    <x v="1"/>
    <s v="MS-17770"/>
    <s v="Maxwell Schwartz"/>
    <x v="0"/>
    <s v="United States"/>
    <s v="Richmond"/>
    <x v="17"/>
    <n v="23223"/>
    <x v="0"/>
    <s v="OFF-PA-10004734"/>
    <x v="1"/>
    <x v="10"/>
    <s v="Southworth Structures Collection"/>
    <n v="21.84"/>
    <n v="3"/>
    <n v="0"/>
    <n v="10.92"/>
    <n v="5"/>
    <n v="7"/>
    <x v="2"/>
    <n v="50"/>
    <x v="7"/>
  </r>
  <r>
    <n v="7163"/>
    <s v="CA-2014-138709"/>
    <d v="2014-07-04T00:00:00"/>
    <d v="2014-07-09T00:00:00"/>
    <x v="1"/>
    <s v="MS-17770"/>
    <s v="Maxwell Schwartz"/>
    <x v="0"/>
    <s v="United States"/>
    <s v="Richmond"/>
    <x v="17"/>
    <n v="23223"/>
    <x v="0"/>
    <s v="OFF-BI-10000145"/>
    <x v="1"/>
    <x v="8"/>
    <s v="Zipper Ring Binder Pockets"/>
    <n v="15.6"/>
    <n v="5"/>
    <n v="0"/>
    <n v="7.6440000000000001"/>
    <n v="5"/>
    <n v="7"/>
    <x v="2"/>
    <n v="49.000000000000007"/>
    <x v="7"/>
  </r>
  <r>
    <n v="7164"/>
    <s v="CA-2014-122070"/>
    <d v="2014-04-22T00:00:00"/>
    <d v="2014-04-24T00:00:00"/>
    <x v="0"/>
    <s v="AH-10030"/>
    <s v="Aaron Hawkins"/>
    <x v="1"/>
    <s v="United States"/>
    <s v="Troy"/>
    <x v="15"/>
    <n v="12180"/>
    <x v="3"/>
    <s v="OFF-EN-10004773"/>
    <x v="1"/>
    <x v="12"/>
    <s v="Staple envelope"/>
    <n v="247.84"/>
    <n v="8"/>
    <n v="0"/>
    <n v="121.44159999999999"/>
    <n v="2"/>
    <n v="4"/>
    <x v="1"/>
    <n v="49"/>
    <x v="3"/>
  </r>
  <r>
    <n v="7165"/>
    <s v="CA-2014-122070"/>
    <d v="2014-04-22T00:00:00"/>
    <d v="2014-04-24T00:00:00"/>
    <x v="0"/>
    <s v="AH-10030"/>
    <s v="Aaron Hawkins"/>
    <x v="1"/>
    <s v="United States"/>
    <s v="Troy"/>
    <x v="15"/>
    <n v="12180"/>
    <x v="3"/>
    <s v="OFF-BI-10004970"/>
    <x v="1"/>
    <x v="8"/>
    <s v="ACCOHIDE 3-Ring Binder, Blue, 1&quot;"/>
    <n v="9.9120000000000008"/>
    <n v="3"/>
    <n v="0.2"/>
    <n v="3.3452999999999999"/>
    <n v="2"/>
    <n v="4"/>
    <x v="1"/>
    <n v="33.75"/>
    <x v="3"/>
  </r>
  <r>
    <n v="7166"/>
    <s v="CA-2016-158610"/>
    <d v="2016-09-19T00:00:00"/>
    <d v="2016-09-22T00:00:00"/>
    <x v="2"/>
    <s v="CK-12595"/>
    <s v="Clytie Kelty"/>
    <x v="0"/>
    <s v="United States"/>
    <s v="Providence"/>
    <x v="34"/>
    <n v="2908"/>
    <x v="3"/>
    <s v="OFF-ST-10000604"/>
    <x v="1"/>
    <x v="4"/>
    <s v="Home/Office Personal File Carts"/>
    <n v="69.52"/>
    <n v="2"/>
    <n v="0"/>
    <n v="17.38"/>
    <n v="3"/>
    <n v="9"/>
    <x v="2"/>
    <n v="25"/>
    <x v="8"/>
  </r>
  <r>
    <n v="7167"/>
    <s v="CA-2014-117464"/>
    <d v="2014-07-22T00:00:00"/>
    <d v="2014-07-24T00:00:00"/>
    <x v="0"/>
    <s v="NP-18325"/>
    <s v="Naresj Patel"/>
    <x v="0"/>
    <s v="United States"/>
    <s v="San Francisco"/>
    <x v="1"/>
    <n v="94122"/>
    <x v="1"/>
    <s v="OFF-AR-10003190"/>
    <x v="1"/>
    <x v="6"/>
    <s v="Newell 32"/>
    <n v="11.52"/>
    <n v="4"/>
    <n v="0"/>
    <n v="3.2256"/>
    <n v="2"/>
    <n v="7"/>
    <x v="2"/>
    <n v="28.000000000000004"/>
    <x v="7"/>
  </r>
  <r>
    <n v="7168"/>
    <s v="CA-2014-117464"/>
    <d v="2014-07-22T00:00:00"/>
    <d v="2014-07-24T00:00:00"/>
    <x v="0"/>
    <s v="NP-18325"/>
    <s v="Naresj Patel"/>
    <x v="0"/>
    <s v="United States"/>
    <s v="San Francisco"/>
    <x v="1"/>
    <n v="94122"/>
    <x v="1"/>
    <s v="FUR-CH-10000155"/>
    <x v="0"/>
    <x v="1"/>
    <s v="Global Comet Stacking Armless Chair"/>
    <n v="717.72"/>
    <n v="3"/>
    <n v="0.2"/>
    <n v="71.772000000000006"/>
    <n v="2"/>
    <n v="7"/>
    <x v="2"/>
    <n v="10"/>
    <x v="7"/>
  </r>
  <r>
    <n v="7169"/>
    <s v="CA-2014-117464"/>
    <d v="2014-07-22T00:00:00"/>
    <d v="2014-07-24T00:00:00"/>
    <x v="0"/>
    <s v="NP-18325"/>
    <s v="Naresj Patel"/>
    <x v="0"/>
    <s v="United States"/>
    <s v="San Francisco"/>
    <x v="1"/>
    <n v="94122"/>
    <x v="1"/>
    <s v="OFF-ST-10003058"/>
    <x v="1"/>
    <x v="4"/>
    <s v="Eldon Mobile Mega Data Cart  Mega Stackable  Add-On Trays"/>
    <n v="236.5"/>
    <n v="10"/>
    <n v="0"/>
    <n v="68.584999999999994"/>
    <n v="2"/>
    <n v="7"/>
    <x v="2"/>
    <n v="28.999999999999996"/>
    <x v="7"/>
  </r>
  <r>
    <n v="7170"/>
    <s v="CA-2014-117464"/>
    <d v="2014-07-22T00:00:00"/>
    <d v="2014-07-24T00:00:00"/>
    <x v="0"/>
    <s v="NP-18325"/>
    <s v="Naresj Patel"/>
    <x v="0"/>
    <s v="United States"/>
    <s v="San Francisco"/>
    <x v="1"/>
    <n v="94122"/>
    <x v="1"/>
    <s v="FUR-TA-10004767"/>
    <x v="0"/>
    <x v="3"/>
    <s v="Safco Drafting Table"/>
    <n v="170.352"/>
    <n v="3"/>
    <n v="0.2"/>
    <n v="19.1646"/>
    <n v="2"/>
    <n v="7"/>
    <x v="2"/>
    <n v="11.25"/>
    <x v="7"/>
  </r>
  <r>
    <n v="7171"/>
    <s v="US-2017-168613"/>
    <d v="2017-10-08T00:00:00"/>
    <d v="2017-10-14T00:00:00"/>
    <x v="1"/>
    <s v="GM-14440"/>
    <s v="Gary McGarr"/>
    <x v="0"/>
    <s v="United States"/>
    <s v="New York City"/>
    <x v="15"/>
    <n v="10009"/>
    <x v="3"/>
    <s v="FUR-CH-10002372"/>
    <x v="0"/>
    <x v="1"/>
    <s v="Office Star - Ergonomically Designed Knee Chair"/>
    <n v="145.76400000000001"/>
    <n v="2"/>
    <n v="0.1"/>
    <n v="3.2391999999999999"/>
    <n v="6"/>
    <n v="10"/>
    <x v="0"/>
    <n v="2.2222222222222219"/>
    <x v="2"/>
  </r>
  <r>
    <n v="7172"/>
    <s v="CA-2017-125381"/>
    <d v="2017-04-25T00:00:00"/>
    <d v="2017-04-27T00:00:00"/>
    <x v="0"/>
    <s v="SG-20605"/>
    <s v="Speros Goranitis"/>
    <x v="0"/>
    <s v="United States"/>
    <s v="San Francisco"/>
    <x v="1"/>
    <n v="94109"/>
    <x v="1"/>
    <s v="TEC-AC-10000158"/>
    <x v="2"/>
    <x v="11"/>
    <s v="Sony 64GB Class 10 Micro SDHC R40 Memory Card"/>
    <n v="107.97"/>
    <n v="3"/>
    <n v="0"/>
    <n v="22.6737"/>
    <n v="2"/>
    <n v="4"/>
    <x v="1"/>
    <n v="21"/>
    <x v="3"/>
  </r>
  <r>
    <n v="7173"/>
    <s v="US-2017-141677"/>
    <d v="2017-03-26T00:00:00"/>
    <d v="2017-03-30T00:00:00"/>
    <x v="1"/>
    <s v="HK-14890"/>
    <s v="Heather Kirkland"/>
    <x v="1"/>
    <s v="United States"/>
    <s v="Houston"/>
    <x v="5"/>
    <n v="77070"/>
    <x v="2"/>
    <s v="TEC-AC-10000158"/>
    <x v="2"/>
    <x v="11"/>
    <s v="Sony 64GB Class 10 Micro SDHC R40 Memory Card"/>
    <n v="143.96"/>
    <n v="5"/>
    <n v="0.2"/>
    <n v="1.7995000000000001"/>
    <n v="4"/>
    <n v="3"/>
    <x v="3"/>
    <n v="1.25"/>
    <x v="10"/>
  </r>
  <r>
    <n v="7174"/>
    <s v="US-2017-141677"/>
    <d v="2017-03-26T00:00:00"/>
    <d v="2017-03-30T00:00:00"/>
    <x v="1"/>
    <s v="HK-14890"/>
    <s v="Heather Kirkland"/>
    <x v="1"/>
    <s v="United States"/>
    <s v="Houston"/>
    <x v="5"/>
    <n v="77070"/>
    <x v="2"/>
    <s v="TEC-CO-10002313"/>
    <x v="2"/>
    <x v="16"/>
    <s v="Canon PC1080F Personal Copier"/>
    <n v="2399.96"/>
    <n v="5"/>
    <n v="0.2"/>
    <n v="569.9905"/>
    <n v="4"/>
    <n v="3"/>
    <x v="3"/>
    <n v="23.75"/>
    <x v="10"/>
  </r>
  <r>
    <n v="7175"/>
    <s v="US-2017-141677"/>
    <d v="2017-03-26T00:00:00"/>
    <d v="2017-03-30T00:00:00"/>
    <x v="1"/>
    <s v="HK-14890"/>
    <s v="Heather Kirkland"/>
    <x v="1"/>
    <s v="United States"/>
    <s v="Houston"/>
    <x v="5"/>
    <n v="77070"/>
    <x v="2"/>
    <s v="OFF-PA-10002581"/>
    <x v="1"/>
    <x v="10"/>
    <s v="Xerox 1951"/>
    <n v="74.352000000000004"/>
    <n v="3"/>
    <n v="0.2"/>
    <n v="23.234999999999999"/>
    <n v="4"/>
    <n v="3"/>
    <x v="3"/>
    <n v="31.25"/>
    <x v="10"/>
  </r>
  <r>
    <n v="7176"/>
    <s v="US-2017-141677"/>
    <d v="2017-03-26T00:00:00"/>
    <d v="2017-03-30T00:00:00"/>
    <x v="1"/>
    <s v="HK-14890"/>
    <s v="Heather Kirkland"/>
    <x v="1"/>
    <s v="United States"/>
    <s v="Houston"/>
    <x v="5"/>
    <n v="77070"/>
    <x v="2"/>
    <s v="OFF-AP-10001205"/>
    <x v="1"/>
    <x v="9"/>
    <s v="Belkin 5 Outlet SurgeMaster Power Centers"/>
    <n v="87.168000000000006"/>
    <n v="8"/>
    <n v="0.8"/>
    <n v="-226.63679999999999"/>
    <n v="4"/>
    <n v="3"/>
    <x v="3"/>
    <n v="-259.99999999999994"/>
    <x v="10"/>
  </r>
  <r>
    <n v="7177"/>
    <s v="US-2017-141677"/>
    <d v="2017-03-26T00:00:00"/>
    <d v="2017-03-30T00:00:00"/>
    <x v="1"/>
    <s v="HK-14890"/>
    <s v="Heather Kirkland"/>
    <x v="1"/>
    <s v="United States"/>
    <s v="Houston"/>
    <x v="5"/>
    <n v="77070"/>
    <x v="2"/>
    <s v="OFF-ST-10000344"/>
    <x v="1"/>
    <x v="4"/>
    <s v="Neat Ideas Personal Hanging Folder Files, Black"/>
    <n v="32.231999999999999"/>
    <n v="3"/>
    <n v="0.2"/>
    <n v="2.4174000000000002"/>
    <n v="4"/>
    <n v="3"/>
    <x v="3"/>
    <n v="7.5000000000000009"/>
    <x v="10"/>
  </r>
  <r>
    <n v="7178"/>
    <s v="CA-2017-133067"/>
    <d v="2017-05-04T00:00:00"/>
    <d v="2017-05-10T00:00:00"/>
    <x v="1"/>
    <s v="MY-18295"/>
    <s v="Muhammed Yedwab"/>
    <x v="1"/>
    <s v="United States"/>
    <s v="Philadelphia"/>
    <x v="9"/>
    <n v="19140"/>
    <x v="3"/>
    <s v="OFF-BI-10002897"/>
    <x v="1"/>
    <x v="8"/>
    <s v="Black Avery Memo-Size 3-Ring Binder, 5 1/2&quot; x 8 1/2&quot;"/>
    <n v="2.202"/>
    <n v="2"/>
    <n v="0.7"/>
    <n v="-1.5414000000000001"/>
    <n v="6"/>
    <n v="5"/>
    <x v="1"/>
    <n v="-70"/>
    <x v="5"/>
  </r>
  <r>
    <n v="7179"/>
    <s v="CA-2017-133067"/>
    <d v="2017-05-04T00:00:00"/>
    <d v="2017-05-10T00:00:00"/>
    <x v="1"/>
    <s v="MY-18295"/>
    <s v="Muhammed Yedwab"/>
    <x v="1"/>
    <s v="United States"/>
    <s v="Philadelphia"/>
    <x v="9"/>
    <n v="19140"/>
    <x v="3"/>
    <s v="OFF-BI-10003694"/>
    <x v="1"/>
    <x v="8"/>
    <s v="Avery 3 1/2&quot; Diskette Storage Pages, 10/Pack"/>
    <n v="9.3960000000000008"/>
    <n v="3"/>
    <n v="0.7"/>
    <n v="-7.5167999999999999"/>
    <n v="6"/>
    <n v="5"/>
    <x v="1"/>
    <n v="-80"/>
    <x v="5"/>
  </r>
  <r>
    <n v="7180"/>
    <s v="US-2016-144351"/>
    <d v="2016-11-14T00:00:00"/>
    <d v="2016-11-18T00:00:00"/>
    <x v="1"/>
    <s v="RC-19960"/>
    <s v="Ryan Crowe"/>
    <x v="0"/>
    <s v="United States"/>
    <s v="Baltimore"/>
    <x v="39"/>
    <n v="21215"/>
    <x v="3"/>
    <s v="TEC-PH-10001644"/>
    <x v="2"/>
    <x v="7"/>
    <s v="BlueLounge Milo Smartphone Stand, White/Metallic"/>
    <n v="89.97"/>
    <n v="3"/>
    <n v="0"/>
    <n v="25.191600000000001"/>
    <n v="4"/>
    <n v="11"/>
    <x v="0"/>
    <n v="28.000000000000004"/>
    <x v="0"/>
  </r>
  <r>
    <n v="7181"/>
    <s v="CA-2014-106054"/>
    <d v="2014-01-06T00:00:00"/>
    <d v="2014-01-07T00:00:00"/>
    <x v="2"/>
    <s v="JO-15145"/>
    <s v="Jack O'Briant"/>
    <x v="1"/>
    <s v="United States"/>
    <s v="Athens"/>
    <x v="32"/>
    <n v="30605"/>
    <x v="0"/>
    <s v="OFF-AR-10002399"/>
    <x v="1"/>
    <x v="6"/>
    <s v="Dixon Prang Watercolor Pencils, 10-Color Set with Brush"/>
    <n v="12.78"/>
    <n v="3"/>
    <n v="0"/>
    <n v="5.2397999999999998"/>
    <n v="1"/>
    <n v="1"/>
    <x v="3"/>
    <n v="41"/>
    <x v="9"/>
  </r>
  <r>
    <n v="7182"/>
    <s v="CA-2016-138667"/>
    <d v="2016-12-27T00:00:00"/>
    <d v="2016-12-30T00:00:00"/>
    <x v="0"/>
    <s v="MW-18220"/>
    <s v="Mitch Webber"/>
    <x v="0"/>
    <s v="United States"/>
    <s v="Lancaster"/>
    <x v="24"/>
    <n v="43130"/>
    <x v="3"/>
    <s v="TEC-AC-10003063"/>
    <x v="2"/>
    <x v="11"/>
    <s v="Micro Innovations USB RF Wireless Keyboard with Mouse"/>
    <n v="40"/>
    <n v="2"/>
    <n v="0.2"/>
    <n v="0.5"/>
    <n v="3"/>
    <n v="12"/>
    <x v="0"/>
    <n v="1.25"/>
    <x v="4"/>
  </r>
  <r>
    <n v="7183"/>
    <s v="CA-2017-150609"/>
    <d v="2017-04-30T00:00:00"/>
    <d v="2017-05-04T00:00:00"/>
    <x v="1"/>
    <s v="NZ-18565"/>
    <s v="Nick Zandusky"/>
    <x v="2"/>
    <s v="United States"/>
    <s v="Los Angeles"/>
    <x v="1"/>
    <n v="90032"/>
    <x v="1"/>
    <s v="OFF-BI-10002071"/>
    <x v="1"/>
    <x v="8"/>
    <s v="Fellowes Black Plastic Comb Bindings"/>
    <n v="23.24"/>
    <n v="5"/>
    <n v="0.2"/>
    <n v="7.5529999999999999"/>
    <n v="4"/>
    <n v="4"/>
    <x v="1"/>
    <n v="32.5"/>
    <x v="3"/>
  </r>
  <r>
    <n v="7184"/>
    <s v="CA-2017-128853"/>
    <d v="2017-04-21T00:00:00"/>
    <d v="2017-04-23T00:00:00"/>
    <x v="2"/>
    <s v="JM-15250"/>
    <s v="Janet Martin"/>
    <x v="0"/>
    <s v="United States"/>
    <s v="Baltimore"/>
    <x v="39"/>
    <n v="21215"/>
    <x v="3"/>
    <s v="FUR-CH-10004218"/>
    <x v="0"/>
    <x v="1"/>
    <s v="Global Fabric Manager's Chair, Dark Gray"/>
    <n v="908.82"/>
    <n v="9"/>
    <n v="0"/>
    <n v="227.20500000000001"/>
    <n v="2"/>
    <n v="4"/>
    <x v="1"/>
    <n v="25"/>
    <x v="3"/>
  </r>
  <r>
    <n v="7185"/>
    <s v="CA-2017-133102"/>
    <d v="2017-08-17T00:00:00"/>
    <d v="2017-08-24T00:00:00"/>
    <x v="1"/>
    <s v="ED-13885"/>
    <s v="Emily Ducich"/>
    <x v="2"/>
    <s v="United States"/>
    <s v="Houston"/>
    <x v="5"/>
    <n v="77095"/>
    <x v="2"/>
    <s v="OFF-SU-10000432"/>
    <x v="1"/>
    <x v="14"/>
    <s v="Acco Side-Punched Conventional Columnar Pads"/>
    <n v="5.5519999999999996"/>
    <n v="2"/>
    <n v="0.2"/>
    <n v="-1.0409999999999999"/>
    <n v="7"/>
    <n v="8"/>
    <x v="2"/>
    <n v="-18.75"/>
    <x v="6"/>
  </r>
  <r>
    <n v="7186"/>
    <s v="CA-2017-133102"/>
    <d v="2017-08-17T00:00:00"/>
    <d v="2017-08-24T00:00:00"/>
    <x v="1"/>
    <s v="ED-13885"/>
    <s v="Emily Ducich"/>
    <x v="2"/>
    <s v="United States"/>
    <s v="Houston"/>
    <x v="5"/>
    <n v="77095"/>
    <x v="2"/>
    <s v="OFF-AR-10003183"/>
    <x v="1"/>
    <x v="6"/>
    <s v="Avery Fluorescent Highlighter Four-Color Set"/>
    <n v="8.016"/>
    <n v="3"/>
    <n v="0.2"/>
    <n v="1.002"/>
    <n v="7"/>
    <n v="8"/>
    <x v="2"/>
    <n v="12.5"/>
    <x v="6"/>
  </r>
  <r>
    <n v="7187"/>
    <s v="CA-2017-133102"/>
    <d v="2017-08-17T00:00:00"/>
    <d v="2017-08-24T00:00:00"/>
    <x v="1"/>
    <s v="ED-13885"/>
    <s v="Emily Ducich"/>
    <x v="2"/>
    <s v="United States"/>
    <s v="Houston"/>
    <x v="5"/>
    <n v="77095"/>
    <x v="2"/>
    <s v="FUR-CH-10002017"/>
    <x v="0"/>
    <x v="1"/>
    <s v="SAFCO Optional Arm Kit for Workspace Cribbage Stacking Chair"/>
    <n v="74.591999999999999"/>
    <n v="4"/>
    <n v="0.3"/>
    <n v="-2.1312000000000002"/>
    <n v="7"/>
    <n v="8"/>
    <x v="2"/>
    <n v="-2.8571428571428572"/>
    <x v="6"/>
  </r>
  <r>
    <n v="7188"/>
    <s v="CA-2017-133102"/>
    <d v="2017-08-17T00:00:00"/>
    <d v="2017-08-24T00:00:00"/>
    <x v="1"/>
    <s v="ED-13885"/>
    <s v="Emily Ducich"/>
    <x v="2"/>
    <s v="United States"/>
    <s v="Houston"/>
    <x v="5"/>
    <n v="77095"/>
    <x v="2"/>
    <s v="FUR-FU-10003247"/>
    <x v="0"/>
    <x v="5"/>
    <s v="36X48 HARDFLOOR CHAIRMAT"/>
    <n v="16.783999999999999"/>
    <n v="2"/>
    <n v="0.6"/>
    <n v="-22.238800000000001"/>
    <n v="7"/>
    <n v="8"/>
    <x v="2"/>
    <n v="-132.50000000000003"/>
    <x v="6"/>
  </r>
  <r>
    <n v="7189"/>
    <s v="CA-2017-133102"/>
    <d v="2017-08-17T00:00:00"/>
    <d v="2017-08-24T00:00:00"/>
    <x v="1"/>
    <s v="ED-13885"/>
    <s v="Emily Ducich"/>
    <x v="2"/>
    <s v="United States"/>
    <s v="Houston"/>
    <x v="5"/>
    <n v="77095"/>
    <x v="2"/>
    <s v="OFF-AP-10001563"/>
    <x v="1"/>
    <x v="9"/>
    <s v="Belkin Premiere Surge Master II 8-outlet surge protector"/>
    <n v="38.863999999999997"/>
    <n v="4"/>
    <n v="0.8"/>
    <n v="-99.103200000000001"/>
    <n v="7"/>
    <n v="8"/>
    <x v="2"/>
    <n v="-255.00000000000003"/>
    <x v="6"/>
  </r>
  <r>
    <n v="7190"/>
    <s v="CA-2016-164399"/>
    <d v="2016-11-12T00:00:00"/>
    <d v="2016-11-15T00:00:00"/>
    <x v="2"/>
    <s v="DW-13480"/>
    <s v="Dianna Wilson"/>
    <x v="2"/>
    <s v="United States"/>
    <s v="San Diego"/>
    <x v="1"/>
    <n v="92024"/>
    <x v="1"/>
    <s v="TEC-PH-10004908"/>
    <x v="2"/>
    <x v="7"/>
    <s v="Panasonic KX TS3282W Corded phone"/>
    <n v="203.976"/>
    <n v="3"/>
    <n v="0.2"/>
    <n v="25.497"/>
    <n v="3"/>
    <n v="11"/>
    <x v="0"/>
    <n v="12.5"/>
    <x v="0"/>
  </r>
  <r>
    <n v="7191"/>
    <s v="CA-2016-164399"/>
    <d v="2016-11-12T00:00:00"/>
    <d v="2016-11-15T00:00:00"/>
    <x v="2"/>
    <s v="DW-13480"/>
    <s v="Dianna Wilson"/>
    <x v="2"/>
    <s v="United States"/>
    <s v="San Diego"/>
    <x v="1"/>
    <n v="92024"/>
    <x v="1"/>
    <s v="FUR-TA-10003392"/>
    <x v="0"/>
    <x v="3"/>
    <s v="Global Adaptabilities Conference Tables"/>
    <n v="674.35199999999998"/>
    <n v="3"/>
    <n v="0.2"/>
    <n v="-8.4293999999999993"/>
    <n v="3"/>
    <n v="11"/>
    <x v="0"/>
    <n v="-1.25"/>
    <x v="0"/>
  </r>
  <r>
    <n v="7192"/>
    <s v="CA-2016-116918"/>
    <d v="2016-10-01T00:00:00"/>
    <d v="2016-10-06T00:00:00"/>
    <x v="0"/>
    <s v="JK-15205"/>
    <s v="Jamie Kunitz"/>
    <x v="0"/>
    <s v="United States"/>
    <s v="Hialeah"/>
    <x v="2"/>
    <n v="33012"/>
    <x v="0"/>
    <s v="OFF-BI-10004140"/>
    <x v="1"/>
    <x v="8"/>
    <s v="Avery Non-Stick Binders"/>
    <n v="5.3879999999999999"/>
    <n v="4"/>
    <n v="0.7"/>
    <n v="-4.49"/>
    <n v="5"/>
    <n v="10"/>
    <x v="0"/>
    <n v="-83.333333333333343"/>
    <x v="2"/>
  </r>
  <r>
    <n v="7193"/>
    <s v="CA-2016-116918"/>
    <d v="2016-10-01T00:00:00"/>
    <d v="2016-10-06T00:00:00"/>
    <x v="0"/>
    <s v="JK-15205"/>
    <s v="Jamie Kunitz"/>
    <x v="0"/>
    <s v="United States"/>
    <s v="Hialeah"/>
    <x v="2"/>
    <n v="33012"/>
    <x v="0"/>
    <s v="OFF-AR-10003631"/>
    <x v="1"/>
    <x v="6"/>
    <s v="Staples in misc. colors"/>
    <n v="30.975999999999999"/>
    <n v="8"/>
    <n v="0.2"/>
    <n v="5.0335999999999999"/>
    <n v="5"/>
    <n v="10"/>
    <x v="0"/>
    <n v="16.25"/>
    <x v="2"/>
  </r>
  <r>
    <n v="7194"/>
    <s v="CA-2016-110492"/>
    <d v="2016-02-12T00:00:00"/>
    <d v="2016-02-14T00:00:00"/>
    <x v="2"/>
    <s v="JS-15880"/>
    <s v="John Stevenson"/>
    <x v="0"/>
    <s v="United States"/>
    <s v="Atlanta"/>
    <x v="32"/>
    <n v="30318"/>
    <x v="0"/>
    <s v="OFF-ST-10003716"/>
    <x v="1"/>
    <x v="4"/>
    <s v="Tennsco Double-Tier Lockers"/>
    <n v="1350.12"/>
    <n v="6"/>
    <n v="0"/>
    <n v="175.51560000000001"/>
    <n v="2"/>
    <n v="2"/>
    <x v="3"/>
    <n v="13"/>
    <x v="11"/>
  </r>
  <r>
    <n v="7195"/>
    <s v="CA-2016-110492"/>
    <d v="2016-02-12T00:00:00"/>
    <d v="2016-02-14T00:00:00"/>
    <x v="2"/>
    <s v="JS-15880"/>
    <s v="John Stevenson"/>
    <x v="0"/>
    <s v="United States"/>
    <s v="Atlanta"/>
    <x v="32"/>
    <n v="30318"/>
    <x v="0"/>
    <s v="OFF-BI-10003274"/>
    <x v="1"/>
    <x v="8"/>
    <s v="Avery Durable Slant Ring Binders, No Labels"/>
    <n v="15.92"/>
    <n v="4"/>
    <n v="0"/>
    <n v="7.4824000000000002"/>
    <n v="2"/>
    <n v="2"/>
    <x v="3"/>
    <n v="47"/>
    <x v="11"/>
  </r>
  <r>
    <n v="7196"/>
    <s v="CA-2016-147683"/>
    <d v="2016-11-13T00:00:00"/>
    <d v="2016-11-17T00:00:00"/>
    <x v="1"/>
    <s v="PO-19180"/>
    <s v="Philisse Overcash"/>
    <x v="2"/>
    <s v="United States"/>
    <s v="Seattle"/>
    <x v="4"/>
    <n v="98103"/>
    <x v="1"/>
    <s v="FUR-FU-10004848"/>
    <x v="0"/>
    <x v="5"/>
    <s v="DAX Solid Wood Frames"/>
    <n v="19.54"/>
    <n v="2"/>
    <n v="0"/>
    <n v="7.2298"/>
    <n v="4"/>
    <n v="11"/>
    <x v="0"/>
    <n v="37"/>
    <x v="0"/>
  </r>
  <r>
    <n v="7197"/>
    <s v="CA-2014-116785"/>
    <d v="2014-04-26T00:00:00"/>
    <d v="2014-04-30T00:00:00"/>
    <x v="1"/>
    <s v="MH-17290"/>
    <s v="Marc Harrigan"/>
    <x v="2"/>
    <s v="United States"/>
    <s v="Los Angeles"/>
    <x v="1"/>
    <n v="90036"/>
    <x v="1"/>
    <s v="OFF-AR-10003504"/>
    <x v="1"/>
    <x v="6"/>
    <s v="Newell 347"/>
    <n v="21.4"/>
    <n v="5"/>
    <n v="0"/>
    <n v="6.2060000000000004"/>
    <n v="4"/>
    <n v="4"/>
    <x v="1"/>
    <n v="29.000000000000004"/>
    <x v="3"/>
  </r>
  <r>
    <n v="7198"/>
    <s v="CA-2014-116785"/>
    <d v="2014-04-26T00:00:00"/>
    <d v="2014-04-30T00:00:00"/>
    <x v="1"/>
    <s v="MH-17290"/>
    <s v="Marc Harrigan"/>
    <x v="2"/>
    <s v="United States"/>
    <s v="Los Angeles"/>
    <x v="1"/>
    <n v="90036"/>
    <x v="1"/>
    <s v="OFF-LA-10000305"/>
    <x v="1"/>
    <x v="2"/>
    <s v="Avery 495"/>
    <n v="12.6"/>
    <n v="2"/>
    <n v="0"/>
    <n v="5.7960000000000003"/>
    <n v="4"/>
    <n v="4"/>
    <x v="1"/>
    <n v="46"/>
    <x v="3"/>
  </r>
  <r>
    <n v="7199"/>
    <s v="US-2015-156797"/>
    <d v="2015-08-11T00:00:00"/>
    <d v="2015-08-15T00:00:00"/>
    <x v="1"/>
    <s v="PO-19180"/>
    <s v="Philisse Overcash"/>
    <x v="2"/>
    <s v="United States"/>
    <s v="New York City"/>
    <x v="15"/>
    <n v="10035"/>
    <x v="3"/>
    <s v="OFF-AR-10001427"/>
    <x v="1"/>
    <x v="6"/>
    <s v="Newell 330"/>
    <n v="11.96"/>
    <n v="2"/>
    <n v="0"/>
    <n v="3.1095999999999999"/>
    <n v="4"/>
    <n v="8"/>
    <x v="2"/>
    <n v="25.999999999999996"/>
    <x v="6"/>
  </r>
  <r>
    <n v="7200"/>
    <s v="US-2015-156797"/>
    <d v="2015-08-11T00:00:00"/>
    <d v="2015-08-15T00:00:00"/>
    <x v="1"/>
    <s v="PO-19180"/>
    <s v="Philisse Overcash"/>
    <x v="2"/>
    <s v="United States"/>
    <s v="New York City"/>
    <x v="15"/>
    <n v="10035"/>
    <x v="3"/>
    <s v="TEC-PH-10004614"/>
    <x v="2"/>
    <x v="7"/>
    <s v="AT&amp;T 841000 Phone"/>
    <n v="138"/>
    <n v="2"/>
    <n v="0"/>
    <n v="34.5"/>
    <n v="4"/>
    <n v="8"/>
    <x v="2"/>
    <n v="25"/>
    <x v="6"/>
  </r>
  <r>
    <n v="7201"/>
    <s v="CA-2016-104276"/>
    <d v="2016-11-27T00:00:00"/>
    <d v="2016-12-03T00:00:00"/>
    <x v="1"/>
    <s v="HF-14995"/>
    <s v="Herbert Flentye"/>
    <x v="0"/>
    <s v="United States"/>
    <s v="Fort Lauderdale"/>
    <x v="2"/>
    <n v="33311"/>
    <x v="0"/>
    <s v="TEC-PH-10001944"/>
    <x v="2"/>
    <x v="7"/>
    <s v="Wi-Ex zBoost YX540 Cellular Phone Signal Booster"/>
    <n v="116.76"/>
    <n v="1"/>
    <n v="0.2"/>
    <n v="14.595000000000001"/>
    <n v="6"/>
    <n v="11"/>
    <x v="0"/>
    <n v="12.5"/>
    <x v="0"/>
  </r>
  <r>
    <n v="7202"/>
    <s v="CA-2016-104276"/>
    <d v="2016-11-27T00:00:00"/>
    <d v="2016-12-03T00:00:00"/>
    <x v="1"/>
    <s v="HF-14995"/>
    <s v="Herbert Flentye"/>
    <x v="0"/>
    <s v="United States"/>
    <s v="Fort Lauderdale"/>
    <x v="2"/>
    <n v="33311"/>
    <x v="0"/>
    <s v="FUR-TA-10001039"/>
    <x v="0"/>
    <x v="3"/>
    <s v="KI Adjustable-Height Table"/>
    <n v="331.02300000000002"/>
    <n v="7"/>
    <n v="0.45"/>
    <n v="-114.35339999999999"/>
    <n v="6"/>
    <n v="11"/>
    <x v="0"/>
    <n v="-34.54545454545454"/>
    <x v="0"/>
  </r>
  <r>
    <n v="7203"/>
    <s v="CA-2016-120369"/>
    <d v="2016-10-28T00:00:00"/>
    <d v="2016-10-28T00:00:00"/>
    <x v="3"/>
    <s v="VB-21745"/>
    <s v="Victoria Brennan"/>
    <x v="1"/>
    <s v="United States"/>
    <s v="Rochester"/>
    <x v="15"/>
    <n v="14609"/>
    <x v="3"/>
    <s v="FUR-FU-10003806"/>
    <x v="0"/>
    <x v="5"/>
    <s v="Tenex Chairmat w/ Average Lip, 45&quot; x 53&quot;"/>
    <n v="756.8"/>
    <n v="5"/>
    <n v="0"/>
    <n v="75.680000000000007"/>
    <n v="0"/>
    <n v="10"/>
    <x v="0"/>
    <n v="10.000000000000002"/>
    <x v="2"/>
  </r>
  <r>
    <n v="7204"/>
    <s v="CA-2014-118276"/>
    <d v="2014-12-29T00:00:00"/>
    <d v="2015-01-02T00:00:00"/>
    <x v="1"/>
    <s v="MG-17890"/>
    <s v="Michael Granlund"/>
    <x v="2"/>
    <s v="United States"/>
    <s v="Saint Charles"/>
    <x v="10"/>
    <n v="60174"/>
    <x v="2"/>
    <s v="FUR-FU-10002111"/>
    <x v="0"/>
    <x v="5"/>
    <s v="Master Caster Door Stop, Large Brown"/>
    <n v="8.7360000000000007"/>
    <n v="3"/>
    <n v="0.6"/>
    <n v="-4.8048000000000002"/>
    <n v="4"/>
    <n v="12"/>
    <x v="0"/>
    <n v="-54.999999999999993"/>
    <x v="4"/>
  </r>
  <r>
    <n v="7205"/>
    <s v="CA-2015-136658"/>
    <d v="2015-09-10T00:00:00"/>
    <d v="2015-09-17T00:00:00"/>
    <x v="1"/>
    <s v="BO-11425"/>
    <s v="Bobby Odegard"/>
    <x v="0"/>
    <s v="United States"/>
    <s v="New York City"/>
    <x v="15"/>
    <n v="10024"/>
    <x v="3"/>
    <s v="OFF-AR-10000817"/>
    <x v="1"/>
    <x v="6"/>
    <s v="Manco Dry-Lighter Erasable Highlighter"/>
    <n v="6.08"/>
    <n v="2"/>
    <n v="0"/>
    <n v="2.0672000000000001"/>
    <n v="7"/>
    <n v="9"/>
    <x v="2"/>
    <n v="34"/>
    <x v="8"/>
  </r>
  <r>
    <n v="7206"/>
    <s v="CA-2017-137414"/>
    <d v="2017-10-02T00:00:00"/>
    <d v="2017-10-06T00:00:00"/>
    <x v="1"/>
    <s v="CM-12115"/>
    <s v="Chad McGuire"/>
    <x v="0"/>
    <s v="United States"/>
    <s v="San Francisco"/>
    <x v="1"/>
    <n v="94109"/>
    <x v="1"/>
    <s v="FUR-FU-10001424"/>
    <x v="0"/>
    <x v="5"/>
    <s v="Dax Clear Box Frame"/>
    <n v="17.46"/>
    <n v="2"/>
    <n v="0"/>
    <n v="5.9363999999999999"/>
    <n v="4"/>
    <n v="10"/>
    <x v="0"/>
    <n v="34"/>
    <x v="2"/>
  </r>
  <r>
    <n v="7207"/>
    <s v="CA-2017-137414"/>
    <d v="2017-10-02T00:00:00"/>
    <d v="2017-10-06T00:00:00"/>
    <x v="1"/>
    <s v="CM-12115"/>
    <s v="Chad McGuire"/>
    <x v="0"/>
    <s v="United States"/>
    <s v="San Francisco"/>
    <x v="1"/>
    <n v="94109"/>
    <x v="1"/>
    <s v="TEC-MA-10002930"/>
    <x v="2"/>
    <x v="15"/>
    <s v="Ricoh - Ink Collector Unit for GX3000 Series Printers"/>
    <n v="369.16"/>
    <n v="11"/>
    <n v="0.2"/>
    <n v="32.301499999999997"/>
    <n v="4"/>
    <n v="10"/>
    <x v="0"/>
    <n v="8.7499999999999982"/>
    <x v="2"/>
  </r>
  <r>
    <n v="7208"/>
    <s v="CA-2016-143476"/>
    <d v="2016-09-11T00:00:00"/>
    <d v="2016-09-13T00:00:00"/>
    <x v="2"/>
    <s v="LC-16930"/>
    <s v="Linda Cazamias"/>
    <x v="1"/>
    <s v="United States"/>
    <s v="Phoenix"/>
    <x v="16"/>
    <n v="85023"/>
    <x v="1"/>
    <s v="OFF-AR-10003759"/>
    <x v="1"/>
    <x v="6"/>
    <s v="Crayola Anti Dust Chalk, 12/Pack"/>
    <n v="2.9119999999999999"/>
    <n v="2"/>
    <n v="0.2"/>
    <n v="0.91"/>
    <n v="2"/>
    <n v="9"/>
    <x v="2"/>
    <n v="31.25"/>
    <x v="8"/>
  </r>
  <r>
    <n v="7209"/>
    <s v="CA-2016-143476"/>
    <d v="2016-09-11T00:00:00"/>
    <d v="2016-09-13T00:00:00"/>
    <x v="2"/>
    <s v="LC-16930"/>
    <s v="Linda Cazamias"/>
    <x v="1"/>
    <s v="United States"/>
    <s v="Phoenix"/>
    <x v="16"/>
    <n v="85023"/>
    <x v="1"/>
    <s v="OFF-PA-10001837"/>
    <x v="1"/>
    <x v="10"/>
    <s v="Xerox 1976"/>
    <n v="20.736000000000001"/>
    <n v="4"/>
    <n v="0.2"/>
    <n v="7.2576000000000001"/>
    <n v="2"/>
    <n v="9"/>
    <x v="2"/>
    <n v="35"/>
    <x v="8"/>
  </r>
  <r>
    <n v="7210"/>
    <s v="CA-2016-143476"/>
    <d v="2016-09-11T00:00:00"/>
    <d v="2016-09-13T00:00:00"/>
    <x v="2"/>
    <s v="LC-16930"/>
    <s v="Linda Cazamias"/>
    <x v="1"/>
    <s v="United States"/>
    <s v="Phoenix"/>
    <x v="16"/>
    <n v="85023"/>
    <x v="1"/>
    <s v="OFF-PA-10001667"/>
    <x v="1"/>
    <x v="10"/>
    <s v="Great White Multi-Use Recycled Paper (20Lb. and 84 Bright)"/>
    <n v="9.5679999999999996"/>
    <n v="2"/>
    <n v="0.2"/>
    <n v="2.99"/>
    <n v="2"/>
    <n v="9"/>
    <x v="2"/>
    <n v="31.250000000000007"/>
    <x v="8"/>
  </r>
  <r>
    <n v="7211"/>
    <s v="US-2016-119046"/>
    <d v="2016-06-02T00:00:00"/>
    <d v="2016-06-06T00:00:00"/>
    <x v="1"/>
    <s v="EH-13765"/>
    <s v="Edward Hooks"/>
    <x v="1"/>
    <s v="United States"/>
    <s v="Seattle"/>
    <x v="4"/>
    <n v="98115"/>
    <x v="1"/>
    <s v="OFF-PA-10000246"/>
    <x v="1"/>
    <x v="10"/>
    <s v="Riverleaf Stik-Withit Designer Note Cubes"/>
    <n v="30.18"/>
    <n v="3"/>
    <n v="0"/>
    <n v="13.8828"/>
    <n v="4"/>
    <n v="6"/>
    <x v="1"/>
    <n v="46"/>
    <x v="1"/>
  </r>
  <r>
    <n v="7212"/>
    <s v="US-2016-119046"/>
    <d v="2016-06-02T00:00:00"/>
    <d v="2016-06-06T00:00:00"/>
    <x v="1"/>
    <s v="EH-13765"/>
    <s v="Edward Hooks"/>
    <x v="1"/>
    <s v="United States"/>
    <s v="Seattle"/>
    <x v="4"/>
    <n v="98115"/>
    <x v="1"/>
    <s v="OFF-BI-10001078"/>
    <x v="1"/>
    <x v="8"/>
    <s v="Acco PRESSTEX Data Binder with Storage Hooks, Dark Blue, 14 7/8&quot; X 11&quot;"/>
    <n v="51.648000000000003"/>
    <n v="12"/>
    <n v="0.2"/>
    <n v="18.7224"/>
    <n v="4"/>
    <n v="6"/>
    <x v="1"/>
    <n v="36.25"/>
    <x v="1"/>
  </r>
  <r>
    <n v="7213"/>
    <s v="US-2016-119046"/>
    <d v="2016-06-02T00:00:00"/>
    <d v="2016-06-06T00:00:00"/>
    <x v="1"/>
    <s v="EH-13765"/>
    <s v="Edward Hooks"/>
    <x v="1"/>
    <s v="United States"/>
    <s v="Seattle"/>
    <x v="4"/>
    <n v="98115"/>
    <x v="1"/>
    <s v="OFF-BI-10000138"/>
    <x v="1"/>
    <x v="8"/>
    <s v="Acco Translucent Poly Ring Binders"/>
    <n v="11.231999999999999"/>
    <n v="3"/>
    <n v="0.2"/>
    <n v="3.9312"/>
    <n v="4"/>
    <n v="6"/>
    <x v="1"/>
    <n v="35"/>
    <x v="1"/>
  </r>
  <r>
    <n v="7214"/>
    <s v="CA-2017-154949"/>
    <d v="2017-10-15T00:00:00"/>
    <d v="2017-10-19T00:00:00"/>
    <x v="1"/>
    <s v="MC-17275"/>
    <s v="Marc Crier"/>
    <x v="0"/>
    <s v="United States"/>
    <s v="Camarillo"/>
    <x v="1"/>
    <n v="93010"/>
    <x v="1"/>
    <s v="OFF-LA-10002034"/>
    <x v="1"/>
    <x v="2"/>
    <s v="Avery 478"/>
    <n v="14.73"/>
    <n v="3"/>
    <n v="0"/>
    <n v="7.2176999999999998"/>
    <n v="4"/>
    <n v="10"/>
    <x v="0"/>
    <n v="49"/>
    <x v="2"/>
  </r>
  <r>
    <n v="7215"/>
    <s v="CA-2015-103072"/>
    <d v="2015-09-27T00:00:00"/>
    <d v="2015-09-30T00:00:00"/>
    <x v="0"/>
    <s v="HW-14935"/>
    <s v="Helen Wasserman"/>
    <x v="1"/>
    <s v="United States"/>
    <s v="Detroit"/>
    <x v="12"/>
    <n v="48205"/>
    <x v="2"/>
    <s v="OFF-AR-10000127"/>
    <x v="1"/>
    <x v="6"/>
    <s v="Newell 321"/>
    <n v="16.399999999999999"/>
    <n v="5"/>
    <n v="0"/>
    <n v="4.7560000000000002"/>
    <n v="3"/>
    <n v="9"/>
    <x v="2"/>
    <n v="29.000000000000004"/>
    <x v="8"/>
  </r>
  <r>
    <n v="7216"/>
    <s v="CA-2015-103072"/>
    <d v="2015-09-27T00:00:00"/>
    <d v="2015-09-30T00:00:00"/>
    <x v="0"/>
    <s v="HW-14935"/>
    <s v="Helen Wasserman"/>
    <x v="1"/>
    <s v="United States"/>
    <s v="Detroit"/>
    <x v="12"/>
    <n v="48205"/>
    <x v="2"/>
    <s v="OFF-PA-10003172"/>
    <x v="1"/>
    <x v="10"/>
    <s v="Xerox 1996"/>
    <n v="25.92"/>
    <n v="4"/>
    <n v="0"/>
    <n v="12.441599999999999"/>
    <n v="3"/>
    <n v="9"/>
    <x v="2"/>
    <n v="47.999999999999993"/>
    <x v="8"/>
  </r>
  <r>
    <n v="7217"/>
    <s v="CA-2015-150770"/>
    <d v="2015-05-03T00:00:00"/>
    <d v="2015-05-06T00:00:00"/>
    <x v="2"/>
    <s v="LC-16870"/>
    <s v="Lena Cacioppo"/>
    <x v="0"/>
    <s v="United States"/>
    <s v="San Francisco"/>
    <x v="1"/>
    <n v="94109"/>
    <x v="1"/>
    <s v="OFF-AR-10001246"/>
    <x v="1"/>
    <x v="6"/>
    <s v="Newell 317"/>
    <n v="8.82"/>
    <n v="3"/>
    <n v="0"/>
    <n v="2.5577999999999999"/>
    <n v="3"/>
    <n v="5"/>
    <x v="1"/>
    <n v="28.999999999999996"/>
    <x v="5"/>
  </r>
  <r>
    <n v="7218"/>
    <s v="CA-2015-150770"/>
    <d v="2015-05-03T00:00:00"/>
    <d v="2015-05-06T00:00:00"/>
    <x v="2"/>
    <s v="LC-16870"/>
    <s v="Lena Cacioppo"/>
    <x v="0"/>
    <s v="United States"/>
    <s v="San Francisco"/>
    <x v="1"/>
    <n v="94109"/>
    <x v="1"/>
    <s v="OFF-BI-10002026"/>
    <x v="1"/>
    <x v="8"/>
    <s v="Ibico Recycled Linen-Style Covers"/>
    <n v="62.496000000000002"/>
    <n v="2"/>
    <n v="0.2"/>
    <n v="21.8736"/>
    <n v="3"/>
    <n v="5"/>
    <x v="1"/>
    <n v="35"/>
    <x v="5"/>
  </r>
  <r>
    <n v="7219"/>
    <s v="CA-2015-150770"/>
    <d v="2015-05-03T00:00:00"/>
    <d v="2015-05-06T00:00:00"/>
    <x v="2"/>
    <s v="LC-16870"/>
    <s v="Lena Cacioppo"/>
    <x v="0"/>
    <s v="United States"/>
    <s v="San Francisco"/>
    <x v="1"/>
    <n v="94109"/>
    <x v="1"/>
    <s v="TEC-AC-10000844"/>
    <x v="2"/>
    <x v="11"/>
    <s v="Logitech Gaming G510s - Keyboard"/>
    <n v="339.96"/>
    <n v="4"/>
    <n v="0"/>
    <n v="122.3856"/>
    <n v="3"/>
    <n v="5"/>
    <x v="1"/>
    <n v="36"/>
    <x v="5"/>
  </r>
  <r>
    <n v="7220"/>
    <s v="CA-2015-150770"/>
    <d v="2015-05-03T00:00:00"/>
    <d v="2015-05-06T00:00:00"/>
    <x v="2"/>
    <s v="LC-16870"/>
    <s v="Lena Cacioppo"/>
    <x v="0"/>
    <s v="United States"/>
    <s v="San Francisco"/>
    <x v="1"/>
    <n v="94109"/>
    <x v="1"/>
    <s v="OFF-BI-10001575"/>
    <x v="1"/>
    <x v="8"/>
    <s v="GBC Linen Binding Covers"/>
    <n v="49.567999999999998"/>
    <n v="2"/>
    <n v="0.2"/>
    <n v="17.348800000000001"/>
    <n v="3"/>
    <n v="5"/>
    <x v="1"/>
    <n v="35"/>
    <x v="5"/>
  </r>
  <r>
    <n v="7221"/>
    <s v="CA-2017-154760"/>
    <d v="2017-01-09T00:00:00"/>
    <d v="2017-01-13T00:00:00"/>
    <x v="1"/>
    <s v="BP-11290"/>
    <s v="Beth Paige"/>
    <x v="0"/>
    <s v="United States"/>
    <s v="Philadelphia"/>
    <x v="9"/>
    <n v="19140"/>
    <x v="3"/>
    <s v="OFF-BI-10004632"/>
    <x v="1"/>
    <x v="8"/>
    <s v="Ibico Hi-Tech Manual Binding System"/>
    <n v="274.49099999999999"/>
    <n v="3"/>
    <n v="0.7"/>
    <n v="-228.74250000000001"/>
    <n v="4"/>
    <n v="1"/>
    <x v="3"/>
    <n v="-83.333333333333343"/>
    <x v="9"/>
  </r>
  <r>
    <n v="7222"/>
    <s v="US-2017-104437"/>
    <d v="2017-01-27T00:00:00"/>
    <d v="2017-01-31T00:00:00"/>
    <x v="1"/>
    <s v="TG-21310"/>
    <s v="Toby Gnade"/>
    <x v="0"/>
    <s v="United States"/>
    <s v="New York City"/>
    <x v="15"/>
    <n v="10035"/>
    <x v="3"/>
    <s v="TEC-PH-10000193"/>
    <x v="2"/>
    <x v="7"/>
    <s v="Jensen SMPS-640 - speaker phone"/>
    <n v="137.94"/>
    <n v="3"/>
    <n v="0"/>
    <n v="35.864400000000003"/>
    <n v="4"/>
    <n v="1"/>
    <x v="3"/>
    <n v="26"/>
    <x v="9"/>
  </r>
  <r>
    <n v="7223"/>
    <s v="CA-2017-113075"/>
    <d v="2017-09-02T00:00:00"/>
    <d v="2017-09-06T00:00:00"/>
    <x v="1"/>
    <s v="MC-18100"/>
    <s v="Mick Crebagga"/>
    <x v="0"/>
    <s v="United States"/>
    <s v="Chicago"/>
    <x v="10"/>
    <n v="60623"/>
    <x v="2"/>
    <s v="TEC-AC-10003441"/>
    <x v="2"/>
    <x v="11"/>
    <s v="Kingston Digital DataTraveler 32GB USB 2.0"/>
    <n v="40.68"/>
    <n v="3"/>
    <n v="0.2"/>
    <n v="-7.1189999999999998"/>
    <n v="4"/>
    <n v="9"/>
    <x v="2"/>
    <n v="-17.5"/>
    <x v="8"/>
  </r>
  <r>
    <n v="7224"/>
    <s v="CA-2016-109953"/>
    <d v="2016-07-14T00:00:00"/>
    <d v="2016-07-18T00:00:00"/>
    <x v="1"/>
    <s v="RB-19360"/>
    <s v="Raymond Buch"/>
    <x v="0"/>
    <s v="United States"/>
    <s v="San Francisco"/>
    <x v="1"/>
    <n v="94122"/>
    <x v="1"/>
    <s v="TEC-PH-10004093"/>
    <x v="2"/>
    <x v="7"/>
    <s v="Panasonic Kx-TS550"/>
    <n v="110.376"/>
    <n v="3"/>
    <n v="0.2"/>
    <n v="12.417299999999999"/>
    <n v="4"/>
    <n v="7"/>
    <x v="2"/>
    <n v="11.249999999999998"/>
    <x v="7"/>
  </r>
  <r>
    <n v="7225"/>
    <s v="CA-2016-109953"/>
    <d v="2016-07-14T00:00:00"/>
    <d v="2016-07-18T00:00:00"/>
    <x v="1"/>
    <s v="RB-19360"/>
    <s v="Raymond Buch"/>
    <x v="0"/>
    <s v="United States"/>
    <s v="San Francisco"/>
    <x v="1"/>
    <n v="94122"/>
    <x v="1"/>
    <s v="OFF-AP-10002998"/>
    <x v="1"/>
    <x v="9"/>
    <s v="Holmes 99% HEPA Air Purifier"/>
    <n v="151.62"/>
    <n v="7"/>
    <n v="0"/>
    <n v="50.034599999999998"/>
    <n v="4"/>
    <n v="7"/>
    <x v="2"/>
    <n v="32.999999999999993"/>
    <x v="7"/>
  </r>
  <r>
    <n v="7226"/>
    <s v="CA-2016-109953"/>
    <d v="2016-07-14T00:00:00"/>
    <d v="2016-07-18T00:00:00"/>
    <x v="1"/>
    <s v="RB-19360"/>
    <s v="Raymond Buch"/>
    <x v="0"/>
    <s v="United States"/>
    <s v="San Francisco"/>
    <x v="1"/>
    <n v="94122"/>
    <x v="1"/>
    <s v="FUR-FU-10000073"/>
    <x v="0"/>
    <x v="5"/>
    <s v="Deflect-O Glasstique Clear Desk Accessories"/>
    <n v="30.8"/>
    <n v="4"/>
    <n v="0"/>
    <n v="10.164"/>
    <n v="4"/>
    <n v="7"/>
    <x v="2"/>
    <n v="32.999999999999993"/>
    <x v="7"/>
  </r>
  <r>
    <n v="7227"/>
    <s v="CA-2017-127397"/>
    <d v="2017-02-24T00:00:00"/>
    <d v="2017-02-28T00:00:00"/>
    <x v="1"/>
    <s v="ES-14080"/>
    <s v="Erin Smith"/>
    <x v="1"/>
    <s v="United States"/>
    <s v="Philadelphia"/>
    <x v="9"/>
    <n v="19134"/>
    <x v="3"/>
    <s v="OFF-PA-10001125"/>
    <x v="1"/>
    <x v="10"/>
    <s v="Xerox 1988"/>
    <n v="123.92"/>
    <n v="5"/>
    <n v="0.2"/>
    <n v="38.725000000000001"/>
    <n v="4"/>
    <n v="2"/>
    <x v="3"/>
    <n v="31.25"/>
    <x v="11"/>
  </r>
  <r>
    <n v="7228"/>
    <s v="CA-2017-127397"/>
    <d v="2017-02-24T00:00:00"/>
    <d v="2017-02-28T00:00:00"/>
    <x v="1"/>
    <s v="ES-14080"/>
    <s v="Erin Smith"/>
    <x v="1"/>
    <s v="United States"/>
    <s v="Philadelphia"/>
    <x v="9"/>
    <n v="19134"/>
    <x v="3"/>
    <s v="TEC-AC-10003033"/>
    <x v="2"/>
    <x v="11"/>
    <s v="Plantronics CS510 - Over-the-Head monaural Wireless Headset System"/>
    <n v="1319.8"/>
    <n v="5"/>
    <n v="0.2"/>
    <n v="214.4675"/>
    <n v="4"/>
    <n v="2"/>
    <x v="3"/>
    <n v="16.25"/>
    <x v="11"/>
  </r>
  <r>
    <n v="7229"/>
    <s v="CA-2014-157546"/>
    <d v="2014-07-20T00:00:00"/>
    <d v="2014-07-22T00:00:00"/>
    <x v="2"/>
    <s v="RD-19720"/>
    <s v="Roger Demir"/>
    <x v="0"/>
    <s v="United States"/>
    <s v="San Francisco"/>
    <x v="1"/>
    <n v="94122"/>
    <x v="1"/>
    <s v="OFF-BI-10002498"/>
    <x v="1"/>
    <x v="8"/>
    <s v="Clear Mylar Reinforcing Strips"/>
    <n v="89.712000000000003"/>
    <n v="6"/>
    <n v="0.2"/>
    <n v="30.277799999999999"/>
    <n v="2"/>
    <n v="7"/>
    <x v="2"/>
    <n v="33.75"/>
    <x v="7"/>
  </r>
  <r>
    <n v="7230"/>
    <s v="CA-2014-157546"/>
    <d v="2014-07-20T00:00:00"/>
    <d v="2014-07-22T00:00:00"/>
    <x v="2"/>
    <s v="RD-19720"/>
    <s v="Roger Demir"/>
    <x v="0"/>
    <s v="United States"/>
    <s v="San Francisco"/>
    <x v="1"/>
    <n v="94122"/>
    <x v="1"/>
    <s v="OFF-PA-10004569"/>
    <x v="1"/>
    <x v="10"/>
    <s v="Wirebound Message Books, Two 4 1/4&quot; x 5&quot; Forms per Page"/>
    <n v="22.83"/>
    <n v="3"/>
    <n v="0"/>
    <n v="10.7301"/>
    <n v="2"/>
    <n v="7"/>
    <x v="2"/>
    <n v="47"/>
    <x v="7"/>
  </r>
  <r>
    <n v="7231"/>
    <s v="CA-2017-153843"/>
    <d v="2017-03-13T00:00:00"/>
    <d v="2017-03-15T00:00:00"/>
    <x v="2"/>
    <s v="SC-20380"/>
    <s v="Shahid Collister"/>
    <x v="0"/>
    <s v="United States"/>
    <s v="Fairfield"/>
    <x v="29"/>
    <n v="6824"/>
    <x v="3"/>
    <s v="OFF-BI-10002353"/>
    <x v="1"/>
    <x v="8"/>
    <s v="GBC VeloBind Cover Sets"/>
    <n v="30.88"/>
    <n v="2"/>
    <n v="0"/>
    <n v="15.44"/>
    <n v="2"/>
    <n v="3"/>
    <x v="3"/>
    <n v="50"/>
    <x v="10"/>
  </r>
  <r>
    <n v="7232"/>
    <s v="CA-2017-153843"/>
    <d v="2017-03-13T00:00:00"/>
    <d v="2017-03-15T00:00:00"/>
    <x v="2"/>
    <s v="SC-20380"/>
    <s v="Shahid Collister"/>
    <x v="0"/>
    <s v="United States"/>
    <s v="Fairfield"/>
    <x v="29"/>
    <n v="6824"/>
    <x v="3"/>
    <s v="OFF-AP-10001564"/>
    <x v="1"/>
    <x v="9"/>
    <s v="Hoover Commercial Lightweight Upright Vacuum with E-Z Empty Dirt Cup"/>
    <n v="465.16"/>
    <n v="2"/>
    <n v="0"/>
    <n v="120.94159999999999"/>
    <n v="2"/>
    <n v="3"/>
    <x v="3"/>
    <n v="25.999999999999996"/>
    <x v="10"/>
  </r>
  <r>
    <n v="7233"/>
    <s v="CA-2017-153843"/>
    <d v="2017-03-13T00:00:00"/>
    <d v="2017-03-15T00:00:00"/>
    <x v="2"/>
    <s v="SC-20380"/>
    <s v="Shahid Collister"/>
    <x v="0"/>
    <s v="United States"/>
    <s v="Fairfield"/>
    <x v="29"/>
    <n v="6824"/>
    <x v="3"/>
    <s v="OFF-PA-10003673"/>
    <x v="1"/>
    <x v="10"/>
    <s v="Strathmore Photo Mount Cards"/>
    <n v="27.12"/>
    <n v="4"/>
    <n v="0"/>
    <n v="12.475199999999999"/>
    <n v="2"/>
    <n v="3"/>
    <x v="3"/>
    <n v="46"/>
    <x v="10"/>
  </r>
  <r>
    <n v="7234"/>
    <s v="CA-2016-137337"/>
    <d v="2016-03-08T00:00:00"/>
    <d v="2016-03-12T00:00:00"/>
    <x v="1"/>
    <s v="GB-14575"/>
    <s v="Giulietta Baptist"/>
    <x v="0"/>
    <s v="United States"/>
    <s v="New York City"/>
    <x v="15"/>
    <n v="10011"/>
    <x v="3"/>
    <s v="FUR-FU-10003347"/>
    <x v="0"/>
    <x v="5"/>
    <s v="Coloredge Poster Frame"/>
    <n v="113.6"/>
    <n v="8"/>
    <n v="0"/>
    <n v="44.304000000000002"/>
    <n v="4"/>
    <n v="3"/>
    <x v="3"/>
    <n v="39"/>
    <x v="10"/>
  </r>
  <r>
    <n v="7235"/>
    <s v="CA-2016-137337"/>
    <d v="2016-03-08T00:00:00"/>
    <d v="2016-03-12T00:00:00"/>
    <x v="1"/>
    <s v="GB-14575"/>
    <s v="Giulietta Baptist"/>
    <x v="0"/>
    <s v="United States"/>
    <s v="New York City"/>
    <x v="15"/>
    <n v="10011"/>
    <x v="3"/>
    <s v="OFF-PA-10001934"/>
    <x v="1"/>
    <x v="10"/>
    <s v="Xerox 1993"/>
    <n v="12.96"/>
    <n v="2"/>
    <n v="0"/>
    <n v="6.3503999999999996"/>
    <n v="4"/>
    <n v="3"/>
    <x v="3"/>
    <n v="48.999999999999993"/>
    <x v="10"/>
  </r>
  <r>
    <n v="7236"/>
    <s v="CA-2016-137337"/>
    <d v="2016-03-08T00:00:00"/>
    <d v="2016-03-12T00:00:00"/>
    <x v="1"/>
    <s v="GB-14575"/>
    <s v="Giulietta Baptist"/>
    <x v="0"/>
    <s v="United States"/>
    <s v="New York City"/>
    <x v="15"/>
    <n v="10011"/>
    <x v="3"/>
    <s v="OFF-BI-10000632"/>
    <x v="1"/>
    <x v="8"/>
    <s v="Satellite Sectional Post Binders"/>
    <n v="69.456000000000003"/>
    <n v="2"/>
    <n v="0.2"/>
    <n v="22.5732"/>
    <n v="4"/>
    <n v="3"/>
    <x v="3"/>
    <n v="32.5"/>
    <x v="10"/>
  </r>
  <r>
    <n v="7237"/>
    <s v="CA-2014-138737"/>
    <d v="2014-12-07T00:00:00"/>
    <d v="2014-12-10T00:00:00"/>
    <x v="2"/>
    <s v="FP-14320"/>
    <s v="Frank Preis"/>
    <x v="0"/>
    <s v="United States"/>
    <s v="Los Angeles"/>
    <x v="1"/>
    <n v="90049"/>
    <x v="1"/>
    <s v="OFF-AR-10003190"/>
    <x v="1"/>
    <x v="6"/>
    <s v="Newell 32"/>
    <n v="8.64"/>
    <n v="3"/>
    <n v="0"/>
    <n v="2.4192"/>
    <n v="3"/>
    <n v="12"/>
    <x v="0"/>
    <n v="27.999999999999996"/>
    <x v="4"/>
  </r>
  <r>
    <n v="7238"/>
    <s v="CA-2016-164924"/>
    <d v="2016-07-10T00:00:00"/>
    <d v="2016-07-10T00:00:00"/>
    <x v="3"/>
    <s v="EA-14035"/>
    <s v="Erin Ashbrook"/>
    <x v="1"/>
    <s v="United States"/>
    <s v="Philadelphia"/>
    <x v="9"/>
    <n v="19143"/>
    <x v="3"/>
    <s v="TEC-MA-10000904"/>
    <x v="2"/>
    <x v="15"/>
    <s v="Brother MFC-9340CDW LED All-In-One Printer, Copier Scanner"/>
    <n v="341.99099999999999"/>
    <n v="3"/>
    <n v="0.7"/>
    <n v="-319.19159999999999"/>
    <n v="0"/>
    <n v="7"/>
    <x v="2"/>
    <n v="-93.333333333333329"/>
    <x v="7"/>
  </r>
  <r>
    <n v="7239"/>
    <s v="CA-2016-101651"/>
    <d v="2016-12-24T00:00:00"/>
    <d v="2016-12-30T00:00:00"/>
    <x v="1"/>
    <s v="SC-20305"/>
    <s v="Sean Christensen"/>
    <x v="0"/>
    <s v="United States"/>
    <s v="San Jose"/>
    <x v="1"/>
    <n v="95123"/>
    <x v="1"/>
    <s v="FUR-FU-10000771"/>
    <x v="0"/>
    <x v="5"/>
    <s v="Eldon 200 Class Desk Accessories, Smoke"/>
    <n v="43.96"/>
    <n v="7"/>
    <n v="0"/>
    <n v="18.463200000000001"/>
    <n v="6"/>
    <n v="12"/>
    <x v="0"/>
    <n v="42"/>
    <x v="4"/>
  </r>
  <r>
    <n v="7240"/>
    <s v="CA-2016-101651"/>
    <d v="2016-12-24T00:00:00"/>
    <d v="2016-12-30T00:00:00"/>
    <x v="1"/>
    <s v="SC-20305"/>
    <s v="Sean Christensen"/>
    <x v="0"/>
    <s v="United States"/>
    <s v="San Jose"/>
    <x v="1"/>
    <n v="95123"/>
    <x v="1"/>
    <s v="OFF-EN-10001990"/>
    <x v="1"/>
    <x v="12"/>
    <s v="Staple envelope"/>
    <n v="39.76"/>
    <n v="7"/>
    <n v="0"/>
    <n v="18.687200000000001"/>
    <n v="6"/>
    <n v="12"/>
    <x v="0"/>
    <n v="47"/>
    <x v="4"/>
  </r>
  <r>
    <n v="7241"/>
    <s v="CA-2017-136651"/>
    <d v="2017-04-23T00:00:00"/>
    <d v="2017-04-25T00:00:00"/>
    <x v="0"/>
    <s v="JF-15355"/>
    <s v="Jay Fein"/>
    <x v="0"/>
    <s v="United States"/>
    <s v="Pasadena"/>
    <x v="1"/>
    <n v="91104"/>
    <x v="1"/>
    <s v="FUR-FU-10002445"/>
    <x v="0"/>
    <x v="5"/>
    <s v="DAX Two-Tone Rosewood/Black Document Frame, Desktop, 5 x 7"/>
    <n v="66.36"/>
    <n v="7"/>
    <n v="0"/>
    <n v="26.544"/>
    <n v="2"/>
    <n v="4"/>
    <x v="1"/>
    <n v="40"/>
    <x v="3"/>
  </r>
  <r>
    <n v="7242"/>
    <s v="CA-2017-136651"/>
    <d v="2017-04-23T00:00:00"/>
    <d v="2017-04-25T00:00:00"/>
    <x v="0"/>
    <s v="JF-15355"/>
    <s v="Jay Fein"/>
    <x v="0"/>
    <s v="United States"/>
    <s v="Pasadena"/>
    <x v="1"/>
    <n v="91104"/>
    <x v="1"/>
    <s v="OFF-BI-10003638"/>
    <x v="1"/>
    <x v="8"/>
    <s v="GBC Durable Plastic Covers"/>
    <n v="92.88"/>
    <n v="6"/>
    <n v="0.2"/>
    <n v="30.186"/>
    <n v="2"/>
    <n v="4"/>
    <x v="1"/>
    <n v="32.5"/>
    <x v="3"/>
  </r>
  <r>
    <n v="7243"/>
    <s v="CA-2017-136651"/>
    <d v="2017-04-23T00:00:00"/>
    <d v="2017-04-25T00:00:00"/>
    <x v="0"/>
    <s v="JF-15355"/>
    <s v="Jay Fein"/>
    <x v="0"/>
    <s v="United States"/>
    <s v="Pasadena"/>
    <x v="1"/>
    <n v="91104"/>
    <x v="1"/>
    <s v="FUR-FU-10004864"/>
    <x v="0"/>
    <x v="5"/>
    <s v="Eldon 500 Class Desk Accessories"/>
    <n v="24.14"/>
    <n v="2"/>
    <n v="0"/>
    <n v="7.9661999999999997"/>
    <n v="2"/>
    <n v="4"/>
    <x v="1"/>
    <n v="32.999999999999993"/>
    <x v="3"/>
  </r>
  <r>
    <n v="7244"/>
    <s v="CA-2017-118892"/>
    <d v="2017-08-17T00:00:00"/>
    <d v="2017-08-22T00:00:00"/>
    <x v="0"/>
    <s v="TP-21415"/>
    <s v="Tom Prescott"/>
    <x v="0"/>
    <s v="United States"/>
    <s v="Philadelphia"/>
    <x v="9"/>
    <n v="19134"/>
    <x v="3"/>
    <s v="FUR-CH-10002024"/>
    <x v="0"/>
    <x v="1"/>
    <s v="HON 5400 Series Task Chairs for Big and Tall"/>
    <n v="4416.174"/>
    <n v="9"/>
    <n v="0.3"/>
    <n v="-630.88199999999995"/>
    <n v="5"/>
    <n v="8"/>
    <x v="2"/>
    <n v="-14.285714285714285"/>
    <x v="6"/>
  </r>
  <r>
    <n v="7245"/>
    <s v="US-2017-151127"/>
    <d v="2017-05-22T00:00:00"/>
    <d v="2017-05-25T00:00:00"/>
    <x v="2"/>
    <s v="RL-19615"/>
    <s v="Rob Lucas"/>
    <x v="0"/>
    <s v="United States"/>
    <s v="Los Angeles"/>
    <x v="1"/>
    <n v="90049"/>
    <x v="1"/>
    <s v="OFF-AR-10002445"/>
    <x v="1"/>
    <x v="6"/>
    <s v="SANFORD Major Accent Highlighters"/>
    <n v="49.56"/>
    <n v="7"/>
    <n v="0"/>
    <n v="18.832799999999999"/>
    <n v="3"/>
    <n v="5"/>
    <x v="1"/>
    <n v="37.999999999999993"/>
    <x v="5"/>
  </r>
  <r>
    <n v="7246"/>
    <s v="CA-2017-145807"/>
    <d v="2017-02-09T00:00:00"/>
    <d v="2017-02-13T00:00:00"/>
    <x v="1"/>
    <s v="SB-20170"/>
    <s v="Sarah Bern"/>
    <x v="0"/>
    <s v="United States"/>
    <s v="Los Angeles"/>
    <x v="1"/>
    <n v="90032"/>
    <x v="1"/>
    <s v="OFF-ST-10001370"/>
    <x v="1"/>
    <x v="4"/>
    <s v="Sensible Storage WireTech Storage Systems"/>
    <n v="354.9"/>
    <n v="5"/>
    <n v="0"/>
    <n v="17.745000000000001"/>
    <n v="4"/>
    <n v="2"/>
    <x v="3"/>
    <n v="5"/>
    <x v="11"/>
  </r>
  <r>
    <n v="7247"/>
    <s v="US-2014-127978"/>
    <d v="2014-03-03T00:00:00"/>
    <d v="2014-03-08T00:00:00"/>
    <x v="1"/>
    <s v="JS-15595"/>
    <s v="Jill Stevenson"/>
    <x v="1"/>
    <s v="United States"/>
    <s v="Columbus"/>
    <x v="24"/>
    <n v="43229"/>
    <x v="3"/>
    <s v="OFF-LA-10000305"/>
    <x v="1"/>
    <x v="2"/>
    <s v="Avery 495"/>
    <n v="15.12"/>
    <n v="3"/>
    <n v="0.2"/>
    <n v="4.9139999999999997"/>
    <n v="5"/>
    <n v="3"/>
    <x v="3"/>
    <n v="32.5"/>
    <x v="10"/>
  </r>
  <r>
    <n v="7248"/>
    <s v="US-2014-127978"/>
    <d v="2014-03-03T00:00:00"/>
    <d v="2014-03-08T00:00:00"/>
    <x v="1"/>
    <s v="JS-15595"/>
    <s v="Jill Stevenson"/>
    <x v="1"/>
    <s v="United States"/>
    <s v="Columbus"/>
    <x v="24"/>
    <n v="43229"/>
    <x v="3"/>
    <s v="FUR-BO-10001972"/>
    <x v="0"/>
    <x v="0"/>
    <s v="O'Sullivan 4-Shelf Bookcase in Odessa Pine"/>
    <n v="302.45"/>
    <n v="5"/>
    <n v="0.5"/>
    <n v="-199.61699999999999"/>
    <n v="5"/>
    <n v="3"/>
    <x v="3"/>
    <n v="-66"/>
    <x v="10"/>
  </r>
  <r>
    <n v="7249"/>
    <s v="US-2014-127978"/>
    <d v="2014-03-03T00:00:00"/>
    <d v="2014-03-08T00:00:00"/>
    <x v="1"/>
    <s v="JS-15595"/>
    <s v="Jill Stevenson"/>
    <x v="1"/>
    <s v="United States"/>
    <s v="Columbus"/>
    <x v="24"/>
    <n v="43229"/>
    <x v="3"/>
    <s v="OFF-ST-10002486"/>
    <x v="1"/>
    <x v="4"/>
    <s v="Eldon Shelf Savers Cubes and Bins"/>
    <n v="44.671999999999997"/>
    <n v="8"/>
    <n v="0.2"/>
    <n v="-10.0512"/>
    <n v="5"/>
    <n v="3"/>
    <x v="3"/>
    <n v="-22.5"/>
    <x v="10"/>
  </r>
  <r>
    <n v="7250"/>
    <s v="CA-2015-158491"/>
    <d v="2015-06-04T00:00:00"/>
    <d v="2015-06-09T00:00:00"/>
    <x v="0"/>
    <s v="BP-11155"/>
    <s v="Becky Pak"/>
    <x v="0"/>
    <s v="United States"/>
    <s v="Los Angeles"/>
    <x v="1"/>
    <n v="90008"/>
    <x v="1"/>
    <s v="TEC-AC-10001874"/>
    <x v="2"/>
    <x v="11"/>
    <s v="Logitech Wireless Anywhere Mouse MX for PC and Mac"/>
    <n v="119.98"/>
    <n v="2"/>
    <n v="0"/>
    <n v="35.994"/>
    <n v="5"/>
    <n v="6"/>
    <x v="1"/>
    <n v="30"/>
    <x v="1"/>
  </r>
  <r>
    <n v="7251"/>
    <s v="CA-2015-158491"/>
    <d v="2015-06-04T00:00:00"/>
    <d v="2015-06-09T00:00:00"/>
    <x v="0"/>
    <s v="BP-11155"/>
    <s v="Becky Pak"/>
    <x v="0"/>
    <s v="United States"/>
    <s v="Los Angeles"/>
    <x v="1"/>
    <n v="90008"/>
    <x v="1"/>
    <s v="TEC-AC-10003870"/>
    <x v="2"/>
    <x v="11"/>
    <s v="Logitech Z-906 Speaker sys - home theater - 5.1-CH"/>
    <n v="989.97"/>
    <n v="3"/>
    <n v="0"/>
    <n v="395.988"/>
    <n v="5"/>
    <n v="6"/>
    <x v="1"/>
    <n v="40"/>
    <x v="1"/>
  </r>
  <r>
    <n v="7252"/>
    <s v="CA-2016-116764"/>
    <d v="2016-08-27T00:00:00"/>
    <d v="2016-09-02T00:00:00"/>
    <x v="1"/>
    <s v="EM-13825"/>
    <s v="Elizabeth Moffitt"/>
    <x v="1"/>
    <s v="United States"/>
    <s v="Hollywood"/>
    <x v="2"/>
    <n v="33021"/>
    <x v="0"/>
    <s v="OFF-LA-10002473"/>
    <x v="1"/>
    <x v="2"/>
    <s v="Avery 484"/>
    <n v="9.2159999999999993"/>
    <n v="4"/>
    <n v="0.2"/>
    <n v="3.3408000000000002"/>
    <n v="6"/>
    <n v="8"/>
    <x v="2"/>
    <n v="36.250000000000007"/>
    <x v="6"/>
  </r>
  <r>
    <n v="7253"/>
    <s v="CA-2016-152457"/>
    <d v="2016-09-12T00:00:00"/>
    <d v="2016-09-18T00:00:00"/>
    <x v="1"/>
    <s v="SC-20695"/>
    <s v="Steve Chapman"/>
    <x v="1"/>
    <s v="United States"/>
    <s v="Roseville"/>
    <x v="12"/>
    <n v="48066"/>
    <x v="2"/>
    <s v="OFF-PA-10003790"/>
    <x v="1"/>
    <x v="10"/>
    <s v="Xerox 1991"/>
    <n v="68.52"/>
    <n v="3"/>
    <n v="0"/>
    <n v="31.519200000000001"/>
    <n v="6"/>
    <n v="9"/>
    <x v="2"/>
    <n v="46"/>
    <x v="8"/>
  </r>
  <r>
    <n v="7254"/>
    <s v="CA-2016-152730"/>
    <d v="2016-05-30T00:00:00"/>
    <d v="2016-06-04T00:00:00"/>
    <x v="1"/>
    <s v="EM-14140"/>
    <s v="Eugene Moren"/>
    <x v="2"/>
    <s v="United States"/>
    <s v="Superior"/>
    <x v="6"/>
    <n v="54880"/>
    <x v="2"/>
    <s v="OFF-AP-10002684"/>
    <x v="1"/>
    <x v="9"/>
    <s v="Acco 7-Outlet Masterpiece Power Center, Wihtout Fax/Phone Line Protection"/>
    <n v="364.74"/>
    <n v="3"/>
    <n v="0"/>
    <n v="109.422"/>
    <n v="5"/>
    <n v="5"/>
    <x v="1"/>
    <n v="30"/>
    <x v="5"/>
  </r>
  <r>
    <n v="7255"/>
    <s v="CA-2016-152730"/>
    <d v="2016-05-30T00:00:00"/>
    <d v="2016-06-04T00:00:00"/>
    <x v="1"/>
    <s v="EM-14140"/>
    <s v="Eugene Moren"/>
    <x v="2"/>
    <s v="United States"/>
    <s v="Superior"/>
    <x v="6"/>
    <n v="54880"/>
    <x v="2"/>
    <s v="FUR-FU-10001037"/>
    <x v="0"/>
    <x v="5"/>
    <s v="DAX Charcoal/Nickel-Tone Document Frame, 5 x 7"/>
    <n v="47.4"/>
    <n v="5"/>
    <n v="0"/>
    <n v="21.33"/>
    <n v="5"/>
    <n v="5"/>
    <x v="1"/>
    <n v="44.999999999999993"/>
    <x v="5"/>
  </r>
  <r>
    <n v="7256"/>
    <s v="CA-2016-152730"/>
    <d v="2016-05-30T00:00:00"/>
    <d v="2016-06-04T00:00:00"/>
    <x v="1"/>
    <s v="EM-14140"/>
    <s v="Eugene Moren"/>
    <x v="2"/>
    <s v="United States"/>
    <s v="Superior"/>
    <x v="6"/>
    <n v="54880"/>
    <x v="2"/>
    <s v="OFF-ST-10000876"/>
    <x v="1"/>
    <x v="4"/>
    <s v="Eldon Simplefile Box Office"/>
    <n v="49.76"/>
    <n v="4"/>
    <n v="0"/>
    <n v="13.9328"/>
    <n v="5"/>
    <n v="5"/>
    <x v="1"/>
    <n v="28.000000000000004"/>
    <x v="5"/>
  </r>
  <r>
    <n v="7257"/>
    <s v="CA-2016-152730"/>
    <d v="2016-05-30T00:00:00"/>
    <d v="2016-06-04T00:00:00"/>
    <x v="1"/>
    <s v="EM-14140"/>
    <s v="Eugene Moren"/>
    <x v="2"/>
    <s v="United States"/>
    <s v="Superior"/>
    <x v="6"/>
    <n v="54880"/>
    <x v="2"/>
    <s v="OFF-AR-10003732"/>
    <x v="1"/>
    <x v="6"/>
    <s v="Newell 333"/>
    <n v="5.56"/>
    <n v="2"/>
    <n v="0"/>
    <n v="1.4456"/>
    <n v="5"/>
    <n v="5"/>
    <x v="1"/>
    <n v="26"/>
    <x v="5"/>
  </r>
  <r>
    <n v="7258"/>
    <s v="CA-2016-152730"/>
    <d v="2016-05-30T00:00:00"/>
    <d v="2016-06-04T00:00:00"/>
    <x v="1"/>
    <s v="EM-14140"/>
    <s v="Eugene Moren"/>
    <x v="2"/>
    <s v="United States"/>
    <s v="Superior"/>
    <x v="6"/>
    <n v="54880"/>
    <x v="2"/>
    <s v="OFF-PA-10000994"/>
    <x v="1"/>
    <x v="10"/>
    <s v="Xerox 1915"/>
    <n v="629.1"/>
    <n v="6"/>
    <n v="0"/>
    <n v="301.96800000000002"/>
    <n v="5"/>
    <n v="5"/>
    <x v="1"/>
    <n v="48.000000000000007"/>
    <x v="5"/>
  </r>
  <r>
    <n v="7259"/>
    <s v="CA-2016-152730"/>
    <d v="2016-05-30T00:00:00"/>
    <d v="2016-06-04T00:00:00"/>
    <x v="1"/>
    <s v="EM-14140"/>
    <s v="Eugene Moren"/>
    <x v="2"/>
    <s v="United States"/>
    <s v="Superior"/>
    <x v="6"/>
    <n v="54880"/>
    <x v="2"/>
    <s v="OFF-AR-10000940"/>
    <x v="1"/>
    <x v="6"/>
    <s v="Newell 343"/>
    <n v="14.7"/>
    <n v="5"/>
    <n v="0"/>
    <n v="3.9689999999999999"/>
    <n v="5"/>
    <n v="5"/>
    <x v="1"/>
    <n v="27"/>
    <x v="5"/>
  </r>
  <r>
    <n v="7260"/>
    <s v="CA-2016-152730"/>
    <d v="2016-05-30T00:00:00"/>
    <d v="2016-06-04T00:00:00"/>
    <x v="1"/>
    <s v="EM-14140"/>
    <s v="Eugene Moren"/>
    <x v="2"/>
    <s v="United States"/>
    <s v="Superior"/>
    <x v="6"/>
    <n v="54880"/>
    <x v="2"/>
    <s v="OFF-PA-10004888"/>
    <x v="1"/>
    <x v="10"/>
    <s v="Xerox 217"/>
    <n v="45.36"/>
    <n v="7"/>
    <n v="0"/>
    <n v="21.7728"/>
    <n v="5"/>
    <n v="5"/>
    <x v="1"/>
    <n v="48"/>
    <x v="5"/>
  </r>
  <r>
    <n v="7261"/>
    <s v="CA-2016-152730"/>
    <d v="2016-05-30T00:00:00"/>
    <d v="2016-06-04T00:00:00"/>
    <x v="1"/>
    <s v="EM-14140"/>
    <s v="Eugene Moren"/>
    <x v="2"/>
    <s v="United States"/>
    <s v="Superior"/>
    <x v="6"/>
    <n v="54880"/>
    <x v="2"/>
    <s v="TEC-PH-10000441"/>
    <x v="2"/>
    <x v="7"/>
    <s v="VTech DS6151"/>
    <n v="125.99"/>
    <n v="1"/>
    <n v="0"/>
    <n v="35.277200000000001"/>
    <n v="5"/>
    <n v="5"/>
    <x v="1"/>
    <n v="28.000000000000004"/>
    <x v="5"/>
  </r>
  <r>
    <n v="7262"/>
    <s v="CA-2017-137001"/>
    <d v="2017-06-10T00:00:00"/>
    <d v="2017-06-13T00:00:00"/>
    <x v="0"/>
    <s v="GZ-14545"/>
    <s v="George Zrebassa"/>
    <x v="1"/>
    <s v="United States"/>
    <s v="Thousand Oaks"/>
    <x v="1"/>
    <n v="91360"/>
    <x v="1"/>
    <s v="OFF-AR-10001231"/>
    <x v="1"/>
    <x v="6"/>
    <s v="Sanford EarthWrite Recycled Pencils, Medium Soft, #2"/>
    <n v="14.7"/>
    <n v="7"/>
    <n v="0"/>
    <n v="4.1159999999999997"/>
    <n v="3"/>
    <n v="6"/>
    <x v="1"/>
    <n v="27.999999999999996"/>
    <x v="1"/>
  </r>
  <r>
    <n v="7263"/>
    <s v="CA-2017-156363"/>
    <d v="2017-10-22T00:00:00"/>
    <d v="2017-10-28T00:00:00"/>
    <x v="1"/>
    <s v="ML-17395"/>
    <s v="Marina Lichtenstein"/>
    <x v="1"/>
    <s v="United States"/>
    <s v="Philadelphia"/>
    <x v="9"/>
    <n v="19134"/>
    <x v="3"/>
    <s v="TEC-PH-10003988"/>
    <x v="2"/>
    <x v="7"/>
    <s v="LF Elite 3D Dazzle Designer Hard Case Cover, Lf Stylus Pen and Wiper For Apple Iphone 5c Mini Lite"/>
    <n v="32.700000000000003"/>
    <n v="5"/>
    <n v="0.4"/>
    <n v="-6.54"/>
    <n v="6"/>
    <n v="10"/>
    <x v="0"/>
    <n v="-20"/>
    <x v="2"/>
  </r>
  <r>
    <n v="7264"/>
    <s v="CA-2017-156363"/>
    <d v="2017-10-22T00:00:00"/>
    <d v="2017-10-28T00:00:00"/>
    <x v="1"/>
    <s v="ML-17395"/>
    <s v="Marina Lichtenstein"/>
    <x v="1"/>
    <s v="United States"/>
    <s v="Philadelphia"/>
    <x v="9"/>
    <n v="19134"/>
    <x v="3"/>
    <s v="OFF-EN-10003068"/>
    <x v="1"/>
    <x v="12"/>
    <s v="#6 3/4 Gummed Flap White Envelopes"/>
    <n v="31.68"/>
    <n v="4"/>
    <n v="0.2"/>
    <n v="11.087999999999999"/>
    <n v="6"/>
    <n v="10"/>
    <x v="0"/>
    <n v="35"/>
    <x v="2"/>
  </r>
  <r>
    <n v="7265"/>
    <s v="CA-2017-122056"/>
    <d v="2017-06-13T00:00:00"/>
    <d v="2017-06-17T00:00:00"/>
    <x v="1"/>
    <s v="PG-18895"/>
    <s v="Paul Gonzalez"/>
    <x v="0"/>
    <s v="United States"/>
    <s v="Springfield"/>
    <x v="17"/>
    <n v="22153"/>
    <x v="0"/>
    <s v="OFF-AR-10004260"/>
    <x v="1"/>
    <x v="6"/>
    <s v="Boston 1799 Powerhouse Electric Pencil Sharpener"/>
    <n v="181.86"/>
    <n v="7"/>
    <n v="0"/>
    <n v="50.9208"/>
    <n v="4"/>
    <n v="6"/>
    <x v="1"/>
    <n v="27.999999999999996"/>
    <x v="1"/>
  </r>
  <r>
    <n v="7266"/>
    <s v="US-2014-143721"/>
    <d v="2014-11-23T00:00:00"/>
    <d v="2014-11-26T00:00:00"/>
    <x v="0"/>
    <s v="DK-12835"/>
    <s v="Damala Kotsonis"/>
    <x v="1"/>
    <s v="United States"/>
    <s v="Houston"/>
    <x v="5"/>
    <n v="77095"/>
    <x v="2"/>
    <s v="FUR-CH-10001973"/>
    <x v="0"/>
    <x v="1"/>
    <s v="Office Star Flex Back Scooter Chair with White Frame"/>
    <n v="155.37200000000001"/>
    <n v="2"/>
    <n v="0.3"/>
    <n v="-35.513599999999997"/>
    <n v="3"/>
    <n v="11"/>
    <x v="0"/>
    <n v="-22.857142857142854"/>
    <x v="0"/>
  </r>
  <r>
    <n v="7267"/>
    <s v="CA-2017-122987"/>
    <d v="2017-08-16T00:00:00"/>
    <d v="2017-08-16T00:00:00"/>
    <x v="3"/>
    <s v="SJ-20215"/>
    <s v="Sarah Jordon"/>
    <x v="0"/>
    <s v="United States"/>
    <s v="Columbia"/>
    <x v="18"/>
    <n v="38401"/>
    <x v="0"/>
    <s v="OFF-BI-10002824"/>
    <x v="1"/>
    <x v="8"/>
    <s v="Recycled Easel Ring Binders"/>
    <n v="13.428000000000001"/>
    <n v="3"/>
    <n v="0.7"/>
    <n v="-11.19"/>
    <n v="0"/>
    <n v="8"/>
    <x v="2"/>
    <n v="-83.333333333333329"/>
    <x v="6"/>
  </r>
  <r>
    <n v="7268"/>
    <s v="CA-2017-122987"/>
    <d v="2017-08-16T00:00:00"/>
    <d v="2017-08-16T00:00:00"/>
    <x v="3"/>
    <s v="SJ-20215"/>
    <s v="Sarah Jordon"/>
    <x v="0"/>
    <s v="United States"/>
    <s v="Columbia"/>
    <x v="18"/>
    <n v="38401"/>
    <x v="0"/>
    <s v="OFF-ST-10004950"/>
    <x v="1"/>
    <x v="4"/>
    <s v="Acco Perma 3000 Stacking Storage Drawers"/>
    <n v="67.135999999999996"/>
    <n v="4"/>
    <n v="0.2"/>
    <n v="-0.83919999999999995"/>
    <n v="0"/>
    <n v="8"/>
    <x v="2"/>
    <n v="-1.25"/>
    <x v="6"/>
  </r>
  <r>
    <n v="7269"/>
    <s v="CA-2016-133368"/>
    <d v="2016-01-14T00:00:00"/>
    <d v="2016-01-20T00:00:00"/>
    <x v="1"/>
    <s v="AG-10675"/>
    <s v="Anna Gayman"/>
    <x v="0"/>
    <s v="United States"/>
    <s v="Concord"/>
    <x v="3"/>
    <n v="28027"/>
    <x v="0"/>
    <s v="OFF-PA-10004039"/>
    <x v="1"/>
    <x v="10"/>
    <s v="Xerox 1882"/>
    <n v="89.567999999999998"/>
    <n v="2"/>
    <n v="0.2"/>
    <n v="32.468400000000003"/>
    <n v="6"/>
    <n v="1"/>
    <x v="3"/>
    <n v="36.250000000000007"/>
    <x v="9"/>
  </r>
  <r>
    <n v="7270"/>
    <s v="CA-2016-133368"/>
    <d v="2016-01-14T00:00:00"/>
    <d v="2016-01-20T00:00:00"/>
    <x v="1"/>
    <s v="AG-10675"/>
    <s v="Anna Gayman"/>
    <x v="0"/>
    <s v="United States"/>
    <s v="Concord"/>
    <x v="3"/>
    <n v="28027"/>
    <x v="0"/>
    <s v="FUR-FU-10003374"/>
    <x v="0"/>
    <x v="5"/>
    <s v="Electrix Fluorescent Magnifier Lamps &amp; Weighted Base"/>
    <n v="315.77600000000001"/>
    <n v="8"/>
    <n v="0.2"/>
    <n v="31.5776"/>
    <n v="6"/>
    <n v="1"/>
    <x v="3"/>
    <n v="10"/>
    <x v="9"/>
  </r>
  <r>
    <n v="7271"/>
    <s v="CA-2016-123337"/>
    <d v="2016-09-16T00:00:00"/>
    <d v="2016-09-22T00:00:00"/>
    <x v="1"/>
    <s v="KD-16495"/>
    <s v="Keith Dawkins"/>
    <x v="1"/>
    <s v="United States"/>
    <s v="San Jose"/>
    <x v="1"/>
    <n v="95123"/>
    <x v="1"/>
    <s v="FUR-BO-10001918"/>
    <x v="0"/>
    <x v="0"/>
    <s v="Sauder Forest Hills Library with Doors, Woodland Oak Finish"/>
    <n v="273.666"/>
    <n v="2"/>
    <n v="0.15"/>
    <n v="-12.878399999999999"/>
    <n v="6"/>
    <n v="9"/>
    <x v="2"/>
    <n v="-4.7058823529411766"/>
    <x v="8"/>
  </r>
  <r>
    <n v="7272"/>
    <s v="CA-2016-123337"/>
    <d v="2016-09-16T00:00:00"/>
    <d v="2016-09-22T00:00:00"/>
    <x v="1"/>
    <s v="KD-16495"/>
    <s v="Keith Dawkins"/>
    <x v="1"/>
    <s v="United States"/>
    <s v="San Jose"/>
    <x v="1"/>
    <n v="95123"/>
    <x v="1"/>
    <s v="OFF-AP-10002287"/>
    <x v="1"/>
    <x v="9"/>
    <s v="Eureka Sanitaire  Multi-Pro Heavy-Duty Upright, Disposable Bags"/>
    <n v="17.48"/>
    <n v="4"/>
    <n v="0"/>
    <n v="4.5448000000000004"/>
    <n v="6"/>
    <n v="9"/>
    <x v="2"/>
    <n v="26"/>
    <x v="8"/>
  </r>
  <r>
    <n v="7273"/>
    <s v="US-2016-150357"/>
    <d v="2016-10-10T00:00:00"/>
    <d v="2016-10-14T00:00:00"/>
    <x v="1"/>
    <s v="EB-13975"/>
    <s v="Erica Bern"/>
    <x v="1"/>
    <s v="United States"/>
    <s v="Greensboro"/>
    <x v="3"/>
    <n v="27405"/>
    <x v="0"/>
    <s v="OFF-SU-10004498"/>
    <x v="1"/>
    <x v="14"/>
    <s v="Martin-Yale Premier Letter Opener"/>
    <n v="20.608000000000001"/>
    <n v="2"/>
    <n v="0.2"/>
    <n v="-4.3792"/>
    <n v="4"/>
    <n v="10"/>
    <x v="0"/>
    <n v="-21.25"/>
    <x v="2"/>
  </r>
  <r>
    <n v="7274"/>
    <s v="US-2016-150357"/>
    <d v="2016-10-10T00:00:00"/>
    <d v="2016-10-14T00:00:00"/>
    <x v="1"/>
    <s v="EB-13975"/>
    <s v="Erica Bern"/>
    <x v="1"/>
    <s v="United States"/>
    <s v="Greensboro"/>
    <x v="3"/>
    <n v="27405"/>
    <x v="0"/>
    <s v="OFF-BI-10002557"/>
    <x v="1"/>
    <x v="8"/>
    <s v="Presstex Flexible Ring Binders"/>
    <n v="4.0949999999999998"/>
    <n v="3"/>
    <n v="0.7"/>
    <n v="-2.73"/>
    <n v="4"/>
    <n v="10"/>
    <x v="0"/>
    <n v="-66.666666666666671"/>
    <x v="2"/>
  </r>
  <r>
    <n v="7275"/>
    <s v="CA-2015-144519"/>
    <d v="2015-11-13T00:00:00"/>
    <d v="2015-11-17T00:00:00"/>
    <x v="1"/>
    <s v="AW-10930"/>
    <s v="Arthur Wiediger"/>
    <x v="2"/>
    <s v="United States"/>
    <s v="Helena"/>
    <x v="37"/>
    <n v="59601"/>
    <x v="1"/>
    <s v="TEC-PH-10004908"/>
    <x v="2"/>
    <x v="7"/>
    <s v="Panasonic KX TS3282W Corded phone"/>
    <n v="339.96"/>
    <n v="5"/>
    <n v="0.2"/>
    <n v="42.494999999999997"/>
    <n v="4"/>
    <n v="11"/>
    <x v="0"/>
    <n v="12.5"/>
    <x v="0"/>
  </r>
  <r>
    <n v="7276"/>
    <s v="CA-2015-144519"/>
    <d v="2015-11-13T00:00:00"/>
    <d v="2015-11-17T00:00:00"/>
    <x v="1"/>
    <s v="AW-10930"/>
    <s v="Arthur Wiediger"/>
    <x v="2"/>
    <s v="United States"/>
    <s v="Helena"/>
    <x v="37"/>
    <n v="59601"/>
    <x v="1"/>
    <s v="FUR-FU-10000794"/>
    <x v="0"/>
    <x v="5"/>
    <s v="Eldon Stackable Tray, Side-Load, Legal, Smoke"/>
    <n v="63.98"/>
    <n v="7"/>
    <n v="0"/>
    <n v="21.7532"/>
    <n v="4"/>
    <n v="11"/>
    <x v="0"/>
    <n v="34"/>
    <x v="0"/>
  </r>
  <r>
    <n v="7277"/>
    <s v="CA-2014-120670"/>
    <d v="2014-11-02T00:00:00"/>
    <d v="2014-11-06T00:00:00"/>
    <x v="1"/>
    <s v="JK-16120"/>
    <s v="Julie Kriz"/>
    <x v="2"/>
    <s v="United States"/>
    <s v="Fort Lauderdale"/>
    <x v="2"/>
    <n v="33311"/>
    <x v="0"/>
    <s v="TEC-AC-10004171"/>
    <x v="2"/>
    <x v="11"/>
    <s v="Razer Kraken 7.1 Surround Sound Over Ear USB Gaming Headset"/>
    <n v="799.92"/>
    <n v="10"/>
    <n v="0.2"/>
    <n v="239.976"/>
    <n v="4"/>
    <n v="11"/>
    <x v="0"/>
    <n v="30"/>
    <x v="0"/>
  </r>
  <r>
    <n v="7278"/>
    <s v="CA-2016-157217"/>
    <d v="2016-07-19T00:00:00"/>
    <d v="2016-07-21T00:00:00"/>
    <x v="2"/>
    <s v="TC-21535"/>
    <s v="Tracy Collins"/>
    <x v="2"/>
    <s v="United States"/>
    <s v="San Francisco"/>
    <x v="1"/>
    <n v="94110"/>
    <x v="1"/>
    <s v="TEC-PH-10002070"/>
    <x v="2"/>
    <x v="7"/>
    <s v="Griffin GC36547 PowerJolt SE Lightning Charger"/>
    <n v="35.984000000000002"/>
    <n v="2"/>
    <n v="0.2"/>
    <n v="4.4980000000000002"/>
    <n v="2"/>
    <n v="7"/>
    <x v="2"/>
    <n v="12.5"/>
    <x v="7"/>
  </r>
  <r>
    <n v="7279"/>
    <s v="CA-2016-157217"/>
    <d v="2016-07-19T00:00:00"/>
    <d v="2016-07-21T00:00:00"/>
    <x v="2"/>
    <s v="TC-21535"/>
    <s v="Tracy Collins"/>
    <x v="2"/>
    <s v="United States"/>
    <s v="San Francisco"/>
    <x v="1"/>
    <n v="94110"/>
    <x v="1"/>
    <s v="TEC-AC-10003095"/>
    <x v="2"/>
    <x v="11"/>
    <s v="Logitech G35 7.1-Channel Surround Sound Headset"/>
    <n v="389.97"/>
    <n v="3"/>
    <n v="0"/>
    <n v="132.5898"/>
    <n v="2"/>
    <n v="7"/>
    <x v="2"/>
    <n v="34"/>
    <x v="7"/>
  </r>
  <r>
    <n v="7280"/>
    <s v="CA-2016-108224"/>
    <d v="2016-05-14T00:00:00"/>
    <d v="2016-05-14T00:00:00"/>
    <x v="3"/>
    <s v="TH-21235"/>
    <s v="Tiffany House"/>
    <x v="1"/>
    <s v="United States"/>
    <s v="Yuma"/>
    <x v="16"/>
    <n v="85364"/>
    <x v="1"/>
    <s v="TEC-AC-10003832"/>
    <x v="2"/>
    <x v="11"/>
    <s v="Imation 16GB Mini TravelDrive USB 2.0 Flash Drive"/>
    <n v="185.52799999999999"/>
    <n v="7"/>
    <n v="0.2"/>
    <n v="48.701099999999997"/>
    <n v="0"/>
    <n v="5"/>
    <x v="1"/>
    <n v="26.25"/>
    <x v="5"/>
  </r>
  <r>
    <n v="7281"/>
    <s v="CA-2015-162782"/>
    <d v="2015-02-21T00:00:00"/>
    <d v="2015-02-27T00:00:00"/>
    <x v="1"/>
    <s v="PW-19240"/>
    <s v="Pierre Wener"/>
    <x v="0"/>
    <s v="United States"/>
    <s v="Columbia"/>
    <x v="39"/>
    <n v="21044"/>
    <x v="3"/>
    <s v="OFF-BI-10003527"/>
    <x v="1"/>
    <x v="8"/>
    <s v="Fellowes PB500 Electric Punch Plastic Comb Binding Machine with Manual Bind"/>
    <n v="2541.98"/>
    <n v="2"/>
    <n v="0"/>
    <n v="1270.99"/>
    <n v="6"/>
    <n v="2"/>
    <x v="3"/>
    <n v="50"/>
    <x v="11"/>
  </r>
  <r>
    <n v="7282"/>
    <s v="CA-2017-159282"/>
    <d v="2017-10-16T00:00:00"/>
    <d v="2017-10-21T00:00:00"/>
    <x v="1"/>
    <s v="GH-14410"/>
    <s v="Gary Hansen"/>
    <x v="2"/>
    <s v="United States"/>
    <s v="Yuma"/>
    <x v="16"/>
    <n v="85364"/>
    <x v="1"/>
    <s v="TEC-MA-10001148"/>
    <x v="2"/>
    <x v="15"/>
    <s v="Swingline SM12-08 MicroCut Jam Free Shredder"/>
    <n v="599.98500000000001"/>
    <n v="5"/>
    <n v="0.7"/>
    <n v="-479.988"/>
    <n v="5"/>
    <n v="10"/>
    <x v="0"/>
    <n v="-80"/>
    <x v="2"/>
  </r>
  <r>
    <n v="7283"/>
    <s v="CA-2017-155936"/>
    <d v="2017-06-22T00:00:00"/>
    <d v="2017-06-29T00:00:00"/>
    <x v="1"/>
    <s v="JK-15730"/>
    <s v="Joe Kamberova"/>
    <x v="0"/>
    <s v="United States"/>
    <s v="Chicago"/>
    <x v="10"/>
    <n v="60653"/>
    <x v="2"/>
    <s v="OFF-BI-10002432"/>
    <x v="1"/>
    <x v="8"/>
    <s v="Wilson Jones Standard D-Ring Binders"/>
    <n v="3.036"/>
    <n v="3"/>
    <n v="0.8"/>
    <n v="-5.0094000000000003"/>
    <n v="7"/>
    <n v="6"/>
    <x v="1"/>
    <n v="-165"/>
    <x v="1"/>
  </r>
  <r>
    <n v="7284"/>
    <s v="CA-2017-169439"/>
    <d v="2017-09-09T00:00:00"/>
    <d v="2017-09-13T00:00:00"/>
    <x v="1"/>
    <s v="LC-17140"/>
    <s v="Logan Currie"/>
    <x v="0"/>
    <s v="United States"/>
    <s v="Cleveland"/>
    <x v="24"/>
    <n v="44105"/>
    <x v="3"/>
    <s v="OFF-AR-10001374"/>
    <x v="1"/>
    <x v="6"/>
    <s v="BIC Brite Liner Highlighters, Chisel Tip"/>
    <n v="25.92"/>
    <n v="5"/>
    <n v="0.2"/>
    <n v="3.8879999999999999"/>
    <n v="4"/>
    <n v="9"/>
    <x v="2"/>
    <n v="15"/>
    <x v="8"/>
  </r>
  <r>
    <n v="7285"/>
    <s v="CA-2017-169439"/>
    <d v="2017-09-09T00:00:00"/>
    <d v="2017-09-13T00:00:00"/>
    <x v="1"/>
    <s v="LC-17140"/>
    <s v="Logan Currie"/>
    <x v="0"/>
    <s v="United States"/>
    <s v="Cleveland"/>
    <x v="24"/>
    <n v="44105"/>
    <x v="3"/>
    <s v="FUR-FU-10000723"/>
    <x v="0"/>
    <x v="5"/>
    <s v="Deflect-o EconoMat Studded, No Bevel Mat for Low Pile Carpeting"/>
    <n v="66.111999999999995"/>
    <n v="2"/>
    <n v="0.2"/>
    <n v="-9.0904000000000007"/>
    <n v="4"/>
    <n v="9"/>
    <x v="2"/>
    <n v="-13.750000000000002"/>
    <x v="8"/>
  </r>
  <r>
    <n v="7286"/>
    <s v="CA-2017-151183"/>
    <d v="2017-10-14T00:00:00"/>
    <d v="2017-10-19T00:00:00"/>
    <x v="1"/>
    <s v="BK-11260"/>
    <s v="Berenike Kampe"/>
    <x v="0"/>
    <s v="United States"/>
    <s v="San Francisco"/>
    <x v="1"/>
    <n v="94110"/>
    <x v="1"/>
    <s v="TEC-AC-10003614"/>
    <x v="2"/>
    <x v="11"/>
    <s v="Verbatim 25 GB 6x Blu-ray Single Layer Recordable Disc, 10/Pack"/>
    <n v="46.36"/>
    <n v="4"/>
    <n v="0"/>
    <n v="15.2988"/>
    <n v="5"/>
    <n v="10"/>
    <x v="0"/>
    <n v="33"/>
    <x v="2"/>
  </r>
  <r>
    <n v="7287"/>
    <s v="CA-2016-149965"/>
    <d v="2016-06-20T00:00:00"/>
    <d v="2016-06-25T00:00:00"/>
    <x v="1"/>
    <s v="BS-11365"/>
    <s v="Bill Shonely"/>
    <x v="1"/>
    <s v="United States"/>
    <s v="Oklahoma City"/>
    <x v="26"/>
    <n v="73120"/>
    <x v="2"/>
    <s v="TEC-AC-10004877"/>
    <x v="2"/>
    <x v="11"/>
    <s v="Imation 30456 USB Flash Drive 8GB"/>
    <n v="6.9"/>
    <n v="1"/>
    <n v="0"/>
    <n v="0.55200000000000005"/>
    <n v="5"/>
    <n v="6"/>
    <x v="1"/>
    <n v="8"/>
    <x v="1"/>
  </r>
  <r>
    <n v="7288"/>
    <s v="CA-2016-149965"/>
    <d v="2016-06-20T00:00:00"/>
    <d v="2016-06-25T00:00:00"/>
    <x v="1"/>
    <s v="BS-11365"/>
    <s v="Bill Shonely"/>
    <x v="1"/>
    <s v="United States"/>
    <s v="Oklahoma City"/>
    <x v="26"/>
    <n v="73120"/>
    <x v="2"/>
    <s v="FUR-FU-10004270"/>
    <x v="0"/>
    <x v="5"/>
    <s v="Executive Impressions 13&quot; Clairmont Wall Clock"/>
    <n v="57.69"/>
    <n v="3"/>
    <n v="0"/>
    <n v="23.652899999999999"/>
    <n v="5"/>
    <n v="6"/>
    <x v="1"/>
    <n v="41"/>
    <x v="1"/>
  </r>
  <r>
    <n v="7289"/>
    <s v="CA-2014-158281"/>
    <d v="2014-09-02T00:00:00"/>
    <d v="2014-09-07T00:00:00"/>
    <x v="1"/>
    <s v="AG-10525"/>
    <s v="Andy Gerbode"/>
    <x v="1"/>
    <s v="United States"/>
    <s v="Houston"/>
    <x v="5"/>
    <n v="77095"/>
    <x v="2"/>
    <s v="TEC-MA-10002210"/>
    <x v="2"/>
    <x v="15"/>
    <s v="Epson TM-T88V Direct Thermal Printer - Monochrome - Desktop"/>
    <n v="559.71"/>
    <n v="3"/>
    <n v="0.4"/>
    <n v="-121.2705"/>
    <n v="5"/>
    <n v="9"/>
    <x v="2"/>
    <n v="-21.666666666666664"/>
    <x v="8"/>
  </r>
  <r>
    <n v="7290"/>
    <s v="CA-2016-153661"/>
    <d v="2016-01-30T00:00:00"/>
    <d v="2016-01-31T00:00:00"/>
    <x v="2"/>
    <s v="SC-20725"/>
    <s v="Steven Cartwright"/>
    <x v="0"/>
    <s v="United States"/>
    <s v="San Francisco"/>
    <x v="1"/>
    <n v="94122"/>
    <x v="1"/>
    <s v="OFF-ST-10000675"/>
    <x v="1"/>
    <x v="4"/>
    <s v="File Shuttle II and Handi-File, Black"/>
    <n v="305.01"/>
    <n v="9"/>
    <n v="0"/>
    <n v="76.252499999999998"/>
    <n v="1"/>
    <n v="1"/>
    <x v="3"/>
    <n v="25"/>
    <x v="9"/>
  </r>
  <r>
    <n v="7291"/>
    <s v="CA-2016-153661"/>
    <d v="2016-01-30T00:00:00"/>
    <d v="2016-01-31T00:00:00"/>
    <x v="2"/>
    <s v="SC-20725"/>
    <s v="Steven Cartwright"/>
    <x v="0"/>
    <s v="United States"/>
    <s v="San Francisco"/>
    <x v="1"/>
    <n v="94122"/>
    <x v="1"/>
    <s v="OFF-BI-10004781"/>
    <x v="1"/>
    <x v="8"/>
    <s v="GBC Wire Binding Strips"/>
    <n v="50.783999999999999"/>
    <n v="2"/>
    <n v="0.2"/>
    <n v="17.7744"/>
    <n v="1"/>
    <n v="1"/>
    <x v="3"/>
    <n v="35"/>
    <x v="9"/>
  </r>
  <r>
    <n v="7292"/>
    <s v="CA-2016-153661"/>
    <d v="2016-01-30T00:00:00"/>
    <d v="2016-01-31T00:00:00"/>
    <x v="2"/>
    <s v="SC-20725"/>
    <s v="Steven Cartwright"/>
    <x v="0"/>
    <s v="United States"/>
    <s v="San Francisco"/>
    <x v="1"/>
    <n v="94122"/>
    <x v="1"/>
    <s v="OFF-LA-10004689"/>
    <x v="1"/>
    <x v="2"/>
    <s v="Avery 512"/>
    <n v="26.01"/>
    <n v="9"/>
    <n v="0"/>
    <n v="12.2247"/>
    <n v="1"/>
    <n v="1"/>
    <x v="3"/>
    <n v="47"/>
    <x v="9"/>
  </r>
  <r>
    <n v="7293"/>
    <s v="CA-2017-109183"/>
    <d v="2017-12-04T00:00:00"/>
    <d v="2017-12-09T00:00:00"/>
    <x v="1"/>
    <s v="LR-16915"/>
    <s v="Lena Radford"/>
    <x v="0"/>
    <s v="United States"/>
    <s v="Nashville"/>
    <x v="18"/>
    <n v="37211"/>
    <x v="0"/>
    <s v="TEC-MA-10001856"/>
    <x v="2"/>
    <x v="15"/>
    <s v="Okidata C610n Printer"/>
    <n v="649"/>
    <n v="2"/>
    <n v="0.5"/>
    <n v="-272.58"/>
    <n v="5"/>
    <n v="12"/>
    <x v="0"/>
    <n v="-42"/>
    <x v="4"/>
  </r>
  <r>
    <n v="7294"/>
    <s v="CA-2016-113656"/>
    <d v="2016-01-23T00:00:00"/>
    <d v="2016-01-29T00:00:00"/>
    <x v="1"/>
    <s v="CB-12415"/>
    <s v="Christy Brittain"/>
    <x v="0"/>
    <s v="United States"/>
    <s v="Los Angeles"/>
    <x v="1"/>
    <n v="90036"/>
    <x v="1"/>
    <s v="FUR-FU-10000719"/>
    <x v="0"/>
    <x v="5"/>
    <s v="DAX Cubicle Frames, 8-1/2 x 11"/>
    <n v="59.99"/>
    <n v="7"/>
    <n v="0"/>
    <n v="21.596399999999999"/>
    <n v="6"/>
    <n v="1"/>
    <x v="3"/>
    <n v="36"/>
    <x v="9"/>
  </r>
  <r>
    <n v="7295"/>
    <s v="CA-2015-148964"/>
    <d v="2015-05-26T00:00:00"/>
    <d v="2015-05-31T00:00:00"/>
    <x v="1"/>
    <s v="RD-19900"/>
    <s v="Ruben Dartt"/>
    <x v="0"/>
    <s v="United States"/>
    <s v="Bellevue"/>
    <x v="4"/>
    <n v="98006"/>
    <x v="1"/>
    <s v="FUR-FU-10003849"/>
    <x v="0"/>
    <x v="5"/>
    <s v="DAX Metal Frame, Desktop, Stepped-Edge"/>
    <n v="20.239999999999998"/>
    <n v="1"/>
    <n v="0"/>
    <n v="7.8936000000000002"/>
    <n v="5"/>
    <n v="5"/>
    <x v="1"/>
    <n v="39"/>
    <x v="5"/>
  </r>
  <r>
    <n v="7296"/>
    <s v="CA-2014-111899"/>
    <d v="2014-05-04T00:00:00"/>
    <d v="2014-05-05T00:00:00"/>
    <x v="2"/>
    <s v="NC-18340"/>
    <s v="Nat Carroll"/>
    <x v="0"/>
    <s v="United States"/>
    <s v="Houston"/>
    <x v="5"/>
    <n v="77036"/>
    <x v="2"/>
    <s v="OFF-AR-10001725"/>
    <x v="1"/>
    <x v="6"/>
    <s v="Boston Home &amp; Office Model 2000 Electric Pencil Sharpeners"/>
    <n v="37.840000000000003"/>
    <n v="2"/>
    <n v="0.2"/>
    <n v="2.8380000000000001"/>
    <n v="1"/>
    <n v="5"/>
    <x v="1"/>
    <n v="7.5"/>
    <x v="5"/>
  </r>
  <r>
    <n v="7297"/>
    <s v="CA-2014-111899"/>
    <d v="2014-05-04T00:00:00"/>
    <d v="2014-05-05T00:00:00"/>
    <x v="2"/>
    <s v="NC-18340"/>
    <s v="Nat Carroll"/>
    <x v="0"/>
    <s v="United States"/>
    <s v="Houston"/>
    <x v="5"/>
    <n v="77036"/>
    <x v="2"/>
    <s v="OFF-FA-10000840"/>
    <x v="1"/>
    <x v="13"/>
    <s v="OIC Thumb-Tacks"/>
    <n v="5.4720000000000004"/>
    <n v="6"/>
    <n v="0.2"/>
    <n v="1.8468"/>
    <n v="1"/>
    <n v="5"/>
    <x v="1"/>
    <n v="33.75"/>
    <x v="5"/>
  </r>
  <r>
    <n v="7298"/>
    <s v="CA-2015-101126"/>
    <d v="2015-02-10T00:00:00"/>
    <d v="2015-02-14T00:00:00"/>
    <x v="0"/>
    <s v="NB-18655"/>
    <s v="Nona Balk"/>
    <x v="1"/>
    <s v="United States"/>
    <s v="Philadelphia"/>
    <x v="9"/>
    <n v="19143"/>
    <x v="3"/>
    <s v="OFF-ST-10000943"/>
    <x v="1"/>
    <x v="4"/>
    <s v="Eldon ProFile File 'N Store Portable File Tub Letter/Legal Size Black"/>
    <n v="77.239999999999995"/>
    <n v="5"/>
    <n v="0.2"/>
    <n v="7.7240000000000002"/>
    <n v="4"/>
    <n v="2"/>
    <x v="3"/>
    <n v="10"/>
    <x v="11"/>
  </r>
  <r>
    <n v="7299"/>
    <s v="CA-2014-163468"/>
    <d v="2014-11-18T00:00:00"/>
    <d v="2014-11-21T00:00:00"/>
    <x v="2"/>
    <s v="JK-15730"/>
    <s v="Joe Kamberova"/>
    <x v="0"/>
    <s v="United States"/>
    <s v="Des Plaines"/>
    <x v="10"/>
    <n v="60016"/>
    <x v="2"/>
    <s v="FUR-TA-10002533"/>
    <x v="0"/>
    <x v="3"/>
    <s v="BPI Conference Tables"/>
    <n v="292.10000000000002"/>
    <n v="4"/>
    <n v="0.5"/>
    <n v="-175.26"/>
    <n v="3"/>
    <n v="11"/>
    <x v="0"/>
    <n v="-59.999999999999986"/>
    <x v="0"/>
  </r>
  <r>
    <n v="7300"/>
    <s v="CA-2014-163468"/>
    <d v="2014-11-18T00:00:00"/>
    <d v="2014-11-21T00:00:00"/>
    <x v="2"/>
    <s v="JK-15730"/>
    <s v="Joe Kamberova"/>
    <x v="0"/>
    <s v="United States"/>
    <s v="Des Plaines"/>
    <x v="10"/>
    <n v="60016"/>
    <x v="2"/>
    <s v="FUR-FU-10001546"/>
    <x v="0"/>
    <x v="5"/>
    <s v="Dana Swing-Arm Lamps"/>
    <n v="8.5440000000000005"/>
    <n v="2"/>
    <n v="0.6"/>
    <n v="-7.476"/>
    <n v="3"/>
    <n v="11"/>
    <x v="0"/>
    <n v="-87.5"/>
    <x v="0"/>
  </r>
  <r>
    <n v="7301"/>
    <s v="CA-2014-163468"/>
    <d v="2014-11-18T00:00:00"/>
    <d v="2014-11-21T00:00:00"/>
    <x v="2"/>
    <s v="JK-15730"/>
    <s v="Joe Kamberova"/>
    <x v="0"/>
    <s v="United States"/>
    <s v="Des Plaines"/>
    <x v="10"/>
    <n v="60016"/>
    <x v="2"/>
    <s v="FUR-BO-10003546"/>
    <x v="0"/>
    <x v="0"/>
    <s v="Hon 4-Shelf Metal Bookcases"/>
    <n v="424.11599999999999"/>
    <n v="6"/>
    <n v="0.3"/>
    <n v="-30.294"/>
    <n v="3"/>
    <n v="11"/>
    <x v="0"/>
    <n v="-7.1428571428571441"/>
    <x v="0"/>
  </r>
  <r>
    <n v="7302"/>
    <s v="CA-2014-163468"/>
    <d v="2014-11-18T00:00:00"/>
    <d v="2014-11-21T00:00:00"/>
    <x v="2"/>
    <s v="JK-15730"/>
    <s v="Joe Kamberova"/>
    <x v="0"/>
    <s v="United States"/>
    <s v="Des Plaines"/>
    <x v="10"/>
    <n v="60016"/>
    <x v="2"/>
    <s v="OFF-BI-10004728"/>
    <x v="1"/>
    <x v="8"/>
    <s v="Wilson Jones Turn Tabs Binder Tool for Ring Binders"/>
    <n v="2.8919999999999999"/>
    <n v="3"/>
    <n v="0.8"/>
    <n v="-4.9164000000000003"/>
    <n v="3"/>
    <n v="11"/>
    <x v="0"/>
    <n v="-170.00000000000003"/>
    <x v="0"/>
  </r>
  <r>
    <n v="7303"/>
    <s v="CA-2014-163468"/>
    <d v="2014-11-18T00:00:00"/>
    <d v="2014-11-21T00:00:00"/>
    <x v="2"/>
    <s v="JK-15730"/>
    <s v="Joe Kamberova"/>
    <x v="0"/>
    <s v="United States"/>
    <s v="Des Plaines"/>
    <x v="10"/>
    <n v="60016"/>
    <x v="2"/>
    <s v="OFF-ST-10000025"/>
    <x v="1"/>
    <x v="4"/>
    <s v="Fellowes Stor/Drawer Steel Plus Storage Drawers"/>
    <n v="381.72"/>
    <n v="5"/>
    <n v="0.2"/>
    <n v="-66.801000000000002"/>
    <n v="3"/>
    <n v="11"/>
    <x v="0"/>
    <n v="-17.5"/>
    <x v="0"/>
  </r>
  <r>
    <n v="7304"/>
    <s v="US-2017-117450"/>
    <d v="2017-09-04T00:00:00"/>
    <d v="2017-09-08T00:00:00"/>
    <x v="1"/>
    <s v="DO-13645"/>
    <s v="Doug O'Connell"/>
    <x v="0"/>
    <s v="United States"/>
    <s v="Boynton Beach"/>
    <x v="2"/>
    <n v="33437"/>
    <x v="0"/>
    <s v="FUR-CH-10003817"/>
    <x v="0"/>
    <x v="1"/>
    <s v="Global Value Steno Chair, Gray"/>
    <n v="97.183999999999997"/>
    <n v="2"/>
    <n v="0.2"/>
    <n v="6.0739999999999998"/>
    <n v="4"/>
    <n v="9"/>
    <x v="2"/>
    <n v="6.25"/>
    <x v="8"/>
  </r>
  <r>
    <n v="7305"/>
    <s v="US-2017-117450"/>
    <d v="2017-09-04T00:00:00"/>
    <d v="2017-09-08T00:00:00"/>
    <x v="1"/>
    <s v="DO-13645"/>
    <s v="Doug O'Connell"/>
    <x v="0"/>
    <s v="United States"/>
    <s v="Boynton Beach"/>
    <x v="2"/>
    <n v="33437"/>
    <x v="0"/>
    <s v="OFF-PA-10000289"/>
    <x v="1"/>
    <x v="10"/>
    <s v="Xerox 213"/>
    <n v="10.368"/>
    <n v="2"/>
    <n v="0.2"/>
    <n v="3.6288"/>
    <n v="4"/>
    <n v="9"/>
    <x v="2"/>
    <n v="35"/>
    <x v="8"/>
  </r>
  <r>
    <n v="7306"/>
    <s v="CA-2014-137274"/>
    <d v="2014-03-29T00:00:00"/>
    <d v="2014-04-02T00:00:00"/>
    <x v="1"/>
    <s v="MG-18145"/>
    <s v="Mike Gockenbach"/>
    <x v="0"/>
    <s v="United States"/>
    <s v="Plano"/>
    <x v="5"/>
    <n v="75023"/>
    <x v="2"/>
    <s v="FUR-TA-10001889"/>
    <x v="0"/>
    <x v="3"/>
    <s v="Bush Advantage Collection Racetrack Conference Table"/>
    <n v="890.84100000000001"/>
    <n v="3"/>
    <n v="0.3"/>
    <n v="-152.71559999999999"/>
    <n v="4"/>
    <n v="3"/>
    <x v="3"/>
    <n v="-17.142857142857142"/>
    <x v="10"/>
  </r>
  <r>
    <n v="7307"/>
    <s v="CA-2016-144092"/>
    <d v="2016-11-05T00:00:00"/>
    <d v="2016-11-07T00:00:00"/>
    <x v="0"/>
    <s v="LH-17155"/>
    <s v="Logan Haushalter"/>
    <x v="0"/>
    <s v="United States"/>
    <s v="San Jose"/>
    <x v="1"/>
    <n v="95123"/>
    <x v="1"/>
    <s v="TEC-AC-10002305"/>
    <x v="2"/>
    <x v="11"/>
    <s v="KeyTronic E03601U1 - Keyboard - Beige"/>
    <n v="72"/>
    <n v="4"/>
    <n v="0"/>
    <n v="12.96"/>
    <n v="2"/>
    <n v="11"/>
    <x v="0"/>
    <n v="18.000000000000004"/>
    <x v="0"/>
  </r>
  <r>
    <n v="7308"/>
    <s v="CA-2016-144092"/>
    <d v="2016-11-05T00:00:00"/>
    <d v="2016-11-07T00:00:00"/>
    <x v="0"/>
    <s v="LH-17155"/>
    <s v="Logan Haushalter"/>
    <x v="0"/>
    <s v="United States"/>
    <s v="San Jose"/>
    <x v="1"/>
    <n v="95123"/>
    <x v="1"/>
    <s v="FUR-CH-10004875"/>
    <x v="0"/>
    <x v="1"/>
    <s v="Harbour Creations 67200 Series Stacking Chairs"/>
    <n v="113.88800000000001"/>
    <n v="2"/>
    <n v="0.2"/>
    <n v="9.9651999999999994"/>
    <n v="2"/>
    <n v="11"/>
    <x v="0"/>
    <n v="8.75"/>
    <x v="0"/>
  </r>
  <r>
    <n v="7309"/>
    <s v="CA-2016-144092"/>
    <d v="2016-11-05T00:00:00"/>
    <d v="2016-11-07T00:00:00"/>
    <x v="0"/>
    <s v="LH-17155"/>
    <s v="Logan Haushalter"/>
    <x v="0"/>
    <s v="United States"/>
    <s v="San Jose"/>
    <x v="1"/>
    <n v="95123"/>
    <x v="1"/>
    <s v="OFF-EN-10001434"/>
    <x v="1"/>
    <x v="12"/>
    <s v="Strathmore #10 Envelopes, Ultimate White"/>
    <n v="158.13"/>
    <n v="3"/>
    <n v="0"/>
    <n v="77.483699999999999"/>
    <n v="2"/>
    <n v="11"/>
    <x v="0"/>
    <n v="49"/>
    <x v="0"/>
  </r>
  <r>
    <n v="7310"/>
    <s v="CA-2017-112172"/>
    <d v="2017-06-10T00:00:00"/>
    <d v="2017-06-14T00:00:00"/>
    <x v="0"/>
    <s v="MM-18280"/>
    <s v="Muhammed MacIntyre"/>
    <x v="1"/>
    <s v="United States"/>
    <s v="New York City"/>
    <x v="15"/>
    <n v="10024"/>
    <x v="3"/>
    <s v="OFF-FA-10004395"/>
    <x v="1"/>
    <x v="13"/>
    <s v="Plymouth Boxed Rubber Bands by Plymouth"/>
    <n v="14.13"/>
    <n v="3"/>
    <n v="0"/>
    <n v="0.70650000000000002"/>
    <n v="4"/>
    <n v="6"/>
    <x v="1"/>
    <n v="5"/>
    <x v="1"/>
  </r>
  <r>
    <n v="7311"/>
    <s v="CA-2015-121699"/>
    <d v="2015-08-10T00:00:00"/>
    <d v="2015-08-14T00:00:00"/>
    <x v="1"/>
    <s v="BD-11320"/>
    <s v="Bill Donatelli"/>
    <x v="0"/>
    <s v="United States"/>
    <s v="Detroit"/>
    <x v="12"/>
    <n v="48227"/>
    <x v="2"/>
    <s v="OFF-BI-10004632"/>
    <x v="1"/>
    <x v="8"/>
    <s v="GBC Binding covers"/>
    <n v="64.75"/>
    <n v="5"/>
    <n v="0"/>
    <n v="29.137499999999999"/>
    <n v="4"/>
    <n v="8"/>
    <x v="2"/>
    <n v="45"/>
    <x v="6"/>
  </r>
  <r>
    <n v="7312"/>
    <s v="CA-2015-162761"/>
    <d v="2015-10-09T00:00:00"/>
    <d v="2015-10-13T00:00:00"/>
    <x v="1"/>
    <s v="SC-20575"/>
    <s v="Sonia Cooley"/>
    <x v="0"/>
    <s v="United States"/>
    <s v="Miami"/>
    <x v="2"/>
    <n v="33178"/>
    <x v="0"/>
    <s v="OFF-BI-10000145"/>
    <x v="1"/>
    <x v="8"/>
    <s v="Zipper Ring Binder Pockets"/>
    <n v="1.8720000000000001"/>
    <n v="2"/>
    <n v="0.7"/>
    <n v="-1.3104"/>
    <n v="4"/>
    <n v="10"/>
    <x v="0"/>
    <n v="-70"/>
    <x v="2"/>
  </r>
  <r>
    <n v="7313"/>
    <s v="CA-2015-162761"/>
    <d v="2015-10-09T00:00:00"/>
    <d v="2015-10-13T00:00:00"/>
    <x v="1"/>
    <s v="SC-20575"/>
    <s v="Sonia Cooley"/>
    <x v="0"/>
    <s v="United States"/>
    <s v="Miami"/>
    <x v="2"/>
    <n v="33178"/>
    <x v="0"/>
    <s v="OFF-BI-10002498"/>
    <x v="1"/>
    <x v="8"/>
    <s v="Clear Mylar Reinforcing Strips"/>
    <n v="11.214"/>
    <n v="2"/>
    <n v="0.7"/>
    <n v="-8.5974000000000004"/>
    <n v="4"/>
    <n v="10"/>
    <x v="0"/>
    <n v="-76.666666666666671"/>
    <x v="2"/>
  </r>
  <r>
    <n v="7314"/>
    <s v="CA-2015-162761"/>
    <d v="2015-10-09T00:00:00"/>
    <d v="2015-10-13T00:00:00"/>
    <x v="1"/>
    <s v="SC-20575"/>
    <s v="Sonia Cooley"/>
    <x v="0"/>
    <s v="United States"/>
    <s v="Miami"/>
    <x v="2"/>
    <n v="33178"/>
    <x v="0"/>
    <s v="OFF-AR-10001761"/>
    <x v="1"/>
    <x v="6"/>
    <s v="Avery Hi-Liter Smear-Safe Highlighters"/>
    <n v="37.375999999999998"/>
    <n v="8"/>
    <n v="0.2"/>
    <n v="7.4752000000000001"/>
    <n v="4"/>
    <n v="10"/>
    <x v="0"/>
    <n v="20"/>
    <x v="2"/>
  </r>
  <r>
    <n v="7315"/>
    <s v="CA-2016-121377"/>
    <d v="2016-05-28T00:00:00"/>
    <d v="2016-06-02T00:00:00"/>
    <x v="1"/>
    <s v="TN-21040"/>
    <s v="Tanja Norvell"/>
    <x v="2"/>
    <s v="United States"/>
    <s v="Park Ridge"/>
    <x v="10"/>
    <n v="60068"/>
    <x v="2"/>
    <s v="TEC-PH-10001817"/>
    <x v="2"/>
    <x v="7"/>
    <s v="Wilson Electronics DB Pro Signal Booster"/>
    <n v="286.39999999999998"/>
    <n v="1"/>
    <n v="0.2"/>
    <n v="25.06"/>
    <n v="5"/>
    <n v="5"/>
    <x v="1"/>
    <n v="8.75"/>
    <x v="5"/>
  </r>
  <r>
    <n v="7316"/>
    <s v="CA-2017-115322"/>
    <d v="2017-05-11T00:00:00"/>
    <d v="2017-05-16T00:00:00"/>
    <x v="0"/>
    <s v="ZC-21910"/>
    <s v="Zuschuss Carroll"/>
    <x v="0"/>
    <s v="United States"/>
    <s v="New York City"/>
    <x v="15"/>
    <n v="10024"/>
    <x v="3"/>
    <s v="OFF-AR-10004456"/>
    <x v="1"/>
    <x v="6"/>
    <s v="Panasonic KP-4ABK Battery-Operated Pencil Sharpener"/>
    <n v="43.92"/>
    <n v="3"/>
    <n v="0"/>
    <n v="12.736800000000001"/>
    <n v="5"/>
    <n v="5"/>
    <x v="1"/>
    <n v="28.999999999999996"/>
    <x v="5"/>
  </r>
  <r>
    <n v="7317"/>
    <s v="CA-2016-132066"/>
    <d v="2016-10-16T00:00:00"/>
    <d v="2016-10-20T00:00:00"/>
    <x v="1"/>
    <s v="NB-18655"/>
    <s v="Nona Balk"/>
    <x v="1"/>
    <s v="United States"/>
    <s v="New York City"/>
    <x v="15"/>
    <n v="10011"/>
    <x v="3"/>
    <s v="FUR-TA-10001539"/>
    <x v="0"/>
    <x v="3"/>
    <s v="Chromcraft Rectangular Conference Tables"/>
    <n v="142.18199999999999"/>
    <n v="1"/>
    <n v="0.4"/>
    <n v="-37.915199999999999"/>
    <n v="4"/>
    <n v="10"/>
    <x v="0"/>
    <n v="-26.666666666666668"/>
    <x v="2"/>
  </r>
  <r>
    <n v="7318"/>
    <s v="CA-2017-158120"/>
    <d v="2017-11-17T00:00:00"/>
    <d v="2017-11-21T00:00:00"/>
    <x v="1"/>
    <s v="KH-16330"/>
    <s v="Katharine Harms"/>
    <x v="1"/>
    <s v="United States"/>
    <s v="Hillsboro"/>
    <x v="21"/>
    <n v="97123"/>
    <x v="1"/>
    <s v="OFF-PA-10003205"/>
    <x v="1"/>
    <x v="10"/>
    <s v="Wirebound Message Forms, Four 2 3/4 x 5 Forms per Page, Pink Paper"/>
    <n v="19.608000000000001"/>
    <n v="3"/>
    <n v="0.2"/>
    <n v="6.6177000000000001"/>
    <n v="4"/>
    <n v="11"/>
    <x v="0"/>
    <n v="33.75"/>
    <x v="0"/>
  </r>
  <r>
    <n v="7319"/>
    <s v="CA-2017-158120"/>
    <d v="2017-11-17T00:00:00"/>
    <d v="2017-11-21T00:00:00"/>
    <x v="1"/>
    <s v="KH-16330"/>
    <s v="Katharine Harms"/>
    <x v="1"/>
    <s v="United States"/>
    <s v="Hillsboro"/>
    <x v="21"/>
    <n v="97123"/>
    <x v="1"/>
    <s v="OFF-BI-10002813"/>
    <x v="1"/>
    <x v="8"/>
    <s v="Avery Reinforcements for Hole-Punch Pages"/>
    <n v="4.1580000000000004"/>
    <n v="7"/>
    <n v="0.7"/>
    <n v="-3.4649999999999999"/>
    <n v="4"/>
    <n v="11"/>
    <x v="0"/>
    <n v="-83.333333333333329"/>
    <x v="0"/>
  </r>
  <r>
    <n v="7320"/>
    <s v="CA-2017-100097"/>
    <d v="2017-11-26T00:00:00"/>
    <d v="2017-11-29T00:00:00"/>
    <x v="0"/>
    <s v="MN-17935"/>
    <s v="Michael Nguyen"/>
    <x v="0"/>
    <s v="United States"/>
    <s v="New York City"/>
    <x v="15"/>
    <n v="10009"/>
    <x v="3"/>
    <s v="TEC-PH-10002310"/>
    <x v="2"/>
    <x v="7"/>
    <s v="Plantronics Calisto P620-M USB Wireless Speakerphone System"/>
    <n v="979.95"/>
    <n v="5"/>
    <n v="0"/>
    <n v="264.5865"/>
    <n v="3"/>
    <n v="11"/>
    <x v="0"/>
    <n v="26.999999999999996"/>
    <x v="0"/>
  </r>
  <r>
    <n v="7321"/>
    <s v="CA-2017-100097"/>
    <d v="2017-11-26T00:00:00"/>
    <d v="2017-11-29T00:00:00"/>
    <x v="0"/>
    <s v="MN-17935"/>
    <s v="Michael Nguyen"/>
    <x v="0"/>
    <s v="United States"/>
    <s v="New York City"/>
    <x v="15"/>
    <n v="10009"/>
    <x v="3"/>
    <s v="FUR-FU-10003623"/>
    <x v="0"/>
    <x v="5"/>
    <s v="DataProducts Ampli Magnifier Task Lamp, Black,"/>
    <n v="135.30000000000001"/>
    <n v="5"/>
    <n v="0"/>
    <n v="37.884"/>
    <n v="3"/>
    <n v="11"/>
    <x v="0"/>
    <n v="27.999999999999996"/>
    <x v="0"/>
  </r>
  <r>
    <n v="7322"/>
    <s v="CA-2017-167626"/>
    <d v="2017-09-03T00:00:00"/>
    <d v="2017-09-07T00:00:00"/>
    <x v="1"/>
    <s v="MY-18295"/>
    <s v="Muhammed Yedwab"/>
    <x v="1"/>
    <s v="United States"/>
    <s v="Chicago"/>
    <x v="10"/>
    <n v="60623"/>
    <x v="2"/>
    <s v="OFF-PA-10003424"/>
    <x v="1"/>
    <x v="10"/>
    <s v="&quot;While you Were Out&quot; Message Book, One Form per Page"/>
    <n v="8.9039999999999999"/>
    <n v="3"/>
    <n v="0.2"/>
    <n v="3.339"/>
    <n v="4"/>
    <n v="9"/>
    <x v="2"/>
    <n v="37.5"/>
    <x v="8"/>
  </r>
  <r>
    <n v="7323"/>
    <s v="CA-2017-167626"/>
    <d v="2017-09-03T00:00:00"/>
    <d v="2017-09-07T00:00:00"/>
    <x v="1"/>
    <s v="MY-18295"/>
    <s v="Muhammed Yedwab"/>
    <x v="1"/>
    <s v="United States"/>
    <s v="Chicago"/>
    <x v="10"/>
    <n v="60623"/>
    <x v="2"/>
    <s v="TEC-AC-10004353"/>
    <x v="2"/>
    <x v="11"/>
    <s v="Hypercom P1300 Pinpad"/>
    <n v="100.8"/>
    <n v="2"/>
    <n v="0.2"/>
    <n v="21.42"/>
    <n v="4"/>
    <n v="9"/>
    <x v="2"/>
    <n v="21.250000000000004"/>
    <x v="8"/>
  </r>
  <r>
    <n v="7324"/>
    <s v="US-2017-126053"/>
    <d v="2017-12-05T00:00:00"/>
    <d v="2017-12-08T00:00:00"/>
    <x v="2"/>
    <s v="CS-11950"/>
    <s v="Carlos Soltero"/>
    <x v="0"/>
    <s v="United States"/>
    <s v="New York City"/>
    <x v="15"/>
    <n v="10024"/>
    <x v="3"/>
    <s v="FUR-FU-10001934"/>
    <x v="0"/>
    <x v="5"/>
    <s v="Magnifier Swing Arm Lamp"/>
    <n v="41.96"/>
    <n v="2"/>
    <n v="0"/>
    <n v="10.909599999999999"/>
    <n v="3"/>
    <n v="12"/>
    <x v="0"/>
    <n v="25.999999999999996"/>
    <x v="4"/>
  </r>
  <r>
    <n v="7325"/>
    <s v="US-2017-126053"/>
    <d v="2017-12-05T00:00:00"/>
    <d v="2017-12-08T00:00:00"/>
    <x v="2"/>
    <s v="CS-11950"/>
    <s v="Carlos Soltero"/>
    <x v="0"/>
    <s v="United States"/>
    <s v="New York City"/>
    <x v="15"/>
    <n v="10024"/>
    <x v="3"/>
    <s v="OFF-LA-10003766"/>
    <x v="1"/>
    <x v="2"/>
    <s v="Self-Adhesive Removable Labels"/>
    <n v="9.4499999999999993"/>
    <n v="3"/>
    <n v="0"/>
    <n v="4.5359999999999996"/>
    <n v="3"/>
    <n v="12"/>
    <x v="0"/>
    <n v="48"/>
    <x v="4"/>
  </r>
  <r>
    <n v="7326"/>
    <s v="US-2017-128447"/>
    <d v="2017-11-10T00:00:00"/>
    <d v="2017-11-17T00:00:00"/>
    <x v="1"/>
    <s v="MC-17845"/>
    <s v="Michael Chen"/>
    <x v="0"/>
    <s v="United States"/>
    <s v="Pasco"/>
    <x v="4"/>
    <n v="99301"/>
    <x v="1"/>
    <s v="OFF-AP-10004540"/>
    <x v="1"/>
    <x v="9"/>
    <s v="Eureka The Boss Lite 10-Amp Upright Vacuum, Blue"/>
    <n v="400.8"/>
    <n v="5"/>
    <n v="0"/>
    <n v="112.224"/>
    <n v="7"/>
    <n v="11"/>
    <x v="0"/>
    <n v="28.000000000000004"/>
    <x v="0"/>
  </r>
  <r>
    <n v="7327"/>
    <s v="US-2017-128447"/>
    <d v="2017-11-10T00:00:00"/>
    <d v="2017-11-17T00:00:00"/>
    <x v="1"/>
    <s v="MC-17845"/>
    <s v="Michael Chen"/>
    <x v="0"/>
    <s v="United States"/>
    <s v="Pasco"/>
    <x v="4"/>
    <n v="99301"/>
    <x v="1"/>
    <s v="OFF-BI-10001543"/>
    <x v="1"/>
    <x v="8"/>
    <s v="GBC VeloBinder Manual Binding System"/>
    <n v="28.792000000000002"/>
    <n v="1"/>
    <n v="0.2"/>
    <n v="10.077199999999999"/>
    <n v="7"/>
    <n v="11"/>
    <x v="0"/>
    <n v="35"/>
    <x v="0"/>
  </r>
  <r>
    <n v="7328"/>
    <s v="US-2014-131275"/>
    <d v="2014-03-18T00:00:00"/>
    <d v="2014-03-24T00:00:00"/>
    <x v="1"/>
    <s v="SC-20050"/>
    <s v="Sample Company A"/>
    <x v="2"/>
    <s v="United States"/>
    <s v="Burbank"/>
    <x v="1"/>
    <n v="91505"/>
    <x v="1"/>
    <s v="FUR-FU-10004597"/>
    <x v="0"/>
    <x v="5"/>
    <s v="Eldon Cleatmat Chair Mats for Medium Pile Carpets"/>
    <n v="111"/>
    <n v="2"/>
    <n v="0"/>
    <n v="14.43"/>
    <n v="6"/>
    <n v="3"/>
    <x v="3"/>
    <n v="13"/>
    <x v="10"/>
  </r>
  <r>
    <n v="7329"/>
    <s v="US-2014-131275"/>
    <d v="2014-03-18T00:00:00"/>
    <d v="2014-03-24T00:00:00"/>
    <x v="1"/>
    <s v="SC-20050"/>
    <s v="Sample Company A"/>
    <x v="2"/>
    <s v="United States"/>
    <s v="Burbank"/>
    <x v="1"/>
    <n v="91505"/>
    <x v="1"/>
    <s v="TEC-MA-10001148"/>
    <x v="2"/>
    <x v="15"/>
    <s v="Swingline SM12-08 MicroCut Jam Free Shredder"/>
    <n v="1279.9680000000001"/>
    <n v="4"/>
    <n v="0.2"/>
    <n v="415.9896"/>
    <n v="6"/>
    <n v="3"/>
    <x v="3"/>
    <n v="32.499999999999993"/>
    <x v="10"/>
  </r>
  <r>
    <n v="7330"/>
    <s v="US-2014-131275"/>
    <d v="2014-03-18T00:00:00"/>
    <d v="2014-03-24T00:00:00"/>
    <x v="1"/>
    <s v="SC-20050"/>
    <s v="Sample Company A"/>
    <x v="2"/>
    <s v="United States"/>
    <s v="Burbank"/>
    <x v="1"/>
    <n v="91505"/>
    <x v="1"/>
    <s v="OFF-ST-10000078"/>
    <x v="1"/>
    <x v="4"/>
    <s v="Tennsco 6- and 18-Compartment Lockers"/>
    <n v="1856.19"/>
    <n v="7"/>
    <n v="0"/>
    <n v="334.11419999999998"/>
    <n v="6"/>
    <n v="3"/>
    <x v="3"/>
    <n v="18"/>
    <x v="10"/>
  </r>
  <r>
    <n v="7331"/>
    <s v="CA-2016-149349"/>
    <d v="2016-11-12T00:00:00"/>
    <d v="2016-11-13T00:00:00"/>
    <x v="2"/>
    <s v="SP-20650"/>
    <s v="Stephanie Phelps"/>
    <x v="1"/>
    <s v="United States"/>
    <s v="Chicago"/>
    <x v="10"/>
    <n v="60623"/>
    <x v="2"/>
    <s v="FUR-FU-10001037"/>
    <x v="0"/>
    <x v="5"/>
    <s v="DAX Charcoal/Nickel-Tone Document Frame, 5 x 7"/>
    <n v="22.751999999999999"/>
    <n v="6"/>
    <n v="0.6"/>
    <n v="-8.532"/>
    <n v="1"/>
    <n v="11"/>
    <x v="0"/>
    <n v="-37.5"/>
    <x v="0"/>
  </r>
  <r>
    <n v="7332"/>
    <s v="CA-2017-115119"/>
    <d v="2017-10-26T00:00:00"/>
    <d v="2017-10-30T00:00:00"/>
    <x v="1"/>
    <s v="SC-20440"/>
    <s v="Shaun Chance"/>
    <x v="1"/>
    <s v="United States"/>
    <s v="Lancaster"/>
    <x v="9"/>
    <n v="17602"/>
    <x v="3"/>
    <s v="TEC-PH-10001433"/>
    <x v="2"/>
    <x v="7"/>
    <s v="Cisco Small Business SPA 502G VoIP phone"/>
    <n v="61.542000000000002"/>
    <n v="1"/>
    <n v="0.4"/>
    <n v="-13.334099999999999"/>
    <n v="4"/>
    <n v="10"/>
    <x v="0"/>
    <n v="-21.666666666666664"/>
    <x v="2"/>
  </r>
  <r>
    <n v="7333"/>
    <s v="CA-2017-115119"/>
    <d v="2017-10-26T00:00:00"/>
    <d v="2017-10-30T00:00:00"/>
    <x v="1"/>
    <s v="SC-20440"/>
    <s v="Shaun Chance"/>
    <x v="1"/>
    <s v="United States"/>
    <s v="Lancaster"/>
    <x v="9"/>
    <n v="17602"/>
    <x v="3"/>
    <s v="OFF-BI-10003007"/>
    <x v="1"/>
    <x v="8"/>
    <s v="Premium Transparent Presentation Covers, No Pattern/Clear, 8 1/2&quot; x 11&quot;"/>
    <n v="81.438000000000002"/>
    <n v="7"/>
    <n v="0.7"/>
    <n v="-65.150400000000005"/>
    <n v="4"/>
    <n v="10"/>
    <x v="0"/>
    <n v="-80"/>
    <x v="2"/>
  </r>
  <r>
    <n v="7334"/>
    <s v="CA-2015-125563"/>
    <d v="2015-04-11T00:00:00"/>
    <d v="2015-04-17T00:00:00"/>
    <x v="1"/>
    <s v="PR-18880"/>
    <s v="Patrick Ryan"/>
    <x v="0"/>
    <s v="United States"/>
    <s v="Tampa"/>
    <x v="2"/>
    <n v="33614"/>
    <x v="0"/>
    <s v="FUR-FU-10001290"/>
    <x v="0"/>
    <x v="5"/>
    <s v="Executive Impressions Supervisor Wall Clock"/>
    <n v="67.36"/>
    <n v="2"/>
    <n v="0.2"/>
    <n v="10.103999999999999"/>
    <n v="6"/>
    <n v="4"/>
    <x v="1"/>
    <n v="15"/>
    <x v="3"/>
  </r>
  <r>
    <n v="7335"/>
    <s v="CA-2015-125563"/>
    <d v="2015-04-11T00:00:00"/>
    <d v="2015-04-17T00:00:00"/>
    <x v="1"/>
    <s v="PR-18880"/>
    <s v="Patrick Ryan"/>
    <x v="0"/>
    <s v="United States"/>
    <s v="Tampa"/>
    <x v="2"/>
    <n v="33614"/>
    <x v="0"/>
    <s v="FUR-FU-10000087"/>
    <x v="0"/>
    <x v="5"/>
    <s v="Executive Impressions 14&quot; Two-Color Numerals Wall Clock"/>
    <n v="54.527999999999999"/>
    <n v="3"/>
    <n v="0.2"/>
    <n v="14.313599999999999"/>
    <n v="6"/>
    <n v="4"/>
    <x v="1"/>
    <n v="26.25"/>
    <x v="3"/>
  </r>
  <r>
    <n v="7336"/>
    <s v="CA-2015-113152"/>
    <d v="2015-12-25T00:00:00"/>
    <d v="2015-12-30T00:00:00"/>
    <x v="1"/>
    <s v="JK-15625"/>
    <s v="Jim Karlsson"/>
    <x v="0"/>
    <s v="United States"/>
    <s v="New York City"/>
    <x v="15"/>
    <n v="10024"/>
    <x v="3"/>
    <s v="TEC-AC-10002049"/>
    <x v="2"/>
    <x v="11"/>
    <s v="Plantronics Savi W720 Multi-Device Wireless Headset System"/>
    <n v="843.9"/>
    <n v="2"/>
    <n v="0"/>
    <n v="371.31599999999997"/>
    <n v="5"/>
    <n v="12"/>
    <x v="0"/>
    <n v="44"/>
    <x v="4"/>
  </r>
  <r>
    <n v="7337"/>
    <s v="CA-2015-113152"/>
    <d v="2015-12-25T00:00:00"/>
    <d v="2015-12-30T00:00:00"/>
    <x v="1"/>
    <s v="JK-15625"/>
    <s v="Jim Karlsson"/>
    <x v="0"/>
    <s v="United States"/>
    <s v="New York City"/>
    <x v="15"/>
    <n v="10024"/>
    <x v="3"/>
    <s v="FUR-BO-10002613"/>
    <x v="0"/>
    <x v="0"/>
    <s v="Atlantic Metals Mobile 4-Shelf Bookcases, Custom Colors"/>
    <n v="449.56799999999998"/>
    <n v="2"/>
    <n v="0.2"/>
    <n v="56.195999999999998"/>
    <n v="5"/>
    <n v="12"/>
    <x v="0"/>
    <n v="12.5"/>
    <x v="4"/>
  </r>
  <r>
    <n v="7338"/>
    <s v="CA-2017-165155"/>
    <d v="2017-09-21T00:00:00"/>
    <d v="2017-09-23T00:00:00"/>
    <x v="2"/>
    <s v="BM-11575"/>
    <s v="Brendan Murry"/>
    <x v="1"/>
    <s v="United States"/>
    <s v="Los Angeles"/>
    <x v="1"/>
    <n v="90045"/>
    <x v="1"/>
    <s v="OFF-ST-10004950"/>
    <x v="1"/>
    <x v="4"/>
    <s v="Tenex Personal Filing Tote With Secure Closure Lid, Black/Frost"/>
    <n v="15.51"/>
    <n v="1"/>
    <n v="0"/>
    <n v="3.8774999999999999"/>
    <n v="2"/>
    <n v="9"/>
    <x v="2"/>
    <n v="25"/>
    <x v="8"/>
  </r>
  <r>
    <n v="7339"/>
    <s v="CA-2014-163412"/>
    <d v="2014-12-20T00:00:00"/>
    <d v="2014-12-23T00:00:00"/>
    <x v="0"/>
    <s v="SM-20950"/>
    <s v="Suzanne McNair"/>
    <x v="1"/>
    <s v="United States"/>
    <s v="New York City"/>
    <x v="15"/>
    <n v="10035"/>
    <x v="3"/>
    <s v="FUR-CH-10004875"/>
    <x v="0"/>
    <x v="1"/>
    <s v="Harbour Creations 67200 Series Stacking Chairs"/>
    <n v="192.18600000000001"/>
    <n v="3"/>
    <n v="0.1"/>
    <n v="36.3018"/>
    <n v="3"/>
    <n v="12"/>
    <x v="0"/>
    <n v="18.888888888888889"/>
    <x v="4"/>
  </r>
  <r>
    <n v="7340"/>
    <s v="CA-2015-159590"/>
    <d v="2015-07-18T00:00:00"/>
    <d v="2015-07-21T00:00:00"/>
    <x v="2"/>
    <s v="KC-16255"/>
    <s v="Karen Carlisle"/>
    <x v="1"/>
    <s v="United States"/>
    <s v="New York City"/>
    <x v="15"/>
    <n v="10009"/>
    <x v="3"/>
    <s v="OFF-AR-10003190"/>
    <x v="1"/>
    <x v="6"/>
    <s v="Newell 32"/>
    <n v="5.76"/>
    <n v="2"/>
    <n v="0"/>
    <n v="1.6128"/>
    <n v="3"/>
    <n v="7"/>
    <x v="2"/>
    <n v="28.000000000000004"/>
    <x v="7"/>
  </r>
  <r>
    <n v="7341"/>
    <s v="CA-2014-116190"/>
    <d v="2014-07-26T00:00:00"/>
    <d v="2014-08-01T00:00:00"/>
    <x v="1"/>
    <s v="SG-20470"/>
    <s v="Sheri Gordon"/>
    <x v="0"/>
    <s v="United States"/>
    <s v="Atlanta"/>
    <x v="32"/>
    <n v="30318"/>
    <x v="0"/>
    <s v="FUR-CH-10000553"/>
    <x v="0"/>
    <x v="1"/>
    <s v="Metal Folding Chairs, Beige, 4/Carton"/>
    <n v="67.88"/>
    <n v="2"/>
    <n v="0"/>
    <n v="18.3276"/>
    <n v="6"/>
    <n v="7"/>
    <x v="2"/>
    <n v="27"/>
    <x v="7"/>
  </r>
  <r>
    <n v="7342"/>
    <s v="CA-2014-116190"/>
    <d v="2014-07-26T00:00:00"/>
    <d v="2014-08-01T00:00:00"/>
    <x v="1"/>
    <s v="SG-20470"/>
    <s v="Sheri Gordon"/>
    <x v="0"/>
    <s v="United States"/>
    <s v="Atlanta"/>
    <x v="32"/>
    <n v="30318"/>
    <x v="0"/>
    <s v="OFF-LA-10002762"/>
    <x v="1"/>
    <x v="2"/>
    <s v="Avery 485"/>
    <n v="162.88999999999999"/>
    <n v="13"/>
    <n v="0"/>
    <n v="76.558300000000003"/>
    <n v="6"/>
    <n v="7"/>
    <x v="2"/>
    <n v="47"/>
    <x v="7"/>
  </r>
  <r>
    <n v="7343"/>
    <s v="CA-2014-116190"/>
    <d v="2014-07-26T00:00:00"/>
    <d v="2014-08-01T00:00:00"/>
    <x v="1"/>
    <s v="SG-20470"/>
    <s v="Sheri Gordon"/>
    <x v="0"/>
    <s v="United States"/>
    <s v="Atlanta"/>
    <x v="32"/>
    <n v="30318"/>
    <x v="0"/>
    <s v="FUR-FU-10000719"/>
    <x v="0"/>
    <x v="5"/>
    <s v="DAX Cubicle Frames, 8-1/2 x 11"/>
    <n v="25.71"/>
    <n v="3"/>
    <n v="0"/>
    <n v="9.2555999999999994"/>
    <n v="6"/>
    <n v="7"/>
    <x v="2"/>
    <n v="36"/>
    <x v="7"/>
  </r>
  <r>
    <n v="7344"/>
    <s v="CA-2014-168473"/>
    <d v="2014-12-26T00:00:00"/>
    <d v="2015-01-01T00:00:00"/>
    <x v="1"/>
    <s v="TB-21520"/>
    <s v="Tracy Blumstein"/>
    <x v="0"/>
    <s v="United States"/>
    <s v="New York City"/>
    <x v="15"/>
    <n v="10009"/>
    <x v="3"/>
    <s v="OFF-ST-10000563"/>
    <x v="1"/>
    <x v="4"/>
    <s v="Fellowes Bankers Box Stor/Drawer Steel Plus"/>
    <n v="191.88"/>
    <n v="6"/>
    <n v="0"/>
    <n v="19.187999999999999"/>
    <n v="6"/>
    <n v="12"/>
    <x v="0"/>
    <n v="10"/>
    <x v="4"/>
  </r>
  <r>
    <n v="7345"/>
    <s v="CA-2017-168389"/>
    <d v="2017-12-11T00:00:00"/>
    <d v="2017-12-17T00:00:00"/>
    <x v="1"/>
    <s v="DV-13045"/>
    <s v="Darrin Van Huff"/>
    <x v="1"/>
    <s v="United States"/>
    <s v="Jacksonville"/>
    <x v="2"/>
    <n v="32216"/>
    <x v="0"/>
    <s v="FUR-TA-10004289"/>
    <x v="0"/>
    <x v="3"/>
    <s v="BoxOffice By Design Rectangular and Half-Moon Meeting Room Tables"/>
    <n v="721.875"/>
    <n v="6"/>
    <n v="0.45"/>
    <n v="-420"/>
    <n v="6"/>
    <n v="12"/>
    <x v="0"/>
    <n v="-58.18181818181818"/>
    <x v="4"/>
  </r>
  <r>
    <n v="7346"/>
    <s v="CA-2017-168389"/>
    <d v="2017-12-11T00:00:00"/>
    <d v="2017-12-17T00:00:00"/>
    <x v="1"/>
    <s v="DV-13045"/>
    <s v="Darrin Van Huff"/>
    <x v="1"/>
    <s v="United States"/>
    <s v="Jacksonville"/>
    <x v="2"/>
    <n v="32216"/>
    <x v="0"/>
    <s v="TEC-PH-10003555"/>
    <x v="2"/>
    <x v="7"/>
    <s v="Motorola HK250 Universal Bluetooth Headset"/>
    <n v="73.567999999999998"/>
    <n v="4"/>
    <n v="0.2"/>
    <n v="-16.552800000000001"/>
    <n v="6"/>
    <n v="12"/>
    <x v="0"/>
    <n v="-22.500000000000004"/>
    <x v="4"/>
  </r>
  <r>
    <n v="7347"/>
    <s v="CA-2017-168389"/>
    <d v="2017-12-11T00:00:00"/>
    <d v="2017-12-17T00:00:00"/>
    <x v="1"/>
    <s v="DV-13045"/>
    <s v="Darrin Van Huff"/>
    <x v="1"/>
    <s v="United States"/>
    <s v="Jacksonville"/>
    <x v="2"/>
    <n v="32216"/>
    <x v="0"/>
    <s v="OFF-AR-10001958"/>
    <x v="1"/>
    <x v="6"/>
    <s v="Stanley Bostitch Contemporary Electric Pencil Sharpeners"/>
    <n v="13.584"/>
    <n v="1"/>
    <n v="0.2"/>
    <n v="1.3584000000000001"/>
    <n v="6"/>
    <n v="12"/>
    <x v="0"/>
    <n v="10"/>
    <x v="4"/>
  </r>
  <r>
    <n v="7348"/>
    <s v="CA-2017-168389"/>
    <d v="2017-12-11T00:00:00"/>
    <d v="2017-12-17T00:00:00"/>
    <x v="1"/>
    <s v="DV-13045"/>
    <s v="Darrin Van Huff"/>
    <x v="1"/>
    <s v="United States"/>
    <s v="Jacksonville"/>
    <x v="2"/>
    <n v="32216"/>
    <x v="0"/>
    <s v="FUR-CH-10000225"/>
    <x v="0"/>
    <x v="1"/>
    <s v="Global Geo Office Task Chair, Gray"/>
    <n v="64.784000000000006"/>
    <n v="1"/>
    <n v="0.2"/>
    <n v="-12.147"/>
    <n v="6"/>
    <n v="12"/>
    <x v="0"/>
    <n v="-18.75"/>
    <x v="4"/>
  </r>
  <r>
    <n v="7349"/>
    <s v="CA-2014-130421"/>
    <d v="2014-03-03T00:00:00"/>
    <d v="2014-03-07T00:00:00"/>
    <x v="1"/>
    <s v="SC-20020"/>
    <s v="Sam Craven"/>
    <x v="0"/>
    <s v="United States"/>
    <s v="Houston"/>
    <x v="5"/>
    <n v="77095"/>
    <x v="2"/>
    <s v="OFF-AP-10002534"/>
    <x v="1"/>
    <x v="9"/>
    <s v="3.6 Cubic Foot Counter Height Office Refrigerator"/>
    <n v="176.77199999999999"/>
    <n v="3"/>
    <n v="0.8"/>
    <n v="-459.60719999999998"/>
    <n v="4"/>
    <n v="3"/>
    <x v="3"/>
    <n v="-260"/>
    <x v="10"/>
  </r>
  <r>
    <n v="7350"/>
    <s v="CA-2017-142125"/>
    <d v="2017-10-21T00:00:00"/>
    <d v="2017-10-27T00:00:00"/>
    <x v="1"/>
    <s v="JB-15400"/>
    <s v="Jennifer Braxton"/>
    <x v="1"/>
    <s v="United States"/>
    <s v="Milwaukee"/>
    <x v="6"/>
    <n v="53209"/>
    <x v="2"/>
    <s v="OFF-BI-10000301"/>
    <x v="1"/>
    <x v="8"/>
    <s v="GBC Instant Report Kit"/>
    <n v="38.82"/>
    <n v="6"/>
    <n v="0"/>
    <n v="19.41"/>
    <n v="6"/>
    <n v="10"/>
    <x v="0"/>
    <n v="50"/>
    <x v="2"/>
  </r>
  <r>
    <n v="7351"/>
    <s v="CA-2017-142125"/>
    <d v="2017-10-21T00:00:00"/>
    <d v="2017-10-27T00:00:00"/>
    <x v="1"/>
    <s v="JB-15400"/>
    <s v="Jennifer Braxton"/>
    <x v="1"/>
    <s v="United States"/>
    <s v="Milwaukee"/>
    <x v="6"/>
    <n v="53209"/>
    <x v="2"/>
    <s v="OFF-BI-10003460"/>
    <x v="1"/>
    <x v="8"/>
    <s v="Acco 3-Hole Punch"/>
    <n v="21.9"/>
    <n v="5"/>
    <n v="0"/>
    <n v="10.512"/>
    <n v="6"/>
    <n v="10"/>
    <x v="0"/>
    <n v="48.000000000000007"/>
    <x v="2"/>
  </r>
  <r>
    <n v="7352"/>
    <s v="CA-2017-141138"/>
    <d v="2017-11-10T00:00:00"/>
    <d v="2017-11-16T00:00:00"/>
    <x v="1"/>
    <s v="GH-14425"/>
    <s v="Gary Hwang"/>
    <x v="0"/>
    <s v="United States"/>
    <s v="Modesto"/>
    <x v="1"/>
    <n v="95351"/>
    <x v="1"/>
    <s v="TEC-AC-10001772"/>
    <x v="2"/>
    <x v="11"/>
    <s v="Memorex Mini Travel Drive 16 GB USB 2.0 Flash Drive"/>
    <n v="111.79"/>
    <n v="7"/>
    <n v="0"/>
    <n v="43.598100000000002"/>
    <n v="6"/>
    <n v="11"/>
    <x v="0"/>
    <n v="39"/>
    <x v="0"/>
  </r>
  <r>
    <n v="7353"/>
    <s v="CA-2017-152135"/>
    <d v="2017-03-16T00:00:00"/>
    <d v="2017-03-18T00:00:00"/>
    <x v="0"/>
    <s v="MG-17650"/>
    <s v="Matthew Grinstein"/>
    <x v="2"/>
    <s v="United States"/>
    <s v="Lakewood"/>
    <x v="24"/>
    <n v="44107"/>
    <x v="3"/>
    <s v="TEC-PH-10003505"/>
    <x v="2"/>
    <x v="7"/>
    <s v="Geemarc AmpliPOWER60"/>
    <n v="445.44"/>
    <n v="8"/>
    <n v="0.4"/>
    <n v="-81.664000000000001"/>
    <n v="2"/>
    <n v="3"/>
    <x v="3"/>
    <n v="-18.333333333333336"/>
    <x v="10"/>
  </r>
  <r>
    <n v="7354"/>
    <s v="CA-2016-151974"/>
    <d v="2016-09-22T00:00:00"/>
    <d v="2016-09-29T00:00:00"/>
    <x v="1"/>
    <s v="RD-19660"/>
    <s v="Robert Dilbeck"/>
    <x v="2"/>
    <s v="United States"/>
    <s v="Philadelphia"/>
    <x v="9"/>
    <n v="19134"/>
    <x v="3"/>
    <s v="OFF-LA-10004484"/>
    <x v="1"/>
    <x v="2"/>
    <s v="Avery 476"/>
    <n v="16.52"/>
    <n v="5"/>
    <n v="0.2"/>
    <n v="5.3689999999999998"/>
    <n v="7"/>
    <n v="9"/>
    <x v="2"/>
    <n v="32.5"/>
    <x v="8"/>
  </r>
  <r>
    <n v="7355"/>
    <s v="CA-2017-154102"/>
    <d v="2017-02-06T00:00:00"/>
    <d v="2017-02-13T00:00:00"/>
    <x v="1"/>
    <s v="SN-20560"/>
    <s v="Skye Norling"/>
    <x v="2"/>
    <s v="United States"/>
    <s v="San Francisco"/>
    <x v="1"/>
    <n v="94109"/>
    <x v="1"/>
    <s v="OFF-PA-10001593"/>
    <x v="1"/>
    <x v="10"/>
    <s v="Xerox 1947"/>
    <n v="29.9"/>
    <n v="5"/>
    <n v="0"/>
    <n v="13.455"/>
    <n v="7"/>
    <n v="2"/>
    <x v="3"/>
    <n v="45"/>
    <x v="11"/>
  </r>
  <r>
    <n v="7356"/>
    <s v="CA-2015-139780"/>
    <d v="2015-12-31T00:00:00"/>
    <d v="2016-01-02T00:00:00"/>
    <x v="0"/>
    <s v="AH-10690"/>
    <s v="Anna Häberlin"/>
    <x v="1"/>
    <s v="United States"/>
    <s v="Detroit"/>
    <x v="12"/>
    <n v="48205"/>
    <x v="2"/>
    <s v="OFF-BI-10004139"/>
    <x v="1"/>
    <x v="8"/>
    <s v="Fellowes Presentation Covers for Comb Binding Machines"/>
    <n v="116.4"/>
    <n v="8"/>
    <n v="0"/>
    <n v="52.38"/>
    <n v="2"/>
    <n v="12"/>
    <x v="0"/>
    <n v="45"/>
    <x v="4"/>
  </r>
  <r>
    <n v="7357"/>
    <s v="CA-2016-114748"/>
    <d v="2016-10-09T00:00:00"/>
    <d v="2016-10-14T00:00:00"/>
    <x v="1"/>
    <s v="MZ-17335"/>
    <s v="Maria Zettner"/>
    <x v="2"/>
    <s v="United States"/>
    <s v="Phoenix"/>
    <x v="16"/>
    <n v="85023"/>
    <x v="1"/>
    <s v="OFF-AR-10001315"/>
    <x v="1"/>
    <x v="6"/>
    <s v="Newell 310"/>
    <n v="1.4079999999999999"/>
    <n v="1"/>
    <n v="0.2"/>
    <n v="0.15840000000000001"/>
    <n v="5"/>
    <n v="10"/>
    <x v="0"/>
    <n v="11.250000000000002"/>
    <x v="2"/>
  </r>
  <r>
    <n v="7358"/>
    <s v="CA-2016-114748"/>
    <d v="2016-10-09T00:00:00"/>
    <d v="2016-10-14T00:00:00"/>
    <x v="1"/>
    <s v="MZ-17335"/>
    <s v="Maria Zettner"/>
    <x v="2"/>
    <s v="United States"/>
    <s v="Phoenix"/>
    <x v="16"/>
    <n v="85023"/>
    <x v="1"/>
    <s v="FUR-FU-10001488"/>
    <x v="0"/>
    <x v="5"/>
    <s v="Tenex 46&quot; x 60&quot; Computer Anti-Static Chairmat, Rectangular Shaped"/>
    <n v="169.56800000000001"/>
    <n v="2"/>
    <n v="0.2"/>
    <n v="0"/>
    <n v="5"/>
    <n v="10"/>
    <x v="0"/>
    <n v="0"/>
    <x v="2"/>
  </r>
  <r>
    <n v="7359"/>
    <s v="US-2014-115189"/>
    <d v="2014-12-30T00:00:00"/>
    <d v="2015-01-03T00:00:00"/>
    <x v="0"/>
    <s v="AR-10345"/>
    <s v="Alex Russell"/>
    <x v="1"/>
    <s v="United States"/>
    <s v="Philadelphia"/>
    <x v="9"/>
    <n v="19143"/>
    <x v="3"/>
    <s v="TEC-PH-10002170"/>
    <x v="2"/>
    <x v="7"/>
    <s v="ClearSounds CSC500 Amplified Spirit Phone Corded phone"/>
    <n v="251.964"/>
    <n v="6"/>
    <n v="0.4"/>
    <n v="-50.392800000000001"/>
    <n v="4"/>
    <n v="12"/>
    <x v="0"/>
    <n v="-20"/>
    <x v="4"/>
  </r>
  <r>
    <n v="7360"/>
    <s v="US-2014-115189"/>
    <d v="2014-12-30T00:00:00"/>
    <d v="2015-01-03T00:00:00"/>
    <x v="0"/>
    <s v="AR-10345"/>
    <s v="Alex Russell"/>
    <x v="1"/>
    <s v="United States"/>
    <s v="Philadelphia"/>
    <x v="9"/>
    <n v="19143"/>
    <x v="3"/>
    <s v="FUR-TA-10004575"/>
    <x v="0"/>
    <x v="3"/>
    <s v="Hon 5100 Series Wood Tables"/>
    <n v="523.76400000000001"/>
    <n v="3"/>
    <n v="0.4"/>
    <n v="-192.04679999999999"/>
    <n v="4"/>
    <n v="12"/>
    <x v="0"/>
    <n v="-36.666666666666664"/>
    <x v="4"/>
  </r>
  <r>
    <n v="7361"/>
    <s v="CA-2016-163594"/>
    <d v="2016-04-12T00:00:00"/>
    <d v="2016-04-14T00:00:00"/>
    <x v="2"/>
    <s v="JF-15295"/>
    <s v="Jason Fortune-"/>
    <x v="0"/>
    <s v="United States"/>
    <s v="Los Angeles"/>
    <x v="1"/>
    <n v="90036"/>
    <x v="1"/>
    <s v="OFF-PA-10000809"/>
    <x v="1"/>
    <x v="10"/>
    <s v="Xerox 206"/>
    <n v="19.440000000000001"/>
    <n v="3"/>
    <n v="0"/>
    <n v="9.3312000000000008"/>
    <n v="2"/>
    <n v="4"/>
    <x v="1"/>
    <n v="48.000000000000007"/>
    <x v="3"/>
  </r>
  <r>
    <n v="7362"/>
    <s v="CA-2016-163594"/>
    <d v="2016-04-12T00:00:00"/>
    <d v="2016-04-14T00:00:00"/>
    <x v="2"/>
    <s v="JF-15295"/>
    <s v="Jason Fortune-"/>
    <x v="0"/>
    <s v="United States"/>
    <s v="Los Angeles"/>
    <x v="1"/>
    <n v="90036"/>
    <x v="1"/>
    <s v="FUR-CH-10000225"/>
    <x v="0"/>
    <x v="1"/>
    <s v="Global Geo Office Task Chair, Gray"/>
    <n v="194.352"/>
    <n v="3"/>
    <n v="0.2"/>
    <n v="-36.441000000000003"/>
    <n v="2"/>
    <n v="4"/>
    <x v="1"/>
    <n v="-18.75"/>
    <x v="3"/>
  </r>
  <r>
    <n v="7363"/>
    <s v="CA-2016-163594"/>
    <d v="2016-04-12T00:00:00"/>
    <d v="2016-04-14T00:00:00"/>
    <x v="2"/>
    <s v="JF-15295"/>
    <s v="Jason Fortune-"/>
    <x v="0"/>
    <s v="United States"/>
    <s v="Los Angeles"/>
    <x v="1"/>
    <n v="90036"/>
    <x v="1"/>
    <s v="OFF-BI-10003707"/>
    <x v="1"/>
    <x v="8"/>
    <s v="Aluminum Screw Posts"/>
    <n v="36.624000000000002"/>
    <n v="3"/>
    <n v="0.2"/>
    <n v="13.734"/>
    <n v="2"/>
    <n v="4"/>
    <x v="1"/>
    <n v="37.5"/>
    <x v="3"/>
  </r>
  <r>
    <n v="7364"/>
    <s v="CA-2016-127243"/>
    <d v="2016-11-28T00:00:00"/>
    <d v="2016-12-04T00:00:00"/>
    <x v="1"/>
    <s v="DS-13180"/>
    <s v="David Smith"/>
    <x v="1"/>
    <s v="United States"/>
    <s v="Philadelphia"/>
    <x v="9"/>
    <n v="19140"/>
    <x v="3"/>
    <s v="TEC-PH-10004539"/>
    <x v="2"/>
    <x v="7"/>
    <s v="Wireless Extenders zBoost YX545 SOHO Signal Booster"/>
    <n v="340.18200000000002"/>
    <n v="3"/>
    <n v="0.4"/>
    <n v="-73.706100000000006"/>
    <n v="6"/>
    <n v="11"/>
    <x v="0"/>
    <n v="-21.666666666666668"/>
    <x v="0"/>
  </r>
  <r>
    <n v="7365"/>
    <s v="CA-2016-127243"/>
    <d v="2016-11-28T00:00:00"/>
    <d v="2016-12-04T00:00:00"/>
    <x v="1"/>
    <s v="DS-13180"/>
    <s v="David Smith"/>
    <x v="1"/>
    <s v="United States"/>
    <s v="Philadelphia"/>
    <x v="9"/>
    <n v="19140"/>
    <x v="3"/>
    <s v="OFF-FA-10004076"/>
    <x v="1"/>
    <x v="13"/>
    <s v="Translucent Push Pins by OIC"/>
    <n v="12.672000000000001"/>
    <n v="8"/>
    <n v="0.2"/>
    <n v="2.6928000000000001"/>
    <n v="6"/>
    <n v="11"/>
    <x v="0"/>
    <n v="21.25"/>
    <x v="0"/>
  </r>
  <r>
    <n v="7366"/>
    <s v="CA-2016-127243"/>
    <d v="2016-11-28T00:00:00"/>
    <d v="2016-12-04T00:00:00"/>
    <x v="1"/>
    <s v="DS-13180"/>
    <s v="David Smith"/>
    <x v="1"/>
    <s v="United States"/>
    <s v="Philadelphia"/>
    <x v="9"/>
    <n v="19140"/>
    <x v="3"/>
    <s v="OFF-BI-10003166"/>
    <x v="1"/>
    <x v="8"/>
    <s v="GBC Plasticlear Binding Covers"/>
    <n v="6.8879999999999999"/>
    <n v="2"/>
    <n v="0.7"/>
    <n v="-5.0511999999999997"/>
    <n v="6"/>
    <n v="11"/>
    <x v="0"/>
    <n v="-73.333333333333329"/>
    <x v="0"/>
  </r>
  <r>
    <n v="7367"/>
    <s v="CA-2016-127243"/>
    <d v="2016-11-28T00:00:00"/>
    <d v="2016-12-04T00:00:00"/>
    <x v="1"/>
    <s v="DS-13180"/>
    <s v="David Smith"/>
    <x v="1"/>
    <s v="United States"/>
    <s v="Philadelphia"/>
    <x v="9"/>
    <n v="19140"/>
    <x v="3"/>
    <s v="OFF-ST-10002301"/>
    <x v="1"/>
    <x v="4"/>
    <s v="Tennsco Commercial Shelving"/>
    <n v="32.543999999999997"/>
    <n v="2"/>
    <n v="0.2"/>
    <n v="-7.7291999999999996"/>
    <n v="6"/>
    <n v="11"/>
    <x v="0"/>
    <n v="-23.75"/>
    <x v="0"/>
  </r>
  <r>
    <n v="7368"/>
    <s v="CA-2016-127243"/>
    <d v="2016-11-28T00:00:00"/>
    <d v="2016-12-04T00:00:00"/>
    <x v="1"/>
    <s v="DS-13180"/>
    <s v="David Smith"/>
    <x v="1"/>
    <s v="United States"/>
    <s v="Philadelphia"/>
    <x v="9"/>
    <n v="19140"/>
    <x v="3"/>
    <s v="FUR-CH-10002647"/>
    <x v="0"/>
    <x v="1"/>
    <s v="Situations Contoured Folding Chairs, 4/Set"/>
    <n v="347.80200000000002"/>
    <n v="7"/>
    <n v="0.3"/>
    <n v="-24.843"/>
    <n v="6"/>
    <n v="11"/>
    <x v="0"/>
    <n v="-7.1428571428571423"/>
    <x v="0"/>
  </r>
  <r>
    <n v="7369"/>
    <s v="CA-2017-161851"/>
    <d v="2017-04-15T00:00:00"/>
    <d v="2017-04-17T00:00:00"/>
    <x v="2"/>
    <s v="BP-11095"/>
    <s v="Bart Pistole"/>
    <x v="1"/>
    <s v="United States"/>
    <s v="Miami"/>
    <x v="2"/>
    <n v="33180"/>
    <x v="0"/>
    <s v="OFF-BI-10004654"/>
    <x v="1"/>
    <x v="8"/>
    <s v="VariCap6 Expandable Binder"/>
    <n v="15.57"/>
    <n v="3"/>
    <n v="0.7"/>
    <n v="-11.936999999999999"/>
    <n v="2"/>
    <n v="4"/>
    <x v="1"/>
    <n v="-76.666666666666657"/>
    <x v="3"/>
  </r>
  <r>
    <n v="7370"/>
    <s v="CA-2015-110345"/>
    <d v="2015-03-09T00:00:00"/>
    <d v="2015-03-11T00:00:00"/>
    <x v="0"/>
    <s v="TG-21310"/>
    <s v="Toby Gnade"/>
    <x v="0"/>
    <s v="United States"/>
    <s v="Raleigh"/>
    <x v="3"/>
    <n v="27604"/>
    <x v="0"/>
    <s v="OFF-LA-10001175"/>
    <x v="1"/>
    <x v="2"/>
    <s v="Avery 514"/>
    <n v="4.6079999999999997"/>
    <n v="2"/>
    <n v="0.2"/>
    <n v="1.6704000000000001"/>
    <n v="2"/>
    <n v="3"/>
    <x v="3"/>
    <n v="36.250000000000007"/>
    <x v="10"/>
  </r>
  <r>
    <n v="7371"/>
    <s v="CA-2014-107769"/>
    <d v="2014-10-28T00:00:00"/>
    <d v="2014-11-01T00:00:00"/>
    <x v="1"/>
    <s v="BT-11395"/>
    <s v="Bill Tyler"/>
    <x v="1"/>
    <s v="United States"/>
    <s v="Garden City"/>
    <x v="41"/>
    <n v="67846"/>
    <x v="2"/>
    <s v="TEC-PH-10001336"/>
    <x v="2"/>
    <x v="7"/>
    <s v="Digium D40 VoIP phone"/>
    <n v="257.98"/>
    <n v="2"/>
    <n v="0"/>
    <n v="74.8142"/>
    <n v="4"/>
    <n v="10"/>
    <x v="0"/>
    <n v="28.999999999999996"/>
    <x v="2"/>
  </r>
  <r>
    <n v="7372"/>
    <s v="US-2017-123862"/>
    <d v="2017-01-07T00:00:00"/>
    <d v="2017-01-09T00:00:00"/>
    <x v="0"/>
    <s v="JF-15190"/>
    <s v="Jamie Frazer"/>
    <x v="0"/>
    <s v="United States"/>
    <s v="Long Beach"/>
    <x v="1"/>
    <n v="90805"/>
    <x v="1"/>
    <s v="OFF-ST-10000760"/>
    <x v="1"/>
    <x v="4"/>
    <s v="Eldon Fold 'N Roll Cart System"/>
    <n v="153.78"/>
    <n v="11"/>
    <n v="0"/>
    <n v="44.596200000000003"/>
    <n v="2"/>
    <n v="1"/>
    <x v="3"/>
    <n v="29.000000000000004"/>
    <x v="9"/>
  </r>
  <r>
    <n v="7373"/>
    <s v="US-2017-123862"/>
    <d v="2017-01-07T00:00:00"/>
    <d v="2017-01-09T00:00:00"/>
    <x v="0"/>
    <s v="JF-15190"/>
    <s v="Jamie Frazer"/>
    <x v="0"/>
    <s v="United States"/>
    <s v="Long Beach"/>
    <x v="1"/>
    <n v="90805"/>
    <x v="1"/>
    <s v="OFF-ST-10002301"/>
    <x v="1"/>
    <x v="4"/>
    <s v="Tennsco Commercial Shelving"/>
    <n v="61.02"/>
    <n v="3"/>
    <n v="0"/>
    <n v="0.61019999999999996"/>
    <n v="2"/>
    <n v="1"/>
    <x v="3"/>
    <n v="0.99999999999999989"/>
    <x v="9"/>
  </r>
  <r>
    <n v="7374"/>
    <s v="US-2017-123862"/>
    <d v="2017-01-07T00:00:00"/>
    <d v="2017-01-09T00:00:00"/>
    <x v="0"/>
    <s v="JF-15190"/>
    <s v="Jamie Frazer"/>
    <x v="0"/>
    <s v="United States"/>
    <s v="Long Beach"/>
    <x v="1"/>
    <n v="90805"/>
    <x v="1"/>
    <s v="OFF-SU-10004884"/>
    <x v="1"/>
    <x v="14"/>
    <s v="Acme Galleria Hot Forged Steel Scissors with Colored Handles"/>
    <n v="110.11"/>
    <n v="7"/>
    <n v="0"/>
    <n v="31.931899999999999"/>
    <n v="2"/>
    <n v="1"/>
    <x v="3"/>
    <n v="28.999999999999996"/>
    <x v="9"/>
  </r>
  <r>
    <n v="7375"/>
    <s v="US-2017-123862"/>
    <d v="2017-01-07T00:00:00"/>
    <d v="2017-01-09T00:00:00"/>
    <x v="0"/>
    <s v="JF-15190"/>
    <s v="Jamie Frazer"/>
    <x v="0"/>
    <s v="United States"/>
    <s v="Long Beach"/>
    <x v="1"/>
    <n v="90805"/>
    <x v="1"/>
    <s v="OFF-FA-10003112"/>
    <x v="1"/>
    <x v="13"/>
    <s v="Staples"/>
    <n v="7.89"/>
    <n v="1"/>
    <n v="0"/>
    <n v="3.5505"/>
    <n v="2"/>
    <n v="1"/>
    <x v="3"/>
    <n v="45"/>
    <x v="9"/>
  </r>
  <r>
    <n v="7376"/>
    <s v="CA-2017-100580"/>
    <d v="2017-08-13T00:00:00"/>
    <d v="2017-08-20T00:00:00"/>
    <x v="1"/>
    <s v="MK-17905"/>
    <s v="Michael Kennedy"/>
    <x v="1"/>
    <s v="United States"/>
    <s v="San Diego"/>
    <x v="1"/>
    <n v="92037"/>
    <x v="1"/>
    <s v="OFF-BI-10000069"/>
    <x v="1"/>
    <x v="8"/>
    <s v="GBC Prepunched Paper, 19-Hole, for Binding Systems, 24-lb"/>
    <n v="36.024000000000001"/>
    <n v="3"/>
    <n v="0.2"/>
    <n v="11.707800000000001"/>
    <n v="7"/>
    <n v="8"/>
    <x v="2"/>
    <n v="32.5"/>
    <x v="6"/>
  </r>
  <r>
    <n v="7377"/>
    <s v="US-2017-145597"/>
    <d v="2017-11-02T00:00:00"/>
    <d v="2017-11-05T00:00:00"/>
    <x v="2"/>
    <s v="GG-14650"/>
    <s v="Greg Guthrie"/>
    <x v="1"/>
    <s v="United States"/>
    <s v="Bloomington"/>
    <x v="10"/>
    <n v="61701"/>
    <x v="2"/>
    <s v="OFF-AR-10001958"/>
    <x v="1"/>
    <x v="6"/>
    <s v="Stanley Bostitch Contemporary Electric Pencil Sharpeners"/>
    <n v="54.335999999999999"/>
    <n v="4"/>
    <n v="0.2"/>
    <n v="5.4336000000000002"/>
    <n v="3"/>
    <n v="11"/>
    <x v="0"/>
    <n v="10"/>
    <x v="0"/>
  </r>
  <r>
    <n v="7378"/>
    <s v="CA-2014-132787"/>
    <d v="2014-09-19T00:00:00"/>
    <d v="2014-09-23T00:00:00"/>
    <x v="1"/>
    <s v="MC-18130"/>
    <s v="Mike Caudle"/>
    <x v="1"/>
    <s v="United States"/>
    <s v="Seattle"/>
    <x v="4"/>
    <n v="98115"/>
    <x v="1"/>
    <s v="OFF-ST-10001321"/>
    <x v="1"/>
    <x v="4"/>
    <s v="Decoflex Hanging Personal Folder File, Blue"/>
    <n v="92.52"/>
    <n v="6"/>
    <n v="0"/>
    <n v="24.980399999999999"/>
    <n v="4"/>
    <n v="9"/>
    <x v="2"/>
    <n v="27"/>
    <x v="8"/>
  </r>
  <r>
    <n v="7379"/>
    <s v="CA-2015-136224"/>
    <d v="2015-05-31T00:00:00"/>
    <d v="2015-05-31T00:00:00"/>
    <x v="3"/>
    <s v="ML-18265"/>
    <s v="Muhammed Lee"/>
    <x v="0"/>
    <s v="United States"/>
    <s v="Fayetteville"/>
    <x v="3"/>
    <n v="28314"/>
    <x v="0"/>
    <s v="OFF-AR-10003504"/>
    <x v="1"/>
    <x v="6"/>
    <s v="Newell 347"/>
    <n v="10.272"/>
    <n v="3"/>
    <n v="0.2"/>
    <n v="1.1556"/>
    <n v="0"/>
    <n v="5"/>
    <x v="1"/>
    <n v="11.249999999999998"/>
    <x v="5"/>
  </r>
  <r>
    <n v="7380"/>
    <s v="CA-2016-105732"/>
    <d v="2016-09-13T00:00:00"/>
    <d v="2016-09-18T00:00:00"/>
    <x v="1"/>
    <s v="AG-10270"/>
    <s v="Alejandro Grove"/>
    <x v="0"/>
    <s v="United States"/>
    <s v="Omaha"/>
    <x v="8"/>
    <n v="68104"/>
    <x v="2"/>
    <s v="OFF-ST-10000419"/>
    <x v="1"/>
    <x v="4"/>
    <s v="Rogers Jumbo File, Granite"/>
    <n v="40.74"/>
    <n v="3"/>
    <n v="0"/>
    <n v="0.40739999999999998"/>
    <n v="5"/>
    <n v="9"/>
    <x v="2"/>
    <n v="0.99999999999999989"/>
    <x v="8"/>
  </r>
  <r>
    <n v="7381"/>
    <s v="CA-2016-105732"/>
    <d v="2016-09-13T00:00:00"/>
    <d v="2016-09-18T00:00:00"/>
    <x v="1"/>
    <s v="AG-10270"/>
    <s v="Alejandro Grove"/>
    <x v="0"/>
    <s v="United States"/>
    <s v="Omaha"/>
    <x v="8"/>
    <n v="68104"/>
    <x v="2"/>
    <s v="OFF-LA-10004559"/>
    <x v="1"/>
    <x v="2"/>
    <s v="Avery 49"/>
    <n v="14.4"/>
    <n v="5"/>
    <n v="0"/>
    <n v="7.056"/>
    <n v="5"/>
    <n v="9"/>
    <x v="2"/>
    <n v="49"/>
    <x v="8"/>
  </r>
  <r>
    <n v="7382"/>
    <s v="CA-2016-105732"/>
    <d v="2016-09-13T00:00:00"/>
    <d v="2016-09-18T00:00:00"/>
    <x v="1"/>
    <s v="AG-10270"/>
    <s v="Alejandro Grove"/>
    <x v="0"/>
    <s v="United States"/>
    <s v="Omaha"/>
    <x v="8"/>
    <n v="68104"/>
    <x v="2"/>
    <s v="TEC-PH-10001644"/>
    <x v="2"/>
    <x v="7"/>
    <s v="BlueLounge Milo Smartphone Stand, White/Metallic"/>
    <n v="149.94999999999999"/>
    <n v="5"/>
    <n v="0"/>
    <n v="41.985999999999997"/>
    <n v="5"/>
    <n v="9"/>
    <x v="2"/>
    <n v="28.000000000000004"/>
    <x v="8"/>
  </r>
  <r>
    <n v="7383"/>
    <s v="CA-2016-105732"/>
    <d v="2016-09-13T00:00:00"/>
    <d v="2016-09-18T00:00:00"/>
    <x v="1"/>
    <s v="AG-10270"/>
    <s v="Alejandro Grove"/>
    <x v="0"/>
    <s v="United States"/>
    <s v="Omaha"/>
    <x v="8"/>
    <n v="68104"/>
    <x v="2"/>
    <s v="OFF-SU-10004782"/>
    <x v="1"/>
    <x v="14"/>
    <s v="Elite 5&quot; Scissors"/>
    <n v="16.899999999999999"/>
    <n v="2"/>
    <n v="0"/>
    <n v="5.07"/>
    <n v="5"/>
    <n v="9"/>
    <x v="2"/>
    <n v="30.000000000000004"/>
    <x v="8"/>
  </r>
  <r>
    <n v="7384"/>
    <s v="CA-2016-105732"/>
    <d v="2016-09-13T00:00:00"/>
    <d v="2016-09-18T00:00:00"/>
    <x v="1"/>
    <s v="AG-10270"/>
    <s v="Alejandro Grove"/>
    <x v="0"/>
    <s v="United States"/>
    <s v="Omaha"/>
    <x v="8"/>
    <n v="68104"/>
    <x v="2"/>
    <s v="OFF-PA-10002250"/>
    <x v="1"/>
    <x v="10"/>
    <s v="Things To Do Today Pad"/>
    <n v="17.61"/>
    <n v="3"/>
    <n v="0"/>
    <n v="8.4527999999999999"/>
    <n v="5"/>
    <n v="9"/>
    <x v="2"/>
    <n v="48"/>
    <x v="8"/>
  </r>
  <r>
    <n v="7385"/>
    <s v="CA-2016-105732"/>
    <d v="2016-09-13T00:00:00"/>
    <d v="2016-09-18T00:00:00"/>
    <x v="1"/>
    <s v="AG-10270"/>
    <s v="Alejandro Grove"/>
    <x v="0"/>
    <s v="United States"/>
    <s v="Omaha"/>
    <x v="8"/>
    <n v="68104"/>
    <x v="2"/>
    <s v="OFF-AP-10001394"/>
    <x v="1"/>
    <x v="9"/>
    <s v="Harmony Air Purifier"/>
    <n v="378"/>
    <n v="2"/>
    <n v="0"/>
    <n v="136.08000000000001"/>
    <n v="5"/>
    <n v="9"/>
    <x v="2"/>
    <n v="36.000000000000007"/>
    <x v="8"/>
  </r>
  <r>
    <n v="7386"/>
    <s v="CA-2016-105732"/>
    <d v="2016-09-13T00:00:00"/>
    <d v="2016-09-18T00:00:00"/>
    <x v="1"/>
    <s v="AG-10270"/>
    <s v="Alejandro Grove"/>
    <x v="0"/>
    <s v="United States"/>
    <s v="Omaha"/>
    <x v="8"/>
    <n v="68104"/>
    <x v="2"/>
    <s v="OFF-PA-10001838"/>
    <x v="1"/>
    <x v="10"/>
    <s v="Adams Telephone Message Book W/Dividers/Space For Phone Numbers, 5 1/4&quot;X8 1/2&quot;, 300/Messages"/>
    <n v="17.64"/>
    <n v="3"/>
    <n v="0"/>
    <n v="8.6435999999999993"/>
    <n v="5"/>
    <n v="9"/>
    <x v="2"/>
    <n v="48.999999999999993"/>
    <x v="8"/>
  </r>
  <r>
    <n v="7387"/>
    <s v="CA-2016-105732"/>
    <d v="2016-09-13T00:00:00"/>
    <d v="2016-09-18T00:00:00"/>
    <x v="1"/>
    <s v="AG-10270"/>
    <s v="Alejandro Grove"/>
    <x v="0"/>
    <s v="United States"/>
    <s v="Omaha"/>
    <x v="8"/>
    <n v="68104"/>
    <x v="2"/>
    <s v="OFF-ST-10004340"/>
    <x v="1"/>
    <x v="4"/>
    <s v="Fellowes Mobile File Cart, Black"/>
    <n v="373.08"/>
    <n v="6"/>
    <n v="0"/>
    <n v="100.7316"/>
    <n v="5"/>
    <n v="9"/>
    <x v="2"/>
    <n v="27"/>
    <x v="8"/>
  </r>
  <r>
    <n v="7388"/>
    <s v="CA-2016-105732"/>
    <d v="2016-09-13T00:00:00"/>
    <d v="2016-09-18T00:00:00"/>
    <x v="1"/>
    <s v="AG-10270"/>
    <s v="Alejandro Grove"/>
    <x v="0"/>
    <s v="United States"/>
    <s v="Omaha"/>
    <x v="8"/>
    <n v="68104"/>
    <x v="2"/>
    <s v="FUR-FU-10003664"/>
    <x v="0"/>
    <x v="5"/>
    <s v="Electrix Architect's Clamp-On Swing Arm Lamp, Black"/>
    <n v="1336.44"/>
    <n v="14"/>
    <n v="0"/>
    <n v="387.56760000000003"/>
    <n v="5"/>
    <n v="9"/>
    <x v="2"/>
    <n v="29.000000000000004"/>
    <x v="8"/>
  </r>
  <r>
    <n v="7389"/>
    <s v="CA-2016-105732"/>
    <d v="2016-09-13T00:00:00"/>
    <d v="2016-09-18T00:00:00"/>
    <x v="1"/>
    <s v="AG-10270"/>
    <s v="Alejandro Grove"/>
    <x v="0"/>
    <s v="United States"/>
    <s v="Omaha"/>
    <x v="8"/>
    <n v="68104"/>
    <x v="2"/>
    <s v="TEC-PH-10004897"/>
    <x v="2"/>
    <x v="7"/>
    <s v="Mediabridge Sport Armband iPhone 5s"/>
    <n v="29.97"/>
    <n v="3"/>
    <n v="0"/>
    <n v="0.29970000000000002"/>
    <n v="5"/>
    <n v="9"/>
    <x v="2"/>
    <n v="1.0000000000000002"/>
    <x v="8"/>
  </r>
  <r>
    <n v="7390"/>
    <s v="CA-2017-108035"/>
    <d v="2017-11-29T00:00:00"/>
    <d v="2017-12-03T00:00:00"/>
    <x v="1"/>
    <s v="TT-21070"/>
    <s v="Ted Trevino"/>
    <x v="0"/>
    <s v="United States"/>
    <s v="Chattanooga"/>
    <x v="18"/>
    <n v="37421"/>
    <x v="0"/>
    <s v="FUR-CH-10000454"/>
    <x v="0"/>
    <x v="1"/>
    <s v="Hon Deluxe Fabric Upholstered Stacking Chairs, Rounded Back"/>
    <n v="390.36799999999999"/>
    <n v="2"/>
    <n v="0.2"/>
    <n v="48.795999999999999"/>
    <n v="4"/>
    <n v="11"/>
    <x v="0"/>
    <n v="12.5"/>
    <x v="0"/>
  </r>
  <r>
    <n v="7391"/>
    <s v="CA-2017-108035"/>
    <d v="2017-11-29T00:00:00"/>
    <d v="2017-12-03T00:00:00"/>
    <x v="1"/>
    <s v="TT-21070"/>
    <s v="Ted Trevino"/>
    <x v="0"/>
    <s v="United States"/>
    <s v="Chattanooga"/>
    <x v="18"/>
    <n v="37421"/>
    <x v="0"/>
    <s v="FUR-FU-10004017"/>
    <x v="0"/>
    <x v="5"/>
    <s v="Executive Impressions 13&quot; Chairman Wall Clock"/>
    <n v="101.52"/>
    <n v="5"/>
    <n v="0.2"/>
    <n v="19.035"/>
    <n v="4"/>
    <n v="11"/>
    <x v="0"/>
    <n v="18.75"/>
    <x v="0"/>
  </r>
  <r>
    <n v="7392"/>
    <s v="CA-2017-160031"/>
    <d v="2017-12-04T00:00:00"/>
    <d v="2017-12-07T00:00:00"/>
    <x v="0"/>
    <s v="LT-16765"/>
    <s v="Larry Tron"/>
    <x v="0"/>
    <s v="United States"/>
    <s v="Fairfield"/>
    <x v="24"/>
    <n v="45014"/>
    <x v="3"/>
    <s v="OFF-PA-10000241"/>
    <x v="1"/>
    <x v="10"/>
    <s v="IBM Multi-Purpose Copy Paper, 8 1/2 x 11&quot;, Case"/>
    <n v="74.352000000000004"/>
    <n v="3"/>
    <n v="0.2"/>
    <n v="23.234999999999999"/>
    <n v="3"/>
    <n v="12"/>
    <x v="0"/>
    <n v="31.25"/>
    <x v="4"/>
  </r>
  <r>
    <n v="7393"/>
    <s v="CA-2017-147844"/>
    <d v="2017-05-02T00:00:00"/>
    <d v="2017-05-06T00:00:00"/>
    <x v="1"/>
    <s v="DD-13570"/>
    <s v="Dorothy Dickinson"/>
    <x v="0"/>
    <s v="United States"/>
    <s v="Los Angeles"/>
    <x v="1"/>
    <n v="90049"/>
    <x v="1"/>
    <s v="OFF-PA-10003016"/>
    <x v="1"/>
    <x v="10"/>
    <s v="Adams &quot;While You Were Out&quot; Message Pads"/>
    <n v="15.7"/>
    <n v="5"/>
    <n v="0"/>
    <n v="7.0650000000000004"/>
    <n v="4"/>
    <n v="5"/>
    <x v="1"/>
    <n v="45.000000000000007"/>
    <x v="5"/>
  </r>
  <r>
    <n v="7394"/>
    <s v="CA-2017-147844"/>
    <d v="2017-05-02T00:00:00"/>
    <d v="2017-05-06T00:00:00"/>
    <x v="1"/>
    <s v="DD-13570"/>
    <s v="Dorothy Dickinson"/>
    <x v="0"/>
    <s v="United States"/>
    <s v="Los Angeles"/>
    <x v="1"/>
    <n v="90049"/>
    <x v="1"/>
    <s v="OFF-AR-10001615"/>
    <x v="1"/>
    <x v="6"/>
    <s v="Newell 34"/>
    <n v="59.52"/>
    <n v="3"/>
    <n v="0"/>
    <n v="15.475199999999999"/>
    <n v="4"/>
    <n v="5"/>
    <x v="1"/>
    <n v="25.999999999999996"/>
    <x v="5"/>
  </r>
  <r>
    <n v="7395"/>
    <s v="CA-2017-147844"/>
    <d v="2017-05-02T00:00:00"/>
    <d v="2017-05-06T00:00:00"/>
    <x v="1"/>
    <s v="DD-13570"/>
    <s v="Dorothy Dickinson"/>
    <x v="0"/>
    <s v="United States"/>
    <s v="Los Angeles"/>
    <x v="1"/>
    <n v="90049"/>
    <x v="1"/>
    <s v="OFF-PA-10002713"/>
    <x v="1"/>
    <x v="10"/>
    <s v="Adams Phone Message Book, 200 Message Capacity, 8 1/16” x 11”"/>
    <n v="34.4"/>
    <n v="5"/>
    <n v="0"/>
    <n v="15.824"/>
    <n v="4"/>
    <n v="5"/>
    <x v="1"/>
    <n v="46"/>
    <x v="5"/>
  </r>
  <r>
    <n v="7396"/>
    <s v="CA-2016-110975"/>
    <d v="2016-12-25T00:00:00"/>
    <d v="2016-12-30T00:00:00"/>
    <x v="1"/>
    <s v="DB-12970"/>
    <s v="Darren Budd"/>
    <x v="1"/>
    <s v="United States"/>
    <s v="New York City"/>
    <x v="15"/>
    <n v="10024"/>
    <x v="3"/>
    <s v="FUR-TA-10002958"/>
    <x v="0"/>
    <x v="3"/>
    <s v="Bevis Oval Conference Table, Walnut"/>
    <n v="313.17599999999999"/>
    <n v="2"/>
    <n v="0.4"/>
    <n v="-120.0508"/>
    <n v="5"/>
    <n v="12"/>
    <x v="0"/>
    <n v="-38.333333333333336"/>
    <x v="4"/>
  </r>
  <r>
    <n v="7397"/>
    <s v="CA-2016-110975"/>
    <d v="2016-12-25T00:00:00"/>
    <d v="2016-12-30T00:00:00"/>
    <x v="1"/>
    <s v="DB-12970"/>
    <s v="Darren Budd"/>
    <x v="1"/>
    <s v="United States"/>
    <s v="New York City"/>
    <x v="15"/>
    <n v="10024"/>
    <x v="3"/>
    <s v="FUR-CH-10003746"/>
    <x v="0"/>
    <x v="1"/>
    <s v="Hon 4070 Series Pagoda Round Back Stacking Chairs"/>
    <n v="866.64599999999996"/>
    <n v="3"/>
    <n v="0.1"/>
    <n v="173.32919999999999"/>
    <n v="5"/>
    <n v="12"/>
    <x v="0"/>
    <n v="20"/>
    <x v="4"/>
  </r>
  <r>
    <n v="7398"/>
    <s v="CA-2014-141649"/>
    <d v="2014-09-30T00:00:00"/>
    <d v="2014-09-30T00:00:00"/>
    <x v="3"/>
    <s v="DM-12955"/>
    <s v="Dario Medina"/>
    <x v="1"/>
    <s v="United States"/>
    <s v="Fairfield"/>
    <x v="24"/>
    <n v="45014"/>
    <x v="3"/>
    <s v="OFF-AP-10003217"/>
    <x v="1"/>
    <x v="9"/>
    <s v="Eureka Sanitaire  Commercial Upright"/>
    <n v="795.40800000000002"/>
    <n v="6"/>
    <n v="0.2"/>
    <n v="59.6556"/>
    <n v="0"/>
    <n v="9"/>
    <x v="2"/>
    <n v="7.5"/>
    <x v="8"/>
  </r>
  <r>
    <n v="7399"/>
    <s v="CA-2014-124807"/>
    <d v="2014-07-12T00:00:00"/>
    <d v="2014-07-15T00:00:00"/>
    <x v="0"/>
    <s v="ME-17725"/>
    <s v="Max Engle"/>
    <x v="0"/>
    <s v="United States"/>
    <s v="Chicago"/>
    <x v="10"/>
    <n v="60610"/>
    <x v="2"/>
    <s v="OFF-PA-10001526"/>
    <x v="1"/>
    <x v="10"/>
    <s v="Xerox 1949"/>
    <n v="35.856000000000002"/>
    <n v="9"/>
    <n v="0.2"/>
    <n v="12.9978"/>
    <n v="3"/>
    <n v="7"/>
    <x v="2"/>
    <n v="36.25"/>
    <x v="7"/>
  </r>
  <r>
    <n v="7400"/>
    <s v="CA-2014-124807"/>
    <d v="2014-07-12T00:00:00"/>
    <d v="2014-07-15T00:00:00"/>
    <x v="0"/>
    <s v="ME-17725"/>
    <s v="Max Engle"/>
    <x v="0"/>
    <s v="United States"/>
    <s v="Chicago"/>
    <x v="10"/>
    <n v="60610"/>
    <x v="2"/>
    <s v="TEC-AC-10002857"/>
    <x v="2"/>
    <x v="11"/>
    <s v="Verbatim 25 GB 6x Blu-ray Single Layer Recordable Disc, 1/Pack"/>
    <n v="23.84"/>
    <n v="4"/>
    <n v="0.2"/>
    <n v="3.278"/>
    <n v="3"/>
    <n v="7"/>
    <x v="2"/>
    <n v="13.750000000000002"/>
    <x v="7"/>
  </r>
  <r>
    <n v="7401"/>
    <s v="CA-2016-110009"/>
    <d v="2016-09-08T00:00:00"/>
    <d v="2016-09-13T00:00:00"/>
    <x v="1"/>
    <s v="TR-21325"/>
    <s v="Toby Ritter"/>
    <x v="0"/>
    <s v="United States"/>
    <s v="Seattle"/>
    <x v="4"/>
    <n v="98103"/>
    <x v="1"/>
    <s v="FUR-FU-10003039"/>
    <x v="0"/>
    <x v="5"/>
    <s v="Howard Miller 11-1/2&quot; Diameter Grantwood Wall Clock"/>
    <n v="43.13"/>
    <n v="1"/>
    <n v="0"/>
    <n v="14.664199999999999"/>
    <n v="5"/>
    <n v="9"/>
    <x v="2"/>
    <n v="34"/>
    <x v="8"/>
  </r>
  <r>
    <n v="7402"/>
    <s v="CA-2016-110009"/>
    <d v="2016-09-08T00:00:00"/>
    <d v="2016-09-13T00:00:00"/>
    <x v="1"/>
    <s v="TR-21325"/>
    <s v="Toby Ritter"/>
    <x v="0"/>
    <s v="United States"/>
    <s v="Seattle"/>
    <x v="4"/>
    <n v="98103"/>
    <x v="1"/>
    <s v="OFF-PA-10002615"/>
    <x v="1"/>
    <x v="10"/>
    <s v="Ampad Gold Fibre Wirebound Steno Books, 6&quot; x 9&quot;, Gregg Ruled"/>
    <n v="30.87"/>
    <n v="7"/>
    <n v="0"/>
    <n v="14.200200000000001"/>
    <n v="5"/>
    <n v="9"/>
    <x v="2"/>
    <n v="46"/>
    <x v="8"/>
  </r>
  <r>
    <n v="7403"/>
    <s v="CA-2017-168172"/>
    <d v="2017-08-06T00:00:00"/>
    <d v="2017-08-10T00:00:00"/>
    <x v="1"/>
    <s v="SH-20395"/>
    <s v="Shahid Hopkins"/>
    <x v="0"/>
    <s v="United States"/>
    <s v="New York City"/>
    <x v="15"/>
    <n v="10011"/>
    <x v="3"/>
    <s v="OFF-SU-10002573"/>
    <x v="1"/>
    <x v="14"/>
    <s v="Acme 10&quot; Easy Grip Assistive Scissors"/>
    <n v="70.12"/>
    <n v="4"/>
    <n v="0"/>
    <n v="21.036000000000001"/>
    <n v="4"/>
    <n v="8"/>
    <x v="2"/>
    <n v="30"/>
    <x v="6"/>
  </r>
  <r>
    <n v="7404"/>
    <s v="CA-2015-100146"/>
    <d v="2015-05-14T00:00:00"/>
    <d v="2015-05-19T00:00:00"/>
    <x v="1"/>
    <s v="CB-12535"/>
    <s v="Claudia Bergmann"/>
    <x v="1"/>
    <s v="United States"/>
    <s v="Camarillo"/>
    <x v="1"/>
    <n v="93010"/>
    <x v="1"/>
    <s v="FUR-BO-10004015"/>
    <x v="0"/>
    <x v="0"/>
    <s v="Bush Andora Bookcase, Maple/Graphite Gray Finish"/>
    <n v="509.95749999999998"/>
    <n v="5"/>
    <n v="0.15"/>
    <n v="41.996499999999997"/>
    <n v="5"/>
    <n v="5"/>
    <x v="1"/>
    <n v="8.235294117647058"/>
    <x v="5"/>
  </r>
  <r>
    <n v="7405"/>
    <s v="CA-2015-100146"/>
    <d v="2015-05-14T00:00:00"/>
    <d v="2015-05-19T00:00:00"/>
    <x v="1"/>
    <s v="CB-12535"/>
    <s v="Claudia Bergmann"/>
    <x v="1"/>
    <s v="United States"/>
    <s v="Camarillo"/>
    <x v="1"/>
    <n v="93010"/>
    <x v="1"/>
    <s v="FUR-FU-10001979"/>
    <x v="0"/>
    <x v="5"/>
    <s v="Dana Halogen Swing-Arm Architect Lamp"/>
    <n v="122.91"/>
    <n v="3"/>
    <n v="0"/>
    <n v="34.4148"/>
    <n v="5"/>
    <n v="5"/>
    <x v="1"/>
    <n v="28.000000000000004"/>
    <x v="5"/>
  </r>
  <r>
    <n v="7406"/>
    <s v="CA-2015-100146"/>
    <d v="2015-05-14T00:00:00"/>
    <d v="2015-05-19T00:00:00"/>
    <x v="1"/>
    <s v="CB-12535"/>
    <s v="Claudia Bergmann"/>
    <x v="1"/>
    <s v="United States"/>
    <s v="Camarillo"/>
    <x v="1"/>
    <n v="93010"/>
    <x v="1"/>
    <s v="FUR-CH-10003833"/>
    <x v="0"/>
    <x v="1"/>
    <s v="Novimex Fabric Task Chair"/>
    <n v="97.567999999999998"/>
    <n v="2"/>
    <n v="0.2"/>
    <n v="-6.0979999999999999"/>
    <n v="5"/>
    <n v="5"/>
    <x v="1"/>
    <n v="-6.25"/>
    <x v="5"/>
  </r>
  <r>
    <n v="7407"/>
    <s v="CA-2015-100146"/>
    <d v="2015-05-14T00:00:00"/>
    <d v="2015-05-19T00:00:00"/>
    <x v="1"/>
    <s v="CB-12535"/>
    <s v="Claudia Bergmann"/>
    <x v="1"/>
    <s v="United States"/>
    <s v="Camarillo"/>
    <x v="1"/>
    <n v="93010"/>
    <x v="1"/>
    <s v="FUR-CH-10004495"/>
    <x v="0"/>
    <x v="1"/>
    <s v="Global Leather and Oak Executive Chair, Black"/>
    <n v="722.35199999999998"/>
    <n v="3"/>
    <n v="0.2"/>
    <n v="81.264600000000002"/>
    <n v="5"/>
    <n v="5"/>
    <x v="1"/>
    <n v="11.25"/>
    <x v="5"/>
  </r>
  <r>
    <n v="7408"/>
    <s v="CA-2017-152079"/>
    <d v="2017-01-20T00:00:00"/>
    <d v="2017-01-21T00:00:00"/>
    <x v="2"/>
    <s v="ML-17410"/>
    <s v="Maris LaWare"/>
    <x v="0"/>
    <s v="United States"/>
    <s v="Chicago"/>
    <x v="10"/>
    <n v="60653"/>
    <x v="2"/>
    <s v="OFF-LA-10001613"/>
    <x v="1"/>
    <x v="2"/>
    <s v="Avery File Folder Labels"/>
    <n v="11.52"/>
    <n v="5"/>
    <n v="0.2"/>
    <n v="4.1760000000000002"/>
    <n v="1"/>
    <n v="1"/>
    <x v="3"/>
    <n v="36.250000000000007"/>
    <x v="9"/>
  </r>
  <r>
    <n v="7409"/>
    <s v="CA-2016-129728"/>
    <d v="2016-05-30T00:00:00"/>
    <d v="2016-06-06T00:00:00"/>
    <x v="1"/>
    <s v="JG-15310"/>
    <s v="Jason Gross"/>
    <x v="1"/>
    <s v="United States"/>
    <s v="Los Angeles"/>
    <x v="1"/>
    <n v="90032"/>
    <x v="1"/>
    <s v="FUR-FU-10003247"/>
    <x v="0"/>
    <x v="5"/>
    <s v="36X48 HARDFLOOR CHAIRMAT"/>
    <n v="167.84"/>
    <n v="8"/>
    <n v="0"/>
    <n v="11.748799999999999"/>
    <n v="7"/>
    <n v="5"/>
    <x v="1"/>
    <n v="6.9999999999999991"/>
    <x v="5"/>
  </r>
  <r>
    <n v="7410"/>
    <s v="CA-2014-121769"/>
    <d v="2014-04-08T00:00:00"/>
    <d v="2014-04-12T00:00:00"/>
    <x v="1"/>
    <s v="JS-15880"/>
    <s v="John Stevenson"/>
    <x v="0"/>
    <s v="United States"/>
    <s v="Toledo"/>
    <x v="24"/>
    <n v="43615"/>
    <x v="3"/>
    <s v="FUR-TA-10004442"/>
    <x v="0"/>
    <x v="3"/>
    <s v="Riverside Furniture Stanwyck Manor Table Series"/>
    <n v="172.11"/>
    <n v="1"/>
    <n v="0.4"/>
    <n v="-94.660499999999999"/>
    <n v="4"/>
    <n v="4"/>
    <x v="1"/>
    <n v="-54.999999999999993"/>
    <x v="3"/>
  </r>
  <r>
    <n v="7411"/>
    <s v="CA-2014-103058"/>
    <d v="2014-07-23T00:00:00"/>
    <d v="2014-07-24T00:00:00"/>
    <x v="2"/>
    <s v="AG-10270"/>
    <s v="Alejandro Grove"/>
    <x v="0"/>
    <s v="United States"/>
    <s v="New York City"/>
    <x v="15"/>
    <n v="10011"/>
    <x v="3"/>
    <s v="TEC-AC-10001314"/>
    <x v="2"/>
    <x v="11"/>
    <s v="Case Logic 2.4GHz Wireless Keyboard"/>
    <n v="99.98"/>
    <n v="2"/>
    <n v="0"/>
    <n v="7.9984000000000002"/>
    <n v="1"/>
    <n v="7"/>
    <x v="2"/>
    <n v="8"/>
    <x v="7"/>
  </r>
  <r>
    <n v="7412"/>
    <s v="CA-2017-121125"/>
    <d v="2017-05-30T00:00:00"/>
    <d v="2017-06-03T00:00:00"/>
    <x v="1"/>
    <s v="MG-17890"/>
    <s v="Michael Granlund"/>
    <x v="2"/>
    <s v="United States"/>
    <s v="Tigard"/>
    <x v="21"/>
    <n v="97224"/>
    <x v="1"/>
    <s v="TEC-PH-10001619"/>
    <x v="2"/>
    <x v="7"/>
    <s v="LG G3"/>
    <n v="156.792"/>
    <n v="1"/>
    <n v="0.2"/>
    <n v="17.639099999999999"/>
    <n v="4"/>
    <n v="5"/>
    <x v="1"/>
    <n v="11.249999999999998"/>
    <x v="5"/>
  </r>
  <r>
    <n v="7413"/>
    <s v="CA-2017-121125"/>
    <d v="2017-05-30T00:00:00"/>
    <d v="2017-06-03T00:00:00"/>
    <x v="1"/>
    <s v="MG-17890"/>
    <s v="Michael Granlund"/>
    <x v="2"/>
    <s v="United States"/>
    <s v="Tigard"/>
    <x v="21"/>
    <n v="97224"/>
    <x v="1"/>
    <s v="TEC-AC-10002323"/>
    <x v="2"/>
    <x v="11"/>
    <s v="SanDisk Ultra 32 GB MicroSDHC Class 10 Memory Card"/>
    <n v="35.36"/>
    <n v="2"/>
    <n v="0.2"/>
    <n v="-3.0939999999999999"/>
    <n v="4"/>
    <n v="5"/>
    <x v="1"/>
    <n v="-8.75"/>
    <x v="5"/>
  </r>
  <r>
    <n v="7414"/>
    <s v="CA-2017-121125"/>
    <d v="2017-05-30T00:00:00"/>
    <d v="2017-06-03T00:00:00"/>
    <x v="1"/>
    <s v="MG-17890"/>
    <s v="Michael Granlund"/>
    <x v="2"/>
    <s v="United States"/>
    <s v="Tigard"/>
    <x v="21"/>
    <n v="97224"/>
    <x v="1"/>
    <s v="FUR-FU-10000820"/>
    <x v="0"/>
    <x v="5"/>
    <s v="Tensor Brushed Steel Torchiere Floor Lamp"/>
    <n v="13.592000000000001"/>
    <n v="1"/>
    <n v="0.2"/>
    <n v="-0.33979999999999999"/>
    <n v="4"/>
    <n v="5"/>
    <x v="1"/>
    <n v="-2.5"/>
    <x v="5"/>
  </r>
  <r>
    <n v="7415"/>
    <s v="US-2016-114013"/>
    <d v="2016-03-13T00:00:00"/>
    <d v="2016-03-15T00:00:00"/>
    <x v="0"/>
    <s v="SC-20770"/>
    <s v="Stewart Carmichael"/>
    <x v="1"/>
    <s v="United States"/>
    <s v="Philadelphia"/>
    <x v="9"/>
    <n v="19134"/>
    <x v="3"/>
    <s v="FUR-CH-10004287"/>
    <x v="0"/>
    <x v="1"/>
    <s v="SAFCO Arco Folding Chair"/>
    <n v="386.68"/>
    <n v="2"/>
    <n v="0.3"/>
    <n v="-5.524"/>
    <n v="2"/>
    <n v="3"/>
    <x v="3"/>
    <n v="-1.4285714285714286"/>
    <x v="10"/>
  </r>
  <r>
    <n v="7416"/>
    <s v="US-2016-114013"/>
    <d v="2016-03-13T00:00:00"/>
    <d v="2016-03-15T00:00:00"/>
    <x v="0"/>
    <s v="SC-20770"/>
    <s v="Stewart Carmichael"/>
    <x v="1"/>
    <s v="United States"/>
    <s v="Philadelphia"/>
    <x v="9"/>
    <n v="19134"/>
    <x v="3"/>
    <s v="TEC-AC-10000474"/>
    <x v="2"/>
    <x v="11"/>
    <s v="Kensington Expert Mouse Optical USB Trackball for PC or Mac"/>
    <n v="379.96"/>
    <n v="5"/>
    <n v="0.2"/>
    <n v="47.494999999999997"/>
    <n v="2"/>
    <n v="3"/>
    <x v="3"/>
    <n v="12.5"/>
    <x v="10"/>
  </r>
  <r>
    <n v="7417"/>
    <s v="US-2016-114013"/>
    <d v="2016-03-13T00:00:00"/>
    <d v="2016-03-15T00:00:00"/>
    <x v="0"/>
    <s v="SC-20770"/>
    <s v="Stewart Carmichael"/>
    <x v="1"/>
    <s v="United States"/>
    <s v="Philadelphia"/>
    <x v="9"/>
    <n v="19134"/>
    <x v="3"/>
    <s v="TEC-PH-10001494"/>
    <x v="2"/>
    <x v="7"/>
    <s v="Polycom CX600 IP Phone VoIP phone"/>
    <n v="539.91"/>
    <n v="3"/>
    <n v="0.4"/>
    <n v="-116.98050000000001"/>
    <n v="2"/>
    <n v="3"/>
    <x v="3"/>
    <n v="-21.666666666666671"/>
    <x v="10"/>
  </r>
  <r>
    <n v="7418"/>
    <s v="US-2016-114013"/>
    <d v="2016-03-13T00:00:00"/>
    <d v="2016-03-15T00:00:00"/>
    <x v="0"/>
    <s v="SC-20770"/>
    <s v="Stewart Carmichael"/>
    <x v="1"/>
    <s v="United States"/>
    <s v="Philadelphia"/>
    <x v="9"/>
    <n v="19134"/>
    <x v="3"/>
    <s v="OFF-PA-10004996"/>
    <x v="1"/>
    <x v="10"/>
    <s v="Speediset Carbonless Redi-Letter 7&quot; x 8 1/2&quot;"/>
    <n v="41.24"/>
    <n v="5"/>
    <n v="0.2"/>
    <n v="13.9185"/>
    <n v="2"/>
    <n v="3"/>
    <x v="3"/>
    <n v="33.75"/>
    <x v="10"/>
  </r>
  <r>
    <n v="7419"/>
    <s v="US-2016-114013"/>
    <d v="2016-03-13T00:00:00"/>
    <d v="2016-03-15T00:00:00"/>
    <x v="0"/>
    <s v="SC-20770"/>
    <s v="Stewart Carmichael"/>
    <x v="1"/>
    <s v="United States"/>
    <s v="Philadelphia"/>
    <x v="9"/>
    <n v="19134"/>
    <x v="3"/>
    <s v="OFF-BI-10004318"/>
    <x v="1"/>
    <x v="8"/>
    <s v="Ibico EB-19 Dual Function Manual Binding System"/>
    <n v="51.896999999999998"/>
    <n v="1"/>
    <n v="0.7"/>
    <n v="-41.517600000000002"/>
    <n v="2"/>
    <n v="3"/>
    <x v="3"/>
    <n v="-80"/>
    <x v="10"/>
  </r>
  <r>
    <n v="7420"/>
    <s v="US-2016-114013"/>
    <d v="2016-03-13T00:00:00"/>
    <d v="2016-03-15T00:00:00"/>
    <x v="0"/>
    <s v="SC-20770"/>
    <s v="Stewart Carmichael"/>
    <x v="1"/>
    <s v="United States"/>
    <s v="Philadelphia"/>
    <x v="9"/>
    <n v="19134"/>
    <x v="3"/>
    <s v="OFF-ST-10002574"/>
    <x v="1"/>
    <x v="4"/>
    <s v="SAFCO Commercial Wire Shelving, Black"/>
    <n v="552.55999999999995"/>
    <n v="5"/>
    <n v="0.2"/>
    <n v="-138.13999999999999"/>
    <n v="2"/>
    <n v="3"/>
    <x v="3"/>
    <n v="-25"/>
    <x v="10"/>
  </r>
  <r>
    <n v="7421"/>
    <s v="US-2016-114013"/>
    <d v="2016-03-13T00:00:00"/>
    <d v="2016-03-15T00:00:00"/>
    <x v="0"/>
    <s v="SC-20770"/>
    <s v="Stewart Carmichael"/>
    <x v="1"/>
    <s v="United States"/>
    <s v="Philadelphia"/>
    <x v="9"/>
    <n v="19134"/>
    <x v="3"/>
    <s v="OFF-BI-10002353"/>
    <x v="1"/>
    <x v="8"/>
    <s v="GBC VeloBind Cover Sets"/>
    <n v="23.16"/>
    <n v="5"/>
    <n v="0.7"/>
    <n v="-15.44"/>
    <n v="2"/>
    <n v="3"/>
    <x v="3"/>
    <n v="-66.666666666666657"/>
    <x v="10"/>
  </r>
  <r>
    <n v="7422"/>
    <s v="US-2016-114013"/>
    <d v="2016-03-13T00:00:00"/>
    <d v="2016-03-15T00:00:00"/>
    <x v="0"/>
    <s v="SC-20770"/>
    <s v="Stewart Carmichael"/>
    <x v="1"/>
    <s v="United States"/>
    <s v="Philadelphia"/>
    <x v="9"/>
    <n v="19134"/>
    <x v="3"/>
    <s v="OFF-ST-10003641"/>
    <x v="1"/>
    <x v="4"/>
    <s v="Space Solutions Industrial Galvanized Steel Shelving."/>
    <n v="126.08"/>
    <n v="2"/>
    <n v="0.2"/>
    <n v="-28.367999999999999"/>
    <n v="2"/>
    <n v="3"/>
    <x v="3"/>
    <n v="-22.499999999999996"/>
    <x v="10"/>
  </r>
  <r>
    <n v="7423"/>
    <s v="US-2016-114013"/>
    <d v="2016-03-13T00:00:00"/>
    <d v="2016-03-15T00:00:00"/>
    <x v="0"/>
    <s v="SC-20770"/>
    <s v="Stewart Carmichael"/>
    <x v="1"/>
    <s v="United States"/>
    <s v="Philadelphia"/>
    <x v="9"/>
    <n v="19134"/>
    <x v="3"/>
    <s v="TEC-MA-10001148"/>
    <x v="2"/>
    <x v="15"/>
    <s v="Okidata MB491 Multifunction Printer"/>
    <n v="449.1"/>
    <n v="3"/>
    <n v="0.7"/>
    <n v="-643.71"/>
    <n v="2"/>
    <n v="3"/>
    <x v="3"/>
    <n v="-143.33333333333334"/>
    <x v="10"/>
  </r>
  <r>
    <n v="7424"/>
    <s v="CA-2017-135069"/>
    <d v="2017-04-10T00:00:00"/>
    <d v="2017-04-14T00:00:00"/>
    <x v="1"/>
    <s v="BS-11755"/>
    <s v="Bruce Stewart"/>
    <x v="0"/>
    <s v="United States"/>
    <s v="Philadelphia"/>
    <x v="9"/>
    <n v="19143"/>
    <x v="3"/>
    <s v="OFF-AP-10000026"/>
    <x v="1"/>
    <x v="9"/>
    <s v="Tripp Lite Isotel 6 Outlet Surge Protector with Fax/Modem Protection"/>
    <n v="195.10400000000001"/>
    <n v="4"/>
    <n v="0.2"/>
    <n v="21.949200000000001"/>
    <n v="4"/>
    <n v="4"/>
    <x v="1"/>
    <n v="11.25"/>
    <x v="3"/>
  </r>
  <r>
    <n v="7425"/>
    <s v="CA-2017-135069"/>
    <d v="2017-04-10T00:00:00"/>
    <d v="2017-04-14T00:00:00"/>
    <x v="1"/>
    <s v="BS-11755"/>
    <s v="Bruce Stewart"/>
    <x v="0"/>
    <s v="United States"/>
    <s v="Philadelphia"/>
    <x v="9"/>
    <n v="19143"/>
    <x v="3"/>
    <s v="FUR-FU-10003878"/>
    <x v="0"/>
    <x v="5"/>
    <s v="Linden 10&quot; Round Wall Clock, Black"/>
    <n v="36.671999999999997"/>
    <n v="3"/>
    <n v="0.2"/>
    <n v="6.4176000000000002"/>
    <n v="4"/>
    <n v="4"/>
    <x v="1"/>
    <n v="17.5"/>
    <x v="3"/>
  </r>
  <r>
    <n v="7426"/>
    <s v="CA-2016-101693"/>
    <d v="2016-06-25T00:00:00"/>
    <d v="2016-06-27T00:00:00"/>
    <x v="0"/>
    <s v="LC-17140"/>
    <s v="Logan Currie"/>
    <x v="0"/>
    <s v="United States"/>
    <s v="Houston"/>
    <x v="5"/>
    <n v="77070"/>
    <x v="2"/>
    <s v="FUR-CH-10001146"/>
    <x v="0"/>
    <x v="1"/>
    <s v="Global Value Mid-Back Manager's Chair, Gray"/>
    <n v="85.245999999999995"/>
    <n v="2"/>
    <n v="0.3"/>
    <n v="-6.0890000000000004"/>
    <n v="2"/>
    <n v="6"/>
    <x v="1"/>
    <n v="-7.1428571428571441"/>
    <x v="1"/>
  </r>
  <r>
    <n v="7427"/>
    <s v="CA-2016-101693"/>
    <d v="2016-06-25T00:00:00"/>
    <d v="2016-06-27T00:00:00"/>
    <x v="0"/>
    <s v="LC-17140"/>
    <s v="Logan Currie"/>
    <x v="0"/>
    <s v="United States"/>
    <s v="Houston"/>
    <x v="5"/>
    <n v="77070"/>
    <x v="2"/>
    <s v="FUR-FU-10003919"/>
    <x v="0"/>
    <x v="5"/>
    <s v="Eldon Executive Woodline II Cherry Finish Desk Accessories"/>
    <n v="32.712000000000003"/>
    <n v="2"/>
    <n v="0.6"/>
    <n v="-26.169599999999999"/>
    <n v="2"/>
    <n v="6"/>
    <x v="1"/>
    <n v="-80"/>
    <x v="1"/>
  </r>
  <r>
    <n v="7428"/>
    <s v="US-2014-164763"/>
    <d v="2014-03-17T00:00:00"/>
    <d v="2014-03-21T00:00:00"/>
    <x v="1"/>
    <s v="MH-17440"/>
    <s v="Mark Haberlin"/>
    <x v="1"/>
    <s v="United States"/>
    <s v="Jackson"/>
    <x v="35"/>
    <n v="39212"/>
    <x v="0"/>
    <s v="OFF-BI-10000605"/>
    <x v="1"/>
    <x v="8"/>
    <s v="Acco Pressboard Covers with Storage Hooks, 9 1/2&quot; x 11&quot;, Executive Red"/>
    <n v="11.43"/>
    <n v="3"/>
    <n v="0"/>
    <n v="5.3720999999999997"/>
    <n v="4"/>
    <n v="3"/>
    <x v="3"/>
    <n v="47"/>
    <x v="10"/>
  </r>
  <r>
    <n v="7429"/>
    <s v="US-2014-164763"/>
    <d v="2014-03-17T00:00:00"/>
    <d v="2014-03-21T00:00:00"/>
    <x v="1"/>
    <s v="MH-17440"/>
    <s v="Mark Haberlin"/>
    <x v="1"/>
    <s v="United States"/>
    <s v="Jackson"/>
    <x v="35"/>
    <n v="39212"/>
    <x v="0"/>
    <s v="OFF-BI-10000309"/>
    <x v="1"/>
    <x v="8"/>
    <s v="GBC Twin Loop Wire Binding Elements, 9/16&quot; Spine, Black"/>
    <n v="30.44"/>
    <n v="2"/>
    <n v="0"/>
    <n v="14.9156"/>
    <n v="4"/>
    <n v="3"/>
    <x v="3"/>
    <n v="49"/>
    <x v="10"/>
  </r>
  <r>
    <n v="7430"/>
    <s v="US-2014-164763"/>
    <d v="2014-03-17T00:00:00"/>
    <d v="2014-03-21T00:00:00"/>
    <x v="1"/>
    <s v="MH-17440"/>
    <s v="Mark Haberlin"/>
    <x v="1"/>
    <s v="United States"/>
    <s v="Jackson"/>
    <x v="35"/>
    <n v="39212"/>
    <x v="0"/>
    <s v="OFF-PA-10003349"/>
    <x v="1"/>
    <x v="10"/>
    <s v="Xerox 1957"/>
    <n v="12.96"/>
    <n v="2"/>
    <n v="0"/>
    <n v="6.3503999999999996"/>
    <n v="4"/>
    <n v="3"/>
    <x v="3"/>
    <n v="48.999999999999993"/>
    <x v="10"/>
  </r>
  <r>
    <n v="7431"/>
    <s v="US-2014-164763"/>
    <d v="2014-03-17T00:00:00"/>
    <d v="2014-03-21T00:00:00"/>
    <x v="1"/>
    <s v="MH-17440"/>
    <s v="Mark Haberlin"/>
    <x v="1"/>
    <s v="United States"/>
    <s v="Jackson"/>
    <x v="35"/>
    <n v="39212"/>
    <x v="0"/>
    <s v="OFF-PA-10003063"/>
    <x v="1"/>
    <x v="10"/>
    <s v="EcoTones Memo Sheets"/>
    <n v="16"/>
    <n v="4"/>
    <n v="0"/>
    <n v="7.68"/>
    <n v="4"/>
    <n v="3"/>
    <x v="3"/>
    <n v="48"/>
    <x v="10"/>
  </r>
  <r>
    <n v="7432"/>
    <s v="US-2014-164763"/>
    <d v="2014-03-17T00:00:00"/>
    <d v="2014-03-21T00:00:00"/>
    <x v="1"/>
    <s v="MH-17440"/>
    <s v="Mark Haberlin"/>
    <x v="1"/>
    <s v="United States"/>
    <s v="Jackson"/>
    <x v="35"/>
    <n v="39212"/>
    <x v="0"/>
    <s v="OFF-AP-10003971"/>
    <x v="1"/>
    <x v="9"/>
    <s v="Belkin 6 Outlet Metallic Surge Strip"/>
    <n v="32.67"/>
    <n v="3"/>
    <n v="0"/>
    <n v="8.4941999999999993"/>
    <n v="4"/>
    <n v="3"/>
    <x v="3"/>
    <n v="25.999999999999996"/>
    <x v="10"/>
  </r>
  <r>
    <n v="7433"/>
    <s v="CA-2014-161249"/>
    <d v="2014-08-09T00:00:00"/>
    <d v="2014-08-13T00:00:00"/>
    <x v="1"/>
    <s v="RD-19720"/>
    <s v="Roger Demir"/>
    <x v="0"/>
    <s v="United States"/>
    <s v="Phoenix"/>
    <x v="16"/>
    <n v="85023"/>
    <x v="1"/>
    <s v="OFF-FA-10004838"/>
    <x v="1"/>
    <x v="13"/>
    <s v="Super Bands, 12/Pack"/>
    <n v="4.4640000000000004"/>
    <n v="3"/>
    <n v="0.2"/>
    <n v="-0.9486"/>
    <n v="4"/>
    <n v="8"/>
    <x v="2"/>
    <n v="-21.249999999999996"/>
    <x v="6"/>
  </r>
  <r>
    <n v="7434"/>
    <s v="CA-2014-161249"/>
    <d v="2014-08-09T00:00:00"/>
    <d v="2014-08-13T00:00:00"/>
    <x v="1"/>
    <s v="RD-19720"/>
    <s v="Roger Demir"/>
    <x v="0"/>
    <s v="United States"/>
    <s v="Phoenix"/>
    <x v="16"/>
    <n v="85023"/>
    <x v="1"/>
    <s v="OFF-BI-10001097"/>
    <x v="1"/>
    <x v="8"/>
    <s v="Avery Hole Reinforcements"/>
    <n v="9.3450000000000006"/>
    <n v="5"/>
    <n v="0.7"/>
    <n v="-6.5415000000000001"/>
    <n v="4"/>
    <n v="8"/>
    <x v="2"/>
    <n v="-70"/>
    <x v="6"/>
  </r>
  <r>
    <n v="7435"/>
    <s v="CA-2015-148180"/>
    <d v="2015-07-26T00:00:00"/>
    <d v="2015-07-31T00:00:00"/>
    <x v="1"/>
    <s v="BP-11095"/>
    <s v="Bart Pistole"/>
    <x v="1"/>
    <s v="United States"/>
    <s v="Oxnard"/>
    <x v="1"/>
    <n v="93030"/>
    <x v="1"/>
    <s v="OFF-BI-10000605"/>
    <x v="1"/>
    <x v="8"/>
    <s v="Acco Pressboard Covers with Storage Hooks, 9 1/2&quot; x 11&quot;, Executive Red"/>
    <n v="9.1440000000000001"/>
    <n v="3"/>
    <n v="0.2"/>
    <n v="3.0861000000000001"/>
    <n v="5"/>
    <n v="7"/>
    <x v="2"/>
    <n v="33.75"/>
    <x v="7"/>
  </r>
  <r>
    <n v="7436"/>
    <s v="CA-2015-148180"/>
    <d v="2015-07-26T00:00:00"/>
    <d v="2015-07-31T00:00:00"/>
    <x v="1"/>
    <s v="BP-11095"/>
    <s v="Bart Pistole"/>
    <x v="1"/>
    <s v="United States"/>
    <s v="Oxnard"/>
    <x v="1"/>
    <n v="93030"/>
    <x v="1"/>
    <s v="OFF-BI-10003314"/>
    <x v="1"/>
    <x v="8"/>
    <s v="Tuff Stuff Recycled Round Ring Binders"/>
    <n v="23.135999999999999"/>
    <n v="6"/>
    <n v="0.2"/>
    <n v="8.3867999999999991"/>
    <n v="5"/>
    <n v="7"/>
    <x v="2"/>
    <n v="36.25"/>
    <x v="7"/>
  </r>
  <r>
    <n v="7437"/>
    <s v="CA-2015-148180"/>
    <d v="2015-07-26T00:00:00"/>
    <d v="2015-07-31T00:00:00"/>
    <x v="1"/>
    <s v="BP-11095"/>
    <s v="Bart Pistole"/>
    <x v="1"/>
    <s v="United States"/>
    <s v="Oxnard"/>
    <x v="1"/>
    <n v="93030"/>
    <x v="1"/>
    <s v="OFF-AR-10002067"/>
    <x v="1"/>
    <x v="6"/>
    <s v="Newell 334"/>
    <n v="99.2"/>
    <n v="5"/>
    <n v="0"/>
    <n v="25.792000000000002"/>
    <n v="5"/>
    <n v="7"/>
    <x v="2"/>
    <n v="26"/>
    <x v="7"/>
  </r>
  <r>
    <n v="7438"/>
    <s v="CA-2014-165568"/>
    <d v="2014-02-15T00:00:00"/>
    <d v="2014-02-19T00:00:00"/>
    <x v="1"/>
    <s v="BF-11020"/>
    <s v="Barry Französisch"/>
    <x v="1"/>
    <s v="United States"/>
    <s v="Seattle"/>
    <x v="4"/>
    <n v="98105"/>
    <x v="1"/>
    <s v="OFF-BI-10001031"/>
    <x v="1"/>
    <x v="8"/>
    <s v="Pressboard Data Binders by Wilson Jones"/>
    <n v="21.36"/>
    <n v="5"/>
    <n v="0.2"/>
    <n v="7.2089999999999996"/>
    <n v="4"/>
    <n v="2"/>
    <x v="3"/>
    <n v="33.75"/>
    <x v="11"/>
  </r>
  <r>
    <n v="7439"/>
    <s v="CA-2015-145457"/>
    <d v="2015-03-24T00:00:00"/>
    <d v="2015-03-27T00:00:00"/>
    <x v="0"/>
    <s v="CP-12085"/>
    <s v="Cathy Prescott"/>
    <x v="1"/>
    <s v="United States"/>
    <s v="Covington"/>
    <x v="4"/>
    <n v="98042"/>
    <x v="1"/>
    <s v="FUR-FU-10003832"/>
    <x v="0"/>
    <x v="5"/>
    <s v="Eldon Expressions Punched Metal &amp; Wood Desk Accessories, Black &amp; Cherry"/>
    <n v="46.9"/>
    <n v="5"/>
    <n v="0"/>
    <n v="13.132"/>
    <n v="3"/>
    <n v="3"/>
    <x v="3"/>
    <n v="28.000000000000004"/>
    <x v="10"/>
  </r>
  <r>
    <n v="7440"/>
    <s v="US-2017-163657"/>
    <d v="2017-09-02T00:00:00"/>
    <d v="2017-09-06T00:00:00"/>
    <x v="1"/>
    <s v="JL-15235"/>
    <s v="Janet Lee"/>
    <x v="0"/>
    <s v="United States"/>
    <s v="Los Angeles"/>
    <x v="1"/>
    <n v="90049"/>
    <x v="1"/>
    <s v="OFF-BI-10000138"/>
    <x v="1"/>
    <x v="8"/>
    <s v="Acco Translucent Poly Ring Binders"/>
    <n v="18.72"/>
    <n v="5"/>
    <n v="0.2"/>
    <n v="6.5519999999999996"/>
    <n v="4"/>
    <n v="9"/>
    <x v="2"/>
    <n v="35"/>
    <x v="8"/>
  </r>
  <r>
    <n v="7441"/>
    <s v="US-2017-163657"/>
    <d v="2017-09-02T00:00:00"/>
    <d v="2017-09-06T00:00:00"/>
    <x v="1"/>
    <s v="JL-15235"/>
    <s v="Janet Lee"/>
    <x v="0"/>
    <s v="United States"/>
    <s v="Los Angeles"/>
    <x v="1"/>
    <n v="90049"/>
    <x v="1"/>
    <s v="FUR-TA-10004607"/>
    <x v="0"/>
    <x v="3"/>
    <s v="Hon 2111 Invitation Series Straight Table"/>
    <n v="236.52799999999999"/>
    <n v="2"/>
    <n v="0.2"/>
    <n v="-2.9565999999999999"/>
    <n v="4"/>
    <n v="9"/>
    <x v="2"/>
    <n v="-1.25"/>
    <x v="8"/>
  </r>
  <r>
    <n v="7442"/>
    <s v="CA-2015-120446"/>
    <d v="2015-11-16T00:00:00"/>
    <d v="2015-11-18T00:00:00"/>
    <x v="2"/>
    <s v="JG-15805"/>
    <s v="John Grady"/>
    <x v="1"/>
    <s v="United States"/>
    <s v="San Diego"/>
    <x v="1"/>
    <n v="92105"/>
    <x v="1"/>
    <s v="OFF-LA-10003148"/>
    <x v="1"/>
    <x v="2"/>
    <s v="Avery 51"/>
    <n v="18.899999999999999"/>
    <n v="3"/>
    <n v="0"/>
    <n v="8.6940000000000008"/>
    <n v="2"/>
    <n v="11"/>
    <x v="0"/>
    <n v="46.000000000000007"/>
    <x v="0"/>
  </r>
  <r>
    <n v="7443"/>
    <s v="CA-2014-109932"/>
    <d v="2014-12-09T00:00:00"/>
    <d v="2014-12-11T00:00:00"/>
    <x v="2"/>
    <s v="VP-21760"/>
    <s v="Victoria Pisteka"/>
    <x v="1"/>
    <s v="United States"/>
    <s v="Brownsville"/>
    <x v="5"/>
    <n v="78521"/>
    <x v="2"/>
    <s v="OFF-PA-10001804"/>
    <x v="1"/>
    <x v="10"/>
    <s v="Xerox 195"/>
    <n v="10.688000000000001"/>
    <n v="2"/>
    <n v="0.2"/>
    <n v="3.7408000000000001"/>
    <n v="2"/>
    <n v="12"/>
    <x v="0"/>
    <n v="35"/>
    <x v="4"/>
  </r>
  <r>
    <n v="7444"/>
    <s v="CA-2014-109932"/>
    <d v="2014-12-09T00:00:00"/>
    <d v="2014-12-11T00:00:00"/>
    <x v="2"/>
    <s v="VP-21760"/>
    <s v="Victoria Pisteka"/>
    <x v="1"/>
    <s v="United States"/>
    <s v="Brownsville"/>
    <x v="5"/>
    <n v="78521"/>
    <x v="2"/>
    <s v="OFF-ST-10000036"/>
    <x v="1"/>
    <x v="4"/>
    <s v="Recycled Data-Pak for Archival Bound Computer Printouts, 12-1/2 x 12-1/2 x 16"/>
    <n v="237.096"/>
    <n v="3"/>
    <n v="0.2"/>
    <n v="20.745899999999999"/>
    <n v="2"/>
    <n v="12"/>
    <x v="0"/>
    <n v="8.75"/>
    <x v="4"/>
  </r>
  <r>
    <n v="7445"/>
    <s v="CA-2017-127474"/>
    <d v="2017-02-03T00:00:00"/>
    <d v="2017-02-07T00:00:00"/>
    <x v="0"/>
    <s v="RD-19810"/>
    <s v="Ross DeVincentis"/>
    <x v="2"/>
    <s v="United States"/>
    <s v="Chicago"/>
    <x v="10"/>
    <n v="60610"/>
    <x v="2"/>
    <s v="OFF-PA-10001166"/>
    <x v="1"/>
    <x v="10"/>
    <s v="Xerox 2"/>
    <n v="5.1840000000000002"/>
    <n v="1"/>
    <n v="0.2"/>
    <n v="1.8144"/>
    <n v="4"/>
    <n v="2"/>
    <x v="3"/>
    <n v="35"/>
    <x v="11"/>
  </r>
  <r>
    <n v="7446"/>
    <s v="CA-2017-127474"/>
    <d v="2017-02-03T00:00:00"/>
    <d v="2017-02-07T00:00:00"/>
    <x v="0"/>
    <s v="RD-19810"/>
    <s v="Ross DeVincentis"/>
    <x v="2"/>
    <s v="United States"/>
    <s v="Chicago"/>
    <x v="10"/>
    <n v="60610"/>
    <x v="2"/>
    <s v="OFF-PA-10001033"/>
    <x v="1"/>
    <x v="10"/>
    <s v="Xerox 1893"/>
    <n v="65.584000000000003"/>
    <n v="2"/>
    <n v="0.2"/>
    <n v="23.7742"/>
    <n v="4"/>
    <n v="2"/>
    <x v="3"/>
    <n v="36.25"/>
    <x v="11"/>
  </r>
  <r>
    <n v="7447"/>
    <s v="CA-2017-127474"/>
    <d v="2017-02-03T00:00:00"/>
    <d v="2017-02-07T00:00:00"/>
    <x v="0"/>
    <s v="RD-19810"/>
    <s v="Ross DeVincentis"/>
    <x v="2"/>
    <s v="United States"/>
    <s v="Chicago"/>
    <x v="10"/>
    <n v="60610"/>
    <x v="2"/>
    <s v="FUR-FU-10004597"/>
    <x v="0"/>
    <x v="5"/>
    <s v="Eldon Cleatmat Chair Mats for Medium Pile Carpets"/>
    <n v="22.2"/>
    <n v="1"/>
    <n v="0.6"/>
    <n v="-26.085000000000001"/>
    <n v="4"/>
    <n v="2"/>
    <x v="3"/>
    <n v="-117.5"/>
    <x v="11"/>
  </r>
  <r>
    <n v="7448"/>
    <s v="CA-2017-127474"/>
    <d v="2017-02-03T00:00:00"/>
    <d v="2017-02-07T00:00:00"/>
    <x v="0"/>
    <s v="RD-19810"/>
    <s v="Ross DeVincentis"/>
    <x v="2"/>
    <s v="United States"/>
    <s v="Chicago"/>
    <x v="10"/>
    <n v="60610"/>
    <x v="2"/>
    <s v="OFF-PA-10000418"/>
    <x v="1"/>
    <x v="10"/>
    <s v="Xerox 189"/>
    <n v="419.4"/>
    <n v="5"/>
    <n v="0.2"/>
    <n v="146.79"/>
    <n v="4"/>
    <n v="2"/>
    <x v="3"/>
    <n v="35"/>
    <x v="11"/>
  </r>
  <r>
    <n v="7449"/>
    <s v="CA-2017-115448"/>
    <d v="2017-11-11T00:00:00"/>
    <d v="2017-11-14T00:00:00"/>
    <x v="2"/>
    <s v="MH-18025"/>
    <s v="Michelle Huthwaite"/>
    <x v="0"/>
    <s v="United States"/>
    <s v="Knoxville"/>
    <x v="18"/>
    <n v="37918"/>
    <x v="0"/>
    <s v="FUR-FU-10004090"/>
    <x v="0"/>
    <x v="5"/>
    <s v="Executive Impressions 14&quot; Contract Wall Clock"/>
    <n v="88.92"/>
    <n v="5"/>
    <n v="0.2"/>
    <n v="14.4495"/>
    <n v="3"/>
    <n v="11"/>
    <x v="0"/>
    <n v="16.25"/>
    <x v="0"/>
  </r>
  <r>
    <n v="7450"/>
    <s v="CA-2017-105669"/>
    <d v="2017-09-17T00:00:00"/>
    <d v="2017-09-22T00:00:00"/>
    <x v="0"/>
    <s v="SJ-20125"/>
    <s v="Sanjit Jacobs"/>
    <x v="2"/>
    <s v="United States"/>
    <s v="Houston"/>
    <x v="5"/>
    <n v="77036"/>
    <x v="2"/>
    <s v="OFF-AR-10000390"/>
    <x v="1"/>
    <x v="6"/>
    <s v="Newell Chalk Holder"/>
    <n v="9.9120000000000008"/>
    <n v="3"/>
    <n v="0.2"/>
    <n v="3.2214"/>
    <n v="5"/>
    <n v="9"/>
    <x v="2"/>
    <n v="32.499999999999993"/>
    <x v="8"/>
  </r>
  <r>
    <n v="7451"/>
    <s v="CA-2017-105669"/>
    <d v="2017-09-17T00:00:00"/>
    <d v="2017-09-22T00:00:00"/>
    <x v="0"/>
    <s v="SJ-20125"/>
    <s v="Sanjit Jacobs"/>
    <x v="2"/>
    <s v="United States"/>
    <s v="Houston"/>
    <x v="5"/>
    <n v="77036"/>
    <x v="2"/>
    <s v="FUR-CH-10003774"/>
    <x v="0"/>
    <x v="1"/>
    <s v="Global Wood Trimmed Manager's Task Chair, Khaki"/>
    <n v="318.43"/>
    <n v="5"/>
    <n v="0.3"/>
    <n v="-77.332999999999998"/>
    <n v="5"/>
    <n v="9"/>
    <x v="2"/>
    <n v="-24.285714285714285"/>
    <x v="8"/>
  </r>
  <r>
    <n v="7452"/>
    <s v="CA-2017-105669"/>
    <d v="2017-09-17T00:00:00"/>
    <d v="2017-09-22T00:00:00"/>
    <x v="0"/>
    <s v="SJ-20125"/>
    <s v="Sanjit Jacobs"/>
    <x v="2"/>
    <s v="United States"/>
    <s v="Houston"/>
    <x v="5"/>
    <n v="77036"/>
    <x v="2"/>
    <s v="OFF-BI-10002412"/>
    <x v="1"/>
    <x v="8"/>
    <s v="Wilson Jones “Snap” Scratch Pad Binder Tool for Ring Binders"/>
    <n v="5.8"/>
    <n v="5"/>
    <n v="0.8"/>
    <n v="-10.15"/>
    <n v="5"/>
    <n v="9"/>
    <x v="2"/>
    <n v="-175.00000000000003"/>
    <x v="8"/>
  </r>
  <r>
    <n v="7453"/>
    <s v="CA-2017-105669"/>
    <d v="2017-09-17T00:00:00"/>
    <d v="2017-09-22T00:00:00"/>
    <x v="0"/>
    <s v="SJ-20125"/>
    <s v="Sanjit Jacobs"/>
    <x v="2"/>
    <s v="United States"/>
    <s v="Houston"/>
    <x v="5"/>
    <n v="77036"/>
    <x v="2"/>
    <s v="TEC-PH-10002415"/>
    <x v="2"/>
    <x v="7"/>
    <s v="Polycom VoiceStation 500 Conference phone"/>
    <n v="1415.76"/>
    <n v="6"/>
    <n v="0.2"/>
    <n v="88.484999999999999"/>
    <n v="5"/>
    <n v="9"/>
    <x v="2"/>
    <n v="6.25"/>
    <x v="8"/>
  </r>
  <r>
    <n v="7454"/>
    <s v="CA-2017-134796"/>
    <d v="2017-06-25T00:00:00"/>
    <d v="2017-07-01T00:00:00"/>
    <x v="1"/>
    <s v="FM-14380"/>
    <s v="Fred McMath"/>
    <x v="0"/>
    <s v="United States"/>
    <s v="Bolingbrook"/>
    <x v="10"/>
    <n v="60440"/>
    <x v="2"/>
    <s v="TEC-PH-10003505"/>
    <x v="2"/>
    <x v="7"/>
    <s v="Geemarc AmpliPOWER60"/>
    <n v="148.47999999999999"/>
    <n v="2"/>
    <n v="0.2"/>
    <n v="16.704000000000001"/>
    <n v="6"/>
    <n v="6"/>
    <x v="1"/>
    <n v="11.250000000000002"/>
    <x v="1"/>
  </r>
  <r>
    <n v="7455"/>
    <s v="CA-2016-137743"/>
    <d v="2016-07-30T00:00:00"/>
    <d v="2016-08-04T00:00:00"/>
    <x v="1"/>
    <s v="KH-16360"/>
    <s v="Katherine Hughes"/>
    <x v="0"/>
    <s v="United States"/>
    <s v="Chicago"/>
    <x v="10"/>
    <n v="60623"/>
    <x v="2"/>
    <s v="OFF-LA-10003663"/>
    <x v="1"/>
    <x v="2"/>
    <s v="Avery 498"/>
    <n v="9.2479999999999993"/>
    <n v="4"/>
    <n v="0.2"/>
    <n v="3.1212"/>
    <n v="5"/>
    <n v="7"/>
    <x v="2"/>
    <n v="33.75"/>
    <x v="7"/>
  </r>
  <r>
    <n v="7456"/>
    <s v="CA-2016-137743"/>
    <d v="2016-07-30T00:00:00"/>
    <d v="2016-08-04T00:00:00"/>
    <x v="1"/>
    <s v="KH-16360"/>
    <s v="Katherine Hughes"/>
    <x v="0"/>
    <s v="United States"/>
    <s v="Chicago"/>
    <x v="10"/>
    <n v="60623"/>
    <x v="2"/>
    <s v="OFF-ST-10001780"/>
    <x v="1"/>
    <x v="4"/>
    <s v="Tennsco 16-Compartment Lockers with Coat Rack"/>
    <n v="1036.624"/>
    <n v="2"/>
    <n v="0.2"/>
    <n v="51.831200000000003"/>
    <n v="5"/>
    <n v="7"/>
    <x v="2"/>
    <n v="5"/>
    <x v="7"/>
  </r>
  <r>
    <n v="7457"/>
    <s v="CA-2015-137974"/>
    <d v="2015-04-16T00:00:00"/>
    <d v="2015-04-18T00:00:00"/>
    <x v="2"/>
    <s v="LL-16840"/>
    <s v="Lauren Leatherbury"/>
    <x v="0"/>
    <s v="United States"/>
    <s v="Waynesboro"/>
    <x v="17"/>
    <n v="22980"/>
    <x v="0"/>
    <s v="TEC-PH-10002033"/>
    <x v="2"/>
    <x v="7"/>
    <s v="Konftel 250 Conference phone - Charcoal black"/>
    <n v="569.64"/>
    <n v="2"/>
    <n v="0"/>
    <n v="148.10640000000001"/>
    <n v="2"/>
    <n v="4"/>
    <x v="1"/>
    <n v="26"/>
    <x v="3"/>
  </r>
  <r>
    <n v="7458"/>
    <s v="CA-2015-137974"/>
    <d v="2015-04-16T00:00:00"/>
    <d v="2015-04-18T00:00:00"/>
    <x v="2"/>
    <s v="LL-16840"/>
    <s v="Lauren Leatherbury"/>
    <x v="0"/>
    <s v="United States"/>
    <s v="Waynesboro"/>
    <x v="17"/>
    <n v="22980"/>
    <x v="0"/>
    <s v="OFF-BI-10001036"/>
    <x v="1"/>
    <x v="8"/>
    <s v="Cardinal EasyOpen D-Ring Binders"/>
    <n v="9.14"/>
    <n v="1"/>
    <n v="0"/>
    <n v="4.57"/>
    <n v="2"/>
    <n v="4"/>
    <x v="1"/>
    <n v="50"/>
    <x v="3"/>
  </r>
  <r>
    <n v="7459"/>
    <s v="CA-2015-137974"/>
    <d v="2015-04-16T00:00:00"/>
    <d v="2015-04-18T00:00:00"/>
    <x v="2"/>
    <s v="LL-16840"/>
    <s v="Lauren Leatherbury"/>
    <x v="0"/>
    <s v="United States"/>
    <s v="Waynesboro"/>
    <x v="17"/>
    <n v="22980"/>
    <x v="0"/>
    <s v="FUR-FU-10001468"/>
    <x v="0"/>
    <x v="5"/>
    <s v="Tenex Antistatic Computer Chair Mats"/>
    <n v="1196.8599999999999"/>
    <n v="7"/>
    <n v="0"/>
    <n v="119.68600000000001"/>
    <n v="2"/>
    <n v="4"/>
    <x v="1"/>
    <n v="10.000000000000002"/>
    <x v="3"/>
  </r>
  <r>
    <n v="7460"/>
    <s v="CA-2015-137974"/>
    <d v="2015-04-16T00:00:00"/>
    <d v="2015-04-18T00:00:00"/>
    <x v="2"/>
    <s v="LL-16840"/>
    <s v="Lauren Leatherbury"/>
    <x v="0"/>
    <s v="United States"/>
    <s v="Waynesboro"/>
    <x v="17"/>
    <n v="22980"/>
    <x v="0"/>
    <s v="FUR-BO-10001519"/>
    <x v="0"/>
    <x v="0"/>
    <s v="O'Sullivan 3-Shelf Heavy-Duty Bookcases"/>
    <n v="523.26"/>
    <n v="9"/>
    <n v="0"/>
    <n v="125.58240000000001"/>
    <n v="2"/>
    <n v="4"/>
    <x v="1"/>
    <n v="24.000000000000004"/>
    <x v="3"/>
  </r>
  <r>
    <n v="7461"/>
    <s v="US-2015-136987"/>
    <d v="2015-04-11T00:00:00"/>
    <d v="2015-04-14T00:00:00"/>
    <x v="0"/>
    <s v="AR-10540"/>
    <s v="Andy Reiter"/>
    <x v="0"/>
    <s v="United States"/>
    <s v="Los Angeles"/>
    <x v="1"/>
    <n v="90004"/>
    <x v="1"/>
    <s v="TEC-CO-10001943"/>
    <x v="2"/>
    <x v="16"/>
    <s v="Canon PC-428 Personal Copier"/>
    <n v="639.96799999999996"/>
    <n v="4"/>
    <n v="0.2"/>
    <n v="215.98920000000001"/>
    <n v="3"/>
    <n v="4"/>
    <x v="1"/>
    <n v="33.75"/>
    <x v="3"/>
  </r>
  <r>
    <n v="7462"/>
    <s v="US-2015-136987"/>
    <d v="2015-04-11T00:00:00"/>
    <d v="2015-04-14T00:00:00"/>
    <x v="0"/>
    <s v="AR-10540"/>
    <s v="Andy Reiter"/>
    <x v="0"/>
    <s v="United States"/>
    <s v="Los Angeles"/>
    <x v="1"/>
    <n v="90004"/>
    <x v="1"/>
    <s v="OFF-PA-10003127"/>
    <x v="1"/>
    <x v="10"/>
    <s v="Easy-staple paper"/>
    <n v="52.76"/>
    <n v="2"/>
    <n v="0"/>
    <n v="24.269600000000001"/>
    <n v="3"/>
    <n v="4"/>
    <x v="1"/>
    <n v="46"/>
    <x v="3"/>
  </r>
  <r>
    <n v="7463"/>
    <s v="CA-2015-138485"/>
    <d v="2015-02-27T00:00:00"/>
    <d v="2015-03-01T00:00:00"/>
    <x v="0"/>
    <s v="NP-18670"/>
    <s v="Nora Paige"/>
    <x v="0"/>
    <s v="United States"/>
    <s v="Seattle"/>
    <x v="4"/>
    <n v="98105"/>
    <x v="1"/>
    <s v="TEC-AC-10002076"/>
    <x v="2"/>
    <x v="11"/>
    <s v="Microsoft Natural Keyboard Elite"/>
    <n v="538.91999999999996"/>
    <n v="9"/>
    <n v="0"/>
    <n v="80.837999999999994"/>
    <n v="2"/>
    <n v="2"/>
    <x v="3"/>
    <n v="15"/>
    <x v="11"/>
  </r>
  <r>
    <n v="7464"/>
    <s v="CA-2016-103709"/>
    <d v="2016-09-08T00:00:00"/>
    <d v="2016-09-15T00:00:00"/>
    <x v="1"/>
    <s v="LP-17095"/>
    <s v="Liz Preis"/>
    <x v="0"/>
    <s v="United States"/>
    <s v="Visalia"/>
    <x v="1"/>
    <n v="93277"/>
    <x v="1"/>
    <s v="OFF-AR-10003338"/>
    <x v="1"/>
    <x v="6"/>
    <s v="Eberhard Faber 3 1/2&quot; Golf Pencils"/>
    <n v="14.88"/>
    <n v="2"/>
    <n v="0"/>
    <n v="3.72"/>
    <n v="7"/>
    <n v="9"/>
    <x v="2"/>
    <n v="25"/>
    <x v="8"/>
  </r>
  <r>
    <n v="7465"/>
    <s v="CA-2016-103709"/>
    <d v="2016-09-08T00:00:00"/>
    <d v="2016-09-15T00:00:00"/>
    <x v="1"/>
    <s v="LP-17095"/>
    <s v="Liz Preis"/>
    <x v="0"/>
    <s v="United States"/>
    <s v="Visalia"/>
    <x v="1"/>
    <n v="93277"/>
    <x v="1"/>
    <s v="OFF-PA-10004610"/>
    <x v="1"/>
    <x v="10"/>
    <s v="Xerox 1900"/>
    <n v="34.24"/>
    <n v="8"/>
    <n v="0"/>
    <n v="15.407999999999999"/>
    <n v="7"/>
    <n v="9"/>
    <x v="2"/>
    <n v="44.999999999999993"/>
    <x v="8"/>
  </r>
  <r>
    <n v="7466"/>
    <s v="CA-2016-103709"/>
    <d v="2016-09-08T00:00:00"/>
    <d v="2016-09-15T00:00:00"/>
    <x v="1"/>
    <s v="LP-17095"/>
    <s v="Liz Preis"/>
    <x v="0"/>
    <s v="United States"/>
    <s v="Visalia"/>
    <x v="1"/>
    <n v="93277"/>
    <x v="1"/>
    <s v="OFF-ST-10001272"/>
    <x v="1"/>
    <x v="4"/>
    <s v="Mini 13-1/2 Capacity Data Binder Rack, Pearl"/>
    <n v="261.74"/>
    <n v="2"/>
    <n v="0"/>
    <n v="65.435000000000002"/>
    <n v="7"/>
    <n v="9"/>
    <x v="2"/>
    <n v="25"/>
    <x v="8"/>
  </r>
  <r>
    <n v="7467"/>
    <s v="CA-2016-138282"/>
    <d v="2016-05-19T00:00:00"/>
    <d v="2016-05-23T00:00:00"/>
    <x v="1"/>
    <s v="AH-10690"/>
    <s v="Anna Häberlin"/>
    <x v="1"/>
    <s v="United States"/>
    <s v="Los Angeles"/>
    <x v="1"/>
    <n v="90008"/>
    <x v="1"/>
    <s v="OFF-AP-10001366"/>
    <x v="1"/>
    <x v="9"/>
    <s v="Staple holder"/>
    <n v="87.84"/>
    <n v="8"/>
    <n v="0"/>
    <n v="23.716799999999999"/>
    <n v="4"/>
    <n v="5"/>
    <x v="1"/>
    <n v="26.999999999999996"/>
    <x v="5"/>
  </r>
  <r>
    <n v="7468"/>
    <s v="CA-2017-148985"/>
    <d v="2017-11-11T00:00:00"/>
    <d v="2017-11-15T00:00:00"/>
    <x v="0"/>
    <s v="TB-21190"/>
    <s v="Thomas Brumley"/>
    <x v="2"/>
    <s v="United States"/>
    <s v="Los Angeles"/>
    <x v="1"/>
    <n v="90045"/>
    <x v="1"/>
    <s v="FUR-FU-10001424"/>
    <x v="0"/>
    <x v="5"/>
    <s v="Dax Clear Box Frame"/>
    <n v="34.92"/>
    <n v="4"/>
    <n v="0"/>
    <n v="11.8728"/>
    <n v="4"/>
    <n v="11"/>
    <x v="0"/>
    <n v="34"/>
    <x v="0"/>
  </r>
  <r>
    <n v="7469"/>
    <s v="CA-2014-138100"/>
    <d v="2014-09-15T00:00:00"/>
    <d v="2014-09-20T00:00:00"/>
    <x v="1"/>
    <s v="AA-10315"/>
    <s v="Alex Avila"/>
    <x v="0"/>
    <s v="United States"/>
    <s v="New York City"/>
    <x v="15"/>
    <n v="10011"/>
    <x v="3"/>
    <s v="OFF-PA-10000349"/>
    <x v="1"/>
    <x v="10"/>
    <s v="Easy-staple paper"/>
    <n v="14.94"/>
    <n v="3"/>
    <n v="0"/>
    <n v="7.0217999999999998"/>
    <n v="5"/>
    <n v="9"/>
    <x v="2"/>
    <n v="47"/>
    <x v="8"/>
  </r>
  <r>
    <n v="7470"/>
    <s v="CA-2014-138100"/>
    <d v="2014-09-15T00:00:00"/>
    <d v="2014-09-20T00:00:00"/>
    <x v="1"/>
    <s v="AA-10315"/>
    <s v="Alex Avila"/>
    <x v="0"/>
    <s v="United States"/>
    <s v="New York City"/>
    <x v="15"/>
    <n v="10011"/>
    <x v="3"/>
    <s v="FUR-FU-10002456"/>
    <x v="0"/>
    <x v="5"/>
    <s v="Master Caster Door Stop, Large Neon Orange"/>
    <n v="14.56"/>
    <n v="2"/>
    <n v="0"/>
    <n v="6.2607999999999997"/>
    <n v="5"/>
    <n v="9"/>
    <x v="2"/>
    <n v="42.999999999999993"/>
    <x v="8"/>
  </r>
  <r>
    <n v="7471"/>
    <s v="CA-2015-100734"/>
    <d v="2015-09-15T00:00:00"/>
    <d v="2015-09-20T00:00:00"/>
    <x v="1"/>
    <s v="AC-10615"/>
    <s v="Ann Chong"/>
    <x v="1"/>
    <s v="United States"/>
    <s v="Philadelphia"/>
    <x v="9"/>
    <n v="19143"/>
    <x v="3"/>
    <s v="OFF-BI-10002609"/>
    <x v="1"/>
    <x v="8"/>
    <s v="Avery Hidden Tab Dividers for Binding Systems"/>
    <n v="3.5760000000000001"/>
    <n v="4"/>
    <n v="0.7"/>
    <n v="-2.8607999999999998"/>
    <n v="5"/>
    <n v="9"/>
    <x v="2"/>
    <n v="-80"/>
    <x v="8"/>
  </r>
  <r>
    <n v="7472"/>
    <s v="CA-2015-100734"/>
    <d v="2015-09-15T00:00:00"/>
    <d v="2015-09-20T00:00:00"/>
    <x v="1"/>
    <s v="AC-10615"/>
    <s v="Ann Chong"/>
    <x v="1"/>
    <s v="United States"/>
    <s v="Philadelphia"/>
    <x v="9"/>
    <n v="19143"/>
    <x v="3"/>
    <s v="OFF-ST-10001522"/>
    <x v="1"/>
    <x v="4"/>
    <s v="Gould Plastics 18-Pocket Panel Bin, 34w x 5-1/4d x 20-1/2h"/>
    <n v="147.184"/>
    <n v="2"/>
    <n v="0.2"/>
    <n v="-29.436800000000002"/>
    <n v="5"/>
    <n v="9"/>
    <x v="2"/>
    <n v="-20"/>
    <x v="8"/>
  </r>
  <r>
    <n v="7473"/>
    <s v="CA-2016-139997"/>
    <d v="2016-07-01T00:00:00"/>
    <d v="2016-07-03T00:00:00"/>
    <x v="2"/>
    <s v="EM-14140"/>
    <s v="Eugene Moren"/>
    <x v="2"/>
    <s v="United States"/>
    <s v="Lehi"/>
    <x v="7"/>
    <n v="84043"/>
    <x v="1"/>
    <s v="TEC-CO-10000971"/>
    <x v="2"/>
    <x v="16"/>
    <s v="Hewlett Packard 310 Color Digital Copier"/>
    <n v="1499.95"/>
    <n v="5"/>
    <n v="0"/>
    <n v="449.98500000000001"/>
    <n v="2"/>
    <n v="7"/>
    <x v="2"/>
    <n v="30"/>
    <x v="7"/>
  </r>
  <r>
    <n v="7474"/>
    <s v="CA-2016-109652"/>
    <d v="2016-04-10T00:00:00"/>
    <d v="2016-04-15T00:00:00"/>
    <x v="1"/>
    <s v="QJ-19255"/>
    <s v="Quincy Jones"/>
    <x v="1"/>
    <s v="United States"/>
    <s v="Chicago"/>
    <x v="10"/>
    <n v="60653"/>
    <x v="2"/>
    <s v="OFF-AR-10000034"/>
    <x v="1"/>
    <x v="6"/>
    <s v="BIC Brite Liner Grip Highlighters, Assorted, 5/Pack"/>
    <n v="13.568"/>
    <n v="4"/>
    <n v="0.2"/>
    <n v="3.2223999999999999"/>
    <n v="5"/>
    <n v="4"/>
    <x v="1"/>
    <n v="23.75"/>
    <x v="3"/>
  </r>
  <r>
    <n v="7475"/>
    <s v="CA-2014-167199"/>
    <d v="2014-01-06T00:00:00"/>
    <d v="2014-01-10T00:00:00"/>
    <x v="1"/>
    <s v="ME-17320"/>
    <s v="Maria Etezadi"/>
    <x v="2"/>
    <s v="United States"/>
    <s v="Henderson"/>
    <x v="0"/>
    <n v="42420"/>
    <x v="0"/>
    <s v="FUR-CH-10004063"/>
    <x v="0"/>
    <x v="1"/>
    <s v="Global Deluxe High-Back Manager's Chair"/>
    <n v="2573.8200000000002"/>
    <n v="9"/>
    <n v="0"/>
    <n v="746.40779999999995"/>
    <n v="4"/>
    <n v="1"/>
    <x v="3"/>
    <n v="28.999999999999996"/>
    <x v="9"/>
  </r>
  <r>
    <n v="7476"/>
    <s v="CA-2014-167199"/>
    <d v="2014-01-06T00:00:00"/>
    <d v="2014-01-10T00:00:00"/>
    <x v="1"/>
    <s v="ME-17320"/>
    <s v="Maria Etezadi"/>
    <x v="2"/>
    <s v="United States"/>
    <s v="Henderson"/>
    <x v="0"/>
    <n v="42420"/>
    <x v="0"/>
    <s v="OFF-BI-10004632"/>
    <x v="1"/>
    <x v="8"/>
    <s v="Ibico Hi-Tech Manual Binding System"/>
    <n v="609.98"/>
    <n v="2"/>
    <n v="0"/>
    <n v="274.49099999999999"/>
    <n v="4"/>
    <n v="1"/>
    <x v="3"/>
    <n v="44.999999999999993"/>
    <x v="9"/>
  </r>
  <r>
    <n v="7477"/>
    <s v="CA-2014-167199"/>
    <d v="2014-01-06T00:00:00"/>
    <d v="2014-01-10T00:00:00"/>
    <x v="1"/>
    <s v="ME-17320"/>
    <s v="Maria Etezadi"/>
    <x v="2"/>
    <s v="United States"/>
    <s v="Henderson"/>
    <x v="0"/>
    <n v="42420"/>
    <x v="0"/>
    <s v="OFF-AR-10001662"/>
    <x v="1"/>
    <x v="6"/>
    <s v="Rogers Handheld Barrel Pencil Sharpener"/>
    <n v="5.48"/>
    <n v="2"/>
    <n v="0"/>
    <n v="1.4796"/>
    <n v="4"/>
    <n v="1"/>
    <x v="3"/>
    <n v="26.999999999999996"/>
    <x v="9"/>
  </r>
  <r>
    <n v="7478"/>
    <s v="CA-2014-167199"/>
    <d v="2014-01-06T00:00:00"/>
    <d v="2014-01-10T00:00:00"/>
    <x v="1"/>
    <s v="ME-17320"/>
    <s v="Maria Etezadi"/>
    <x v="2"/>
    <s v="United States"/>
    <s v="Henderson"/>
    <x v="0"/>
    <n v="42420"/>
    <x v="0"/>
    <s v="TEC-PH-10004977"/>
    <x v="2"/>
    <x v="7"/>
    <s v="GE 30524EE4"/>
    <n v="391.98"/>
    <n v="2"/>
    <n v="0"/>
    <n v="113.6742"/>
    <n v="4"/>
    <n v="1"/>
    <x v="3"/>
    <n v="28.999999999999996"/>
    <x v="9"/>
  </r>
  <r>
    <n v="7479"/>
    <s v="CA-2014-167199"/>
    <d v="2014-01-06T00:00:00"/>
    <d v="2014-01-10T00:00:00"/>
    <x v="1"/>
    <s v="ME-17320"/>
    <s v="Maria Etezadi"/>
    <x v="2"/>
    <s v="United States"/>
    <s v="Henderson"/>
    <x v="0"/>
    <n v="42420"/>
    <x v="0"/>
    <s v="TEC-PH-10004539"/>
    <x v="2"/>
    <x v="7"/>
    <s v="Wireless Extenders zBoost YX545 SOHO Signal Booster"/>
    <n v="755.96"/>
    <n v="4"/>
    <n v="0"/>
    <n v="204.10919999999999"/>
    <n v="4"/>
    <n v="1"/>
    <x v="3"/>
    <n v="26.999999999999996"/>
    <x v="9"/>
  </r>
  <r>
    <n v="7480"/>
    <s v="CA-2014-167199"/>
    <d v="2014-01-06T00:00:00"/>
    <d v="2014-01-10T00:00:00"/>
    <x v="1"/>
    <s v="ME-17320"/>
    <s v="Maria Etezadi"/>
    <x v="2"/>
    <s v="United States"/>
    <s v="Henderson"/>
    <x v="0"/>
    <n v="42420"/>
    <x v="0"/>
    <s v="OFF-FA-10001883"/>
    <x v="1"/>
    <x v="13"/>
    <s v="Alliance Super-Size Bands, Assorted Sizes"/>
    <n v="31.12"/>
    <n v="4"/>
    <n v="0"/>
    <n v="0.31119999999999998"/>
    <n v="4"/>
    <n v="1"/>
    <x v="3"/>
    <n v="0.99999999999999989"/>
    <x v="9"/>
  </r>
  <r>
    <n v="7481"/>
    <s v="CA-2014-167199"/>
    <d v="2014-01-06T00:00:00"/>
    <d v="2014-01-10T00:00:00"/>
    <x v="1"/>
    <s v="ME-17320"/>
    <s v="Maria Etezadi"/>
    <x v="2"/>
    <s v="United States"/>
    <s v="Henderson"/>
    <x v="0"/>
    <n v="42420"/>
    <x v="0"/>
    <s v="OFF-PA-10000955"/>
    <x v="1"/>
    <x v="10"/>
    <s v="Southworth 25% Cotton Granite Paper &amp; Envelopes"/>
    <n v="6.54"/>
    <n v="1"/>
    <n v="0"/>
    <n v="3.0084"/>
    <n v="4"/>
    <n v="1"/>
    <x v="3"/>
    <n v="46"/>
    <x v="9"/>
  </r>
  <r>
    <n v="7482"/>
    <s v="CA-2016-124583"/>
    <d v="2016-09-01T00:00:00"/>
    <d v="2016-09-03T00:00:00"/>
    <x v="0"/>
    <s v="LB-16795"/>
    <s v="Laurel Beltran"/>
    <x v="2"/>
    <s v="United States"/>
    <s v="Huntington Beach"/>
    <x v="1"/>
    <n v="92646"/>
    <x v="1"/>
    <s v="OFF-EN-10002500"/>
    <x v="1"/>
    <x v="12"/>
    <s v="Globe Weis Peel &amp; Seel First Class Envelopes"/>
    <n v="12.78"/>
    <n v="1"/>
    <n v="0"/>
    <n v="5.7510000000000003"/>
    <n v="2"/>
    <n v="9"/>
    <x v="2"/>
    <n v="45.000000000000007"/>
    <x v="8"/>
  </r>
  <r>
    <n v="7483"/>
    <s v="CA-2014-113964"/>
    <d v="2014-09-23T00:00:00"/>
    <d v="2014-09-30T00:00:00"/>
    <x v="1"/>
    <s v="JP-16135"/>
    <s v="Julie Prescott"/>
    <x v="2"/>
    <s v="United States"/>
    <s v="New York City"/>
    <x v="15"/>
    <n v="10011"/>
    <x v="3"/>
    <s v="OFF-BI-10004654"/>
    <x v="1"/>
    <x v="8"/>
    <s v="Avery Binding System Hidden Tab Executive Style Index Sets"/>
    <n v="18.463999999999999"/>
    <n v="4"/>
    <n v="0.2"/>
    <n v="6.9240000000000004"/>
    <n v="7"/>
    <n v="9"/>
    <x v="2"/>
    <n v="37.500000000000007"/>
    <x v="8"/>
  </r>
  <r>
    <n v="7484"/>
    <s v="CA-2014-129938"/>
    <d v="2014-12-15T00:00:00"/>
    <d v="2014-12-17T00:00:00"/>
    <x v="0"/>
    <s v="EB-13705"/>
    <s v="Ed Braxton"/>
    <x v="1"/>
    <s v="United States"/>
    <s v="Philadelphia"/>
    <x v="9"/>
    <n v="19140"/>
    <x v="3"/>
    <s v="FUR-CH-10003774"/>
    <x v="0"/>
    <x v="1"/>
    <s v="Global Wood Trimmed Manager's Task Chair, Khaki"/>
    <n v="445.80200000000002"/>
    <n v="7"/>
    <n v="0.3"/>
    <n v="-108.2662"/>
    <n v="2"/>
    <n v="12"/>
    <x v="0"/>
    <n v="-24.285714285714281"/>
    <x v="4"/>
  </r>
  <r>
    <n v="7485"/>
    <s v="CA-2017-135111"/>
    <d v="2017-12-28T00:00:00"/>
    <d v="2018-01-02T00:00:00"/>
    <x v="1"/>
    <s v="CS-12400"/>
    <s v="Christopher Schild"/>
    <x v="2"/>
    <s v="United States"/>
    <s v="Fargo"/>
    <x v="46"/>
    <n v="58103"/>
    <x v="2"/>
    <s v="OFF-AR-10004707"/>
    <x v="1"/>
    <x v="6"/>
    <s v="Staples in misc. colors"/>
    <n v="2.48"/>
    <n v="1"/>
    <n v="0"/>
    <n v="0.86799999999999999"/>
    <n v="5"/>
    <n v="12"/>
    <x v="0"/>
    <n v="35"/>
    <x v="4"/>
  </r>
  <r>
    <n v="7486"/>
    <s v="CA-2017-135111"/>
    <d v="2017-12-28T00:00:00"/>
    <d v="2018-01-02T00:00:00"/>
    <x v="1"/>
    <s v="CS-12400"/>
    <s v="Christopher Schild"/>
    <x v="2"/>
    <s v="United States"/>
    <s v="Fargo"/>
    <x v="46"/>
    <n v="58103"/>
    <x v="2"/>
    <s v="OFF-BI-10004040"/>
    <x v="1"/>
    <x v="8"/>
    <s v="Wilson Jones Impact Binders"/>
    <n v="25.9"/>
    <n v="5"/>
    <n v="0"/>
    <n v="12.691000000000001"/>
    <n v="5"/>
    <n v="12"/>
    <x v="0"/>
    <n v="49.000000000000007"/>
    <x v="4"/>
  </r>
  <r>
    <n v="7487"/>
    <s v="US-2015-134558"/>
    <d v="2015-12-19T00:00:00"/>
    <d v="2015-12-24T00:00:00"/>
    <x v="0"/>
    <s v="PM-19135"/>
    <s v="Peter McVee"/>
    <x v="2"/>
    <s v="United States"/>
    <s v="Dover"/>
    <x v="38"/>
    <n v="3820"/>
    <x v="3"/>
    <s v="OFF-PA-10001184"/>
    <x v="1"/>
    <x v="10"/>
    <s v="Xerox 1903"/>
    <n v="29.9"/>
    <n v="5"/>
    <n v="0"/>
    <n v="14.651"/>
    <n v="5"/>
    <n v="12"/>
    <x v="0"/>
    <n v="49"/>
    <x v="4"/>
  </r>
  <r>
    <n v="7488"/>
    <s v="US-2015-134558"/>
    <d v="2015-12-19T00:00:00"/>
    <d v="2015-12-24T00:00:00"/>
    <x v="0"/>
    <s v="PM-19135"/>
    <s v="Peter McVee"/>
    <x v="2"/>
    <s v="United States"/>
    <s v="Dover"/>
    <x v="38"/>
    <n v="3820"/>
    <x v="3"/>
    <s v="TEC-AC-10004145"/>
    <x v="2"/>
    <x v="11"/>
    <s v="Logitech diNovo Edge Keyboard"/>
    <n v="2249.91"/>
    <n v="9"/>
    <n v="0"/>
    <n v="517.47929999999997"/>
    <n v="5"/>
    <n v="12"/>
    <x v="0"/>
    <n v="23"/>
    <x v="4"/>
  </r>
  <r>
    <n v="7489"/>
    <s v="US-2015-134558"/>
    <d v="2015-12-19T00:00:00"/>
    <d v="2015-12-24T00:00:00"/>
    <x v="0"/>
    <s v="PM-19135"/>
    <s v="Peter McVee"/>
    <x v="2"/>
    <s v="United States"/>
    <s v="Dover"/>
    <x v="38"/>
    <n v="3820"/>
    <x v="3"/>
    <s v="FUR-TA-10003473"/>
    <x v="0"/>
    <x v="3"/>
    <s v="Bretford Rectangular Conference Table Tops"/>
    <n v="1053.164"/>
    <n v="4"/>
    <n v="0.3"/>
    <n v="-105.3164"/>
    <n v="5"/>
    <n v="12"/>
    <x v="0"/>
    <n v="-10"/>
    <x v="4"/>
  </r>
  <r>
    <n v="7490"/>
    <s v="CA-2017-157196"/>
    <d v="2017-11-05T00:00:00"/>
    <d v="2017-11-09T00:00:00"/>
    <x v="1"/>
    <s v="AA-10645"/>
    <s v="Anna Andreadi"/>
    <x v="0"/>
    <s v="United States"/>
    <s v="San Diego"/>
    <x v="1"/>
    <n v="92105"/>
    <x v="1"/>
    <s v="OFF-PA-10003172"/>
    <x v="1"/>
    <x v="10"/>
    <s v="Xerox 1996"/>
    <n v="12.96"/>
    <n v="2"/>
    <n v="0"/>
    <n v="6.2207999999999997"/>
    <n v="4"/>
    <n v="11"/>
    <x v="0"/>
    <n v="47.999999999999993"/>
    <x v="0"/>
  </r>
  <r>
    <n v="7491"/>
    <s v="CA-2015-108672"/>
    <d v="2015-09-10T00:00:00"/>
    <d v="2015-09-16T00:00:00"/>
    <x v="1"/>
    <s v="FA-14230"/>
    <s v="Frank Atkinson"/>
    <x v="1"/>
    <s v="United States"/>
    <s v="Los Angeles"/>
    <x v="1"/>
    <n v="90032"/>
    <x v="1"/>
    <s v="FUR-FU-10003799"/>
    <x v="0"/>
    <x v="5"/>
    <s v="Seth Thomas 13 1/2&quot; Wall Clock"/>
    <n v="106.68"/>
    <n v="6"/>
    <n v="0"/>
    <n v="33.070799999999998"/>
    <n v="6"/>
    <n v="9"/>
    <x v="2"/>
    <n v="30.999999999999993"/>
    <x v="8"/>
  </r>
  <r>
    <n v="7492"/>
    <s v="US-2017-118598"/>
    <d v="2017-11-16T00:00:00"/>
    <d v="2017-11-16T00:00:00"/>
    <x v="3"/>
    <s v="CM-12190"/>
    <s v="Charlotte Melton"/>
    <x v="0"/>
    <s v="United States"/>
    <s v="Utica"/>
    <x v="15"/>
    <n v="13501"/>
    <x v="3"/>
    <s v="TEC-PH-10002583"/>
    <x v="2"/>
    <x v="7"/>
    <s v="iOttie HLCRIO102 Car Mount"/>
    <n v="119.94"/>
    <n v="6"/>
    <n v="0"/>
    <n v="5.9969999999999999"/>
    <n v="0"/>
    <n v="11"/>
    <x v="0"/>
    <n v="5"/>
    <x v="0"/>
  </r>
  <r>
    <n v="7493"/>
    <s v="US-2017-160836"/>
    <d v="2017-09-11T00:00:00"/>
    <d v="2017-09-16T00:00:00"/>
    <x v="1"/>
    <s v="CC-12475"/>
    <s v="Cindy Chapman"/>
    <x v="0"/>
    <s v="United States"/>
    <s v="Houston"/>
    <x v="5"/>
    <n v="77070"/>
    <x v="2"/>
    <s v="OFF-PA-10004239"/>
    <x v="1"/>
    <x v="10"/>
    <s v="Xerox 1953"/>
    <n v="10.272"/>
    <n v="3"/>
    <n v="0.2"/>
    <n v="3.21"/>
    <n v="5"/>
    <n v="9"/>
    <x v="2"/>
    <n v="31.25"/>
    <x v="8"/>
  </r>
  <r>
    <n v="7494"/>
    <s v="US-2017-160836"/>
    <d v="2017-09-11T00:00:00"/>
    <d v="2017-09-16T00:00:00"/>
    <x v="1"/>
    <s v="CC-12475"/>
    <s v="Cindy Chapman"/>
    <x v="0"/>
    <s v="United States"/>
    <s v="Houston"/>
    <x v="5"/>
    <n v="77070"/>
    <x v="2"/>
    <s v="FUR-TA-10002855"/>
    <x v="0"/>
    <x v="3"/>
    <s v="Bevis Round Conference Table Top &amp; Single Column Base"/>
    <n v="512.19000000000005"/>
    <n v="5"/>
    <n v="0.3"/>
    <n v="-65.852999999999994"/>
    <n v="5"/>
    <n v="9"/>
    <x v="2"/>
    <n v="-12.857142857142856"/>
    <x v="8"/>
  </r>
  <r>
    <n v="7495"/>
    <s v="US-2017-160836"/>
    <d v="2017-09-11T00:00:00"/>
    <d v="2017-09-16T00:00:00"/>
    <x v="1"/>
    <s v="CC-12475"/>
    <s v="Cindy Chapman"/>
    <x v="0"/>
    <s v="United States"/>
    <s v="Houston"/>
    <x v="5"/>
    <n v="77070"/>
    <x v="2"/>
    <s v="OFF-AP-10001626"/>
    <x v="1"/>
    <x v="9"/>
    <s v="Commercial WindTunnel Clean Air Upright Vacuum, Replacement Belts, Filtration Bags"/>
    <n v="1.556"/>
    <n v="2"/>
    <n v="0.8"/>
    <n v="-4.2012"/>
    <n v="5"/>
    <n v="9"/>
    <x v="2"/>
    <n v="-270"/>
    <x v="8"/>
  </r>
  <r>
    <n v="7496"/>
    <s v="CA-2017-121048"/>
    <d v="2017-07-14T00:00:00"/>
    <d v="2017-07-18T00:00:00"/>
    <x v="1"/>
    <s v="TC-21295"/>
    <s v="Toby Carlisle"/>
    <x v="0"/>
    <s v="United States"/>
    <s v="Westminster"/>
    <x v="1"/>
    <n v="92683"/>
    <x v="1"/>
    <s v="OFF-BI-10004022"/>
    <x v="1"/>
    <x v="8"/>
    <s v="Acco Suede Grain Vinyl Round Ring Binder"/>
    <n v="4.4480000000000004"/>
    <n v="2"/>
    <n v="0.2"/>
    <n v="1.4456"/>
    <n v="4"/>
    <n v="7"/>
    <x v="2"/>
    <n v="32.499999999999993"/>
    <x v="7"/>
  </r>
  <r>
    <n v="7497"/>
    <s v="CA-2017-121048"/>
    <d v="2017-07-14T00:00:00"/>
    <d v="2017-07-18T00:00:00"/>
    <x v="1"/>
    <s v="TC-21295"/>
    <s v="Toby Carlisle"/>
    <x v="0"/>
    <s v="United States"/>
    <s v="Westminster"/>
    <x v="1"/>
    <n v="92683"/>
    <x v="1"/>
    <s v="FUR-FU-10003601"/>
    <x v="0"/>
    <x v="5"/>
    <s v="Deflect-o RollaMat Studded, Beveled Mat for Medium Pile Carpeting"/>
    <n v="276.69"/>
    <n v="3"/>
    <n v="0"/>
    <n v="49.804200000000002"/>
    <n v="4"/>
    <n v="7"/>
    <x v="2"/>
    <n v="18"/>
    <x v="7"/>
  </r>
  <r>
    <n v="7498"/>
    <s v="CA-2017-121048"/>
    <d v="2017-07-14T00:00:00"/>
    <d v="2017-07-18T00:00:00"/>
    <x v="1"/>
    <s v="TC-21295"/>
    <s v="Toby Carlisle"/>
    <x v="0"/>
    <s v="United States"/>
    <s v="Westminster"/>
    <x v="1"/>
    <n v="92683"/>
    <x v="1"/>
    <s v="OFF-FA-10000490"/>
    <x v="1"/>
    <x v="13"/>
    <s v="OIC Binder Clips, Mini, 1/4&quot; Capacity, Black"/>
    <n v="4.96"/>
    <n v="4"/>
    <n v="0"/>
    <n v="2.3311999999999999"/>
    <n v="4"/>
    <n v="7"/>
    <x v="2"/>
    <n v="47"/>
    <x v="7"/>
  </r>
  <r>
    <n v="7499"/>
    <s v="CA-2017-121048"/>
    <d v="2017-07-14T00:00:00"/>
    <d v="2017-07-18T00:00:00"/>
    <x v="1"/>
    <s v="TC-21295"/>
    <s v="Toby Carlisle"/>
    <x v="0"/>
    <s v="United States"/>
    <s v="Westminster"/>
    <x v="1"/>
    <n v="92683"/>
    <x v="1"/>
    <s v="OFF-AR-10004042"/>
    <x v="1"/>
    <x v="6"/>
    <s v="BOSTON Model 1800 Electric Pencil Sharpeners, Putty/Woodgrain"/>
    <n v="71.92"/>
    <n v="4"/>
    <n v="0"/>
    <n v="20.8568"/>
    <n v="4"/>
    <n v="7"/>
    <x v="2"/>
    <n v="28.999999999999996"/>
    <x v="7"/>
  </r>
  <r>
    <n v="7500"/>
    <s v="CA-2017-121048"/>
    <d v="2017-07-14T00:00:00"/>
    <d v="2017-07-18T00:00:00"/>
    <x v="1"/>
    <s v="TC-21295"/>
    <s v="Toby Carlisle"/>
    <x v="0"/>
    <s v="United States"/>
    <s v="Westminster"/>
    <x v="1"/>
    <n v="92683"/>
    <x v="1"/>
    <s v="FUR-FU-10002960"/>
    <x v="0"/>
    <x v="5"/>
    <s v="Eldon 200 Class Desk Accessories, Burgundy"/>
    <n v="18.84"/>
    <n v="3"/>
    <n v="0"/>
    <n v="7.9127999999999998"/>
    <n v="4"/>
    <n v="7"/>
    <x v="2"/>
    <n v="42"/>
    <x v="7"/>
  </r>
  <r>
    <n v="7501"/>
    <s v="CA-2017-121048"/>
    <d v="2017-07-14T00:00:00"/>
    <d v="2017-07-18T00:00:00"/>
    <x v="1"/>
    <s v="TC-21295"/>
    <s v="Toby Carlisle"/>
    <x v="0"/>
    <s v="United States"/>
    <s v="Westminster"/>
    <x v="1"/>
    <n v="92683"/>
    <x v="1"/>
    <s v="TEC-AC-10000991"/>
    <x v="2"/>
    <x v="11"/>
    <s v="Sony Micro Vault Click 8 GB USB 2.0 Flash Drive"/>
    <n v="140.97"/>
    <n v="3"/>
    <n v="0"/>
    <n v="19.735800000000001"/>
    <n v="4"/>
    <n v="7"/>
    <x v="2"/>
    <n v="14.000000000000002"/>
    <x v="7"/>
  </r>
  <r>
    <n v="7502"/>
    <s v="CA-2017-121048"/>
    <d v="2017-07-14T00:00:00"/>
    <d v="2017-07-18T00:00:00"/>
    <x v="1"/>
    <s v="TC-21295"/>
    <s v="Toby Carlisle"/>
    <x v="0"/>
    <s v="United States"/>
    <s v="Westminster"/>
    <x v="1"/>
    <n v="92683"/>
    <x v="1"/>
    <s v="TEC-PH-10004977"/>
    <x v="2"/>
    <x v="7"/>
    <s v="GE 30524EE4"/>
    <n v="470.37599999999998"/>
    <n v="3"/>
    <n v="0.2"/>
    <n v="52.917299999999997"/>
    <n v="4"/>
    <n v="7"/>
    <x v="2"/>
    <n v="11.25"/>
    <x v="7"/>
  </r>
  <r>
    <n v="7503"/>
    <s v="US-2017-120147"/>
    <d v="2017-03-30T00:00:00"/>
    <d v="2017-03-30T00:00:00"/>
    <x v="3"/>
    <s v="TB-21400"/>
    <s v="Tom Boeckenhauer"/>
    <x v="0"/>
    <s v="United States"/>
    <s v="Los Angeles"/>
    <x v="1"/>
    <n v="90036"/>
    <x v="1"/>
    <s v="OFF-AR-10000817"/>
    <x v="1"/>
    <x v="6"/>
    <s v="Manco Dry-Lighter Erasable Highlighter"/>
    <n v="6.08"/>
    <n v="2"/>
    <n v="0"/>
    <n v="2.0672000000000001"/>
    <n v="0"/>
    <n v="3"/>
    <x v="3"/>
    <n v="34"/>
    <x v="10"/>
  </r>
  <r>
    <n v="7504"/>
    <s v="US-2017-120147"/>
    <d v="2017-03-30T00:00:00"/>
    <d v="2017-03-30T00:00:00"/>
    <x v="3"/>
    <s v="TB-21400"/>
    <s v="Tom Boeckenhauer"/>
    <x v="0"/>
    <s v="United States"/>
    <s v="Los Angeles"/>
    <x v="1"/>
    <n v="90036"/>
    <x v="1"/>
    <s v="TEC-PH-10002447"/>
    <x v="2"/>
    <x v="7"/>
    <s v="AT&amp;T CL83451 4-Handset Telephone"/>
    <n v="164.792"/>
    <n v="1"/>
    <n v="0.2"/>
    <n v="18.539100000000001"/>
    <n v="0"/>
    <n v="3"/>
    <x v="3"/>
    <n v="11.25"/>
    <x v="10"/>
  </r>
  <r>
    <n v="7505"/>
    <s v="CA-2016-158043"/>
    <d v="2016-01-31T00:00:00"/>
    <d v="2016-02-04T00:00:00"/>
    <x v="0"/>
    <s v="JK-15325"/>
    <s v="Jason Klamczynski"/>
    <x v="1"/>
    <s v="United States"/>
    <s v="Atlantic City"/>
    <x v="30"/>
    <n v="8401"/>
    <x v="3"/>
    <s v="OFF-EN-10003134"/>
    <x v="1"/>
    <x v="12"/>
    <s v="Staple envelope"/>
    <n v="23.36"/>
    <n v="2"/>
    <n v="0"/>
    <n v="11.68"/>
    <n v="4"/>
    <n v="1"/>
    <x v="3"/>
    <n v="50"/>
    <x v="9"/>
  </r>
  <r>
    <n v="7506"/>
    <s v="US-2017-106579"/>
    <d v="2017-06-08T00:00:00"/>
    <d v="2017-06-13T00:00:00"/>
    <x v="1"/>
    <s v="BW-11200"/>
    <s v="Ben Wallace"/>
    <x v="0"/>
    <s v="United States"/>
    <s v="Skokie"/>
    <x v="10"/>
    <n v="60076"/>
    <x v="2"/>
    <s v="OFF-BI-10000309"/>
    <x v="1"/>
    <x v="8"/>
    <s v="GBC Twin Loop Wire Binding Elements, 9/16&quot; Spine, Black"/>
    <n v="12.176"/>
    <n v="4"/>
    <n v="0.8"/>
    <n v="-18.872800000000002"/>
    <n v="5"/>
    <n v="6"/>
    <x v="1"/>
    <n v="-155"/>
    <x v="1"/>
  </r>
  <r>
    <n v="7507"/>
    <s v="CA-2014-115889"/>
    <d v="2014-11-02T00:00:00"/>
    <d v="2014-11-06T00:00:00"/>
    <x v="1"/>
    <s v="SH-20395"/>
    <s v="Shahid Hopkins"/>
    <x v="0"/>
    <s v="United States"/>
    <s v="San Francisco"/>
    <x v="1"/>
    <n v="94122"/>
    <x v="1"/>
    <s v="TEC-PH-10001615"/>
    <x v="2"/>
    <x v="7"/>
    <s v="AT&amp;T CL82213"/>
    <n v="46.384"/>
    <n v="2"/>
    <n v="0.2"/>
    <n v="5.2182000000000004"/>
    <n v="4"/>
    <n v="11"/>
    <x v="0"/>
    <n v="11.25"/>
    <x v="0"/>
  </r>
  <r>
    <n v="7508"/>
    <s v="CA-2014-115889"/>
    <d v="2014-11-02T00:00:00"/>
    <d v="2014-11-06T00:00:00"/>
    <x v="1"/>
    <s v="SH-20395"/>
    <s v="Shahid Hopkins"/>
    <x v="0"/>
    <s v="United States"/>
    <s v="San Francisco"/>
    <x v="1"/>
    <n v="94122"/>
    <x v="1"/>
    <s v="OFF-ST-10003208"/>
    <x v="1"/>
    <x v="4"/>
    <s v="Adjustable Depth Letter/Legal Cart"/>
    <n v="362.92"/>
    <n v="2"/>
    <n v="0"/>
    <n v="105.24679999999999"/>
    <n v="4"/>
    <n v="11"/>
    <x v="0"/>
    <n v="28.999999999999996"/>
    <x v="0"/>
  </r>
  <r>
    <n v="7509"/>
    <s v="US-2017-161935"/>
    <d v="2017-07-14T00:00:00"/>
    <d v="2017-07-18T00:00:00"/>
    <x v="1"/>
    <s v="JL-15835"/>
    <s v="John Lee"/>
    <x v="0"/>
    <s v="United States"/>
    <s v="Columbus"/>
    <x v="24"/>
    <n v="43229"/>
    <x v="3"/>
    <s v="OFF-PA-10000605"/>
    <x v="1"/>
    <x v="10"/>
    <s v="Xerox 1950"/>
    <n v="9.2479999999999993"/>
    <n v="2"/>
    <n v="0.2"/>
    <n v="3.3523999999999998"/>
    <n v="4"/>
    <n v="7"/>
    <x v="2"/>
    <n v="36.25"/>
    <x v="7"/>
  </r>
  <r>
    <n v="7510"/>
    <s v="US-2017-161935"/>
    <d v="2017-07-14T00:00:00"/>
    <d v="2017-07-18T00:00:00"/>
    <x v="1"/>
    <s v="JL-15835"/>
    <s v="John Lee"/>
    <x v="0"/>
    <s v="United States"/>
    <s v="Columbus"/>
    <x v="24"/>
    <n v="43229"/>
    <x v="3"/>
    <s v="TEC-PH-10000560"/>
    <x v="2"/>
    <x v="7"/>
    <s v="Samsung Galaxy S III - 16GB - pebble blue (T-Mobile)"/>
    <n v="1889.9459999999999"/>
    <n v="9"/>
    <n v="0.4"/>
    <n v="-377.98919999999998"/>
    <n v="4"/>
    <n v="7"/>
    <x v="2"/>
    <n v="-20"/>
    <x v="7"/>
  </r>
  <r>
    <n v="7511"/>
    <s v="US-2017-161935"/>
    <d v="2017-07-14T00:00:00"/>
    <d v="2017-07-18T00:00:00"/>
    <x v="1"/>
    <s v="JL-15835"/>
    <s v="John Lee"/>
    <x v="0"/>
    <s v="United States"/>
    <s v="Columbus"/>
    <x v="24"/>
    <n v="43229"/>
    <x v="3"/>
    <s v="OFF-ST-10003455"/>
    <x v="1"/>
    <x v="4"/>
    <s v="Tenex File Box, Personal Filing Tote with Lid, Black"/>
    <n v="62.04"/>
    <n v="5"/>
    <n v="0.2"/>
    <n v="4.6529999999999996"/>
    <n v="4"/>
    <n v="7"/>
    <x v="2"/>
    <n v="7.5"/>
    <x v="7"/>
  </r>
  <r>
    <n v="7512"/>
    <s v="US-2017-161935"/>
    <d v="2017-07-14T00:00:00"/>
    <d v="2017-07-18T00:00:00"/>
    <x v="1"/>
    <s v="JL-15835"/>
    <s v="John Lee"/>
    <x v="0"/>
    <s v="United States"/>
    <s v="Columbus"/>
    <x v="24"/>
    <n v="43229"/>
    <x v="3"/>
    <s v="FUR-FU-10002937"/>
    <x v="0"/>
    <x v="5"/>
    <s v="GE 48&quot; Fluorescent Tube, Cool White Energy Saver, 34 Watts, 30/Box"/>
    <n v="396.92"/>
    <n v="5"/>
    <n v="0.2"/>
    <n v="148.845"/>
    <n v="4"/>
    <n v="7"/>
    <x v="2"/>
    <n v="37.5"/>
    <x v="7"/>
  </r>
  <r>
    <n v="7513"/>
    <s v="US-2017-161935"/>
    <d v="2017-07-14T00:00:00"/>
    <d v="2017-07-18T00:00:00"/>
    <x v="1"/>
    <s v="JL-15835"/>
    <s v="John Lee"/>
    <x v="0"/>
    <s v="United States"/>
    <s v="Columbus"/>
    <x v="24"/>
    <n v="43229"/>
    <x v="3"/>
    <s v="OFF-ST-10001837"/>
    <x v="1"/>
    <x v="4"/>
    <s v="SAFCO Mobile Desk Side File, Wire Frame"/>
    <n v="239.45599999999999"/>
    <n v="7"/>
    <n v="0.2"/>
    <n v="17.959199999999999"/>
    <n v="4"/>
    <n v="7"/>
    <x v="2"/>
    <n v="7.5"/>
    <x v="7"/>
  </r>
  <r>
    <n v="7514"/>
    <s v="US-2017-161935"/>
    <d v="2017-07-14T00:00:00"/>
    <d v="2017-07-18T00:00:00"/>
    <x v="1"/>
    <s v="JL-15835"/>
    <s v="John Lee"/>
    <x v="0"/>
    <s v="United States"/>
    <s v="Columbus"/>
    <x v="24"/>
    <n v="43229"/>
    <x v="3"/>
    <s v="OFF-AR-10004757"/>
    <x v="1"/>
    <x v="6"/>
    <s v="Crayola Colored Pencils"/>
    <n v="13.12"/>
    <n v="5"/>
    <n v="0.2"/>
    <n v="2.1320000000000001"/>
    <n v="4"/>
    <n v="7"/>
    <x v="2"/>
    <n v="16.25"/>
    <x v="7"/>
  </r>
  <r>
    <n v="7515"/>
    <s v="US-2017-167920"/>
    <d v="2017-12-09T00:00:00"/>
    <d v="2017-12-12T00:00:00"/>
    <x v="0"/>
    <s v="JL-15835"/>
    <s v="John Lee"/>
    <x v="0"/>
    <s v="United States"/>
    <s v="Richmond"/>
    <x v="0"/>
    <n v="40475"/>
    <x v="0"/>
    <s v="OFF-BI-10004236"/>
    <x v="1"/>
    <x v="8"/>
    <s v="XtraLife ClearVue Slant-D Ring Binder, White, 3&quot;"/>
    <n v="29.36"/>
    <n v="2"/>
    <n v="0"/>
    <n v="13.505599999999999"/>
    <n v="3"/>
    <n v="12"/>
    <x v="0"/>
    <n v="46"/>
    <x v="4"/>
  </r>
  <r>
    <n v="7516"/>
    <s v="US-2017-167920"/>
    <d v="2017-12-09T00:00:00"/>
    <d v="2017-12-12T00:00:00"/>
    <x v="0"/>
    <s v="JL-15835"/>
    <s v="John Lee"/>
    <x v="0"/>
    <s v="United States"/>
    <s v="Richmond"/>
    <x v="0"/>
    <n v="40475"/>
    <x v="0"/>
    <s v="OFF-AP-10000159"/>
    <x v="1"/>
    <x v="9"/>
    <s v="Belkin F9M820V08 8 Outlet Surge"/>
    <n v="214.9"/>
    <n v="5"/>
    <n v="0"/>
    <n v="62.320999999999998"/>
    <n v="3"/>
    <n v="12"/>
    <x v="0"/>
    <n v="28.999999999999996"/>
    <x v="4"/>
  </r>
  <r>
    <n v="7517"/>
    <s v="US-2017-167920"/>
    <d v="2017-12-09T00:00:00"/>
    <d v="2017-12-12T00:00:00"/>
    <x v="0"/>
    <s v="JL-15835"/>
    <s v="John Lee"/>
    <x v="0"/>
    <s v="United States"/>
    <s v="Richmond"/>
    <x v="0"/>
    <n v="40475"/>
    <x v="0"/>
    <s v="OFF-BI-10003274"/>
    <x v="1"/>
    <x v="8"/>
    <s v="Avery Durable Slant Ring Binders, No Labels"/>
    <n v="15.92"/>
    <n v="4"/>
    <n v="0"/>
    <n v="7.4824000000000002"/>
    <n v="3"/>
    <n v="12"/>
    <x v="0"/>
    <n v="47"/>
    <x v="4"/>
  </r>
  <r>
    <n v="7518"/>
    <s v="US-2017-167920"/>
    <d v="2017-12-09T00:00:00"/>
    <d v="2017-12-12T00:00:00"/>
    <x v="0"/>
    <s v="JL-15835"/>
    <s v="John Lee"/>
    <x v="0"/>
    <s v="United States"/>
    <s v="Richmond"/>
    <x v="0"/>
    <n v="40475"/>
    <x v="0"/>
    <s v="TEC-AC-10001013"/>
    <x v="2"/>
    <x v="11"/>
    <s v="Logitech ClearChat Comfort/USB Headset H390"/>
    <n v="146.44999999999999"/>
    <n v="5"/>
    <n v="0"/>
    <n v="48.328499999999998"/>
    <n v="3"/>
    <n v="12"/>
    <x v="0"/>
    <n v="33"/>
    <x v="4"/>
  </r>
  <r>
    <n v="7519"/>
    <s v="US-2017-167920"/>
    <d v="2017-12-09T00:00:00"/>
    <d v="2017-12-12T00:00:00"/>
    <x v="0"/>
    <s v="JL-15835"/>
    <s v="John Lee"/>
    <x v="0"/>
    <s v="United States"/>
    <s v="Richmond"/>
    <x v="0"/>
    <n v="40475"/>
    <x v="0"/>
    <s v="OFF-ST-10004963"/>
    <x v="1"/>
    <x v="4"/>
    <s v="Eldon Gobal File Keepers"/>
    <n v="15.14"/>
    <n v="1"/>
    <n v="0"/>
    <n v="0.60560000000000003"/>
    <n v="3"/>
    <n v="12"/>
    <x v="0"/>
    <n v="4"/>
    <x v="4"/>
  </r>
  <r>
    <n v="7520"/>
    <s v="US-2017-167920"/>
    <d v="2017-12-09T00:00:00"/>
    <d v="2017-12-12T00:00:00"/>
    <x v="0"/>
    <s v="JL-15835"/>
    <s v="John Lee"/>
    <x v="0"/>
    <s v="United States"/>
    <s v="Richmond"/>
    <x v="0"/>
    <n v="40475"/>
    <x v="0"/>
    <s v="OFF-LA-10004409"/>
    <x v="1"/>
    <x v="2"/>
    <s v="Avery 492"/>
    <n v="5.76"/>
    <n v="2"/>
    <n v="0"/>
    <n v="2.6496"/>
    <n v="3"/>
    <n v="12"/>
    <x v="0"/>
    <n v="46"/>
    <x v="4"/>
  </r>
  <r>
    <n v="7521"/>
    <s v="US-2017-167920"/>
    <d v="2017-12-09T00:00:00"/>
    <d v="2017-12-12T00:00:00"/>
    <x v="0"/>
    <s v="JL-15835"/>
    <s v="John Lee"/>
    <x v="0"/>
    <s v="United States"/>
    <s v="Richmond"/>
    <x v="0"/>
    <n v="40475"/>
    <x v="0"/>
    <s v="TEC-CO-10001046"/>
    <x v="2"/>
    <x v="16"/>
    <s v="Canon Imageclass D680 Copier / Fax"/>
    <n v="1399.98"/>
    <n v="2"/>
    <n v="0"/>
    <n v="629.99099999999999"/>
    <n v="3"/>
    <n v="12"/>
    <x v="0"/>
    <n v="45"/>
    <x v="4"/>
  </r>
  <r>
    <n v="7522"/>
    <s v="CA-2016-162383"/>
    <d v="2016-09-05T00:00:00"/>
    <d v="2016-09-11T00:00:00"/>
    <x v="1"/>
    <s v="MD-17350"/>
    <s v="Maribeth Dona"/>
    <x v="0"/>
    <s v="United States"/>
    <s v="Lancaster"/>
    <x v="24"/>
    <n v="43130"/>
    <x v="3"/>
    <s v="OFF-BI-10002824"/>
    <x v="1"/>
    <x v="8"/>
    <s v="Recycled Easel Ring Binders"/>
    <n v="8.952"/>
    <n v="2"/>
    <n v="0.7"/>
    <n v="-7.46"/>
    <n v="6"/>
    <n v="9"/>
    <x v="2"/>
    <n v="-83.333333333333343"/>
    <x v="8"/>
  </r>
  <r>
    <n v="7523"/>
    <s v="CA-2016-162383"/>
    <d v="2016-09-05T00:00:00"/>
    <d v="2016-09-11T00:00:00"/>
    <x v="1"/>
    <s v="MD-17350"/>
    <s v="Maribeth Dona"/>
    <x v="0"/>
    <s v="United States"/>
    <s v="Lancaster"/>
    <x v="24"/>
    <n v="43130"/>
    <x v="3"/>
    <s v="OFF-BI-10001757"/>
    <x v="1"/>
    <x v="8"/>
    <s v="Pressboard Hanging Data Binders for Unburst Sheets"/>
    <n v="8.8559999999999999"/>
    <n v="6"/>
    <n v="0.7"/>
    <n v="-6.4943999999999997"/>
    <n v="6"/>
    <n v="9"/>
    <x v="2"/>
    <n v="-73.333333333333329"/>
    <x v="8"/>
  </r>
  <r>
    <n v="7524"/>
    <s v="CA-2016-162383"/>
    <d v="2016-09-05T00:00:00"/>
    <d v="2016-09-11T00:00:00"/>
    <x v="1"/>
    <s v="MD-17350"/>
    <s v="Maribeth Dona"/>
    <x v="0"/>
    <s v="United States"/>
    <s v="Lancaster"/>
    <x v="24"/>
    <n v="43130"/>
    <x v="3"/>
    <s v="FUR-CH-10004477"/>
    <x v="0"/>
    <x v="1"/>
    <s v="Global Push Button Manager's Chair, Indigo"/>
    <n v="85.245999999999995"/>
    <n v="2"/>
    <n v="0.3"/>
    <n v="-1.2178"/>
    <n v="6"/>
    <n v="9"/>
    <x v="2"/>
    <n v="-1.4285714285714286"/>
    <x v="8"/>
  </r>
  <r>
    <n v="7525"/>
    <s v="CA-2014-125731"/>
    <d v="2014-09-10T00:00:00"/>
    <d v="2014-09-16T00:00:00"/>
    <x v="1"/>
    <s v="CL-12565"/>
    <s v="Clay Ludtke"/>
    <x v="0"/>
    <s v="United States"/>
    <s v="Gresham"/>
    <x v="21"/>
    <n v="97030"/>
    <x v="1"/>
    <s v="OFF-EN-10003072"/>
    <x v="1"/>
    <x v="12"/>
    <s v="Peel &amp; Seel Envelopes"/>
    <n v="21.728000000000002"/>
    <n v="7"/>
    <n v="0.2"/>
    <n v="7.6048"/>
    <n v="6"/>
    <n v="9"/>
    <x v="2"/>
    <n v="35"/>
    <x v="8"/>
  </r>
  <r>
    <n v="7526"/>
    <s v="CA-2014-125731"/>
    <d v="2014-09-10T00:00:00"/>
    <d v="2014-09-16T00:00:00"/>
    <x v="1"/>
    <s v="CL-12565"/>
    <s v="Clay Ludtke"/>
    <x v="0"/>
    <s v="United States"/>
    <s v="Gresham"/>
    <x v="21"/>
    <n v="97030"/>
    <x v="1"/>
    <s v="FUR-CH-10003973"/>
    <x v="0"/>
    <x v="1"/>
    <s v="GuestStacker Chair with Chrome Finish Legs"/>
    <n v="1487.04"/>
    <n v="5"/>
    <n v="0.2"/>
    <n v="148.70400000000001"/>
    <n v="6"/>
    <n v="9"/>
    <x v="2"/>
    <n v="10"/>
    <x v="8"/>
  </r>
  <r>
    <n v="7527"/>
    <s v="US-2017-106145"/>
    <d v="2017-09-26T00:00:00"/>
    <d v="2017-09-26T00:00:00"/>
    <x v="3"/>
    <s v="RA-19885"/>
    <s v="Ruben Ausman"/>
    <x v="1"/>
    <s v="United States"/>
    <s v="San Francisco"/>
    <x v="1"/>
    <n v="94109"/>
    <x v="1"/>
    <s v="OFF-EN-10001028"/>
    <x v="1"/>
    <x v="12"/>
    <s v="Staple envelope"/>
    <n v="71.88"/>
    <n v="6"/>
    <n v="0"/>
    <n v="33.064799999999998"/>
    <n v="0"/>
    <n v="9"/>
    <x v="2"/>
    <n v="46"/>
    <x v="8"/>
  </r>
  <r>
    <n v="7528"/>
    <s v="US-2017-106145"/>
    <d v="2017-09-26T00:00:00"/>
    <d v="2017-09-26T00:00:00"/>
    <x v="3"/>
    <s v="RA-19885"/>
    <s v="Ruben Ausman"/>
    <x v="1"/>
    <s v="United States"/>
    <s v="San Francisco"/>
    <x v="1"/>
    <n v="94109"/>
    <x v="1"/>
    <s v="FUR-FU-10003829"/>
    <x v="0"/>
    <x v="5"/>
    <s v="Stackable Trays"/>
    <n v="9.24"/>
    <n v="3"/>
    <n v="0"/>
    <n v="2.9567999999999999"/>
    <n v="0"/>
    <n v="9"/>
    <x v="2"/>
    <n v="31.999999999999996"/>
    <x v="8"/>
  </r>
  <r>
    <n v="7529"/>
    <s v="US-2017-106145"/>
    <d v="2017-09-26T00:00:00"/>
    <d v="2017-09-26T00:00:00"/>
    <x v="3"/>
    <s v="RA-19885"/>
    <s v="Ruben Ausman"/>
    <x v="1"/>
    <s v="United States"/>
    <s v="San Francisco"/>
    <x v="1"/>
    <n v="94109"/>
    <x v="1"/>
    <s v="OFF-PA-10002245"/>
    <x v="1"/>
    <x v="10"/>
    <s v="Xerox 1895"/>
    <n v="35.880000000000003"/>
    <n v="6"/>
    <n v="0"/>
    <n v="16.146000000000001"/>
    <n v="0"/>
    <n v="9"/>
    <x v="2"/>
    <n v="45"/>
    <x v="8"/>
  </r>
  <r>
    <n v="7530"/>
    <s v="US-2017-106145"/>
    <d v="2017-09-26T00:00:00"/>
    <d v="2017-09-26T00:00:00"/>
    <x v="3"/>
    <s v="RA-19885"/>
    <s v="Ruben Ausman"/>
    <x v="1"/>
    <s v="United States"/>
    <s v="San Francisco"/>
    <x v="1"/>
    <n v="94109"/>
    <x v="1"/>
    <s v="OFF-BI-10002215"/>
    <x v="1"/>
    <x v="8"/>
    <s v="Wilson Jones Hanging View Binder, White, 1&quot;"/>
    <n v="17.04"/>
    <n v="3"/>
    <n v="0.2"/>
    <n v="5.5380000000000003"/>
    <n v="0"/>
    <n v="9"/>
    <x v="2"/>
    <n v="32.5"/>
    <x v="8"/>
  </r>
  <r>
    <n v="7531"/>
    <s v="US-2017-106145"/>
    <d v="2017-09-26T00:00:00"/>
    <d v="2017-09-26T00:00:00"/>
    <x v="3"/>
    <s v="RA-19885"/>
    <s v="Ruben Ausman"/>
    <x v="1"/>
    <s v="United States"/>
    <s v="San Francisco"/>
    <x v="1"/>
    <n v="94109"/>
    <x v="1"/>
    <s v="OFF-BI-10003925"/>
    <x v="1"/>
    <x v="8"/>
    <s v="Fellowes PB300 Plastic Comb Binding Machine"/>
    <n v="931.17600000000004"/>
    <n v="3"/>
    <n v="0.2"/>
    <n v="314.27190000000002"/>
    <n v="0"/>
    <n v="9"/>
    <x v="2"/>
    <n v="33.75"/>
    <x v="8"/>
  </r>
  <r>
    <n v="7532"/>
    <s v="CA-2016-107146"/>
    <d v="2016-06-17T00:00:00"/>
    <d v="2016-06-19T00:00:00"/>
    <x v="2"/>
    <s v="LC-16885"/>
    <s v="Lena Creighton"/>
    <x v="0"/>
    <s v="United States"/>
    <s v="Longmont"/>
    <x v="22"/>
    <n v="80501"/>
    <x v="1"/>
    <s v="FUR-FU-10002298"/>
    <x v="0"/>
    <x v="5"/>
    <s v="Rubbermaid ClusterMat Chairmats, Mat Size- 66&quot; x 60&quot;, Lip 20&quot; x 11&quot; -90 Degree Angle"/>
    <n v="266.35199999999998"/>
    <n v="3"/>
    <n v="0.2"/>
    <n v="-13.317600000000001"/>
    <n v="2"/>
    <n v="6"/>
    <x v="1"/>
    <n v="-5.0000000000000009"/>
    <x v="1"/>
  </r>
  <r>
    <n v="7533"/>
    <s v="CA-2016-107146"/>
    <d v="2016-06-17T00:00:00"/>
    <d v="2016-06-19T00:00:00"/>
    <x v="2"/>
    <s v="LC-16885"/>
    <s v="Lena Creighton"/>
    <x v="0"/>
    <s v="United States"/>
    <s v="Longmont"/>
    <x v="22"/>
    <n v="80501"/>
    <x v="1"/>
    <s v="FUR-CH-10004853"/>
    <x v="0"/>
    <x v="1"/>
    <s v="Global Manager's Adjustable Task Chair, Storm"/>
    <n v="483.13600000000002"/>
    <n v="4"/>
    <n v="0.2"/>
    <n v="54.352800000000002"/>
    <n v="2"/>
    <n v="6"/>
    <x v="1"/>
    <n v="11.25"/>
    <x v="1"/>
  </r>
  <r>
    <n v="7534"/>
    <s v="US-2017-134642"/>
    <d v="2017-02-25T00:00:00"/>
    <d v="2017-03-01T00:00:00"/>
    <x v="1"/>
    <s v="SW-20245"/>
    <s v="Scot Wooten"/>
    <x v="0"/>
    <s v="United States"/>
    <s v="Greenville"/>
    <x v="3"/>
    <n v="27834"/>
    <x v="0"/>
    <s v="FUR-CH-10002880"/>
    <x v="0"/>
    <x v="1"/>
    <s v="Global High-Back Leather Tilter, Burgundy"/>
    <n v="196.78399999999999"/>
    <n v="2"/>
    <n v="0.2"/>
    <n v="-22.138200000000001"/>
    <n v="4"/>
    <n v="2"/>
    <x v="3"/>
    <n v="-11.250000000000002"/>
    <x v="11"/>
  </r>
  <r>
    <n v="7535"/>
    <s v="US-2017-134642"/>
    <d v="2017-02-25T00:00:00"/>
    <d v="2017-03-01T00:00:00"/>
    <x v="1"/>
    <s v="SW-20245"/>
    <s v="Scot Wooten"/>
    <x v="0"/>
    <s v="United States"/>
    <s v="Greenville"/>
    <x v="3"/>
    <n v="27834"/>
    <x v="0"/>
    <s v="FUR-BO-10004709"/>
    <x v="0"/>
    <x v="0"/>
    <s v="Bush Westfield Collection Bookcases, Medium Cherry Finish"/>
    <n v="231.92"/>
    <n v="5"/>
    <n v="0.2"/>
    <n v="5.798"/>
    <n v="4"/>
    <n v="2"/>
    <x v="3"/>
    <n v="2.5"/>
    <x v="11"/>
  </r>
  <r>
    <n v="7536"/>
    <s v="US-2017-160143"/>
    <d v="2017-03-31T00:00:00"/>
    <d v="2017-04-07T00:00:00"/>
    <x v="1"/>
    <s v="HG-14965"/>
    <s v="Henry Goldwyn"/>
    <x v="1"/>
    <s v="United States"/>
    <s v="Los Angeles"/>
    <x v="1"/>
    <n v="90004"/>
    <x v="1"/>
    <s v="OFF-SU-10004231"/>
    <x v="1"/>
    <x v="14"/>
    <s v="Acme Tagit Stainless Steel Antibacterial Scissors"/>
    <n v="29.7"/>
    <n v="3"/>
    <n v="0"/>
    <n v="8.0190000000000001"/>
    <n v="7"/>
    <n v="3"/>
    <x v="3"/>
    <n v="27"/>
    <x v="10"/>
  </r>
  <r>
    <n v="7537"/>
    <s v="CA-2017-103415"/>
    <d v="2017-12-03T00:00:00"/>
    <d v="2017-12-08T00:00:00"/>
    <x v="1"/>
    <s v="MV-17485"/>
    <s v="Mark Van Huff"/>
    <x v="0"/>
    <s v="United States"/>
    <s v="Houston"/>
    <x v="5"/>
    <n v="77041"/>
    <x v="2"/>
    <s v="FUR-FU-10000820"/>
    <x v="0"/>
    <x v="5"/>
    <s v="Tensor Brushed Steel Torchiere Floor Lamp"/>
    <n v="13.592000000000001"/>
    <n v="2"/>
    <n v="0.6"/>
    <n v="-14.271599999999999"/>
    <n v="5"/>
    <n v="12"/>
    <x v="0"/>
    <n v="-104.99999999999999"/>
    <x v="4"/>
  </r>
  <r>
    <n v="7538"/>
    <s v="CA-2016-106460"/>
    <d v="2016-02-19T00:00:00"/>
    <d v="2016-02-22T00:00:00"/>
    <x v="0"/>
    <s v="GT-14710"/>
    <s v="Greg Tran"/>
    <x v="0"/>
    <s v="United States"/>
    <s v="San Francisco"/>
    <x v="1"/>
    <n v="94109"/>
    <x v="1"/>
    <s v="OFF-PA-10001736"/>
    <x v="1"/>
    <x v="10"/>
    <s v="Xerox 1880"/>
    <n v="70.88"/>
    <n v="2"/>
    <n v="0"/>
    <n v="33.313600000000001"/>
    <n v="3"/>
    <n v="2"/>
    <x v="3"/>
    <n v="47"/>
    <x v="11"/>
  </r>
  <r>
    <n v="7539"/>
    <s v="US-2017-112347"/>
    <d v="2017-12-02T00:00:00"/>
    <d v="2017-12-06T00:00:00"/>
    <x v="1"/>
    <s v="BS-11380"/>
    <s v="Bill Stewart"/>
    <x v="1"/>
    <s v="United States"/>
    <s v="Denver"/>
    <x v="22"/>
    <n v="80219"/>
    <x v="1"/>
    <s v="OFF-ST-10003306"/>
    <x v="1"/>
    <x v="4"/>
    <s v="Letter Size Cart"/>
    <n v="114.288"/>
    <n v="1"/>
    <n v="0.2"/>
    <n v="12.8574"/>
    <n v="4"/>
    <n v="12"/>
    <x v="0"/>
    <n v="11.25"/>
    <x v="4"/>
  </r>
  <r>
    <n v="7540"/>
    <s v="US-2017-112347"/>
    <d v="2017-12-02T00:00:00"/>
    <d v="2017-12-06T00:00:00"/>
    <x v="1"/>
    <s v="BS-11380"/>
    <s v="Bill Stewart"/>
    <x v="1"/>
    <s v="United States"/>
    <s v="Denver"/>
    <x v="22"/>
    <n v="80219"/>
    <x v="1"/>
    <s v="OFF-BI-10003707"/>
    <x v="1"/>
    <x v="8"/>
    <s v="Aluminum Screw Posts"/>
    <n v="36.624000000000002"/>
    <n v="8"/>
    <n v="0.7"/>
    <n v="-24.416"/>
    <n v="4"/>
    <n v="12"/>
    <x v="0"/>
    <n v="-66.666666666666657"/>
    <x v="4"/>
  </r>
  <r>
    <n v="7541"/>
    <s v="US-2017-112347"/>
    <d v="2017-12-02T00:00:00"/>
    <d v="2017-12-06T00:00:00"/>
    <x v="1"/>
    <s v="BS-11380"/>
    <s v="Bill Stewart"/>
    <x v="1"/>
    <s v="United States"/>
    <s v="Denver"/>
    <x v="22"/>
    <n v="80219"/>
    <x v="1"/>
    <s v="FUR-BO-10003546"/>
    <x v="0"/>
    <x v="0"/>
    <s v="Hon 4-Shelf Metal Bookcases"/>
    <n v="242.352"/>
    <n v="8"/>
    <n v="0.7"/>
    <n v="-363.52800000000002"/>
    <n v="4"/>
    <n v="12"/>
    <x v="0"/>
    <n v="-150"/>
    <x v="4"/>
  </r>
  <r>
    <n v="7542"/>
    <s v="US-2017-112347"/>
    <d v="2017-12-02T00:00:00"/>
    <d v="2017-12-06T00:00:00"/>
    <x v="1"/>
    <s v="BS-11380"/>
    <s v="Bill Stewart"/>
    <x v="1"/>
    <s v="United States"/>
    <s v="Denver"/>
    <x v="22"/>
    <n v="80219"/>
    <x v="1"/>
    <s v="TEC-PH-10000213"/>
    <x v="2"/>
    <x v="7"/>
    <s v="Seidio BD2-HK3IPH5-BK DILEX Case and Holster Combo for Apple iPhone 5/5s - Black"/>
    <n v="49.616"/>
    <n v="2"/>
    <n v="0.2"/>
    <n v="4.9615999999999998"/>
    <n v="4"/>
    <n v="12"/>
    <x v="0"/>
    <n v="10"/>
    <x v="4"/>
  </r>
  <r>
    <n v="7543"/>
    <s v="US-2017-112347"/>
    <d v="2017-12-02T00:00:00"/>
    <d v="2017-12-06T00:00:00"/>
    <x v="1"/>
    <s v="BS-11380"/>
    <s v="Bill Stewart"/>
    <x v="1"/>
    <s v="United States"/>
    <s v="Denver"/>
    <x v="22"/>
    <n v="80219"/>
    <x v="1"/>
    <s v="FUR-FU-10001488"/>
    <x v="0"/>
    <x v="5"/>
    <s v="Tenex 46&quot; x 60&quot; Computer Anti-Static Chairmat, Rectangular Shaped"/>
    <n v="508.70400000000001"/>
    <n v="6"/>
    <n v="0.2"/>
    <n v="0"/>
    <n v="4"/>
    <n v="12"/>
    <x v="0"/>
    <n v="0"/>
    <x v="4"/>
  </r>
  <r>
    <n v="7544"/>
    <s v="US-2017-112347"/>
    <d v="2017-12-02T00:00:00"/>
    <d v="2017-12-06T00:00:00"/>
    <x v="1"/>
    <s v="BS-11380"/>
    <s v="Bill Stewart"/>
    <x v="1"/>
    <s v="United States"/>
    <s v="Denver"/>
    <x v="22"/>
    <n v="80219"/>
    <x v="1"/>
    <s v="TEC-PH-10004833"/>
    <x v="2"/>
    <x v="7"/>
    <s v="Macally Suction Cup Mount"/>
    <n v="57.36"/>
    <n v="6"/>
    <n v="0.2"/>
    <n v="-14.34"/>
    <n v="4"/>
    <n v="12"/>
    <x v="0"/>
    <n v="-25"/>
    <x v="4"/>
  </r>
  <r>
    <n v="7545"/>
    <s v="US-2017-112347"/>
    <d v="2017-12-02T00:00:00"/>
    <d v="2017-12-06T00:00:00"/>
    <x v="1"/>
    <s v="BS-11380"/>
    <s v="Bill Stewart"/>
    <x v="1"/>
    <s v="United States"/>
    <s v="Denver"/>
    <x v="22"/>
    <n v="80219"/>
    <x v="1"/>
    <s v="FUR-CH-10002335"/>
    <x v="0"/>
    <x v="1"/>
    <s v="Hon GuestStacker Chair"/>
    <n v="906.68"/>
    <n v="5"/>
    <n v="0.2"/>
    <n v="68.001000000000005"/>
    <n v="4"/>
    <n v="12"/>
    <x v="0"/>
    <n v="7.5000000000000009"/>
    <x v="4"/>
  </r>
  <r>
    <n v="7546"/>
    <s v="CA-2014-103492"/>
    <d v="2014-10-10T00:00:00"/>
    <d v="2014-10-15T00:00:00"/>
    <x v="1"/>
    <s v="CM-12715"/>
    <s v="Craig Molinari"/>
    <x v="1"/>
    <s v="United States"/>
    <s v="Huntsville"/>
    <x v="5"/>
    <n v="77340"/>
    <x v="2"/>
    <s v="TEC-PH-10001128"/>
    <x v="2"/>
    <x v="7"/>
    <s v="Motorola Droid Maxx"/>
    <n v="719.952"/>
    <n v="6"/>
    <n v="0.2"/>
    <n v="71.995199999999997"/>
    <n v="5"/>
    <n v="10"/>
    <x v="0"/>
    <n v="10"/>
    <x v="2"/>
  </r>
  <r>
    <n v="7547"/>
    <s v="CA-2014-103492"/>
    <d v="2014-10-10T00:00:00"/>
    <d v="2014-10-15T00:00:00"/>
    <x v="1"/>
    <s v="CM-12715"/>
    <s v="Craig Molinari"/>
    <x v="1"/>
    <s v="United States"/>
    <s v="Huntsville"/>
    <x v="5"/>
    <n v="77340"/>
    <x v="2"/>
    <s v="TEC-PH-10004667"/>
    <x v="2"/>
    <x v="7"/>
    <s v="Cisco 8x8 Inc. 6753i IP Business Phone System"/>
    <n v="755.94399999999996"/>
    <n v="7"/>
    <n v="0.2"/>
    <n v="66.145099999999999"/>
    <n v="5"/>
    <n v="10"/>
    <x v="0"/>
    <n v="8.75"/>
    <x v="2"/>
  </r>
  <r>
    <n v="7548"/>
    <s v="CA-2014-103492"/>
    <d v="2014-10-10T00:00:00"/>
    <d v="2014-10-15T00:00:00"/>
    <x v="1"/>
    <s v="CM-12715"/>
    <s v="Craig Molinari"/>
    <x v="1"/>
    <s v="United States"/>
    <s v="Huntsville"/>
    <x v="5"/>
    <n v="77340"/>
    <x v="2"/>
    <s v="OFF-BI-10004817"/>
    <x v="1"/>
    <x v="8"/>
    <s v="GBC Personal VeloBind Strips"/>
    <n v="11.98"/>
    <n v="5"/>
    <n v="0.8"/>
    <n v="-19.167999999999999"/>
    <n v="5"/>
    <n v="10"/>
    <x v="0"/>
    <n v="-160"/>
    <x v="2"/>
  </r>
  <r>
    <n v="7549"/>
    <s v="CA-2014-103492"/>
    <d v="2014-10-10T00:00:00"/>
    <d v="2014-10-15T00:00:00"/>
    <x v="1"/>
    <s v="CM-12715"/>
    <s v="Craig Molinari"/>
    <x v="1"/>
    <s v="United States"/>
    <s v="Huntsville"/>
    <x v="5"/>
    <n v="77340"/>
    <x v="2"/>
    <s v="OFF-BI-10004140"/>
    <x v="1"/>
    <x v="8"/>
    <s v="Avery Non-Stick Binders"/>
    <n v="0.89800000000000002"/>
    <n v="1"/>
    <n v="0.8"/>
    <n v="-1.5714999999999999"/>
    <n v="5"/>
    <n v="10"/>
    <x v="0"/>
    <n v="-174.99999999999997"/>
    <x v="2"/>
  </r>
  <r>
    <n v="7550"/>
    <s v="CA-2016-136595"/>
    <d v="2016-09-05T00:00:00"/>
    <d v="2016-09-07T00:00:00"/>
    <x v="2"/>
    <s v="EM-13825"/>
    <s v="Elizabeth Moffitt"/>
    <x v="1"/>
    <s v="United States"/>
    <s v="Houston"/>
    <x v="5"/>
    <n v="77036"/>
    <x v="2"/>
    <s v="FUR-FU-10004671"/>
    <x v="0"/>
    <x v="5"/>
    <s v="Executive Impressions 12&quot; Wall Clock"/>
    <n v="21.204000000000001"/>
    <n v="3"/>
    <n v="0.6"/>
    <n v="-11.6622"/>
    <n v="2"/>
    <n v="9"/>
    <x v="2"/>
    <n v="-55.000000000000007"/>
    <x v="8"/>
  </r>
  <r>
    <n v="7551"/>
    <s v="CA-2014-140396"/>
    <d v="2014-11-20T00:00:00"/>
    <d v="2014-11-25T00:00:00"/>
    <x v="1"/>
    <s v="KH-16330"/>
    <s v="Katharine Harms"/>
    <x v="1"/>
    <s v="United States"/>
    <s v="New York City"/>
    <x v="15"/>
    <n v="10024"/>
    <x v="3"/>
    <s v="OFF-EN-10002592"/>
    <x v="1"/>
    <x v="12"/>
    <s v="Peel &amp; Seel Recycled Catalog Envelopes, Brown"/>
    <n v="34.74"/>
    <n v="3"/>
    <n v="0"/>
    <n v="17.37"/>
    <n v="5"/>
    <n v="11"/>
    <x v="0"/>
    <n v="50"/>
    <x v="0"/>
  </r>
  <r>
    <n v="7552"/>
    <s v="CA-2014-140396"/>
    <d v="2014-11-20T00:00:00"/>
    <d v="2014-11-25T00:00:00"/>
    <x v="1"/>
    <s v="KH-16330"/>
    <s v="Katharine Harms"/>
    <x v="1"/>
    <s v="United States"/>
    <s v="New York City"/>
    <x v="15"/>
    <n v="10024"/>
    <x v="3"/>
    <s v="TEC-PH-10004447"/>
    <x v="2"/>
    <x v="7"/>
    <s v="Toshiba IPT2010-SD IP Telephone"/>
    <n v="833.94"/>
    <n v="6"/>
    <n v="0"/>
    <n v="216.8244"/>
    <n v="5"/>
    <n v="11"/>
    <x v="0"/>
    <n v="25.999999999999996"/>
    <x v="0"/>
  </r>
  <r>
    <n v="7553"/>
    <s v="CA-2014-140396"/>
    <d v="2014-11-20T00:00:00"/>
    <d v="2014-11-25T00:00:00"/>
    <x v="1"/>
    <s v="KH-16330"/>
    <s v="Katharine Harms"/>
    <x v="1"/>
    <s v="United States"/>
    <s v="New York City"/>
    <x v="15"/>
    <n v="10024"/>
    <x v="3"/>
    <s v="OFF-BI-10003669"/>
    <x v="1"/>
    <x v="8"/>
    <s v="3M Organizer Strips"/>
    <n v="12.96"/>
    <n v="3"/>
    <n v="0.2"/>
    <n v="4.5359999999999996"/>
    <n v="5"/>
    <n v="11"/>
    <x v="0"/>
    <n v="34.999999999999993"/>
    <x v="0"/>
  </r>
  <r>
    <n v="7554"/>
    <s v="CA-2014-140396"/>
    <d v="2014-11-20T00:00:00"/>
    <d v="2014-11-25T00:00:00"/>
    <x v="1"/>
    <s v="KH-16330"/>
    <s v="Katharine Harms"/>
    <x v="1"/>
    <s v="United States"/>
    <s v="New York City"/>
    <x v="15"/>
    <n v="10024"/>
    <x v="3"/>
    <s v="OFF-PA-10000223"/>
    <x v="1"/>
    <x v="10"/>
    <s v="Xerox 2000"/>
    <n v="25.92"/>
    <n v="4"/>
    <n v="0"/>
    <n v="12.441599999999999"/>
    <n v="5"/>
    <n v="11"/>
    <x v="0"/>
    <n v="47.999999999999993"/>
    <x v="0"/>
  </r>
  <r>
    <n v="7555"/>
    <s v="CA-2014-114181"/>
    <d v="2014-05-10T00:00:00"/>
    <d v="2014-05-14T00:00:00"/>
    <x v="0"/>
    <s v="AF-10885"/>
    <s v="Art Foster"/>
    <x v="0"/>
    <s v="United States"/>
    <s v="Philadelphia"/>
    <x v="9"/>
    <n v="19134"/>
    <x v="3"/>
    <s v="FUR-BO-10004467"/>
    <x v="0"/>
    <x v="0"/>
    <s v="Bestar Classic Bookcase"/>
    <n v="349.96499999999997"/>
    <n v="7"/>
    <n v="0.5"/>
    <n v="-216.97829999999999"/>
    <n v="4"/>
    <n v="5"/>
    <x v="1"/>
    <n v="-62"/>
    <x v="5"/>
  </r>
  <r>
    <n v="7556"/>
    <s v="CA-2014-114181"/>
    <d v="2014-05-10T00:00:00"/>
    <d v="2014-05-14T00:00:00"/>
    <x v="0"/>
    <s v="AF-10885"/>
    <s v="Art Foster"/>
    <x v="0"/>
    <s v="United States"/>
    <s v="Philadelphia"/>
    <x v="9"/>
    <n v="19134"/>
    <x v="3"/>
    <s v="OFF-AR-10000716"/>
    <x v="1"/>
    <x v="6"/>
    <s v="DIXON Ticonderoga Erasable Checking Pencils"/>
    <n v="22.32"/>
    <n v="5"/>
    <n v="0.2"/>
    <n v="5.3010000000000002"/>
    <n v="4"/>
    <n v="5"/>
    <x v="1"/>
    <n v="23.75"/>
    <x v="5"/>
  </r>
  <r>
    <n v="7557"/>
    <s v="CA-2017-159506"/>
    <d v="2017-11-27T00:00:00"/>
    <d v="2017-12-02T00:00:00"/>
    <x v="1"/>
    <s v="JR-16210"/>
    <s v="Justin Ritter"/>
    <x v="1"/>
    <s v="United States"/>
    <s v="Columbus"/>
    <x v="14"/>
    <n v="47201"/>
    <x v="2"/>
    <s v="OFF-PA-10003641"/>
    <x v="1"/>
    <x v="10"/>
    <s v="Xerox 1909"/>
    <n v="158.28"/>
    <n v="6"/>
    <n v="0"/>
    <n v="72.808800000000005"/>
    <n v="5"/>
    <n v="11"/>
    <x v="0"/>
    <n v="46"/>
    <x v="0"/>
  </r>
  <r>
    <n v="7558"/>
    <s v="CA-2017-159506"/>
    <d v="2017-11-27T00:00:00"/>
    <d v="2017-12-02T00:00:00"/>
    <x v="1"/>
    <s v="JR-16210"/>
    <s v="Justin Ritter"/>
    <x v="1"/>
    <s v="United States"/>
    <s v="Columbus"/>
    <x v="14"/>
    <n v="47201"/>
    <x v="2"/>
    <s v="OFF-BI-10004519"/>
    <x v="1"/>
    <x v="8"/>
    <s v="GBC DocuBind P100 Manual Binding Machine"/>
    <n v="497.94"/>
    <n v="3"/>
    <n v="0"/>
    <n v="224.07300000000001"/>
    <n v="5"/>
    <n v="11"/>
    <x v="0"/>
    <n v="45"/>
    <x v="0"/>
  </r>
  <r>
    <n v="7559"/>
    <s v="US-2014-137155"/>
    <d v="2014-11-01T00:00:00"/>
    <d v="2014-11-05T00:00:00"/>
    <x v="1"/>
    <s v="DL-12925"/>
    <s v="Daniel Lacy"/>
    <x v="0"/>
    <s v="United States"/>
    <s v="Long Beach"/>
    <x v="15"/>
    <n v="11561"/>
    <x v="3"/>
    <s v="OFF-AP-10002518"/>
    <x v="1"/>
    <x v="9"/>
    <s v="Kensington 7 Outlet MasterPiece Power Center"/>
    <n v="533.94000000000005"/>
    <n v="3"/>
    <n v="0"/>
    <n v="154.8426"/>
    <n v="4"/>
    <n v="11"/>
    <x v="0"/>
    <n v="28.999999999999996"/>
    <x v="0"/>
  </r>
  <r>
    <n v="7560"/>
    <s v="US-2014-137155"/>
    <d v="2014-11-01T00:00:00"/>
    <d v="2014-11-05T00:00:00"/>
    <x v="1"/>
    <s v="DL-12925"/>
    <s v="Daniel Lacy"/>
    <x v="0"/>
    <s v="United States"/>
    <s v="Long Beach"/>
    <x v="15"/>
    <n v="11561"/>
    <x v="3"/>
    <s v="OFF-PA-10000806"/>
    <x v="1"/>
    <x v="10"/>
    <s v="Xerox 1934"/>
    <n v="167.94"/>
    <n v="3"/>
    <n v="0"/>
    <n v="82.290599999999998"/>
    <n v="4"/>
    <n v="11"/>
    <x v="0"/>
    <n v="49"/>
    <x v="0"/>
  </r>
  <r>
    <n v="7561"/>
    <s v="US-2014-137155"/>
    <d v="2014-11-01T00:00:00"/>
    <d v="2014-11-05T00:00:00"/>
    <x v="1"/>
    <s v="DL-12925"/>
    <s v="Daniel Lacy"/>
    <x v="0"/>
    <s v="United States"/>
    <s v="Long Beach"/>
    <x v="15"/>
    <n v="11561"/>
    <x v="3"/>
    <s v="FUR-FU-10003142"/>
    <x v="0"/>
    <x v="5"/>
    <s v="Master Big Foot Doorstop, Beige"/>
    <n v="31.68"/>
    <n v="6"/>
    <n v="0"/>
    <n v="9.8208000000000002"/>
    <n v="4"/>
    <n v="11"/>
    <x v="0"/>
    <n v="31"/>
    <x v="0"/>
  </r>
  <r>
    <n v="7562"/>
    <s v="CA-2016-105746"/>
    <d v="2016-12-30T00:00:00"/>
    <d v="2017-01-01T00:00:00"/>
    <x v="2"/>
    <s v="BD-11605"/>
    <s v="Brian Dahlen"/>
    <x v="0"/>
    <s v="United States"/>
    <s v="Lancaster"/>
    <x v="9"/>
    <n v="17602"/>
    <x v="3"/>
    <s v="FUR-CH-10000454"/>
    <x v="0"/>
    <x v="1"/>
    <s v="Hon Deluxe Fabric Upholstered Stacking Chairs, Rounded Back"/>
    <n v="170.786"/>
    <n v="1"/>
    <n v="0.3"/>
    <n v="0"/>
    <n v="2"/>
    <n v="12"/>
    <x v="0"/>
    <n v="0"/>
    <x v="4"/>
  </r>
  <r>
    <n v="7563"/>
    <s v="US-2016-104815"/>
    <d v="2016-09-03T00:00:00"/>
    <d v="2016-09-07T00:00:00"/>
    <x v="1"/>
    <s v="RB-19570"/>
    <s v="Rob Beeghly"/>
    <x v="0"/>
    <s v="United States"/>
    <s v="Chicago"/>
    <x v="10"/>
    <n v="60610"/>
    <x v="2"/>
    <s v="FUR-BO-10003894"/>
    <x v="0"/>
    <x v="0"/>
    <s v="Safco Value Mate Steel Bookcase, Baked Enamel Finish on Steel, Black"/>
    <n v="198.744"/>
    <n v="4"/>
    <n v="0.3"/>
    <n v="0"/>
    <n v="4"/>
    <n v="9"/>
    <x v="2"/>
    <n v="0"/>
    <x v="8"/>
  </r>
  <r>
    <n v="7564"/>
    <s v="CA-2017-157672"/>
    <d v="2017-10-05T00:00:00"/>
    <d v="2017-10-07T00:00:00"/>
    <x v="2"/>
    <s v="RB-19795"/>
    <s v="Ross Baird"/>
    <x v="2"/>
    <s v="United States"/>
    <s v="Denver"/>
    <x v="22"/>
    <n v="80219"/>
    <x v="1"/>
    <s v="TEC-AC-10001714"/>
    <x v="2"/>
    <x v="11"/>
    <s v="Logitech MX Performance Wireless Mouse"/>
    <n v="63.823999999999998"/>
    <n v="2"/>
    <n v="0.2"/>
    <n v="13.5626"/>
    <n v="2"/>
    <n v="10"/>
    <x v="0"/>
    <n v="21.25"/>
    <x v="2"/>
  </r>
  <r>
    <n v="7565"/>
    <s v="US-2016-166660"/>
    <d v="2016-01-30T00:00:00"/>
    <d v="2016-02-01T00:00:00"/>
    <x v="0"/>
    <s v="TB-21250"/>
    <s v="Tim Brockman"/>
    <x v="0"/>
    <s v="United States"/>
    <s v="Seattle"/>
    <x v="4"/>
    <n v="98103"/>
    <x v="1"/>
    <s v="FUR-CH-10001190"/>
    <x v="0"/>
    <x v="1"/>
    <s v="Global Deluxe High-Back Office Chair in Storm"/>
    <n v="435.16800000000001"/>
    <n v="4"/>
    <n v="0.2"/>
    <n v="-59.835599999999999"/>
    <n v="2"/>
    <n v="1"/>
    <x v="3"/>
    <n v="-13.749999999999998"/>
    <x v="9"/>
  </r>
  <r>
    <n v="7566"/>
    <s v="US-2016-166660"/>
    <d v="2016-01-30T00:00:00"/>
    <d v="2016-02-01T00:00:00"/>
    <x v="0"/>
    <s v="TB-21250"/>
    <s v="Tim Brockman"/>
    <x v="0"/>
    <s v="United States"/>
    <s v="Seattle"/>
    <x v="4"/>
    <n v="98103"/>
    <x v="1"/>
    <s v="FUR-BO-10000468"/>
    <x v="0"/>
    <x v="0"/>
    <s v="O'Sullivan 2-Shelf Heavy-Duty Bookcases"/>
    <n v="48.58"/>
    <n v="1"/>
    <n v="0"/>
    <n v="7.7728000000000002"/>
    <n v="2"/>
    <n v="1"/>
    <x v="3"/>
    <n v="16"/>
    <x v="9"/>
  </r>
  <r>
    <n v="7567"/>
    <s v="CA-2017-140802"/>
    <d v="2017-04-21T00:00:00"/>
    <d v="2017-04-23T00:00:00"/>
    <x v="2"/>
    <s v="KN-16390"/>
    <s v="Katherine Nockton"/>
    <x v="1"/>
    <s v="United States"/>
    <s v="Houston"/>
    <x v="5"/>
    <n v="77070"/>
    <x v="2"/>
    <s v="TEC-AC-10001998"/>
    <x v="2"/>
    <x v="11"/>
    <s v="Logitech LS21 Speaker System - PC Multimedia - 2.1-CH - Wired"/>
    <n v="47.975999999999999"/>
    <n v="3"/>
    <n v="0.2"/>
    <n v="8.3957999999999995"/>
    <n v="2"/>
    <n v="4"/>
    <x v="1"/>
    <n v="17.5"/>
    <x v="3"/>
  </r>
  <r>
    <n v="7568"/>
    <s v="CA-2017-140802"/>
    <d v="2017-04-21T00:00:00"/>
    <d v="2017-04-23T00:00:00"/>
    <x v="2"/>
    <s v="KN-16390"/>
    <s v="Katherine Nockton"/>
    <x v="1"/>
    <s v="United States"/>
    <s v="Houston"/>
    <x v="5"/>
    <n v="77070"/>
    <x v="2"/>
    <s v="OFF-PA-10001534"/>
    <x v="1"/>
    <x v="10"/>
    <s v="Xerox 230"/>
    <n v="20.736000000000001"/>
    <n v="4"/>
    <n v="0.2"/>
    <n v="7.2576000000000001"/>
    <n v="2"/>
    <n v="4"/>
    <x v="1"/>
    <n v="35"/>
    <x v="3"/>
  </r>
  <r>
    <n v="7569"/>
    <s v="CA-2014-133830"/>
    <d v="2014-12-05T00:00:00"/>
    <d v="2014-12-10T00:00:00"/>
    <x v="1"/>
    <s v="RL-19615"/>
    <s v="Rob Lucas"/>
    <x v="0"/>
    <s v="United States"/>
    <s v="Los Angeles"/>
    <x v="1"/>
    <n v="90045"/>
    <x v="1"/>
    <s v="OFF-AR-10003045"/>
    <x v="1"/>
    <x v="6"/>
    <s v="Prang Colored Pencils"/>
    <n v="26.46"/>
    <n v="9"/>
    <n v="0"/>
    <n v="11.907"/>
    <n v="5"/>
    <n v="12"/>
    <x v="0"/>
    <n v="45"/>
    <x v="4"/>
  </r>
  <r>
    <n v="7570"/>
    <s v="CA-2014-133830"/>
    <d v="2014-12-05T00:00:00"/>
    <d v="2014-12-10T00:00:00"/>
    <x v="1"/>
    <s v="RL-19615"/>
    <s v="Rob Lucas"/>
    <x v="0"/>
    <s v="United States"/>
    <s v="Los Angeles"/>
    <x v="1"/>
    <n v="90045"/>
    <x v="1"/>
    <s v="OFF-PA-10001363"/>
    <x v="1"/>
    <x v="10"/>
    <s v="Xerox 1933"/>
    <n v="49.12"/>
    <n v="4"/>
    <n v="0"/>
    <n v="23.086400000000001"/>
    <n v="5"/>
    <n v="12"/>
    <x v="0"/>
    <n v="47"/>
    <x v="4"/>
  </r>
  <r>
    <n v="7571"/>
    <s v="CA-2014-133830"/>
    <d v="2014-12-05T00:00:00"/>
    <d v="2014-12-10T00:00:00"/>
    <x v="1"/>
    <s v="RL-19615"/>
    <s v="Rob Lucas"/>
    <x v="0"/>
    <s v="United States"/>
    <s v="Los Angeles"/>
    <x v="1"/>
    <n v="90045"/>
    <x v="1"/>
    <s v="OFF-FA-10002280"/>
    <x v="1"/>
    <x v="13"/>
    <s v="Advantus Plastic Paper Clips"/>
    <n v="15"/>
    <n v="3"/>
    <n v="0"/>
    <n v="7.2"/>
    <n v="5"/>
    <n v="12"/>
    <x v="0"/>
    <n v="48.000000000000007"/>
    <x v="4"/>
  </r>
  <r>
    <n v="7572"/>
    <s v="CA-2014-100916"/>
    <d v="2014-10-21T00:00:00"/>
    <d v="2014-10-26T00:00:00"/>
    <x v="1"/>
    <s v="FH-14275"/>
    <s v="Frank Hawley"/>
    <x v="1"/>
    <s v="United States"/>
    <s v="Newport News"/>
    <x v="17"/>
    <n v="23602"/>
    <x v="0"/>
    <s v="OFF-ST-10003479"/>
    <x v="1"/>
    <x v="4"/>
    <s v="Eldon Base for stackable storage shelf, platinum"/>
    <n v="194.7"/>
    <n v="5"/>
    <n v="0"/>
    <n v="9.7349999999999994"/>
    <n v="5"/>
    <n v="10"/>
    <x v="0"/>
    <n v="5"/>
    <x v="2"/>
  </r>
  <r>
    <n v="7573"/>
    <s v="CA-2014-100916"/>
    <d v="2014-10-21T00:00:00"/>
    <d v="2014-10-26T00:00:00"/>
    <x v="1"/>
    <s v="FH-14275"/>
    <s v="Frank Hawley"/>
    <x v="1"/>
    <s v="United States"/>
    <s v="Newport News"/>
    <x v="17"/>
    <n v="23602"/>
    <x v="0"/>
    <s v="FUR-TA-10004607"/>
    <x v="0"/>
    <x v="3"/>
    <s v="Hon 2111 Invitation Series Straight Table"/>
    <n v="591.32000000000005"/>
    <n v="4"/>
    <n v="0"/>
    <n v="112.35080000000001"/>
    <n v="5"/>
    <n v="10"/>
    <x v="0"/>
    <n v="19"/>
    <x v="2"/>
  </r>
  <r>
    <n v="7574"/>
    <s v="CA-2014-100916"/>
    <d v="2014-10-21T00:00:00"/>
    <d v="2014-10-26T00:00:00"/>
    <x v="1"/>
    <s v="FH-14275"/>
    <s v="Frank Hawley"/>
    <x v="1"/>
    <s v="United States"/>
    <s v="Newport News"/>
    <x v="17"/>
    <n v="23602"/>
    <x v="0"/>
    <s v="OFF-AR-10001022"/>
    <x v="1"/>
    <x v="6"/>
    <s v="SANFORD Liquid Accent Tank-Style Highlighters"/>
    <n v="2.84"/>
    <n v="1"/>
    <n v="0"/>
    <n v="0.88039999999999996"/>
    <n v="5"/>
    <n v="10"/>
    <x v="0"/>
    <n v="31"/>
    <x v="2"/>
  </r>
  <r>
    <n v="7575"/>
    <s v="CA-2015-129532"/>
    <d v="2015-12-08T00:00:00"/>
    <d v="2015-12-12T00:00:00"/>
    <x v="1"/>
    <s v="YS-21880"/>
    <s v="Yana Sorensen"/>
    <x v="1"/>
    <s v="United States"/>
    <s v="Los Angeles"/>
    <x v="1"/>
    <n v="90036"/>
    <x v="1"/>
    <s v="OFF-ST-10004186"/>
    <x v="1"/>
    <x v="4"/>
    <s v="Stur-D-Stor Shelving, Vertical 5-Shelf: 72&quot;H x 36&quot;W x 18 1/2&quot;D"/>
    <n v="221.96"/>
    <n v="2"/>
    <n v="0"/>
    <n v="4.4391999999999996"/>
    <n v="4"/>
    <n v="12"/>
    <x v="0"/>
    <n v="1.9999999999999998"/>
    <x v="4"/>
  </r>
  <r>
    <n v="7576"/>
    <s v="CA-2015-129532"/>
    <d v="2015-12-08T00:00:00"/>
    <d v="2015-12-12T00:00:00"/>
    <x v="1"/>
    <s v="YS-21880"/>
    <s v="Yana Sorensen"/>
    <x v="1"/>
    <s v="United States"/>
    <s v="Los Angeles"/>
    <x v="1"/>
    <n v="90036"/>
    <x v="1"/>
    <s v="TEC-AC-10000865"/>
    <x v="2"/>
    <x v="11"/>
    <s v="WD My Passport Ultra 500GB Portable External Hard Drive"/>
    <n v="236"/>
    <n v="4"/>
    <n v="0"/>
    <n v="40.119999999999997"/>
    <n v="4"/>
    <n v="12"/>
    <x v="0"/>
    <n v="17"/>
    <x v="4"/>
  </r>
  <r>
    <n v="7577"/>
    <s v="CA-2014-134726"/>
    <d v="2014-11-02T00:00:00"/>
    <d v="2014-11-07T00:00:00"/>
    <x v="0"/>
    <s v="SW-20755"/>
    <s v="Steven Ward"/>
    <x v="1"/>
    <s v="United States"/>
    <s v="Seattle"/>
    <x v="4"/>
    <n v="98115"/>
    <x v="1"/>
    <s v="TEC-AC-10000023"/>
    <x v="2"/>
    <x v="11"/>
    <s v="Maxell 74 Minute CD-R Spindle, 50/Pack"/>
    <n v="41.94"/>
    <n v="2"/>
    <n v="0"/>
    <n v="15.0984"/>
    <n v="5"/>
    <n v="11"/>
    <x v="0"/>
    <n v="36.000000000000007"/>
    <x v="0"/>
  </r>
  <r>
    <n v="7578"/>
    <s v="CA-2014-134726"/>
    <d v="2014-11-02T00:00:00"/>
    <d v="2014-11-07T00:00:00"/>
    <x v="0"/>
    <s v="SW-20755"/>
    <s v="Steven Ward"/>
    <x v="1"/>
    <s v="United States"/>
    <s v="Seattle"/>
    <x v="4"/>
    <n v="98115"/>
    <x v="1"/>
    <s v="TEC-PH-10001750"/>
    <x v="2"/>
    <x v="7"/>
    <s v="Samsung Rugby III"/>
    <n v="52.792000000000002"/>
    <n v="1"/>
    <n v="0.2"/>
    <n v="4.6193"/>
    <n v="5"/>
    <n v="11"/>
    <x v="0"/>
    <n v="8.75"/>
    <x v="0"/>
  </r>
  <r>
    <n v="7579"/>
    <s v="CA-2016-138597"/>
    <d v="2016-12-18T00:00:00"/>
    <d v="2016-12-21T00:00:00"/>
    <x v="2"/>
    <s v="PN-18775"/>
    <s v="Parhena Norris"/>
    <x v="2"/>
    <s v="United States"/>
    <s v="Omaha"/>
    <x v="8"/>
    <n v="68104"/>
    <x v="2"/>
    <s v="FUR-CH-10004997"/>
    <x v="0"/>
    <x v="1"/>
    <s v="Hon Every-Day Series Multi-Task Chairs"/>
    <n v="563.94000000000005"/>
    <n v="3"/>
    <n v="0"/>
    <n v="112.788"/>
    <n v="3"/>
    <n v="12"/>
    <x v="0"/>
    <n v="20"/>
    <x v="4"/>
  </r>
  <r>
    <n v="7580"/>
    <s v="CA-2015-123113"/>
    <d v="2015-11-23T00:00:00"/>
    <d v="2015-11-27T00:00:00"/>
    <x v="0"/>
    <s v="AT-10735"/>
    <s v="Annie Thurman"/>
    <x v="0"/>
    <s v="United States"/>
    <s v="Morristown"/>
    <x v="30"/>
    <n v="7960"/>
    <x v="3"/>
    <s v="OFF-AP-10000275"/>
    <x v="1"/>
    <x v="9"/>
    <s v="Sanyo Counter Height Refrigerator with Crisper, 3.6 Cubic Foot, Stainless Steel/Black"/>
    <n v="2625.12"/>
    <n v="8"/>
    <n v="0"/>
    <n v="735.03359999999998"/>
    <n v="4"/>
    <n v="11"/>
    <x v="0"/>
    <n v="28.000000000000004"/>
    <x v="0"/>
  </r>
  <r>
    <n v="7581"/>
    <s v="CA-2015-123113"/>
    <d v="2015-11-23T00:00:00"/>
    <d v="2015-11-27T00:00:00"/>
    <x v="0"/>
    <s v="AT-10735"/>
    <s v="Annie Thurman"/>
    <x v="0"/>
    <s v="United States"/>
    <s v="Morristown"/>
    <x v="30"/>
    <n v="7960"/>
    <x v="3"/>
    <s v="OFF-AR-10004999"/>
    <x v="1"/>
    <x v="6"/>
    <s v="Newell 315"/>
    <n v="17.940000000000001"/>
    <n v="3"/>
    <n v="0"/>
    <n v="4.4850000000000003"/>
    <n v="4"/>
    <n v="11"/>
    <x v="0"/>
    <n v="25"/>
    <x v="0"/>
  </r>
  <r>
    <n v="7582"/>
    <s v="CA-2015-169656"/>
    <d v="2015-08-13T00:00:00"/>
    <d v="2015-08-16T00:00:00"/>
    <x v="2"/>
    <s v="EJ-13720"/>
    <s v="Ed Jacobs"/>
    <x v="0"/>
    <s v="United States"/>
    <s v="Philadelphia"/>
    <x v="9"/>
    <n v="19143"/>
    <x v="3"/>
    <s v="OFF-ST-10003816"/>
    <x v="1"/>
    <x v="4"/>
    <s v="Fellowes High-Stak Drawer Files"/>
    <n v="422.85599999999999"/>
    <n v="3"/>
    <n v="0.2"/>
    <n v="15.857100000000001"/>
    <n v="3"/>
    <n v="8"/>
    <x v="2"/>
    <n v="3.7500000000000004"/>
    <x v="6"/>
  </r>
  <r>
    <n v="7583"/>
    <s v="CA-2015-142734"/>
    <d v="2015-04-16T00:00:00"/>
    <d v="2015-04-21T00:00:00"/>
    <x v="1"/>
    <s v="DM-13345"/>
    <s v="Denise Monton"/>
    <x v="1"/>
    <s v="United States"/>
    <s v="New York City"/>
    <x v="15"/>
    <n v="10024"/>
    <x v="3"/>
    <s v="FUR-CH-10003968"/>
    <x v="0"/>
    <x v="1"/>
    <s v="Novimex Turbo Task Chair"/>
    <n v="127.764"/>
    <n v="2"/>
    <n v="0.1"/>
    <n v="2.8391999999999999"/>
    <n v="5"/>
    <n v="4"/>
    <x v="1"/>
    <n v="2.2222222222222223"/>
    <x v="3"/>
  </r>
  <r>
    <n v="7584"/>
    <s v="CA-2014-163223"/>
    <d v="2014-03-21T00:00:00"/>
    <d v="2014-03-25T00:00:00"/>
    <x v="1"/>
    <s v="KH-16690"/>
    <s v="Kristen Hastings"/>
    <x v="1"/>
    <s v="United States"/>
    <s v="Springfield"/>
    <x v="17"/>
    <n v="22153"/>
    <x v="0"/>
    <s v="TEC-PH-10000730"/>
    <x v="2"/>
    <x v="7"/>
    <s v="Samsung Galaxy S4 Active"/>
    <n v="3499.93"/>
    <n v="7"/>
    <n v="0"/>
    <n v="909.98180000000002"/>
    <n v="4"/>
    <n v="3"/>
    <x v="3"/>
    <n v="26"/>
    <x v="10"/>
  </r>
  <r>
    <n v="7585"/>
    <s v="CA-2014-163223"/>
    <d v="2014-03-21T00:00:00"/>
    <d v="2014-03-25T00:00:00"/>
    <x v="1"/>
    <s v="KH-16690"/>
    <s v="Kristen Hastings"/>
    <x v="1"/>
    <s v="United States"/>
    <s v="Springfield"/>
    <x v="17"/>
    <n v="22153"/>
    <x v="0"/>
    <s v="OFF-LA-10004409"/>
    <x v="1"/>
    <x v="2"/>
    <s v="Avery 492"/>
    <n v="14.4"/>
    <n v="5"/>
    <n v="0"/>
    <n v="6.6239999999999997"/>
    <n v="4"/>
    <n v="3"/>
    <x v="3"/>
    <n v="46"/>
    <x v="10"/>
  </r>
  <r>
    <n v="7586"/>
    <s v="CA-2014-163223"/>
    <d v="2014-03-21T00:00:00"/>
    <d v="2014-03-25T00:00:00"/>
    <x v="1"/>
    <s v="KH-16690"/>
    <s v="Kristen Hastings"/>
    <x v="1"/>
    <s v="United States"/>
    <s v="Springfield"/>
    <x v="17"/>
    <n v="22153"/>
    <x v="0"/>
    <s v="OFF-PA-10000675"/>
    <x v="1"/>
    <x v="10"/>
    <s v="Xerox 1919"/>
    <n v="122.97"/>
    <n v="3"/>
    <n v="0"/>
    <n v="60.255299999999998"/>
    <n v="4"/>
    <n v="3"/>
    <x v="3"/>
    <n v="49"/>
    <x v="10"/>
  </r>
  <r>
    <n v="7587"/>
    <s v="CA-2014-163223"/>
    <d v="2014-03-21T00:00:00"/>
    <d v="2014-03-25T00:00:00"/>
    <x v="1"/>
    <s v="KH-16690"/>
    <s v="Kristen Hastings"/>
    <x v="1"/>
    <s v="United States"/>
    <s v="Springfield"/>
    <x v="17"/>
    <n v="22153"/>
    <x v="0"/>
    <s v="OFF-AR-10001573"/>
    <x v="1"/>
    <x v="6"/>
    <s v="American Pencil"/>
    <n v="9.32"/>
    <n v="4"/>
    <n v="0"/>
    <n v="2.7027999999999999"/>
    <n v="4"/>
    <n v="3"/>
    <x v="3"/>
    <n v="28.999999999999996"/>
    <x v="10"/>
  </r>
  <r>
    <n v="7588"/>
    <s v="CA-2014-163223"/>
    <d v="2014-03-21T00:00:00"/>
    <d v="2014-03-25T00:00:00"/>
    <x v="1"/>
    <s v="KH-16690"/>
    <s v="Kristen Hastings"/>
    <x v="1"/>
    <s v="United States"/>
    <s v="Springfield"/>
    <x v="17"/>
    <n v="22153"/>
    <x v="0"/>
    <s v="OFF-BI-10001597"/>
    <x v="1"/>
    <x v="8"/>
    <s v="Wilson Jones Ledger-Size, Piano-Hinge Binder, 2&quot;, Blue"/>
    <n v="122.94"/>
    <n v="3"/>
    <n v="0"/>
    <n v="59.011200000000002"/>
    <n v="4"/>
    <n v="3"/>
    <x v="3"/>
    <n v="48.000000000000007"/>
    <x v="10"/>
  </r>
  <r>
    <n v="7589"/>
    <s v="CA-2017-122945"/>
    <d v="2017-11-16T00:00:00"/>
    <d v="2017-11-22T00:00:00"/>
    <x v="1"/>
    <s v="MB-18085"/>
    <s v="Mick Brown"/>
    <x v="0"/>
    <s v="United States"/>
    <s v="Roseville"/>
    <x v="1"/>
    <n v="95661"/>
    <x v="1"/>
    <s v="FUR-FU-10001196"/>
    <x v="0"/>
    <x v="5"/>
    <s v="DAX Cubicle Frames - 8x10"/>
    <n v="17.309999999999999"/>
    <n v="3"/>
    <n v="0"/>
    <n v="5.1929999999999996"/>
    <n v="6"/>
    <n v="11"/>
    <x v="0"/>
    <n v="30"/>
    <x v="0"/>
  </r>
  <r>
    <n v="7590"/>
    <s v="CA-2015-139738"/>
    <d v="2015-09-25T00:00:00"/>
    <d v="2015-09-29T00:00:00"/>
    <x v="1"/>
    <s v="DK-12895"/>
    <s v="Dana Kaydos"/>
    <x v="0"/>
    <s v="United States"/>
    <s v="Rockford"/>
    <x v="10"/>
    <n v="61107"/>
    <x v="2"/>
    <s v="OFF-AR-10004602"/>
    <x v="1"/>
    <x v="6"/>
    <s v="Boston KS Multi-Size Manual Pencil Sharpener"/>
    <n v="128.744"/>
    <n v="7"/>
    <n v="0.2"/>
    <n v="12.8744"/>
    <n v="4"/>
    <n v="9"/>
    <x v="2"/>
    <n v="10"/>
    <x v="8"/>
  </r>
  <r>
    <n v="7591"/>
    <s v="CA-2016-158778"/>
    <d v="2016-09-05T00:00:00"/>
    <d v="2016-09-09T00:00:00"/>
    <x v="1"/>
    <s v="DB-13210"/>
    <s v="Dean Braden"/>
    <x v="0"/>
    <s v="United States"/>
    <s v="Philadelphia"/>
    <x v="9"/>
    <n v="19134"/>
    <x v="3"/>
    <s v="FUR-FU-10000260"/>
    <x v="0"/>
    <x v="5"/>
    <s v="6&quot; Cubicle Wall Clock, Black"/>
    <n v="58.247999999999998"/>
    <n v="9"/>
    <n v="0.2"/>
    <n v="11.6496"/>
    <n v="4"/>
    <n v="9"/>
    <x v="2"/>
    <n v="20"/>
    <x v="8"/>
  </r>
  <r>
    <n v="7592"/>
    <s v="CA-2016-158778"/>
    <d v="2016-09-05T00:00:00"/>
    <d v="2016-09-09T00:00:00"/>
    <x v="1"/>
    <s v="DB-13210"/>
    <s v="Dean Braden"/>
    <x v="0"/>
    <s v="United States"/>
    <s v="Philadelphia"/>
    <x v="9"/>
    <n v="19134"/>
    <x v="3"/>
    <s v="FUR-CH-10001146"/>
    <x v="0"/>
    <x v="1"/>
    <s v="Global Task Chair, Black"/>
    <n v="71.245999999999995"/>
    <n v="2"/>
    <n v="0.3"/>
    <n v="-19.338200000000001"/>
    <n v="4"/>
    <n v="9"/>
    <x v="2"/>
    <n v="-27.142857142857146"/>
    <x v="8"/>
  </r>
  <r>
    <n v="7593"/>
    <s v="CA-2016-158778"/>
    <d v="2016-09-05T00:00:00"/>
    <d v="2016-09-09T00:00:00"/>
    <x v="1"/>
    <s v="DB-13210"/>
    <s v="Dean Braden"/>
    <x v="0"/>
    <s v="United States"/>
    <s v="Philadelphia"/>
    <x v="9"/>
    <n v="19134"/>
    <x v="3"/>
    <s v="OFF-AR-10000896"/>
    <x v="1"/>
    <x v="6"/>
    <s v="Newell 329"/>
    <n v="7.8719999999999999"/>
    <n v="3"/>
    <n v="0.2"/>
    <n v="0.59040000000000004"/>
    <n v="4"/>
    <n v="9"/>
    <x v="2"/>
    <n v="7.5000000000000009"/>
    <x v="8"/>
  </r>
  <r>
    <n v="7594"/>
    <s v="CA-2016-158778"/>
    <d v="2016-09-05T00:00:00"/>
    <d v="2016-09-09T00:00:00"/>
    <x v="1"/>
    <s v="DB-13210"/>
    <s v="Dean Braden"/>
    <x v="0"/>
    <s v="United States"/>
    <s v="Philadelphia"/>
    <x v="9"/>
    <n v="19134"/>
    <x v="3"/>
    <s v="FUR-CH-10000309"/>
    <x v="0"/>
    <x v="1"/>
    <s v="Global Comet Stacking Arm Chair"/>
    <n v="887.27099999999996"/>
    <n v="3"/>
    <n v="0.3"/>
    <n v="-63.3765"/>
    <n v="4"/>
    <n v="9"/>
    <x v="2"/>
    <n v="-7.1428571428571441"/>
    <x v="8"/>
  </r>
  <r>
    <n v="7595"/>
    <s v="CA-2017-119655"/>
    <d v="2017-04-20T00:00:00"/>
    <d v="2017-04-24T00:00:00"/>
    <x v="1"/>
    <s v="CV-12295"/>
    <s v="Christina VanderZanden"/>
    <x v="0"/>
    <s v="United States"/>
    <s v="Detroit"/>
    <x v="12"/>
    <n v="48234"/>
    <x v="2"/>
    <s v="OFF-BI-10001989"/>
    <x v="1"/>
    <x v="8"/>
    <s v="Premium Transparent Presentation Covers by GBC"/>
    <n v="146.86000000000001"/>
    <n v="7"/>
    <n v="0"/>
    <n v="70.492800000000003"/>
    <n v="4"/>
    <n v="4"/>
    <x v="1"/>
    <n v="48"/>
    <x v="3"/>
  </r>
  <r>
    <n v="7596"/>
    <s v="CA-2017-119655"/>
    <d v="2017-04-20T00:00:00"/>
    <d v="2017-04-24T00:00:00"/>
    <x v="1"/>
    <s v="CV-12295"/>
    <s v="Christina VanderZanden"/>
    <x v="0"/>
    <s v="United States"/>
    <s v="Detroit"/>
    <x v="12"/>
    <n v="48234"/>
    <x v="2"/>
    <s v="OFF-BI-10001036"/>
    <x v="1"/>
    <x v="8"/>
    <s v="Cardinal EasyOpen D-Ring Binders"/>
    <n v="36.56"/>
    <n v="4"/>
    <n v="0"/>
    <n v="18.28"/>
    <n v="4"/>
    <n v="4"/>
    <x v="1"/>
    <n v="50"/>
    <x v="3"/>
  </r>
  <r>
    <n v="7597"/>
    <s v="CA-2015-164567"/>
    <d v="2015-06-15T00:00:00"/>
    <d v="2015-06-19T00:00:00"/>
    <x v="1"/>
    <s v="GK-14620"/>
    <s v="Grace Kelly"/>
    <x v="1"/>
    <s v="United States"/>
    <s v="Los Angeles"/>
    <x v="1"/>
    <n v="90004"/>
    <x v="1"/>
    <s v="TEC-PH-10002103"/>
    <x v="2"/>
    <x v="7"/>
    <s v="Jabra SPEAK 410"/>
    <n v="225.57599999999999"/>
    <n v="3"/>
    <n v="0.2"/>
    <n v="22.557600000000001"/>
    <n v="4"/>
    <n v="6"/>
    <x v="1"/>
    <n v="10"/>
    <x v="1"/>
  </r>
  <r>
    <n v="7598"/>
    <s v="CA-2014-131947"/>
    <d v="2014-09-17T00:00:00"/>
    <d v="2014-09-22T00:00:00"/>
    <x v="1"/>
    <s v="JA-15970"/>
    <s v="Joseph Airdo"/>
    <x v="0"/>
    <s v="United States"/>
    <s v="Springfield"/>
    <x v="21"/>
    <n v="97477"/>
    <x v="1"/>
    <s v="OFF-AR-10001473"/>
    <x v="1"/>
    <x v="6"/>
    <s v="Newell 313"/>
    <n v="5.2480000000000002"/>
    <n v="2"/>
    <n v="0.2"/>
    <n v="0.4592"/>
    <n v="5"/>
    <n v="9"/>
    <x v="2"/>
    <n v="8.75"/>
    <x v="8"/>
  </r>
  <r>
    <n v="7599"/>
    <s v="CA-2014-131947"/>
    <d v="2014-09-17T00:00:00"/>
    <d v="2014-09-22T00:00:00"/>
    <x v="1"/>
    <s v="JA-15970"/>
    <s v="Joseph Airdo"/>
    <x v="0"/>
    <s v="United States"/>
    <s v="Springfield"/>
    <x v="21"/>
    <n v="97477"/>
    <x v="1"/>
    <s v="OFF-AR-10000411"/>
    <x v="1"/>
    <x v="6"/>
    <s v="Boston 16701 Slimline Battery Pencil Sharpener"/>
    <n v="38.256"/>
    <n v="3"/>
    <n v="0.2"/>
    <n v="4.782"/>
    <n v="5"/>
    <n v="9"/>
    <x v="2"/>
    <n v="12.5"/>
    <x v="8"/>
  </r>
  <r>
    <n v="7600"/>
    <s v="CA-2014-131947"/>
    <d v="2014-09-17T00:00:00"/>
    <d v="2014-09-22T00:00:00"/>
    <x v="1"/>
    <s v="JA-15970"/>
    <s v="Joseph Airdo"/>
    <x v="0"/>
    <s v="United States"/>
    <s v="Springfield"/>
    <x v="21"/>
    <n v="97477"/>
    <x v="1"/>
    <s v="OFF-PA-10000246"/>
    <x v="1"/>
    <x v="10"/>
    <s v="Riverleaf Stik-Withit Designer Note Cubes"/>
    <n v="40.24"/>
    <n v="5"/>
    <n v="0.2"/>
    <n v="13.077999999999999"/>
    <n v="5"/>
    <n v="9"/>
    <x v="2"/>
    <n v="32.499999999999993"/>
    <x v="8"/>
  </r>
  <r>
    <n v="7601"/>
    <s v="CA-2014-131947"/>
    <d v="2014-09-17T00:00:00"/>
    <d v="2014-09-22T00:00:00"/>
    <x v="1"/>
    <s v="JA-15970"/>
    <s v="Joseph Airdo"/>
    <x v="0"/>
    <s v="United States"/>
    <s v="Springfield"/>
    <x v="21"/>
    <n v="97477"/>
    <x v="1"/>
    <s v="TEC-MA-10004086"/>
    <x v="2"/>
    <x v="15"/>
    <s v="Plantronics Single Ear Headset"/>
    <n v="29.925000000000001"/>
    <n v="5"/>
    <n v="0.7"/>
    <n v="-21.945"/>
    <n v="5"/>
    <n v="9"/>
    <x v="2"/>
    <n v="-73.333333333333329"/>
    <x v="8"/>
  </r>
  <r>
    <n v="7602"/>
    <s v="CA-2014-131947"/>
    <d v="2014-09-17T00:00:00"/>
    <d v="2014-09-22T00:00:00"/>
    <x v="1"/>
    <s v="JA-15970"/>
    <s v="Joseph Airdo"/>
    <x v="0"/>
    <s v="United States"/>
    <s v="Springfield"/>
    <x v="21"/>
    <n v="97477"/>
    <x v="1"/>
    <s v="OFF-PA-10003039"/>
    <x v="1"/>
    <x v="10"/>
    <s v="Xerox 1960"/>
    <n v="148.70400000000001"/>
    <n v="6"/>
    <n v="0.2"/>
    <n v="46.47"/>
    <n v="5"/>
    <n v="9"/>
    <x v="2"/>
    <n v="31.25"/>
    <x v="8"/>
  </r>
  <r>
    <n v="7603"/>
    <s v="CA-2014-131947"/>
    <d v="2014-09-17T00:00:00"/>
    <d v="2014-09-22T00:00:00"/>
    <x v="1"/>
    <s v="JA-15970"/>
    <s v="Joseph Airdo"/>
    <x v="0"/>
    <s v="United States"/>
    <s v="Springfield"/>
    <x v="21"/>
    <n v="97477"/>
    <x v="1"/>
    <s v="TEC-AC-10004633"/>
    <x v="2"/>
    <x v="11"/>
    <s v="Verbatim 25 GB 6x Blu-ray Single Layer Recordable Disc, 3/Pack"/>
    <n v="55.92"/>
    <n v="10"/>
    <n v="0.2"/>
    <n v="16.776"/>
    <n v="5"/>
    <n v="9"/>
    <x v="2"/>
    <n v="30"/>
    <x v="8"/>
  </r>
  <r>
    <n v="7604"/>
    <s v="CA-2016-152520"/>
    <d v="2016-07-08T00:00:00"/>
    <d v="2016-07-12T00:00:00"/>
    <x v="1"/>
    <s v="TH-21115"/>
    <s v="Thea Hudgings"/>
    <x v="1"/>
    <s v="United States"/>
    <s v="Providence"/>
    <x v="34"/>
    <n v="2908"/>
    <x v="3"/>
    <s v="OFF-PA-10000289"/>
    <x v="1"/>
    <x v="10"/>
    <s v="Xerox 213"/>
    <n v="12.96"/>
    <n v="2"/>
    <n v="0"/>
    <n v="6.2207999999999997"/>
    <n v="4"/>
    <n v="7"/>
    <x v="2"/>
    <n v="47.999999999999993"/>
    <x v="7"/>
  </r>
  <r>
    <n v="7605"/>
    <s v="CA-2016-101791"/>
    <d v="2016-05-27T00:00:00"/>
    <d v="2016-05-31T00:00:00"/>
    <x v="1"/>
    <s v="BS-11665"/>
    <s v="Brian Stugart"/>
    <x v="0"/>
    <s v="United States"/>
    <s v="Chicago"/>
    <x v="10"/>
    <n v="60623"/>
    <x v="2"/>
    <s v="FUR-FU-10003247"/>
    <x v="0"/>
    <x v="5"/>
    <s v="36X48 HARDFLOOR CHAIRMAT"/>
    <n v="25.175999999999998"/>
    <n v="3"/>
    <n v="0.6"/>
    <n v="-33.358199999999997"/>
    <n v="4"/>
    <n v="5"/>
    <x v="1"/>
    <n v="-132.5"/>
    <x v="5"/>
  </r>
  <r>
    <n v="7606"/>
    <s v="CA-2016-101791"/>
    <d v="2016-05-27T00:00:00"/>
    <d v="2016-05-31T00:00:00"/>
    <x v="1"/>
    <s v="BS-11665"/>
    <s v="Brian Stugart"/>
    <x v="0"/>
    <s v="United States"/>
    <s v="Chicago"/>
    <x v="10"/>
    <n v="60623"/>
    <x v="2"/>
    <s v="FUR-FU-10002191"/>
    <x v="0"/>
    <x v="5"/>
    <s v="G.E. Halogen Desk Lamp Bulbs"/>
    <n v="5.5839999999999996"/>
    <n v="2"/>
    <n v="0.6"/>
    <n v="-1.6752"/>
    <n v="4"/>
    <n v="5"/>
    <x v="1"/>
    <n v="-30.000000000000004"/>
    <x v="5"/>
  </r>
  <r>
    <n v="7607"/>
    <s v="CA-2016-101791"/>
    <d v="2016-05-27T00:00:00"/>
    <d v="2016-05-31T00:00:00"/>
    <x v="1"/>
    <s v="BS-11665"/>
    <s v="Brian Stugart"/>
    <x v="0"/>
    <s v="United States"/>
    <s v="Chicago"/>
    <x v="10"/>
    <n v="60623"/>
    <x v="2"/>
    <s v="OFF-ST-10001496"/>
    <x v="1"/>
    <x v="4"/>
    <s v="Standard Rollaway File with Lock"/>
    <n v="1297.3679999999999"/>
    <n v="9"/>
    <n v="0.2"/>
    <n v="97.302599999999998"/>
    <n v="4"/>
    <n v="5"/>
    <x v="1"/>
    <n v="7.5"/>
    <x v="5"/>
  </r>
  <r>
    <n v="7608"/>
    <s v="CA-2017-121195"/>
    <d v="2017-12-24T00:00:00"/>
    <d v="2017-12-27T00:00:00"/>
    <x v="2"/>
    <s v="NS-18505"/>
    <s v="Neola Schneider"/>
    <x v="0"/>
    <s v="United States"/>
    <s v="Dallas"/>
    <x v="5"/>
    <n v="75220"/>
    <x v="2"/>
    <s v="OFF-ST-10000585"/>
    <x v="1"/>
    <x v="4"/>
    <s v="Economy Rollaway Files"/>
    <n v="264.32"/>
    <n v="2"/>
    <n v="0.2"/>
    <n v="19.824000000000002"/>
    <n v="3"/>
    <n v="12"/>
    <x v="0"/>
    <n v="7.5000000000000009"/>
    <x v="4"/>
  </r>
  <r>
    <n v="7609"/>
    <s v="CA-2017-163209"/>
    <d v="2017-05-03T00:00:00"/>
    <d v="2017-05-07T00:00:00"/>
    <x v="1"/>
    <s v="MK-18160"/>
    <s v="Mike Kennedy"/>
    <x v="0"/>
    <s v="United States"/>
    <s v="San Francisco"/>
    <x v="1"/>
    <n v="94122"/>
    <x v="1"/>
    <s v="OFF-PA-10001166"/>
    <x v="1"/>
    <x v="10"/>
    <s v="Xerox 2"/>
    <n v="25.92"/>
    <n v="4"/>
    <n v="0"/>
    <n v="12.441599999999999"/>
    <n v="4"/>
    <n v="5"/>
    <x v="1"/>
    <n v="47.999999999999993"/>
    <x v="5"/>
  </r>
  <r>
    <n v="7610"/>
    <s v="CA-2017-163209"/>
    <d v="2017-05-03T00:00:00"/>
    <d v="2017-05-07T00:00:00"/>
    <x v="1"/>
    <s v="MK-18160"/>
    <s v="Mike Kennedy"/>
    <x v="0"/>
    <s v="United States"/>
    <s v="San Francisco"/>
    <x v="1"/>
    <n v="94122"/>
    <x v="1"/>
    <s v="OFF-AR-10003651"/>
    <x v="1"/>
    <x v="6"/>
    <s v="Newell 350"/>
    <n v="22.96"/>
    <n v="7"/>
    <n v="0"/>
    <n v="6.6584000000000003"/>
    <n v="4"/>
    <n v="5"/>
    <x v="1"/>
    <n v="28.999999999999996"/>
    <x v="5"/>
  </r>
  <r>
    <n v="7611"/>
    <s v="CA-2014-133354"/>
    <d v="2014-02-22T00:00:00"/>
    <d v="2014-02-24T00:00:00"/>
    <x v="2"/>
    <s v="SA-20830"/>
    <s v="Sue Ann Reed"/>
    <x v="0"/>
    <s v="United States"/>
    <s v="Moreno Valley"/>
    <x v="1"/>
    <n v="92553"/>
    <x v="1"/>
    <s v="OFF-PA-10001800"/>
    <x v="1"/>
    <x v="10"/>
    <s v="Xerox 220"/>
    <n v="19.440000000000001"/>
    <n v="3"/>
    <n v="0"/>
    <n v="9.3312000000000008"/>
    <n v="2"/>
    <n v="2"/>
    <x v="3"/>
    <n v="48.000000000000007"/>
    <x v="11"/>
  </r>
  <r>
    <n v="7612"/>
    <s v="US-2015-130491"/>
    <d v="2015-02-08T00:00:00"/>
    <d v="2015-02-11T00:00:00"/>
    <x v="2"/>
    <s v="BH-11710"/>
    <s v="Brosina Hoffman"/>
    <x v="0"/>
    <s v="United States"/>
    <s v="Garden City"/>
    <x v="41"/>
    <n v="67846"/>
    <x v="2"/>
    <s v="OFF-PA-10000791"/>
    <x v="1"/>
    <x v="10"/>
    <s v="Wirebound Message Books, Four 2 3/4 x 5 Forms per Page, 200 Sets per Book"/>
    <n v="9.5399999999999991"/>
    <n v="2"/>
    <n v="0"/>
    <n v="4.2930000000000001"/>
    <n v="3"/>
    <n v="2"/>
    <x v="3"/>
    <n v="45.000000000000007"/>
    <x v="11"/>
  </r>
  <r>
    <n v="7613"/>
    <s v="US-2015-130491"/>
    <d v="2015-02-08T00:00:00"/>
    <d v="2015-02-11T00:00:00"/>
    <x v="2"/>
    <s v="BH-11710"/>
    <s v="Brosina Hoffman"/>
    <x v="0"/>
    <s v="United States"/>
    <s v="Garden City"/>
    <x v="41"/>
    <n v="67846"/>
    <x v="2"/>
    <s v="OFF-FA-10000134"/>
    <x v="1"/>
    <x v="13"/>
    <s v="Advantus Push Pins, Aluminum Head"/>
    <n v="5.81"/>
    <n v="1"/>
    <n v="0"/>
    <n v="1.8010999999999999"/>
    <n v="3"/>
    <n v="2"/>
    <x v="3"/>
    <n v="31"/>
    <x v="11"/>
  </r>
  <r>
    <n v="7614"/>
    <s v="US-2015-130491"/>
    <d v="2015-02-08T00:00:00"/>
    <d v="2015-02-11T00:00:00"/>
    <x v="2"/>
    <s v="BH-11710"/>
    <s v="Brosina Hoffman"/>
    <x v="0"/>
    <s v="United States"/>
    <s v="Garden City"/>
    <x v="41"/>
    <n v="67846"/>
    <x v="2"/>
    <s v="OFF-AR-10001149"/>
    <x v="1"/>
    <x v="6"/>
    <s v="Sanford Colorific Colored Pencils, 12/Box"/>
    <n v="5.76"/>
    <n v="2"/>
    <n v="0"/>
    <n v="1.728"/>
    <n v="3"/>
    <n v="2"/>
    <x v="3"/>
    <n v="30"/>
    <x v="11"/>
  </r>
  <r>
    <n v="7615"/>
    <s v="CA-2015-113740"/>
    <d v="2015-08-24T00:00:00"/>
    <d v="2015-08-28T00:00:00"/>
    <x v="0"/>
    <s v="SC-20380"/>
    <s v="Shahid Collister"/>
    <x v="0"/>
    <s v="United States"/>
    <s v="New York City"/>
    <x v="15"/>
    <n v="10035"/>
    <x v="3"/>
    <s v="FUR-FU-10000010"/>
    <x v="0"/>
    <x v="5"/>
    <s v="DAX Value U-Channel Document Frames, Easel Back"/>
    <n v="14.91"/>
    <n v="3"/>
    <n v="0"/>
    <n v="4.6220999999999997"/>
    <n v="4"/>
    <n v="8"/>
    <x v="2"/>
    <n v="31"/>
    <x v="6"/>
  </r>
  <r>
    <n v="7616"/>
    <s v="CA-2014-148425"/>
    <d v="2014-11-30T00:00:00"/>
    <d v="2014-12-04T00:00:00"/>
    <x v="1"/>
    <s v="RF-19345"/>
    <s v="Randy Ferguson"/>
    <x v="1"/>
    <s v="United States"/>
    <s v="Orlando"/>
    <x v="2"/>
    <n v="32839"/>
    <x v="0"/>
    <s v="OFF-BI-10000201"/>
    <x v="1"/>
    <x v="8"/>
    <s v="Avery Triangle Shaped Sheet Lifters, Black, 2/Pack"/>
    <n v="6.6420000000000003"/>
    <n v="9"/>
    <n v="0.7"/>
    <n v="-4.4279999999999999"/>
    <n v="4"/>
    <n v="11"/>
    <x v="0"/>
    <n v="-66.666666666666657"/>
    <x v="0"/>
  </r>
  <r>
    <n v="7617"/>
    <s v="CA-2016-144309"/>
    <d v="2016-12-10T00:00:00"/>
    <d v="2016-12-16T00:00:00"/>
    <x v="1"/>
    <s v="CM-12235"/>
    <s v="Chris McAfee"/>
    <x v="0"/>
    <s v="United States"/>
    <s v="Watertown"/>
    <x v="15"/>
    <n v="13601"/>
    <x v="3"/>
    <s v="OFF-PA-10001776"/>
    <x v="1"/>
    <x v="10"/>
    <s v="Wirebound Message Books, Four 2 3/4&quot; x 5&quot; Forms per Page, 600 Sets per Book"/>
    <n v="18.54"/>
    <n v="2"/>
    <n v="0"/>
    <n v="8.7138000000000009"/>
    <n v="6"/>
    <n v="12"/>
    <x v="0"/>
    <n v="47.000000000000007"/>
    <x v="4"/>
  </r>
  <r>
    <n v="7618"/>
    <s v="CA-2016-144309"/>
    <d v="2016-12-10T00:00:00"/>
    <d v="2016-12-16T00:00:00"/>
    <x v="1"/>
    <s v="CM-12235"/>
    <s v="Chris McAfee"/>
    <x v="0"/>
    <s v="United States"/>
    <s v="Watertown"/>
    <x v="15"/>
    <n v="13601"/>
    <x v="3"/>
    <s v="OFF-BI-10003656"/>
    <x v="1"/>
    <x v="8"/>
    <s v="Fellowes PB200 Plastic Comb Binding Machine"/>
    <n v="679.96"/>
    <n v="5"/>
    <n v="0.2"/>
    <n v="220.98699999999999"/>
    <n v="6"/>
    <n v="12"/>
    <x v="0"/>
    <n v="32.499999999999993"/>
    <x v="4"/>
  </r>
  <r>
    <n v="7619"/>
    <s v="CA-2017-151225"/>
    <d v="2017-10-27T00:00:00"/>
    <d v="2017-10-29T00:00:00"/>
    <x v="2"/>
    <s v="JM-15655"/>
    <s v="Jim Mitchum"/>
    <x v="1"/>
    <s v="United States"/>
    <s v="Los Angeles"/>
    <x v="1"/>
    <n v="90032"/>
    <x v="1"/>
    <s v="FUR-TA-10001539"/>
    <x v="0"/>
    <x v="3"/>
    <s v="Chromcraft Rectangular Conference Tables"/>
    <n v="189.57599999999999"/>
    <n v="1"/>
    <n v="0.2"/>
    <n v="9.4787999999999997"/>
    <n v="2"/>
    <n v="10"/>
    <x v="0"/>
    <n v="5"/>
    <x v="2"/>
  </r>
  <r>
    <n v="7620"/>
    <s v="CA-2017-151225"/>
    <d v="2017-10-27T00:00:00"/>
    <d v="2017-10-29T00:00:00"/>
    <x v="2"/>
    <s v="JM-15655"/>
    <s v="Jim Mitchum"/>
    <x v="1"/>
    <s v="United States"/>
    <s v="Los Angeles"/>
    <x v="1"/>
    <n v="90032"/>
    <x v="1"/>
    <s v="TEC-PH-10004100"/>
    <x v="2"/>
    <x v="7"/>
    <s v="Griffin GC17055 Auxiliary Audio Cable"/>
    <n v="71.959999999999994"/>
    <n v="5"/>
    <n v="0.2"/>
    <n v="7.1959999999999997"/>
    <n v="2"/>
    <n v="10"/>
    <x v="0"/>
    <n v="10"/>
    <x v="2"/>
  </r>
  <r>
    <n v="7621"/>
    <s v="US-2014-144078"/>
    <d v="2014-11-25T00:00:00"/>
    <d v="2014-11-29T00:00:00"/>
    <x v="1"/>
    <s v="RB-19435"/>
    <s v="Richard Bierner"/>
    <x v="0"/>
    <s v="United States"/>
    <s v="Los Angeles"/>
    <x v="1"/>
    <n v="90004"/>
    <x v="1"/>
    <s v="TEC-PH-10001580"/>
    <x v="2"/>
    <x v="7"/>
    <s v="Logitech Mobile Speakerphone P710e - speaker phone"/>
    <n v="539.91999999999996"/>
    <n v="5"/>
    <n v="0.2"/>
    <n v="47.243000000000002"/>
    <n v="4"/>
    <n v="11"/>
    <x v="0"/>
    <n v="8.75"/>
    <x v="0"/>
  </r>
  <r>
    <n v="7622"/>
    <s v="US-2014-144078"/>
    <d v="2014-11-25T00:00:00"/>
    <d v="2014-11-29T00:00:00"/>
    <x v="1"/>
    <s v="RB-19435"/>
    <s v="Richard Bierner"/>
    <x v="0"/>
    <s v="United States"/>
    <s v="Los Angeles"/>
    <x v="1"/>
    <n v="90004"/>
    <x v="1"/>
    <s v="FUR-CH-10002335"/>
    <x v="0"/>
    <x v="1"/>
    <s v="Hon GuestStacker Chair"/>
    <n v="725.34400000000005"/>
    <n v="4"/>
    <n v="0.2"/>
    <n v="54.400799999999997"/>
    <n v="4"/>
    <n v="11"/>
    <x v="0"/>
    <n v="7.4999999999999982"/>
    <x v="0"/>
  </r>
  <r>
    <n v="7623"/>
    <s v="US-2014-144078"/>
    <d v="2014-11-25T00:00:00"/>
    <d v="2014-11-29T00:00:00"/>
    <x v="1"/>
    <s v="RB-19435"/>
    <s v="Richard Bierner"/>
    <x v="0"/>
    <s v="United States"/>
    <s v="Los Angeles"/>
    <x v="1"/>
    <n v="90004"/>
    <x v="1"/>
    <s v="OFF-AR-10004707"/>
    <x v="1"/>
    <x v="6"/>
    <s v="Staples in misc. colors"/>
    <n v="7.44"/>
    <n v="3"/>
    <n v="0"/>
    <n v="2.6040000000000001"/>
    <n v="4"/>
    <n v="11"/>
    <x v="0"/>
    <n v="35"/>
    <x v="0"/>
  </r>
  <r>
    <n v="7624"/>
    <s v="CA-2014-124464"/>
    <d v="2014-07-14T00:00:00"/>
    <d v="2014-07-20T00:00:00"/>
    <x v="1"/>
    <s v="SS-20515"/>
    <s v="Shirley Schmidt"/>
    <x v="2"/>
    <s v="United States"/>
    <s v="Newark"/>
    <x v="13"/>
    <n v="19711"/>
    <x v="3"/>
    <s v="OFF-AP-10000576"/>
    <x v="1"/>
    <x v="9"/>
    <s v="Belkin 7 Outlet SurgeMaster II"/>
    <n v="39.479999999999997"/>
    <n v="1"/>
    <n v="0"/>
    <n v="11.054399999999999"/>
    <n v="6"/>
    <n v="7"/>
    <x v="2"/>
    <n v="28.000000000000004"/>
    <x v="7"/>
  </r>
  <r>
    <n v="7625"/>
    <s v="CA-2015-136805"/>
    <d v="2015-05-23T00:00:00"/>
    <d v="2015-05-27T00:00:00"/>
    <x v="0"/>
    <s v="NM-18445"/>
    <s v="Nathan Mautz"/>
    <x v="2"/>
    <s v="United States"/>
    <s v="Detroit"/>
    <x v="12"/>
    <n v="48234"/>
    <x v="2"/>
    <s v="OFF-AP-10001394"/>
    <x v="1"/>
    <x v="9"/>
    <s v="Harmony Air Purifier"/>
    <n v="850.5"/>
    <n v="5"/>
    <n v="0.1"/>
    <n v="245.7"/>
    <n v="4"/>
    <n v="5"/>
    <x v="1"/>
    <n v="28.888888888888886"/>
    <x v="5"/>
  </r>
  <r>
    <n v="7626"/>
    <s v="CA-2015-136805"/>
    <d v="2015-05-23T00:00:00"/>
    <d v="2015-05-27T00:00:00"/>
    <x v="0"/>
    <s v="NM-18445"/>
    <s v="Nathan Mautz"/>
    <x v="2"/>
    <s v="United States"/>
    <s v="Detroit"/>
    <x v="12"/>
    <n v="48234"/>
    <x v="2"/>
    <s v="FUR-FU-10003724"/>
    <x v="0"/>
    <x v="5"/>
    <s v="Westinghouse Clip-On Gooseneck Lamps"/>
    <n v="75.33"/>
    <n v="9"/>
    <n v="0"/>
    <n v="19.585799999999999"/>
    <n v="4"/>
    <n v="5"/>
    <x v="1"/>
    <n v="26"/>
    <x v="5"/>
  </r>
  <r>
    <n v="7627"/>
    <s v="US-2015-159499"/>
    <d v="2015-11-21T00:00:00"/>
    <d v="2015-11-23T00:00:00"/>
    <x v="0"/>
    <s v="EM-14095"/>
    <s v="Eudokia Martin"/>
    <x v="1"/>
    <s v="United States"/>
    <s v="Phoenix"/>
    <x v="16"/>
    <n v="85023"/>
    <x v="1"/>
    <s v="OFF-AP-10002867"/>
    <x v="1"/>
    <x v="9"/>
    <s v="Fellowes Command Center 5-outlet power strip"/>
    <n v="325.63200000000001"/>
    <n v="6"/>
    <n v="0.2"/>
    <n v="28.492799999999999"/>
    <n v="2"/>
    <n v="11"/>
    <x v="0"/>
    <n v="8.75"/>
    <x v="0"/>
  </r>
  <r>
    <n v="7628"/>
    <s v="US-2015-159499"/>
    <d v="2015-11-21T00:00:00"/>
    <d v="2015-11-23T00:00:00"/>
    <x v="0"/>
    <s v="EM-14095"/>
    <s v="Eudokia Martin"/>
    <x v="1"/>
    <s v="United States"/>
    <s v="Phoenix"/>
    <x v="16"/>
    <n v="85023"/>
    <x v="1"/>
    <s v="TEC-AC-10002718"/>
    <x v="2"/>
    <x v="11"/>
    <s v="Belkin Standard 104 key USB Keyboard"/>
    <n v="23.344000000000001"/>
    <n v="2"/>
    <n v="0.2"/>
    <n v="-1.4590000000000001"/>
    <n v="2"/>
    <n v="11"/>
    <x v="0"/>
    <n v="-6.25"/>
    <x v="0"/>
  </r>
  <r>
    <n v="7629"/>
    <s v="US-2015-159499"/>
    <d v="2015-11-21T00:00:00"/>
    <d v="2015-11-23T00:00:00"/>
    <x v="0"/>
    <s v="EM-14095"/>
    <s v="Eudokia Martin"/>
    <x v="1"/>
    <s v="United States"/>
    <s v="Phoenix"/>
    <x v="16"/>
    <n v="85023"/>
    <x v="1"/>
    <s v="OFF-LA-10003121"/>
    <x v="1"/>
    <x v="2"/>
    <s v="Avery 506"/>
    <n v="16.52"/>
    <n v="5"/>
    <n v="0.2"/>
    <n v="5.3689999999999998"/>
    <n v="2"/>
    <n v="11"/>
    <x v="0"/>
    <n v="32.5"/>
    <x v="0"/>
  </r>
  <r>
    <n v="7630"/>
    <s v="CA-2014-162089"/>
    <d v="2014-03-30T00:00:00"/>
    <d v="2014-04-01T00:00:00"/>
    <x v="2"/>
    <s v="MP-17470"/>
    <s v="Mark Packer"/>
    <x v="2"/>
    <s v="United States"/>
    <s v="Brownsville"/>
    <x v="5"/>
    <n v="78521"/>
    <x v="2"/>
    <s v="OFF-EN-10002230"/>
    <x v="1"/>
    <x v="12"/>
    <s v="Airmail Envelopes"/>
    <n v="335.72"/>
    <n v="5"/>
    <n v="0.2"/>
    <n v="113.30549999999999"/>
    <n v="2"/>
    <n v="3"/>
    <x v="3"/>
    <n v="33.75"/>
    <x v="10"/>
  </r>
  <r>
    <n v="7631"/>
    <s v="CA-2014-162089"/>
    <d v="2014-03-30T00:00:00"/>
    <d v="2014-04-01T00:00:00"/>
    <x v="2"/>
    <s v="MP-17470"/>
    <s v="Mark Packer"/>
    <x v="2"/>
    <s v="United States"/>
    <s v="Brownsville"/>
    <x v="5"/>
    <n v="78521"/>
    <x v="2"/>
    <s v="TEC-PH-10001819"/>
    <x v="2"/>
    <x v="7"/>
    <s v="Innergie mMini Combo Duo USB Travel Charging Kit"/>
    <n v="251.94399999999999"/>
    <n v="7"/>
    <n v="0.2"/>
    <n v="88.180400000000006"/>
    <n v="2"/>
    <n v="3"/>
    <x v="3"/>
    <n v="35"/>
    <x v="10"/>
  </r>
  <r>
    <n v="7632"/>
    <s v="CA-2014-162089"/>
    <d v="2014-03-30T00:00:00"/>
    <d v="2014-04-01T00:00:00"/>
    <x v="2"/>
    <s v="MP-17470"/>
    <s v="Mark Packer"/>
    <x v="2"/>
    <s v="United States"/>
    <s v="Brownsville"/>
    <x v="5"/>
    <n v="78521"/>
    <x v="2"/>
    <s v="FUR-CH-10002304"/>
    <x v="0"/>
    <x v="1"/>
    <s v="Global Stack Chair without Arms, Black"/>
    <n v="127.30200000000001"/>
    <n v="7"/>
    <n v="0.3"/>
    <n v="-9.093"/>
    <n v="2"/>
    <n v="3"/>
    <x v="3"/>
    <n v="-7.1428571428571423"/>
    <x v="10"/>
  </r>
  <r>
    <n v="7633"/>
    <s v="US-2017-158526"/>
    <d v="2017-12-29T00:00:00"/>
    <d v="2018-01-01T00:00:00"/>
    <x v="0"/>
    <s v="KH-16360"/>
    <s v="Katherine Hughes"/>
    <x v="0"/>
    <s v="United States"/>
    <s v="Louisville"/>
    <x v="0"/>
    <n v="40214"/>
    <x v="0"/>
    <s v="FUR-CH-10002602"/>
    <x v="0"/>
    <x v="1"/>
    <s v="DMI Arturo Collection Mission-style Design Wood Chair"/>
    <n v="1207.8399999999999"/>
    <n v="8"/>
    <n v="0"/>
    <n v="314.03840000000002"/>
    <n v="3"/>
    <n v="12"/>
    <x v="0"/>
    <n v="26.000000000000007"/>
    <x v="4"/>
  </r>
  <r>
    <n v="7634"/>
    <s v="US-2017-158526"/>
    <d v="2017-12-29T00:00:00"/>
    <d v="2018-01-01T00:00:00"/>
    <x v="0"/>
    <s v="KH-16360"/>
    <s v="Katherine Hughes"/>
    <x v="0"/>
    <s v="United States"/>
    <s v="Louisville"/>
    <x v="0"/>
    <n v="40214"/>
    <x v="0"/>
    <s v="OFF-BI-10002414"/>
    <x v="1"/>
    <x v="8"/>
    <s v="GBC ProClick Spines for 32-Hole Punch"/>
    <n v="12.53"/>
    <n v="1"/>
    <n v="0"/>
    <n v="5.8891"/>
    <n v="3"/>
    <n v="12"/>
    <x v="0"/>
    <n v="47"/>
    <x v="4"/>
  </r>
  <r>
    <n v="7635"/>
    <s v="US-2017-158526"/>
    <d v="2017-12-29T00:00:00"/>
    <d v="2018-01-01T00:00:00"/>
    <x v="0"/>
    <s v="KH-16360"/>
    <s v="Katherine Hughes"/>
    <x v="0"/>
    <s v="United States"/>
    <s v="Louisville"/>
    <x v="0"/>
    <n v="40214"/>
    <x v="0"/>
    <s v="OFF-AR-10003696"/>
    <x v="1"/>
    <x v="6"/>
    <s v="Panasonic KP-350BK Electric Pencil Sharpener with Auto Stop"/>
    <n v="34.58"/>
    <n v="1"/>
    <n v="0"/>
    <n v="10.0282"/>
    <n v="3"/>
    <n v="12"/>
    <x v="0"/>
    <n v="29.000000000000004"/>
    <x v="4"/>
  </r>
  <r>
    <n v="7636"/>
    <s v="US-2017-158526"/>
    <d v="2017-12-29T00:00:00"/>
    <d v="2018-01-01T00:00:00"/>
    <x v="0"/>
    <s v="KH-16360"/>
    <s v="Katherine Hughes"/>
    <x v="0"/>
    <s v="United States"/>
    <s v="Louisville"/>
    <x v="0"/>
    <n v="40214"/>
    <x v="0"/>
    <s v="FUR-CH-10004495"/>
    <x v="0"/>
    <x v="1"/>
    <s v="Global Leather and Oak Executive Chair, Black"/>
    <n v="300.98"/>
    <n v="1"/>
    <n v="0"/>
    <n v="87.284199999999998"/>
    <n v="3"/>
    <n v="12"/>
    <x v="0"/>
    <n v="28.999999999999996"/>
    <x v="4"/>
  </r>
  <r>
    <n v="7637"/>
    <s v="US-2017-158526"/>
    <d v="2017-12-29T00:00:00"/>
    <d v="2018-01-01T00:00:00"/>
    <x v="0"/>
    <s v="KH-16360"/>
    <s v="Katherine Hughes"/>
    <x v="0"/>
    <s v="United States"/>
    <s v="Louisville"/>
    <x v="0"/>
    <n v="40214"/>
    <x v="0"/>
    <s v="FUR-CH-10001270"/>
    <x v="0"/>
    <x v="1"/>
    <s v="Harbour Creations Steel Folding Chair"/>
    <n v="258.75"/>
    <n v="3"/>
    <n v="0"/>
    <n v="77.625"/>
    <n v="3"/>
    <n v="12"/>
    <x v="0"/>
    <n v="30"/>
    <x v="4"/>
  </r>
  <r>
    <n v="7638"/>
    <s v="CA-2017-104885"/>
    <d v="2017-03-02T00:00:00"/>
    <d v="2017-03-08T00:00:00"/>
    <x v="1"/>
    <s v="DB-13555"/>
    <s v="Dorothy Badders"/>
    <x v="1"/>
    <s v="United States"/>
    <s v="Newark"/>
    <x v="13"/>
    <n v="19711"/>
    <x v="3"/>
    <s v="OFF-AR-10001615"/>
    <x v="1"/>
    <x v="6"/>
    <s v="Newell 34"/>
    <n v="59.52"/>
    <n v="3"/>
    <n v="0"/>
    <n v="15.475199999999999"/>
    <n v="6"/>
    <n v="3"/>
    <x v="3"/>
    <n v="25.999999999999996"/>
    <x v="10"/>
  </r>
  <r>
    <n v="7639"/>
    <s v="CA-2017-104885"/>
    <d v="2017-03-02T00:00:00"/>
    <d v="2017-03-08T00:00:00"/>
    <x v="1"/>
    <s v="DB-13555"/>
    <s v="Dorothy Badders"/>
    <x v="1"/>
    <s v="United States"/>
    <s v="Newark"/>
    <x v="13"/>
    <n v="19711"/>
    <x v="3"/>
    <s v="OFF-EN-10003286"/>
    <x v="1"/>
    <x v="12"/>
    <s v="Staple envelope"/>
    <n v="57.96"/>
    <n v="7"/>
    <n v="0"/>
    <n v="27.241199999999999"/>
    <n v="6"/>
    <n v="3"/>
    <x v="3"/>
    <n v="47"/>
    <x v="10"/>
  </r>
  <r>
    <n v="7640"/>
    <s v="CA-2017-104885"/>
    <d v="2017-03-02T00:00:00"/>
    <d v="2017-03-08T00:00:00"/>
    <x v="1"/>
    <s v="DB-13555"/>
    <s v="Dorothy Badders"/>
    <x v="1"/>
    <s v="United States"/>
    <s v="Newark"/>
    <x v="13"/>
    <n v="19711"/>
    <x v="3"/>
    <s v="FUR-BO-10003660"/>
    <x v="0"/>
    <x v="0"/>
    <s v="Bush Cubix Collection Bookcases, Fully Assembled"/>
    <n v="441.96"/>
    <n v="2"/>
    <n v="0"/>
    <n v="101.6508"/>
    <n v="6"/>
    <n v="3"/>
    <x v="3"/>
    <n v="23"/>
    <x v="10"/>
  </r>
  <r>
    <n v="7641"/>
    <s v="CA-2017-104885"/>
    <d v="2017-03-02T00:00:00"/>
    <d v="2017-03-08T00:00:00"/>
    <x v="1"/>
    <s v="DB-13555"/>
    <s v="Dorothy Badders"/>
    <x v="1"/>
    <s v="United States"/>
    <s v="Newark"/>
    <x v="13"/>
    <n v="19711"/>
    <x v="3"/>
    <s v="OFF-PA-10002764"/>
    <x v="1"/>
    <x v="10"/>
    <s v="Easy-staple paper"/>
    <n v="68.040000000000006"/>
    <n v="6"/>
    <n v="0"/>
    <n v="33.339599999999997"/>
    <n v="6"/>
    <n v="3"/>
    <x v="3"/>
    <n v="48.999999999999993"/>
    <x v="10"/>
  </r>
  <r>
    <n v="7642"/>
    <s v="US-2016-157490"/>
    <d v="2016-10-06T00:00:00"/>
    <d v="2016-10-07T00:00:00"/>
    <x v="2"/>
    <s v="LB-16795"/>
    <s v="Laurel Beltran"/>
    <x v="2"/>
    <s v="United States"/>
    <s v="Pueblo"/>
    <x v="22"/>
    <n v="81001"/>
    <x v="1"/>
    <s v="TEC-MA-10001695"/>
    <x v="2"/>
    <x v="15"/>
    <s v="Zebra GK420t Direct Thermal/Thermal Transfer Printer"/>
    <n v="703.71"/>
    <n v="6"/>
    <n v="0.7"/>
    <n v="-938.28"/>
    <n v="1"/>
    <n v="10"/>
    <x v="0"/>
    <n v="-133.33333333333331"/>
    <x v="2"/>
  </r>
  <r>
    <n v="7643"/>
    <s v="US-2016-157490"/>
    <d v="2016-10-06T00:00:00"/>
    <d v="2016-10-07T00:00:00"/>
    <x v="2"/>
    <s v="LB-16795"/>
    <s v="Laurel Beltran"/>
    <x v="2"/>
    <s v="United States"/>
    <s v="Pueblo"/>
    <x v="22"/>
    <n v="81001"/>
    <x v="1"/>
    <s v="OFF-BI-10002824"/>
    <x v="1"/>
    <x v="8"/>
    <s v="Recycled Easel Ring Binders"/>
    <n v="17.904"/>
    <n v="4"/>
    <n v="0.7"/>
    <n v="-14.92"/>
    <n v="1"/>
    <n v="10"/>
    <x v="0"/>
    <n v="-83.333333333333343"/>
    <x v="2"/>
  </r>
  <r>
    <n v="7644"/>
    <s v="US-2016-157490"/>
    <d v="2016-10-06T00:00:00"/>
    <d v="2016-10-07T00:00:00"/>
    <x v="2"/>
    <s v="LB-16795"/>
    <s v="Laurel Beltran"/>
    <x v="2"/>
    <s v="United States"/>
    <s v="Pueblo"/>
    <x v="22"/>
    <n v="81001"/>
    <x v="1"/>
    <s v="OFF-BI-10002571"/>
    <x v="1"/>
    <x v="8"/>
    <s v="Avery Framed View Binder, EZD Ring (Locking), Navy, 1 1/2&quot;"/>
    <n v="11.976000000000001"/>
    <n v="4"/>
    <n v="0.7"/>
    <n v="-9.1815999999999995"/>
    <n v="1"/>
    <n v="10"/>
    <x v="0"/>
    <n v="-76.666666666666657"/>
    <x v="2"/>
  </r>
  <r>
    <n v="7645"/>
    <s v="US-2016-157490"/>
    <d v="2016-10-06T00:00:00"/>
    <d v="2016-10-07T00:00:00"/>
    <x v="2"/>
    <s v="LB-16795"/>
    <s v="Laurel Beltran"/>
    <x v="2"/>
    <s v="United States"/>
    <s v="Pueblo"/>
    <x v="22"/>
    <n v="81001"/>
    <x v="1"/>
    <s v="TEC-AC-10001553"/>
    <x v="2"/>
    <x v="11"/>
    <s v="Memorex 25GB 6X Branded Blu-Ray Recordable Disc, 15/Pack"/>
    <n v="67.959999999999994"/>
    <n v="5"/>
    <n v="0.2"/>
    <n v="0.84950000000000003"/>
    <n v="1"/>
    <n v="10"/>
    <x v="0"/>
    <n v="1.2500000000000002"/>
    <x v="2"/>
  </r>
  <r>
    <n v="7646"/>
    <s v="CA-2015-161452"/>
    <d v="2015-04-05T00:00:00"/>
    <d v="2015-04-11T00:00:00"/>
    <x v="1"/>
    <s v="CA-11965"/>
    <s v="Carol Adams"/>
    <x v="1"/>
    <s v="United States"/>
    <s v="Los Angeles"/>
    <x v="1"/>
    <n v="90036"/>
    <x v="1"/>
    <s v="FUR-CH-10003973"/>
    <x v="0"/>
    <x v="1"/>
    <s v="GuestStacker Chair with Chrome Finish Legs"/>
    <n v="892.22400000000005"/>
    <n v="3"/>
    <n v="0.2"/>
    <n v="89.222399999999993"/>
    <n v="6"/>
    <n v="4"/>
    <x v="1"/>
    <n v="10"/>
    <x v="3"/>
  </r>
  <r>
    <n v="7647"/>
    <s v="US-2014-115196"/>
    <d v="2014-09-09T00:00:00"/>
    <d v="2014-09-13T00:00:00"/>
    <x v="1"/>
    <s v="DL-12925"/>
    <s v="Daniel Lacy"/>
    <x v="0"/>
    <s v="United States"/>
    <s v="Greenville"/>
    <x v="3"/>
    <n v="27834"/>
    <x v="0"/>
    <s v="TEC-MA-10002073"/>
    <x v="2"/>
    <x v="15"/>
    <s v="3D Systems Cube Printer, 2nd Generation, White"/>
    <n v="1299.99"/>
    <n v="2"/>
    <n v="0.5"/>
    <n v="-571.99559999999997"/>
    <n v="4"/>
    <n v="9"/>
    <x v="2"/>
    <n v="-43.999999999999993"/>
    <x v="8"/>
  </r>
  <r>
    <n v="7648"/>
    <s v="CA-2016-138968"/>
    <d v="2016-03-15T00:00:00"/>
    <d v="2016-03-16T00:00:00"/>
    <x v="2"/>
    <s v="FC-14335"/>
    <s v="Fred Chung"/>
    <x v="1"/>
    <s v="United States"/>
    <s v="San Francisco"/>
    <x v="1"/>
    <n v="94110"/>
    <x v="1"/>
    <s v="OFF-BI-10003529"/>
    <x v="1"/>
    <x v="8"/>
    <s v="Avery Round Ring Poly Binders"/>
    <n v="4.5439999999999996"/>
    <n v="2"/>
    <n v="0.2"/>
    <n v="1.6472"/>
    <n v="1"/>
    <n v="3"/>
    <x v="3"/>
    <n v="36.250000000000007"/>
    <x v="10"/>
  </r>
  <r>
    <n v="7649"/>
    <s v="CA-2016-138968"/>
    <d v="2016-03-15T00:00:00"/>
    <d v="2016-03-16T00:00:00"/>
    <x v="2"/>
    <s v="FC-14335"/>
    <s v="Fred Chung"/>
    <x v="1"/>
    <s v="United States"/>
    <s v="San Francisco"/>
    <x v="1"/>
    <n v="94110"/>
    <x v="1"/>
    <s v="FUR-CH-10000309"/>
    <x v="0"/>
    <x v="1"/>
    <s v="Global Comet Stacking Arm Chair"/>
    <n v="1352.0319999999999"/>
    <n v="4"/>
    <n v="0.2"/>
    <n v="84.501999999999995"/>
    <n v="1"/>
    <n v="3"/>
    <x v="3"/>
    <n v="6.25"/>
    <x v="10"/>
  </r>
  <r>
    <n v="7650"/>
    <s v="CA-2015-101889"/>
    <d v="2015-12-27T00:00:00"/>
    <d v="2015-12-31T00:00:00"/>
    <x v="1"/>
    <s v="DB-13120"/>
    <s v="David Bremer"/>
    <x v="1"/>
    <s v="United States"/>
    <s v="Marion"/>
    <x v="24"/>
    <n v="43302"/>
    <x v="3"/>
    <s v="FUR-TA-10004154"/>
    <x v="0"/>
    <x v="3"/>
    <s v="Riverside Furniture Oval Coffee Table, Oval End Table, End Table with Drawer"/>
    <n v="1548.99"/>
    <n v="9"/>
    <n v="0.4"/>
    <n v="-464.697"/>
    <n v="4"/>
    <n v="12"/>
    <x v="0"/>
    <n v="-30"/>
    <x v="4"/>
  </r>
  <r>
    <n v="7651"/>
    <s v="CA-2015-101889"/>
    <d v="2015-12-27T00:00:00"/>
    <d v="2015-12-31T00:00:00"/>
    <x v="1"/>
    <s v="DB-13120"/>
    <s v="David Bremer"/>
    <x v="1"/>
    <s v="United States"/>
    <s v="Marion"/>
    <x v="24"/>
    <n v="43302"/>
    <x v="3"/>
    <s v="OFF-EN-10003286"/>
    <x v="1"/>
    <x v="12"/>
    <s v="Staple envelope"/>
    <n v="19.872"/>
    <n v="3"/>
    <n v="0.2"/>
    <n v="6.7068000000000003"/>
    <n v="4"/>
    <n v="12"/>
    <x v="0"/>
    <n v="33.75"/>
    <x v="4"/>
  </r>
  <r>
    <n v="7652"/>
    <s v="CA-2017-110821"/>
    <d v="2017-08-07T00:00:00"/>
    <d v="2017-08-08T00:00:00"/>
    <x v="2"/>
    <s v="CK-12205"/>
    <s v="Chloris Kastensmidt"/>
    <x v="0"/>
    <s v="United States"/>
    <s v="Dallas"/>
    <x v="5"/>
    <n v="75081"/>
    <x v="2"/>
    <s v="TEC-AC-10001552"/>
    <x v="2"/>
    <x v="11"/>
    <s v="Logitech K350 2.4Ghz Wireless Keyboard"/>
    <n v="119.44799999999999"/>
    <n v="3"/>
    <n v="0.2"/>
    <n v="-13.437900000000001"/>
    <n v="1"/>
    <n v="8"/>
    <x v="2"/>
    <n v="-11.250000000000002"/>
    <x v="6"/>
  </r>
  <r>
    <n v="7653"/>
    <s v="CA-2017-110821"/>
    <d v="2017-08-07T00:00:00"/>
    <d v="2017-08-08T00:00:00"/>
    <x v="2"/>
    <s v="CK-12205"/>
    <s v="Chloris Kastensmidt"/>
    <x v="0"/>
    <s v="United States"/>
    <s v="Dallas"/>
    <x v="5"/>
    <n v="75081"/>
    <x v="2"/>
    <s v="OFF-ST-10002790"/>
    <x v="1"/>
    <x v="4"/>
    <s v="Safco Industrial Shelving"/>
    <n v="118.16"/>
    <n v="2"/>
    <n v="0.2"/>
    <n v="-25.109000000000002"/>
    <n v="1"/>
    <n v="8"/>
    <x v="2"/>
    <n v="-21.250000000000004"/>
    <x v="6"/>
  </r>
  <r>
    <n v="7654"/>
    <s v="CA-2015-121552"/>
    <d v="2015-03-22T00:00:00"/>
    <d v="2015-03-27T00:00:00"/>
    <x v="1"/>
    <s v="FW-14395"/>
    <s v="Fred Wasserman"/>
    <x v="1"/>
    <s v="United States"/>
    <s v="Huntsville"/>
    <x v="19"/>
    <n v="35810"/>
    <x v="0"/>
    <s v="OFF-AR-10003217"/>
    <x v="1"/>
    <x v="6"/>
    <s v="Newell 316"/>
    <n v="19.559999999999999"/>
    <n v="4"/>
    <n v="0"/>
    <n v="5.4767999999999999"/>
    <n v="5"/>
    <n v="3"/>
    <x v="3"/>
    <n v="28.000000000000004"/>
    <x v="10"/>
  </r>
  <r>
    <n v="7655"/>
    <s v="CA-2015-107685"/>
    <d v="2015-11-30T00:00:00"/>
    <d v="2015-12-02T00:00:00"/>
    <x v="0"/>
    <s v="JM-15865"/>
    <s v="John Murray"/>
    <x v="0"/>
    <s v="United States"/>
    <s v="Las Vegas"/>
    <x v="33"/>
    <n v="89115"/>
    <x v="1"/>
    <s v="FUR-FU-10002813"/>
    <x v="0"/>
    <x v="5"/>
    <s v="DAX Contemporary Wood Frame with Silver Metal Mat, Desktop, 11 x 14 Size"/>
    <n v="80.959999999999994"/>
    <n v="4"/>
    <n v="0"/>
    <n v="29.145600000000002"/>
    <n v="2"/>
    <n v="11"/>
    <x v="0"/>
    <n v="36.000000000000007"/>
    <x v="0"/>
  </r>
  <r>
    <n v="7656"/>
    <s v="CA-2015-107685"/>
    <d v="2015-11-30T00:00:00"/>
    <d v="2015-12-02T00:00:00"/>
    <x v="0"/>
    <s v="JM-15865"/>
    <s v="John Murray"/>
    <x v="0"/>
    <s v="United States"/>
    <s v="Las Vegas"/>
    <x v="33"/>
    <n v="89115"/>
    <x v="1"/>
    <s v="OFF-PA-10003848"/>
    <x v="1"/>
    <x v="10"/>
    <s v="Xerox 1997"/>
    <n v="25.92"/>
    <n v="4"/>
    <n v="0"/>
    <n v="12.441599999999999"/>
    <n v="2"/>
    <n v="11"/>
    <x v="0"/>
    <n v="47.999999999999993"/>
    <x v="0"/>
  </r>
  <r>
    <n v="7657"/>
    <s v="US-2014-120740"/>
    <d v="2014-04-15T00:00:00"/>
    <d v="2014-04-15T00:00:00"/>
    <x v="3"/>
    <s v="PS-18970"/>
    <s v="Paul Stevenson"/>
    <x v="2"/>
    <s v="United States"/>
    <s v="Los Angeles"/>
    <x v="1"/>
    <n v="90049"/>
    <x v="1"/>
    <s v="OFF-AP-10000240"/>
    <x v="1"/>
    <x v="9"/>
    <s v="Belkin F9G930V10-GRY 9 Outlet Surge"/>
    <n v="106.96"/>
    <n v="2"/>
    <n v="0"/>
    <n v="31.0184"/>
    <n v="0"/>
    <n v="4"/>
    <x v="1"/>
    <n v="29.000000000000004"/>
    <x v="3"/>
  </r>
  <r>
    <n v="7658"/>
    <s v="US-2014-120740"/>
    <d v="2014-04-15T00:00:00"/>
    <d v="2014-04-15T00:00:00"/>
    <x v="3"/>
    <s v="PS-18970"/>
    <s v="Paul Stevenson"/>
    <x v="2"/>
    <s v="United States"/>
    <s v="Los Angeles"/>
    <x v="1"/>
    <n v="90049"/>
    <x v="1"/>
    <s v="FUR-FU-10004091"/>
    <x v="0"/>
    <x v="5"/>
    <s v="Howard Miller 13&quot; Diameter Goldtone Round Wall Clock"/>
    <n v="187.76"/>
    <n v="4"/>
    <n v="0"/>
    <n v="76.9816"/>
    <n v="0"/>
    <n v="4"/>
    <x v="1"/>
    <n v="41"/>
    <x v="3"/>
  </r>
  <r>
    <n v="7659"/>
    <s v="CA-2017-155740"/>
    <d v="2017-07-30T00:00:00"/>
    <d v="2017-08-02T00:00:00"/>
    <x v="2"/>
    <s v="TC-21475"/>
    <s v="Tony Chapman"/>
    <x v="2"/>
    <s v="United States"/>
    <s v="Lakewood"/>
    <x v="24"/>
    <n v="44107"/>
    <x v="3"/>
    <s v="OFF-BI-10001071"/>
    <x v="1"/>
    <x v="8"/>
    <s v="GBC ProClick Punch Binding System"/>
    <n v="76.775999999999996"/>
    <n v="4"/>
    <n v="0.7"/>
    <n v="-53.743200000000002"/>
    <n v="3"/>
    <n v="7"/>
    <x v="2"/>
    <n v="-70"/>
    <x v="7"/>
  </r>
  <r>
    <n v="7660"/>
    <s v="CA-2017-146493"/>
    <d v="2017-06-01T00:00:00"/>
    <d v="2017-06-05T00:00:00"/>
    <x v="1"/>
    <s v="CV-12805"/>
    <s v="Cynthia Voltz"/>
    <x v="1"/>
    <s v="United States"/>
    <s v="Fremont"/>
    <x v="8"/>
    <n v="68025"/>
    <x v="2"/>
    <s v="OFF-BI-10003676"/>
    <x v="1"/>
    <x v="8"/>
    <s v="GBC Standard Recycled Report Covers, Clear Plastic Sheets"/>
    <n v="53.9"/>
    <n v="5"/>
    <n v="0"/>
    <n v="25.872"/>
    <n v="4"/>
    <n v="6"/>
    <x v="1"/>
    <n v="48.000000000000007"/>
    <x v="1"/>
  </r>
  <r>
    <n v="7661"/>
    <s v="CA-2014-105417"/>
    <d v="2014-01-07T00:00:00"/>
    <d v="2014-01-12T00:00:00"/>
    <x v="1"/>
    <s v="VS-21820"/>
    <s v="Vivek Sundaresam"/>
    <x v="0"/>
    <s v="United States"/>
    <s v="Huntsville"/>
    <x v="5"/>
    <n v="77340"/>
    <x v="2"/>
    <s v="FUR-FU-10004864"/>
    <x v="0"/>
    <x v="5"/>
    <s v="Howard Miller 14-1/2&quot; Diameter Chrome Round Wall Clock"/>
    <n v="76.727999999999994"/>
    <n v="3"/>
    <n v="0.6"/>
    <n v="-53.709600000000002"/>
    <n v="5"/>
    <n v="1"/>
    <x v="3"/>
    <n v="-70"/>
    <x v="9"/>
  </r>
  <r>
    <n v="7662"/>
    <s v="CA-2014-105417"/>
    <d v="2014-01-07T00:00:00"/>
    <d v="2014-01-12T00:00:00"/>
    <x v="1"/>
    <s v="VS-21820"/>
    <s v="Vivek Sundaresam"/>
    <x v="0"/>
    <s v="United States"/>
    <s v="Huntsville"/>
    <x v="5"/>
    <n v="77340"/>
    <x v="2"/>
    <s v="OFF-BI-10003708"/>
    <x v="1"/>
    <x v="8"/>
    <s v="Acco Four Pocket Poly Ring Binder with Label Holder, Smoke, 1&quot;"/>
    <n v="10.43"/>
    <n v="7"/>
    <n v="0.8"/>
    <n v="-18.252500000000001"/>
    <n v="5"/>
    <n v="1"/>
    <x v="3"/>
    <n v="-175.00000000000003"/>
    <x v="9"/>
  </r>
  <r>
    <n v="7663"/>
    <s v="US-2017-141509"/>
    <d v="2017-09-29T00:00:00"/>
    <d v="2017-10-01T00:00:00"/>
    <x v="2"/>
    <s v="SC-20575"/>
    <s v="Sonia Cooley"/>
    <x v="0"/>
    <s v="United States"/>
    <s v="Los Angeles"/>
    <x v="1"/>
    <n v="90036"/>
    <x v="1"/>
    <s v="OFF-AR-10002067"/>
    <x v="1"/>
    <x v="6"/>
    <s v="Newell 334"/>
    <n v="99.2"/>
    <n v="5"/>
    <n v="0"/>
    <n v="25.792000000000002"/>
    <n v="2"/>
    <n v="9"/>
    <x v="2"/>
    <n v="26"/>
    <x v="8"/>
  </r>
  <r>
    <n v="7664"/>
    <s v="CA-2017-139493"/>
    <d v="2017-09-13T00:00:00"/>
    <d v="2017-09-19T00:00:00"/>
    <x v="1"/>
    <s v="SG-20605"/>
    <s v="Speros Goranitis"/>
    <x v="0"/>
    <s v="United States"/>
    <s v="Asheville"/>
    <x v="3"/>
    <n v="28806"/>
    <x v="0"/>
    <s v="OFF-AR-10003158"/>
    <x v="1"/>
    <x v="6"/>
    <s v="Fluorescent Highlighters by Dixon"/>
    <n v="15.92"/>
    <n v="5"/>
    <n v="0.2"/>
    <n v="2.786"/>
    <n v="6"/>
    <n v="9"/>
    <x v="2"/>
    <n v="17.5"/>
    <x v="8"/>
  </r>
  <r>
    <n v="7665"/>
    <s v="CA-2014-151967"/>
    <d v="2014-10-22T00:00:00"/>
    <d v="2014-10-26T00:00:00"/>
    <x v="1"/>
    <s v="NB-18580"/>
    <s v="Nicole Brennan"/>
    <x v="1"/>
    <s v="United States"/>
    <s v="Bossier City"/>
    <x v="28"/>
    <n v="71111"/>
    <x v="0"/>
    <s v="FUR-FU-10000193"/>
    <x v="0"/>
    <x v="5"/>
    <s v="Tenex Chairmats For Use with Hard Floors"/>
    <n v="129.91999999999999"/>
    <n v="4"/>
    <n v="0"/>
    <n v="10.393599999999999"/>
    <n v="4"/>
    <n v="10"/>
    <x v="0"/>
    <n v="8"/>
    <x v="2"/>
  </r>
  <r>
    <n v="7666"/>
    <s v="US-2016-140158"/>
    <d v="2016-10-04T00:00:00"/>
    <d v="2016-10-08T00:00:00"/>
    <x v="1"/>
    <s v="DR-12940"/>
    <s v="Daniel Raglin"/>
    <x v="2"/>
    <s v="United States"/>
    <s v="Providence"/>
    <x v="34"/>
    <n v="2908"/>
    <x v="3"/>
    <s v="OFF-BI-10000977"/>
    <x v="1"/>
    <x v="8"/>
    <s v="Ibico Plastic Spiral Binding Combs"/>
    <n v="30.4"/>
    <n v="1"/>
    <n v="0"/>
    <n v="13.984"/>
    <n v="4"/>
    <n v="10"/>
    <x v="0"/>
    <n v="46"/>
    <x v="2"/>
  </r>
  <r>
    <n v="7667"/>
    <s v="US-2016-140158"/>
    <d v="2016-10-04T00:00:00"/>
    <d v="2016-10-08T00:00:00"/>
    <x v="1"/>
    <s v="DR-12940"/>
    <s v="Daniel Raglin"/>
    <x v="2"/>
    <s v="United States"/>
    <s v="Providence"/>
    <x v="34"/>
    <n v="2908"/>
    <x v="3"/>
    <s v="TEC-CO-10001449"/>
    <x v="2"/>
    <x v="16"/>
    <s v="Hewlett Packard LaserJet 3310 Copier"/>
    <n v="5399.91"/>
    <n v="9"/>
    <n v="0"/>
    <n v="2591.9567999999999"/>
    <n v="4"/>
    <n v="10"/>
    <x v="0"/>
    <n v="48"/>
    <x v="2"/>
  </r>
  <r>
    <n v="7668"/>
    <s v="US-2016-140158"/>
    <d v="2016-10-04T00:00:00"/>
    <d v="2016-10-08T00:00:00"/>
    <x v="1"/>
    <s v="DR-12940"/>
    <s v="Daniel Raglin"/>
    <x v="2"/>
    <s v="United States"/>
    <s v="Providence"/>
    <x v="34"/>
    <n v="2908"/>
    <x v="3"/>
    <s v="OFF-ST-10000136"/>
    <x v="1"/>
    <x v="4"/>
    <s v="Letter Size File"/>
    <n v="119.1"/>
    <n v="3"/>
    <n v="0"/>
    <n v="34.539000000000001"/>
    <n v="4"/>
    <n v="10"/>
    <x v="0"/>
    <n v="29.000000000000004"/>
    <x v="2"/>
  </r>
  <r>
    <n v="7669"/>
    <s v="CA-2015-130974"/>
    <d v="2015-11-27T00:00:00"/>
    <d v="2015-11-29T00:00:00"/>
    <x v="0"/>
    <s v="MA-17560"/>
    <s v="Matt Abelman"/>
    <x v="2"/>
    <s v="United States"/>
    <s v="Everett"/>
    <x v="31"/>
    <n v="2149"/>
    <x v="3"/>
    <s v="OFF-PA-10000743"/>
    <x v="1"/>
    <x v="10"/>
    <s v="Xerox 1977"/>
    <n v="40.08"/>
    <n v="6"/>
    <n v="0"/>
    <n v="19.238399999999999"/>
    <n v="2"/>
    <n v="11"/>
    <x v="0"/>
    <n v="48"/>
    <x v="0"/>
  </r>
  <r>
    <n v="7670"/>
    <s v="CA-2015-130974"/>
    <d v="2015-11-27T00:00:00"/>
    <d v="2015-11-29T00:00:00"/>
    <x v="0"/>
    <s v="MA-17560"/>
    <s v="Matt Abelman"/>
    <x v="2"/>
    <s v="United States"/>
    <s v="Everett"/>
    <x v="31"/>
    <n v="2149"/>
    <x v="3"/>
    <s v="OFF-PA-10001019"/>
    <x v="1"/>
    <x v="10"/>
    <s v="Xerox 1884"/>
    <n v="59.94"/>
    <n v="3"/>
    <n v="0"/>
    <n v="28.171800000000001"/>
    <n v="2"/>
    <n v="11"/>
    <x v="0"/>
    <n v="47"/>
    <x v="0"/>
  </r>
  <r>
    <n v="7671"/>
    <s v="CA-2015-130974"/>
    <d v="2015-11-27T00:00:00"/>
    <d v="2015-11-29T00:00:00"/>
    <x v="0"/>
    <s v="MA-17560"/>
    <s v="Matt Abelman"/>
    <x v="2"/>
    <s v="United States"/>
    <s v="Everett"/>
    <x v="31"/>
    <n v="2149"/>
    <x v="3"/>
    <s v="TEC-AC-10003095"/>
    <x v="2"/>
    <x v="11"/>
    <s v="Logitech G35 7.1-Channel Surround Sound Headset"/>
    <n v="259.98"/>
    <n v="2"/>
    <n v="0"/>
    <n v="88.393199999999993"/>
    <n v="2"/>
    <n v="11"/>
    <x v="0"/>
    <n v="34"/>
    <x v="0"/>
  </r>
  <r>
    <n v="7672"/>
    <s v="CA-2015-130974"/>
    <d v="2015-11-27T00:00:00"/>
    <d v="2015-11-29T00:00:00"/>
    <x v="0"/>
    <s v="MA-17560"/>
    <s v="Matt Abelman"/>
    <x v="2"/>
    <s v="United States"/>
    <s v="Everett"/>
    <x v="31"/>
    <n v="2149"/>
    <x v="3"/>
    <s v="FUR-BO-10002916"/>
    <x v="0"/>
    <x v="0"/>
    <s v="Rush Hierlooms Collection 1&quot; Thick Stackable Bookcases"/>
    <n v="170.98"/>
    <n v="1"/>
    <n v="0"/>
    <n v="32.486199999999997"/>
    <n v="2"/>
    <n v="11"/>
    <x v="0"/>
    <n v="19"/>
    <x v="0"/>
  </r>
  <r>
    <n v="7673"/>
    <s v="CA-2015-130974"/>
    <d v="2015-11-27T00:00:00"/>
    <d v="2015-11-29T00:00:00"/>
    <x v="0"/>
    <s v="MA-17560"/>
    <s v="Matt Abelman"/>
    <x v="2"/>
    <s v="United States"/>
    <s v="Everett"/>
    <x v="31"/>
    <n v="2149"/>
    <x v="3"/>
    <s v="FUR-FU-10002506"/>
    <x v="0"/>
    <x v="5"/>
    <s v="Tensor &quot;Hersey Kiss&quot; Styled Floor Lamp"/>
    <n v="38.97"/>
    <n v="3"/>
    <n v="0"/>
    <n v="4.6764000000000001"/>
    <n v="2"/>
    <n v="11"/>
    <x v="0"/>
    <n v="12.000000000000002"/>
    <x v="0"/>
  </r>
  <r>
    <n v="7674"/>
    <s v="CA-2015-130974"/>
    <d v="2015-11-27T00:00:00"/>
    <d v="2015-11-29T00:00:00"/>
    <x v="0"/>
    <s v="MA-17560"/>
    <s v="Matt Abelman"/>
    <x v="2"/>
    <s v="United States"/>
    <s v="Everett"/>
    <x v="31"/>
    <n v="2149"/>
    <x v="3"/>
    <s v="OFF-PA-10003823"/>
    <x v="1"/>
    <x v="10"/>
    <s v="Xerox 197"/>
    <n v="154.9"/>
    <n v="5"/>
    <n v="0"/>
    <n v="69.704999999999998"/>
    <n v="2"/>
    <n v="11"/>
    <x v="0"/>
    <n v="44.999999999999993"/>
    <x v="0"/>
  </r>
  <r>
    <n v="7675"/>
    <s v="CA-2015-130974"/>
    <d v="2015-11-27T00:00:00"/>
    <d v="2015-11-29T00:00:00"/>
    <x v="0"/>
    <s v="MA-17560"/>
    <s v="Matt Abelman"/>
    <x v="2"/>
    <s v="United States"/>
    <s v="Everett"/>
    <x v="31"/>
    <n v="2149"/>
    <x v="3"/>
    <s v="FUR-TA-10004619"/>
    <x v="0"/>
    <x v="3"/>
    <s v="Hon Non-Folding Utility Tables"/>
    <n v="446.06799999999998"/>
    <n v="4"/>
    <n v="0.3"/>
    <n v="0"/>
    <n v="2"/>
    <n v="11"/>
    <x v="0"/>
    <n v="0"/>
    <x v="0"/>
  </r>
  <r>
    <n v="7676"/>
    <s v="CA-2017-133487"/>
    <d v="2017-05-06T00:00:00"/>
    <d v="2017-05-09T00:00:00"/>
    <x v="0"/>
    <s v="TS-21655"/>
    <s v="Trudy Schmidt"/>
    <x v="0"/>
    <s v="United States"/>
    <s v="Rancho Cucamonga"/>
    <x v="1"/>
    <n v="91730"/>
    <x v="1"/>
    <s v="OFF-AP-10001271"/>
    <x v="1"/>
    <x v="9"/>
    <s v="Eureka The Boss Cordless Rechargeable Stick Vac"/>
    <n v="152.94"/>
    <n v="3"/>
    <n v="0"/>
    <n v="41.293799999999997"/>
    <n v="3"/>
    <n v="5"/>
    <x v="1"/>
    <n v="26.999999999999996"/>
    <x v="5"/>
  </r>
  <r>
    <n v="7677"/>
    <s v="CA-2014-142951"/>
    <d v="2014-10-08T00:00:00"/>
    <d v="2014-10-08T00:00:00"/>
    <x v="3"/>
    <s v="JG-15115"/>
    <s v="Jack Garza"/>
    <x v="0"/>
    <s v="United States"/>
    <s v="Charlotte"/>
    <x v="3"/>
    <n v="28205"/>
    <x v="0"/>
    <s v="TEC-AC-10002331"/>
    <x v="2"/>
    <x v="11"/>
    <s v="Maxell 74 Minute CDR, 10/Pack"/>
    <n v="23.472000000000001"/>
    <n v="3"/>
    <n v="0.2"/>
    <n v="4.9878"/>
    <n v="0"/>
    <n v="10"/>
    <x v="0"/>
    <n v="21.25"/>
    <x v="2"/>
  </r>
  <r>
    <n v="7678"/>
    <s v="CA-2014-133592"/>
    <d v="2014-12-31T00:00:00"/>
    <d v="2015-01-07T00:00:00"/>
    <x v="1"/>
    <s v="KM-16375"/>
    <s v="Katherine Murray"/>
    <x v="2"/>
    <s v="United States"/>
    <s v="Providence"/>
    <x v="34"/>
    <n v="2908"/>
    <x v="3"/>
    <s v="OFF-PA-10003228"/>
    <x v="1"/>
    <x v="10"/>
    <s v="Xerox 1917"/>
    <n v="195.64"/>
    <n v="4"/>
    <n v="0"/>
    <n v="91.950800000000001"/>
    <n v="7"/>
    <n v="12"/>
    <x v="0"/>
    <n v="47"/>
    <x v="4"/>
  </r>
  <r>
    <n v="7679"/>
    <s v="CA-2014-133592"/>
    <d v="2014-12-31T00:00:00"/>
    <d v="2015-01-07T00:00:00"/>
    <x v="1"/>
    <s v="KM-16375"/>
    <s v="Katherine Murray"/>
    <x v="2"/>
    <s v="United States"/>
    <s v="Providence"/>
    <x v="34"/>
    <n v="2908"/>
    <x v="3"/>
    <s v="OFF-PA-10002586"/>
    <x v="1"/>
    <x v="10"/>
    <s v="Xerox 1970"/>
    <n v="14.94"/>
    <n v="3"/>
    <n v="0"/>
    <n v="7.0217999999999998"/>
    <n v="7"/>
    <n v="12"/>
    <x v="0"/>
    <n v="47"/>
    <x v="4"/>
  </r>
  <r>
    <n v="7680"/>
    <s v="CA-2014-133592"/>
    <d v="2014-12-31T00:00:00"/>
    <d v="2015-01-07T00:00:00"/>
    <x v="1"/>
    <s v="KM-16375"/>
    <s v="Katherine Murray"/>
    <x v="2"/>
    <s v="United States"/>
    <s v="Providence"/>
    <x v="34"/>
    <n v="2908"/>
    <x v="3"/>
    <s v="TEC-AC-10002049"/>
    <x v="2"/>
    <x v="11"/>
    <s v="Plantronics Savi W720 Multi-Device Wireless Headset System"/>
    <n v="1687.8"/>
    <n v="4"/>
    <n v="0"/>
    <n v="742.63199999999995"/>
    <n v="7"/>
    <n v="12"/>
    <x v="0"/>
    <n v="44"/>
    <x v="4"/>
  </r>
  <r>
    <n v="7681"/>
    <s v="CA-2014-133592"/>
    <d v="2014-12-31T00:00:00"/>
    <d v="2015-01-07T00:00:00"/>
    <x v="1"/>
    <s v="KM-16375"/>
    <s v="Katherine Murray"/>
    <x v="2"/>
    <s v="United States"/>
    <s v="Providence"/>
    <x v="34"/>
    <n v="2908"/>
    <x v="3"/>
    <s v="FUR-BO-10000362"/>
    <x v="0"/>
    <x v="0"/>
    <s v="Sauder Inglewood Library Bookcases"/>
    <n v="341.96"/>
    <n v="2"/>
    <n v="0"/>
    <n v="78.650800000000004"/>
    <n v="7"/>
    <n v="12"/>
    <x v="0"/>
    <n v="23.000000000000004"/>
    <x v="4"/>
  </r>
  <r>
    <n v="7682"/>
    <s v="CA-2014-133592"/>
    <d v="2014-12-31T00:00:00"/>
    <d v="2015-01-07T00:00:00"/>
    <x v="1"/>
    <s v="KM-16375"/>
    <s v="Katherine Murray"/>
    <x v="2"/>
    <s v="United States"/>
    <s v="Providence"/>
    <x v="34"/>
    <n v="2908"/>
    <x v="3"/>
    <s v="FUR-CH-10004218"/>
    <x v="0"/>
    <x v="1"/>
    <s v="Global Fabric Manager's Chair, Dark Gray"/>
    <n v="605.88"/>
    <n v="6"/>
    <n v="0"/>
    <n v="151.47"/>
    <n v="7"/>
    <n v="12"/>
    <x v="0"/>
    <n v="25"/>
    <x v="4"/>
  </r>
  <r>
    <n v="7683"/>
    <s v="CA-2015-120782"/>
    <d v="2015-04-28T00:00:00"/>
    <d v="2015-05-01T00:00:00"/>
    <x v="2"/>
    <s v="SD-20485"/>
    <s v="Shirley Daniels"/>
    <x v="2"/>
    <s v="United States"/>
    <s v="Midland"/>
    <x v="12"/>
    <n v="48640"/>
    <x v="2"/>
    <s v="OFF-AP-10003779"/>
    <x v="1"/>
    <x v="9"/>
    <s v="Kensington 7 Outlet MasterPiece Power Center with Fax/Phone Line Protection"/>
    <n v="186.732"/>
    <n v="1"/>
    <n v="0.1"/>
    <n v="41.496000000000002"/>
    <n v="3"/>
    <n v="4"/>
    <x v="1"/>
    <n v="22.222222222222225"/>
    <x v="3"/>
  </r>
  <r>
    <n v="7684"/>
    <s v="CA-2015-120782"/>
    <d v="2015-04-28T00:00:00"/>
    <d v="2015-05-01T00:00:00"/>
    <x v="2"/>
    <s v="SD-20485"/>
    <s v="Shirley Daniels"/>
    <x v="2"/>
    <s v="United States"/>
    <s v="Midland"/>
    <x v="12"/>
    <n v="48640"/>
    <x v="2"/>
    <s v="OFF-BI-10003527"/>
    <x v="1"/>
    <x v="8"/>
    <s v="Fellowes PB500 Electric Punch Plastic Comb Binding Machine with Manual Bind"/>
    <n v="3812.97"/>
    <n v="3"/>
    <n v="0"/>
    <n v="1906.4849999999999"/>
    <n v="3"/>
    <n v="4"/>
    <x v="1"/>
    <n v="50"/>
    <x v="3"/>
  </r>
  <r>
    <n v="7685"/>
    <s v="CA-2015-116876"/>
    <d v="2015-02-14T00:00:00"/>
    <d v="2015-02-21T00:00:00"/>
    <x v="1"/>
    <s v="TT-21070"/>
    <s v="Ted Trevino"/>
    <x v="0"/>
    <s v="United States"/>
    <s v="Rochester"/>
    <x v="15"/>
    <n v="14609"/>
    <x v="3"/>
    <s v="OFF-BI-10002897"/>
    <x v="1"/>
    <x v="8"/>
    <s v="Black Avery Memo-Size 3-Ring Binder, 5 1/2&quot; x 8 1/2&quot;"/>
    <n v="26.423999999999999"/>
    <n v="9"/>
    <n v="0.2"/>
    <n v="9.5786999999999995"/>
    <n v="7"/>
    <n v="2"/>
    <x v="3"/>
    <n v="36.25"/>
    <x v="11"/>
  </r>
  <r>
    <n v="7686"/>
    <s v="CA-2015-116876"/>
    <d v="2015-02-14T00:00:00"/>
    <d v="2015-02-21T00:00:00"/>
    <x v="1"/>
    <s v="TT-21070"/>
    <s v="Ted Trevino"/>
    <x v="0"/>
    <s v="United States"/>
    <s v="Rochester"/>
    <x v="15"/>
    <n v="14609"/>
    <x v="3"/>
    <s v="TEC-PH-10002584"/>
    <x v="2"/>
    <x v="7"/>
    <s v="Samsung Galaxy S4"/>
    <n v="625.99"/>
    <n v="1"/>
    <n v="0"/>
    <n v="187.797"/>
    <n v="7"/>
    <n v="2"/>
    <x v="3"/>
    <n v="30"/>
    <x v="11"/>
  </r>
  <r>
    <n v="7687"/>
    <s v="CA-2016-169838"/>
    <d v="2016-11-25T00:00:00"/>
    <d v="2016-11-29T00:00:00"/>
    <x v="1"/>
    <s v="BB-11545"/>
    <s v="Brenda Bowman"/>
    <x v="1"/>
    <s v="United States"/>
    <s v="Jackson"/>
    <x v="12"/>
    <n v="49201"/>
    <x v="2"/>
    <s v="FUR-TA-10001095"/>
    <x v="0"/>
    <x v="3"/>
    <s v="Chromcraft Round Conference Tables"/>
    <n v="1568.61"/>
    <n v="9"/>
    <n v="0"/>
    <n v="329.40809999999999"/>
    <n v="4"/>
    <n v="11"/>
    <x v="0"/>
    <n v="21.000000000000004"/>
    <x v="0"/>
  </r>
  <r>
    <n v="7688"/>
    <s v="CA-2016-169838"/>
    <d v="2016-11-25T00:00:00"/>
    <d v="2016-11-29T00:00:00"/>
    <x v="1"/>
    <s v="BB-11545"/>
    <s v="Brenda Bowman"/>
    <x v="1"/>
    <s v="United States"/>
    <s v="Jackson"/>
    <x v="12"/>
    <n v="49201"/>
    <x v="2"/>
    <s v="OFF-BI-10004002"/>
    <x v="1"/>
    <x v="8"/>
    <s v="Wilson Jones International Size A4 Ring Binders"/>
    <n v="17.3"/>
    <n v="1"/>
    <n v="0"/>
    <n v="8.3040000000000003"/>
    <n v="4"/>
    <n v="11"/>
    <x v="0"/>
    <n v="48"/>
    <x v="0"/>
  </r>
  <r>
    <n v="7689"/>
    <s v="CA-2016-169838"/>
    <d v="2016-11-25T00:00:00"/>
    <d v="2016-11-29T00:00:00"/>
    <x v="1"/>
    <s v="BB-11545"/>
    <s v="Brenda Bowman"/>
    <x v="1"/>
    <s v="United States"/>
    <s v="Jackson"/>
    <x v="12"/>
    <n v="49201"/>
    <x v="2"/>
    <s v="TEC-AC-10004518"/>
    <x v="2"/>
    <x v="11"/>
    <s v="Memorex Mini Travel Drive 32 GB USB 2.0 Flash Drive"/>
    <n v="160"/>
    <n v="8"/>
    <n v="0"/>
    <n v="62.4"/>
    <n v="4"/>
    <n v="11"/>
    <x v="0"/>
    <n v="39"/>
    <x v="0"/>
  </r>
  <r>
    <n v="7690"/>
    <s v="US-2017-128951"/>
    <d v="2017-07-15T00:00:00"/>
    <d v="2017-07-17T00:00:00"/>
    <x v="2"/>
    <s v="RS-19420"/>
    <s v="Ricardo Sperren"/>
    <x v="1"/>
    <s v="United States"/>
    <s v="Suffolk"/>
    <x v="17"/>
    <n v="23434"/>
    <x v="0"/>
    <s v="OFF-AP-10002191"/>
    <x v="1"/>
    <x v="9"/>
    <s v="Belkin 8 Outlet SurgeMaster II Gold Surge Protector"/>
    <n v="179.94"/>
    <n v="3"/>
    <n v="0"/>
    <n v="50.383200000000002"/>
    <n v="2"/>
    <n v="7"/>
    <x v="2"/>
    <n v="28.000000000000004"/>
    <x v="7"/>
  </r>
  <r>
    <n v="7691"/>
    <s v="US-2017-128951"/>
    <d v="2017-07-15T00:00:00"/>
    <d v="2017-07-17T00:00:00"/>
    <x v="2"/>
    <s v="RS-19420"/>
    <s v="Ricardo Sperren"/>
    <x v="1"/>
    <s v="United States"/>
    <s v="Suffolk"/>
    <x v="17"/>
    <n v="23434"/>
    <x v="0"/>
    <s v="FUR-TA-10004575"/>
    <x v="0"/>
    <x v="3"/>
    <s v="Hon 5100 Series Wood Tables"/>
    <n v="872.94"/>
    <n v="3"/>
    <n v="0"/>
    <n v="157.1292"/>
    <n v="2"/>
    <n v="7"/>
    <x v="2"/>
    <n v="18"/>
    <x v="7"/>
  </r>
  <r>
    <n v="7692"/>
    <s v="US-2017-128951"/>
    <d v="2017-07-15T00:00:00"/>
    <d v="2017-07-17T00:00:00"/>
    <x v="2"/>
    <s v="RS-19420"/>
    <s v="Ricardo Sperren"/>
    <x v="1"/>
    <s v="United States"/>
    <s v="Suffolk"/>
    <x v="17"/>
    <n v="23434"/>
    <x v="0"/>
    <s v="OFF-PA-10003177"/>
    <x v="1"/>
    <x v="10"/>
    <s v="Xerox 1999"/>
    <n v="12.96"/>
    <n v="2"/>
    <n v="0"/>
    <n v="6.2207999999999997"/>
    <n v="2"/>
    <n v="7"/>
    <x v="2"/>
    <n v="47.999999999999993"/>
    <x v="7"/>
  </r>
  <r>
    <n v="7693"/>
    <s v="CA-2014-102330"/>
    <d v="2014-12-29T00:00:00"/>
    <d v="2015-01-03T00:00:00"/>
    <x v="1"/>
    <s v="AI-10855"/>
    <s v="Arianne Irving"/>
    <x v="0"/>
    <s v="United States"/>
    <s v="Brentwood"/>
    <x v="1"/>
    <n v="94513"/>
    <x v="1"/>
    <s v="OFF-LA-10003923"/>
    <x v="1"/>
    <x v="2"/>
    <s v="Alphabetical Labels for Top Tab Filing"/>
    <n v="88.8"/>
    <n v="6"/>
    <n v="0"/>
    <n v="44.4"/>
    <n v="5"/>
    <n v="12"/>
    <x v="0"/>
    <n v="50"/>
    <x v="4"/>
  </r>
  <r>
    <n v="7694"/>
    <s v="CA-2014-102330"/>
    <d v="2014-12-29T00:00:00"/>
    <d v="2015-01-03T00:00:00"/>
    <x v="1"/>
    <s v="AI-10855"/>
    <s v="Arianne Irving"/>
    <x v="0"/>
    <s v="United States"/>
    <s v="Brentwood"/>
    <x v="1"/>
    <n v="94513"/>
    <x v="1"/>
    <s v="TEC-PH-10001051"/>
    <x v="2"/>
    <x v="7"/>
    <s v="HTC One"/>
    <n v="319.96800000000002"/>
    <n v="4"/>
    <n v="0.2"/>
    <n v="35.996400000000001"/>
    <n v="5"/>
    <n v="12"/>
    <x v="0"/>
    <n v="11.25"/>
    <x v="4"/>
  </r>
  <r>
    <n v="7695"/>
    <s v="CA-2016-118899"/>
    <d v="2016-03-22T00:00:00"/>
    <d v="2016-03-22T00:00:00"/>
    <x v="3"/>
    <s v="MC-17275"/>
    <s v="Marc Crier"/>
    <x v="0"/>
    <s v="United States"/>
    <s v="Seattle"/>
    <x v="4"/>
    <n v="98103"/>
    <x v="1"/>
    <s v="FUR-CH-10004754"/>
    <x v="0"/>
    <x v="1"/>
    <s v="Global Stack Chair with Arms, Black"/>
    <n v="167.88800000000001"/>
    <n v="7"/>
    <n v="0.2"/>
    <n v="14.690200000000001"/>
    <n v="0"/>
    <n v="3"/>
    <x v="3"/>
    <n v="8.75"/>
    <x v="10"/>
  </r>
  <r>
    <n v="7696"/>
    <s v="CA-2017-107958"/>
    <d v="2017-07-02T00:00:00"/>
    <d v="2017-07-05T00:00:00"/>
    <x v="2"/>
    <s v="AH-10120"/>
    <s v="Adrian Hane"/>
    <x v="2"/>
    <s v="United States"/>
    <s v="Houston"/>
    <x v="5"/>
    <n v="77036"/>
    <x v="2"/>
    <s v="OFF-PA-10000357"/>
    <x v="1"/>
    <x v="10"/>
    <s v="White Dual Perf Computer Printout Paper, 2700 Sheets, 1 Part, Heavyweight, 20 lbs., 14 7/8 x 11"/>
    <n v="163.96"/>
    <n v="5"/>
    <n v="0.2"/>
    <n v="59.435499999999998"/>
    <n v="3"/>
    <n v="7"/>
    <x v="2"/>
    <n v="36.25"/>
    <x v="7"/>
  </r>
  <r>
    <n v="7697"/>
    <s v="CA-2017-107958"/>
    <d v="2017-07-02T00:00:00"/>
    <d v="2017-07-05T00:00:00"/>
    <x v="2"/>
    <s v="AH-10120"/>
    <s v="Adrian Hane"/>
    <x v="2"/>
    <s v="United States"/>
    <s v="Houston"/>
    <x v="5"/>
    <n v="77036"/>
    <x v="2"/>
    <s v="OFF-BI-10001787"/>
    <x v="1"/>
    <x v="8"/>
    <s v="Wilson Jones Four-Pocket Poly Binders"/>
    <n v="5.2320000000000002"/>
    <n v="4"/>
    <n v="0.8"/>
    <n v="-8.1096000000000004"/>
    <n v="3"/>
    <n v="7"/>
    <x v="2"/>
    <n v="-155"/>
    <x v="7"/>
  </r>
  <r>
    <n v="7698"/>
    <s v="CA-2017-151799"/>
    <d v="2017-12-14T00:00:00"/>
    <d v="2017-12-18T00:00:00"/>
    <x v="1"/>
    <s v="BF-11170"/>
    <s v="Ben Ferrer"/>
    <x v="2"/>
    <s v="United States"/>
    <s v="Lawrence"/>
    <x v="31"/>
    <n v="1841"/>
    <x v="3"/>
    <s v="TEC-CO-10002313"/>
    <x v="2"/>
    <x v="16"/>
    <s v="Canon PC1080F Personal Copier"/>
    <n v="1199.98"/>
    <n v="2"/>
    <n v="0"/>
    <n v="467.99220000000003"/>
    <n v="4"/>
    <n v="12"/>
    <x v="0"/>
    <n v="39"/>
    <x v="4"/>
  </r>
  <r>
    <n v="7699"/>
    <s v="CA-2017-151799"/>
    <d v="2017-12-14T00:00:00"/>
    <d v="2017-12-18T00:00:00"/>
    <x v="1"/>
    <s v="BF-11170"/>
    <s v="Ben Ferrer"/>
    <x v="2"/>
    <s v="United States"/>
    <s v="Lawrence"/>
    <x v="31"/>
    <n v="1841"/>
    <x v="3"/>
    <s v="OFF-ST-10002790"/>
    <x v="1"/>
    <x v="4"/>
    <s v="Safco Industrial Shelving"/>
    <n v="73.849999999999994"/>
    <n v="1"/>
    <n v="0"/>
    <n v="2.2155"/>
    <n v="4"/>
    <n v="12"/>
    <x v="0"/>
    <n v="3.0000000000000004"/>
    <x v="4"/>
  </r>
  <r>
    <n v="7700"/>
    <s v="CA-2017-151799"/>
    <d v="2017-12-14T00:00:00"/>
    <d v="2017-12-18T00:00:00"/>
    <x v="1"/>
    <s v="BF-11170"/>
    <s v="Ben Ferrer"/>
    <x v="2"/>
    <s v="United States"/>
    <s v="Lawrence"/>
    <x v="31"/>
    <n v="1841"/>
    <x v="3"/>
    <s v="OFF-SU-10001664"/>
    <x v="1"/>
    <x v="14"/>
    <s v="Acme Office Executive Series Stainless Steel Trimmers"/>
    <n v="25.71"/>
    <n v="3"/>
    <n v="0"/>
    <n v="6.6845999999999997"/>
    <n v="4"/>
    <n v="12"/>
    <x v="0"/>
    <n v="25.999999999999996"/>
    <x v="4"/>
  </r>
  <r>
    <n v="7701"/>
    <s v="CA-2017-151799"/>
    <d v="2017-12-14T00:00:00"/>
    <d v="2017-12-18T00:00:00"/>
    <x v="1"/>
    <s v="BF-11170"/>
    <s v="Ben Ferrer"/>
    <x v="2"/>
    <s v="United States"/>
    <s v="Lawrence"/>
    <x v="31"/>
    <n v="1841"/>
    <x v="3"/>
    <s v="OFF-FA-10001332"/>
    <x v="1"/>
    <x v="13"/>
    <s v="Acco Banker's Clasps, 5 3/4&quot;-Long"/>
    <n v="17.28"/>
    <n v="6"/>
    <n v="0"/>
    <n v="8.1216000000000008"/>
    <n v="4"/>
    <n v="12"/>
    <x v="0"/>
    <n v="47"/>
    <x v="4"/>
  </r>
  <r>
    <n v="7702"/>
    <s v="CA-2017-151799"/>
    <d v="2017-12-14T00:00:00"/>
    <d v="2017-12-18T00:00:00"/>
    <x v="1"/>
    <s v="BF-11170"/>
    <s v="Ben Ferrer"/>
    <x v="2"/>
    <s v="United States"/>
    <s v="Lawrence"/>
    <x v="31"/>
    <n v="1841"/>
    <x v="3"/>
    <s v="FUR-TA-10003473"/>
    <x v="0"/>
    <x v="3"/>
    <s v="Bretford Rectangular Conference Table Tops"/>
    <n v="526.58199999999999"/>
    <n v="2"/>
    <n v="0.3"/>
    <n v="-52.658200000000001"/>
    <n v="4"/>
    <n v="12"/>
    <x v="0"/>
    <n v="-10"/>
    <x v="4"/>
  </r>
  <r>
    <n v="7703"/>
    <s v="CA-2016-114601"/>
    <d v="2016-08-26T00:00:00"/>
    <d v="2016-09-02T00:00:00"/>
    <x v="1"/>
    <s v="AA-10480"/>
    <s v="Andrew Allen"/>
    <x v="0"/>
    <s v="United States"/>
    <s v="Detroit"/>
    <x v="12"/>
    <n v="48234"/>
    <x v="2"/>
    <s v="OFF-PA-10000605"/>
    <x v="1"/>
    <x v="10"/>
    <s v="Xerox 1950"/>
    <n v="11.56"/>
    <n v="2"/>
    <n v="0"/>
    <n v="5.6643999999999997"/>
    <n v="7"/>
    <n v="8"/>
    <x v="2"/>
    <n v="48.999999999999993"/>
    <x v="6"/>
  </r>
  <r>
    <n v="7704"/>
    <s v="CA-2016-114601"/>
    <d v="2016-08-26T00:00:00"/>
    <d v="2016-09-02T00:00:00"/>
    <x v="1"/>
    <s v="AA-10480"/>
    <s v="Andrew Allen"/>
    <x v="0"/>
    <s v="United States"/>
    <s v="Detroit"/>
    <x v="12"/>
    <n v="48234"/>
    <x v="2"/>
    <s v="TEC-PH-10002170"/>
    <x v="2"/>
    <x v="7"/>
    <s v="ClearSounds CSC500 Amplified Spirit Phone Corded phone"/>
    <n v="209.97"/>
    <n v="3"/>
    <n v="0"/>
    <n v="58.791600000000003"/>
    <n v="7"/>
    <n v="8"/>
    <x v="2"/>
    <n v="28.000000000000004"/>
    <x v="6"/>
  </r>
  <r>
    <n v="7705"/>
    <s v="CA-2016-114601"/>
    <d v="2016-08-26T00:00:00"/>
    <d v="2016-09-02T00:00:00"/>
    <x v="1"/>
    <s v="AA-10480"/>
    <s v="Andrew Allen"/>
    <x v="0"/>
    <s v="United States"/>
    <s v="Detroit"/>
    <x v="12"/>
    <n v="48234"/>
    <x v="2"/>
    <s v="FUR-TA-10004147"/>
    <x v="0"/>
    <x v="3"/>
    <s v="Hon 4060 Series Tables"/>
    <n v="447.84"/>
    <n v="4"/>
    <n v="0"/>
    <n v="98.524799999999999"/>
    <n v="7"/>
    <n v="8"/>
    <x v="2"/>
    <n v="22"/>
    <x v="6"/>
  </r>
  <r>
    <n v="7706"/>
    <s v="CA-2016-114601"/>
    <d v="2016-08-26T00:00:00"/>
    <d v="2016-09-02T00:00:00"/>
    <x v="1"/>
    <s v="AA-10480"/>
    <s v="Andrew Allen"/>
    <x v="0"/>
    <s v="United States"/>
    <s v="Detroit"/>
    <x v="12"/>
    <n v="48234"/>
    <x v="2"/>
    <s v="TEC-AC-10003911"/>
    <x v="2"/>
    <x v="11"/>
    <s v="NETGEAR AC1750 Dual Band Gigabit Smart WiFi Router"/>
    <n v="479.97"/>
    <n v="3"/>
    <n v="0"/>
    <n v="163.18979999999999"/>
    <n v="7"/>
    <n v="8"/>
    <x v="2"/>
    <n v="34"/>
    <x v="6"/>
  </r>
  <r>
    <n v="7707"/>
    <s v="CA-2016-114601"/>
    <d v="2016-08-26T00:00:00"/>
    <d v="2016-09-02T00:00:00"/>
    <x v="1"/>
    <s v="AA-10480"/>
    <s v="Andrew Allen"/>
    <x v="0"/>
    <s v="United States"/>
    <s v="Detroit"/>
    <x v="12"/>
    <n v="48234"/>
    <x v="2"/>
    <s v="OFF-AR-10002578"/>
    <x v="1"/>
    <x v="6"/>
    <s v="Newell 335"/>
    <n v="8.64"/>
    <n v="3"/>
    <n v="0"/>
    <n v="2.5055999999999998"/>
    <n v="7"/>
    <n v="8"/>
    <x v="2"/>
    <n v="28.999999999999996"/>
    <x v="6"/>
  </r>
  <r>
    <n v="7708"/>
    <s v="CA-2017-100237"/>
    <d v="2017-10-15T00:00:00"/>
    <d v="2017-10-19T00:00:00"/>
    <x v="1"/>
    <s v="SV-20815"/>
    <s v="Stuart Van"/>
    <x v="1"/>
    <s v="United States"/>
    <s v="Orem"/>
    <x v="7"/>
    <n v="84057"/>
    <x v="1"/>
    <s v="OFF-AR-10001761"/>
    <x v="1"/>
    <x v="6"/>
    <s v="Avery Hi-Liter Smear-Safe Highlighters"/>
    <n v="11.68"/>
    <n v="2"/>
    <n v="0"/>
    <n v="4.2047999999999996"/>
    <n v="4"/>
    <n v="10"/>
    <x v="0"/>
    <n v="36"/>
    <x v="2"/>
  </r>
  <r>
    <n v="7709"/>
    <s v="CA-2014-139542"/>
    <d v="2014-10-25T00:00:00"/>
    <d v="2014-10-29T00:00:00"/>
    <x v="1"/>
    <s v="EH-14185"/>
    <s v="Evan Henry"/>
    <x v="0"/>
    <s v="United States"/>
    <s v="Philadelphia"/>
    <x v="9"/>
    <n v="19120"/>
    <x v="3"/>
    <s v="TEC-AC-10001553"/>
    <x v="2"/>
    <x v="11"/>
    <s v="Memorex 25GB 6X Branded Blu-Ray Recordable Disc, 15/Pack"/>
    <n v="40.776000000000003"/>
    <n v="3"/>
    <n v="0.2"/>
    <n v="0.50970000000000004"/>
    <n v="4"/>
    <n v="10"/>
    <x v="0"/>
    <n v="1.25"/>
    <x v="2"/>
  </r>
  <r>
    <n v="7710"/>
    <s v="CA-2014-139542"/>
    <d v="2014-10-25T00:00:00"/>
    <d v="2014-10-29T00:00:00"/>
    <x v="1"/>
    <s v="EH-14185"/>
    <s v="Evan Henry"/>
    <x v="0"/>
    <s v="United States"/>
    <s v="Philadelphia"/>
    <x v="9"/>
    <n v="19120"/>
    <x v="3"/>
    <s v="OFF-BI-10000309"/>
    <x v="1"/>
    <x v="8"/>
    <s v="GBC Twin Loop Wire Binding Elements, 9/16&quot; Spine, Black"/>
    <n v="13.698"/>
    <n v="3"/>
    <n v="0.7"/>
    <n v="-9.5885999999999996"/>
    <n v="4"/>
    <n v="10"/>
    <x v="0"/>
    <n v="-70"/>
    <x v="2"/>
  </r>
  <r>
    <n v="7711"/>
    <s v="US-2015-142811"/>
    <d v="2015-04-02T00:00:00"/>
    <d v="2015-04-07T00:00:00"/>
    <x v="1"/>
    <s v="JL-15850"/>
    <s v="John Lucas"/>
    <x v="0"/>
    <s v="United States"/>
    <s v="Mesa"/>
    <x v="16"/>
    <n v="85204"/>
    <x v="1"/>
    <s v="TEC-PH-10003095"/>
    <x v="2"/>
    <x v="7"/>
    <s v="Samsung HM1900 Bluetooth Headset"/>
    <n v="87.8"/>
    <n v="5"/>
    <n v="0.2"/>
    <n v="32.924999999999997"/>
    <n v="5"/>
    <n v="4"/>
    <x v="1"/>
    <n v="37.5"/>
    <x v="3"/>
  </r>
  <r>
    <n v="7712"/>
    <s v="CA-2017-139353"/>
    <d v="2017-10-28T00:00:00"/>
    <d v="2017-10-30T00:00:00"/>
    <x v="0"/>
    <s v="JM-15250"/>
    <s v="Janet Martin"/>
    <x v="0"/>
    <s v="United States"/>
    <s v="Fayetteville"/>
    <x v="3"/>
    <n v="28314"/>
    <x v="0"/>
    <s v="FUR-FU-10001876"/>
    <x v="0"/>
    <x v="5"/>
    <s v="Computer Room Manger, 14&quot;"/>
    <n v="77.951999999999998"/>
    <n v="3"/>
    <n v="0.2"/>
    <n v="15.590400000000001"/>
    <n v="2"/>
    <n v="10"/>
    <x v="0"/>
    <n v="20"/>
    <x v="2"/>
  </r>
  <r>
    <n v="7713"/>
    <s v="CA-2017-139353"/>
    <d v="2017-10-28T00:00:00"/>
    <d v="2017-10-30T00:00:00"/>
    <x v="0"/>
    <s v="JM-15250"/>
    <s v="Janet Martin"/>
    <x v="0"/>
    <s v="United States"/>
    <s v="Fayetteville"/>
    <x v="3"/>
    <n v="28314"/>
    <x v="0"/>
    <s v="OFF-ST-10001522"/>
    <x v="1"/>
    <x v="4"/>
    <s v="Gould Plastics 18-Pocket Panel Bin, 34w x 5-1/4d x 20-1/2h"/>
    <n v="147.184"/>
    <n v="2"/>
    <n v="0.2"/>
    <n v="-29.436800000000002"/>
    <n v="2"/>
    <n v="10"/>
    <x v="0"/>
    <n v="-20"/>
    <x v="2"/>
  </r>
  <r>
    <n v="7714"/>
    <s v="CA-2017-139353"/>
    <d v="2017-10-28T00:00:00"/>
    <d v="2017-10-30T00:00:00"/>
    <x v="0"/>
    <s v="JM-15250"/>
    <s v="Janet Martin"/>
    <x v="0"/>
    <s v="United States"/>
    <s v="Fayetteville"/>
    <x v="3"/>
    <n v="28314"/>
    <x v="0"/>
    <s v="OFF-PA-10000300"/>
    <x v="1"/>
    <x v="10"/>
    <s v="Xerox 1936"/>
    <n v="47.951999999999998"/>
    <n v="3"/>
    <n v="0.2"/>
    <n v="16.183800000000002"/>
    <n v="2"/>
    <n v="10"/>
    <x v="0"/>
    <n v="33.75"/>
    <x v="2"/>
  </r>
  <r>
    <n v="7715"/>
    <s v="CA-2014-150203"/>
    <d v="2014-12-05T00:00:00"/>
    <d v="2014-12-07T00:00:00"/>
    <x v="2"/>
    <s v="JB-15925"/>
    <s v="Joni Blumstein"/>
    <x v="0"/>
    <s v="United States"/>
    <s v="Los Angeles"/>
    <x v="1"/>
    <n v="90032"/>
    <x v="1"/>
    <s v="OFF-AP-10001469"/>
    <x v="1"/>
    <x v="9"/>
    <s v="Fellowes 8 Outlet Superior Workstation Surge Protector"/>
    <n v="250.26"/>
    <n v="6"/>
    <n v="0"/>
    <n v="72.575400000000002"/>
    <n v="2"/>
    <n v="12"/>
    <x v="0"/>
    <n v="29.000000000000004"/>
    <x v="4"/>
  </r>
  <r>
    <n v="7716"/>
    <s v="US-2017-101518"/>
    <d v="2017-11-03T00:00:00"/>
    <d v="2017-11-08T00:00:00"/>
    <x v="1"/>
    <s v="PB-19105"/>
    <s v="Peter Bühler"/>
    <x v="0"/>
    <s v="United States"/>
    <s v="Philadelphia"/>
    <x v="9"/>
    <n v="19140"/>
    <x v="3"/>
    <s v="TEC-AC-10001553"/>
    <x v="2"/>
    <x v="11"/>
    <s v="Memorex 25GB 6X Branded Blu-Ray Recordable Disc, 15/Pack"/>
    <n v="40.776000000000003"/>
    <n v="3"/>
    <n v="0.2"/>
    <n v="0.50970000000000004"/>
    <n v="5"/>
    <n v="11"/>
    <x v="0"/>
    <n v="1.25"/>
    <x v="0"/>
  </r>
  <r>
    <n v="7717"/>
    <s v="CA-2015-149636"/>
    <d v="2015-01-06T00:00:00"/>
    <d v="2015-01-12T00:00:00"/>
    <x v="1"/>
    <s v="SP-20620"/>
    <s v="Stefania Perrino"/>
    <x v="1"/>
    <s v="United States"/>
    <s v="Colorado Springs"/>
    <x v="22"/>
    <n v="80906"/>
    <x v="1"/>
    <s v="OFF-PA-10004041"/>
    <x v="1"/>
    <x v="10"/>
    <s v="It's Hot Message Books with Stickers, 2 3/4&quot; x 5&quot;"/>
    <n v="29.6"/>
    <n v="5"/>
    <n v="0.2"/>
    <n v="9.25"/>
    <n v="6"/>
    <n v="1"/>
    <x v="3"/>
    <n v="31.25"/>
    <x v="9"/>
  </r>
  <r>
    <n v="7718"/>
    <s v="CA-2015-149636"/>
    <d v="2015-01-06T00:00:00"/>
    <d v="2015-01-12T00:00:00"/>
    <x v="1"/>
    <s v="SP-20620"/>
    <s v="Stefania Perrino"/>
    <x v="1"/>
    <s v="United States"/>
    <s v="Colorado Springs"/>
    <x v="22"/>
    <n v="80906"/>
    <x v="1"/>
    <s v="OFF-BI-10002764"/>
    <x v="1"/>
    <x v="8"/>
    <s v="Recycled Pressboard Report Cover with Reinforced Top Hinge"/>
    <n v="1.9379999999999999"/>
    <n v="2"/>
    <n v="0.7"/>
    <n v="-1.3566"/>
    <n v="6"/>
    <n v="1"/>
    <x v="3"/>
    <n v="-70"/>
    <x v="9"/>
  </r>
  <r>
    <n v="7719"/>
    <s v="US-2017-146213"/>
    <d v="2017-09-09T00:00:00"/>
    <d v="2017-09-14T00:00:00"/>
    <x v="1"/>
    <s v="MC-17605"/>
    <s v="Matt Connell"/>
    <x v="1"/>
    <s v="United States"/>
    <s v="Los Angeles"/>
    <x v="1"/>
    <n v="90032"/>
    <x v="1"/>
    <s v="TEC-AC-10001114"/>
    <x v="2"/>
    <x v="11"/>
    <s v="Microsoft Wireless Mobile Mouse 4000"/>
    <n v="159.96"/>
    <n v="4"/>
    <n v="0"/>
    <n v="51.187199999999997"/>
    <n v="5"/>
    <n v="9"/>
    <x v="2"/>
    <n v="31.999999999999996"/>
    <x v="8"/>
  </r>
  <r>
    <n v="7720"/>
    <s v="CA-2015-108588"/>
    <d v="2015-01-05T00:00:00"/>
    <d v="2015-01-10T00:00:00"/>
    <x v="1"/>
    <s v="BG-11695"/>
    <s v="Brooke Gillingham"/>
    <x v="1"/>
    <s v="United States"/>
    <s v="New York City"/>
    <x v="15"/>
    <n v="10009"/>
    <x v="3"/>
    <s v="OFF-AR-10001615"/>
    <x v="1"/>
    <x v="6"/>
    <s v="Newell 34"/>
    <n v="59.52"/>
    <n v="3"/>
    <n v="0"/>
    <n v="15.475199999999999"/>
    <n v="5"/>
    <n v="1"/>
    <x v="3"/>
    <n v="25.999999999999996"/>
    <x v="9"/>
  </r>
  <r>
    <n v="7721"/>
    <s v="CA-2015-108588"/>
    <d v="2015-01-05T00:00:00"/>
    <d v="2015-01-10T00:00:00"/>
    <x v="1"/>
    <s v="BG-11695"/>
    <s v="Brooke Gillingham"/>
    <x v="1"/>
    <s v="United States"/>
    <s v="New York City"/>
    <x v="15"/>
    <n v="10009"/>
    <x v="3"/>
    <s v="OFF-EN-10000461"/>
    <x v="1"/>
    <x v="12"/>
    <s v="#10- 4 1/8&quot; x 9 1/2&quot; Recycled Envelopes"/>
    <n v="17.48"/>
    <n v="2"/>
    <n v="0"/>
    <n v="8.2156000000000002"/>
    <n v="5"/>
    <n v="1"/>
    <x v="3"/>
    <n v="47"/>
    <x v="9"/>
  </r>
  <r>
    <n v="7722"/>
    <s v="CA-2015-108588"/>
    <d v="2015-01-05T00:00:00"/>
    <d v="2015-01-10T00:00:00"/>
    <x v="1"/>
    <s v="BG-11695"/>
    <s v="Brooke Gillingham"/>
    <x v="1"/>
    <s v="United States"/>
    <s v="New York City"/>
    <x v="15"/>
    <n v="10009"/>
    <x v="3"/>
    <s v="OFF-BI-10004506"/>
    <x v="1"/>
    <x v="8"/>
    <s v="Wilson Jones data.warehouse D-Ring Binders with DublLock"/>
    <n v="13.167999999999999"/>
    <n v="2"/>
    <n v="0.2"/>
    <n v="4.6087999999999996"/>
    <n v="5"/>
    <n v="1"/>
    <x v="3"/>
    <n v="35"/>
    <x v="9"/>
  </r>
  <r>
    <n v="7723"/>
    <s v="US-2017-138086"/>
    <d v="2017-04-16T00:00:00"/>
    <d v="2017-04-20T00:00:00"/>
    <x v="1"/>
    <s v="JO-15550"/>
    <s v="Jesus Ocampo"/>
    <x v="2"/>
    <s v="United States"/>
    <s v="San Francisco"/>
    <x v="1"/>
    <n v="94109"/>
    <x v="1"/>
    <s v="OFF-AP-10000027"/>
    <x v="1"/>
    <x v="9"/>
    <s v="Hoover Commercial SteamVac"/>
    <n v="40.74"/>
    <n v="3"/>
    <n v="0"/>
    <n v="12.222"/>
    <n v="4"/>
    <n v="4"/>
    <x v="1"/>
    <n v="30"/>
    <x v="3"/>
  </r>
  <r>
    <n v="7724"/>
    <s v="CA-2015-139374"/>
    <d v="2015-09-10T00:00:00"/>
    <d v="2015-09-14T00:00:00"/>
    <x v="1"/>
    <s v="AR-10345"/>
    <s v="Alex Russell"/>
    <x v="1"/>
    <s v="United States"/>
    <s v="Austin"/>
    <x v="5"/>
    <n v="78745"/>
    <x v="2"/>
    <s v="FUR-CH-10003981"/>
    <x v="0"/>
    <x v="1"/>
    <s v="Global Commerce Series Low-Back Swivel/Tilt Chairs"/>
    <n v="179.886"/>
    <n v="1"/>
    <n v="0.3"/>
    <n v="-2.5697999999999999"/>
    <n v="4"/>
    <n v="9"/>
    <x v="2"/>
    <n v="-1.4285714285714286"/>
    <x v="8"/>
  </r>
  <r>
    <n v="7725"/>
    <s v="CA-2016-113978"/>
    <d v="2016-09-25T00:00:00"/>
    <d v="2016-09-29T00:00:00"/>
    <x v="1"/>
    <s v="TS-21505"/>
    <s v="Tony Sayre"/>
    <x v="0"/>
    <s v="United States"/>
    <s v="Cleveland"/>
    <x v="24"/>
    <n v="44105"/>
    <x v="3"/>
    <s v="OFF-AP-10003849"/>
    <x v="1"/>
    <x v="9"/>
    <s v="Hoover Shoulder Vac Commercial Portable Vacuum"/>
    <n v="286.25599999999997"/>
    <n v="1"/>
    <n v="0.2"/>
    <n v="17.890999999999998"/>
    <n v="4"/>
    <n v="9"/>
    <x v="2"/>
    <n v="6.25"/>
    <x v="8"/>
  </r>
  <r>
    <n v="7726"/>
    <s v="CA-2016-113978"/>
    <d v="2016-09-25T00:00:00"/>
    <d v="2016-09-29T00:00:00"/>
    <x v="1"/>
    <s v="TS-21505"/>
    <s v="Tony Sayre"/>
    <x v="0"/>
    <s v="United States"/>
    <s v="Cleveland"/>
    <x v="24"/>
    <n v="44105"/>
    <x v="3"/>
    <s v="OFF-ST-10004963"/>
    <x v="1"/>
    <x v="4"/>
    <s v="Eldon Gobal File Keepers"/>
    <n v="24.224"/>
    <n v="2"/>
    <n v="0.2"/>
    <n v="-4.8448000000000002"/>
    <n v="4"/>
    <n v="9"/>
    <x v="2"/>
    <n v="-20"/>
    <x v="8"/>
  </r>
  <r>
    <n v="7727"/>
    <s v="CA-2016-113978"/>
    <d v="2016-09-25T00:00:00"/>
    <d v="2016-09-29T00:00:00"/>
    <x v="1"/>
    <s v="TS-21505"/>
    <s v="Tony Sayre"/>
    <x v="0"/>
    <s v="United States"/>
    <s v="Cleveland"/>
    <x v="24"/>
    <n v="44105"/>
    <x v="3"/>
    <s v="OFF-ST-10002574"/>
    <x v="1"/>
    <x v="4"/>
    <s v="SAFCO Commercial Wire Shelving, Black"/>
    <n v="331.536"/>
    <n v="3"/>
    <n v="0.2"/>
    <n v="-82.884"/>
    <n v="4"/>
    <n v="9"/>
    <x v="2"/>
    <n v="-25"/>
    <x v="8"/>
  </r>
  <r>
    <n v="7728"/>
    <s v="US-2015-150231"/>
    <d v="2015-03-16T00:00:00"/>
    <d v="2015-03-20T00:00:00"/>
    <x v="0"/>
    <s v="JK-15640"/>
    <s v="Jim Kriz"/>
    <x v="2"/>
    <s v="United States"/>
    <s v="New York City"/>
    <x v="15"/>
    <n v="10009"/>
    <x v="3"/>
    <s v="OFF-AR-10001761"/>
    <x v="1"/>
    <x v="6"/>
    <s v="Avery Hi-Liter Smear-Safe Highlighters"/>
    <n v="17.52"/>
    <n v="3"/>
    <n v="0"/>
    <n v="6.3071999999999999"/>
    <n v="4"/>
    <n v="3"/>
    <x v="3"/>
    <n v="36"/>
    <x v="10"/>
  </r>
  <r>
    <n v="7729"/>
    <s v="CA-2016-106915"/>
    <d v="2016-11-26T00:00:00"/>
    <d v="2016-12-02T00:00:00"/>
    <x v="1"/>
    <s v="GA-14515"/>
    <s v="George Ashbrook"/>
    <x v="0"/>
    <s v="United States"/>
    <s v="El Paso"/>
    <x v="5"/>
    <n v="79907"/>
    <x v="2"/>
    <s v="OFF-AR-10000716"/>
    <x v="1"/>
    <x v="6"/>
    <s v="DIXON Ticonderoga Erasable Checking Pencils"/>
    <n v="17.856000000000002"/>
    <n v="4"/>
    <n v="0.2"/>
    <n v="4.2408000000000001"/>
    <n v="6"/>
    <n v="11"/>
    <x v="0"/>
    <n v="23.75"/>
    <x v="0"/>
  </r>
  <r>
    <n v="7730"/>
    <s v="US-2016-109260"/>
    <d v="2016-09-26T00:00:00"/>
    <d v="2016-10-01T00:00:00"/>
    <x v="1"/>
    <s v="TN-21040"/>
    <s v="Tanja Norvell"/>
    <x v="2"/>
    <s v="United States"/>
    <s v="Tallahassee"/>
    <x v="2"/>
    <n v="32303"/>
    <x v="0"/>
    <s v="TEC-AC-10002637"/>
    <x v="2"/>
    <x v="11"/>
    <s v="Logitech VX Revolution Cordless Laser Mouse for Notebooks (Black)"/>
    <n v="431.976"/>
    <n v="3"/>
    <n v="0.2"/>
    <n v="-75.595799999999997"/>
    <n v="5"/>
    <n v="9"/>
    <x v="2"/>
    <n v="-17.5"/>
    <x v="8"/>
  </r>
  <r>
    <n v="7731"/>
    <s v="CA-2017-104850"/>
    <d v="2017-06-13T00:00:00"/>
    <d v="2017-06-19T00:00:00"/>
    <x v="1"/>
    <s v="TW-21025"/>
    <s v="Tamara Willingham"/>
    <x v="2"/>
    <s v="United States"/>
    <s v="Seattle"/>
    <x v="4"/>
    <n v="98103"/>
    <x v="1"/>
    <s v="FUR-CH-10003774"/>
    <x v="0"/>
    <x v="1"/>
    <s v="Global Wood Trimmed Manager's Task Chair, Khaki"/>
    <n v="291.13600000000002"/>
    <n v="4"/>
    <n v="0.2"/>
    <n v="-25.474399999999999"/>
    <n v="6"/>
    <n v="6"/>
    <x v="1"/>
    <n v="-8.75"/>
    <x v="1"/>
  </r>
  <r>
    <n v="7732"/>
    <s v="CA-2017-140508"/>
    <d v="2017-09-18T00:00:00"/>
    <d v="2017-09-21T00:00:00"/>
    <x v="2"/>
    <s v="PA-19060"/>
    <s v="Pete Armstrong"/>
    <x v="2"/>
    <s v="United States"/>
    <s v="Dallas"/>
    <x v="5"/>
    <n v="75220"/>
    <x v="2"/>
    <s v="OFF-EN-10000927"/>
    <x v="1"/>
    <x v="12"/>
    <s v="Jet-Pak Recycled Peel 'N' Seal Padded Mailers"/>
    <n v="114.848"/>
    <n v="4"/>
    <n v="0.2"/>
    <n v="35.89"/>
    <n v="3"/>
    <n v="9"/>
    <x v="2"/>
    <n v="31.25"/>
    <x v="8"/>
  </r>
  <r>
    <n v="7733"/>
    <s v="CA-2017-143294"/>
    <d v="2017-06-02T00:00:00"/>
    <d v="2017-06-08T00:00:00"/>
    <x v="1"/>
    <s v="JD-15790"/>
    <s v="John Dryer"/>
    <x v="0"/>
    <s v="United States"/>
    <s v="Houston"/>
    <x v="5"/>
    <n v="77070"/>
    <x v="2"/>
    <s v="OFF-PA-10000743"/>
    <x v="1"/>
    <x v="10"/>
    <s v="Xerox 1977"/>
    <n v="10.688000000000001"/>
    <n v="2"/>
    <n v="0.2"/>
    <n v="3.7408000000000001"/>
    <n v="6"/>
    <n v="6"/>
    <x v="1"/>
    <n v="35"/>
    <x v="1"/>
  </r>
  <r>
    <n v="7734"/>
    <s v="CA-2016-165673"/>
    <d v="2016-05-15T00:00:00"/>
    <d v="2016-05-19T00:00:00"/>
    <x v="0"/>
    <s v="MN-17935"/>
    <s v="Michael Nguyen"/>
    <x v="0"/>
    <s v="United States"/>
    <s v="Springfield"/>
    <x v="24"/>
    <n v="45503"/>
    <x v="3"/>
    <s v="OFF-PA-10000697"/>
    <x v="1"/>
    <x v="10"/>
    <s v="TOPS Voice Message Log Book, Flash Format"/>
    <n v="15.231999999999999"/>
    <n v="4"/>
    <n v="0.2"/>
    <n v="5.5216000000000003"/>
    <n v="4"/>
    <n v="5"/>
    <x v="1"/>
    <n v="36.250000000000007"/>
    <x v="5"/>
  </r>
  <r>
    <n v="7735"/>
    <s v="CA-2017-134418"/>
    <d v="2017-09-15T00:00:00"/>
    <d v="2017-09-20T00:00:00"/>
    <x v="1"/>
    <s v="GM-14500"/>
    <s v="Gene McClure"/>
    <x v="0"/>
    <s v="United States"/>
    <s v="Seattle"/>
    <x v="4"/>
    <n v="98103"/>
    <x v="1"/>
    <s v="OFF-AR-10004441"/>
    <x v="1"/>
    <x v="6"/>
    <s v="BIC Brite Liner Highlighters"/>
    <n v="12.42"/>
    <n v="3"/>
    <n v="0"/>
    <n v="5.2164000000000001"/>
    <n v="5"/>
    <n v="9"/>
    <x v="2"/>
    <n v="42.000000000000007"/>
    <x v="8"/>
  </r>
  <r>
    <n v="7736"/>
    <s v="US-2016-106313"/>
    <d v="2016-08-22T00:00:00"/>
    <d v="2016-08-26T00:00:00"/>
    <x v="1"/>
    <s v="DG-13300"/>
    <s v="Deirdre Greer"/>
    <x v="1"/>
    <s v="United States"/>
    <s v="Seattle"/>
    <x v="4"/>
    <n v="98105"/>
    <x v="1"/>
    <s v="OFF-PA-10001870"/>
    <x v="1"/>
    <x v="10"/>
    <s v="Xerox 202"/>
    <n v="19.440000000000001"/>
    <n v="3"/>
    <n v="0"/>
    <n v="9.3312000000000008"/>
    <n v="4"/>
    <n v="8"/>
    <x v="2"/>
    <n v="48.000000000000007"/>
    <x v="6"/>
  </r>
  <r>
    <n v="7737"/>
    <s v="CA-2014-105872"/>
    <d v="2014-05-30T00:00:00"/>
    <d v="2014-06-06T00:00:00"/>
    <x v="1"/>
    <s v="JG-15160"/>
    <s v="James Galang"/>
    <x v="0"/>
    <s v="United States"/>
    <s v="New York City"/>
    <x v="15"/>
    <n v="10024"/>
    <x v="3"/>
    <s v="OFF-BI-10003684"/>
    <x v="1"/>
    <x v="8"/>
    <s v="Wilson Jones Legal Size Ring Binders"/>
    <n v="70.367999999999995"/>
    <n v="4"/>
    <n v="0.2"/>
    <n v="26.388000000000002"/>
    <n v="7"/>
    <n v="5"/>
    <x v="1"/>
    <n v="37.500000000000007"/>
    <x v="5"/>
  </r>
  <r>
    <n v="7738"/>
    <s v="CA-2017-108287"/>
    <d v="2017-12-18T00:00:00"/>
    <d v="2017-12-20T00:00:00"/>
    <x v="2"/>
    <s v="AG-10330"/>
    <s v="Alex Grayson"/>
    <x v="0"/>
    <s v="United States"/>
    <s v="Charlotte"/>
    <x v="3"/>
    <n v="28205"/>
    <x v="0"/>
    <s v="OFF-AR-10001315"/>
    <x v="1"/>
    <x v="6"/>
    <s v="Newell 310"/>
    <n v="12.672000000000001"/>
    <n v="9"/>
    <n v="0.2"/>
    <n v="1.4256"/>
    <n v="2"/>
    <n v="12"/>
    <x v="0"/>
    <n v="11.249999999999998"/>
    <x v="4"/>
  </r>
  <r>
    <n v="7739"/>
    <s v="CA-2017-141103"/>
    <d v="2017-07-30T00:00:00"/>
    <d v="2017-08-06T00:00:00"/>
    <x v="1"/>
    <s v="JF-15355"/>
    <s v="Jay Fein"/>
    <x v="0"/>
    <s v="United States"/>
    <s v="Baltimore"/>
    <x v="39"/>
    <n v="21215"/>
    <x v="3"/>
    <s v="TEC-PH-10003589"/>
    <x v="2"/>
    <x v="7"/>
    <s v="invisibleSHIELD by ZAGG Smudge-Free Screen Protector"/>
    <n v="89.95"/>
    <n v="5"/>
    <n v="0"/>
    <n v="43.176000000000002"/>
    <n v="7"/>
    <n v="7"/>
    <x v="2"/>
    <n v="48"/>
    <x v="7"/>
  </r>
  <r>
    <n v="7740"/>
    <s v="CA-2014-154781"/>
    <d v="2014-11-21T00:00:00"/>
    <d v="2014-11-26T00:00:00"/>
    <x v="1"/>
    <s v="SC-20680"/>
    <s v="Steve Carroll"/>
    <x v="2"/>
    <s v="United States"/>
    <s v="San Francisco"/>
    <x v="1"/>
    <n v="94110"/>
    <x v="1"/>
    <s v="OFF-PA-10001609"/>
    <x v="1"/>
    <x v="10"/>
    <s v="Tops Wirebound Message Log Books"/>
    <n v="6.58"/>
    <n v="2"/>
    <n v="0"/>
    <n v="3.0268000000000002"/>
    <n v="5"/>
    <n v="11"/>
    <x v="0"/>
    <n v="46"/>
    <x v="0"/>
  </r>
  <r>
    <n v="7741"/>
    <s v="CA-2014-154781"/>
    <d v="2014-11-21T00:00:00"/>
    <d v="2014-11-26T00:00:00"/>
    <x v="1"/>
    <s v="SC-20680"/>
    <s v="Steve Carroll"/>
    <x v="2"/>
    <s v="United States"/>
    <s v="San Francisco"/>
    <x v="1"/>
    <n v="94110"/>
    <x v="1"/>
    <s v="TEC-AC-10000474"/>
    <x v="2"/>
    <x v="11"/>
    <s v="Kensington Expert Mouse Optical USB Trackball for PC or Mac"/>
    <n v="94.99"/>
    <n v="1"/>
    <n v="0"/>
    <n v="28.497"/>
    <n v="5"/>
    <n v="11"/>
    <x v="0"/>
    <n v="30"/>
    <x v="0"/>
  </r>
  <r>
    <n v="7742"/>
    <s v="CA-2015-147816"/>
    <d v="2015-09-24T00:00:00"/>
    <d v="2015-09-26T00:00:00"/>
    <x v="0"/>
    <s v="CM-11935"/>
    <s v="Carlos Meador"/>
    <x v="0"/>
    <s v="United States"/>
    <s v="Tucson"/>
    <x v="16"/>
    <n v="85705"/>
    <x v="1"/>
    <s v="TEC-PH-10003095"/>
    <x v="2"/>
    <x v="7"/>
    <s v="Samsung HM1900 Bluetooth Headset"/>
    <n v="35.119999999999997"/>
    <n v="2"/>
    <n v="0.2"/>
    <n v="13.17"/>
    <n v="2"/>
    <n v="9"/>
    <x v="2"/>
    <n v="37.5"/>
    <x v="8"/>
  </r>
  <r>
    <n v="7743"/>
    <s v="CA-2017-105326"/>
    <d v="2017-08-20T00:00:00"/>
    <d v="2017-08-27T00:00:00"/>
    <x v="1"/>
    <s v="KT-16480"/>
    <s v="Kean Thornton"/>
    <x v="0"/>
    <s v="United States"/>
    <s v="Los Angeles"/>
    <x v="1"/>
    <n v="90036"/>
    <x v="1"/>
    <s v="OFF-PA-10001639"/>
    <x v="1"/>
    <x v="10"/>
    <s v="Xerox 203"/>
    <n v="25.92"/>
    <n v="4"/>
    <n v="0"/>
    <n v="12.441599999999999"/>
    <n v="7"/>
    <n v="8"/>
    <x v="2"/>
    <n v="47.999999999999993"/>
    <x v="6"/>
  </r>
  <r>
    <n v="7744"/>
    <s v="CA-2016-133613"/>
    <d v="2016-06-17T00:00:00"/>
    <d v="2016-06-22T00:00:00"/>
    <x v="1"/>
    <s v="CP-12340"/>
    <s v="Christine Phan"/>
    <x v="1"/>
    <s v="United States"/>
    <s v="Waterbury"/>
    <x v="29"/>
    <n v="6708"/>
    <x v="3"/>
    <s v="OFF-BI-10002003"/>
    <x v="1"/>
    <x v="8"/>
    <s v="Ibico Presentation Index for Binding Systems"/>
    <n v="7.96"/>
    <n v="2"/>
    <n v="0"/>
    <n v="3.7412000000000001"/>
    <n v="5"/>
    <n v="6"/>
    <x v="1"/>
    <n v="47"/>
    <x v="1"/>
  </r>
  <r>
    <n v="7745"/>
    <s v="CA-2016-133613"/>
    <d v="2016-06-17T00:00:00"/>
    <d v="2016-06-22T00:00:00"/>
    <x v="1"/>
    <s v="CP-12340"/>
    <s v="Christine Phan"/>
    <x v="1"/>
    <s v="United States"/>
    <s v="Waterbury"/>
    <x v="29"/>
    <n v="6708"/>
    <x v="3"/>
    <s v="TEC-PH-10004539"/>
    <x v="2"/>
    <x v="7"/>
    <s v="Wireless Extenders zBoost YX545 SOHO Signal Booster"/>
    <n v="566.97"/>
    <n v="3"/>
    <n v="0"/>
    <n v="153.08189999999999"/>
    <n v="5"/>
    <n v="6"/>
    <x v="1"/>
    <n v="26.999999999999996"/>
    <x v="1"/>
  </r>
  <r>
    <n v="7746"/>
    <s v="CA-2016-133613"/>
    <d v="2016-06-17T00:00:00"/>
    <d v="2016-06-22T00:00:00"/>
    <x v="1"/>
    <s v="CP-12340"/>
    <s v="Christine Phan"/>
    <x v="1"/>
    <s v="United States"/>
    <s v="Waterbury"/>
    <x v="29"/>
    <n v="6708"/>
    <x v="3"/>
    <s v="OFF-AR-10003829"/>
    <x v="1"/>
    <x v="6"/>
    <s v="Newell 35"/>
    <n v="9.84"/>
    <n v="3"/>
    <n v="0"/>
    <n v="2.8536000000000001"/>
    <n v="5"/>
    <n v="6"/>
    <x v="1"/>
    <n v="29.000000000000004"/>
    <x v="1"/>
  </r>
  <r>
    <n v="7747"/>
    <s v="CA-2015-109113"/>
    <d v="2015-12-19T00:00:00"/>
    <d v="2015-12-23T00:00:00"/>
    <x v="1"/>
    <s v="EK-13795"/>
    <s v="Eileen Kiefer"/>
    <x v="2"/>
    <s v="United States"/>
    <s v="Chicago"/>
    <x v="10"/>
    <n v="60610"/>
    <x v="2"/>
    <s v="TEC-AC-10004761"/>
    <x v="2"/>
    <x v="11"/>
    <s v="Maxell 4.7GB DVD+RW 3/Pack"/>
    <n v="25.488"/>
    <n v="2"/>
    <n v="0.2"/>
    <n v="4.7789999999999999"/>
    <n v="4"/>
    <n v="12"/>
    <x v="0"/>
    <n v="18.75"/>
    <x v="4"/>
  </r>
  <r>
    <n v="7748"/>
    <s v="CA-2015-156153"/>
    <d v="2015-05-31T00:00:00"/>
    <d v="2015-06-02T00:00:00"/>
    <x v="0"/>
    <s v="CW-11905"/>
    <s v="Carl Weiss"/>
    <x v="2"/>
    <s v="United States"/>
    <s v="Long Beach"/>
    <x v="15"/>
    <n v="11561"/>
    <x v="3"/>
    <s v="OFF-FA-10003472"/>
    <x v="1"/>
    <x v="13"/>
    <s v="Bagged Rubber Bands"/>
    <n v="7.56"/>
    <n v="6"/>
    <n v="0"/>
    <n v="0.3024"/>
    <n v="2"/>
    <n v="5"/>
    <x v="1"/>
    <n v="4"/>
    <x v="5"/>
  </r>
  <r>
    <n v="7749"/>
    <s v="CA-2015-133242"/>
    <d v="2015-06-18T00:00:00"/>
    <d v="2015-06-24T00:00:00"/>
    <x v="1"/>
    <s v="KH-16510"/>
    <s v="Keith Herrera"/>
    <x v="0"/>
    <s v="United States"/>
    <s v="Arlington"/>
    <x v="17"/>
    <n v="22204"/>
    <x v="0"/>
    <s v="FUR-FU-10003464"/>
    <x v="0"/>
    <x v="5"/>
    <s v="Seth Thomas 8 1/2&quot; Cubicle Clock"/>
    <n v="60.84"/>
    <n v="3"/>
    <n v="0"/>
    <n v="19.468800000000002"/>
    <n v="6"/>
    <n v="6"/>
    <x v="1"/>
    <n v="32"/>
    <x v="1"/>
  </r>
  <r>
    <n v="7750"/>
    <s v="CA-2015-133242"/>
    <d v="2015-06-18T00:00:00"/>
    <d v="2015-06-24T00:00:00"/>
    <x v="1"/>
    <s v="KH-16510"/>
    <s v="Keith Herrera"/>
    <x v="0"/>
    <s v="United States"/>
    <s v="Arlington"/>
    <x v="17"/>
    <n v="22204"/>
    <x v="0"/>
    <s v="OFF-ST-10003716"/>
    <x v="1"/>
    <x v="4"/>
    <s v="Tennsco Double-Tier Lockers"/>
    <n v="450.04"/>
    <n v="2"/>
    <n v="0"/>
    <n v="58.505200000000002"/>
    <n v="6"/>
    <n v="6"/>
    <x v="1"/>
    <n v="13"/>
    <x v="1"/>
  </r>
  <r>
    <n v="7751"/>
    <s v="CA-2015-133242"/>
    <d v="2015-06-18T00:00:00"/>
    <d v="2015-06-24T00:00:00"/>
    <x v="1"/>
    <s v="KH-16510"/>
    <s v="Keith Herrera"/>
    <x v="0"/>
    <s v="United States"/>
    <s v="Arlington"/>
    <x v="17"/>
    <n v="22204"/>
    <x v="0"/>
    <s v="OFF-BI-10004002"/>
    <x v="1"/>
    <x v="8"/>
    <s v="Wilson Jones International Size A4 Ring Binders"/>
    <n v="34.6"/>
    <n v="2"/>
    <n v="0"/>
    <n v="16.608000000000001"/>
    <n v="6"/>
    <n v="6"/>
    <x v="1"/>
    <n v="48"/>
    <x v="1"/>
  </r>
  <r>
    <n v="7752"/>
    <s v="CA-2015-133242"/>
    <d v="2015-06-18T00:00:00"/>
    <d v="2015-06-24T00:00:00"/>
    <x v="1"/>
    <s v="KH-16510"/>
    <s v="Keith Herrera"/>
    <x v="0"/>
    <s v="United States"/>
    <s v="Arlington"/>
    <x v="17"/>
    <n v="22204"/>
    <x v="0"/>
    <s v="TEC-PH-10002496"/>
    <x v="2"/>
    <x v="7"/>
    <s v="Cisco SPA301"/>
    <n v="467.97"/>
    <n v="3"/>
    <n v="0"/>
    <n v="140.39099999999999"/>
    <n v="6"/>
    <n v="6"/>
    <x v="1"/>
    <n v="30"/>
    <x v="1"/>
  </r>
  <r>
    <n v="7753"/>
    <s v="CA-2015-133242"/>
    <d v="2015-06-18T00:00:00"/>
    <d v="2015-06-24T00:00:00"/>
    <x v="1"/>
    <s v="KH-16510"/>
    <s v="Keith Herrera"/>
    <x v="0"/>
    <s v="United States"/>
    <s v="Arlington"/>
    <x v="17"/>
    <n v="22204"/>
    <x v="0"/>
    <s v="OFF-BI-10004826"/>
    <x v="1"/>
    <x v="8"/>
    <s v="JM Magazine Binder"/>
    <n v="33.020000000000003"/>
    <n v="2"/>
    <n v="0"/>
    <n v="15.849600000000001"/>
    <n v="6"/>
    <n v="6"/>
    <x v="1"/>
    <n v="48"/>
    <x v="1"/>
  </r>
  <r>
    <n v="7754"/>
    <s v="CA-2015-158323"/>
    <d v="2015-11-30T00:00:00"/>
    <d v="2015-12-03T00:00:00"/>
    <x v="2"/>
    <s v="AB-10600"/>
    <s v="Ann Blume"/>
    <x v="1"/>
    <s v="United States"/>
    <s v="Jacksonville"/>
    <x v="3"/>
    <n v="28540"/>
    <x v="0"/>
    <s v="FUR-FU-10001546"/>
    <x v="0"/>
    <x v="5"/>
    <s v="Dana Swing-Arm Lamps"/>
    <n v="17.088000000000001"/>
    <n v="2"/>
    <n v="0.2"/>
    <n v="1.0680000000000001"/>
    <n v="3"/>
    <n v="11"/>
    <x v="0"/>
    <n v="6.25"/>
    <x v="0"/>
  </r>
  <r>
    <n v="7755"/>
    <s v="CA-2015-161795"/>
    <d v="2015-12-21T00:00:00"/>
    <d v="2015-12-23T00:00:00"/>
    <x v="0"/>
    <s v="AH-10075"/>
    <s v="Adam Hart"/>
    <x v="1"/>
    <s v="United States"/>
    <s v="Columbus"/>
    <x v="24"/>
    <n v="43229"/>
    <x v="3"/>
    <s v="OFF-AR-10001919"/>
    <x v="1"/>
    <x v="6"/>
    <s v="OIC #2 Pencils, Medium Soft"/>
    <n v="3.008"/>
    <n v="2"/>
    <n v="0.2"/>
    <n v="0.33839999999999998"/>
    <n v="2"/>
    <n v="12"/>
    <x v="0"/>
    <n v="11.249999999999998"/>
    <x v="4"/>
  </r>
  <r>
    <n v="7756"/>
    <s v="CA-2017-100902"/>
    <d v="2017-11-17T00:00:00"/>
    <d v="2017-11-21T00:00:00"/>
    <x v="1"/>
    <s v="CK-12595"/>
    <s v="Clytie Kelty"/>
    <x v="0"/>
    <s v="United States"/>
    <s v="Charlotte"/>
    <x v="3"/>
    <n v="28205"/>
    <x v="0"/>
    <s v="OFF-PA-10002558"/>
    <x v="1"/>
    <x v="10"/>
    <s v="Xerox 1938"/>
    <n v="268.24"/>
    <n v="7"/>
    <n v="0.2"/>
    <n v="93.884"/>
    <n v="4"/>
    <n v="11"/>
    <x v="0"/>
    <n v="35"/>
    <x v="0"/>
  </r>
  <r>
    <n v="7757"/>
    <s v="CA-2017-100902"/>
    <d v="2017-11-17T00:00:00"/>
    <d v="2017-11-21T00:00:00"/>
    <x v="1"/>
    <s v="CK-12595"/>
    <s v="Clytie Kelty"/>
    <x v="0"/>
    <s v="United States"/>
    <s v="Charlotte"/>
    <x v="3"/>
    <n v="28205"/>
    <x v="0"/>
    <s v="TEC-AC-10003174"/>
    <x v="2"/>
    <x v="11"/>
    <s v="Plantronics S12 Corded Telephone Headset System"/>
    <n v="431.16"/>
    <n v="5"/>
    <n v="0.2"/>
    <n v="107.79"/>
    <n v="4"/>
    <n v="11"/>
    <x v="0"/>
    <n v="25"/>
    <x v="0"/>
  </r>
  <r>
    <n v="7758"/>
    <s v="CA-2017-112844"/>
    <d v="2017-11-13T00:00:00"/>
    <d v="2017-11-16T00:00:00"/>
    <x v="0"/>
    <s v="SP-20620"/>
    <s v="Stefania Perrino"/>
    <x v="1"/>
    <s v="United States"/>
    <s v="Buffalo"/>
    <x v="15"/>
    <n v="14215"/>
    <x v="3"/>
    <s v="TEC-PH-10003988"/>
    <x v="2"/>
    <x v="7"/>
    <s v="LF Elite 3D Dazzle Designer Hard Case Cover, Lf Stylus Pen and Wiper For Apple Iphone 5c Mini Lite"/>
    <n v="43.6"/>
    <n v="4"/>
    <n v="0"/>
    <n v="12.208"/>
    <n v="3"/>
    <n v="11"/>
    <x v="0"/>
    <n v="27.999999999999996"/>
    <x v="0"/>
  </r>
  <r>
    <n v="7759"/>
    <s v="CA-2017-112844"/>
    <d v="2017-11-13T00:00:00"/>
    <d v="2017-11-16T00:00:00"/>
    <x v="0"/>
    <s v="SP-20620"/>
    <s v="Stefania Perrino"/>
    <x v="1"/>
    <s v="United States"/>
    <s v="Buffalo"/>
    <x v="15"/>
    <n v="14215"/>
    <x v="3"/>
    <s v="FUR-FU-10004845"/>
    <x v="0"/>
    <x v="5"/>
    <s v="Deflect-o EconoMat Nonstudded, No Bevel Mat"/>
    <n v="154.94999999999999"/>
    <n v="3"/>
    <n v="0"/>
    <n v="30.99"/>
    <n v="3"/>
    <n v="11"/>
    <x v="0"/>
    <n v="20"/>
    <x v="0"/>
  </r>
  <r>
    <n v="7760"/>
    <s v="CA-2016-158925"/>
    <d v="2016-10-24T00:00:00"/>
    <d v="2016-10-28T00:00:00"/>
    <x v="1"/>
    <s v="JP-15460"/>
    <s v="Jennifer Patt"/>
    <x v="1"/>
    <s v="United States"/>
    <s v="Houston"/>
    <x v="5"/>
    <n v="77041"/>
    <x v="2"/>
    <s v="OFF-PA-10003072"/>
    <x v="1"/>
    <x v="10"/>
    <s v="Eureka Recycled Copy Paper 8 1/2&quot; x 11&quot;, Ream"/>
    <n v="15.552"/>
    <n v="3"/>
    <n v="0.2"/>
    <n v="5.4432"/>
    <n v="4"/>
    <n v="10"/>
    <x v="0"/>
    <n v="35"/>
    <x v="2"/>
  </r>
  <r>
    <n v="7761"/>
    <s v="CA-2014-155390"/>
    <d v="2014-12-06T00:00:00"/>
    <d v="2014-12-11T00:00:00"/>
    <x v="1"/>
    <s v="BG-11035"/>
    <s v="Barry Gonzalez"/>
    <x v="0"/>
    <s v="United States"/>
    <s v="Memphis"/>
    <x v="18"/>
    <n v="38109"/>
    <x v="0"/>
    <s v="OFF-PA-10003641"/>
    <x v="1"/>
    <x v="10"/>
    <s v="Xerox 1909"/>
    <n v="42.207999999999998"/>
    <n v="2"/>
    <n v="0.2"/>
    <n v="13.717599999999999"/>
    <n v="5"/>
    <n v="12"/>
    <x v="0"/>
    <n v="32.5"/>
    <x v="4"/>
  </r>
  <r>
    <n v="7762"/>
    <s v="CA-2017-123071"/>
    <d v="2017-12-03T00:00:00"/>
    <d v="2017-12-06T00:00:00"/>
    <x v="2"/>
    <s v="CC-12550"/>
    <s v="Clay Cheatham"/>
    <x v="0"/>
    <s v="United States"/>
    <s v="Plano"/>
    <x v="5"/>
    <n v="75023"/>
    <x v="2"/>
    <s v="OFF-PA-10003729"/>
    <x v="1"/>
    <x v="10"/>
    <s v="Xerox 1998"/>
    <n v="10.368"/>
    <n v="2"/>
    <n v="0.2"/>
    <n v="3.6288"/>
    <n v="3"/>
    <n v="12"/>
    <x v="0"/>
    <n v="35"/>
    <x v="4"/>
  </r>
  <r>
    <n v="7763"/>
    <s v="CA-2017-156391"/>
    <d v="2017-09-26T00:00:00"/>
    <d v="2017-09-28T00:00:00"/>
    <x v="2"/>
    <s v="SL-20155"/>
    <s v="Sara Luxemburg"/>
    <x v="2"/>
    <s v="United States"/>
    <s v="Salem"/>
    <x v="21"/>
    <n v="97301"/>
    <x v="1"/>
    <s v="OFF-AR-10003251"/>
    <x v="1"/>
    <x v="6"/>
    <s v="Prang Drawing Pencil Set"/>
    <n v="2.2240000000000002"/>
    <n v="1"/>
    <n v="0.2"/>
    <n v="0.55600000000000005"/>
    <n v="2"/>
    <n v="9"/>
    <x v="2"/>
    <n v="25"/>
    <x v="8"/>
  </r>
  <r>
    <n v="7764"/>
    <s v="CA-2015-103093"/>
    <d v="2015-02-03T00:00:00"/>
    <d v="2015-02-07T00:00:00"/>
    <x v="1"/>
    <s v="FO-14305"/>
    <s v="Frank Olsen"/>
    <x v="0"/>
    <s v="United States"/>
    <s v="Columbus"/>
    <x v="32"/>
    <n v="31907"/>
    <x v="0"/>
    <s v="OFF-EN-10003286"/>
    <x v="1"/>
    <x v="12"/>
    <s v="Staple envelope"/>
    <n v="74.52"/>
    <n v="9"/>
    <n v="0"/>
    <n v="35.0244"/>
    <n v="4"/>
    <n v="2"/>
    <x v="3"/>
    <n v="47"/>
    <x v="11"/>
  </r>
  <r>
    <n v="7765"/>
    <s v="US-2017-118941"/>
    <d v="2017-08-12T00:00:00"/>
    <d v="2017-08-12T00:00:00"/>
    <x v="3"/>
    <s v="BB-11545"/>
    <s v="Brenda Bowman"/>
    <x v="1"/>
    <s v="United States"/>
    <s v="Columbia"/>
    <x v="39"/>
    <n v="21044"/>
    <x v="3"/>
    <s v="OFF-AR-10004078"/>
    <x v="1"/>
    <x v="6"/>
    <s v="Newell 312"/>
    <n v="17.52"/>
    <n v="3"/>
    <n v="0"/>
    <n v="5.2560000000000002"/>
    <n v="0"/>
    <n v="8"/>
    <x v="2"/>
    <n v="30.000000000000004"/>
    <x v="6"/>
  </r>
  <r>
    <n v="7766"/>
    <s v="US-2017-118941"/>
    <d v="2017-08-12T00:00:00"/>
    <d v="2017-08-12T00:00:00"/>
    <x v="3"/>
    <s v="BB-11545"/>
    <s v="Brenda Bowman"/>
    <x v="1"/>
    <s v="United States"/>
    <s v="Columbia"/>
    <x v="39"/>
    <n v="21044"/>
    <x v="3"/>
    <s v="FUR-CH-10002331"/>
    <x v="0"/>
    <x v="1"/>
    <s v="Hon 4700 Series Mobuis Mid-Back Task Chairs with Adjustable Arms"/>
    <n v="1779.9"/>
    <n v="5"/>
    <n v="0"/>
    <n v="373.779"/>
    <n v="0"/>
    <n v="8"/>
    <x v="2"/>
    <n v="21"/>
    <x v="6"/>
  </r>
  <r>
    <n v="7767"/>
    <s v="US-2017-118941"/>
    <d v="2017-08-12T00:00:00"/>
    <d v="2017-08-12T00:00:00"/>
    <x v="3"/>
    <s v="BB-11545"/>
    <s v="Brenda Bowman"/>
    <x v="1"/>
    <s v="United States"/>
    <s v="Columbia"/>
    <x v="39"/>
    <n v="21044"/>
    <x v="3"/>
    <s v="OFF-AR-10001953"/>
    <x v="1"/>
    <x v="6"/>
    <s v="Boston 1645 Deluxe Heavier-Duty Electric Pencil Sharpener"/>
    <n v="219.9"/>
    <n v="5"/>
    <n v="0"/>
    <n v="59.372999999999998"/>
    <n v="0"/>
    <n v="8"/>
    <x v="2"/>
    <n v="26.999999999999996"/>
    <x v="6"/>
  </r>
  <r>
    <n v="7768"/>
    <s v="CA-2015-169299"/>
    <d v="2015-08-24T00:00:00"/>
    <d v="2015-08-26T00:00:00"/>
    <x v="2"/>
    <s v="DO-13435"/>
    <s v="Denny Ordway"/>
    <x v="0"/>
    <s v="United States"/>
    <s v="Portland"/>
    <x v="21"/>
    <n v="97206"/>
    <x v="1"/>
    <s v="OFF-AR-10002053"/>
    <x v="1"/>
    <x v="6"/>
    <s v="Premium Writing Pencils, Soft, #2 by Central Association for the Blind"/>
    <n v="7.1520000000000001"/>
    <n v="3"/>
    <n v="0.2"/>
    <n v="0.71519999999999995"/>
    <n v="2"/>
    <n v="8"/>
    <x v="2"/>
    <n v="10"/>
    <x v="6"/>
  </r>
  <r>
    <n v="7769"/>
    <s v="CA-2017-154088"/>
    <d v="2017-11-12T00:00:00"/>
    <d v="2017-11-17T00:00:00"/>
    <x v="1"/>
    <s v="LB-16735"/>
    <s v="Larry Blacks"/>
    <x v="0"/>
    <s v="United States"/>
    <s v="Tallahassee"/>
    <x v="2"/>
    <n v="32303"/>
    <x v="0"/>
    <s v="OFF-PA-10003651"/>
    <x v="1"/>
    <x v="10"/>
    <s v="Xerox 1968"/>
    <n v="26.72"/>
    <n v="5"/>
    <n v="0.2"/>
    <n v="9.3520000000000003"/>
    <n v="5"/>
    <n v="11"/>
    <x v="0"/>
    <n v="35"/>
    <x v="0"/>
  </r>
  <r>
    <n v="7770"/>
    <s v="CA-2016-155978"/>
    <d v="2016-08-01T00:00:00"/>
    <d v="2016-08-01T00:00:00"/>
    <x v="3"/>
    <s v="TS-21205"/>
    <s v="Thomas Seio"/>
    <x v="1"/>
    <s v="United States"/>
    <s v="Riverside"/>
    <x v="1"/>
    <n v="92503"/>
    <x v="1"/>
    <s v="TEC-PH-10002885"/>
    <x v="2"/>
    <x v="7"/>
    <s v="Apple iPhone 5"/>
    <n v="1039.7280000000001"/>
    <n v="2"/>
    <n v="0.2"/>
    <n v="90.976200000000006"/>
    <n v="0"/>
    <n v="8"/>
    <x v="2"/>
    <n v="8.75"/>
    <x v="6"/>
  </r>
  <r>
    <n v="7771"/>
    <s v="CA-2016-155978"/>
    <d v="2016-08-01T00:00:00"/>
    <d v="2016-08-01T00:00:00"/>
    <x v="3"/>
    <s v="TS-21205"/>
    <s v="Thomas Seio"/>
    <x v="1"/>
    <s v="United States"/>
    <s v="Riverside"/>
    <x v="1"/>
    <n v="92503"/>
    <x v="1"/>
    <s v="OFF-AP-10002892"/>
    <x v="1"/>
    <x v="9"/>
    <s v="Belkin F5C206VTEL 6 Outlet Surge"/>
    <n v="45.96"/>
    <n v="2"/>
    <n v="0"/>
    <n v="13.788"/>
    <n v="0"/>
    <n v="8"/>
    <x v="2"/>
    <n v="30"/>
    <x v="6"/>
  </r>
  <r>
    <n v="7772"/>
    <s v="CA-2016-108196"/>
    <d v="2016-11-25T00:00:00"/>
    <d v="2016-12-02T00:00:00"/>
    <x v="1"/>
    <s v="CS-12505"/>
    <s v="Cindy Stewart"/>
    <x v="0"/>
    <s v="United States"/>
    <s v="Lancaster"/>
    <x v="24"/>
    <n v="43130"/>
    <x v="3"/>
    <s v="OFF-BI-10000545"/>
    <x v="1"/>
    <x v="8"/>
    <s v="GBC Ibimaster 500 Manual ProClick Binding System"/>
    <n v="456.58800000000002"/>
    <n v="2"/>
    <n v="0.7"/>
    <n v="-304.392"/>
    <n v="7"/>
    <n v="11"/>
    <x v="0"/>
    <n v="-66.666666666666657"/>
    <x v="0"/>
  </r>
  <r>
    <n v="7773"/>
    <s v="CA-2016-108196"/>
    <d v="2016-11-25T00:00:00"/>
    <d v="2016-12-02T00:00:00"/>
    <x v="1"/>
    <s v="CS-12505"/>
    <s v="Cindy Stewart"/>
    <x v="0"/>
    <s v="United States"/>
    <s v="Lancaster"/>
    <x v="24"/>
    <n v="43130"/>
    <x v="3"/>
    <s v="TEC-MA-10000418"/>
    <x v="2"/>
    <x v="15"/>
    <s v="Cubify CubeX 3D Printer Double Head Print"/>
    <n v="4499.9849999999997"/>
    <n v="5"/>
    <n v="0.7"/>
    <n v="-6599.9780000000001"/>
    <n v="7"/>
    <n v="11"/>
    <x v="0"/>
    <n v="-146.66666666666669"/>
    <x v="0"/>
  </r>
  <r>
    <n v="7774"/>
    <s v="CA-2016-108196"/>
    <d v="2016-11-25T00:00:00"/>
    <d v="2016-12-02T00:00:00"/>
    <x v="1"/>
    <s v="CS-12505"/>
    <s v="Cindy Stewart"/>
    <x v="0"/>
    <s v="United States"/>
    <s v="Lancaster"/>
    <x v="24"/>
    <n v="43130"/>
    <x v="3"/>
    <s v="TEC-AC-10000926"/>
    <x v="2"/>
    <x v="11"/>
    <s v="NETGEAR RangeMax WNR1000 Wireless Router"/>
    <n v="59.975999999999999"/>
    <n v="3"/>
    <n v="0.2"/>
    <n v="11.995200000000001"/>
    <n v="7"/>
    <n v="11"/>
    <x v="0"/>
    <n v="20"/>
    <x v="0"/>
  </r>
  <r>
    <n v="7775"/>
    <s v="CA-2016-152800"/>
    <d v="2016-04-13T00:00:00"/>
    <d v="2016-04-15T00:00:00"/>
    <x v="2"/>
    <s v="SP-20920"/>
    <s v="Susan Pistek"/>
    <x v="0"/>
    <s v="United States"/>
    <s v="San Francisco"/>
    <x v="1"/>
    <n v="94109"/>
    <x v="1"/>
    <s v="OFF-EN-10001509"/>
    <x v="1"/>
    <x v="12"/>
    <s v="Poly String Tie Envelopes"/>
    <n v="6.12"/>
    <n v="3"/>
    <n v="0"/>
    <n v="2.8763999999999998"/>
    <n v="2"/>
    <n v="4"/>
    <x v="1"/>
    <n v="47"/>
    <x v="3"/>
  </r>
  <r>
    <n v="7776"/>
    <s v="CA-2014-166961"/>
    <d v="2014-12-27T00:00:00"/>
    <d v="2014-12-31T00:00:00"/>
    <x v="1"/>
    <s v="CD-12790"/>
    <s v="Cynthia Delaney"/>
    <x v="2"/>
    <s v="United States"/>
    <s v="Moreno Valley"/>
    <x v="1"/>
    <n v="92553"/>
    <x v="1"/>
    <s v="OFF-AP-10001366"/>
    <x v="1"/>
    <x v="9"/>
    <s v="Staple holder"/>
    <n v="10.98"/>
    <n v="1"/>
    <n v="0"/>
    <n v="2.9645999999999999"/>
    <n v="4"/>
    <n v="12"/>
    <x v="0"/>
    <n v="26.999999999999996"/>
    <x v="4"/>
  </r>
  <r>
    <n v="7777"/>
    <s v="CA-2014-166961"/>
    <d v="2014-12-27T00:00:00"/>
    <d v="2014-12-31T00:00:00"/>
    <x v="1"/>
    <s v="CD-12790"/>
    <s v="Cynthia Delaney"/>
    <x v="2"/>
    <s v="United States"/>
    <s v="Moreno Valley"/>
    <x v="1"/>
    <n v="92553"/>
    <x v="1"/>
    <s v="OFF-FA-10003485"/>
    <x v="1"/>
    <x v="13"/>
    <s v="Staples"/>
    <n v="7.86"/>
    <n v="3"/>
    <n v="0"/>
    <n v="3.6156000000000001"/>
    <n v="4"/>
    <n v="12"/>
    <x v="0"/>
    <n v="46"/>
    <x v="4"/>
  </r>
  <r>
    <n v="7778"/>
    <s v="CA-2014-166961"/>
    <d v="2014-12-27T00:00:00"/>
    <d v="2014-12-31T00:00:00"/>
    <x v="1"/>
    <s v="CD-12790"/>
    <s v="Cynthia Delaney"/>
    <x v="2"/>
    <s v="United States"/>
    <s v="Moreno Valley"/>
    <x v="1"/>
    <n v="92553"/>
    <x v="1"/>
    <s v="OFF-ST-10004507"/>
    <x v="1"/>
    <x v="4"/>
    <s v="Advantus Rolling Storage Box"/>
    <n v="51.45"/>
    <n v="3"/>
    <n v="0"/>
    <n v="13.891500000000001"/>
    <n v="4"/>
    <n v="12"/>
    <x v="0"/>
    <n v="27"/>
    <x v="4"/>
  </r>
  <r>
    <n v="7779"/>
    <s v="CA-2014-166961"/>
    <d v="2014-12-27T00:00:00"/>
    <d v="2014-12-31T00:00:00"/>
    <x v="1"/>
    <s v="CD-12790"/>
    <s v="Cynthia Delaney"/>
    <x v="2"/>
    <s v="United States"/>
    <s v="Moreno Valley"/>
    <x v="1"/>
    <n v="92553"/>
    <x v="1"/>
    <s v="OFF-BI-10002353"/>
    <x v="1"/>
    <x v="8"/>
    <s v="GBC VeloBind Cover Sets"/>
    <n v="37.055999999999997"/>
    <n v="3"/>
    <n v="0.2"/>
    <n v="13.896000000000001"/>
    <n v="4"/>
    <n v="12"/>
    <x v="0"/>
    <n v="37.500000000000007"/>
    <x v="4"/>
  </r>
  <r>
    <n v="7780"/>
    <s v="CA-2016-139381"/>
    <d v="2016-04-18T00:00:00"/>
    <d v="2016-04-22T00:00:00"/>
    <x v="1"/>
    <s v="RF-19840"/>
    <s v="Roy Französisch"/>
    <x v="0"/>
    <s v="United States"/>
    <s v="Chesapeake"/>
    <x v="17"/>
    <n v="23320"/>
    <x v="0"/>
    <s v="OFF-AP-10001271"/>
    <x v="1"/>
    <x v="9"/>
    <s v="Eureka The Boss Cordless Rechargeable Stick Vac"/>
    <n v="203.92"/>
    <n v="4"/>
    <n v="0"/>
    <n v="55.058399999999999"/>
    <n v="4"/>
    <n v="4"/>
    <x v="1"/>
    <n v="27"/>
    <x v="3"/>
  </r>
  <r>
    <n v="7781"/>
    <s v="CA-2016-139381"/>
    <d v="2016-04-18T00:00:00"/>
    <d v="2016-04-22T00:00:00"/>
    <x v="1"/>
    <s v="RF-19840"/>
    <s v="Roy Französisch"/>
    <x v="0"/>
    <s v="United States"/>
    <s v="Chesapeake"/>
    <x v="17"/>
    <n v="23320"/>
    <x v="0"/>
    <s v="TEC-PH-10004924"/>
    <x v="2"/>
    <x v="7"/>
    <s v="SKILCRAFT Telephone Shoulder Rest, 2&quot; x 6.5&quot; x 2.5&quot;, Black"/>
    <n v="29.56"/>
    <n v="4"/>
    <n v="0"/>
    <n v="7.9812000000000003"/>
    <n v="4"/>
    <n v="4"/>
    <x v="1"/>
    <n v="27"/>
    <x v="3"/>
  </r>
  <r>
    <n v="7782"/>
    <s v="CA-2015-132136"/>
    <d v="2015-03-08T00:00:00"/>
    <d v="2015-03-12T00:00:00"/>
    <x v="1"/>
    <s v="FO-14305"/>
    <s v="Frank Olsen"/>
    <x v="0"/>
    <s v="United States"/>
    <s v="Chicago"/>
    <x v="10"/>
    <n v="60623"/>
    <x v="2"/>
    <s v="OFF-BI-10002706"/>
    <x v="1"/>
    <x v="8"/>
    <s v="Avery Premier Heavy-Duty Binder with Round Locking Rings"/>
    <n v="8.5679999999999996"/>
    <n v="3"/>
    <n v="0.8"/>
    <n v="-14.5656"/>
    <n v="4"/>
    <n v="3"/>
    <x v="3"/>
    <n v="-170"/>
    <x v="10"/>
  </r>
  <r>
    <n v="7783"/>
    <s v="CA-2016-162236"/>
    <d v="2016-11-04T00:00:00"/>
    <d v="2016-11-06T00:00:00"/>
    <x v="0"/>
    <s v="ER-13855"/>
    <s v="Elpida Rittenbach"/>
    <x v="1"/>
    <s v="United States"/>
    <s v="Charlotte"/>
    <x v="3"/>
    <n v="28205"/>
    <x v="0"/>
    <s v="OFF-ST-10003442"/>
    <x v="1"/>
    <x v="4"/>
    <s v="Eldon Portable Mobile Manager"/>
    <n v="45.247999999999998"/>
    <n v="2"/>
    <n v="0.2"/>
    <n v="3.9592000000000001"/>
    <n v="2"/>
    <n v="11"/>
    <x v="0"/>
    <n v="8.75"/>
    <x v="0"/>
  </r>
  <r>
    <n v="7784"/>
    <s v="CA-2016-162236"/>
    <d v="2016-11-04T00:00:00"/>
    <d v="2016-11-06T00:00:00"/>
    <x v="0"/>
    <s v="ER-13855"/>
    <s v="Elpida Rittenbach"/>
    <x v="1"/>
    <s v="United States"/>
    <s v="Charlotte"/>
    <x v="3"/>
    <n v="28205"/>
    <x v="0"/>
    <s v="FUR-TA-10002533"/>
    <x v="0"/>
    <x v="3"/>
    <s v="BPI Conference Tables"/>
    <n v="876.3"/>
    <n v="10"/>
    <n v="0.4"/>
    <n v="-292.10000000000002"/>
    <n v="2"/>
    <n v="11"/>
    <x v="0"/>
    <n v="-33.333333333333336"/>
    <x v="0"/>
  </r>
  <r>
    <n v="7785"/>
    <s v="CA-2016-162236"/>
    <d v="2016-11-04T00:00:00"/>
    <d v="2016-11-06T00:00:00"/>
    <x v="0"/>
    <s v="ER-13855"/>
    <s v="Elpida Rittenbach"/>
    <x v="1"/>
    <s v="United States"/>
    <s v="Charlotte"/>
    <x v="3"/>
    <n v="28205"/>
    <x v="0"/>
    <s v="OFF-SU-10003505"/>
    <x v="1"/>
    <x v="14"/>
    <s v="Premier Electric Letter Opener"/>
    <n v="185.376"/>
    <n v="2"/>
    <n v="0.2"/>
    <n v="-34.758000000000003"/>
    <n v="2"/>
    <n v="11"/>
    <x v="0"/>
    <n v="-18.75"/>
    <x v="0"/>
  </r>
  <r>
    <n v="7786"/>
    <s v="US-2014-111353"/>
    <d v="2014-11-29T00:00:00"/>
    <d v="2014-12-06T00:00:00"/>
    <x v="1"/>
    <s v="PB-19150"/>
    <s v="Philip Brown"/>
    <x v="0"/>
    <s v="United States"/>
    <s v="New York City"/>
    <x v="15"/>
    <n v="10009"/>
    <x v="3"/>
    <s v="OFF-LA-10002762"/>
    <x v="1"/>
    <x v="2"/>
    <s v="Avery 485"/>
    <n v="25.06"/>
    <n v="2"/>
    <n v="0"/>
    <n v="11.7782"/>
    <n v="7"/>
    <n v="11"/>
    <x v="0"/>
    <n v="47"/>
    <x v="0"/>
  </r>
  <r>
    <n v="7787"/>
    <s v="US-2016-117037"/>
    <d v="2016-05-17T00:00:00"/>
    <d v="2016-05-20T00:00:00"/>
    <x v="2"/>
    <s v="LW-17215"/>
    <s v="Luke Weiss"/>
    <x v="0"/>
    <s v="United States"/>
    <s v="Chicago"/>
    <x v="10"/>
    <n v="60653"/>
    <x v="2"/>
    <s v="OFF-BI-10000279"/>
    <x v="1"/>
    <x v="8"/>
    <s v="Acco Recycled 2&quot; Capacity Laser Printer Hanging Data Binders"/>
    <n v="2.89"/>
    <n v="1"/>
    <n v="0.8"/>
    <n v="-4.7685000000000004"/>
    <n v="3"/>
    <n v="5"/>
    <x v="1"/>
    <n v="-165"/>
    <x v="5"/>
  </r>
  <r>
    <n v="7788"/>
    <s v="US-2016-117037"/>
    <d v="2016-05-17T00:00:00"/>
    <d v="2016-05-20T00:00:00"/>
    <x v="2"/>
    <s v="LW-17215"/>
    <s v="Luke Weiss"/>
    <x v="0"/>
    <s v="United States"/>
    <s v="Chicago"/>
    <x v="10"/>
    <n v="60653"/>
    <x v="2"/>
    <s v="OFF-FA-10000936"/>
    <x v="1"/>
    <x v="13"/>
    <s v="Acco Hot Clips Clips to Go"/>
    <n v="7.8959999999999999"/>
    <n v="3"/>
    <n v="0.2"/>
    <n v="2.4674999999999998"/>
    <n v="3"/>
    <n v="5"/>
    <x v="1"/>
    <n v="31.25"/>
    <x v="5"/>
  </r>
  <r>
    <n v="7789"/>
    <s v="US-2016-117037"/>
    <d v="2016-05-17T00:00:00"/>
    <d v="2016-05-20T00:00:00"/>
    <x v="2"/>
    <s v="LW-17215"/>
    <s v="Luke Weiss"/>
    <x v="0"/>
    <s v="United States"/>
    <s v="Chicago"/>
    <x v="10"/>
    <n v="60653"/>
    <x v="2"/>
    <s v="FUR-FU-10004973"/>
    <x v="0"/>
    <x v="5"/>
    <s v="Flat Face Poster Frame"/>
    <n v="22.608000000000001"/>
    <n v="3"/>
    <n v="0.6"/>
    <n v="-10.1736"/>
    <n v="3"/>
    <n v="5"/>
    <x v="1"/>
    <n v="-45"/>
    <x v="5"/>
  </r>
  <r>
    <n v="7790"/>
    <s v="US-2016-117037"/>
    <d v="2016-05-17T00:00:00"/>
    <d v="2016-05-20T00:00:00"/>
    <x v="2"/>
    <s v="LW-17215"/>
    <s v="Luke Weiss"/>
    <x v="0"/>
    <s v="United States"/>
    <s v="Chicago"/>
    <x v="10"/>
    <n v="60653"/>
    <x v="2"/>
    <s v="OFF-PA-10000791"/>
    <x v="1"/>
    <x v="10"/>
    <s v="Wirebound Message Books, Four 2 3/4 x 5 Forms per Page, 200 Sets per Book"/>
    <n v="30.527999999999999"/>
    <n v="8"/>
    <n v="0.2"/>
    <n v="9.5399999999999991"/>
    <n v="3"/>
    <n v="5"/>
    <x v="1"/>
    <n v="31.25"/>
    <x v="5"/>
  </r>
  <r>
    <n v="7791"/>
    <s v="CA-2017-160801"/>
    <d v="2017-09-19T00:00:00"/>
    <d v="2017-09-19T00:00:00"/>
    <x v="3"/>
    <s v="FG-14260"/>
    <s v="Frank Gastineau"/>
    <x v="2"/>
    <s v="United States"/>
    <s v="Philadelphia"/>
    <x v="9"/>
    <n v="19120"/>
    <x v="3"/>
    <s v="OFF-BI-10001132"/>
    <x v="1"/>
    <x v="8"/>
    <s v="Acco PRESSTEX Data Binder with Storage Hooks, Dark Blue, 9 1/2&quot; X 11&quot;"/>
    <n v="4.8419999999999996"/>
    <n v="3"/>
    <n v="0.7"/>
    <n v="-3.3894000000000002"/>
    <n v="0"/>
    <n v="9"/>
    <x v="2"/>
    <n v="-70"/>
    <x v="8"/>
  </r>
  <r>
    <n v="7792"/>
    <s v="CA-2016-108364"/>
    <d v="2016-12-19T00:00:00"/>
    <d v="2016-12-24T00:00:00"/>
    <x v="1"/>
    <s v="BP-11050"/>
    <s v="Barry Pond"/>
    <x v="1"/>
    <s v="United States"/>
    <s v="Chicago"/>
    <x v="10"/>
    <n v="60623"/>
    <x v="2"/>
    <s v="OFF-BI-10002012"/>
    <x v="1"/>
    <x v="8"/>
    <s v="Wilson Jones Easy Flow II Sheet Lifters"/>
    <n v="1.8"/>
    <n v="5"/>
    <n v="0.8"/>
    <n v="-2.88"/>
    <n v="5"/>
    <n v="12"/>
    <x v="0"/>
    <n v="-160"/>
    <x v="4"/>
  </r>
  <r>
    <n v="7793"/>
    <s v="CA-2017-169362"/>
    <d v="2017-10-12T00:00:00"/>
    <d v="2017-10-15T00:00:00"/>
    <x v="2"/>
    <s v="SP-20860"/>
    <s v="Sung Pak"/>
    <x v="1"/>
    <s v="United States"/>
    <s v="Dallas"/>
    <x v="5"/>
    <n v="75217"/>
    <x v="2"/>
    <s v="TEC-AC-10001383"/>
    <x v="2"/>
    <x v="11"/>
    <s v="Logitech Wireless Touch Keyboard K400"/>
    <n v="39.984000000000002"/>
    <n v="2"/>
    <n v="0.2"/>
    <n v="-1.4994000000000001"/>
    <n v="3"/>
    <n v="10"/>
    <x v="0"/>
    <n v="-3.75"/>
    <x v="2"/>
  </r>
  <r>
    <n v="7794"/>
    <s v="CA-2015-127481"/>
    <d v="2015-12-12T00:00:00"/>
    <d v="2015-12-15T00:00:00"/>
    <x v="0"/>
    <s v="JD-15895"/>
    <s v="Jonathan Doherty"/>
    <x v="1"/>
    <s v="United States"/>
    <s v="Las Vegas"/>
    <x v="33"/>
    <n v="89115"/>
    <x v="1"/>
    <s v="OFF-PA-10002036"/>
    <x v="1"/>
    <x v="10"/>
    <s v="Xerox 1930"/>
    <n v="32.4"/>
    <n v="5"/>
    <n v="0"/>
    <n v="15.875999999999999"/>
    <n v="3"/>
    <n v="12"/>
    <x v="0"/>
    <n v="49"/>
    <x v="4"/>
  </r>
  <r>
    <n v="7795"/>
    <s v="CA-2015-127481"/>
    <d v="2015-12-12T00:00:00"/>
    <d v="2015-12-15T00:00:00"/>
    <x v="0"/>
    <s v="JD-15895"/>
    <s v="Jonathan Doherty"/>
    <x v="1"/>
    <s v="United States"/>
    <s v="Las Vegas"/>
    <x v="33"/>
    <n v="89115"/>
    <x v="1"/>
    <s v="OFF-PA-10002377"/>
    <x v="1"/>
    <x v="10"/>
    <s v="Xerox 1916"/>
    <n v="97.88"/>
    <n v="2"/>
    <n v="0"/>
    <n v="48.94"/>
    <n v="3"/>
    <n v="12"/>
    <x v="0"/>
    <n v="50"/>
    <x v="4"/>
  </r>
  <r>
    <n v="7796"/>
    <s v="CA-2015-112711"/>
    <d v="2015-07-12T00:00:00"/>
    <d v="2015-07-18T00:00:00"/>
    <x v="1"/>
    <s v="FM-14380"/>
    <s v="Fred McMath"/>
    <x v="0"/>
    <s v="United States"/>
    <s v="Amarillo"/>
    <x v="5"/>
    <n v="79109"/>
    <x v="2"/>
    <s v="TEC-PH-10000526"/>
    <x v="2"/>
    <x v="7"/>
    <s v="Vtech CS6719"/>
    <n v="307.16800000000001"/>
    <n v="4"/>
    <n v="0.2"/>
    <n v="30.716799999999999"/>
    <n v="6"/>
    <n v="7"/>
    <x v="2"/>
    <n v="10"/>
    <x v="7"/>
  </r>
  <r>
    <n v="7797"/>
    <s v="US-2015-145121"/>
    <d v="2015-10-02T00:00:00"/>
    <d v="2015-10-06T00:00:00"/>
    <x v="1"/>
    <s v="MP-17965"/>
    <s v="Michael Paige"/>
    <x v="1"/>
    <s v="United States"/>
    <s v="Middletown"/>
    <x v="29"/>
    <n v="6457"/>
    <x v="3"/>
    <s v="OFF-BI-10001078"/>
    <x v="1"/>
    <x v="8"/>
    <s v="Acco PRESSTEX Data Binder with Storage Hooks, Dark Blue, 14 7/8&quot; X 11&quot;"/>
    <n v="26.9"/>
    <n v="5"/>
    <n v="0"/>
    <n v="13.180999999999999"/>
    <n v="4"/>
    <n v="10"/>
    <x v="0"/>
    <n v="49"/>
    <x v="2"/>
  </r>
  <r>
    <n v="7798"/>
    <s v="CA-2017-166184"/>
    <d v="2017-03-24T00:00:00"/>
    <d v="2017-03-27T00:00:00"/>
    <x v="2"/>
    <s v="HR-14830"/>
    <s v="Harold Ryan"/>
    <x v="1"/>
    <s v="United States"/>
    <s v="New York City"/>
    <x v="15"/>
    <n v="10035"/>
    <x v="3"/>
    <s v="OFF-EN-10004483"/>
    <x v="1"/>
    <x v="12"/>
    <s v="#10 White Business Envelopes,4 1/8 x 9 1/2"/>
    <n v="47.01"/>
    <n v="3"/>
    <n v="0"/>
    <n v="22.0947"/>
    <n v="3"/>
    <n v="3"/>
    <x v="3"/>
    <n v="47"/>
    <x v="10"/>
  </r>
  <r>
    <n v="7799"/>
    <s v="CA-2017-166184"/>
    <d v="2017-03-24T00:00:00"/>
    <d v="2017-03-27T00:00:00"/>
    <x v="2"/>
    <s v="HR-14830"/>
    <s v="Harold Ryan"/>
    <x v="1"/>
    <s v="United States"/>
    <s v="New York City"/>
    <x v="15"/>
    <n v="10035"/>
    <x v="3"/>
    <s v="TEC-PH-10002624"/>
    <x v="2"/>
    <x v="7"/>
    <s v="Samsung Galaxy S4 Mini"/>
    <n v="469.99"/>
    <n v="1"/>
    <n v="0"/>
    <n v="136.2971"/>
    <n v="3"/>
    <n v="3"/>
    <x v="3"/>
    <n v="28.999999999999996"/>
    <x v="10"/>
  </r>
  <r>
    <n v="7800"/>
    <s v="CA-2017-166184"/>
    <d v="2017-03-24T00:00:00"/>
    <d v="2017-03-27T00:00:00"/>
    <x v="2"/>
    <s v="HR-14830"/>
    <s v="Harold Ryan"/>
    <x v="1"/>
    <s v="United States"/>
    <s v="New York City"/>
    <x v="15"/>
    <n v="10035"/>
    <x v="3"/>
    <s v="FUR-CH-10003396"/>
    <x v="0"/>
    <x v="1"/>
    <s v="Global Deluxe Steno Chair"/>
    <n v="207.846"/>
    <n v="3"/>
    <n v="0.1"/>
    <n v="2.3094000000000001"/>
    <n v="3"/>
    <n v="3"/>
    <x v="3"/>
    <n v="1.1111111111111112"/>
    <x v="10"/>
  </r>
  <r>
    <n v="7801"/>
    <s v="CA-2017-157413"/>
    <d v="2017-06-01T00:00:00"/>
    <d v="2017-06-06T00:00:00"/>
    <x v="1"/>
    <s v="BW-11065"/>
    <s v="Barry Weirich"/>
    <x v="0"/>
    <s v="United States"/>
    <s v="Philadelphia"/>
    <x v="9"/>
    <n v="19120"/>
    <x v="3"/>
    <s v="OFF-ST-10002756"/>
    <x v="1"/>
    <x v="4"/>
    <s v="Tennsco Stur-D-Stor Boltless Shelving, 5 Shelves, 24&quot; Deep, Sand"/>
    <n v="324.74400000000003"/>
    <n v="3"/>
    <n v="0.2"/>
    <n v="-77.1267"/>
    <n v="5"/>
    <n v="6"/>
    <x v="1"/>
    <n v="-23.75"/>
    <x v="1"/>
  </r>
  <r>
    <n v="7802"/>
    <s v="CA-2014-143637"/>
    <d v="2014-03-24T00:00:00"/>
    <d v="2014-03-29T00:00:00"/>
    <x v="0"/>
    <s v="MS-17710"/>
    <s v="Maurice Satty"/>
    <x v="0"/>
    <s v="United States"/>
    <s v="Fresno"/>
    <x v="1"/>
    <n v="93727"/>
    <x v="1"/>
    <s v="FUR-FU-10002813"/>
    <x v="0"/>
    <x v="5"/>
    <s v="DAX Contemporary Wood Frame with Silver Metal Mat, Desktop, 11 x 14 Size"/>
    <n v="40.479999999999997"/>
    <n v="2"/>
    <n v="0"/>
    <n v="14.572800000000001"/>
    <n v="5"/>
    <n v="3"/>
    <x v="3"/>
    <n v="36.000000000000007"/>
    <x v="10"/>
  </r>
  <r>
    <n v="7803"/>
    <s v="CA-2015-102260"/>
    <d v="2015-09-22T00:00:00"/>
    <d v="2015-09-26T00:00:00"/>
    <x v="1"/>
    <s v="SJ-20125"/>
    <s v="Sanjit Jacobs"/>
    <x v="2"/>
    <s v="United States"/>
    <s v="Franklin"/>
    <x v="18"/>
    <n v="37064"/>
    <x v="0"/>
    <s v="OFF-LA-10003714"/>
    <x v="1"/>
    <x v="2"/>
    <s v="Avery 510"/>
    <n v="12"/>
    <n v="4"/>
    <n v="0.2"/>
    <n v="4.2"/>
    <n v="4"/>
    <n v="9"/>
    <x v="2"/>
    <n v="35"/>
    <x v="8"/>
  </r>
  <r>
    <n v="7804"/>
    <s v="CA-2015-102260"/>
    <d v="2015-09-22T00:00:00"/>
    <d v="2015-09-26T00:00:00"/>
    <x v="1"/>
    <s v="SJ-20125"/>
    <s v="Sanjit Jacobs"/>
    <x v="2"/>
    <s v="United States"/>
    <s v="Franklin"/>
    <x v="18"/>
    <n v="37064"/>
    <x v="0"/>
    <s v="OFF-ST-10003716"/>
    <x v="1"/>
    <x v="4"/>
    <s v="Tennsco Double-Tier Lockers"/>
    <n v="720.06399999999996"/>
    <n v="4"/>
    <n v="0.2"/>
    <n v="-63.005600000000001"/>
    <n v="4"/>
    <n v="9"/>
    <x v="2"/>
    <n v="-8.75"/>
    <x v="8"/>
  </r>
  <r>
    <n v="7805"/>
    <s v="CA-2015-102260"/>
    <d v="2015-09-22T00:00:00"/>
    <d v="2015-09-26T00:00:00"/>
    <x v="1"/>
    <s v="SJ-20125"/>
    <s v="Sanjit Jacobs"/>
    <x v="2"/>
    <s v="United States"/>
    <s v="Franklin"/>
    <x v="18"/>
    <n v="37064"/>
    <x v="0"/>
    <s v="OFF-ST-10002289"/>
    <x v="1"/>
    <x v="4"/>
    <s v="Safco Wire Cube Shelving System, For Use as 4 or 5 14&quot; Cubes, Black"/>
    <n v="25.423999999999999"/>
    <n v="1"/>
    <n v="0.2"/>
    <n v="-4.7670000000000003"/>
    <n v="4"/>
    <n v="9"/>
    <x v="2"/>
    <n v="-18.750000000000004"/>
    <x v="8"/>
  </r>
  <r>
    <n v="7806"/>
    <s v="CA-2015-102260"/>
    <d v="2015-09-22T00:00:00"/>
    <d v="2015-09-26T00:00:00"/>
    <x v="1"/>
    <s v="SJ-20125"/>
    <s v="Sanjit Jacobs"/>
    <x v="2"/>
    <s v="United States"/>
    <s v="Franklin"/>
    <x v="18"/>
    <n v="37064"/>
    <x v="0"/>
    <s v="OFF-AR-10001315"/>
    <x v="1"/>
    <x v="6"/>
    <s v="Newell 310"/>
    <n v="2.8159999999999998"/>
    <n v="2"/>
    <n v="0.2"/>
    <n v="0.31680000000000003"/>
    <n v="4"/>
    <n v="9"/>
    <x v="2"/>
    <n v="11.250000000000002"/>
    <x v="8"/>
  </r>
  <r>
    <n v="7807"/>
    <s v="CA-2015-102260"/>
    <d v="2015-09-22T00:00:00"/>
    <d v="2015-09-26T00:00:00"/>
    <x v="1"/>
    <s v="SJ-20125"/>
    <s v="Sanjit Jacobs"/>
    <x v="2"/>
    <s v="United States"/>
    <s v="Franklin"/>
    <x v="18"/>
    <n v="37064"/>
    <x v="0"/>
    <s v="OFF-BI-10000042"/>
    <x v="1"/>
    <x v="8"/>
    <s v="Pressboard Data Binder, Crimson, 12&quot; X 8 1/2&quot;"/>
    <n v="3.2040000000000002"/>
    <n v="2"/>
    <n v="0.7"/>
    <n v="-2.5632000000000001"/>
    <n v="4"/>
    <n v="9"/>
    <x v="2"/>
    <n v="-80"/>
    <x v="8"/>
  </r>
  <r>
    <n v="7808"/>
    <s v="US-2016-137295"/>
    <d v="2016-01-08T00:00:00"/>
    <d v="2016-01-13T00:00:00"/>
    <x v="1"/>
    <s v="VS-21820"/>
    <s v="Vivek Sundaresam"/>
    <x v="0"/>
    <s v="United States"/>
    <s v="Raleigh"/>
    <x v="3"/>
    <n v="27604"/>
    <x v="0"/>
    <s v="OFF-BI-10004236"/>
    <x v="1"/>
    <x v="8"/>
    <s v="XtraLife ClearVue Slant-D Ring Binder, White, 3&quot;"/>
    <n v="30.827999999999999"/>
    <n v="7"/>
    <n v="0.7"/>
    <n v="-24.662400000000002"/>
    <n v="5"/>
    <n v="1"/>
    <x v="3"/>
    <n v="-80"/>
    <x v="9"/>
  </r>
  <r>
    <n v="7809"/>
    <s v="US-2016-137295"/>
    <d v="2016-01-08T00:00:00"/>
    <d v="2016-01-13T00:00:00"/>
    <x v="1"/>
    <s v="VS-21820"/>
    <s v="Vivek Sundaresam"/>
    <x v="0"/>
    <s v="United States"/>
    <s v="Raleigh"/>
    <x v="3"/>
    <n v="27604"/>
    <x v="0"/>
    <s v="OFF-AR-10001955"/>
    <x v="1"/>
    <x v="6"/>
    <s v="Newell 319"/>
    <n v="47.616"/>
    <n v="3"/>
    <n v="0.2"/>
    <n v="5.952"/>
    <n v="5"/>
    <n v="1"/>
    <x v="3"/>
    <n v="12.5"/>
    <x v="9"/>
  </r>
  <r>
    <n v="7810"/>
    <s v="US-2016-137295"/>
    <d v="2016-01-08T00:00:00"/>
    <d v="2016-01-13T00:00:00"/>
    <x v="1"/>
    <s v="VS-21820"/>
    <s v="Vivek Sundaresam"/>
    <x v="0"/>
    <s v="United States"/>
    <s v="Raleigh"/>
    <x v="3"/>
    <n v="27604"/>
    <x v="0"/>
    <s v="TEC-PH-10004080"/>
    <x v="2"/>
    <x v="7"/>
    <s v="Avaya 5410 Digital phone"/>
    <n v="108.78400000000001"/>
    <n v="2"/>
    <n v="0.2"/>
    <n v="10.878399999999999"/>
    <n v="5"/>
    <n v="1"/>
    <x v="3"/>
    <n v="10"/>
    <x v="9"/>
  </r>
  <r>
    <n v="7811"/>
    <s v="CA-2016-134334"/>
    <d v="2016-02-14T00:00:00"/>
    <d v="2016-02-15T00:00:00"/>
    <x v="2"/>
    <s v="DK-13090"/>
    <s v="Dave Kipp"/>
    <x v="0"/>
    <s v="United States"/>
    <s v="Clinton"/>
    <x v="39"/>
    <n v="20735"/>
    <x v="3"/>
    <s v="OFF-PA-10000791"/>
    <x v="1"/>
    <x v="10"/>
    <s v="Wirebound Message Books, Four 2 3/4 x 5 Forms per Page, 200 Sets per Book"/>
    <n v="4.7699999999999996"/>
    <n v="1"/>
    <n v="0"/>
    <n v="2.1465000000000001"/>
    <n v="1"/>
    <n v="2"/>
    <x v="3"/>
    <n v="45.000000000000007"/>
    <x v="11"/>
  </r>
  <r>
    <n v="7812"/>
    <s v="CA-2016-134334"/>
    <d v="2016-02-14T00:00:00"/>
    <d v="2016-02-15T00:00:00"/>
    <x v="2"/>
    <s v="DK-13090"/>
    <s v="Dave Kipp"/>
    <x v="0"/>
    <s v="United States"/>
    <s v="Clinton"/>
    <x v="39"/>
    <n v="20735"/>
    <x v="3"/>
    <s v="OFF-AR-10001770"/>
    <x v="1"/>
    <x v="6"/>
    <s v="Economy #2 Pencils"/>
    <n v="7.98"/>
    <n v="3"/>
    <n v="0"/>
    <n v="2.0748000000000002"/>
    <n v="1"/>
    <n v="2"/>
    <x v="3"/>
    <n v="26"/>
    <x v="11"/>
  </r>
  <r>
    <n v="7813"/>
    <s v="CA-2016-134334"/>
    <d v="2016-02-14T00:00:00"/>
    <d v="2016-02-15T00:00:00"/>
    <x v="2"/>
    <s v="DK-13090"/>
    <s v="Dave Kipp"/>
    <x v="0"/>
    <s v="United States"/>
    <s v="Clinton"/>
    <x v="39"/>
    <n v="20735"/>
    <x v="3"/>
    <s v="FUR-TA-10002356"/>
    <x v="0"/>
    <x v="3"/>
    <s v="Bevis Boat-Shaped Conference Table"/>
    <n v="550.43100000000004"/>
    <n v="3"/>
    <n v="0.3"/>
    <n v="-47.1798"/>
    <n v="1"/>
    <n v="2"/>
    <x v="3"/>
    <n v="-8.5714285714285712"/>
    <x v="11"/>
  </r>
  <r>
    <n v="7814"/>
    <s v="CA-2016-134334"/>
    <d v="2016-02-14T00:00:00"/>
    <d v="2016-02-15T00:00:00"/>
    <x v="2"/>
    <s v="DK-13090"/>
    <s v="Dave Kipp"/>
    <x v="0"/>
    <s v="United States"/>
    <s v="Clinton"/>
    <x v="39"/>
    <n v="20735"/>
    <x v="3"/>
    <s v="FUR-FU-10003274"/>
    <x v="0"/>
    <x v="5"/>
    <s v="Regeneration Desk Collection"/>
    <n v="10.56"/>
    <n v="6"/>
    <n v="0"/>
    <n v="4.6463999999999999"/>
    <n v="1"/>
    <n v="2"/>
    <x v="3"/>
    <n v="43.999999999999993"/>
    <x v="11"/>
  </r>
  <r>
    <n v="7815"/>
    <s v="US-2017-109316"/>
    <d v="2017-06-08T00:00:00"/>
    <d v="2017-06-10T00:00:00"/>
    <x v="2"/>
    <s v="MG-17680"/>
    <s v="Maureen Gastineau"/>
    <x v="2"/>
    <s v="United States"/>
    <s v="Los Angeles"/>
    <x v="1"/>
    <n v="90049"/>
    <x v="1"/>
    <s v="FUR-BO-10004834"/>
    <x v="0"/>
    <x v="0"/>
    <s v="Riverside Palais Royal Lawyers Bookcase, Royale Cherry Finish"/>
    <n v="1497.6659999999999"/>
    <n v="2"/>
    <n v="0.15"/>
    <n v="140.95679999999999"/>
    <n v="2"/>
    <n v="6"/>
    <x v="1"/>
    <n v="9.4117647058823533"/>
    <x v="1"/>
  </r>
  <r>
    <n v="7816"/>
    <s v="US-2017-109316"/>
    <d v="2017-06-08T00:00:00"/>
    <d v="2017-06-10T00:00:00"/>
    <x v="2"/>
    <s v="MG-17680"/>
    <s v="Maureen Gastineau"/>
    <x v="2"/>
    <s v="United States"/>
    <s v="Los Angeles"/>
    <x v="1"/>
    <n v="90049"/>
    <x v="1"/>
    <s v="TEC-PH-10000307"/>
    <x v="2"/>
    <x v="7"/>
    <s v="Shocksock Galaxy S4 Armband"/>
    <n v="17.52"/>
    <n v="2"/>
    <n v="0.2"/>
    <n v="-3.504"/>
    <n v="2"/>
    <n v="6"/>
    <x v="1"/>
    <n v="-20"/>
    <x v="1"/>
  </r>
  <r>
    <n v="7817"/>
    <s v="CA-2016-138478"/>
    <d v="2016-10-21T00:00:00"/>
    <d v="2016-10-26T00:00:00"/>
    <x v="0"/>
    <s v="DP-13390"/>
    <s v="Dennis Pardue"/>
    <x v="2"/>
    <s v="United States"/>
    <s v="North Las Vegas"/>
    <x v="33"/>
    <n v="89031"/>
    <x v="1"/>
    <s v="OFF-AR-10002240"/>
    <x v="1"/>
    <x v="6"/>
    <s v="Panasonic KP-150 Electric Pencil Sharpener"/>
    <n v="113.22"/>
    <n v="3"/>
    <n v="0"/>
    <n v="29.437200000000001"/>
    <n v="5"/>
    <n v="10"/>
    <x v="0"/>
    <n v="26"/>
    <x v="2"/>
  </r>
  <r>
    <n v="7818"/>
    <s v="CA-2016-138478"/>
    <d v="2016-10-21T00:00:00"/>
    <d v="2016-10-26T00:00:00"/>
    <x v="0"/>
    <s v="DP-13390"/>
    <s v="Dennis Pardue"/>
    <x v="2"/>
    <s v="United States"/>
    <s v="North Las Vegas"/>
    <x v="33"/>
    <n v="89031"/>
    <x v="1"/>
    <s v="OFF-PA-10001801"/>
    <x v="1"/>
    <x v="10"/>
    <s v="Xerox 193"/>
    <n v="35.880000000000003"/>
    <n v="6"/>
    <n v="0"/>
    <n v="17.581199999999999"/>
    <n v="5"/>
    <n v="10"/>
    <x v="0"/>
    <n v="48.999999999999993"/>
    <x v="2"/>
  </r>
  <r>
    <n v="7819"/>
    <s v="CA-2016-138478"/>
    <d v="2016-10-21T00:00:00"/>
    <d v="2016-10-26T00:00:00"/>
    <x v="0"/>
    <s v="DP-13390"/>
    <s v="Dennis Pardue"/>
    <x v="2"/>
    <s v="United States"/>
    <s v="North Las Vegas"/>
    <x v="33"/>
    <n v="89031"/>
    <x v="1"/>
    <s v="OFF-BI-10001120"/>
    <x v="1"/>
    <x v="8"/>
    <s v="Ibico EPK-21 Electric Binding System"/>
    <n v="4535.9759999999997"/>
    <n v="3"/>
    <n v="0.2"/>
    <n v="1644.2913000000001"/>
    <n v="5"/>
    <n v="10"/>
    <x v="0"/>
    <n v="36.250000000000007"/>
    <x v="2"/>
  </r>
  <r>
    <n v="7820"/>
    <s v="CA-2017-150469"/>
    <d v="2017-01-26T00:00:00"/>
    <d v="2017-01-30T00:00:00"/>
    <x v="1"/>
    <s v="CJ-12010"/>
    <s v="Caroline Jumper"/>
    <x v="0"/>
    <s v="United States"/>
    <s v="San Francisco"/>
    <x v="1"/>
    <n v="94109"/>
    <x v="1"/>
    <s v="OFF-FA-10000611"/>
    <x v="1"/>
    <x v="13"/>
    <s v="Binder Clips by OIC"/>
    <n v="11.84"/>
    <n v="8"/>
    <n v="0"/>
    <n v="5.6832000000000003"/>
    <n v="4"/>
    <n v="1"/>
    <x v="3"/>
    <n v="48.000000000000007"/>
    <x v="9"/>
  </r>
  <r>
    <n v="7821"/>
    <s v="CA-2017-152436"/>
    <d v="2017-12-08T00:00:00"/>
    <d v="2017-12-10T00:00:00"/>
    <x v="0"/>
    <s v="CW-11905"/>
    <s v="Carl Weiss"/>
    <x v="2"/>
    <s v="United States"/>
    <s v="Cranston"/>
    <x v="34"/>
    <n v="2920"/>
    <x v="3"/>
    <s v="OFF-ST-10000036"/>
    <x v="1"/>
    <x v="4"/>
    <s v="Recycled Data-Pak for Archival Bound Computer Printouts, 12-1/2 x 12-1/2 x 16"/>
    <n v="592.74"/>
    <n v="6"/>
    <n v="0"/>
    <n v="160.03980000000001"/>
    <n v="2"/>
    <n v="12"/>
    <x v="0"/>
    <n v="27"/>
    <x v="4"/>
  </r>
  <r>
    <n v="7822"/>
    <s v="CA-2016-169334"/>
    <d v="2016-10-21T00:00:00"/>
    <d v="2016-10-24T00:00:00"/>
    <x v="0"/>
    <s v="GW-14605"/>
    <s v="Giulietta Weimer"/>
    <x v="0"/>
    <s v="United States"/>
    <s v="Jackson"/>
    <x v="18"/>
    <n v="38301"/>
    <x v="0"/>
    <s v="OFF-ST-10004950"/>
    <x v="1"/>
    <x v="4"/>
    <s v="Tenex Personal Filing Tote With Secure Closure Lid, Black/Frost"/>
    <n v="111.672"/>
    <n v="9"/>
    <n v="0.2"/>
    <n v="6.9794999999999998"/>
    <n v="3"/>
    <n v="10"/>
    <x v="0"/>
    <n v="6.25"/>
    <x v="2"/>
  </r>
  <r>
    <n v="7823"/>
    <s v="US-2014-115413"/>
    <d v="2014-08-26T00:00:00"/>
    <d v="2014-09-01T00:00:00"/>
    <x v="1"/>
    <s v="PP-18955"/>
    <s v="Paul Prost"/>
    <x v="2"/>
    <s v="United States"/>
    <s v="Newark"/>
    <x v="13"/>
    <n v="19711"/>
    <x v="3"/>
    <s v="OFF-AR-10003770"/>
    <x v="1"/>
    <x v="6"/>
    <s v="Newell 340"/>
    <n v="8.64"/>
    <n v="3"/>
    <n v="0"/>
    <n v="2.5055999999999998"/>
    <n v="6"/>
    <n v="8"/>
    <x v="2"/>
    <n v="28.999999999999996"/>
    <x v="6"/>
  </r>
  <r>
    <n v="7824"/>
    <s v="US-2014-115413"/>
    <d v="2014-08-26T00:00:00"/>
    <d v="2014-09-01T00:00:00"/>
    <x v="1"/>
    <s v="PP-18955"/>
    <s v="Paul Prost"/>
    <x v="2"/>
    <s v="United States"/>
    <s v="Newark"/>
    <x v="13"/>
    <n v="19711"/>
    <x v="3"/>
    <s v="TEC-AC-10002800"/>
    <x v="2"/>
    <x v="11"/>
    <s v="Plantronics Audio 478 Stereo USB Headset"/>
    <n v="149.97"/>
    <n v="3"/>
    <n v="0"/>
    <n v="52.4895"/>
    <n v="6"/>
    <n v="8"/>
    <x v="2"/>
    <n v="35"/>
    <x v="6"/>
  </r>
  <r>
    <n v="7825"/>
    <s v="CA-2014-125150"/>
    <d v="2014-05-16T00:00:00"/>
    <d v="2014-05-23T00:00:00"/>
    <x v="1"/>
    <s v="PW-19030"/>
    <s v="Pauline Webber"/>
    <x v="1"/>
    <s v="United States"/>
    <s v="Los Angeles"/>
    <x v="1"/>
    <n v="90036"/>
    <x v="1"/>
    <s v="FUR-CH-10002439"/>
    <x v="0"/>
    <x v="1"/>
    <s v="Iceberg Nesting Folding Chair, 19w x 6d x 43h"/>
    <n v="232.88"/>
    <n v="5"/>
    <n v="0.2"/>
    <n v="17.466000000000001"/>
    <n v="7"/>
    <n v="5"/>
    <x v="1"/>
    <n v="7.5000000000000009"/>
    <x v="5"/>
  </r>
  <r>
    <n v="7826"/>
    <s v="CA-2015-127327"/>
    <d v="2015-02-03T00:00:00"/>
    <d v="2015-02-07T00:00:00"/>
    <x v="1"/>
    <s v="PW-19030"/>
    <s v="Pauline Webber"/>
    <x v="1"/>
    <s v="United States"/>
    <s v="Rome"/>
    <x v="15"/>
    <n v="13440"/>
    <x v="3"/>
    <s v="FUR-CH-10004218"/>
    <x v="0"/>
    <x v="1"/>
    <s v="Global Fabric Manager's Chair, Dark Gray"/>
    <n v="90.882000000000005"/>
    <n v="1"/>
    <n v="0.1"/>
    <n v="15.147"/>
    <n v="4"/>
    <n v="2"/>
    <x v="3"/>
    <n v="16.666666666666664"/>
    <x v="11"/>
  </r>
  <r>
    <n v="7827"/>
    <s v="CA-2017-117114"/>
    <d v="2017-10-31T00:00:00"/>
    <d v="2017-11-05T00:00:00"/>
    <x v="1"/>
    <s v="CY-12745"/>
    <s v="Craig Yedwab"/>
    <x v="1"/>
    <s v="United States"/>
    <s v="Chicago"/>
    <x v="10"/>
    <n v="60610"/>
    <x v="2"/>
    <s v="TEC-PH-10004042"/>
    <x v="2"/>
    <x v="7"/>
    <s v="ClearOne Communications CHAT 70 OC Speaker Phone"/>
    <n v="508.76799999999997"/>
    <n v="4"/>
    <n v="0.2"/>
    <n v="38.157600000000002"/>
    <n v="5"/>
    <n v="10"/>
    <x v="0"/>
    <n v="7.5000000000000009"/>
    <x v="2"/>
  </r>
  <r>
    <n v="7828"/>
    <s v="CA-2017-117114"/>
    <d v="2017-10-31T00:00:00"/>
    <d v="2017-11-05T00:00:00"/>
    <x v="1"/>
    <s v="CY-12745"/>
    <s v="Craig Yedwab"/>
    <x v="1"/>
    <s v="United States"/>
    <s v="Chicago"/>
    <x v="10"/>
    <n v="60610"/>
    <x v="2"/>
    <s v="OFF-EN-10001137"/>
    <x v="1"/>
    <x v="12"/>
    <s v="#10 Gummed Flap White Envelopes, 100/Box"/>
    <n v="9.9120000000000008"/>
    <n v="3"/>
    <n v="0.2"/>
    <n v="3.2214"/>
    <n v="5"/>
    <n v="10"/>
    <x v="0"/>
    <n v="32.499999999999993"/>
    <x v="2"/>
  </r>
  <r>
    <n v="7829"/>
    <s v="CA-2015-137302"/>
    <d v="2015-04-26T00:00:00"/>
    <d v="2015-05-01T00:00:00"/>
    <x v="1"/>
    <s v="BW-11110"/>
    <s v="Bart Watters"/>
    <x v="1"/>
    <s v="United States"/>
    <s v="San Diego"/>
    <x v="1"/>
    <n v="92105"/>
    <x v="1"/>
    <s v="FUR-CH-10002017"/>
    <x v="0"/>
    <x v="1"/>
    <s v="SAFCO Optional Arm Kit for Workspace Cribbage Stacking Chair"/>
    <n v="63.936"/>
    <n v="3"/>
    <n v="0.2"/>
    <n v="6.3936000000000002"/>
    <n v="5"/>
    <n v="4"/>
    <x v="1"/>
    <n v="10"/>
    <x v="3"/>
  </r>
  <r>
    <n v="7830"/>
    <s v="CA-2015-137302"/>
    <d v="2015-04-26T00:00:00"/>
    <d v="2015-05-01T00:00:00"/>
    <x v="1"/>
    <s v="BW-11110"/>
    <s v="Bart Watters"/>
    <x v="1"/>
    <s v="United States"/>
    <s v="San Diego"/>
    <x v="1"/>
    <n v="92105"/>
    <x v="1"/>
    <s v="OFF-AR-10000588"/>
    <x v="1"/>
    <x v="6"/>
    <s v="Newell 345"/>
    <n v="59.52"/>
    <n v="3"/>
    <n v="0"/>
    <n v="15.475199999999999"/>
    <n v="5"/>
    <n v="4"/>
    <x v="1"/>
    <n v="25.999999999999996"/>
    <x v="3"/>
  </r>
  <r>
    <n v="7831"/>
    <s v="CA-2015-137302"/>
    <d v="2015-04-26T00:00:00"/>
    <d v="2015-05-01T00:00:00"/>
    <x v="1"/>
    <s v="BW-11110"/>
    <s v="Bart Watters"/>
    <x v="1"/>
    <s v="United States"/>
    <s v="San Diego"/>
    <x v="1"/>
    <n v="92105"/>
    <x v="1"/>
    <s v="TEC-PH-10003174"/>
    <x v="2"/>
    <x v="7"/>
    <s v="RCA ViSYS 25825 Wireless digital phone"/>
    <n v="311.976"/>
    <n v="3"/>
    <n v="0.2"/>
    <n v="38.997"/>
    <n v="5"/>
    <n v="4"/>
    <x v="1"/>
    <n v="12.5"/>
    <x v="3"/>
  </r>
  <r>
    <n v="7832"/>
    <s v="CA-2015-137302"/>
    <d v="2015-04-26T00:00:00"/>
    <d v="2015-05-01T00:00:00"/>
    <x v="1"/>
    <s v="BW-11110"/>
    <s v="Bart Watters"/>
    <x v="1"/>
    <s v="United States"/>
    <s v="San Diego"/>
    <x v="1"/>
    <n v="92105"/>
    <x v="1"/>
    <s v="OFF-BI-10001524"/>
    <x v="1"/>
    <x v="8"/>
    <s v="GBC Premium Transparent Covers with Diagonal Lined Pattern"/>
    <n v="50.351999999999997"/>
    <n v="3"/>
    <n v="0.2"/>
    <n v="17.623200000000001"/>
    <n v="5"/>
    <n v="4"/>
    <x v="1"/>
    <n v="35"/>
    <x v="3"/>
  </r>
  <r>
    <n v="7833"/>
    <s v="CA-2016-112382"/>
    <d v="2016-05-09T00:00:00"/>
    <d v="2016-05-13T00:00:00"/>
    <x v="1"/>
    <s v="MB-18085"/>
    <s v="Mick Brown"/>
    <x v="0"/>
    <s v="United States"/>
    <s v="Houston"/>
    <x v="5"/>
    <n v="77036"/>
    <x v="2"/>
    <s v="TEC-PH-10001552"/>
    <x v="2"/>
    <x v="7"/>
    <s v="I Need's 3d Hello Kitty Hybrid Silicone Case Cover for HTC One X 4g with 3d Hello Kitty Stylus Pen Green/pink"/>
    <n v="19.135999999999999"/>
    <n v="2"/>
    <n v="0.2"/>
    <n v="1.9136"/>
    <n v="4"/>
    <n v="5"/>
    <x v="1"/>
    <n v="10"/>
    <x v="5"/>
  </r>
  <r>
    <n v="7834"/>
    <s v="CA-2015-128958"/>
    <d v="2015-01-24T00:00:00"/>
    <d v="2015-01-28T00:00:00"/>
    <x v="1"/>
    <s v="CR-12820"/>
    <s v="Cyra Reiten"/>
    <x v="2"/>
    <s v="United States"/>
    <s v="West Palm Beach"/>
    <x v="2"/>
    <n v="33407"/>
    <x v="0"/>
    <s v="OFF-AR-10004757"/>
    <x v="1"/>
    <x v="6"/>
    <s v="Crayola Colored Pencils"/>
    <n v="13.12"/>
    <n v="5"/>
    <n v="0.2"/>
    <n v="2.1320000000000001"/>
    <n v="4"/>
    <n v="1"/>
    <x v="3"/>
    <n v="16.25"/>
    <x v="9"/>
  </r>
  <r>
    <n v="7835"/>
    <s v="CA-2015-106257"/>
    <d v="2015-04-13T00:00:00"/>
    <d v="2015-04-17T00:00:00"/>
    <x v="0"/>
    <s v="EB-14110"/>
    <s v="Eugene Barchas"/>
    <x v="0"/>
    <s v="United States"/>
    <s v="Los Angeles"/>
    <x v="1"/>
    <n v="90045"/>
    <x v="1"/>
    <s v="FUR-TA-10002530"/>
    <x v="0"/>
    <x v="3"/>
    <s v="Iceberg OfficeWorks 42&quot; Round Tables"/>
    <n v="241.56800000000001"/>
    <n v="2"/>
    <n v="0.2"/>
    <n v="-15.098000000000001"/>
    <n v="4"/>
    <n v="4"/>
    <x v="1"/>
    <n v="-6.25"/>
    <x v="3"/>
  </r>
  <r>
    <n v="7836"/>
    <s v="CA-2015-106257"/>
    <d v="2015-04-13T00:00:00"/>
    <d v="2015-04-17T00:00:00"/>
    <x v="0"/>
    <s v="EB-14110"/>
    <s v="Eugene Barchas"/>
    <x v="0"/>
    <s v="United States"/>
    <s v="Los Angeles"/>
    <x v="1"/>
    <n v="90045"/>
    <x v="1"/>
    <s v="TEC-PH-10001494"/>
    <x v="2"/>
    <x v="7"/>
    <s v="Polycom CX600 IP Phone VoIP phone"/>
    <n v="479.92"/>
    <n v="2"/>
    <n v="0.2"/>
    <n v="41.993000000000002"/>
    <n v="4"/>
    <n v="4"/>
    <x v="1"/>
    <n v="8.75"/>
    <x v="3"/>
  </r>
  <r>
    <n v="7837"/>
    <s v="CA-2015-149083"/>
    <d v="2015-09-25T00:00:00"/>
    <d v="2015-09-30T00:00:00"/>
    <x v="1"/>
    <s v="SH-19975"/>
    <s v="Sally Hughsby"/>
    <x v="1"/>
    <s v="United States"/>
    <s v="Seattle"/>
    <x v="4"/>
    <n v="98103"/>
    <x v="1"/>
    <s v="FUR-CH-10004289"/>
    <x v="0"/>
    <x v="1"/>
    <s v="Global Super Steno Chair"/>
    <n v="307.13600000000002"/>
    <n v="4"/>
    <n v="0.2"/>
    <n v="-11.5176"/>
    <n v="5"/>
    <n v="9"/>
    <x v="2"/>
    <n v="-3.75"/>
    <x v="8"/>
  </r>
  <r>
    <n v="7838"/>
    <s v="CA-2015-149083"/>
    <d v="2015-09-25T00:00:00"/>
    <d v="2015-09-30T00:00:00"/>
    <x v="1"/>
    <s v="SH-19975"/>
    <s v="Sally Hughsby"/>
    <x v="1"/>
    <s v="United States"/>
    <s v="Seattle"/>
    <x v="4"/>
    <n v="98103"/>
    <x v="1"/>
    <s v="OFF-LA-10002945"/>
    <x v="1"/>
    <x v="2"/>
    <s v="Permanent Self-Adhesive File Folder Labels for Typewriters, 1 1/8 x 3 1/2, White"/>
    <n v="12.6"/>
    <n v="2"/>
    <n v="0"/>
    <n v="5.7960000000000003"/>
    <n v="5"/>
    <n v="9"/>
    <x v="2"/>
    <n v="46"/>
    <x v="8"/>
  </r>
  <r>
    <n v="7839"/>
    <s v="CA-2015-149083"/>
    <d v="2015-09-25T00:00:00"/>
    <d v="2015-09-30T00:00:00"/>
    <x v="1"/>
    <s v="SH-19975"/>
    <s v="Sally Hughsby"/>
    <x v="1"/>
    <s v="United States"/>
    <s v="Seattle"/>
    <x v="4"/>
    <n v="98103"/>
    <x v="1"/>
    <s v="TEC-AC-10002567"/>
    <x v="2"/>
    <x v="11"/>
    <s v="Logitech G602 Wireless Gaming Mouse"/>
    <n v="159.97999999999999"/>
    <n v="2"/>
    <n v="0"/>
    <n v="57.592799999999997"/>
    <n v="5"/>
    <n v="9"/>
    <x v="2"/>
    <n v="36"/>
    <x v="8"/>
  </r>
  <r>
    <n v="7840"/>
    <s v="US-2014-137869"/>
    <d v="2014-03-28T00:00:00"/>
    <d v="2014-04-02T00:00:00"/>
    <x v="1"/>
    <s v="CV-12295"/>
    <s v="Christina VanderZanden"/>
    <x v="0"/>
    <s v="United States"/>
    <s v="Des Moines"/>
    <x v="23"/>
    <n v="50315"/>
    <x v="2"/>
    <s v="OFF-EN-10001509"/>
    <x v="1"/>
    <x v="12"/>
    <s v="Poly String Tie Envelopes"/>
    <n v="6.12"/>
    <n v="3"/>
    <n v="0"/>
    <n v="2.8763999999999998"/>
    <n v="5"/>
    <n v="3"/>
    <x v="3"/>
    <n v="47"/>
    <x v="10"/>
  </r>
  <r>
    <n v="7841"/>
    <s v="US-2014-137869"/>
    <d v="2014-03-28T00:00:00"/>
    <d v="2014-04-02T00:00:00"/>
    <x v="1"/>
    <s v="CV-12295"/>
    <s v="Christina VanderZanden"/>
    <x v="0"/>
    <s v="United States"/>
    <s v="Des Moines"/>
    <x v="23"/>
    <n v="50315"/>
    <x v="2"/>
    <s v="FUR-TA-10003954"/>
    <x v="0"/>
    <x v="3"/>
    <s v="Hon 94000 Series Round Tables"/>
    <n v="1184.72"/>
    <n v="4"/>
    <n v="0"/>
    <n v="106.62479999999999"/>
    <n v="5"/>
    <n v="3"/>
    <x v="3"/>
    <n v="9"/>
    <x v="10"/>
  </r>
  <r>
    <n v="7842"/>
    <s v="CA-2016-116603"/>
    <d v="2016-07-17T00:00:00"/>
    <d v="2016-07-22T00:00:00"/>
    <x v="1"/>
    <s v="AT-10735"/>
    <s v="Annie Thurman"/>
    <x v="0"/>
    <s v="United States"/>
    <s v="New York City"/>
    <x v="15"/>
    <n v="10024"/>
    <x v="3"/>
    <s v="OFF-AP-10002892"/>
    <x v="1"/>
    <x v="9"/>
    <s v="Belkin F5C206VTEL 6 Outlet Surge"/>
    <n v="45.96"/>
    <n v="2"/>
    <n v="0"/>
    <n v="13.788"/>
    <n v="5"/>
    <n v="7"/>
    <x v="2"/>
    <n v="30"/>
    <x v="7"/>
  </r>
  <r>
    <n v="7843"/>
    <s v="CA-2014-158470"/>
    <d v="2014-04-19T00:00:00"/>
    <d v="2014-04-23T00:00:00"/>
    <x v="0"/>
    <s v="AG-10390"/>
    <s v="Allen Goldenen"/>
    <x v="0"/>
    <s v="United States"/>
    <s v="Arlington"/>
    <x v="17"/>
    <n v="22204"/>
    <x v="0"/>
    <s v="OFF-BI-10003638"/>
    <x v="1"/>
    <x v="8"/>
    <s v="GBC Durable Plastic Covers"/>
    <n v="58.05"/>
    <n v="3"/>
    <n v="0"/>
    <n v="26.702999999999999"/>
    <n v="4"/>
    <n v="4"/>
    <x v="1"/>
    <n v="46"/>
    <x v="3"/>
  </r>
  <r>
    <n v="7844"/>
    <s v="CA-2014-158470"/>
    <d v="2014-04-19T00:00:00"/>
    <d v="2014-04-23T00:00:00"/>
    <x v="0"/>
    <s v="AG-10390"/>
    <s v="Allen Goldenen"/>
    <x v="0"/>
    <s v="United States"/>
    <s v="Arlington"/>
    <x v="17"/>
    <n v="22204"/>
    <x v="0"/>
    <s v="OFF-PA-10001569"/>
    <x v="1"/>
    <x v="10"/>
    <s v="Xerox 232"/>
    <n v="71.28"/>
    <n v="11"/>
    <n v="0"/>
    <n v="34.214399999999998"/>
    <n v="4"/>
    <n v="4"/>
    <x v="1"/>
    <n v="48"/>
    <x v="3"/>
  </r>
  <r>
    <n v="7845"/>
    <s v="US-2017-123834"/>
    <d v="2017-07-21T00:00:00"/>
    <d v="2017-07-25T00:00:00"/>
    <x v="1"/>
    <s v="GM-14500"/>
    <s v="Gene McClure"/>
    <x v="0"/>
    <s v="United States"/>
    <s v="Pharr"/>
    <x v="5"/>
    <n v="78577"/>
    <x v="2"/>
    <s v="FUR-TA-10001676"/>
    <x v="0"/>
    <x v="3"/>
    <s v="Hon 61000 Series Interactive Training Tables"/>
    <n v="124.404"/>
    <n v="4"/>
    <n v="0.3"/>
    <n v="-21.3264"/>
    <n v="4"/>
    <n v="7"/>
    <x v="2"/>
    <n v="-17.142857142857142"/>
    <x v="7"/>
  </r>
  <r>
    <n v="7846"/>
    <s v="CA-2015-125976"/>
    <d v="2015-09-27T00:00:00"/>
    <d v="2015-10-02T00:00:00"/>
    <x v="1"/>
    <s v="JK-15205"/>
    <s v="Jamie Kunitz"/>
    <x v="0"/>
    <s v="United States"/>
    <s v="Arlington"/>
    <x v="17"/>
    <n v="22204"/>
    <x v="0"/>
    <s v="OFF-PA-10001125"/>
    <x v="1"/>
    <x v="10"/>
    <s v="Xerox 1988"/>
    <n v="154.9"/>
    <n v="5"/>
    <n v="0"/>
    <n v="69.704999999999998"/>
    <n v="5"/>
    <n v="9"/>
    <x v="2"/>
    <n v="44.999999999999993"/>
    <x v="8"/>
  </r>
  <r>
    <n v="7847"/>
    <s v="CA-2015-125976"/>
    <d v="2015-09-27T00:00:00"/>
    <d v="2015-10-02T00:00:00"/>
    <x v="1"/>
    <s v="JK-15205"/>
    <s v="Jamie Kunitz"/>
    <x v="0"/>
    <s v="United States"/>
    <s v="Arlington"/>
    <x v="17"/>
    <n v="22204"/>
    <x v="0"/>
    <s v="TEC-PH-10002496"/>
    <x v="2"/>
    <x v="7"/>
    <s v="Cisco SPA301"/>
    <n v="1871.88"/>
    <n v="12"/>
    <n v="0"/>
    <n v="561.56399999999996"/>
    <n v="5"/>
    <n v="9"/>
    <x v="2"/>
    <n v="30"/>
    <x v="8"/>
  </r>
  <r>
    <n v="7848"/>
    <s v="CA-2016-128706"/>
    <d v="2016-02-27T00:00:00"/>
    <d v="2016-03-02T00:00:00"/>
    <x v="1"/>
    <s v="DW-13540"/>
    <s v="Don Weiss"/>
    <x v="0"/>
    <s v="United States"/>
    <s v="Houston"/>
    <x v="5"/>
    <n v="77070"/>
    <x v="2"/>
    <s v="FUR-FU-10004053"/>
    <x v="0"/>
    <x v="5"/>
    <s v="DAX Two-Tone Silver Metal Document Frame"/>
    <n v="16.192"/>
    <n v="2"/>
    <n v="0.6"/>
    <n v="-6.8815999999999997"/>
    <n v="4"/>
    <n v="2"/>
    <x v="3"/>
    <n v="-42.5"/>
    <x v="11"/>
  </r>
  <r>
    <n v="7849"/>
    <s v="CA-2016-104311"/>
    <d v="2016-05-02T00:00:00"/>
    <d v="2016-05-06T00:00:00"/>
    <x v="1"/>
    <s v="AS-10090"/>
    <s v="Adam Shillingsburg"/>
    <x v="0"/>
    <s v="United States"/>
    <s v="Irving"/>
    <x v="5"/>
    <n v="75061"/>
    <x v="2"/>
    <s v="OFF-ST-10000321"/>
    <x v="1"/>
    <x v="4"/>
    <s v="Akro Stacking Bins"/>
    <n v="18.936"/>
    <n v="3"/>
    <n v="0.2"/>
    <n v="-3.7871999999999999"/>
    <n v="4"/>
    <n v="5"/>
    <x v="1"/>
    <n v="-20"/>
    <x v="5"/>
  </r>
  <r>
    <n v="7850"/>
    <s v="CA-2016-104311"/>
    <d v="2016-05-02T00:00:00"/>
    <d v="2016-05-06T00:00:00"/>
    <x v="1"/>
    <s v="AS-10090"/>
    <s v="Adam Shillingsburg"/>
    <x v="0"/>
    <s v="United States"/>
    <s v="Irving"/>
    <x v="5"/>
    <n v="75061"/>
    <x v="2"/>
    <s v="OFF-ST-10002957"/>
    <x v="1"/>
    <x v="4"/>
    <s v="Sterilite Show Offs Storage Containers"/>
    <n v="12.672000000000001"/>
    <n v="3"/>
    <n v="0.2"/>
    <n v="-3.1680000000000001"/>
    <n v="4"/>
    <n v="5"/>
    <x v="1"/>
    <n v="-25"/>
    <x v="5"/>
  </r>
  <r>
    <n v="7851"/>
    <s v="CA-2016-104311"/>
    <d v="2016-05-02T00:00:00"/>
    <d v="2016-05-06T00:00:00"/>
    <x v="1"/>
    <s v="AS-10090"/>
    <s v="Adam Shillingsburg"/>
    <x v="0"/>
    <s v="United States"/>
    <s v="Irving"/>
    <x v="5"/>
    <n v="75061"/>
    <x v="2"/>
    <s v="OFF-LA-10000973"/>
    <x v="1"/>
    <x v="2"/>
    <s v="Avery 502"/>
    <n v="5.04"/>
    <n v="2"/>
    <n v="0.2"/>
    <n v="1.764"/>
    <n v="4"/>
    <n v="5"/>
    <x v="1"/>
    <n v="35"/>
    <x v="5"/>
  </r>
  <r>
    <n v="7852"/>
    <s v="CA-2014-169649"/>
    <d v="2014-12-09T00:00:00"/>
    <d v="2014-12-15T00:00:00"/>
    <x v="1"/>
    <s v="TS-21205"/>
    <s v="Thomas Seio"/>
    <x v="1"/>
    <s v="United States"/>
    <s v="Chicago"/>
    <x v="10"/>
    <n v="60653"/>
    <x v="2"/>
    <s v="OFF-PA-10000143"/>
    <x v="1"/>
    <x v="10"/>
    <s v="Astroparche Fine Business Paper"/>
    <n v="8.4480000000000004"/>
    <n v="2"/>
    <n v="0.2"/>
    <n v="2.9567999999999999"/>
    <n v="6"/>
    <n v="12"/>
    <x v="0"/>
    <n v="35"/>
    <x v="4"/>
  </r>
  <r>
    <n v="7853"/>
    <s v="CA-2014-169649"/>
    <d v="2014-12-09T00:00:00"/>
    <d v="2014-12-15T00:00:00"/>
    <x v="1"/>
    <s v="TS-21205"/>
    <s v="Thomas Seio"/>
    <x v="1"/>
    <s v="United States"/>
    <s v="Chicago"/>
    <x v="10"/>
    <n v="60653"/>
    <x v="2"/>
    <s v="OFF-AP-10003287"/>
    <x v="1"/>
    <x v="9"/>
    <s v="Tripp Lite TLP810NET Broadband Surge for Modem/Fax"/>
    <n v="20.388000000000002"/>
    <n v="2"/>
    <n v="0.8"/>
    <n v="-53.008800000000001"/>
    <n v="6"/>
    <n v="12"/>
    <x v="0"/>
    <n v="-259.99999999999994"/>
    <x v="4"/>
  </r>
  <r>
    <n v="7854"/>
    <s v="CA-2015-144890"/>
    <d v="2015-12-25T00:00:00"/>
    <d v="2015-12-29T00:00:00"/>
    <x v="1"/>
    <s v="SM-20320"/>
    <s v="Sean Miller"/>
    <x v="2"/>
    <s v="United States"/>
    <s v="Los Angeles"/>
    <x v="1"/>
    <n v="90049"/>
    <x v="1"/>
    <s v="OFF-PA-10001526"/>
    <x v="1"/>
    <x v="10"/>
    <s v="Xerox 1949"/>
    <n v="9.9600000000000009"/>
    <n v="2"/>
    <n v="0"/>
    <n v="4.8803999999999998"/>
    <n v="4"/>
    <n v="12"/>
    <x v="0"/>
    <n v="48.999999999999993"/>
    <x v="4"/>
  </r>
  <r>
    <n v="7855"/>
    <s v="CA-2017-135587"/>
    <d v="2017-12-07T00:00:00"/>
    <d v="2017-12-12T00:00:00"/>
    <x v="1"/>
    <s v="BH-11710"/>
    <s v="Brosina Hoffman"/>
    <x v="0"/>
    <s v="United States"/>
    <s v="Hattiesburg"/>
    <x v="35"/>
    <n v="39401"/>
    <x v="0"/>
    <s v="OFF-AP-10004540"/>
    <x v="1"/>
    <x v="9"/>
    <s v="Eureka The Boss Lite 10-Amp Upright Vacuum, Blue"/>
    <n v="320.64"/>
    <n v="4"/>
    <n v="0"/>
    <n v="89.779200000000003"/>
    <n v="5"/>
    <n v="12"/>
    <x v="0"/>
    <n v="28.000000000000004"/>
    <x v="4"/>
  </r>
  <r>
    <n v="7856"/>
    <s v="CA-2017-135587"/>
    <d v="2017-12-07T00:00:00"/>
    <d v="2017-12-12T00:00:00"/>
    <x v="1"/>
    <s v="BH-11710"/>
    <s v="Brosina Hoffman"/>
    <x v="0"/>
    <s v="United States"/>
    <s v="Hattiesburg"/>
    <x v="35"/>
    <n v="39401"/>
    <x v="0"/>
    <s v="TEC-AC-10001266"/>
    <x v="2"/>
    <x v="11"/>
    <s v="Memorex Micro Travel Drive 8 GB"/>
    <n v="52"/>
    <n v="4"/>
    <n v="0"/>
    <n v="23.4"/>
    <n v="5"/>
    <n v="12"/>
    <x v="0"/>
    <n v="44.999999999999993"/>
    <x v="4"/>
  </r>
  <r>
    <n v="7857"/>
    <s v="CA-2014-103429"/>
    <d v="2014-05-30T00:00:00"/>
    <d v="2014-06-01T00:00:00"/>
    <x v="2"/>
    <s v="LW-16825"/>
    <s v="Laurel Workman"/>
    <x v="1"/>
    <s v="United States"/>
    <s v="New York City"/>
    <x v="15"/>
    <n v="10024"/>
    <x v="3"/>
    <s v="OFF-BI-10004233"/>
    <x v="1"/>
    <x v="8"/>
    <s v="GBC Pre-Punched Binding Paper, Plastic, White, 8-1/2&quot; x 11&quot;"/>
    <n v="25.584"/>
    <n v="2"/>
    <n v="0.2"/>
    <n v="8.9543999999999997"/>
    <n v="2"/>
    <n v="5"/>
    <x v="1"/>
    <n v="35"/>
    <x v="5"/>
  </r>
  <r>
    <n v="7858"/>
    <s v="CA-2014-103429"/>
    <d v="2014-05-30T00:00:00"/>
    <d v="2014-06-01T00:00:00"/>
    <x v="2"/>
    <s v="LW-16825"/>
    <s v="Laurel Workman"/>
    <x v="1"/>
    <s v="United States"/>
    <s v="New York City"/>
    <x v="15"/>
    <n v="10024"/>
    <x v="3"/>
    <s v="TEC-PH-10003505"/>
    <x v="2"/>
    <x v="7"/>
    <s v="Geemarc AmpliPOWER60"/>
    <n v="464"/>
    <n v="5"/>
    <n v="0"/>
    <n v="134.56"/>
    <n v="2"/>
    <n v="5"/>
    <x v="1"/>
    <n v="28.999999999999996"/>
    <x v="5"/>
  </r>
  <r>
    <n v="7859"/>
    <s v="CA-2014-103429"/>
    <d v="2014-05-30T00:00:00"/>
    <d v="2014-06-01T00:00:00"/>
    <x v="2"/>
    <s v="LW-16825"/>
    <s v="Laurel Workman"/>
    <x v="1"/>
    <s v="United States"/>
    <s v="New York City"/>
    <x v="15"/>
    <n v="10024"/>
    <x v="3"/>
    <s v="OFF-AP-10001005"/>
    <x v="1"/>
    <x v="9"/>
    <s v="Honeywell Quietcare HEPA Air Cleaner"/>
    <n v="235.95"/>
    <n v="3"/>
    <n v="0"/>
    <n v="77.863500000000002"/>
    <n v="2"/>
    <n v="5"/>
    <x v="1"/>
    <n v="33"/>
    <x v="5"/>
  </r>
  <r>
    <n v="7860"/>
    <s v="CA-2014-103429"/>
    <d v="2014-05-30T00:00:00"/>
    <d v="2014-06-01T00:00:00"/>
    <x v="2"/>
    <s v="LW-16825"/>
    <s v="Laurel Workman"/>
    <x v="1"/>
    <s v="United States"/>
    <s v="New York City"/>
    <x v="15"/>
    <n v="10024"/>
    <x v="3"/>
    <s v="OFF-PA-10001712"/>
    <x v="1"/>
    <x v="10"/>
    <s v="Xerox 1948"/>
    <n v="39.96"/>
    <n v="4"/>
    <n v="0"/>
    <n v="17.981999999999999"/>
    <n v="2"/>
    <n v="5"/>
    <x v="1"/>
    <n v="44.999999999999993"/>
    <x v="5"/>
  </r>
  <r>
    <n v="7861"/>
    <s v="CA-2017-152261"/>
    <d v="2017-03-02T00:00:00"/>
    <d v="2017-03-06T00:00:00"/>
    <x v="1"/>
    <s v="JA-15970"/>
    <s v="Joseph Airdo"/>
    <x v="0"/>
    <s v="United States"/>
    <s v="Cuyahoga Falls"/>
    <x v="24"/>
    <n v="44221"/>
    <x v="3"/>
    <s v="OFF-BI-10002353"/>
    <x v="1"/>
    <x v="8"/>
    <s v="GBC VeloBind Cover Sets"/>
    <n v="18.527999999999999"/>
    <n v="4"/>
    <n v="0.7"/>
    <n v="-12.352"/>
    <n v="4"/>
    <n v="3"/>
    <x v="3"/>
    <n v="-66.666666666666671"/>
    <x v="10"/>
  </r>
  <r>
    <n v="7862"/>
    <s v="CA-2015-142993"/>
    <d v="2015-10-12T00:00:00"/>
    <d v="2015-10-17T00:00:00"/>
    <x v="1"/>
    <s v="KA-16525"/>
    <s v="Kelly Andreada"/>
    <x v="0"/>
    <s v="United States"/>
    <s v="Seattle"/>
    <x v="4"/>
    <n v="98103"/>
    <x v="1"/>
    <s v="TEC-AC-10003038"/>
    <x v="2"/>
    <x v="11"/>
    <s v="Kingston Digital DataTraveler 16GB USB 2.0"/>
    <n v="17.899999999999999"/>
    <n v="2"/>
    <n v="0"/>
    <n v="3.4009999999999998"/>
    <n v="5"/>
    <n v="10"/>
    <x v="0"/>
    <n v="19"/>
    <x v="2"/>
  </r>
  <r>
    <n v="7863"/>
    <s v="CA-2015-142993"/>
    <d v="2015-10-12T00:00:00"/>
    <d v="2015-10-17T00:00:00"/>
    <x v="1"/>
    <s v="KA-16525"/>
    <s v="Kelly Andreada"/>
    <x v="0"/>
    <s v="United States"/>
    <s v="Seattle"/>
    <x v="4"/>
    <n v="98103"/>
    <x v="1"/>
    <s v="OFF-ST-10000934"/>
    <x v="1"/>
    <x v="4"/>
    <s v="Contico 72&quot;H Heavy-Duty Storage System"/>
    <n v="81.96"/>
    <n v="2"/>
    <n v="0"/>
    <n v="0"/>
    <n v="5"/>
    <n v="10"/>
    <x v="0"/>
    <n v="0"/>
    <x v="2"/>
  </r>
  <r>
    <n v="7864"/>
    <s v="CA-2015-143364"/>
    <d v="2015-07-14T00:00:00"/>
    <d v="2015-07-19T00:00:00"/>
    <x v="0"/>
    <s v="TG-21310"/>
    <s v="Toby Gnade"/>
    <x v="0"/>
    <s v="United States"/>
    <s v="Mesa"/>
    <x v="16"/>
    <n v="85204"/>
    <x v="1"/>
    <s v="OFF-ST-10002743"/>
    <x v="1"/>
    <x v="4"/>
    <s v="SAFCO Boltless Steel Shelving"/>
    <n v="272.73599999999999"/>
    <n v="3"/>
    <n v="0.2"/>
    <n v="-64.774799999999999"/>
    <n v="5"/>
    <n v="7"/>
    <x v="2"/>
    <n v="-23.75"/>
    <x v="7"/>
  </r>
  <r>
    <n v="7865"/>
    <s v="CA-2015-143364"/>
    <d v="2015-07-14T00:00:00"/>
    <d v="2015-07-19T00:00:00"/>
    <x v="0"/>
    <s v="TG-21310"/>
    <s v="Toby Gnade"/>
    <x v="0"/>
    <s v="United States"/>
    <s v="Mesa"/>
    <x v="16"/>
    <n v="85204"/>
    <x v="1"/>
    <s v="OFF-PA-10001846"/>
    <x v="1"/>
    <x v="10"/>
    <s v="Xerox 1899"/>
    <n v="18.495999999999999"/>
    <n v="4"/>
    <n v="0.2"/>
    <n v="6.7047999999999996"/>
    <n v="5"/>
    <n v="7"/>
    <x v="2"/>
    <n v="36.25"/>
    <x v="7"/>
  </r>
  <r>
    <n v="7866"/>
    <s v="CA-2015-143364"/>
    <d v="2015-07-14T00:00:00"/>
    <d v="2015-07-19T00:00:00"/>
    <x v="0"/>
    <s v="TG-21310"/>
    <s v="Toby Gnade"/>
    <x v="0"/>
    <s v="United States"/>
    <s v="Mesa"/>
    <x v="16"/>
    <n v="85204"/>
    <x v="1"/>
    <s v="FUR-CH-10004287"/>
    <x v="0"/>
    <x v="1"/>
    <s v="SAFCO Arco Folding Chair"/>
    <n v="441.92"/>
    <n v="2"/>
    <n v="0.2"/>
    <n v="49.716000000000001"/>
    <n v="5"/>
    <n v="7"/>
    <x v="2"/>
    <n v="11.25"/>
    <x v="7"/>
  </r>
  <r>
    <n v="7867"/>
    <s v="CA-2015-143364"/>
    <d v="2015-07-14T00:00:00"/>
    <d v="2015-07-19T00:00:00"/>
    <x v="0"/>
    <s v="TG-21310"/>
    <s v="Toby Gnade"/>
    <x v="0"/>
    <s v="United States"/>
    <s v="Mesa"/>
    <x v="16"/>
    <n v="85204"/>
    <x v="1"/>
    <s v="FUR-BO-10001608"/>
    <x v="0"/>
    <x v="0"/>
    <s v="Hon Metal Bookcases, Black"/>
    <n v="127.764"/>
    <n v="6"/>
    <n v="0.7"/>
    <n v="-191.64599999999999"/>
    <n v="5"/>
    <n v="7"/>
    <x v="2"/>
    <n v="-150"/>
    <x v="7"/>
  </r>
  <r>
    <n v="7868"/>
    <s v="CA-2014-100972"/>
    <d v="2014-11-19T00:00:00"/>
    <d v="2014-11-24T00:00:00"/>
    <x v="0"/>
    <s v="DB-13360"/>
    <s v="Dennis Bolton"/>
    <x v="2"/>
    <s v="United States"/>
    <s v="Salt Lake City"/>
    <x v="7"/>
    <n v="84106"/>
    <x v="1"/>
    <s v="OFF-PA-10000357"/>
    <x v="1"/>
    <x v="10"/>
    <s v="Xerox 1888"/>
    <n v="166.44"/>
    <n v="3"/>
    <n v="0"/>
    <n v="79.891199999999998"/>
    <n v="5"/>
    <n v="11"/>
    <x v="0"/>
    <n v="48"/>
    <x v="0"/>
  </r>
  <r>
    <n v="7869"/>
    <s v="CA-2016-136994"/>
    <d v="2016-05-27T00:00:00"/>
    <d v="2016-06-02T00:00:00"/>
    <x v="1"/>
    <s v="LS-17245"/>
    <s v="Lynn Smith"/>
    <x v="0"/>
    <s v="United States"/>
    <s v="Los Angeles"/>
    <x v="1"/>
    <n v="90045"/>
    <x v="1"/>
    <s v="OFF-PA-10000575"/>
    <x v="1"/>
    <x v="10"/>
    <s v="Wirebound Message Books, Four 2 3/4 x 5 White Forms per Page"/>
    <n v="13.38"/>
    <n v="2"/>
    <n v="0"/>
    <n v="6.1547999999999998"/>
    <n v="6"/>
    <n v="5"/>
    <x v="1"/>
    <n v="46"/>
    <x v="5"/>
  </r>
  <r>
    <n v="7870"/>
    <s v="US-2017-166233"/>
    <d v="2017-07-03T00:00:00"/>
    <d v="2017-07-09T00:00:00"/>
    <x v="1"/>
    <s v="MO-17950"/>
    <s v="Michael Oakman"/>
    <x v="0"/>
    <s v="United States"/>
    <s v="Jacksonville"/>
    <x v="3"/>
    <n v="28540"/>
    <x v="0"/>
    <s v="TEC-AC-10002167"/>
    <x v="2"/>
    <x v="11"/>
    <s v="Imation 8gb Micro Traveldrive Usb 2.0 Flash Drive"/>
    <n v="24"/>
    <n v="2"/>
    <n v="0.2"/>
    <n v="-2.7"/>
    <n v="6"/>
    <n v="7"/>
    <x v="2"/>
    <n v="-11.25"/>
    <x v="7"/>
  </r>
  <r>
    <n v="7871"/>
    <s v="CA-2017-122112"/>
    <d v="2017-09-25T00:00:00"/>
    <d v="2017-09-29T00:00:00"/>
    <x v="1"/>
    <s v="CA-11965"/>
    <s v="Carol Adams"/>
    <x v="1"/>
    <s v="United States"/>
    <s v="Lakewood"/>
    <x v="24"/>
    <n v="44107"/>
    <x v="3"/>
    <s v="OFF-EN-10004459"/>
    <x v="1"/>
    <x v="12"/>
    <s v="Security-Tint Envelopes"/>
    <n v="24.448"/>
    <n v="4"/>
    <n v="0.2"/>
    <n v="8.8623999999999992"/>
    <n v="4"/>
    <n v="9"/>
    <x v="2"/>
    <n v="36.249999999999993"/>
    <x v="8"/>
  </r>
  <r>
    <n v="7872"/>
    <s v="CA-2016-101672"/>
    <d v="2016-10-03T00:00:00"/>
    <d v="2016-10-07T00:00:00"/>
    <x v="1"/>
    <s v="DB-12910"/>
    <s v="Daniel Byrd"/>
    <x v="2"/>
    <s v="United States"/>
    <s v="Lake Forest"/>
    <x v="1"/>
    <n v="92630"/>
    <x v="1"/>
    <s v="OFF-LA-10002271"/>
    <x v="1"/>
    <x v="2"/>
    <s v="Smead Alpha-Z Color-Coded Second Alphabetical Labels and Starter Set"/>
    <n v="6.16"/>
    <n v="2"/>
    <n v="0"/>
    <n v="2.9567999999999999"/>
    <n v="4"/>
    <n v="10"/>
    <x v="0"/>
    <n v="48"/>
    <x v="2"/>
  </r>
  <r>
    <n v="7873"/>
    <s v="CA-2016-101672"/>
    <d v="2016-10-03T00:00:00"/>
    <d v="2016-10-07T00:00:00"/>
    <x v="1"/>
    <s v="DB-12910"/>
    <s v="Daniel Byrd"/>
    <x v="2"/>
    <s v="United States"/>
    <s v="Lake Forest"/>
    <x v="1"/>
    <n v="92630"/>
    <x v="1"/>
    <s v="FUR-CH-10004063"/>
    <x v="0"/>
    <x v="1"/>
    <s v="Global Deluxe High-Back Manager's Chair"/>
    <n v="915.13599999999997"/>
    <n v="4"/>
    <n v="0.2"/>
    <n v="102.9528"/>
    <n v="4"/>
    <n v="10"/>
    <x v="0"/>
    <n v="11.25"/>
    <x v="2"/>
  </r>
  <r>
    <n v="7874"/>
    <s v="CA-2016-101672"/>
    <d v="2016-10-03T00:00:00"/>
    <d v="2016-10-07T00:00:00"/>
    <x v="1"/>
    <s v="DB-12910"/>
    <s v="Daniel Byrd"/>
    <x v="2"/>
    <s v="United States"/>
    <s v="Lake Forest"/>
    <x v="1"/>
    <n v="92630"/>
    <x v="1"/>
    <s v="OFF-PA-10004610"/>
    <x v="1"/>
    <x v="10"/>
    <s v="Xerox 1900"/>
    <n v="8.56"/>
    <n v="2"/>
    <n v="0"/>
    <n v="3.8519999999999999"/>
    <n v="4"/>
    <n v="10"/>
    <x v="0"/>
    <n v="44.999999999999993"/>
    <x v="2"/>
  </r>
  <r>
    <n v="7875"/>
    <s v="CA-2016-101672"/>
    <d v="2016-10-03T00:00:00"/>
    <d v="2016-10-07T00:00:00"/>
    <x v="1"/>
    <s v="DB-12910"/>
    <s v="Daniel Byrd"/>
    <x v="2"/>
    <s v="United States"/>
    <s v="Lake Forest"/>
    <x v="1"/>
    <n v="92630"/>
    <x v="1"/>
    <s v="OFF-PA-10001878"/>
    <x v="1"/>
    <x v="10"/>
    <s v="Xerox 1891"/>
    <n v="97.82"/>
    <n v="2"/>
    <n v="0"/>
    <n v="45.9754"/>
    <n v="4"/>
    <n v="10"/>
    <x v="0"/>
    <n v="47"/>
    <x v="2"/>
  </r>
  <r>
    <n v="7876"/>
    <s v="CA-2017-168403"/>
    <d v="2017-09-09T00:00:00"/>
    <d v="2017-09-15T00:00:00"/>
    <x v="1"/>
    <s v="DK-12835"/>
    <s v="Damala Kotsonis"/>
    <x v="1"/>
    <s v="United States"/>
    <s v="Portland"/>
    <x v="21"/>
    <n v="97206"/>
    <x v="1"/>
    <s v="OFF-PA-10002036"/>
    <x v="1"/>
    <x v="10"/>
    <s v="Xerox 1930"/>
    <n v="31.103999999999999"/>
    <n v="6"/>
    <n v="0.2"/>
    <n v="11.2752"/>
    <n v="6"/>
    <n v="9"/>
    <x v="2"/>
    <n v="36.25"/>
    <x v="8"/>
  </r>
  <r>
    <n v="7877"/>
    <s v="CA-2017-168403"/>
    <d v="2017-09-09T00:00:00"/>
    <d v="2017-09-15T00:00:00"/>
    <x v="1"/>
    <s v="DK-12835"/>
    <s v="Damala Kotsonis"/>
    <x v="1"/>
    <s v="United States"/>
    <s v="Portland"/>
    <x v="21"/>
    <n v="97206"/>
    <x v="1"/>
    <s v="OFF-AP-10003278"/>
    <x v="1"/>
    <x v="9"/>
    <s v="Belkin 7-Outlet SurgeMaster Home Series"/>
    <n v="11.176"/>
    <n v="1"/>
    <n v="0.2"/>
    <n v="0.83819999999999995"/>
    <n v="6"/>
    <n v="9"/>
    <x v="2"/>
    <n v="7.5"/>
    <x v="8"/>
  </r>
  <r>
    <n v="7878"/>
    <s v="CA-2015-148705"/>
    <d v="2015-03-12T00:00:00"/>
    <d v="2015-03-18T00:00:00"/>
    <x v="1"/>
    <s v="EB-14170"/>
    <s v="Evan Bailliet"/>
    <x v="0"/>
    <s v="United States"/>
    <s v="Charlotte"/>
    <x v="3"/>
    <n v="28205"/>
    <x v="0"/>
    <s v="OFF-LA-10001641"/>
    <x v="1"/>
    <x v="2"/>
    <s v="Avery 518"/>
    <n v="5.04"/>
    <n v="2"/>
    <n v="0.2"/>
    <n v="1.764"/>
    <n v="6"/>
    <n v="3"/>
    <x v="3"/>
    <n v="35"/>
    <x v="10"/>
  </r>
  <r>
    <n v="7879"/>
    <s v="CA-2016-160241"/>
    <d v="2016-11-29T00:00:00"/>
    <d v="2016-12-04T00:00:00"/>
    <x v="0"/>
    <s v="DR-12940"/>
    <s v="Daniel Raglin"/>
    <x v="2"/>
    <s v="United States"/>
    <s v="Aurora"/>
    <x v="10"/>
    <n v="60505"/>
    <x v="2"/>
    <s v="FUR-FU-10003806"/>
    <x v="0"/>
    <x v="5"/>
    <s v="Tenex Chairmat w/ Average Lip, 45&quot; x 53&quot;"/>
    <n v="242.17599999999999"/>
    <n v="4"/>
    <n v="0.6"/>
    <n v="-302.72000000000003"/>
    <n v="5"/>
    <n v="11"/>
    <x v="0"/>
    <n v="-125.00000000000003"/>
    <x v="0"/>
  </r>
  <r>
    <n v="7880"/>
    <s v="CA-2016-155747"/>
    <d v="2016-06-14T00:00:00"/>
    <d v="2016-06-21T00:00:00"/>
    <x v="1"/>
    <s v="JS-15685"/>
    <s v="Jim Sink"/>
    <x v="1"/>
    <s v="United States"/>
    <s v="Philadelphia"/>
    <x v="9"/>
    <n v="19140"/>
    <x v="3"/>
    <s v="FUR-TA-10003392"/>
    <x v="0"/>
    <x v="3"/>
    <s v="Global Adaptabilities Conference Tables"/>
    <n v="337.17599999999999"/>
    <n v="2"/>
    <n v="0.4"/>
    <n v="-118.0116"/>
    <n v="7"/>
    <n v="6"/>
    <x v="1"/>
    <n v="-35"/>
    <x v="1"/>
  </r>
  <r>
    <n v="7881"/>
    <s v="CA-2017-118017"/>
    <d v="2017-12-03T00:00:00"/>
    <d v="2017-12-06T00:00:00"/>
    <x v="0"/>
    <s v="LC-16870"/>
    <s v="Lena Cacioppo"/>
    <x v="0"/>
    <s v="United States"/>
    <s v="Thornton"/>
    <x v="22"/>
    <n v="80229"/>
    <x v="1"/>
    <s v="OFF-AR-10003856"/>
    <x v="1"/>
    <x v="6"/>
    <s v="Newell 344"/>
    <n v="13.343999999999999"/>
    <n v="6"/>
    <n v="0.2"/>
    <n v="1.0007999999999999"/>
    <n v="3"/>
    <n v="12"/>
    <x v="0"/>
    <n v="7.5"/>
    <x v="4"/>
  </r>
  <r>
    <n v="7882"/>
    <s v="CA-2017-118017"/>
    <d v="2017-12-03T00:00:00"/>
    <d v="2017-12-06T00:00:00"/>
    <x v="0"/>
    <s v="LC-16870"/>
    <s v="Lena Cacioppo"/>
    <x v="0"/>
    <s v="United States"/>
    <s v="Thornton"/>
    <x v="22"/>
    <n v="80229"/>
    <x v="1"/>
    <s v="TEC-AC-10002006"/>
    <x v="2"/>
    <x v="11"/>
    <s v="Memorex Micro Travel Drive 16 GB"/>
    <n v="76.751999999999995"/>
    <n v="6"/>
    <n v="0.2"/>
    <n v="10.5534"/>
    <n v="3"/>
    <n v="12"/>
    <x v="0"/>
    <n v="13.750000000000002"/>
    <x v="4"/>
  </r>
  <r>
    <n v="7883"/>
    <s v="CA-2017-118017"/>
    <d v="2017-12-03T00:00:00"/>
    <d v="2017-12-06T00:00:00"/>
    <x v="0"/>
    <s v="LC-16870"/>
    <s v="Lena Cacioppo"/>
    <x v="0"/>
    <s v="United States"/>
    <s v="Thornton"/>
    <x v="22"/>
    <n v="80229"/>
    <x v="1"/>
    <s v="TEC-AC-10002006"/>
    <x v="2"/>
    <x v="11"/>
    <s v="Memorex Micro Travel Drive 16 GB"/>
    <n v="102.336"/>
    <n v="8"/>
    <n v="0.2"/>
    <n v="14.071199999999999"/>
    <n v="3"/>
    <n v="12"/>
    <x v="0"/>
    <n v="13.749999999999998"/>
    <x v="4"/>
  </r>
  <r>
    <n v="7884"/>
    <s v="CA-2017-118017"/>
    <d v="2017-12-03T00:00:00"/>
    <d v="2017-12-06T00:00:00"/>
    <x v="0"/>
    <s v="LC-16870"/>
    <s v="Lena Cacioppo"/>
    <x v="0"/>
    <s v="United States"/>
    <s v="Thornton"/>
    <x v="22"/>
    <n v="80229"/>
    <x v="1"/>
    <s v="OFF-PA-10002246"/>
    <x v="1"/>
    <x v="10"/>
    <s v="Wirebound Four 2-3/4 x 5 Forms per Page, 400 Sets per Book"/>
    <n v="10.32"/>
    <n v="2"/>
    <n v="0.2"/>
    <n v="3.7410000000000001"/>
    <n v="3"/>
    <n v="12"/>
    <x v="0"/>
    <n v="36.25"/>
    <x v="4"/>
  </r>
  <r>
    <n v="7885"/>
    <s v="CA-2017-118017"/>
    <d v="2017-12-03T00:00:00"/>
    <d v="2017-12-06T00:00:00"/>
    <x v="0"/>
    <s v="LC-16870"/>
    <s v="Lena Cacioppo"/>
    <x v="0"/>
    <s v="United States"/>
    <s v="Thornton"/>
    <x v="22"/>
    <n v="80229"/>
    <x v="1"/>
    <s v="OFF-SU-10004782"/>
    <x v="1"/>
    <x v="14"/>
    <s v="Elite 5&quot; Scissors"/>
    <n v="47.32"/>
    <n v="7"/>
    <n v="0.2"/>
    <n v="5.915"/>
    <n v="3"/>
    <n v="12"/>
    <x v="0"/>
    <n v="12.5"/>
    <x v="4"/>
  </r>
  <r>
    <n v="7886"/>
    <s v="CA-2017-118017"/>
    <d v="2017-12-03T00:00:00"/>
    <d v="2017-12-06T00:00:00"/>
    <x v="0"/>
    <s v="LC-16870"/>
    <s v="Lena Cacioppo"/>
    <x v="0"/>
    <s v="United States"/>
    <s v="Thornton"/>
    <x v="22"/>
    <n v="80229"/>
    <x v="1"/>
    <s v="FUR-FU-10004351"/>
    <x v="0"/>
    <x v="5"/>
    <s v="Staple-based wall hangings"/>
    <n v="23.376000000000001"/>
    <n v="3"/>
    <n v="0.2"/>
    <n v="7.0128000000000004"/>
    <n v="3"/>
    <n v="12"/>
    <x v="0"/>
    <n v="30"/>
    <x v="4"/>
  </r>
  <r>
    <n v="7887"/>
    <s v="CA-2017-118017"/>
    <d v="2017-12-03T00:00:00"/>
    <d v="2017-12-06T00:00:00"/>
    <x v="0"/>
    <s v="LC-16870"/>
    <s v="Lena Cacioppo"/>
    <x v="0"/>
    <s v="United States"/>
    <s v="Thornton"/>
    <x v="22"/>
    <n v="80229"/>
    <x v="1"/>
    <s v="FUR-FU-10004270"/>
    <x v="0"/>
    <x v="5"/>
    <s v="Eldon Image Series Desk Accessories, Burgundy"/>
    <n v="16.72"/>
    <n v="5"/>
    <n v="0.2"/>
    <n v="3.3439999999999999"/>
    <n v="3"/>
    <n v="12"/>
    <x v="0"/>
    <n v="20"/>
    <x v="4"/>
  </r>
  <r>
    <n v="7888"/>
    <s v="CA-2017-118017"/>
    <d v="2017-12-03T00:00:00"/>
    <d v="2017-12-06T00:00:00"/>
    <x v="0"/>
    <s v="LC-16870"/>
    <s v="Lena Cacioppo"/>
    <x v="0"/>
    <s v="United States"/>
    <s v="Thornton"/>
    <x v="22"/>
    <n v="80229"/>
    <x v="1"/>
    <s v="FUR-FU-10004053"/>
    <x v="0"/>
    <x v="5"/>
    <s v="DAX Two-Tone Silver Metal Document Frame"/>
    <n v="16.192"/>
    <n v="1"/>
    <n v="0.2"/>
    <n v="4.6551999999999998"/>
    <n v="3"/>
    <n v="12"/>
    <x v="0"/>
    <n v="28.749999999999996"/>
    <x v="4"/>
  </r>
  <r>
    <n v="7889"/>
    <s v="CA-2016-113117"/>
    <d v="2016-08-16T00:00:00"/>
    <d v="2016-08-22T00:00:00"/>
    <x v="1"/>
    <s v="JP-15520"/>
    <s v="Jeremy Pistek"/>
    <x v="0"/>
    <s v="United States"/>
    <s v="Davis"/>
    <x v="1"/>
    <n v="95616"/>
    <x v="1"/>
    <s v="OFF-PA-10000019"/>
    <x v="1"/>
    <x v="10"/>
    <s v="Xerox 1931"/>
    <n v="32.4"/>
    <n v="5"/>
    <n v="0"/>
    <n v="15.552"/>
    <n v="6"/>
    <n v="8"/>
    <x v="2"/>
    <n v="48"/>
    <x v="6"/>
  </r>
  <r>
    <n v="7890"/>
    <s v="CA-2016-148684"/>
    <d v="2016-12-25T00:00:00"/>
    <d v="2016-12-29T00:00:00"/>
    <x v="1"/>
    <s v="TS-21655"/>
    <s v="Trudy Schmidt"/>
    <x v="0"/>
    <s v="United States"/>
    <s v="Fayetteville"/>
    <x v="36"/>
    <n v="72701"/>
    <x v="0"/>
    <s v="OFF-AR-10003811"/>
    <x v="1"/>
    <x v="6"/>
    <s v="Newell 327"/>
    <n v="19.89"/>
    <n v="9"/>
    <n v="0"/>
    <n v="5.3703000000000003"/>
    <n v="4"/>
    <n v="12"/>
    <x v="0"/>
    <n v="27"/>
    <x v="4"/>
  </r>
  <r>
    <n v="7891"/>
    <s v="CA-2016-148684"/>
    <d v="2016-12-25T00:00:00"/>
    <d v="2016-12-29T00:00:00"/>
    <x v="1"/>
    <s v="TS-21655"/>
    <s v="Trudy Schmidt"/>
    <x v="0"/>
    <s v="United States"/>
    <s v="Fayetteville"/>
    <x v="36"/>
    <n v="72701"/>
    <x v="0"/>
    <s v="TEC-AC-10001838"/>
    <x v="2"/>
    <x v="11"/>
    <s v="Razer Tiamat Over Ear 7.1 Surround Sound PC Gaming Headset"/>
    <n v="399.98"/>
    <n v="2"/>
    <n v="0"/>
    <n v="171.9914"/>
    <n v="4"/>
    <n v="12"/>
    <x v="0"/>
    <n v="43"/>
    <x v="4"/>
  </r>
  <r>
    <n v="7892"/>
    <s v="CA-2016-148684"/>
    <d v="2016-12-25T00:00:00"/>
    <d v="2016-12-29T00:00:00"/>
    <x v="1"/>
    <s v="TS-21655"/>
    <s v="Trudy Schmidt"/>
    <x v="0"/>
    <s v="United States"/>
    <s v="Fayetteville"/>
    <x v="36"/>
    <n v="72701"/>
    <x v="0"/>
    <s v="FUR-FU-10003553"/>
    <x v="0"/>
    <x v="5"/>
    <s v="Howard Miller 13-1/2&quot; Diameter Rosebrook Wall Clock"/>
    <n v="343.85"/>
    <n v="5"/>
    <n v="0"/>
    <n v="137.54"/>
    <n v="4"/>
    <n v="12"/>
    <x v="0"/>
    <n v="40"/>
    <x v="4"/>
  </r>
  <r>
    <n v="7893"/>
    <s v="CA-2016-148684"/>
    <d v="2016-12-25T00:00:00"/>
    <d v="2016-12-29T00:00:00"/>
    <x v="1"/>
    <s v="TS-21655"/>
    <s v="Trudy Schmidt"/>
    <x v="0"/>
    <s v="United States"/>
    <s v="Fayetteville"/>
    <x v="36"/>
    <n v="72701"/>
    <x v="0"/>
    <s v="OFF-PA-10003302"/>
    <x v="1"/>
    <x v="10"/>
    <s v="Xerox 1906"/>
    <n v="106.32"/>
    <n v="3"/>
    <n v="0"/>
    <n v="49.970399999999998"/>
    <n v="4"/>
    <n v="12"/>
    <x v="0"/>
    <n v="47"/>
    <x v="4"/>
  </r>
  <r>
    <n v="7894"/>
    <s v="CA-2017-125367"/>
    <d v="2017-07-23T00:00:00"/>
    <d v="2017-07-30T00:00:00"/>
    <x v="1"/>
    <s v="NM-18445"/>
    <s v="Nathan Mautz"/>
    <x v="2"/>
    <s v="United States"/>
    <s v="New York City"/>
    <x v="15"/>
    <n v="10011"/>
    <x v="3"/>
    <s v="OFF-BI-10002412"/>
    <x v="1"/>
    <x v="8"/>
    <s v="Wilson Jones “Snap” Scratch Pad Binder Tool for Ring Binders"/>
    <n v="13.92"/>
    <n v="3"/>
    <n v="0.2"/>
    <n v="4.3499999999999996"/>
    <n v="7"/>
    <n v="7"/>
    <x v="2"/>
    <n v="31.25"/>
    <x v="7"/>
  </r>
  <r>
    <n v="7895"/>
    <s v="CA-2017-124744"/>
    <d v="2017-06-21T00:00:00"/>
    <d v="2017-06-25T00:00:00"/>
    <x v="1"/>
    <s v="EH-14125"/>
    <s v="Eugene Hildebrand"/>
    <x v="2"/>
    <s v="United States"/>
    <s v="Wheeling"/>
    <x v="48"/>
    <n v="26003"/>
    <x v="3"/>
    <s v="OFF-BI-10002852"/>
    <x v="1"/>
    <x v="8"/>
    <s v="Ibico Standard Transparent Covers"/>
    <n v="82.4"/>
    <n v="5"/>
    <n v="0"/>
    <n v="40.375999999999998"/>
    <n v="4"/>
    <n v="6"/>
    <x v="1"/>
    <n v="48.999999999999993"/>
    <x v="1"/>
  </r>
  <r>
    <n v="7896"/>
    <s v="CA-2017-124744"/>
    <d v="2017-06-21T00:00:00"/>
    <d v="2017-06-25T00:00:00"/>
    <x v="1"/>
    <s v="EH-14125"/>
    <s v="Eugene Hildebrand"/>
    <x v="2"/>
    <s v="United States"/>
    <s v="Wheeling"/>
    <x v="48"/>
    <n v="26003"/>
    <x v="3"/>
    <s v="OFF-BI-10000145"/>
    <x v="1"/>
    <x v="8"/>
    <s v="Zipper Ring Binder Pockets"/>
    <n v="6.24"/>
    <n v="2"/>
    <n v="0"/>
    <n v="3.0575999999999999"/>
    <n v="4"/>
    <n v="6"/>
    <x v="1"/>
    <n v="48.999999999999993"/>
    <x v="1"/>
  </r>
  <r>
    <n v="7897"/>
    <s v="CA-2017-124744"/>
    <d v="2017-06-21T00:00:00"/>
    <d v="2017-06-25T00:00:00"/>
    <x v="1"/>
    <s v="EH-14125"/>
    <s v="Eugene Hildebrand"/>
    <x v="2"/>
    <s v="United States"/>
    <s v="Wheeling"/>
    <x v="48"/>
    <n v="26003"/>
    <x v="3"/>
    <s v="OFF-PA-10001970"/>
    <x v="1"/>
    <x v="10"/>
    <s v="Xerox 1908"/>
    <n v="447.84"/>
    <n v="8"/>
    <n v="0"/>
    <n v="219.44159999999999"/>
    <n v="4"/>
    <n v="6"/>
    <x v="1"/>
    <n v="49"/>
    <x v="1"/>
  </r>
  <r>
    <n v="7898"/>
    <s v="CA-2017-128363"/>
    <d v="2017-08-13T00:00:00"/>
    <d v="2017-08-18T00:00:00"/>
    <x v="1"/>
    <s v="DC-12850"/>
    <s v="Dan Campbell"/>
    <x v="0"/>
    <s v="United States"/>
    <s v="Memphis"/>
    <x v="18"/>
    <n v="38109"/>
    <x v="0"/>
    <s v="OFF-AP-10001563"/>
    <x v="1"/>
    <x v="9"/>
    <s v="Belkin Premiere Surge Master II 8-outlet surge protector"/>
    <n v="272.048"/>
    <n v="7"/>
    <n v="0.2"/>
    <n v="30.605399999999999"/>
    <n v="5"/>
    <n v="8"/>
    <x v="2"/>
    <n v="11.25"/>
    <x v="6"/>
  </r>
  <r>
    <n v="7899"/>
    <s v="CA-2017-128363"/>
    <d v="2017-08-13T00:00:00"/>
    <d v="2017-08-18T00:00:00"/>
    <x v="1"/>
    <s v="DC-12850"/>
    <s v="Dan Campbell"/>
    <x v="0"/>
    <s v="United States"/>
    <s v="Memphis"/>
    <x v="18"/>
    <n v="38109"/>
    <x v="0"/>
    <s v="OFF-BI-10001359"/>
    <x v="1"/>
    <x v="8"/>
    <s v="GBC DocuBind TL300 Electric Binding System"/>
    <n v="1614.5820000000001"/>
    <n v="6"/>
    <n v="0.7"/>
    <n v="-1237.8462"/>
    <n v="5"/>
    <n v="8"/>
    <x v="2"/>
    <n v="-76.666666666666657"/>
    <x v="6"/>
  </r>
  <r>
    <n v="7900"/>
    <s v="CA-2017-128363"/>
    <d v="2017-08-13T00:00:00"/>
    <d v="2017-08-18T00:00:00"/>
    <x v="1"/>
    <s v="DC-12850"/>
    <s v="Dan Campbell"/>
    <x v="0"/>
    <s v="United States"/>
    <s v="Memphis"/>
    <x v="18"/>
    <n v="38109"/>
    <x v="0"/>
    <s v="OFF-FA-10003495"/>
    <x v="1"/>
    <x v="13"/>
    <s v="Staples"/>
    <n v="24.32"/>
    <n v="5"/>
    <n v="0.2"/>
    <n v="9.1199999999999992"/>
    <n v="5"/>
    <n v="8"/>
    <x v="2"/>
    <n v="37.499999999999993"/>
    <x v="6"/>
  </r>
  <r>
    <n v="7901"/>
    <s v="CA-2017-128363"/>
    <d v="2017-08-13T00:00:00"/>
    <d v="2017-08-18T00:00:00"/>
    <x v="1"/>
    <s v="DC-12850"/>
    <s v="Dan Campbell"/>
    <x v="0"/>
    <s v="United States"/>
    <s v="Memphis"/>
    <x v="18"/>
    <n v="38109"/>
    <x v="0"/>
    <s v="TEC-AC-10003709"/>
    <x v="2"/>
    <x v="11"/>
    <s v="Maxell 4.7GB DVD-R 5/Pack"/>
    <n v="1.5840000000000001"/>
    <n v="2"/>
    <n v="0.2"/>
    <n v="0.47520000000000001"/>
    <n v="5"/>
    <n v="8"/>
    <x v="2"/>
    <n v="30"/>
    <x v="6"/>
  </r>
  <r>
    <n v="7902"/>
    <s v="CA-2017-128363"/>
    <d v="2017-08-13T00:00:00"/>
    <d v="2017-08-18T00:00:00"/>
    <x v="1"/>
    <s v="DC-12850"/>
    <s v="Dan Campbell"/>
    <x v="0"/>
    <s v="United States"/>
    <s v="Memphis"/>
    <x v="18"/>
    <n v="38109"/>
    <x v="0"/>
    <s v="FUR-FU-10003268"/>
    <x v="0"/>
    <x v="5"/>
    <s v="Eldon Radial Chair Mat for Low to Medium Pile Carpets"/>
    <n v="31.984000000000002"/>
    <n v="1"/>
    <n v="0.2"/>
    <n v="0"/>
    <n v="5"/>
    <n v="8"/>
    <x v="2"/>
    <n v="0"/>
    <x v="6"/>
  </r>
  <r>
    <n v="7903"/>
    <s v="CA-2017-128363"/>
    <d v="2017-08-13T00:00:00"/>
    <d v="2017-08-18T00:00:00"/>
    <x v="1"/>
    <s v="DC-12850"/>
    <s v="Dan Campbell"/>
    <x v="0"/>
    <s v="United States"/>
    <s v="Memphis"/>
    <x v="18"/>
    <n v="38109"/>
    <x v="0"/>
    <s v="OFF-EN-10003845"/>
    <x v="1"/>
    <x v="12"/>
    <s v="Colored Envelopes"/>
    <n v="14.76"/>
    <n v="5"/>
    <n v="0.2"/>
    <n v="4.7969999999999997"/>
    <n v="5"/>
    <n v="8"/>
    <x v="2"/>
    <n v="32.5"/>
    <x v="6"/>
  </r>
  <r>
    <n v="7904"/>
    <s v="CA-2017-128363"/>
    <d v="2017-08-13T00:00:00"/>
    <d v="2017-08-18T00:00:00"/>
    <x v="1"/>
    <s v="DC-12850"/>
    <s v="Dan Campbell"/>
    <x v="0"/>
    <s v="United States"/>
    <s v="Memphis"/>
    <x v="18"/>
    <n v="38109"/>
    <x v="0"/>
    <s v="FUR-CH-10002073"/>
    <x v="0"/>
    <x v="1"/>
    <s v="Hon Olson Stacker Chairs"/>
    <n v="423.64800000000002"/>
    <n v="2"/>
    <n v="0.2"/>
    <n v="47.660400000000003"/>
    <n v="5"/>
    <n v="8"/>
    <x v="2"/>
    <n v="11.25"/>
    <x v="6"/>
  </r>
  <r>
    <n v="7905"/>
    <s v="CA-2015-126669"/>
    <d v="2015-11-07T00:00:00"/>
    <d v="2015-11-13T00:00:00"/>
    <x v="1"/>
    <s v="DO-13645"/>
    <s v="Doug O'Connell"/>
    <x v="0"/>
    <s v="United States"/>
    <s v="Houston"/>
    <x v="5"/>
    <n v="77036"/>
    <x v="2"/>
    <s v="OFF-PA-10001357"/>
    <x v="1"/>
    <x v="10"/>
    <s v="Xerox 1886"/>
    <n v="76.64"/>
    <n v="2"/>
    <n v="0.2"/>
    <n v="26.824000000000002"/>
    <n v="6"/>
    <n v="11"/>
    <x v="0"/>
    <n v="35"/>
    <x v="0"/>
  </r>
  <r>
    <n v="7906"/>
    <s v="US-2015-118766"/>
    <d v="2015-10-15T00:00:00"/>
    <d v="2015-10-22T00:00:00"/>
    <x v="1"/>
    <s v="LS-16975"/>
    <s v="Lindsay Shagiari"/>
    <x v="2"/>
    <s v="United States"/>
    <s v="Dallas"/>
    <x v="5"/>
    <n v="75217"/>
    <x v="2"/>
    <s v="OFF-EN-10001415"/>
    <x v="1"/>
    <x v="12"/>
    <s v="Staple envelope"/>
    <n v="4.4640000000000004"/>
    <n v="1"/>
    <n v="0.2"/>
    <n v="1.6739999999999999"/>
    <n v="7"/>
    <n v="10"/>
    <x v="0"/>
    <n v="37.499999999999993"/>
    <x v="2"/>
  </r>
  <r>
    <n v="7907"/>
    <s v="US-2015-118766"/>
    <d v="2015-10-15T00:00:00"/>
    <d v="2015-10-22T00:00:00"/>
    <x v="1"/>
    <s v="LS-16975"/>
    <s v="Lindsay Shagiari"/>
    <x v="2"/>
    <s v="United States"/>
    <s v="Dallas"/>
    <x v="5"/>
    <n v="75217"/>
    <x v="2"/>
    <s v="OFF-BI-10002813"/>
    <x v="1"/>
    <x v="8"/>
    <s v="Avery Reinforcements for Hole-Punch Pages"/>
    <n v="3.96"/>
    <n v="10"/>
    <n v="0.8"/>
    <n v="-6.93"/>
    <n v="7"/>
    <n v="10"/>
    <x v="0"/>
    <n v="-175"/>
    <x v="2"/>
  </r>
  <r>
    <n v="7908"/>
    <s v="CA-2016-112585"/>
    <d v="2016-07-30T00:00:00"/>
    <d v="2016-08-02T00:00:00"/>
    <x v="2"/>
    <s v="RW-19630"/>
    <s v="Rob Williams"/>
    <x v="1"/>
    <s v="United States"/>
    <s v="San Francisco"/>
    <x v="1"/>
    <n v="94122"/>
    <x v="1"/>
    <s v="OFF-AP-10003849"/>
    <x v="1"/>
    <x v="9"/>
    <s v="Hoover Shoulder Vac Commercial Portable Vacuum"/>
    <n v="715.64"/>
    <n v="2"/>
    <n v="0"/>
    <n v="178.91"/>
    <n v="3"/>
    <n v="7"/>
    <x v="2"/>
    <n v="25"/>
    <x v="7"/>
  </r>
  <r>
    <n v="7909"/>
    <s v="CA-2016-149762"/>
    <d v="2016-12-03T00:00:00"/>
    <d v="2016-12-07T00:00:00"/>
    <x v="1"/>
    <s v="RD-19720"/>
    <s v="Roger Demir"/>
    <x v="0"/>
    <s v="United States"/>
    <s v="Morgan Hill"/>
    <x v="1"/>
    <n v="95037"/>
    <x v="1"/>
    <s v="FUR-TA-10004147"/>
    <x v="0"/>
    <x v="3"/>
    <s v="Hon 4060 Series Tables"/>
    <n v="268.70400000000001"/>
    <n v="3"/>
    <n v="0.2"/>
    <n v="6.7176"/>
    <n v="4"/>
    <n v="12"/>
    <x v="0"/>
    <n v="2.5"/>
    <x v="4"/>
  </r>
  <r>
    <n v="7910"/>
    <s v="CA-2016-149762"/>
    <d v="2016-12-03T00:00:00"/>
    <d v="2016-12-07T00:00:00"/>
    <x v="1"/>
    <s v="RD-19720"/>
    <s v="Roger Demir"/>
    <x v="0"/>
    <s v="United States"/>
    <s v="Morgan Hill"/>
    <x v="1"/>
    <n v="95037"/>
    <x v="1"/>
    <s v="OFF-AR-10001662"/>
    <x v="1"/>
    <x v="6"/>
    <s v="Rogers Handheld Barrel Pencil Sharpener"/>
    <n v="21.92"/>
    <n v="8"/>
    <n v="0"/>
    <n v="5.9184000000000001"/>
    <n v="4"/>
    <n v="12"/>
    <x v="0"/>
    <n v="26.999999999999996"/>
    <x v="4"/>
  </r>
  <r>
    <n v="7911"/>
    <s v="CA-2016-149762"/>
    <d v="2016-12-03T00:00:00"/>
    <d v="2016-12-07T00:00:00"/>
    <x v="1"/>
    <s v="RD-19720"/>
    <s v="Roger Demir"/>
    <x v="0"/>
    <s v="United States"/>
    <s v="Morgan Hill"/>
    <x v="1"/>
    <n v="95037"/>
    <x v="1"/>
    <s v="OFF-ST-10001558"/>
    <x v="1"/>
    <x v="4"/>
    <s v="Acco Perma 4000 Stacking Storage Drawers"/>
    <n v="48.72"/>
    <n v="3"/>
    <n v="0"/>
    <n v="7.3079999999999998"/>
    <n v="4"/>
    <n v="12"/>
    <x v="0"/>
    <n v="15"/>
    <x v="4"/>
  </r>
  <r>
    <n v="7912"/>
    <s v="CA-2016-149762"/>
    <d v="2016-12-03T00:00:00"/>
    <d v="2016-12-07T00:00:00"/>
    <x v="1"/>
    <s v="RD-19720"/>
    <s v="Roger Demir"/>
    <x v="0"/>
    <s v="United States"/>
    <s v="Morgan Hill"/>
    <x v="1"/>
    <n v="95037"/>
    <x v="1"/>
    <s v="FUR-BO-10001337"/>
    <x v="0"/>
    <x v="0"/>
    <s v="O'Sullivan Living Dimensions 2-Shelf Bookcases"/>
    <n v="205.666"/>
    <n v="2"/>
    <n v="0.15"/>
    <n v="-12.098000000000001"/>
    <n v="4"/>
    <n v="12"/>
    <x v="0"/>
    <n v="-5.882352941176471"/>
    <x v="4"/>
  </r>
  <r>
    <n v="7913"/>
    <s v="CA-2016-167605"/>
    <d v="2016-04-28T00:00:00"/>
    <d v="2016-04-30T00:00:00"/>
    <x v="0"/>
    <s v="RB-19570"/>
    <s v="Rob Beeghly"/>
    <x v="0"/>
    <s v="United States"/>
    <s v="Saint Charles"/>
    <x v="10"/>
    <n v="60174"/>
    <x v="2"/>
    <s v="FUR-FU-10001602"/>
    <x v="0"/>
    <x v="5"/>
    <s v="Eldon Delta Triangular Chair Mat, 52&quot; x 58&quot;, Clear"/>
    <n v="30.344000000000001"/>
    <n v="2"/>
    <n v="0.6"/>
    <n v="-31.8612"/>
    <n v="2"/>
    <n v="4"/>
    <x v="1"/>
    <n v="-105"/>
    <x v="3"/>
  </r>
  <r>
    <n v="7914"/>
    <s v="US-2017-105697"/>
    <d v="2017-08-25T00:00:00"/>
    <d v="2017-08-27T00:00:00"/>
    <x v="2"/>
    <s v="JE-15715"/>
    <s v="Joe Elijah"/>
    <x v="0"/>
    <s v="United States"/>
    <s v="Cleveland"/>
    <x v="24"/>
    <n v="44105"/>
    <x v="3"/>
    <s v="OFF-ST-10003996"/>
    <x v="1"/>
    <x v="4"/>
    <s v="Letter/Legal File Tote with Clear Snap-On Lid, Black Granite"/>
    <n v="25.696000000000002"/>
    <n v="2"/>
    <n v="0.2"/>
    <n v="1.9272"/>
    <n v="2"/>
    <n v="8"/>
    <x v="2"/>
    <n v="7.5"/>
    <x v="6"/>
  </r>
  <r>
    <n v="7915"/>
    <s v="CA-2017-165323"/>
    <d v="2017-06-17T00:00:00"/>
    <d v="2017-06-21T00:00:00"/>
    <x v="1"/>
    <s v="SR-20740"/>
    <s v="Steven Roelle"/>
    <x v="2"/>
    <s v="United States"/>
    <s v="New York City"/>
    <x v="15"/>
    <n v="10024"/>
    <x v="3"/>
    <s v="TEC-MA-10003673"/>
    <x v="2"/>
    <x v="15"/>
    <s v="Hewlett-Packard Desktjet 6988DT Refurbished Printer"/>
    <n v="3404.5"/>
    <n v="5"/>
    <n v="0"/>
    <n v="1668.2049999999999"/>
    <n v="4"/>
    <n v="6"/>
    <x v="1"/>
    <n v="49"/>
    <x v="1"/>
  </r>
  <r>
    <n v="7916"/>
    <s v="CA-2017-165323"/>
    <d v="2017-06-17T00:00:00"/>
    <d v="2017-06-21T00:00:00"/>
    <x v="1"/>
    <s v="SR-20740"/>
    <s v="Steven Roelle"/>
    <x v="2"/>
    <s v="United States"/>
    <s v="New York City"/>
    <x v="15"/>
    <n v="10024"/>
    <x v="3"/>
    <s v="TEC-AC-10004992"/>
    <x v="2"/>
    <x v="11"/>
    <s v="Kingston Digital DataTraveler 64GB USB 2.0"/>
    <n v="101.34"/>
    <n v="3"/>
    <n v="0"/>
    <n v="8.1072000000000006"/>
    <n v="4"/>
    <n v="6"/>
    <x v="1"/>
    <n v="8"/>
    <x v="1"/>
  </r>
  <r>
    <n v="7917"/>
    <s v="CA-2015-110891"/>
    <d v="2015-11-20T00:00:00"/>
    <d v="2015-11-24T00:00:00"/>
    <x v="1"/>
    <s v="PO-19195"/>
    <s v="Phillina Ober"/>
    <x v="2"/>
    <s v="United States"/>
    <s v="Philadelphia"/>
    <x v="9"/>
    <n v="19140"/>
    <x v="3"/>
    <s v="FUR-CH-10002880"/>
    <x v="0"/>
    <x v="1"/>
    <s v="Global High-Back Leather Tilter, Burgundy"/>
    <n v="344.37200000000001"/>
    <n v="4"/>
    <n v="0.3"/>
    <n v="-93.472399999999993"/>
    <n v="4"/>
    <n v="11"/>
    <x v="0"/>
    <n v="-27.142857142857142"/>
    <x v="0"/>
  </r>
  <r>
    <n v="7918"/>
    <s v="CA-2017-100783"/>
    <d v="2017-09-04T00:00:00"/>
    <d v="2017-09-08T00:00:00"/>
    <x v="0"/>
    <s v="JK-16120"/>
    <s v="Julie Kriz"/>
    <x v="2"/>
    <s v="United States"/>
    <s v="Garland"/>
    <x v="5"/>
    <n v="75043"/>
    <x v="2"/>
    <s v="OFF-AR-10000380"/>
    <x v="1"/>
    <x v="6"/>
    <s v="Hunt PowerHouse Electric Pencil Sharpener, Blue"/>
    <n v="30.384"/>
    <n v="1"/>
    <n v="0.2"/>
    <n v="3.798"/>
    <n v="4"/>
    <n v="9"/>
    <x v="2"/>
    <n v="12.5"/>
    <x v="8"/>
  </r>
  <r>
    <n v="7919"/>
    <s v="CA-2015-152513"/>
    <d v="2015-07-04T00:00:00"/>
    <d v="2015-07-08T00:00:00"/>
    <x v="0"/>
    <s v="JP-16135"/>
    <s v="Julie Prescott"/>
    <x v="2"/>
    <s v="United States"/>
    <s v="San Diego"/>
    <x v="1"/>
    <n v="92024"/>
    <x v="1"/>
    <s v="OFF-BI-10002706"/>
    <x v="1"/>
    <x v="8"/>
    <s v="Avery Premier Heavy-Duty Binder with Round Locking Rings"/>
    <n v="22.847999999999999"/>
    <n v="2"/>
    <n v="0.2"/>
    <n v="7.4256000000000002"/>
    <n v="4"/>
    <n v="7"/>
    <x v="2"/>
    <n v="32.5"/>
    <x v="7"/>
  </r>
  <r>
    <n v="7920"/>
    <s v="CA-2017-139822"/>
    <d v="2017-09-15T00:00:00"/>
    <d v="2017-09-21T00:00:00"/>
    <x v="1"/>
    <s v="Dp-13240"/>
    <s v="Dean percer"/>
    <x v="2"/>
    <s v="United States"/>
    <s v="Waterbury"/>
    <x v="29"/>
    <n v="6708"/>
    <x v="3"/>
    <s v="OFF-ST-10000943"/>
    <x v="1"/>
    <x v="4"/>
    <s v="Eldon ProFile File 'N Store Portable File Tub Letter/Legal Size Black"/>
    <n v="38.619999999999997"/>
    <n v="2"/>
    <n v="0"/>
    <n v="10.813599999999999"/>
    <n v="6"/>
    <n v="9"/>
    <x v="2"/>
    <n v="27.999999999999996"/>
    <x v="8"/>
  </r>
  <r>
    <n v="7921"/>
    <s v="CA-2017-139822"/>
    <d v="2017-09-15T00:00:00"/>
    <d v="2017-09-21T00:00:00"/>
    <x v="1"/>
    <s v="Dp-13240"/>
    <s v="Dean percer"/>
    <x v="2"/>
    <s v="United States"/>
    <s v="Waterbury"/>
    <x v="29"/>
    <n v="6708"/>
    <x v="3"/>
    <s v="TEC-AC-10001090"/>
    <x v="2"/>
    <x v="11"/>
    <s v="Micro Innovations Wireless Classic Keyboard with Mouse"/>
    <n v="59.98"/>
    <n v="2"/>
    <n v="0"/>
    <n v="10.7964"/>
    <n v="6"/>
    <n v="9"/>
    <x v="2"/>
    <n v="18.000000000000004"/>
    <x v="8"/>
  </r>
  <r>
    <n v="7922"/>
    <s v="CA-2017-107713"/>
    <d v="2017-03-13T00:00:00"/>
    <d v="2017-03-17T00:00:00"/>
    <x v="1"/>
    <s v="JB-16000"/>
    <s v="Joy Bell-"/>
    <x v="0"/>
    <s v="United States"/>
    <s v="Columbia"/>
    <x v="39"/>
    <n v="21044"/>
    <x v="3"/>
    <s v="OFF-BI-10002026"/>
    <x v="1"/>
    <x v="8"/>
    <s v="Avery Arch Ring Binders"/>
    <n v="174.3"/>
    <n v="3"/>
    <n v="0"/>
    <n v="81.921000000000006"/>
    <n v="4"/>
    <n v="3"/>
    <x v="3"/>
    <n v="47"/>
    <x v="10"/>
  </r>
  <r>
    <n v="7923"/>
    <s v="CA-2017-134096"/>
    <d v="2017-09-24T00:00:00"/>
    <d v="2017-09-29T00:00:00"/>
    <x v="1"/>
    <s v="PP-18955"/>
    <s v="Paul Prost"/>
    <x v="2"/>
    <s v="United States"/>
    <s v="Hollywood"/>
    <x v="2"/>
    <n v="33021"/>
    <x v="0"/>
    <s v="TEC-PH-10000526"/>
    <x v="2"/>
    <x v="7"/>
    <s v="Vtech CS6719"/>
    <n v="383.96"/>
    <n v="5"/>
    <n v="0.2"/>
    <n v="38.396000000000001"/>
    <n v="5"/>
    <n v="9"/>
    <x v="2"/>
    <n v="10"/>
    <x v="8"/>
  </r>
  <r>
    <n v="7924"/>
    <s v="CA-2017-134096"/>
    <d v="2017-09-24T00:00:00"/>
    <d v="2017-09-29T00:00:00"/>
    <x v="1"/>
    <s v="PP-18955"/>
    <s v="Paul Prost"/>
    <x v="2"/>
    <s v="United States"/>
    <s v="Hollywood"/>
    <x v="2"/>
    <n v="33021"/>
    <x v="0"/>
    <s v="OFF-BI-10004002"/>
    <x v="1"/>
    <x v="8"/>
    <s v="Wilson Jones International Size A4 Ring Binders"/>
    <n v="15.57"/>
    <n v="3"/>
    <n v="0.7"/>
    <n v="-11.417999999999999"/>
    <n v="5"/>
    <n v="9"/>
    <x v="2"/>
    <n v="-73.333333333333329"/>
    <x v="8"/>
  </r>
  <r>
    <n v="7925"/>
    <s v="CA-2016-125843"/>
    <d v="2016-08-13T00:00:00"/>
    <d v="2016-08-16T00:00:00"/>
    <x v="2"/>
    <s v="RF-19840"/>
    <s v="Roy Französisch"/>
    <x v="0"/>
    <s v="United States"/>
    <s v="Springfield"/>
    <x v="17"/>
    <n v="22153"/>
    <x v="0"/>
    <s v="OFF-BI-10002309"/>
    <x v="1"/>
    <x v="8"/>
    <s v="Avery Heavy-Duty EZD  Binder With Locking Rings"/>
    <n v="22.32"/>
    <n v="4"/>
    <n v="0"/>
    <n v="10.7136"/>
    <n v="3"/>
    <n v="8"/>
    <x v="2"/>
    <n v="48"/>
    <x v="6"/>
  </r>
  <r>
    <n v="7926"/>
    <s v="CA-2016-125843"/>
    <d v="2016-08-13T00:00:00"/>
    <d v="2016-08-16T00:00:00"/>
    <x v="2"/>
    <s v="RF-19840"/>
    <s v="Roy Französisch"/>
    <x v="0"/>
    <s v="United States"/>
    <s v="Springfield"/>
    <x v="17"/>
    <n v="22153"/>
    <x v="0"/>
    <s v="OFF-LA-10003923"/>
    <x v="1"/>
    <x v="2"/>
    <s v="Alphabetical Labels for Top Tab Filing"/>
    <n v="103.6"/>
    <n v="7"/>
    <n v="0"/>
    <n v="51.8"/>
    <n v="3"/>
    <n v="8"/>
    <x v="2"/>
    <n v="50"/>
    <x v="6"/>
  </r>
  <r>
    <n v="7927"/>
    <s v="CA-2017-120404"/>
    <d v="2017-11-20T00:00:00"/>
    <d v="2017-11-24T00:00:00"/>
    <x v="0"/>
    <s v="KH-16330"/>
    <s v="Katharine Harms"/>
    <x v="1"/>
    <s v="United States"/>
    <s v="New York City"/>
    <x v="15"/>
    <n v="10035"/>
    <x v="3"/>
    <s v="TEC-AC-10003433"/>
    <x v="2"/>
    <x v="11"/>
    <s v="Maxell 4.7GB DVD+R 5/Pack"/>
    <n v="2.97"/>
    <n v="3"/>
    <n v="0"/>
    <n v="1.3365"/>
    <n v="4"/>
    <n v="11"/>
    <x v="0"/>
    <n v="44.999999999999993"/>
    <x v="0"/>
  </r>
  <r>
    <n v="7928"/>
    <s v="CA-2017-120404"/>
    <d v="2017-11-20T00:00:00"/>
    <d v="2017-11-24T00:00:00"/>
    <x v="0"/>
    <s v="KH-16330"/>
    <s v="Katharine Harms"/>
    <x v="1"/>
    <s v="United States"/>
    <s v="New York City"/>
    <x v="15"/>
    <n v="10035"/>
    <x v="3"/>
    <s v="TEC-PH-10001363"/>
    <x v="2"/>
    <x v="7"/>
    <s v="Apple iPhone 5S"/>
    <n v="569.99"/>
    <n v="1"/>
    <n v="0"/>
    <n v="170.99700000000001"/>
    <n v="4"/>
    <n v="11"/>
    <x v="0"/>
    <n v="30.000000000000004"/>
    <x v="0"/>
  </r>
  <r>
    <n v="7929"/>
    <s v="CA-2017-120404"/>
    <d v="2017-11-20T00:00:00"/>
    <d v="2017-11-24T00:00:00"/>
    <x v="0"/>
    <s v="KH-16330"/>
    <s v="Katharine Harms"/>
    <x v="1"/>
    <s v="United States"/>
    <s v="New York City"/>
    <x v="15"/>
    <n v="10035"/>
    <x v="3"/>
    <s v="FUR-FU-10000820"/>
    <x v="0"/>
    <x v="5"/>
    <s v="Tensor Brushed Steel Torchiere Floor Lamp"/>
    <n v="50.97"/>
    <n v="3"/>
    <n v="0"/>
    <n v="9.1745999999999999"/>
    <n v="4"/>
    <n v="11"/>
    <x v="0"/>
    <n v="18"/>
    <x v="0"/>
  </r>
  <r>
    <n v="7930"/>
    <s v="CA-2017-167549"/>
    <d v="2017-07-25T00:00:00"/>
    <d v="2017-07-27T00:00:00"/>
    <x v="2"/>
    <s v="EM-14200"/>
    <s v="Evan Minnotte"/>
    <x v="2"/>
    <s v="United States"/>
    <s v="Dallas"/>
    <x v="5"/>
    <n v="75217"/>
    <x v="2"/>
    <s v="FUR-TA-10004767"/>
    <x v="0"/>
    <x v="3"/>
    <s v="Safco Drafting Table"/>
    <n v="298.11599999999999"/>
    <n v="6"/>
    <n v="0.3"/>
    <n v="-4.2587999999999999"/>
    <n v="2"/>
    <n v="7"/>
    <x v="2"/>
    <n v="-1.4285714285714286"/>
    <x v="7"/>
  </r>
  <r>
    <n v="7931"/>
    <s v="CA-2016-120082"/>
    <d v="2016-03-25T00:00:00"/>
    <d v="2016-03-27T00:00:00"/>
    <x v="0"/>
    <s v="DK-12835"/>
    <s v="Damala Kotsonis"/>
    <x v="1"/>
    <s v="United States"/>
    <s v="New York City"/>
    <x v="15"/>
    <n v="10024"/>
    <x v="3"/>
    <s v="OFF-AR-10001955"/>
    <x v="1"/>
    <x v="6"/>
    <s v="Newell 319"/>
    <n v="59.52"/>
    <n v="3"/>
    <n v="0"/>
    <n v="17.856000000000002"/>
    <n v="2"/>
    <n v="3"/>
    <x v="3"/>
    <n v="30"/>
    <x v="10"/>
  </r>
  <r>
    <n v="7932"/>
    <s v="US-2016-168095"/>
    <d v="2016-07-15T00:00:00"/>
    <d v="2016-07-20T00:00:00"/>
    <x v="1"/>
    <s v="MC-17425"/>
    <s v="Mark Cousins"/>
    <x v="1"/>
    <s v="United States"/>
    <s v="Portland"/>
    <x v="21"/>
    <n v="97206"/>
    <x v="1"/>
    <s v="FUR-CH-10004886"/>
    <x v="0"/>
    <x v="1"/>
    <s v="Bevis Steel Folding Chairs"/>
    <n v="230.28"/>
    <n v="3"/>
    <n v="0.2"/>
    <n v="23.027999999999999"/>
    <n v="5"/>
    <n v="7"/>
    <x v="2"/>
    <n v="10"/>
    <x v="7"/>
  </r>
  <r>
    <n v="7933"/>
    <s v="US-2016-168095"/>
    <d v="2016-07-15T00:00:00"/>
    <d v="2016-07-20T00:00:00"/>
    <x v="1"/>
    <s v="MC-17425"/>
    <s v="Mark Cousins"/>
    <x v="1"/>
    <s v="United States"/>
    <s v="Portland"/>
    <x v="21"/>
    <n v="97206"/>
    <x v="1"/>
    <s v="OFF-PA-10003641"/>
    <x v="1"/>
    <x v="10"/>
    <s v="Xerox 1909"/>
    <n v="105.52"/>
    <n v="5"/>
    <n v="0.2"/>
    <n v="34.293999999999997"/>
    <n v="5"/>
    <n v="7"/>
    <x v="2"/>
    <n v="32.499999999999993"/>
    <x v="7"/>
  </r>
  <r>
    <n v="7934"/>
    <s v="CA-2017-166093"/>
    <d v="2017-08-17T00:00:00"/>
    <d v="2017-08-24T00:00:00"/>
    <x v="1"/>
    <s v="RW-19540"/>
    <s v="Rick Wilson"/>
    <x v="1"/>
    <s v="United States"/>
    <s v="Brentwood"/>
    <x v="1"/>
    <n v="94513"/>
    <x v="1"/>
    <s v="OFF-EN-10003134"/>
    <x v="1"/>
    <x v="12"/>
    <s v="Staple envelope"/>
    <n v="23.36"/>
    <n v="2"/>
    <n v="0"/>
    <n v="11.68"/>
    <n v="7"/>
    <n v="8"/>
    <x v="2"/>
    <n v="50"/>
    <x v="6"/>
  </r>
  <r>
    <n v="7935"/>
    <s v="CA-2017-166093"/>
    <d v="2017-08-17T00:00:00"/>
    <d v="2017-08-24T00:00:00"/>
    <x v="1"/>
    <s v="RW-19540"/>
    <s v="Rick Wilson"/>
    <x v="1"/>
    <s v="United States"/>
    <s v="Brentwood"/>
    <x v="1"/>
    <n v="94513"/>
    <x v="1"/>
    <s v="TEC-PH-10002564"/>
    <x v="2"/>
    <x v="7"/>
    <s v="OtterBox Defender Series Case - Samsung Galaxy S4"/>
    <n v="71.975999999999999"/>
    <n v="3"/>
    <n v="0.2"/>
    <n v="8.9969999999999999"/>
    <n v="7"/>
    <n v="8"/>
    <x v="2"/>
    <n v="12.5"/>
    <x v="6"/>
  </r>
  <r>
    <n v="7936"/>
    <s v="CA-2017-166093"/>
    <d v="2017-08-17T00:00:00"/>
    <d v="2017-08-24T00:00:00"/>
    <x v="1"/>
    <s v="RW-19540"/>
    <s v="Rick Wilson"/>
    <x v="1"/>
    <s v="United States"/>
    <s v="Brentwood"/>
    <x v="1"/>
    <n v="94513"/>
    <x v="1"/>
    <s v="OFF-PA-10003893"/>
    <x v="1"/>
    <x v="10"/>
    <s v="Xerox 1962"/>
    <n v="8.56"/>
    <n v="2"/>
    <n v="0"/>
    <n v="3.8519999999999999"/>
    <n v="7"/>
    <n v="8"/>
    <x v="2"/>
    <n v="44.999999999999993"/>
    <x v="6"/>
  </r>
  <r>
    <n v="7937"/>
    <s v="CA-2017-166093"/>
    <d v="2017-08-17T00:00:00"/>
    <d v="2017-08-24T00:00:00"/>
    <x v="1"/>
    <s v="RW-19540"/>
    <s v="Rick Wilson"/>
    <x v="1"/>
    <s v="United States"/>
    <s v="Brentwood"/>
    <x v="1"/>
    <n v="94513"/>
    <x v="1"/>
    <s v="OFF-BI-10000174"/>
    <x v="1"/>
    <x v="8"/>
    <s v="Wilson Jones Clip &amp; Carry Folder Binder Tool for Ring Binders, Clear"/>
    <n v="13.92"/>
    <n v="3"/>
    <n v="0.2"/>
    <n v="4.8719999999999999"/>
    <n v="7"/>
    <n v="8"/>
    <x v="2"/>
    <n v="35"/>
    <x v="6"/>
  </r>
  <r>
    <n v="7938"/>
    <s v="CA-2017-166093"/>
    <d v="2017-08-17T00:00:00"/>
    <d v="2017-08-24T00:00:00"/>
    <x v="1"/>
    <s v="RW-19540"/>
    <s v="Rick Wilson"/>
    <x v="1"/>
    <s v="United States"/>
    <s v="Brentwood"/>
    <x v="1"/>
    <n v="94513"/>
    <x v="1"/>
    <s v="OFF-AP-10001058"/>
    <x v="1"/>
    <x v="9"/>
    <s v="Sanyo 2.5 Cubic Foot Mid-Size Office Refrigerators"/>
    <n v="2518.29"/>
    <n v="9"/>
    <n v="0"/>
    <n v="654.75540000000001"/>
    <n v="7"/>
    <n v="8"/>
    <x v="2"/>
    <n v="26"/>
    <x v="6"/>
  </r>
  <r>
    <n v="7939"/>
    <s v="CA-2017-166093"/>
    <d v="2017-08-17T00:00:00"/>
    <d v="2017-08-24T00:00:00"/>
    <x v="1"/>
    <s v="RW-19540"/>
    <s v="Rick Wilson"/>
    <x v="1"/>
    <s v="United States"/>
    <s v="Brentwood"/>
    <x v="1"/>
    <n v="94513"/>
    <x v="1"/>
    <s v="OFF-ST-10001496"/>
    <x v="1"/>
    <x v="4"/>
    <s v="Standard Rollaway File with Lock"/>
    <n v="540.57000000000005"/>
    <n v="3"/>
    <n v="0"/>
    <n v="140.54820000000001"/>
    <n v="7"/>
    <n v="8"/>
    <x v="2"/>
    <n v="26"/>
    <x v="6"/>
  </r>
  <r>
    <n v="7940"/>
    <s v="CA-2017-166093"/>
    <d v="2017-08-17T00:00:00"/>
    <d v="2017-08-24T00:00:00"/>
    <x v="1"/>
    <s v="RW-19540"/>
    <s v="Rick Wilson"/>
    <x v="1"/>
    <s v="United States"/>
    <s v="Brentwood"/>
    <x v="1"/>
    <n v="94513"/>
    <x v="1"/>
    <s v="OFF-BI-10004230"/>
    <x v="1"/>
    <x v="8"/>
    <s v="GBC Recycled Grain Textured Covers"/>
    <n v="221.05600000000001"/>
    <n v="8"/>
    <n v="0.2"/>
    <n v="77.369600000000005"/>
    <n v="7"/>
    <n v="8"/>
    <x v="2"/>
    <n v="35"/>
    <x v="6"/>
  </r>
  <r>
    <n v="7941"/>
    <s v="CA-2016-146325"/>
    <d v="2016-12-14T00:00:00"/>
    <d v="2016-12-17T00:00:00"/>
    <x v="2"/>
    <s v="DS-13180"/>
    <s v="David Smith"/>
    <x v="1"/>
    <s v="United States"/>
    <s v="San Diego"/>
    <x v="1"/>
    <n v="92037"/>
    <x v="1"/>
    <s v="FUR-CH-10001146"/>
    <x v="0"/>
    <x v="1"/>
    <s v="Global Task Chair, Black"/>
    <n v="81.424000000000007"/>
    <n v="2"/>
    <n v="0.2"/>
    <n v="-9.1601999999999997"/>
    <n v="3"/>
    <n v="12"/>
    <x v="0"/>
    <n v="-11.249999999999998"/>
    <x v="4"/>
  </r>
  <r>
    <n v="7942"/>
    <s v="CA-2016-146325"/>
    <d v="2016-12-14T00:00:00"/>
    <d v="2016-12-17T00:00:00"/>
    <x v="2"/>
    <s v="DS-13180"/>
    <s v="David Smith"/>
    <x v="1"/>
    <s v="United States"/>
    <s v="San Diego"/>
    <x v="1"/>
    <n v="92037"/>
    <x v="1"/>
    <s v="OFF-ST-10001590"/>
    <x v="1"/>
    <x v="4"/>
    <s v="Tenex Personal Project File with Scoop Front Design, Black"/>
    <n v="134.80000000000001"/>
    <n v="10"/>
    <n v="0"/>
    <n v="35.048000000000002"/>
    <n v="3"/>
    <n v="12"/>
    <x v="0"/>
    <n v="26"/>
    <x v="4"/>
  </r>
  <r>
    <n v="7943"/>
    <s v="CA-2017-134194"/>
    <d v="2017-12-25T00:00:00"/>
    <d v="2018-01-01T00:00:00"/>
    <x v="1"/>
    <s v="GA-14725"/>
    <s v="Guy Armstrong"/>
    <x v="0"/>
    <s v="United States"/>
    <s v="Dallas"/>
    <x v="5"/>
    <n v="75081"/>
    <x v="2"/>
    <s v="OFF-BI-10003684"/>
    <x v="1"/>
    <x v="8"/>
    <s v="Wilson Jones Legal Size Ring Binders"/>
    <n v="39.582000000000001"/>
    <n v="9"/>
    <n v="0.8"/>
    <n v="-59.372999999999998"/>
    <n v="7"/>
    <n v="12"/>
    <x v="0"/>
    <n v="-150"/>
    <x v="4"/>
  </r>
  <r>
    <n v="7944"/>
    <s v="CA-2017-134194"/>
    <d v="2017-12-25T00:00:00"/>
    <d v="2018-01-01T00:00:00"/>
    <x v="1"/>
    <s v="GA-14725"/>
    <s v="Guy Armstrong"/>
    <x v="0"/>
    <s v="United States"/>
    <s v="Dallas"/>
    <x v="5"/>
    <n v="75081"/>
    <x v="2"/>
    <s v="OFF-SU-10000946"/>
    <x v="1"/>
    <x v="14"/>
    <s v="Staple remover"/>
    <n v="44.688000000000002"/>
    <n v="7"/>
    <n v="0.2"/>
    <n v="5.0274000000000001"/>
    <n v="7"/>
    <n v="12"/>
    <x v="0"/>
    <n v="11.25"/>
    <x v="4"/>
  </r>
  <r>
    <n v="7945"/>
    <s v="CA-2017-134194"/>
    <d v="2017-12-25T00:00:00"/>
    <d v="2018-01-01T00:00:00"/>
    <x v="1"/>
    <s v="GA-14725"/>
    <s v="Guy Armstrong"/>
    <x v="0"/>
    <s v="United States"/>
    <s v="Dallas"/>
    <x v="5"/>
    <n v="75081"/>
    <x v="2"/>
    <s v="OFF-AR-10001615"/>
    <x v="1"/>
    <x v="6"/>
    <s v="Newell 34"/>
    <n v="31.744"/>
    <n v="2"/>
    <n v="0.2"/>
    <n v="2.3807999999999998"/>
    <n v="7"/>
    <n v="12"/>
    <x v="0"/>
    <n v="7.5"/>
    <x v="4"/>
  </r>
  <r>
    <n v="7946"/>
    <s v="CA-2017-134194"/>
    <d v="2017-12-25T00:00:00"/>
    <d v="2018-01-01T00:00:00"/>
    <x v="1"/>
    <s v="GA-14725"/>
    <s v="Guy Armstrong"/>
    <x v="0"/>
    <s v="United States"/>
    <s v="Dallas"/>
    <x v="5"/>
    <n v="75081"/>
    <x v="2"/>
    <s v="OFF-BI-10001597"/>
    <x v="1"/>
    <x v="8"/>
    <s v="Wilson Jones Ledger-Size, Piano-Hinge Binder, 2&quot;, Blue"/>
    <n v="40.98"/>
    <n v="5"/>
    <n v="0.8"/>
    <n v="-65.567999999999998"/>
    <n v="7"/>
    <n v="12"/>
    <x v="0"/>
    <n v="-160"/>
    <x v="4"/>
  </r>
  <r>
    <n v="7947"/>
    <s v="CA-2017-134194"/>
    <d v="2017-12-25T00:00:00"/>
    <d v="2018-01-01T00:00:00"/>
    <x v="1"/>
    <s v="GA-14725"/>
    <s v="Guy Armstrong"/>
    <x v="0"/>
    <s v="United States"/>
    <s v="Dallas"/>
    <x v="5"/>
    <n v="75081"/>
    <x v="2"/>
    <s v="OFF-BI-10001116"/>
    <x v="1"/>
    <x v="8"/>
    <s v="Wilson Jones 1&quot; Hanging DublLock Ring Binders"/>
    <n v="3.1680000000000001"/>
    <n v="3"/>
    <n v="0.8"/>
    <n v="-5.0688000000000004"/>
    <n v="7"/>
    <n v="12"/>
    <x v="0"/>
    <n v="-160"/>
    <x v="4"/>
  </r>
  <r>
    <n v="7948"/>
    <s v="CA-2014-131009"/>
    <d v="2014-03-01T00:00:00"/>
    <d v="2014-03-05T00:00:00"/>
    <x v="1"/>
    <s v="SC-20380"/>
    <s v="Shahid Collister"/>
    <x v="0"/>
    <s v="United States"/>
    <s v="El Paso"/>
    <x v="5"/>
    <n v="79907"/>
    <x v="2"/>
    <s v="OFF-FA-10004395"/>
    <x v="1"/>
    <x v="13"/>
    <s v="Plymouth Boxed Rubber Bands by Plymouth"/>
    <n v="18.84"/>
    <n v="5"/>
    <n v="0.2"/>
    <n v="-3.5325000000000002"/>
    <n v="4"/>
    <n v="3"/>
    <x v="3"/>
    <n v="-18.75"/>
    <x v="10"/>
  </r>
  <r>
    <n v="7949"/>
    <s v="CA-2014-131009"/>
    <d v="2014-03-01T00:00:00"/>
    <d v="2014-03-05T00:00:00"/>
    <x v="1"/>
    <s v="SC-20380"/>
    <s v="Shahid Collister"/>
    <x v="0"/>
    <s v="United States"/>
    <s v="El Paso"/>
    <x v="5"/>
    <n v="79907"/>
    <x v="2"/>
    <s v="FUR-CH-10001270"/>
    <x v="0"/>
    <x v="1"/>
    <s v="Harbour Creations Steel Folding Chair"/>
    <n v="362.25"/>
    <n v="6"/>
    <n v="0.3"/>
    <n v="0"/>
    <n v="4"/>
    <n v="3"/>
    <x v="3"/>
    <n v="0"/>
    <x v="10"/>
  </r>
  <r>
    <n v="7950"/>
    <s v="CA-2014-131009"/>
    <d v="2014-03-01T00:00:00"/>
    <d v="2014-03-05T00:00:00"/>
    <x v="1"/>
    <s v="SC-20380"/>
    <s v="Shahid Collister"/>
    <x v="0"/>
    <s v="United States"/>
    <s v="El Paso"/>
    <x v="5"/>
    <n v="79907"/>
    <x v="2"/>
    <s v="FUR-FU-10001095"/>
    <x v="0"/>
    <x v="5"/>
    <s v="DAX Black Cherry Wood-Tone Poster Frame"/>
    <n v="63.552"/>
    <n v="6"/>
    <n v="0.6"/>
    <n v="-34.953600000000002"/>
    <n v="4"/>
    <n v="3"/>
    <x v="3"/>
    <n v="-55.000000000000007"/>
    <x v="10"/>
  </r>
  <r>
    <n v="7951"/>
    <s v="CA-2014-131009"/>
    <d v="2014-03-01T00:00:00"/>
    <d v="2014-03-05T00:00:00"/>
    <x v="1"/>
    <s v="SC-20380"/>
    <s v="Shahid Collister"/>
    <x v="0"/>
    <s v="United States"/>
    <s v="El Paso"/>
    <x v="5"/>
    <n v="79907"/>
    <x v="2"/>
    <s v="OFF-ST-10001469"/>
    <x v="1"/>
    <x v="4"/>
    <s v="Fellowes Bankers Box Recycled Super Stor/Drawer"/>
    <n v="129.55199999999999"/>
    <n v="3"/>
    <n v="0.2"/>
    <n v="-22.671600000000002"/>
    <n v="4"/>
    <n v="3"/>
    <x v="3"/>
    <n v="-17.5"/>
    <x v="10"/>
  </r>
  <r>
    <n v="7952"/>
    <s v="CA-2015-145814"/>
    <d v="2015-11-19T00:00:00"/>
    <d v="2015-11-24T00:00:00"/>
    <x v="1"/>
    <s v="KD-16345"/>
    <s v="Katherine Ducich"/>
    <x v="0"/>
    <s v="United States"/>
    <s v="New York City"/>
    <x v="15"/>
    <n v="10035"/>
    <x v="3"/>
    <s v="OFF-BI-10003196"/>
    <x v="1"/>
    <x v="8"/>
    <s v="Accohide Poly Flexible Ring Binders"/>
    <n v="5.984"/>
    <n v="2"/>
    <n v="0.2"/>
    <n v="2.2440000000000002"/>
    <n v="5"/>
    <n v="11"/>
    <x v="0"/>
    <n v="37.500000000000007"/>
    <x v="0"/>
  </r>
  <r>
    <n v="7953"/>
    <s v="CA-2015-145814"/>
    <d v="2015-11-19T00:00:00"/>
    <d v="2015-11-24T00:00:00"/>
    <x v="1"/>
    <s v="KD-16345"/>
    <s v="Katherine Ducich"/>
    <x v="0"/>
    <s v="United States"/>
    <s v="New York City"/>
    <x v="15"/>
    <n v="10035"/>
    <x v="3"/>
    <s v="TEC-PH-10002200"/>
    <x v="2"/>
    <x v="7"/>
    <s v="Aastra 6757i CT Wireless VoIP phone"/>
    <n v="861.76"/>
    <n v="4"/>
    <n v="0"/>
    <n v="249.91040000000001"/>
    <n v="5"/>
    <n v="11"/>
    <x v="0"/>
    <n v="29.000000000000004"/>
    <x v="0"/>
  </r>
  <r>
    <n v="7954"/>
    <s v="CA-2014-138359"/>
    <d v="2014-04-01T00:00:00"/>
    <d v="2014-04-06T00:00:00"/>
    <x v="1"/>
    <s v="KH-16330"/>
    <s v="Katharine Harms"/>
    <x v="1"/>
    <s v="United States"/>
    <s v="Revere"/>
    <x v="31"/>
    <n v="2151"/>
    <x v="3"/>
    <s v="OFF-ST-10000636"/>
    <x v="1"/>
    <x v="4"/>
    <s v="Rogers Profile Extra Capacity Storage Tub"/>
    <n v="66.959999999999994"/>
    <n v="4"/>
    <n v="0"/>
    <n v="2.6783999999999999"/>
    <n v="5"/>
    <n v="4"/>
    <x v="1"/>
    <n v="4"/>
    <x v="3"/>
  </r>
  <r>
    <n v="7955"/>
    <s v="CA-2014-138359"/>
    <d v="2014-04-01T00:00:00"/>
    <d v="2014-04-06T00:00:00"/>
    <x v="1"/>
    <s v="KH-16330"/>
    <s v="Katharine Harms"/>
    <x v="1"/>
    <s v="United States"/>
    <s v="Revere"/>
    <x v="31"/>
    <n v="2151"/>
    <x v="3"/>
    <s v="OFF-BI-10000145"/>
    <x v="1"/>
    <x v="8"/>
    <s v="Zipper Ring Binder Pockets"/>
    <n v="6.24"/>
    <n v="2"/>
    <n v="0"/>
    <n v="3.0575999999999999"/>
    <n v="5"/>
    <n v="4"/>
    <x v="1"/>
    <n v="48.999999999999993"/>
    <x v="3"/>
  </r>
  <r>
    <n v="7956"/>
    <s v="CA-2017-131807"/>
    <d v="2017-10-05T00:00:00"/>
    <d v="2017-10-10T00:00:00"/>
    <x v="1"/>
    <s v="GG-14650"/>
    <s v="Greg Guthrie"/>
    <x v="1"/>
    <s v="United States"/>
    <s v="Chico"/>
    <x v="1"/>
    <n v="95928"/>
    <x v="1"/>
    <s v="FUR-CH-10001190"/>
    <x v="0"/>
    <x v="1"/>
    <s v="Global Deluxe High-Back Office Chair in Storm"/>
    <n v="435.16800000000001"/>
    <n v="4"/>
    <n v="0.2"/>
    <n v="-59.835599999999999"/>
    <n v="5"/>
    <n v="10"/>
    <x v="0"/>
    <n v="-13.749999999999998"/>
    <x v="2"/>
  </r>
  <r>
    <n v="7957"/>
    <s v="CA-2017-131807"/>
    <d v="2017-10-05T00:00:00"/>
    <d v="2017-10-10T00:00:00"/>
    <x v="1"/>
    <s v="GG-14650"/>
    <s v="Greg Guthrie"/>
    <x v="1"/>
    <s v="United States"/>
    <s v="Chico"/>
    <x v="1"/>
    <n v="95928"/>
    <x v="1"/>
    <s v="OFF-FA-10002780"/>
    <x v="1"/>
    <x v="13"/>
    <s v="Staples"/>
    <n v="14.9"/>
    <n v="5"/>
    <n v="0"/>
    <n v="6.8540000000000001"/>
    <n v="5"/>
    <n v="10"/>
    <x v="0"/>
    <n v="46"/>
    <x v="2"/>
  </r>
  <r>
    <n v="7958"/>
    <s v="CA-2017-131807"/>
    <d v="2017-10-05T00:00:00"/>
    <d v="2017-10-10T00:00:00"/>
    <x v="1"/>
    <s v="GG-14650"/>
    <s v="Greg Guthrie"/>
    <x v="1"/>
    <s v="United States"/>
    <s v="Chico"/>
    <x v="1"/>
    <n v="95928"/>
    <x v="1"/>
    <s v="OFF-AP-10004052"/>
    <x v="1"/>
    <x v="9"/>
    <s v="Hoover Replacement Belts For Soft Guard &amp; Commercial Ltweight Upright Vacs, 2/Pk"/>
    <n v="15.8"/>
    <n v="4"/>
    <n v="0"/>
    <n v="4.1079999999999997"/>
    <n v="5"/>
    <n v="10"/>
    <x v="0"/>
    <n v="25.999999999999996"/>
    <x v="2"/>
  </r>
  <r>
    <n v="7959"/>
    <s v="CA-2017-131807"/>
    <d v="2017-10-05T00:00:00"/>
    <d v="2017-10-10T00:00:00"/>
    <x v="1"/>
    <s v="GG-14650"/>
    <s v="Greg Guthrie"/>
    <x v="1"/>
    <s v="United States"/>
    <s v="Chico"/>
    <x v="1"/>
    <n v="95928"/>
    <x v="1"/>
    <s v="FUR-FU-10004666"/>
    <x v="0"/>
    <x v="5"/>
    <s v="DAX Clear Channel Poster Frame"/>
    <n v="72.900000000000006"/>
    <n v="5"/>
    <n v="0"/>
    <n v="26.972999999999999"/>
    <n v="5"/>
    <n v="10"/>
    <x v="0"/>
    <n v="36.999999999999993"/>
    <x v="2"/>
  </r>
  <r>
    <n v="7960"/>
    <s v="CA-2017-131807"/>
    <d v="2017-10-05T00:00:00"/>
    <d v="2017-10-10T00:00:00"/>
    <x v="1"/>
    <s v="GG-14650"/>
    <s v="Greg Guthrie"/>
    <x v="1"/>
    <s v="United States"/>
    <s v="Chico"/>
    <x v="1"/>
    <n v="95928"/>
    <x v="1"/>
    <s v="FUR-TA-10004086"/>
    <x v="0"/>
    <x v="3"/>
    <s v="KI Adjustable-Height Table"/>
    <n v="206.352"/>
    <n v="3"/>
    <n v="0.2"/>
    <n v="5.1588000000000003"/>
    <n v="5"/>
    <n v="10"/>
    <x v="0"/>
    <n v="2.5"/>
    <x v="2"/>
  </r>
  <r>
    <n v="7961"/>
    <s v="CA-2017-131807"/>
    <d v="2017-10-05T00:00:00"/>
    <d v="2017-10-10T00:00:00"/>
    <x v="1"/>
    <s v="GG-14650"/>
    <s v="Greg Guthrie"/>
    <x v="1"/>
    <s v="United States"/>
    <s v="Chico"/>
    <x v="1"/>
    <n v="95928"/>
    <x v="1"/>
    <s v="TEC-PH-10000702"/>
    <x v="2"/>
    <x v="7"/>
    <s v="Square Credit Card Reader, 4 1/2&quot; x 4 1/2&quot; x 1&quot;, White"/>
    <n v="7.992"/>
    <n v="1"/>
    <n v="0.2"/>
    <n v="2.6972999999999998"/>
    <n v="5"/>
    <n v="10"/>
    <x v="0"/>
    <n v="33.75"/>
    <x v="2"/>
  </r>
  <r>
    <n v="7962"/>
    <s v="CA-2017-104864"/>
    <d v="2017-11-18T00:00:00"/>
    <d v="2017-11-23T00:00:00"/>
    <x v="0"/>
    <s v="JS-15685"/>
    <s v="Jim Sink"/>
    <x v="1"/>
    <s v="United States"/>
    <s v="Miramar"/>
    <x v="2"/>
    <n v="33023"/>
    <x v="0"/>
    <s v="OFF-ST-10002301"/>
    <x v="1"/>
    <x v="4"/>
    <s v="Tennsco Commercial Shelving"/>
    <n v="81.36"/>
    <n v="5"/>
    <n v="0.2"/>
    <n v="-19.323"/>
    <n v="5"/>
    <n v="11"/>
    <x v="0"/>
    <n v="-23.75"/>
    <x v="0"/>
  </r>
  <r>
    <n v="7963"/>
    <s v="CA-2017-104864"/>
    <d v="2017-11-18T00:00:00"/>
    <d v="2017-11-23T00:00:00"/>
    <x v="0"/>
    <s v="JS-15685"/>
    <s v="Jim Sink"/>
    <x v="1"/>
    <s v="United States"/>
    <s v="Miramar"/>
    <x v="2"/>
    <n v="33023"/>
    <x v="0"/>
    <s v="OFF-BI-10001636"/>
    <x v="1"/>
    <x v="8"/>
    <s v="Ibico Plastic and Wire Spiral Binding Combs"/>
    <n v="20.231999999999999"/>
    <n v="8"/>
    <n v="0.7"/>
    <n v="-16.185600000000001"/>
    <n v="5"/>
    <n v="11"/>
    <x v="0"/>
    <n v="-80"/>
    <x v="0"/>
  </r>
  <r>
    <n v="7964"/>
    <s v="CA-2017-104864"/>
    <d v="2017-11-18T00:00:00"/>
    <d v="2017-11-23T00:00:00"/>
    <x v="0"/>
    <s v="JS-15685"/>
    <s v="Jim Sink"/>
    <x v="1"/>
    <s v="United States"/>
    <s v="Miramar"/>
    <x v="2"/>
    <n v="33023"/>
    <x v="0"/>
    <s v="OFF-AP-10002684"/>
    <x v="1"/>
    <x v="9"/>
    <s v="Acco 7-Outlet Masterpiece Power Center, Wihtout Fax/Phone Line Protection"/>
    <n v="389.05599999999998"/>
    <n v="4"/>
    <n v="0.2"/>
    <n v="48.631999999999998"/>
    <n v="5"/>
    <n v="11"/>
    <x v="0"/>
    <n v="12.5"/>
    <x v="0"/>
  </r>
  <r>
    <n v="7965"/>
    <s v="CA-2017-104864"/>
    <d v="2017-11-18T00:00:00"/>
    <d v="2017-11-23T00:00:00"/>
    <x v="0"/>
    <s v="JS-15685"/>
    <s v="Jim Sink"/>
    <x v="1"/>
    <s v="United States"/>
    <s v="Miramar"/>
    <x v="2"/>
    <n v="33023"/>
    <x v="0"/>
    <s v="OFF-PA-10004609"/>
    <x v="1"/>
    <x v="10"/>
    <s v="Xerox 221"/>
    <n v="20.736000000000001"/>
    <n v="4"/>
    <n v="0.2"/>
    <n v="7.2576000000000001"/>
    <n v="5"/>
    <n v="11"/>
    <x v="0"/>
    <n v="35"/>
    <x v="0"/>
  </r>
  <r>
    <n v="7966"/>
    <s v="CA-2017-104864"/>
    <d v="2017-11-18T00:00:00"/>
    <d v="2017-11-23T00:00:00"/>
    <x v="0"/>
    <s v="JS-15685"/>
    <s v="Jim Sink"/>
    <x v="1"/>
    <s v="United States"/>
    <s v="Miramar"/>
    <x v="2"/>
    <n v="33023"/>
    <x v="0"/>
    <s v="OFF-PA-10003309"/>
    <x v="1"/>
    <x v="10"/>
    <s v="Xerox 211"/>
    <n v="41.472000000000001"/>
    <n v="8"/>
    <n v="0.2"/>
    <n v="14.5152"/>
    <n v="5"/>
    <n v="11"/>
    <x v="0"/>
    <n v="35"/>
    <x v="0"/>
  </r>
  <r>
    <n v="7967"/>
    <s v="CA-2015-138219"/>
    <d v="2015-03-23T00:00:00"/>
    <d v="2015-03-30T00:00:00"/>
    <x v="1"/>
    <s v="BP-11095"/>
    <s v="Bart Pistole"/>
    <x v="1"/>
    <s v="United States"/>
    <s v="Los Angeles"/>
    <x v="1"/>
    <n v="90049"/>
    <x v="1"/>
    <s v="OFF-PA-10000380"/>
    <x v="1"/>
    <x v="10"/>
    <s v="REDIFORM Incoming/Outgoing Call Register, 11&quot; X 8 1/2&quot;, 100 Messages"/>
    <n v="33.36"/>
    <n v="4"/>
    <n v="0"/>
    <n v="16.68"/>
    <n v="7"/>
    <n v="3"/>
    <x v="3"/>
    <n v="50"/>
    <x v="10"/>
  </r>
  <r>
    <n v="7968"/>
    <s v="CA-2016-157707"/>
    <d v="2016-10-10T00:00:00"/>
    <d v="2016-10-12T00:00:00"/>
    <x v="2"/>
    <s v="CC-12610"/>
    <s v="Corey Catlett"/>
    <x v="1"/>
    <s v="United States"/>
    <s v="Denver"/>
    <x v="22"/>
    <n v="80219"/>
    <x v="1"/>
    <s v="FUR-BO-10001567"/>
    <x v="0"/>
    <x v="0"/>
    <s v="Bush Westfield Collection Bookcases, Dark Cherry Finish, Fully Assembled"/>
    <n v="90.882000000000005"/>
    <n v="3"/>
    <n v="0.7"/>
    <n v="-190.85220000000001"/>
    <n v="2"/>
    <n v="10"/>
    <x v="0"/>
    <n v="-210"/>
    <x v="2"/>
  </r>
  <r>
    <n v="7969"/>
    <s v="CA-2016-157707"/>
    <d v="2016-10-10T00:00:00"/>
    <d v="2016-10-12T00:00:00"/>
    <x v="2"/>
    <s v="CC-12610"/>
    <s v="Corey Catlett"/>
    <x v="1"/>
    <s v="United States"/>
    <s v="Denver"/>
    <x v="22"/>
    <n v="80219"/>
    <x v="1"/>
    <s v="TEC-PH-10002583"/>
    <x v="2"/>
    <x v="7"/>
    <s v="iOttie HLCRIO102 Car Mount"/>
    <n v="15.992000000000001"/>
    <n v="1"/>
    <n v="0.2"/>
    <n v="-2.9984999999999999"/>
    <n v="2"/>
    <n v="10"/>
    <x v="0"/>
    <n v="-18.749999999999996"/>
    <x v="2"/>
  </r>
  <r>
    <n v="7970"/>
    <s v="CA-2016-157707"/>
    <d v="2016-10-10T00:00:00"/>
    <d v="2016-10-12T00:00:00"/>
    <x v="2"/>
    <s v="CC-12610"/>
    <s v="Corey Catlett"/>
    <x v="1"/>
    <s v="United States"/>
    <s v="Denver"/>
    <x v="22"/>
    <n v="80219"/>
    <x v="1"/>
    <s v="FUR-CH-10004853"/>
    <x v="0"/>
    <x v="1"/>
    <s v="Global Manager's Adjustable Task Chair, Storm"/>
    <n v="120.78400000000001"/>
    <n v="1"/>
    <n v="0.2"/>
    <n v="13.588200000000001"/>
    <n v="2"/>
    <n v="10"/>
    <x v="0"/>
    <n v="11.25"/>
    <x v="2"/>
  </r>
  <r>
    <n v="7971"/>
    <s v="US-2015-126753"/>
    <d v="2015-08-16T00:00:00"/>
    <d v="2015-08-20T00:00:00"/>
    <x v="1"/>
    <s v="SP-20860"/>
    <s v="Sung Pak"/>
    <x v="1"/>
    <s v="United States"/>
    <s v="Philadelphia"/>
    <x v="9"/>
    <n v="19134"/>
    <x v="3"/>
    <s v="TEC-PH-10003580"/>
    <x v="2"/>
    <x v="7"/>
    <s v="Cisco IP Phone 7961G-GE VoIP phone"/>
    <n v="519.79200000000003"/>
    <n v="4"/>
    <n v="0.4"/>
    <n v="-112.6216"/>
    <n v="4"/>
    <n v="8"/>
    <x v="2"/>
    <n v="-21.666666666666664"/>
    <x v="6"/>
  </r>
  <r>
    <n v="7972"/>
    <s v="US-2015-126753"/>
    <d v="2015-08-16T00:00:00"/>
    <d v="2015-08-20T00:00:00"/>
    <x v="1"/>
    <s v="SP-20860"/>
    <s v="Sung Pak"/>
    <x v="1"/>
    <s v="United States"/>
    <s v="Philadelphia"/>
    <x v="9"/>
    <n v="19134"/>
    <x v="3"/>
    <s v="TEC-AC-10004227"/>
    <x v="2"/>
    <x v="11"/>
    <s v="SanDisk Ultra 16 GB MicroSDHC Class 10 Memory Card"/>
    <n v="31.175999999999998"/>
    <n v="3"/>
    <n v="0.2"/>
    <n v="-5.4558"/>
    <n v="4"/>
    <n v="8"/>
    <x v="2"/>
    <n v="-17.5"/>
    <x v="6"/>
  </r>
  <r>
    <n v="7973"/>
    <s v="US-2015-126753"/>
    <d v="2015-08-16T00:00:00"/>
    <d v="2015-08-20T00:00:00"/>
    <x v="1"/>
    <s v="SP-20860"/>
    <s v="Sung Pak"/>
    <x v="1"/>
    <s v="United States"/>
    <s v="Philadelphia"/>
    <x v="9"/>
    <n v="19134"/>
    <x v="3"/>
    <s v="OFF-PA-10002787"/>
    <x v="1"/>
    <x v="10"/>
    <s v="Xerox 227"/>
    <n v="10.368"/>
    <n v="2"/>
    <n v="0.2"/>
    <n v="3.6288"/>
    <n v="4"/>
    <n v="8"/>
    <x v="2"/>
    <n v="35"/>
    <x v="6"/>
  </r>
  <r>
    <n v="7974"/>
    <s v="US-2015-126753"/>
    <d v="2015-08-16T00:00:00"/>
    <d v="2015-08-20T00:00:00"/>
    <x v="1"/>
    <s v="SP-20860"/>
    <s v="Sung Pak"/>
    <x v="1"/>
    <s v="United States"/>
    <s v="Philadelphia"/>
    <x v="9"/>
    <n v="19134"/>
    <x v="3"/>
    <s v="OFF-BI-10003981"/>
    <x v="1"/>
    <x v="8"/>
    <s v="Avery Durable Plastic 1&quot; Binders"/>
    <n v="2.7240000000000002"/>
    <n v="2"/>
    <n v="0.7"/>
    <n v="-1.9068000000000001"/>
    <n v="4"/>
    <n v="8"/>
    <x v="2"/>
    <n v="-70"/>
    <x v="6"/>
  </r>
  <r>
    <n v="7975"/>
    <s v="US-2015-126753"/>
    <d v="2015-08-16T00:00:00"/>
    <d v="2015-08-20T00:00:00"/>
    <x v="1"/>
    <s v="SP-20860"/>
    <s v="Sung Pak"/>
    <x v="1"/>
    <s v="United States"/>
    <s v="Philadelphia"/>
    <x v="9"/>
    <n v="19134"/>
    <x v="3"/>
    <s v="FUR-FU-10001488"/>
    <x v="0"/>
    <x v="5"/>
    <s v="Tenex 46&quot; x 60&quot; Computer Anti-Static Chairmat, Rectangular Shaped"/>
    <n v="254.352"/>
    <n v="3"/>
    <n v="0.2"/>
    <n v="0"/>
    <n v="4"/>
    <n v="8"/>
    <x v="2"/>
    <n v="0"/>
    <x v="6"/>
  </r>
  <r>
    <n v="7976"/>
    <s v="US-2015-126753"/>
    <d v="2015-08-16T00:00:00"/>
    <d v="2015-08-20T00:00:00"/>
    <x v="1"/>
    <s v="SP-20860"/>
    <s v="Sung Pak"/>
    <x v="1"/>
    <s v="United States"/>
    <s v="Philadelphia"/>
    <x v="9"/>
    <n v="19134"/>
    <x v="3"/>
    <s v="OFF-BI-10003727"/>
    <x v="1"/>
    <x v="8"/>
    <s v="Avery Durable Slant Ring Binders With Label Holder"/>
    <n v="3.762"/>
    <n v="3"/>
    <n v="0.7"/>
    <n v="-2.7587999999999999"/>
    <n v="4"/>
    <n v="8"/>
    <x v="2"/>
    <n v="-73.333333333333329"/>
    <x v="6"/>
  </r>
  <r>
    <n v="7977"/>
    <s v="US-2015-126753"/>
    <d v="2015-08-16T00:00:00"/>
    <d v="2015-08-20T00:00:00"/>
    <x v="1"/>
    <s v="SP-20860"/>
    <s v="Sung Pak"/>
    <x v="1"/>
    <s v="United States"/>
    <s v="Philadelphia"/>
    <x v="9"/>
    <n v="19134"/>
    <x v="3"/>
    <s v="OFF-PA-10000130"/>
    <x v="1"/>
    <x v="10"/>
    <s v="Xerox 199"/>
    <n v="10.272"/>
    <n v="3"/>
    <n v="0.2"/>
    <n v="3.21"/>
    <n v="4"/>
    <n v="8"/>
    <x v="2"/>
    <n v="31.25"/>
    <x v="6"/>
  </r>
  <r>
    <n v="7978"/>
    <s v="CA-2014-166051"/>
    <d v="2014-05-31T00:00:00"/>
    <d v="2014-06-05T00:00:00"/>
    <x v="1"/>
    <s v="JK-15625"/>
    <s v="Jim Karlsson"/>
    <x v="0"/>
    <s v="United States"/>
    <s v="Jackson"/>
    <x v="35"/>
    <n v="39212"/>
    <x v="0"/>
    <s v="TEC-PH-10002680"/>
    <x v="2"/>
    <x v="7"/>
    <s v="Samsung Galaxy Note 3"/>
    <n v="659.97"/>
    <n v="3"/>
    <n v="0"/>
    <n v="197.99100000000001"/>
    <n v="5"/>
    <n v="5"/>
    <x v="1"/>
    <n v="30"/>
    <x v="5"/>
  </r>
  <r>
    <n v="7979"/>
    <s v="CA-2014-166051"/>
    <d v="2014-05-31T00:00:00"/>
    <d v="2014-06-05T00:00:00"/>
    <x v="1"/>
    <s v="JK-15625"/>
    <s v="Jim Karlsson"/>
    <x v="0"/>
    <s v="United States"/>
    <s v="Jackson"/>
    <x v="35"/>
    <n v="39212"/>
    <x v="0"/>
    <s v="TEC-PH-10002538"/>
    <x v="2"/>
    <x v="7"/>
    <s v="Grandstream GXP1160 VoIP phone"/>
    <n v="113.73"/>
    <n v="3"/>
    <n v="0"/>
    <n v="32.981699999999996"/>
    <n v="5"/>
    <n v="5"/>
    <x v="1"/>
    <n v="28.999999999999996"/>
    <x v="5"/>
  </r>
  <r>
    <n v="7980"/>
    <s v="CA-2015-113040"/>
    <d v="2015-08-27T00:00:00"/>
    <d v="2015-08-31T00:00:00"/>
    <x v="1"/>
    <s v="CC-12100"/>
    <s v="Chad Cunningham"/>
    <x v="2"/>
    <s v="United States"/>
    <s v="Los Angeles"/>
    <x v="1"/>
    <n v="90045"/>
    <x v="1"/>
    <s v="OFF-BI-10001249"/>
    <x v="1"/>
    <x v="8"/>
    <s v="Avery Heavy-Duty EZD View Binder with Locking Rings"/>
    <n v="5.1040000000000001"/>
    <n v="1"/>
    <n v="0.2"/>
    <n v="1.6588000000000001"/>
    <n v="4"/>
    <n v="8"/>
    <x v="2"/>
    <n v="32.5"/>
    <x v="6"/>
  </r>
  <r>
    <n v="7981"/>
    <s v="CA-2014-103800"/>
    <d v="2014-01-03T00:00:00"/>
    <d v="2014-01-07T00:00:00"/>
    <x v="1"/>
    <s v="DP-13000"/>
    <s v="Darren Powers"/>
    <x v="0"/>
    <s v="United States"/>
    <s v="Houston"/>
    <x v="5"/>
    <n v="77095"/>
    <x v="2"/>
    <s v="OFF-PA-10000174"/>
    <x v="1"/>
    <x v="10"/>
    <s v="Message Book, Wirebound, Four 5 1/2&quot; X 4&quot; Forms/Pg., 200 Dupl. Sets/Book"/>
    <n v="16.448"/>
    <n v="2"/>
    <n v="0.2"/>
    <n v="5.5511999999999997"/>
    <n v="4"/>
    <n v="1"/>
    <x v="3"/>
    <n v="33.75"/>
    <x v="9"/>
  </r>
  <r>
    <n v="7982"/>
    <s v="CA-2014-113383"/>
    <d v="2014-09-10T00:00:00"/>
    <d v="2014-09-13T00:00:00"/>
    <x v="2"/>
    <s v="SF-20065"/>
    <s v="Sandra Flanagan"/>
    <x v="0"/>
    <s v="United States"/>
    <s v="Clifton"/>
    <x v="30"/>
    <n v="7011"/>
    <x v="3"/>
    <s v="OFF-AP-10004532"/>
    <x v="1"/>
    <x v="9"/>
    <s v="Kensington 6 Outlet Guardian Standard Surge Protector"/>
    <n v="81.92"/>
    <n v="4"/>
    <n v="0"/>
    <n v="22.118400000000001"/>
    <n v="3"/>
    <n v="9"/>
    <x v="2"/>
    <n v="27"/>
    <x v="8"/>
  </r>
  <r>
    <n v="7983"/>
    <s v="CA-2014-113383"/>
    <d v="2014-09-10T00:00:00"/>
    <d v="2014-09-13T00:00:00"/>
    <x v="2"/>
    <s v="SF-20065"/>
    <s v="Sandra Flanagan"/>
    <x v="0"/>
    <s v="United States"/>
    <s v="Clifton"/>
    <x v="30"/>
    <n v="7011"/>
    <x v="3"/>
    <s v="FUR-FU-10001986"/>
    <x v="0"/>
    <x v="5"/>
    <s v="Dana Fluorescent Magnifying Lamp, White, 36&quot;"/>
    <n v="254.9"/>
    <n v="5"/>
    <n v="0"/>
    <n v="76.47"/>
    <n v="3"/>
    <n v="9"/>
    <x v="2"/>
    <n v="30"/>
    <x v="8"/>
  </r>
  <r>
    <n v="7984"/>
    <s v="CA-2017-152499"/>
    <d v="2017-01-22T00:00:00"/>
    <d v="2017-01-25T00:00:00"/>
    <x v="0"/>
    <s v="EH-13765"/>
    <s v="Edward Hooks"/>
    <x v="1"/>
    <s v="United States"/>
    <s v="Chicago"/>
    <x v="10"/>
    <n v="60623"/>
    <x v="2"/>
    <s v="OFF-FA-10002975"/>
    <x v="1"/>
    <x v="13"/>
    <s v="Staples"/>
    <n v="15.12"/>
    <n v="5"/>
    <n v="0.2"/>
    <n v="4.9139999999999997"/>
    <n v="3"/>
    <n v="1"/>
    <x v="3"/>
    <n v="32.5"/>
    <x v="9"/>
  </r>
  <r>
    <n v="7985"/>
    <s v="CA-2017-152499"/>
    <d v="2017-01-22T00:00:00"/>
    <d v="2017-01-25T00:00:00"/>
    <x v="0"/>
    <s v="EH-13765"/>
    <s v="Edward Hooks"/>
    <x v="1"/>
    <s v="United States"/>
    <s v="Chicago"/>
    <x v="10"/>
    <n v="60623"/>
    <x v="2"/>
    <s v="OFF-AR-10003481"/>
    <x v="1"/>
    <x v="6"/>
    <s v="Newell 348"/>
    <n v="7.8719999999999999"/>
    <n v="3"/>
    <n v="0.2"/>
    <n v="0.88560000000000005"/>
    <n v="3"/>
    <n v="1"/>
    <x v="3"/>
    <n v="11.25"/>
    <x v="9"/>
  </r>
  <r>
    <n v="7986"/>
    <s v="CA-2016-151498"/>
    <d v="2016-04-21T00:00:00"/>
    <d v="2016-04-24T00:00:00"/>
    <x v="2"/>
    <s v="DN-13690"/>
    <s v="Duane Noonan"/>
    <x v="0"/>
    <s v="United States"/>
    <s v="Seattle"/>
    <x v="4"/>
    <n v="98115"/>
    <x v="1"/>
    <s v="OFF-BI-10004967"/>
    <x v="1"/>
    <x v="8"/>
    <s v="Round Ring Binders"/>
    <n v="8.32"/>
    <n v="5"/>
    <n v="0.2"/>
    <n v="2.8079999999999998"/>
    <n v="3"/>
    <n v="4"/>
    <x v="1"/>
    <n v="33.75"/>
    <x v="3"/>
  </r>
  <r>
    <n v="7987"/>
    <s v="CA-2016-137939"/>
    <d v="2016-07-20T00:00:00"/>
    <d v="2016-07-23T00:00:00"/>
    <x v="0"/>
    <s v="PJ-19015"/>
    <s v="Pauline Johnson"/>
    <x v="0"/>
    <s v="United States"/>
    <s v="Long Beach"/>
    <x v="15"/>
    <n v="11561"/>
    <x v="3"/>
    <s v="TEC-PH-10003589"/>
    <x v="2"/>
    <x v="7"/>
    <s v="invisibleSHIELD by ZAGG Smudge-Free Screen Protector"/>
    <n v="89.95"/>
    <n v="5"/>
    <n v="0"/>
    <n v="43.176000000000002"/>
    <n v="3"/>
    <n v="7"/>
    <x v="2"/>
    <n v="48"/>
    <x v="7"/>
  </r>
  <r>
    <n v="7988"/>
    <s v="US-2016-117793"/>
    <d v="2016-08-23T00:00:00"/>
    <d v="2016-08-29T00:00:00"/>
    <x v="1"/>
    <s v="MA-17560"/>
    <s v="Matt Abelman"/>
    <x v="2"/>
    <s v="United States"/>
    <s v="Sheboygan"/>
    <x v="6"/>
    <n v="53081"/>
    <x v="2"/>
    <s v="OFF-LA-10002945"/>
    <x v="1"/>
    <x v="2"/>
    <s v="Permanent Self-Adhesive File Folder Labels for Typewriters, 1 1/8 x 3 1/2, White"/>
    <n v="25.2"/>
    <n v="4"/>
    <n v="0"/>
    <n v="11.592000000000001"/>
    <n v="6"/>
    <n v="8"/>
    <x v="2"/>
    <n v="46"/>
    <x v="6"/>
  </r>
  <r>
    <n v="7989"/>
    <s v="US-2016-117793"/>
    <d v="2016-08-23T00:00:00"/>
    <d v="2016-08-29T00:00:00"/>
    <x v="1"/>
    <s v="MA-17560"/>
    <s v="Matt Abelman"/>
    <x v="2"/>
    <s v="United States"/>
    <s v="Sheboygan"/>
    <x v="6"/>
    <n v="53081"/>
    <x v="2"/>
    <s v="OFF-LA-10003537"/>
    <x v="1"/>
    <x v="2"/>
    <s v="Avery 515"/>
    <n v="37.590000000000003"/>
    <n v="3"/>
    <n v="0"/>
    <n v="17.667300000000001"/>
    <n v="6"/>
    <n v="8"/>
    <x v="2"/>
    <n v="47"/>
    <x v="6"/>
  </r>
  <r>
    <n v="7990"/>
    <s v="US-2016-117793"/>
    <d v="2016-08-23T00:00:00"/>
    <d v="2016-08-29T00:00:00"/>
    <x v="1"/>
    <s v="MA-17560"/>
    <s v="Matt Abelman"/>
    <x v="2"/>
    <s v="United States"/>
    <s v="Sheboygan"/>
    <x v="6"/>
    <n v="53081"/>
    <x v="2"/>
    <s v="OFF-ST-10002406"/>
    <x v="1"/>
    <x v="4"/>
    <s v="Pizazz Global Quick File"/>
    <n v="14.97"/>
    <n v="1"/>
    <n v="0"/>
    <n v="4.1916000000000002"/>
    <n v="6"/>
    <n v="8"/>
    <x v="2"/>
    <n v="28.000000000000004"/>
    <x v="6"/>
  </r>
  <r>
    <n v="7991"/>
    <s v="US-2016-117793"/>
    <d v="2016-08-23T00:00:00"/>
    <d v="2016-08-29T00:00:00"/>
    <x v="1"/>
    <s v="MA-17560"/>
    <s v="Matt Abelman"/>
    <x v="2"/>
    <s v="United States"/>
    <s v="Sheboygan"/>
    <x v="6"/>
    <n v="53081"/>
    <x v="2"/>
    <s v="TEC-AC-10003433"/>
    <x v="2"/>
    <x v="11"/>
    <s v="Maxell 4.7GB DVD+R 5/Pack"/>
    <n v="1.98"/>
    <n v="2"/>
    <n v="0"/>
    <n v="0.89100000000000001"/>
    <n v="6"/>
    <n v="8"/>
    <x v="2"/>
    <n v="45"/>
    <x v="6"/>
  </r>
  <r>
    <n v="7992"/>
    <s v="CA-2016-133872"/>
    <d v="2016-06-14T00:00:00"/>
    <d v="2016-06-17T00:00:00"/>
    <x v="2"/>
    <s v="VM-21835"/>
    <s v="Vivian Mathis"/>
    <x v="0"/>
    <s v="United States"/>
    <s v="Boca Raton"/>
    <x v="2"/>
    <n v="33433"/>
    <x v="0"/>
    <s v="OFF-BI-10002082"/>
    <x v="1"/>
    <x v="8"/>
    <s v="GBC Twin Loop Wire Binding Elements"/>
    <n v="39.936"/>
    <n v="4"/>
    <n v="0.7"/>
    <n v="-26.623999999999999"/>
    <n v="3"/>
    <n v="6"/>
    <x v="1"/>
    <n v="-66.666666666666657"/>
    <x v="1"/>
  </r>
  <r>
    <n v="7993"/>
    <s v="CA-2016-133872"/>
    <d v="2016-06-14T00:00:00"/>
    <d v="2016-06-17T00:00:00"/>
    <x v="2"/>
    <s v="VM-21835"/>
    <s v="Vivian Mathis"/>
    <x v="0"/>
    <s v="United States"/>
    <s v="Boca Raton"/>
    <x v="2"/>
    <n v="33433"/>
    <x v="0"/>
    <s v="TEC-AC-10000521"/>
    <x v="2"/>
    <x v="11"/>
    <s v="Verbatim Slim CD and DVD Storage Cases, 50/Pack"/>
    <n v="18.463999999999999"/>
    <n v="2"/>
    <n v="0.2"/>
    <n v="2.3079999999999998"/>
    <n v="3"/>
    <n v="6"/>
    <x v="1"/>
    <n v="12.5"/>
    <x v="1"/>
  </r>
  <r>
    <n v="7994"/>
    <s v="US-2015-165743"/>
    <d v="2015-11-20T00:00:00"/>
    <d v="2015-11-23T00:00:00"/>
    <x v="0"/>
    <s v="MM-18055"/>
    <s v="Michelle Moray"/>
    <x v="0"/>
    <s v="United States"/>
    <s v="Aurora"/>
    <x v="22"/>
    <n v="80013"/>
    <x v="1"/>
    <s v="OFF-BI-10001982"/>
    <x v="1"/>
    <x v="8"/>
    <s v="Wilson Jones Custom Binder Spines &amp; Labels"/>
    <n v="4.8959999999999999"/>
    <n v="3"/>
    <n v="0.7"/>
    <n v="-3.4272"/>
    <n v="3"/>
    <n v="11"/>
    <x v="0"/>
    <n v="-70"/>
    <x v="0"/>
  </r>
  <r>
    <n v="7995"/>
    <s v="US-2015-165743"/>
    <d v="2015-11-20T00:00:00"/>
    <d v="2015-11-23T00:00:00"/>
    <x v="0"/>
    <s v="MM-18055"/>
    <s v="Michelle Moray"/>
    <x v="0"/>
    <s v="United States"/>
    <s v="Aurora"/>
    <x v="22"/>
    <n v="80013"/>
    <x v="1"/>
    <s v="FUR-BO-10002268"/>
    <x v="0"/>
    <x v="0"/>
    <s v="Sauder Barrister Bookcases"/>
    <n v="145.76400000000001"/>
    <n v="6"/>
    <n v="0.7"/>
    <n v="-247.7988"/>
    <n v="3"/>
    <n v="11"/>
    <x v="0"/>
    <n v="-170"/>
    <x v="0"/>
  </r>
  <r>
    <n v="7996"/>
    <s v="US-2015-165743"/>
    <d v="2015-11-20T00:00:00"/>
    <d v="2015-11-23T00:00:00"/>
    <x v="0"/>
    <s v="MM-18055"/>
    <s v="Michelle Moray"/>
    <x v="0"/>
    <s v="United States"/>
    <s v="Aurora"/>
    <x v="22"/>
    <n v="80013"/>
    <x v="1"/>
    <s v="OFF-BI-10001758"/>
    <x v="1"/>
    <x v="8"/>
    <s v="Wilson Jones 14 Line Acrylic Coated Pressboard Data Binders"/>
    <n v="9.6120000000000001"/>
    <n v="6"/>
    <n v="0.7"/>
    <n v="-7.3692000000000002"/>
    <n v="3"/>
    <n v="11"/>
    <x v="0"/>
    <n v="-76.666666666666671"/>
    <x v="0"/>
  </r>
  <r>
    <n v="7997"/>
    <s v="US-2017-105998"/>
    <d v="2017-11-03T00:00:00"/>
    <d v="2017-11-05T00:00:00"/>
    <x v="2"/>
    <s v="CR-12580"/>
    <s v="Clay Rozendal"/>
    <x v="2"/>
    <s v="United States"/>
    <s v="San Diego"/>
    <x v="1"/>
    <n v="92037"/>
    <x v="1"/>
    <s v="TEC-AC-10004469"/>
    <x v="2"/>
    <x v="11"/>
    <s v="Microsoft Sculpt Comfort Mouse"/>
    <n v="199.75"/>
    <n v="5"/>
    <n v="0"/>
    <n v="87.89"/>
    <n v="2"/>
    <n v="11"/>
    <x v="0"/>
    <n v="44"/>
    <x v="0"/>
  </r>
  <r>
    <n v="7998"/>
    <s v="US-2017-105998"/>
    <d v="2017-11-03T00:00:00"/>
    <d v="2017-11-05T00:00:00"/>
    <x v="2"/>
    <s v="CR-12580"/>
    <s v="Clay Rozendal"/>
    <x v="2"/>
    <s v="United States"/>
    <s v="San Diego"/>
    <x v="1"/>
    <n v="92037"/>
    <x v="1"/>
    <s v="FUR-TA-10001095"/>
    <x v="0"/>
    <x v="3"/>
    <s v="Chromcraft Round Conference Tables"/>
    <n v="1673.184"/>
    <n v="12"/>
    <n v="0.2"/>
    <n v="20.9148"/>
    <n v="2"/>
    <n v="11"/>
    <x v="0"/>
    <n v="1.25"/>
    <x v="0"/>
  </r>
  <r>
    <n v="7999"/>
    <s v="US-2014-148194"/>
    <d v="2014-05-04T00:00:00"/>
    <d v="2014-05-07T00:00:00"/>
    <x v="2"/>
    <s v="BS-11365"/>
    <s v="Bill Shonely"/>
    <x v="1"/>
    <s v="United States"/>
    <s v="Seattle"/>
    <x v="4"/>
    <n v="98105"/>
    <x v="1"/>
    <s v="FUR-FU-10001852"/>
    <x v="0"/>
    <x v="5"/>
    <s v="Eldon Regeneration Recycled Desk Accessories, Smoke"/>
    <n v="12.18"/>
    <n v="7"/>
    <n v="0"/>
    <n v="3.8976000000000002"/>
    <n v="3"/>
    <n v="5"/>
    <x v="1"/>
    <n v="32"/>
    <x v="5"/>
  </r>
  <r>
    <n v="8000"/>
    <s v="US-2014-148194"/>
    <d v="2014-05-04T00:00:00"/>
    <d v="2014-05-07T00:00:00"/>
    <x v="2"/>
    <s v="BS-11365"/>
    <s v="Bill Shonely"/>
    <x v="1"/>
    <s v="United States"/>
    <s v="Seattle"/>
    <x v="4"/>
    <n v="98105"/>
    <x v="1"/>
    <s v="OFF-AP-10000696"/>
    <x v="1"/>
    <x v="9"/>
    <s v="Holmes Odor Grabber"/>
    <n v="57.68"/>
    <n v="4"/>
    <n v="0"/>
    <n v="19.034400000000002"/>
    <n v="3"/>
    <n v="5"/>
    <x v="1"/>
    <n v="33"/>
    <x v="5"/>
  </r>
  <r>
    <n v="8001"/>
    <s v="US-2015-151407"/>
    <d v="2015-11-08T00:00:00"/>
    <d v="2015-11-12T00:00:00"/>
    <x v="1"/>
    <s v="RD-19585"/>
    <s v="Rob Dowd"/>
    <x v="0"/>
    <s v="United States"/>
    <s v="Dubuque"/>
    <x v="23"/>
    <n v="52001"/>
    <x v="2"/>
    <s v="TEC-PH-10003885"/>
    <x v="2"/>
    <x v="7"/>
    <s v="Cisco SPA508G"/>
    <n v="263.95999999999998"/>
    <n v="4"/>
    <n v="0"/>
    <n v="76.548400000000001"/>
    <n v="4"/>
    <n v="11"/>
    <x v="0"/>
    <n v="29.000000000000004"/>
    <x v="0"/>
  </r>
  <r>
    <n v="8002"/>
    <s v="CA-2015-110870"/>
    <d v="2015-12-12T00:00:00"/>
    <d v="2015-12-15T00:00:00"/>
    <x v="2"/>
    <s v="KD-16270"/>
    <s v="Karen Daniels"/>
    <x v="0"/>
    <s v="United States"/>
    <s v="Los Angeles"/>
    <x v="1"/>
    <n v="90032"/>
    <x v="1"/>
    <s v="TEC-AC-10002926"/>
    <x v="2"/>
    <x v="11"/>
    <s v="Logitech Wireless Marathon Mouse M705"/>
    <n v="299.94"/>
    <n v="6"/>
    <n v="0"/>
    <n v="128.9742"/>
    <n v="3"/>
    <n v="12"/>
    <x v="0"/>
    <n v="43"/>
    <x v="4"/>
  </r>
  <r>
    <n v="8003"/>
    <s v="CA-2015-110870"/>
    <d v="2015-12-12T00:00:00"/>
    <d v="2015-12-15T00:00:00"/>
    <x v="2"/>
    <s v="KD-16270"/>
    <s v="Karen Daniels"/>
    <x v="0"/>
    <s v="United States"/>
    <s v="Los Angeles"/>
    <x v="1"/>
    <n v="90032"/>
    <x v="1"/>
    <s v="OFF-SU-10001225"/>
    <x v="1"/>
    <x v="14"/>
    <s v="Staple remover"/>
    <n v="25.76"/>
    <n v="7"/>
    <n v="0"/>
    <n v="0.51519999999999999"/>
    <n v="3"/>
    <n v="12"/>
    <x v="0"/>
    <n v="1.9999999999999998"/>
    <x v="4"/>
  </r>
  <r>
    <n v="8004"/>
    <s v="CA-2014-143210"/>
    <d v="2014-12-01T00:00:00"/>
    <d v="2014-12-03T00:00:00"/>
    <x v="2"/>
    <s v="AA-10645"/>
    <s v="Anna Andreadi"/>
    <x v="0"/>
    <s v="United States"/>
    <s v="Lowell"/>
    <x v="31"/>
    <n v="1852"/>
    <x v="3"/>
    <s v="TEC-PH-10004434"/>
    <x v="2"/>
    <x v="7"/>
    <s v="Cisco IP Phone 7961G VoIP phone - Dark gray"/>
    <n v="271.89999999999998"/>
    <n v="2"/>
    <n v="0"/>
    <n v="78.850999999999999"/>
    <n v="2"/>
    <n v="12"/>
    <x v="0"/>
    <n v="29.000000000000004"/>
    <x v="4"/>
  </r>
  <r>
    <n v="8005"/>
    <s v="CA-2014-143210"/>
    <d v="2014-12-01T00:00:00"/>
    <d v="2014-12-03T00:00:00"/>
    <x v="2"/>
    <s v="AA-10645"/>
    <s v="Anna Andreadi"/>
    <x v="0"/>
    <s v="United States"/>
    <s v="Lowell"/>
    <x v="31"/>
    <n v="1852"/>
    <x v="3"/>
    <s v="FUR-FU-10003878"/>
    <x v="0"/>
    <x v="5"/>
    <s v="Linden 10&quot; Round Wall Clock, Black"/>
    <n v="45.84"/>
    <n v="3"/>
    <n v="0"/>
    <n v="15.585599999999999"/>
    <n v="2"/>
    <n v="12"/>
    <x v="0"/>
    <n v="34"/>
    <x v="4"/>
  </r>
  <r>
    <n v="8006"/>
    <s v="CA-2014-143210"/>
    <d v="2014-12-01T00:00:00"/>
    <d v="2014-12-03T00:00:00"/>
    <x v="2"/>
    <s v="AA-10645"/>
    <s v="Anna Andreadi"/>
    <x v="0"/>
    <s v="United States"/>
    <s v="Lowell"/>
    <x v="31"/>
    <n v="1852"/>
    <x v="3"/>
    <s v="FUR-FU-10002268"/>
    <x v="0"/>
    <x v="5"/>
    <s v="Ultra Door Push Plate"/>
    <n v="9.82"/>
    <n v="2"/>
    <n v="0"/>
    <n v="3.2406000000000001"/>
    <n v="2"/>
    <n v="12"/>
    <x v="0"/>
    <n v="33"/>
    <x v="4"/>
  </r>
  <r>
    <n v="8007"/>
    <s v="CA-2016-139808"/>
    <d v="2016-10-07T00:00:00"/>
    <d v="2016-10-11T00:00:00"/>
    <x v="1"/>
    <s v="MC-18100"/>
    <s v="Mick Crebagga"/>
    <x v="0"/>
    <s v="United States"/>
    <s v="Marysville"/>
    <x v="4"/>
    <n v="98270"/>
    <x v="1"/>
    <s v="OFF-FA-10001883"/>
    <x v="1"/>
    <x v="13"/>
    <s v="Alliance Super-Size Bands, Assorted Sizes"/>
    <n v="93.36"/>
    <n v="12"/>
    <n v="0"/>
    <n v="0.93359999999999999"/>
    <n v="4"/>
    <n v="10"/>
    <x v="0"/>
    <n v="1"/>
    <x v="2"/>
  </r>
  <r>
    <n v="8008"/>
    <s v="CA-2015-110863"/>
    <d v="2015-11-17T00:00:00"/>
    <d v="2015-11-24T00:00:00"/>
    <x v="1"/>
    <s v="AA-10645"/>
    <s v="Anna Andreadi"/>
    <x v="0"/>
    <s v="United States"/>
    <s v="Oklahoma City"/>
    <x v="26"/>
    <n v="73120"/>
    <x v="2"/>
    <s v="OFF-ST-10002756"/>
    <x v="1"/>
    <x v="4"/>
    <s v="Tennsco Stur-D-Stor Boltless Shelving, 5 Shelves, 24&quot; Deep, Sand"/>
    <n v="541.24"/>
    <n v="4"/>
    <n v="0"/>
    <n v="5.4123999999999999"/>
    <n v="7"/>
    <n v="11"/>
    <x v="0"/>
    <n v="1"/>
    <x v="0"/>
  </r>
  <r>
    <n v="8009"/>
    <s v="CA-2015-110863"/>
    <d v="2015-11-17T00:00:00"/>
    <d v="2015-11-24T00:00:00"/>
    <x v="1"/>
    <s v="AA-10645"/>
    <s v="Anna Andreadi"/>
    <x v="0"/>
    <s v="United States"/>
    <s v="Oklahoma City"/>
    <x v="26"/>
    <n v="73120"/>
    <x v="2"/>
    <s v="OFF-PA-10000474"/>
    <x v="1"/>
    <x v="10"/>
    <s v="Easy-staple paper"/>
    <n v="106.32"/>
    <n v="3"/>
    <n v="0"/>
    <n v="49.970399999999998"/>
    <n v="7"/>
    <n v="11"/>
    <x v="0"/>
    <n v="47"/>
    <x v="0"/>
  </r>
  <r>
    <n v="8010"/>
    <s v="CA-2015-110863"/>
    <d v="2015-11-17T00:00:00"/>
    <d v="2015-11-24T00:00:00"/>
    <x v="1"/>
    <s v="AA-10645"/>
    <s v="Anna Andreadi"/>
    <x v="0"/>
    <s v="United States"/>
    <s v="Oklahoma City"/>
    <x v="26"/>
    <n v="73120"/>
    <x v="2"/>
    <s v="FUR-CH-10002073"/>
    <x v="0"/>
    <x v="1"/>
    <s v="Hon Olson Stacker Chairs"/>
    <n v="1323.9"/>
    <n v="5"/>
    <n v="0"/>
    <n v="383.93099999999998"/>
    <n v="7"/>
    <n v="11"/>
    <x v="0"/>
    <n v="28.999999999999996"/>
    <x v="0"/>
  </r>
  <r>
    <n v="8011"/>
    <s v="CA-2014-127859"/>
    <d v="2014-03-17T00:00:00"/>
    <d v="2014-03-20T00:00:00"/>
    <x v="0"/>
    <s v="QJ-19255"/>
    <s v="Quincy Jones"/>
    <x v="1"/>
    <s v="United States"/>
    <s v="Philadelphia"/>
    <x v="9"/>
    <n v="19134"/>
    <x v="3"/>
    <s v="OFF-PA-10003641"/>
    <x v="1"/>
    <x v="10"/>
    <s v="Xerox 1909"/>
    <n v="126.624"/>
    <n v="6"/>
    <n v="0.2"/>
    <n v="41.152799999999999"/>
    <n v="3"/>
    <n v="3"/>
    <x v="3"/>
    <n v="32.5"/>
    <x v="10"/>
  </r>
  <r>
    <n v="8012"/>
    <s v="US-2015-136427"/>
    <d v="2015-06-20T00:00:00"/>
    <d v="2015-06-23T00:00:00"/>
    <x v="2"/>
    <s v="JM-16195"/>
    <s v="Justin MacKendrick"/>
    <x v="0"/>
    <s v="United States"/>
    <s v="Aurora"/>
    <x v="22"/>
    <n v="80013"/>
    <x v="1"/>
    <s v="TEC-PH-10002070"/>
    <x v="2"/>
    <x v="7"/>
    <s v="Griffin GC36547 PowerJolt SE Lightning Charger"/>
    <n v="125.944"/>
    <n v="7"/>
    <n v="0.2"/>
    <n v="15.743"/>
    <n v="3"/>
    <n v="6"/>
    <x v="1"/>
    <n v="12.5"/>
    <x v="1"/>
  </r>
  <r>
    <n v="8013"/>
    <s v="CA-2017-120168"/>
    <d v="2017-05-25T00:00:00"/>
    <d v="2017-05-25T00:00:00"/>
    <x v="3"/>
    <s v="TB-21625"/>
    <s v="Trudy Brown"/>
    <x v="0"/>
    <s v="United States"/>
    <s v="New York City"/>
    <x v="15"/>
    <n v="10009"/>
    <x v="3"/>
    <s v="OFF-BI-10004519"/>
    <x v="1"/>
    <x v="8"/>
    <s v="GBC DocuBind P100 Manual Binding Machine"/>
    <n v="663.92"/>
    <n v="5"/>
    <n v="0.2"/>
    <n v="207.47499999999999"/>
    <n v="0"/>
    <n v="5"/>
    <x v="1"/>
    <n v="31.25"/>
    <x v="5"/>
  </r>
  <r>
    <n v="8014"/>
    <s v="CA-2017-120168"/>
    <d v="2017-05-25T00:00:00"/>
    <d v="2017-05-25T00:00:00"/>
    <x v="3"/>
    <s v="TB-21625"/>
    <s v="Trudy Brown"/>
    <x v="0"/>
    <s v="United States"/>
    <s v="New York City"/>
    <x v="15"/>
    <n v="10009"/>
    <x v="3"/>
    <s v="TEC-AC-10002167"/>
    <x v="2"/>
    <x v="11"/>
    <s v="Imation 8gb Micro Traveldrive Usb 2.0 Flash Drive"/>
    <n v="120"/>
    <n v="8"/>
    <n v="0"/>
    <n v="13.2"/>
    <n v="0"/>
    <n v="5"/>
    <x v="1"/>
    <n v="11"/>
    <x v="5"/>
  </r>
  <r>
    <n v="8015"/>
    <s v="CA-2017-120168"/>
    <d v="2017-05-25T00:00:00"/>
    <d v="2017-05-25T00:00:00"/>
    <x v="3"/>
    <s v="TB-21625"/>
    <s v="Trudy Brown"/>
    <x v="0"/>
    <s v="United States"/>
    <s v="New York City"/>
    <x v="15"/>
    <n v="10009"/>
    <x v="3"/>
    <s v="OFF-FA-10000936"/>
    <x v="1"/>
    <x v="13"/>
    <s v="Acco Hot Clips Clips to Go"/>
    <n v="3.29"/>
    <n v="1"/>
    <n v="0"/>
    <n v="1.4804999999999999"/>
    <n v="0"/>
    <n v="5"/>
    <x v="1"/>
    <n v="44.999999999999993"/>
    <x v="5"/>
  </r>
  <r>
    <n v="8016"/>
    <s v="CA-2017-120168"/>
    <d v="2017-05-25T00:00:00"/>
    <d v="2017-05-25T00:00:00"/>
    <x v="3"/>
    <s v="TB-21625"/>
    <s v="Trudy Brown"/>
    <x v="0"/>
    <s v="United States"/>
    <s v="New York City"/>
    <x v="15"/>
    <n v="10009"/>
    <x v="3"/>
    <s v="FUR-FU-10000732"/>
    <x v="0"/>
    <x v="5"/>
    <s v="Eldon 200 Class Desk Accessories"/>
    <n v="18.84"/>
    <n v="3"/>
    <n v="0"/>
    <n v="6.0288000000000004"/>
    <n v="0"/>
    <n v="5"/>
    <x v="1"/>
    <n v="32"/>
    <x v="5"/>
  </r>
  <r>
    <n v="8017"/>
    <s v="US-2014-131870"/>
    <d v="2014-09-09T00:00:00"/>
    <d v="2014-09-11T00:00:00"/>
    <x v="2"/>
    <s v="NF-18595"/>
    <s v="Nicole Fjeld"/>
    <x v="2"/>
    <s v="United States"/>
    <s v="Lancaster"/>
    <x v="24"/>
    <n v="43130"/>
    <x v="3"/>
    <s v="FUR-FU-10002501"/>
    <x v="0"/>
    <x v="5"/>
    <s v="Nu-Dell Executive Frame"/>
    <n v="60.671999999999997"/>
    <n v="6"/>
    <n v="0.2"/>
    <n v="12.892799999999999"/>
    <n v="2"/>
    <n v="9"/>
    <x v="2"/>
    <n v="21.25"/>
    <x v="8"/>
  </r>
  <r>
    <n v="8018"/>
    <s v="US-2014-131870"/>
    <d v="2014-09-09T00:00:00"/>
    <d v="2014-09-11T00:00:00"/>
    <x v="2"/>
    <s v="NF-18595"/>
    <s v="Nicole Fjeld"/>
    <x v="2"/>
    <s v="United States"/>
    <s v="Lancaster"/>
    <x v="24"/>
    <n v="43130"/>
    <x v="3"/>
    <s v="OFF-AR-10000634"/>
    <x v="1"/>
    <x v="6"/>
    <s v="Newell 320"/>
    <n v="30.815999999999999"/>
    <n v="9"/>
    <n v="0.2"/>
    <n v="2.6964000000000001"/>
    <n v="2"/>
    <n v="9"/>
    <x v="2"/>
    <n v="8.75"/>
    <x v="8"/>
  </r>
  <r>
    <n v="8019"/>
    <s v="CA-2017-114804"/>
    <d v="2017-10-17T00:00:00"/>
    <d v="2017-10-19T00:00:00"/>
    <x v="0"/>
    <s v="BF-11020"/>
    <s v="Barry Französisch"/>
    <x v="1"/>
    <s v="United States"/>
    <s v="Modesto"/>
    <x v="1"/>
    <n v="95351"/>
    <x v="1"/>
    <s v="TEC-PH-10001700"/>
    <x v="2"/>
    <x v="7"/>
    <s v="Panasonic KX-TG6844B Expandable Digital Cordless Telephone"/>
    <n v="52.792000000000002"/>
    <n v="1"/>
    <n v="0.2"/>
    <n v="4.6193"/>
    <n v="2"/>
    <n v="10"/>
    <x v="0"/>
    <n v="8.75"/>
    <x v="2"/>
  </r>
  <r>
    <n v="8020"/>
    <s v="CA-2017-167227"/>
    <d v="2017-11-02T00:00:00"/>
    <d v="2017-11-05T00:00:00"/>
    <x v="2"/>
    <s v="NP-18670"/>
    <s v="Nora Paige"/>
    <x v="0"/>
    <s v="United States"/>
    <s v="Saint Louis"/>
    <x v="25"/>
    <n v="63116"/>
    <x v="2"/>
    <s v="OFF-AP-10001962"/>
    <x v="1"/>
    <x v="9"/>
    <s v="Black &amp; Decker Filter for Double Action Dustbuster Cordless Vac BLDV7210"/>
    <n v="83.9"/>
    <n v="10"/>
    <n v="0"/>
    <n v="20.975000000000001"/>
    <n v="3"/>
    <n v="11"/>
    <x v="0"/>
    <n v="25"/>
    <x v="0"/>
  </r>
  <r>
    <n v="8021"/>
    <s v="CA-2017-167227"/>
    <d v="2017-11-02T00:00:00"/>
    <d v="2017-11-05T00:00:00"/>
    <x v="2"/>
    <s v="NP-18670"/>
    <s v="Nora Paige"/>
    <x v="0"/>
    <s v="United States"/>
    <s v="Saint Louis"/>
    <x v="25"/>
    <n v="63116"/>
    <x v="2"/>
    <s v="OFF-PA-10001838"/>
    <x v="1"/>
    <x v="10"/>
    <s v="Adams Telephone Message Book W/Dividers/Space For Phone Numbers, 5 1/4&quot;X8 1/2&quot;, 300/Messages"/>
    <n v="11.76"/>
    <n v="2"/>
    <n v="0"/>
    <n v="5.7624000000000004"/>
    <n v="3"/>
    <n v="11"/>
    <x v="0"/>
    <n v="49.000000000000007"/>
    <x v="0"/>
  </r>
  <r>
    <n v="8022"/>
    <s v="CA-2014-129189"/>
    <d v="2014-07-21T00:00:00"/>
    <d v="2014-07-25T00:00:00"/>
    <x v="1"/>
    <s v="HM-14860"/>
    <s v="Harry Marie"/>
    <x v="1"/>
    <s v="United States"/>
    <s v="Dallas"/>
    <x v="5"/>
    <n v="75217"/>
    <x v="2"/>
    <s v="OFF-AP-10000124"/>
    <x v="1"/>
    <x v="9"/>
    <s v="Acco 6 Outlet Guardian Basic Surge Suppressor"/>
    <n v="4.992"/>
    <n v="3"/>
    <n v="0.8"/>
    <n v="-12.979200000000001"/>
    <n v="4"/>
    <n v="7"/>
    <x v="2"/>
    <n v="-260"/>
    <x v="7"/>
  </r>
  <r>
    <n v="8023"/>
    <s v="CA-2014-129189"/>
    <d v="2014-07-21T00:00:00"/>
    <d v="2014-07-25T00:00:00"/>
    <x v="1"/>
    <s v="HM-14860"/>
    <s v="Harry Marie"/>
    <x v="1"/>
    <s v="United States"/>
    <s v="Dallas"/>
    <x v="5"/>
    <n v="75217"/>
    <x v="2"/>
    <s v="OFF-EN-10003567"/>
    <x v="1"/>
    <x v="12"/>
    <s v="Inter-Office Recycled Envelopes, Brown Kraft, Button-String,10&quot; x 13&quot; , 100/Box"/>
    <n v="87.92"/>
    <n v="5"/>
    <n v="0.2"/>
    <n v="29.672999999999998"/>
    <n v="4"/>
    <n v="7"/>
    <x v="2"/>
    <n v="33.75"/>
    <x v="7"/>
  </r>
  <r>
    <n v="8024"/>
    <s v="CA-2014-129189"/>
    <d v="2014-07-21T00:00:00"/>
    <d v="2014-07-25T00:00:00"/>
    <x v="1"/>
    <s v="HM-14860"/>
    <s v="Harry Marie"/>
    <x v="1"/>
    <s v="United States"/>
    <s v="Dallas"/>
    <x v="5"/>
    <n v="75217"/>
    <x v="2"/>
    <s v="FUR-CH-10004997"/>
    <x v="0"/>
    <x v="1"/>
    <s v="Hon Every-Day Series Multi-Task Chairs"/>
    <n v="657.93"/>
    <n v="5"/>
    <n v="0.3"/>
    <n v="-93.99"/>
    <n v="4"/>
    <n v="7"/>
    <x v="2"/>
    <n v="-14.285714285714285"/>
    <x v="7"/>
  </r>
  <r>
    <n v="8025"/>
    <s v="CA-2014-129189"/>
    <d v="2014-07-21T00:00:00"/>
    <d v="2014-07-25T00:00:00"/>
    <x v="1"/>
    <s v="HM-14860"/>
    <s v="Harry Marie"/>
    <x v="1"/>
    <s v="United States"/>
    <s v="Dallas"/>
    <x v="5"/>
    <n v="75217"/>
    <x v="2"/>
    <s v="OFF-BI-10000494"/>
    <x v="1"/>
    <x v="8"/>
    <s v="Acco Economy Flexible Poly Round Ring Binder"/>
    <n v="1.044"/>
    <n v="1"/>
    <n v="0.8"/>
    <n v="-1.827"/>
    <n v="4"/>
    <n v="7"/>
    <x v="2"/>
    <n v="-175"/>
    <x v="7"/>
  </r>
  <r>
    <n v="8026"/>
    <s v="CA-2015-132465"/>
    <d v="2015-09-11T00:00:00"/>
    <d v="2015-09-15T00:00:00"/>
    <x v="0"/>
    <s v="DM-13525"/>
    <s v="Don Miller"/>
    <x v="1"/>
    <s v="United States"/>
    <s v="New York City"/>
    <x v="15"/>
    <n v="10035"/>
    <x v="3"/>
    <s v="FUR-FU-10000277"/>
    <x v="0"/>
    <x v="5"/>
    <s v="Deflect-o DuraMat Antistatic Studded Beveled Mat for Medium Pile Carpeting"/>
    <n v="210.68"/>
    <n v="2"/>
    <n v="0"/>
    <n v="50.563200000000002"/>
    <n v="4"/>
    <n v="9"/>
    <x v="2"/>
    <n v="24"/>
    <x v="8"/>
  </r>
  <r>
    <n v="8027"/>
    <s v="CA-2015-132465"/>
    <d v="2015-09-11T00:00:00"/>
    <d v="2015-09-15T00:00:00"/>
    <x v="0"/>
    <s v="DM-13525"/>
    <s v="Don Miller"/>
    <x v="1"/>
    <s v="United States"/>
    <s v="New York City"/>
    <x v="15"/>
    <n v="10035"/>
    <x v="3"/>
    <s v="OFF-ST-10003641"/>
    <x v="1"/>
    <x v="4"/>
    <s v="Space Solutions Industrial Galvanized Steel Shelving."/>
    <n v="78.8"/>
    <n v="1"/>
    <n v="0"/>
    <n v="1.5760000000000001"/>
    <n v="4"/>
    <n v="9"/>
    <x v="2"/>
    <n v="2"/>
    <x v="8"/>
  </r>
  <r>
    <n v="8028"/>
    <s v="CA-2015-132465"/>
    <d v="2015-09-11T00:00:00"/>
    <d v="2015-09-15T00:00:00"/>
    <x v="0"/>
    <s v="DM-13525"/>
    <s v="Don Miller"/>
    <x v="1"/>
    <s v="United States"/>
    <s v="New York City"/>
    <x v="15"/>
    <n v="10035"/>
    <x v="3"/>
    <s v="TEC-AC-10001998"/>
    <x v="2"/>
    <x v="11"/>
    <s v="Logitech LS21 Speaker System - PC Multimedia - 2.1-CH - Wired"/>
    <n v="19.989999999999998"/>
    <n v="1"/>
    <n v="0"/>
    <n v="6.7965999999999998"/>
    <n v="4"/>
    <n v="9"/>
    <x v="2"/>
    <n v="34"/>
    <x v="8"/>
  </r>
  <r>
    <n v="8029"/>
    <s v="CA-2015-132465"/>
    <d v="2015-09-11T00:00:00"/>
    <d v="2015-09-15T00:00:00"/>
    <x v="0"/>
    <s v="DM-13525"/>
    <s v="Don Miller"/>
    <x v="1"/>
    <s v="United States"/>
    <s v="New York City"/>
    <x v="15"/>
    <n v="10035"/>
    <x v="3"/>
    <s v="OFF-ST-10001932"/>
    <x v="1"/>
    <x v="4"/>
    <s v="Fellowes Staxonsteel Drawer Files"/>
    <n v="772.68"/>
    <n v="4"/>
    <n v="0"/>
    <n v="108.1752"/>
    <n v="4"/>
    <n v="9"/>
    <x v="2"/>
    <n v="14.000000000000002"/>
    <x v="8"/>
  </r>
  <r>
    <n v="8030"/>
    <s v="CA-2016-166373"/>
    <d v="2016-10-21T00:00:00"/>
    <d v="2016-10-25T00:00:00"/>
    <x v="1"/>
    <s v="JF-15565"/>
    <s v="Jill Fjeld"/>
    <x v="0"/>
    <s v="United States"/>
    <s v="San Antonio"/>
    <x v="5"/>
    <n v="78207"/>
    <x v="2"/>
    <s v="TEC-AC-10002323"/>
    <x v="2"/>
    <x v="11"/>
    <s v="SanDisk Ultra 32 GB MicroSDHC Class 10 Memory Card"/>
    <n v="106.08"/>
    <n v="6"/>
    <n v="0.2"/>
    <n v="-9.282"/>
    <n v="4"/>
    <n v="10"/>
    <x v="0"/>
    <n v="-8.75"/>
    <x v="2"/>
  </r>
  <r>
    <n v="8031"/>
    <s v="CA-2016-158806"/>
    <d v="2016-01-07T00:00:00"/>
    <d v="2016-01-11T00:00:00"/>
    <x v="1"/>
    <s v="NM-18520"/>
    <s v="Neoma Murray"/>
    <x v="0"/>
    <s v="United States"/>
    <s v="Amarillo"/>
    <x v="5"/>
    <n v="79109"/>
    <x v="2"/>
    <s v="FUR-FU-10004270"/>
    <x v="0"/>
    <x v="5"/>
    <s v="Executive Impressions 13&quot; Clairmont Wall Clock"/>
    <n v="23.076000000000001"/>
    <n v="3"/>
    <n v="0.6"/>
    <n v="-10.9611"/>
    <n v="4"/>
    <n v="1"/>
    <x v="3"/>
    <n v="-47.5"/>
    <x v="9"/>
  </r>
  <r>
    <n v="8032"/>
    <s v="CA-2016-158806"/>
    <d v="2016-01-07T00:00:00"/>
    <d v="2016-01-11T00:00:00"/>
    <x v="1"/>
    <s v="NM-18520"/>
    <s v="Neoma Murray"/>
    <x v="0"/>
    <s v="United States"/>
    <s v="Amarillo"/>
    <x v="5"/>
    <n v="79109"/>
    <x v="2"/>
    <s v="OFF-PA-10004621"/>
    <x v="1"/>
    <x v="10"/>
    <s v="Xerox 212"/>
    <n v="25.92"/>
    <n v="5"/>
    <n v="0.2"/>
    <n v="9.0719999999999992"/>
    <n v="4"/>
    <n v="1"/>
    <x v="3"/>
    <n v="34.999999999999993"/>
    <x v="9"/>
  </r>
  <r>
    <n v="8033"/>
    <s v="CA-2015-119690"/>
    <d v="2015-06-25T00:00:00"/>
    <d v="2015-06-28T00:00:00"/>
    <x v="2"/>
    <s v="MV-17485"/>
    <s v="Mark Van Huff"/>
    <x v="0"/>
    <s v="United States"/>
    <s v="Houston"/>
    <x v="5"/>
    <n v="77041"/>
    <x v="2"/>
    <s v="OFF-PA-10001019"/>
    <x v="1"/>
    <x v="10"/>
    <s v="Xerox 1884"/>
    <n v="47.951999999999998"/>
    <n v="3"/>
    <n v="0.2"/>
    <n v="16.183800000000002"/>
    <n v="3"/>
    <n v="6"/>
    <x v="1"/>
    <n v="33.75"/>
    <x v="1"/>
  </r>
  <r>
    <n v="8034"/>
    <s v="CA-2015-119690"/>
    <d v="2015-06-25T00:00:00"/>
    <d v="2015-06-28T00:00:00"/>
    <x v="2"/>
    <s v="MV-17485"/>
    <s v="Mark Van Huff"/>
    <x v="0"/>
    <s v="United States"/>
    <s v="Houston"/>
    <x v="5"/>
    <n v="77041"/>
    <x v="2"/>
    <s v="OFF-BI-10000201"/>
    <x v="1"/>
    <x v="8"/>
    <s v="Avery Triangle Shaped Sheet Lifters, Black, 2/Pack"/>
    <n v="0.98399999999999999"/>
    <n v="2"/>
    <n v="0.8"/>
    <n v="-1.476"/>
    <n v="3"/>
    <n v="6"/>
    <x v="1"/>
    <n v="-150"/>
    <x v="1"/>
  </r>
  <r>
    <n v="8035"/>
    <s v="CA-2015-119690"/>
    <d v="2015-06-25T00:00:00"/>
    <d v="2015-06-28T00:00:00"/>
    <x v="2"/>
    <s v="MV-17485"/>
    <s v="Mark Van Huff"/>
    <x v="0"/>
    <s v="United States"/>
    <s v="Houston"/>
    <x v="5"/>
    <n v="77041"/>
    <x v="2"/>
    <s v="FUR-FU-10004587"/>
    <x v="0"/>
    <x v="5"/>
    <s v="GE General Use Halogen Bulbs, 100 Watts, 1 Bulb per Pack"/>
    <n v="75.384"/>
    <n v="9"/>
    <n v="0.6"/>
    <n v="-20.730599999999999"/>
    <n v="3"/>
    <n v="6"/>
    <x v="1"/>
    <n v="-27.499999999999996"/>
    <x v="1"/>
  </r>
  <r>
    <n v="8036"/>
    <s v="CA-2015-119690"/>
    <d v="2015-06-25T00:00:00"/>
    <d v="2015-06-28T00:00:00"/>
    <x v="2"/>
    <s v="MV-17485"/>
    <s v="Mark Van Huff"/>
    <x v="0"/>
    <s v="United States"/>
    <s v="Houston"/>
    <x v="5"/>
    <n v="77041"/>
    <x v="2"/>
    <s v="OFF-LA-10001613"/>
    <x v="1"/>
    <x v="2"/>
    <s v="Avery File Folder Labels"/>
    <n v="4.6079999999999997"/>
    <n v="2"/>
    <n v="0.2"/>
    <n v="1.6704000000000001"/>
    <n v="3"/>
    <n v="6"/>
    <x v="1"/>
    <n v="36.250000000000007"/>
    <x v="1"/>
  </r>
  <r>
    <n v="8037"/>
    <s v="CA-2015-153738"/>
    <d v="2015-09-20T00:00:00"/>
    <d v="2015-09-22T00:00:00"/>
    <x v="2"/>
    <s v="AG-10270"/>
    <s v="Alejandro Grove"/>
    <x v="0"/>
    <s v="United States"/>
    <s v="Lawrence"/>
    <x v="31"/>
    <n v="1841"/>
    <x v="3"/>
    <s v="OFF-BI-10001308"/>
    <x v="1"/>
    <x v="8"/>
    <s v="GBC Standard Plastic Binding Systems' Combs"/>
    <n v="37.68"/>
    <n v="6"/>
    <n v="0"/>
    <n v="16.956"/>
    <n v="2"/>
    <n v="9"/>
    <x v="2"/>
    <n v="45"/>
    <x v="8"/>
  </r>
  <r>
    <n v="8038"/>
    <s v="CA-2017-169012"/>
    <d v="2017-07-10T00:00:00"/>
    <d v="2017-07-14T00:00:00"/>
    <x v="1"/>
    <s v="BF-11275"/>
    <s v="Beth Fritzler"/>
    <x v="1"/>
    <s v="United States"/>
    <s v="Columbus"/>
    <x v="32"/>
    <n v="31907"/>
    <x v="0"/>
    <s v="OFF-AP-10003278"/>
    <x v="1"/>
    <x v="9"/>
    <s v="Belkin 7-Outlet SurgeMaster Home Series"/>
    <n v="41.91"/>
    <n v="3"/>
    <n v="0"/>
    <n v="10.896599999999999"/>
    <n v="4"/>
    <n v="7"/>
    <x v="2"/>
    <n v="26"/>
    <x v="7"/>
  </r>
  <r>
    <n v="8039"/>
    <s v="CA-2017-109393"/>
    <d v="2017-06-30T00:00:00"/>
    <d v="2017-07-02T00:00:00"/>
    <x v="0"/>
    <s v="JC-15775"/>
    <s v="John Castell"/>
    <x v="0"/>
    <s v="United States"/>
    <s v="Los Angeles"/>
    <x v="1"/>
    <n v="90032"/>
    <x v="1"/>
    <s v="FUR-BO-10003966"/>
    <x v="0"/>
    <x v="0"/>
    <s v="Sauder Facets Collection Library, Sky Alder Finish"/>
    <n v="435.99900000000002"/>
    <n v="3"/>
    <n v="0.15"/>
    <n v="5.1294000000000004"/>
    <n v="2"/>
    <n v="6"/>
    <x v="1"/>
    <n v="1.1764705882352942"/>
    <x v="1"/>
  </r>
  <r>
    <n v="8040"/>
    <s v="CA-2017-121489"/>
    <d v="2017-08-21T00:00:00"/>
    <d v="2017-08-25T00:00:00"/>
    <x v="0"/>
    <s v="CM-11815"/>
    <s v="Candace McMahon"/>
    <x v="1"/>
    <s v="United States"/>
    <s v="Seattle"/>
    <x v="4"/>
    <n v="98115"/>
    <x v="1"/>
    <s v="FUR-CH-10004698"/>
    <x v="0"/>
    <x v="1"/>
    <s v="Padded Folding Chairs, Black, 4/Carton"/>
    <n v="388.70400000000001"/>
    <n v="6"/>
    <n v="0.2"/>
    <n v="38.870399999999997"/>
    <n v="4"/>
    <n v="8"/>
    <x v="2"/>
    <n v="10"/>
    <x v="6"/>
  </r>
  <r>
    <n v="8041"/>
    <s v="CA-2017-121489"/>
    <d v="2017-08-21T00:00:00"/>
    <d v="2017-08-25T00:00:00"/>
    <x v="0"/>
    <s v="CM-11815"/>
    <s v="Candace McMahon"/>
    <x v="1"/>
    <s v="United States"/>
    <s v="Seattle"/>
    <x v="4"/>
    <n v="98115"/>
    <x v="1"/>
    <s v="OFF-ST-10000025"/>
    <x v="1"/>
    <x v="4"/>
    <s v="Fellowes Stor/Drawer Steel Plus Storage Drawers"/>
    <n v="572.58000000000004"/>
    <n v="6"/>
    <n v="0"/>
    <n v="34.354799999999997"/>
    <n v="4"/>
    <n v="8"/>
    <x v="2"/>
    <n v="5.9999999999999991"/>
    <x v="6"/>
  </r>
  <r>
    <n v="8042"/>
    <s v="CA-2017-121489"/>
    <d v="2017-08-21T00:00:00"/>
    <d v="2017-08-25T00:00:00"/>
    <x v="0"/>
    <s v="CM-11815"/>
    <s v="Candace McMahon"/>
    <x v="1"/>
    <s v="United States"/>
    <s v="Seattle"/>
    <x v="4"/>
    <n v="98115"/>
    <x v="1"/>
    <s v="TEC-AC-10000682"/>
    <x v="2"/>
    <x v="11"/>
    <s v="Kensington K72356US Mouse-in-a-Box USB Desktop Mouse"/>
    <n v="33.18"/>
    <n v="2"/>
    <n v="0"/>
    <n v="11.613"/>
    <n v="4"/>
    <n v="8"/>
    <x v="2"/>
    <n v="35"/>
    <x v="6"/>
  </r>
  <r>
    <n v="8043"/>
    <s v="US-2017-133081"/>
    <d v="2017-03-11T00:00:00"/>
    <d v="2017-03-15T00:00:00"/>
    <x v="1"/>
    <s v="PV-18985"/>
    <s v="Paul Van Hugh"/>
    <x v="2"/>
    <s v="United States"/>
    <s v="Cambridge"/>
    <x v="31"/>
    <n v="2138"/>
    <x v="3"/>
    <s v="TEC-AC-10001772"/>
    <x v="2"/>
    <x v="11"/>
    <s v="Memorex Mini Travel Drive 16 GB USB 2.0 Flash Drive"/>
    <n v="63.88"/>
    <n v="4"/>
    <n v="0"/>
    <n v="24.9132"/>
    <n v="4"/>
    <n v="3"/>
    <x v="3"/>
    <n v="38.999999999999993"/>
    <x v="10"/>
  </r>
  <r>
    <n v="8044"/>
    <s v="US-2017-133081"/>
    <d v="2017-03-11T00:00:00"/>
    <d v="2017-03-15T00:00:00"/>
    <x v="1"/>
    <s v="PV-18985"/>
    <s v="Paul Van Hugh"/>
    <x v="2"/>
    <s v="United States"/>
    <s v="Cambridge"/>
    <x v="31"/>
    <n v="2138"/>
    <x v="3"/>
    <s v="FUR-FU-10001379"/>
    <x v="0"/>
    <x v="5"/>
    <s v="Executive Impressions 16-1/2&quot; Circular Wall Clock"/>
    <n v="26.72"/>
    <n v="1"/>
    <n v="0"/>
    <n v="11.7568"/>
    <n v="4"/>
    <n v="3"/>
    <x v="3"/>
    <n v="44"/>
    <x v="10"/>
  </r>
  <r>
    <n v="8045"/>
    <s v="CA-2017-165008"/>
    <d v="2017-09-15T00:00:00"/>
    <d v="2017-09-17T00:00:00"/>
    <x v="0"/>
    <s v="DO-13645"/>
    <s v="Doug O'Connell"/>
    <x v="0"/>
    <s v="United States"/>
    <s v="Salt Lake City"/>
    <x v="7"/>
    <n v="84106"/>
    <x v="1"/>
    <s v="OFF-BI-10002794"/>
    <x v="1"/>
    <x v="8"/>
    <s v="Avery Trapezoid Ring Binder, 3&quot; Capacity, Black, 1040 sheets"/>
    <n v="295.05599999999998"/>
    <n v="9"/>
    <n v="0.2"/>
    <n v="106.95780000000001"/>
    <n v="2"/>
    <n v="9"/>
    <x v="2"/>
    <n v="36.250000000000007"/>
    <x v="8"/>
  </r>
  <r>
    <n v="8046"/>
    <s v="CA-2016-145611"/>
    <d v="2016-09-20T00:00:00"/>
    <d v="2016-09-24T00:00:00"/>
    <x v="1"/>
    <s v="HA-14905"/>
    <s v="Helen Abelman"/>
    <x v="0"/>
    <s v="United States"/>
    <s v="New York City"/>
    <x v="15"/>
    <n v="10035"/>
    <x v="3"/>
    <s v="OFF-AP-10001005"/>
    <x v="1"/>
    <x v="9"/>
    <s v="Honeywell Quietcare HEPA Air Cleaner"/>
    <n v="393.25"/>
    <n v="5"/>
    <n v="0"/>
    <n v="129.77250000000001"/>
    <n v="4"/>
    <n v="9"/>
    <x v="2"/>
    <n v="33"/>
    <x v="8"/>
  </r>
  <r>
    <n v="8047"/>
    <s v="CA-2016-113600"/>
    <d v="2016-12-15T00:00:00"/>
    <d v="2016-12-17T00:00:00"/>
    <x v="0"/>
    <s v="SH-20395"/>
    <s v="Shahid Hopkins"/>
    <x v="0"/>
    <s v="United States"/>
    <s v="Cuyahoga Falls"/>
    <x v="24"/>
    <n v="44221"/>
    <x v="3"/>
    <s v="OFF-BI-10000201"/>
    <x v="1"/>
    <x v="8"/>
    <s v="Avery Triangle Shaped Sheet Lifters, Black, 2/Pack"/>
    <n v="2.214"/>
    <n v="3"/>
    <n v="0.7"/>
    <n v="-1.476"/>
    <n v="2"/>
    <n v="12"/>
    <x v="0"/>
    <n v="-66.666666666666657"/>
    <x v="4"/>
  </r>
  <r>
    <n v="8048"/>
    <s v="CA-2017-130834"/>
    <d v="2017-11-03T00:00:00"/>
    <d v="2017-11-06T00:00:00"/>
    <x v="0"/>
    <s v="JM-16195"/>
    <s v="Justin MacKendrick"/>
    <x v="0"/>
    <s v="United States"/>
    <s v="Wilmington"/>
    <x v="3"/>
    <n v="28403"/>
    <x v="0"/>
    <s v="OFF-PA-10003673"/>
    <x v="1"/>
    <x v="10"/>
    <s v="Strathmore Photo Mount Cards"/>
    <n v="16.271999999999998"/>
    <n v="3"/>
    <n v="0.2"/>
    <n v="5.2884000000000002"/>
    <n v="3"/>
    <n v="11"/>
    <x v="0"/>
    <n v="32.500000000000007"/>
    <x v="0"/>
  </r>
  <r>
    <n v="8049"/>
    <s v="CA-2016-168543"/>
    <d v="2016-07-03T00:00:00"/>
    <d v="2016-07-07T00:00:00"/>
    <x v="1"/>
    <s v="DK-13225"/>
    <s v="Dean Katz"/>
    <x v="1"/>
    <s v="United States"/>
    <s v="New York City"/>
    <x v="15"/>
    <n v="10035"/>
    <x v="3"/>
    <s v="OFF-AP-10000938"/>
    <x v="1"/>
    <x v="9"/>
    <s v="Avanti 1.7 Cu. Ft. Refrigerator"/>
    <n v="706.86"/>
    <n v="7"/>
    <n v="0"/>
    <n v="197.92080000000001"/>
    <n v="4"/>
    <n v="7"/>
    <x v="2"/>
    <n v="28.000000000000004"/>
    <x v="7"/>
  </r>
  <r>
    <n v="8050"/>
    <s v="CA-2014-144974"/>
    <d v="2014-09-26T00:00:00"/>
    <d v="2014-09-30T00:00:00"/>
    <x v="1"/>
    <s v="CM-12715"/>
    <s v="Craig Molinari"/>
    <x v="1"/>
    <s v="United States"/>
    <s v="Philadelphia"/>
    <x v="9"/>
    <n v="19140"/>
    <x v="3"/>
    <s v="OFF-BI-10003274"/>
    <x v="1"/>
    <x v="8"/>
    <s v="Avery Durable Slant Ring Binders, No Labels"/>
    <n v="5.97"/>
    <n v="5"/>
    <n v="0.7"/>
    <n v="-4.577"/>
    <n v="4"/>
    <n v="9"/>
    <x v="2"/>
    <n v="-76.666666666666671"/>
    <x v="8"/>
  </r>
  <r>
    <n v="8051"/>
    <s v="CA-2014-144974"/>
    <d v="2014-09-26T00:00:00"/>
    <d v="2014-09-30T00:00:00"/>
    <x v="1"/>
    <s v="CM-12715"/>
    <s v="Craig Molinari"/>
    <x v="1"/>
    <s v="United States"/>
    <s v="Philadelphia"/>
    <x v="9"/>
    <n v="19140"/>
    <x v="3"/>
    <s v="FUR-FU-10001095"/>
    <x v="0"/>
    <x v="5"/>
    <s v="DAX Black Cherry Wood-Tone Poster Frame"/>
    <n v="21.184000000000001"/>
    <n v="1"/>
    <n v="0.2"/>
    <n v="4.7664"/>
    <n v="4"/>
    <n v="9"/>
    <x v="2"/>
    <n v="22.499999999999996"/>
    <x v="8"/>
  </r>
  <r>
    <n v="8052"/>
    <s v="CA-2014-144974"/>
    <d v="2014-09-26T00:00:00"/>
    <d v="2014-09-30T00:00:00"/>
    <x v="1"/>
    <s v="CM-12715"/>
    <s v="Craig Molinari"/>
    <x v="1"/>
    <s v="United States"/>
    <s v="Philadelphia"/>
    <x v="9"/>
    <n v="19140"/>
    <x v="3"/>
    <s v="OFF-AP-10001492"/>
    <x v="1"/>
    <x v="9"/>
    <s v="Acco Six-Outlet Power Strip, 4' Cord Length"/>
    <n v="41.375999999999998"/>
    <n v="6"/>
    <n v="0.2"/>
    <n v="3.1032000000000002"/>
    <n v="4"/>
    <n v="9"/>
    <x v="2"/>
    <n v="7.5000000000000009"/>
    <x v="8"/>
  </r>
  <r>
    <n v="8053"/>
    <s v="CA-2014-109904"/>
    <d v="2014-07-14T00:00:00"/>
    <d v="2014-07-17T00:00:00"/>
    <x v="0"/>
    <s v="BF-10975"/>
    <s v="Barbara Fisher"/>
    <x v="1"/>
    <s v="United States"/>
    <s v="New York City"/>
    <x v="15"/>
    <n v="10009"/>
    <x v="3"/>
    <s v="OFF-AR-10004999"/>
    <x v="1"/>
    <x v="6"/>
    <s v="Newell 315"/>
    <n v="17.940000000000001"/>
    <n v="3"/>
    <n v="0"/>
    <n v="4.4850000000000003"/>
    <n v="3"/>
    <n v="7"/>
    <x v="2"/>
    <n v="25"/>
    <x v="7"/>
  </r>
  <r>
    <n v="8054"/>
    <s v="CA-2017-152205"/>
    <d v="2017-09-28T00:00:00"/>
    <d v="2017-10-05T00:00:00"/>
    <x v="1"/>
    <s v="SF-20965"/>
    <s v="Sylvia Foulston"/>
    <x v="1"/>
    <s v="United States"/>
    <s v="Philadelphia"/>
    <x v="9"/>
    <n v="19134"/>
    <x v="3"/>
    <s v="OFF-BI-10004094"/>
    <x v="1"/>
    <x v="8"/>
    <s v="GBC Standard Plastic Binding Systems Combs"/>
    <n v="2.6549999999999998"/>
    <n v="1"/>
    <n v="0.7"/>
    <n v="-1.8585"/>
    <n v="7"/>
    <n v="9"/>
    <x v="2"/>
    <n v="-70"/>
    <x v="8"/>
  </r>
  <r>
    <n v="8055"/>
    <s v="CA-2015-121188"/>
    <d v="2015-08-28T00:00:00"/>
    <d v="2015-09-04T00:00:00"/>
    <x v="1"/>
    <s v="CB-12025"/>
    <s v="Cassandra Brandow"/>
    <x v="0"/>
    <s v="United States"/>
    <s v="Los Angeles"/>
    <x v="1"/>
    <n v="90049"/>
    <x v="1"/>
    <s v="OFF-ST-10001490"/>
    <x v="1"/>
    <x v="4"/>
    <s v="Hot File 7-Pocket, Floor Stand"/>
    <n v="892.35"/>
    <n v="5"/>
    <n v="0"/>
    <n v="267.70499999999998"/>
    <n v="7"/>
    <n v="8"/>
    <x v="2"/>
    <n v="30"/>
    <x v="6"/>
  </r>
  <r>
    <n v="8056"/>
    <s v="CA-2015-121188"/>
    <d v="2015-08-28T00:00:00"/>
    <d v="2015-09-04T00:00:00"/>
    <x v="1"/>
    <s v="CB-12025"/>
    <s v="Cassandra Brandow"/>
    <x v="0"/>
    <s v="United States"/>
    <s v="Los Angeles"/>
    <x v="1"/>
    <n v="90049"/>
    <x v="1"/>
    <s v="FUR-BO-10004695"/>
    <x v="0"/>
    <x v="0"/>
    <s v="O'Sullivan 2-Door Barrister Bookcase in Odessa Pine"/>
    <n v="307.666"/>
    <n v="2"/>
    <n v="0.15"/>
    <n v="28.956800000000001"/>
    <n v="7"/>
    <n v="8"/>
    <x v="2"/>
    <n v="9.4117647058823533"/>
    <x v="6"/>
  </r>
  <r>
    <n v="8057"/>
    <s v="CA-2015-121188"/>
    <d v="2015-08-28T00:00:00"/>
    <d v="2015-09-04T00:00:00"/>
    <x v="1"/>
    <s v="CB-12025"/>
    <s v="Cassandra Brandow"/>
    <x v="0"/>
    <s v="United States"/>
    <s v="Los Angeles"/>
    <x v="1"/>
    <n v="90049"/>
    <x v="1"/>
    <s v="OFF-ST-10000736"/>
    <x v="1"/>
    <x v="4"/>
    <s v="Carina Double Wide Media Storage Towers in Natural &amp; Black"/>
    <n v="728.82"/>
    <n v="9"/>
    <n v="0"/>
    <n v="29.152799999999999"/>
    <n v="7"/>
    <n v="8"/>
    <x v="2"/>
    <n v="3.9999999999999996"/>
    <x v="6"/>
  </r>
  <r>
    <n v="8058"/>
    <s v="CA-2015-121188"/>
    <d v="2015-08-28T00:00:00"/>
    <d v="2015-09-04T00:00:00"/>
    <x v="1"/>
    <s v="CB-12025"/>
    <s v="Cassandra Brandow"/>
    <x v="0"/>
    <s v="United States"/>
    <s v="Los Angeles"/>
    <x v="1"/>
    <n v="90049"/>
    <x v="1"/>
    <s v="OFF-BI-10001617"/>
    <x v="1"/>
    <x v="8"/>
    <s v="GBC Wire Binding Combs"/>
    <n v="41.36"/>
    <n v="5"/>
    <n v="0.2"/>
    <n v="13.959"/>
    <n v="7"/>
    <n v="8"/>
    <x v="2"/>
    <n v="33.75"/>
    <x v="6"/>
  </r>
  <r>
    <n v="8059"/>
    <s v="CA-2015-121188"/>
    <d v="2015-08-28T00:00:00"/>
    <d v="2015-09-04T00:00:00"/>
    <x v="1"/>
    <s v="CB-12025"/>
    <s v="Cassandra Brandow"/>
    <x v="0"/>
    <s v="United States"/>
    <s v="Los Angeles"/>
    <x v="1"/>
    <n v="90049"/>
    <x v="1"/>
    <s v="TEC-PH-10003589"/>
    <x v="2"/>
    <x v="7"/>
    <s v="invisibleSHIELD by ZAGG Smudge-Free Screen Protector"/>
    <n v="43.176000000000002"/>
    <n v="3"/>
    <n v="0.2"/>
    <n v="15.111599999999999"/>
    <n v="7"/>
    <n v="8"/>
    <x v="2"/>
    <n v="35"/>
    <x v="6"/>
  </r>
  <r>
    <n v="8060"/>
    <s v="CA-2015-121188"/>
    <d v="2015-08-28T00:00:00"/>
    <d v="2015-09-04T00:00:00"/>
    <x v="1"/>
    <s v="CB-12025"/>
    <s v="Cassandra Brandow"/>
    <x v="0"/>
    <s v="United States"/>
    <s v="Los Angeles"/>
    <x v="1"/>
    <n v="90049"/>
    <x v="1"/>
    <s v="FUR-FU-10003981"/>
    <x v="0"/>
    <x v="5"/>
    <s v="Eldon Wave Desk Accessories"/>
    <n v="4.16"/>
    <n v="2"/>
    <n v="0"/>
    <n v="1.7472000000000001"/>
    <n v="7"/>
    <n v="8"/>
    <x v="2"/>
    <n v="42"/>
    <x v="6"/>
  </r>
  <r>
    <n v="8061"/>
    <s v="CA-2015-156013"/>
    <d v="2015-09-20T00:00:00"/>
    <d v="2015-09-26T00:00:00"/>
    <x v="1"/>
    <s v="TC-20980"/>
    <s v="Tamara Chand"/>
    <x v="1"/>
    <s v="United States"/>
    <s v="Long Beach"/>
    <x v="15"/>
    <n v="11561"/>
    <x v="3"/>
    <s v="OFF-PA-10001970"/>
    <x v="1"/>
    <x v="10"/>
    <s v="Xerox 1881"/>
    <n v="61.4"/>
    <n v="5"/>
    <n v="0"/>
    <n v="28.858000000000001"/>
    <n v="6"/>
    <n v="9"/>
    <x v="2"/>
    <n v="47"/>
    <x v="8"/>
  </r>
  <r>
    <n v="8062"/>
    <s v="CA-2015-156013"/>
    <d v="2015-09-20T00:00:00"/>
    <d v="2015-09-26T00:00:00"/>
    <x v="1"/>
    <s v="TC-20980"/>
    <s v="Tamara Chand"/>
    <x v="1"/>
    <s v="United States"/>
    <s v="Long Beach"/>
    <x v="15"/>
    <n v="11561"/>
    <x v="3"/>
    <s v="OFF-BI-10002437"/>
    <x v="1"/>
    <x v="8"/>
    <s v="Recycled Premium Regency Composition Covers"/>
    <n v="24.448"/>
    <n v="2"/>
    <n v="0.2"/>
    <n v="8.8623999999999992"/>
    <n v="6"/>
    <n v="9"/>
    <x v="2"/>
    <n v="36.249999999999993"/>
    <x v="8"/>
  </r>
  <r>
    <n v="8063"/>
    <s v="CA-2016-132997"/>
    <d v="2016-11-07T00:00:00"/>
    <d v="2016-11-09T00:00:00"/>
    <x v="2"/>
    <s v="LW-17215"/>
    <s v="Luke Weiss"/>
    <x v="0"/>
    <s v="United States"/>
    <s v="Rochester"/>
    <x v="15"/>
    <n v="14609"/>
    <x v="3"/>
    <s v="TEC-PH-10000586"/>
    <x v="2"/>
    <x v="7"/>
    <s v="AT&amp;T SB67148 SynJ"/>
    <n v="263.95999999999998"/>
    <n v="4"/>
    <n v="0"/>
    <n v="71.269199999999998"/>
    <n v="2"/>
    <n v="11"/>
    <x v="0"/>
    <n v="27"/>
    <x v="0"/>
  </r>
  <r>
    <n v="8064"/>
    <s v="CA-2016-132997"/>
    <d v="2016-11-07T00:00:00"/>
    <d v="2016-11-09T00:00:00"/>
    <x v="2"/>
    <s v="LW-17215"/>
    <s v="Luke Weiss"/>
    <x v="0"/>
    <s v="United States"/>
    <s v="Rochester"/>
    <x v="15"/>
    <n v="14609"/>
    <x v="3"/>
    <s v="TEC-PH-10003811"/>
    <x v="2"/>
    <x v="7"/>
    <s v="Jabra Supreme Plus Driver Edition Headset"/>
    <n v="359.97"/>
    <n v="3"/>
    <n v="0"/>
    <n v="100.7916"/>
    <n v="2"/>
    <n v="11"/>
    <x v="0"/>
    <n v="27.999999999999996"/>
    <x v="0"/>
  </r>
  <r>
    <n v="8065"/>
    <s v="CA-2016-132997"/>
    <d v="2016-11-07T00:00:00"/>
    <d v="2016-11-09T00:00:00"/>
    <x v="2"/>
    <s v="LW-17215"/>
    <s v="Luke Weiss"/>
    <x v="0"/>
    <s v="United States"/>
    <s v="Rochester"/>
    <x v="15"/>
    <n v="14609"/>
    <x v="3"/>
    <s v="OFF-PA-10004983"/>
    <x v="1"/>
    <x v="10"/>
    <s v="Xerox 23"/>
    <n v="12.96"/>
    <n v="2"/>
    <n v="0"/>
    <n v="6.2207999999999997"/>
    <n v="2"/>
    <n v="11"/>
    <x v="0"/>
    <n v="47.999999999999993"/>
    <x v="0"/>
  </r>
  <r>
    <n v="8066"/>
    <s v="CA-2016-132997"/>
    <d v="2016-11-07T00:00:00"/>
    <d v="2016-11-09T00:00:00"/>
    <x v="2"/>
    <s v="LW-17215"/>
    <s v="Luke Weiss"/>
    <x v="0"/>
    <s v="United States"/>
    <s v="Rochester"/>
    <x v="15"/>
    <n v="14609"/>
    <x v="3"/>
    <s v="OFF-ST-10003479"/>
    <x v="1"/>
    <x v="4"/>
    <s v="Eldon Base for stackable storage shelf, platinum"/>
    <n v="116.82"/>
    <n v="3"/>
    <n v="0"/>
    <n v="5.8410000000000002"/>
    <n v="2"/>
    <n v="11"/>
    <x v="0"/>
    <n v="5"/>
    <x v="0"/>
  </r>
  <r>
    <n v="8067"/>
    <s v="CA-2016-132997"/>
    <d v="2016-11-07T00:00:00"/>
    <d v="2016-11-09T00:00:00"/>
    <x v="2"/>
    <s v="LW-17215"/>
    <s v="Luke Weiss"/>
    <x v="0"/>
    <s v="United States"/>
    <s v="Rochester"/>
    <x v="15"/>
    <n v="14609"/>
    <x v="3"/>
    <s v="OFF-BI-10004318"/>
    <x v="1"/>
    <x v="8"/>
    <s v="Ibico EB-19 Dual Function Manual Binding System"/>
    <n v="276.78399999999999"/>
    <n v="2"/>
    <n v="0.2"/>
    <n v="89.954800000000006"/>
    <n v="2"/>
    <n v="11"/>
    <x v="0"/>
    <n v="32.5"/>
    <x v="0"/>
  </r>
  <r>
    <n v="8068"/>
    <s v="US-2015-160563"/>
    <d v="2015-10-20T00:00:00"/>
    <d v="2015-10-24T00:00:00"/>
    <x v="1"/>
    <s v="NS-18640"/>
    <s v="Noel Staavos"/>
    <x v="1"/>
    <s v="United States"/>
    <s v="San Francisco"/>
    <x v="1"/>
    <n v="94109"/>
    <x v="1"/>
    <s v="TEC-AC-10002567"/>
    <x v="2"/>
    <x v="11"/>
    <s v="Logitech G602 Wireless Gaming Mouse"/>
    <n v="239.97"/>
    <n v="3"/>
    <n v="0"/>
    <n v="86.389200000000002"/>
    <n v="4"/>
    <n v="10"/>
    <x v="0"/>
    <n v="36"/>
    <x v="2"/>
  </r>
  <r>
    <n v="8069"/>
    <s v="US-2015-160563"/>
    <d v="2015-10-20T00:00:00"/>
    <d v="2015-10-24T00:00:00"/>
    <x v="1"/>
    <s v="NS-18640"/>
    <s v="Noel Staavos"/>
    <x v="1"/>
    <s v="United States"/>
    <s v="San Francisco"/>
    <x v="1"/>
    <n v="94109"/>
    <x v="1"/>
    <s v="FUR-FU-10001731"/>
    <x v="0"/>
    <x v="5"/>
    <s v="Acrylic Self-Standing Desk Frames"/>
    <n v="16.02"/>
    <n v="6"/>
    <n v="0"/>
    <n v="6.0876000000000001"/>
    <n v="4"/>
    <n v="10"/>
    <x v="0"/>
    <n v="38"/>
    <x v="2"/>
  </r>
  <r>
    <n v="8070"/>
    <s v="CA-2017-151750"/>
    <d v="2017-01-01T00:00:00"/>
    <d v="2017-01-05T00:00:00"/>
    <x v="1"/>
    <s v="JM-15250"/>
    <s v="Janet Martin"/>
    <x v="0"/>
    <s v="United States"/>
    <s v="Huntsville"/>
    <x v="5"/>
    <n v="77340"/>
    <x v="2"/>
    <s v="OFF-ST-10002743"/>
    <x v="1"/>
    <x v="4"/>
    <s v="SAFCO Boltless Steel Shelving"/>
    <n v="454.56"/>
    <n v="5"/>
    <n v="0.2"/>
    <n v="-107.958"/>
    <n v="4"/>
    <n v="1"/>
    <x v="3"/>
    <n v="-23.75"/>
    <x v="9"/>
  </r>
  <r>
    <n v="8071"/>
    <s v="CA-2017-151750"/>
    <d v="2017-01-01T00:00:00"/>
    <d v="2017-01-05T00:00:00"/>
    <x v="1"/>
    <s v="JM-15250"/>
    <s v="Janet Martin"/>
    <x v="0"/>
    <s v="United States"/>
    <s v="Huntsville"/>
    <x v="5"/>
    <n v="77340"/>
    <x v="2"/>
    <s v="FUR-FU-10002116"/>
    <x v="0"/>
    <x v="5"/>
    <s v="Tenex Carpeted, Granite-Look or Clear Contemporary Contour Shape Chair Mats"/>
    <n v="141.41999999999999"/>
    <n v="5"/>
    <n v="0.6"/>
    <n v="-187.38149999999999"/>
    <n v="4"/>
    <n v="1"/>
    <x v="3"/>
    <n v="-132.5"/>
    <x v="9"/>
  </r>
  <r>
    <n v="8072"/>
    <s v="CA-2017-151750"/>
    <d v="2017-01-01T00:00:00"/>
    <d v="2017-01-05T00:00:00"/>
    <x v="1"/>
    <s v="JM-15250"/>
    <s v="Janet Martin"/>
    <x v="0"/>
    <s v="United States"/>
    <s v="Huntsville"/>
    <x v="5"/>
    <n v="77340"/>
    <x v="2"/>
    <s v="FUR-CH-10003199"/>
    <x v="0"/>
    <x v="1"/>
    <s v="Office Star - Contemporary Task Swivel Chair"/>
    <n v="310.74400000000003"/>
    <n v="4"/>
    <n v="0.3"/>
    <n v="-26.635200000000001"/>
    <n v="4"/>
    <n v="1"/>
    <x v="3"/>
    <n v="-8.5714285714285712"/>
    <x v="9"/>
  </r>
  <r>
    <n v="8073"/>
    <s v="CA-2017-151750"/>
    <d v="2017-01-01T00:00:00"/>
    <d v="2017-01-05T00:00:00"/>
    <x v="1"/>
    <s v="JM-15250"/>
    <s v="Janet Martin"/>
    <x v="0"/>
    <s v="United States"/>
    <s v="Huntsville"/>
    <x v="5"/>
    <n v="77340"/>
    <x v="2"/>
    <s v="OFF-AR-10003158"/>
    <x v="1"/>
    <x v="6"/>
    <s v="Fluorescent Highlighters by Dixon"/>
    <n v="12.736000000000001"/>
    <n v="4"/>
    <n v="0.2"/>
    <n v="2.2288000000000001"/>
    <n v="4"/>
    <n v="1"/>
    <x v="3"/>
    <n v="17.5"/>
    <x v="9"/>
  </r>
  <r>
    <n v="8074"/>
    <s v="CA-2017-151750"/>
    <d v="2017-01-01T00:00:00"/>
    <d v="2017-01-05T00:00:00"/>
    <x v="1"/>
    <s v="JM-15250"/>
    <s v="Janet Martin"/>
    <x v="0"/>
    <s v="United States"/>
    <s v="Huntsville"/>
    <x v="5"/>
    <n v="77340"/>
    <x v="2"/>
    <s v="OFF-BI-10000301"/>
    <x v="1"/>
    <x v="8"/>
    <s v="GBC Instant Report Kit"/>
    <n v="6.47"/>
    <n v="5"/>
    <n v="0.8"/>
    <n v="-9.7050000000000001"/>
    <n v="4"/>
    <n v="1"/>
    <x v="3"/>
    <n v="-150"/>
    <x v="9"/>
  </r>
  <r>
    <n v="8075"/>
    <s v="CA-2017-151750"/>
    <d v="2017-01-01T00:00:00"/>
    <d v="2017-01-05T00:00:00"/>
    <x v="1"/>
    <s v="JM-15250"/>
    <s v="Janet Martin"/>
    <x v="0"/>
    <s v="United States"/>
    <s v="Huntsville"/>
    <x v="5"/>
    <n v="77340"/>
    <x v="2"/>
    <s v="OFF-BI-10000343"/>
    <x v="1"/>
    <x v="8"/>
    <s v="Pressboard Covers with Storage Hooks, 9 1/2&quot; x 11&quot;, Light Blue"/>
    <n v="13.747999999999999"/>
    <n v="14"/>
    <n v="0.8"/>
    <n v="-22.684200000000001"/>
    <n v="4"/>
    <n v="1"/>
    <x v="3"/>
    <n v="-165"/>
    <x v="9"/>
  </r>
  <r>
    <n v="8076"/>
    <s v="CA-2017-151750"/>
    <d v="2017-01-01T00:00:00"/>
    <d v="2017-01-05T00:00:00"/>
    <x v="1"/>
    <s v="JM-15250"/>
    <s v="Janet Martin"/>
    <x v="0"/>
    <s v="United States"/>
    <s v="Huntsville"/>
    <x v="5"/>
    <n v="77340"/>
    <x v="2"/>
    <s v="OFF-AP-10004708"/>
    <x v="1"/>
    <x v="9"/>
    <s v="Fellowes Superior 10 Outlet Split Surge Protector"/>
    <n v="15.224"/>
    <n v="2"/>
    <n v="0.8"/>
    <n v="-38.821199999999997"/>
    <n v="4"/>
    <n v="1"/>
    <x v="3"/>
    <n v="-254.99999999999997"/>
    <x v="9"/>
  </r>
  <r>
    <n v="8077"/>
    <s v="CA-2015-106187"/>
    <d v="2015-06-23T00:00:00"/>
    <d v="2015-06-29T00:00:00"/>
    <x v="1"/>
    <s v="RF-19345"/>
    <s v="Randy Ferguson"/>
    <x v="1"/>
    <s v="United States"/>
    <s v="East Point"/>
    <x v="32"/>
    <n v="30344"/>
    <x v="0"/>
    <s v="FUR-FU-10000794"/>
    <x v="0"/>
    <x v="5"/>
    <s v="Eldon Stackable Tray, Side-Load, Legal, Smoke"/>
    <n v="27.42"/>
    <n v="3"/>
    <n v="0"/>
    <n v="9.3228000000000009"/>
    <n v="6"/>
    <n v="6"/>
    <x v="1"/>
    <n v="34"/>
    <x v="1"/>
  </r>
  <r>
    <n v="8078"/>
    <s v="CA-2015-106187"/>
    <d v="2015-06-23T00:00:00"/>
    <d v="2015-06-29T00:00:00"/>
    <x v="1"/>
    <s v="RF-19345"/>
    <s v="Randy Ferguson"/>
    <x v="1"/>
    <s v="United States"/>
    <s v="East Point"/>
    <x v="32"/>
    <n v="30344"/>
    <x v="0"/>
    <s v="OFF-BI-10004519"/>
    <x v="1"/>
    <x v="8"/>
    <s v="GBC DocuBind P100 Manual Binding Machine"/>
    <n v="165.98"/>
    <n v="1"/>
    <n v="0"/>
    <n v="74.691000000000003"/>
    <n v="6"/>
    <n v="6"/>
    <x v="1"/>
    <n v="45.000000000000007"/>
    <x v="1"/>
  </r>
  <r>
    <n v="8079"/>
    <s v="CA-2015-106187"/>
    <d v="2015-06-23T00:00:00"/>
    <d v="2015-06-29T00:00:00"/>
    <x v="1"/>
    <s v="RF-19345"/>
    <s v="Randy Ferguson"/>
    <x v="1"/>
    <s v="United States"/>
    <s v="East Point"/>
    <x v="32"/>
    <n v="30344"/>
    <x v="0"/>
    <s v="TEC-AC-10001590"/>
    <x v="2"/>
    <x v="11"/>
    <s v="Dell Slim USB Multimedia Keyboard"/>
    <n v="75"/>
    <n v="3"/>
    <n v="0"/>
    <n v="18"/>
    <n v="6"/>
    <n v="6"/>
    <x v="1"/>
    <n v="24"/>
    <x v="1"/>
  </r>
  <r>
    <n v="8080"/>
    <s v="US-2016-164945"/>
    <d v="2016-11-22T00:00:00"/>
    <d v="2016-11-27T00:00:00"/>
    <x v="1"/>
    <s v="CA-12055"/>
    <s v="Cathy Armstrong"/>
    <x v="2"/>
    <s v="United States"/>
    <s v="New York City"/>
    <x v="15"/>
    <n v="10009"/>
    <x v="3"/>
    <s v="OFF-BI-10001524"/>
    <x v="1"/>
    <x v="8"/>
    <s v="GBC Premium Transparent Covers with Diagonal Lined Pattern"/>
    <n v="134.27199999999999"/>
    <n v="8"/>
    <n v="0.2"/>
    <n v="46.995199999999997"/>
    <n v="5"/>
    <n v="11"/>
    <x v="0"/>
    <n v="35"/>
    <x v="0"/>
  </r>
  <r>
    <n v="8081"/>
    <s v="CA-2015-150714"/>
    <d v="2015-10-26T00:00:00"/>
    <d v="2015-11-01T00:00:00"/>
    <x v="1"/>
    <s v="KH-16690"/>
    <s v="Kristen Hastings"/>
    <x v="1"/>
    <s v="United States"/>
    <s v="Springfield"/>
    <x v="21"/>
    <n v="97477"/>
    <x v="1"/>
    <s v="OFF-LA-10001474"/>
    <x v="1"/>
    <x v="2"/>
    <s v="Avery 477"/>
    <n v="146.54400000000001"/>
    <n v="6"/>
    <n v="0.2"/>
    <n v="47.626800000000003"/>
    <n v="6"/>
    <n v="10"/>
    <x v="0"/>
    <n v="32.5"/>
    <x v="2"/>
  </r>
  <r>
    <n v="8082"/>
    <s v="CA-2015-150714"/>
    <d v="2015-10-26T00:00:00"/>
    <d v="2015-11-01T00:00:00"/>
    <x v="1"/>
    <s v="KH-16690"/>
    <s v="Kristen Hastings"/>
    <x v="1"/>
    <s v="United States"/>
    <s v="Springfield"/>
    <x v="21"/>
    <n v="97477"/>
    <x v="1"/>
    <s v="OFF-PA-10001497"/>
    <x v="1"/>
    <x v="10"/>
    <s v="Xerox 1914"/>
    <n v="131.904"/>
    <n v="3"/>
    <n v="0.2"/>
    <n v="47.815199999999997"/>
    <n v="6"/>
    <n v="10"/>
    <x v="0"/>
    <n v="36.25"/>
    <x v="2"/>
  </r>
  <r>
    <n v="8083"/>
    <s v="CA-2015-150714"/>
    <d v="2015-10-26T00:00:00"/>
    <d v="2015-11-01T00:00:00"/>
    <x v="1"/>
    <s v="KH-16690"/>
    <s v="Kristen Hastings"/>
    <x v="1"/>
    <s v="United States"/>
    <s v="Springfield"/>
    <x v="21"/>
    <n v="97477"/>
    <x v="1"/>
    <s v="OFF-AP-10003287"/>
    <x v="1"/>
    <x v="9"/>
    <s v="Tripp Lite TLP810NET Broadband Surge for Modem/Fax"/>
    <n v="203.88"/>
    <n v="5"/>
    <n v="0.2"/>
    <n v="20.388000000000002"/>
    <n v="6"/>
    <n v="10"/>
    <x v="0"/>
    <n v="10"/>
    <x v="2"/>
  </r>
  <r>
    <n v="8084"/>
    <s v="CA-2015-150714"/>
    <d v="2015-10-26T00:00:00"/>
    <d v="2015-11-01T00:00:00"/>
    <x v="1"/>
    <s v="KH-16690"/>
    <s v="Kristen Hastings"/>
    <x v="1"/>
    <s v="United States"/>
    <s v="Springfield"/>
    <x v="21"/>
    <n v="97477"/>
    <x v="1"/>
    <s v="OFF-BI-10002982"/>
    <x v="1"/>
    <x v="8"/>
    <s v="Avery Self-Adhesive Photo Pockets for Polaroid Photos"/>
    <n v="14.301"/>
    <n v="7"/>
    <n v="0.7"/>
    <n v="-10.487399999999999"/>
    <n v="6"/>
    <n v="10"/>
    <x v="0"/>
    <n v="-73.333333333333329"/>
    <x v="2"/>
  </r>
  <r>
    <n v="8085"/>
    <s v="CA-2015-150714"/>
    <d v="2015-10-26T00:00:00"/>
    <d v="2015-11-01T00:00:00"/>
    <x v="1"/>
    <s v="KH-16690"/>
    <s v="Kristen Hastings"/>
    <x v="1"/>
    <s v="United States"/>
    <s v="Springfield"/>
    <x v="21"/>
    <n v="97477"/>
    <x v="1"/>
    <s v="OFF-ST-10001809"/>
    <x v="1"/>
    <x v="4"/>
    <s v="Fellowes Officeware Wire Shelving"/>
    <n v="718.64"/>
    <n v="10"/>
    <n v="0.2"/>
    <n v="-161.69399999999999"/>
    <n v="6"/>
    <n v="10"/>
    <x v="0"/>
    <n v="-22.499999999999996"/>
    <x v="2"/>
  </r>
  <r>
    <n v="8086"/>
    <s v="CA-2016-105753"/>
    <d v="2016-10-20T00:00:00"/>
    <d v="2016-10-26T00:00:00"/>
    <x v="1"/>
    <s v="LC-16960"/>
    <s v="Lindsay Castell"/>
    <x v="2"/>
    <s v="United States"/>
    <s v="Arlington"/>
    <x v="17"/>
    <n v="22204"/>
    <x v="0"/>
    <s v="FUR-FU-10000246"/>
    <x v="0"/>
    <x v="5"/>
    <s v="Aluminum Document Frame"/>
    <n v="61.1"/>
    <n v="5"/>
    <n v="0"/>
    <n v="18.329999999999998"/>
    <n v="6"/>
    <n v="10"/>
    <x v="0"/>
    <n v="30"/>
    <x v="2"/>
  </r>
  <r>
    <n v="8087"/>
    <s v="CA-2017-120894"/>
    <d v="2017-04-28T00:00:00"/>
    <d v="2017-05-02T00:00:00"/>
    <x v="1"/>
    <s v="JL-15130"/>
    <s v="Jack Lebron"/>
    <x v="0"/>
    <s v="United States"/>
    <s v="Wilmington"/>
    <x v="3"/>
    <n v="28403"/>
    <x v="0"/>
    <s v="OFF-AP-10000252"/>
    <x v="1"/>
    <x v="9"/>
    <s v="Harmony HEPA Quiet Air Purifiers"/>
    <n v="28.08"/>
    <n v="3"/>
    <n v="0.2"/>
    <n v="5.2649999999999997"/>
    <n v="4"/>
    <n v="4"/>
    <x v="1"/>
    <n v="18.75"/>
    <x v="3"/>
  </r>
  <r>
    <n v="8088"/>
    <s v="CA-2016-106621"/>
    <d v="2016-09-29T00:00:00"/>
    <d v="2016-10-01T00:00:00"/>
    <x v="0"/>
    <s v="DM-12955"/>
    <s v="Dario Medina"/>
    <x v="1"/>
    <s v="United States"/>
    <s v="Yuma"/>
    <x v="16"/>
    <n v="85364"/>
    <x v="1"/>
    <s v="OFF-AR-10002375"/>
    <x v="1"/>
    <x v="6"/>
    <s v="Newell 351"/>
    <n v="10.496"/>
    <n v="4"/>
    <n v="0.2"/>
    <n v="1.1808000000000001"/>
    <n v="2"/>
    <n v="9"/>
    <x v="2"/>
    <n v="11.25"/>
    <x v="8"/>
  </r>
  <r>
    <n v="8089"/>
    <s v="CA-2015-107020"/>
    <d v="2015-07-10T00:00:00"/>
    <d v="2015-07-14T00:00:00"/>
    <x v="1"/>
    <s v="MV-18190"/>
    <s v="Mike Vittorini"/>
    <x v="0"/>
    <s v="United States"/>
    <s v="San Bernardino"/>
    <x v="1"/>
    <n v="92404"/>
    <x v="1"/>
    <s v="OFF-BI-10003719"/>
    <x v="1"/>
    <x v="8"/>
    <s v="Large Capacity Hanging Post Binders"/>
    <n v="39.92"/>
    <n v="2"/>
    <n v="0.2"/>
    <n v="12.974"/>
    <n v="4"/>
    <n v="7"/>
    <x v="2"/>
    <n v="32.5"/>
    <x v="7"/>
  </r>
  <r>
    <n v="8090"/>
    <s v="US-2015-117492"/>
    <d v="2015-08-07T00:00:00"/>
    <d v="2015-08-09T00:00:00"/>
    <x v="2"/>
    <s v="NS-18640"/>
    <s v="Noel Staavos"/>
    <x v="1"/>
    <s v="United States"/>
    <s v="Baltimore"/>
    <x v="39"/>
    <n v="21215"/>
    <x v="3"/>
    <s v="OFF-AP-10001492"/>
    <x v="1"/>
    <x v="9"/>
    <s v="Acco Six-Outlet Power Strip, 4' Cord Length"/>
    <n v="77.58"/>
    <n v="9"/>
    <n v="0"/>
    <n v="20.1708"/>
    <n v="2"/>
    <n v="8"/>
    <x v="2"/>
    <n v="26"/>
    <x v="6"/>
  </r>
  <r>
    <n v="8091"/>
    <s v="CA-2014-101392"/>
    <d v="2014-12-07T00:00:00"/>
    <d v="2014-12-13T00:00:00"/>
    <x v="1"/>
    <s v="AS-10630"/>
    <s v="Ann Steele"/>
    <x v="2"/>
    <s v="United States"/>
    <s v="Seattle"/>
    <x v="4"/>
    <n v="98103"/>
    <x v="1"/>
    <s v="OFF-ST-10000532"/>
    <x v="1"/>
    <x v="4"/>
    <s v="Advantus Rolling Drawer Organizers"/>
    <n v="269.36"/>
    <n v="7"/>
    <n v="0"/>
    <n v="70.033600000000007"/>
    <n v="6"/>
    <n v="12"/>
    <x v="0"/>
    <n v="26"/>
    <x v="4"/>
  </r>
  <r>
    <n v="8092"/>
    <s v="CA-2015-127502"/>
    <d v="2015-12-10T00:00:00"/>
    <d v="2015-12-14T00:00:00"/>
    <x v="1"/>
    <s v="MT-17815"/>
    <s v="Meg Tillman"/>
    <x v="0"/>
    <s v="United States"/>
    <s v="San Francisco"/>
    <x v="1"/>
    <n v="94110"/>
    <x v="1"/>
    <s v="OFF-LA-10001613"/>
    <x v="1"/>
    <x v="2"/>
    <s v="Avery File Folder Labels"/>
    <n v="5.76"/>
    <n v="2"/>
    <n v="0"/>
    <n v="2.8224"/>
    <n v="4"/>
    <n v="12"/>
    <x v="0"/>
    <n v="49.000000000000007"/>
    <x v="4"/>
  </r>
  <r>
    <n v="8093"/>
    <s v="CA-2017-143658"/>
    <d v="2017-11-08T00:00:00"/>
    <d v="2017-11-13T00:00:00"/>
    <x v="0"/>
    <s v="SR-20425"/>
    <s v="Sharelle Roach"/>
    <x v="2"/>
    <s v="United States"/>
    <s v="New York City"/>
    <x v="15"/>
    <n v="10035"/>
    <x v="3"/>
    <s v="OFF-AR-10002818"/>
    <x v="1"/>
    <x v="6"/>
    <s v="Panasonic KP-310 Heavy-Duty Electric Pencil Sharpener"/>
    <n v="109.9"/>
    <n v="5"/>
    <n v="0"/>
    <n v="32.97"/>
    <n v="5"/>
    <n v="11"/>
    <x v="0"/>
    <n v="30"/>
    <x v="0"/>
  </r>
  <r>
    <n v="8094"/>
    <s v="CA-2017-133046"/>
    <d v="2017-07-27T00:00:00"/>
    <d v="2017-08-01T00:00:00"/>
    <x v="0"/>
    <s v="DK-13375"/>
    <s v="Dennis Kane"/>
    <x v="0"/>
    <s v="United States"/>
    <s v="Seattle"/>
    <x v="4"/>
    <n v="98115"/>
    <x v="1"/>
    <s v="FUR-FU-10001940"/>
    <x v="0"/>
    <x v="5"/>
    <s v="Staple-based wall hangings"/>
    <n v="23.88"/>
    <n v="3"/>
    <n v="0"/>
    <n v="10.507199999999999"/>
    <n v="5"/>
    <n v="7"/>
    <x v="2"/>
    <n v="44"/>
    <x v="7"/>
  </r>
  <r>
    <n v="8095"/>
    <s v="CA-2017-133046"/>
    <d v="2017-07-27T00:00:00"/>
    <d v="2017-08-01T00:00:00"/>
    <x v="0"/>
    <s v="DK-13375"/>
    <s v="Dennis Kane"/>
    <x v="0"/>
    <s v="United States"/>
    <s v="Seattle"/>
    <x v="4"/>
    <n v="98115"/>
    <x v="1"/>
    <s v="OFF-PA-10003883"/>
    <x v="1"/>
    <x v="10"/>
    <s v="Message Book, Phone, Wirebound Standard Line Memo, 2 3/4&quot; X 5&quot;"/>
    <n v="26.2"/>
    <n v="4"/>
    <n v="0"/>
    <n v="12.052"/>
    <n v="5"/>
    <n v="7"/>
    <x v="2"/>
    <n v="46"/>
    <x v="7"/>
  </r>
  <r>
    <n v="8096"/>
    <s v="CA-2017-133046"/>
    <d v="2017-07-27T00:00:00"/>
    <d v="2017-08-01T00:00:00"/>
    <x v="0"/>
    <s v="DK-13375"/>
    <s v="Dennis Kane"/>
    <x v="0"/>
    <s v="United States"/>
    <s v="Seattle"/>
    <x v="4"/>
    <n v="98115"/>
    <x v="1"/>
    <s v="OFF-PA-10002787"/>
    <x v="1"/>
    <x v="10"/>
    <s v="Xerox 227"/>
    <n v="12.96"/>
    <n v="2"/>
    <n v="0"/>
    <n v="6.2207999999999997"/>
    <n v="5"/>
    <n v="7"/>
    <x v="2"/>
    <n v="47.999999999999993"/>
    <x v="7"/>
  </r>
  <r>
    <n v="8097"/>
    <s v="CA-2017-133046"/>
    <d v="2017-07-27T00:00:00"/>
    <d v="2017-08-01T00:00:00"/>
    <x v="0"/>
    <s v="DK-13375"/>
    <s v="Dennis Kane"/>
    <x v="0"/>
    <s v="United States"/>
    <s v="Seattle"/>
    <x v="4"/>
    <n v="98115"/>
    <x v="1"/>
    <s v="TEC-AC-10000991"/>
    <x v="2"/>
    <x v="11"/>
    <s v="Sony Micro Vault Click 8 GB USB 2.0 Flash Drive"/>
    <n v="234.95"/>
    <n v="5"/>
    <n v="0"/>
    <n v="32.893000000000001"/>
    <n v="5"/>
    <n v="7"/>
    <x v="2"/>
    <n v="14.000000000000002"/>
    <x v="7"/>
  </r>
  <r>
    <n v="8098"/>
    <s v="CA-2017-122798"/>
    <d v="2017-12-28T00:00:00"/>
    <d v="2018-01-01T00:00:00"/>
    <x v="1"/>
    <s v="SV-20935"/>
    <s v="Susan Vittorini"/>
    <x v="0"/>
    <s v="United States"/>
    <s v="Albuquerque"/>
    <x v="27"/>
    <n v="87105"/>
    <x v="1"/>
    <s v="OFF-ST-10003058"/>
    <x v="1"/>
    <x v="4"/>
    <s v="Eldon Mobile Mega Data Cart  Mega Stackable  Add-On Trays"/>
    <n v="118.25"/>
    <n v="5"/>
    <n v="0"/>
    <n v="34.292499999999997"/>
    <n v="4"/>
    <n v="12"/>
    <x v="0"/>
    <n v="28.999999999999996"/>
    <x v="4"/>
  </r>
  <r>
    <n v="8099"/>
    <s v="CA-2017-122798"/>
    <d v="2017-12-28T00:00:00"/>
    <d v="2018-01-01T00:00:00"/>
    <x v="1"/>
    <s v="SV-20935"/>
    <s v="Susan Vittorini"/>
    <x v="0"/>
    <s v="United States"/>
    <s v="Albuquerque"/>
    <x v="27"/>
    <n v="87105"/>
    <x v="1"/>
    <s v="OFF-PA-10004239"/>
    <x v="1"/>
    <x v="10"/>
    <s v="Xerox 1953"/>
    <n v="4.28"/>
    <n v="1"/>
    <n v="0"/>
    <n v="1.9259999999999999"/>
    <n v="4"/>
    <n v="12"/>
    <x v="0"/>
    <n v="44.999999999999993"/>
    <x v="4"/>
  </r>
  <r>
    <n v="8100"/>
    <s v="CA-2016-169663"/>
    <d v="2016-03-10T00:00:00"/>
    <d v="2016-03-13T00:00:00"/>
    <x v="2"/>
    <s v="RH-19510"/>
    <s v="Rick Huthwaite"/>
    <x v="2"/>
    <s v="United States"/>
    <s v="Los Angeles"/>
    <x v="1"/>
    <n v="90045"/>
    <x v="1"/>
    <s v="TEC-AC-10003038"/>
    <x v="2"/>
    <x v="11"/>
    <s v="Kingston Digital DataTraveler 16GB USB 2.0"/>
    <n v="26.85"/>
    <n v="3"/>
    <n v="0"/>
    <n v="5.1014999999999997"/>
    <n v="3"/>
    <n v="3"/>
    <x v="3"/>
    <n v="18.999999999999996"/>
    <x v="10"/>
  </r>
  <r>
    <n v="8101"/>
    <s v="CA-2016-169663"/>
    <d v="2016-03-10T00:00:00"/>
    <d v="2016-03-13T00:00:00"/>
    <x v="2"/>
    <s v="RH-19510"/>
    <s v="Rick Huthwaite"/>
    <x v="2"/>
    <s v="United States"/>
    <s v="Los Angeles"/>
    <x v="1"/>
    <n v="90045"/>
    <x v="1"/>
    <s v="TEC-MA-10000984"/>
    <x v="2"/>
    <x v="15"/>
    <s v="Okidata MB760 Printer"/>
    <n v="3357.6"/>
    <n v="3"/>
    <n v="0.2"/>
    <n v="377.73"/>
    <n v="3"/>
    <n v="3"/>
    <x v="3"/>
    <n v="11.25"/>
    <x v="10"/>
  </r>
  <r>
    <n v="8102"/>
    <s v="CA-2015-149846"/>
    <d v="2015-05-22T00:00:00"/>
    <d v="2015-05-26T00:00:00"/>
    <x v="1"/>
    <s v="SB-20185"/>
    <s v="Sarah Brown"/>
    <x v="0"/>
    <s v="United States"/>
    <s v="Los Angeles"/>
    <x v="1"/>
    <n v="90045"/>
    <x v="1"/>
    <s v="OFF-LA-10004484"/>
    <x v="1"/>
    <x v="2"/>
    <s v="Avery 476"/>
    <n v="8.26"/>
    <n v="2"/>
    <n v="0"/>
    <n v="3.7995999999999999"/>
    <n v="4"/>
    <n v="5"/>
    <x v="1"/>
    <n v="46"/>
    <x v="5"/>
  </r>
  <r>
    <n v="8103"/>
    <s v="CA-2015-149846"/>
    <d v="2015-05-22T00:00:00"/>
    <d v="2015-05-26T00:00:00"/>
    <x v="1"/>
    <s v="SB-20185"/>
    <s v="Sarah Brown"/>
    <x v="0"/>
    <s v="United States"/>
    <s v="Los Angeles"/>
    <x v="1"/>
    <n v="90045"/>
    <x v="1"/>
    <s v="TEC-MA-10004002"/>
    <x v="2"/>
    <x v="15"/>
    <s v="Zebra GX420t Direct Thermal/Thermal Transfer Printer"/>
    <n v="2973.32"/>
    <n v="7"/>
    <n v="0.2"/>
    <n v="334.49849999999998"/>
    <n v="4"/>
    <n v="5"/>
    <x v="1"/>
    <n v="11.249999999999998"/>
    <x v="5"/>
  </r>
  <r>
    <n v="8104"/>
    <s v="CA-2015-149846"/>
    <d v="2015-05-22T00:00:00"/>
    <d v="2015-05-26T00:00:00"/>
    <x v="1"/>
    <s v="SB-20185"/>
    <s v="Sarah Brown"/>
    <x v="0"/>
    <s v="United States"/>
    <s v="Los Angeles"/>
    <x v="1"/>
    <n v="90045"/>
    <x v="1"/>
    <s v="OFF-ST-10002406"/>
    <x v="1"/>
    <x v="4"/>
    <s v="Pizazz Global Quick File"/>
    <n v="104.79"/>
    <n v="7"/>
    <n v="0"/>
    <n v="29.341200000000001"/>
    <n v="4"/>
    <n v="5"/>
    <x v="1"/>
    <n v="27.999999999999996"/>
    <x v="5"/>
  </r>
  <r>
    <n v="8105"/>
    <s v="CA-2015-149846"/>
    <d v="2015-05-22T00:00:00"/>
    <d v="2015-05-26T00:00:00"/>
    <x v="1"/>
    <s v="SB-20185"/>
    <s v="Sarah Brown"/>
    <x v="0"/>
    <s v="United States"/>
    <s v="Los Angeles"/>
    <x v="1"/>
    <n v="90045"/>
    <x v="1"/>
    <s v="TEC-PH-10003645"/>
    <x v="2"/>
    <x v="7"/>
    <s v="Aastra 57i VoIP phone"/>
    <n v="775.72799999999995"/>
    <n v="6"/>
    <n v="0.2"/>
    <n v="58.179600000000001"/>
    <n v="4"/>
    <n v="5"/>
    <x v="1"/>
    <n v="7.5000000000000009"/>
    <x v="5"/>
  </r>
  <r>
    <n v="8106"/>
    <s v="CA-2017-159149"/>
    <d v="2017-02-17T00:00:00"/>
    <d v="2017-02-19T00:00:00"/>
    <x v="2"/>
    <s v="CR-12820"/>
    <s v="Cyra Reiten"/>
    <x v="2"/>
    <s v="United States"/>
    <s v="Houston"/>
    <x v="5"/>
    <n v="77041"/>
    <x v="2"/>
    <s v="FUR-BO-10001601"/>
    <x v="0"/>
    <x v="0"/>
    <s v="Sauder Mission Library with Doors, Fruitwood Finish"/>
    <n v="89.066400000000002"/>
    <n v="1"/>
    <n v="0.32"/>
    <n v="-17.0274"/>
    <n v="2"/>
    <n v="2"/>
    <x v="3"/>
    <n v="-19.117647058823529"/>
    <x v="11"/>
  </r>
  <r>
    <n v="8107"/>
    <s v="CA-2017-159149"/>
    <d v="2017-02-17T00:00:00"/>
    <d v="2017-02-19T00:00:00"/>
    <x v="2"/>
    <s v="CR-12820"/>
    <s v="Cyra Reiten"/>
    <x v="2"/>
    <s v="United States"/>
    <s v="Houston"/>
    <x v="5"/>
    <n v="77041"/>
    <x v="2"/>
    <s v="OFF-AR-10000937"/>
    <x v="1"/>
    <x v="6"/>
    <s v="Dixon Ticonderoga Core-Lock Colored Pencils, 48-Color Set"/>
    <n v="175.44"/>
    <n v="6"/>
    <n v="0.2"/>
    <n v="52.631999999999998"/>
    <n v="2"/>
    <n v="2"/>
    <x v="3"/>
    <n v="30"/>
    <x v="11"/>
  </r>
  <r>
    <n v="8108"/>
    <s v="CA-2017-159149"/>
    <d v="2017-02-17T00:00:00"/>
    <d v="2017-02-19T00:00:00"/>
    <x v="2"/>
    <s v="CR-12820"/>
    <s v="Cyra Reiten"/>
    <x v="2"/>
    <s v="United States"/>
    <s v="Houston"/>
    <x v="5"/>
    <n v="77041"/>
    <x v="2"/>
    <s v="TEC-PH-10000038"/>
    <x v="2"/>
    <x v="7"/>
    <s v="Jawbone MINI JAMBOX Wireless Bluetooth Speaker"/>
    <n v="438.33600000000001"/>
    <n v="4"/>
    <n v="0.2"/>
    <n v="-87.667199999999994"/>
    <n v="2"/>
    <n v="2"/>
    <x v="3"/>
    <n v="-20"/>
    <x v="11"/>
  </r>
  <r>
    <n v="8109"/>
    <s v="US-2017-167570"/>
    <d v="2017-12-08T00:00:00"/>
    <d v="2017-12-15T00:00:00"/>
    <x v="1"/>
    <s v="EG-13900"/>
    <s v="Emily Grady"/>
    <x v="0"/>
    <s v="United States"/>
    <s v="Philadelphia"/>
    <x v="9"/>
    <n v="19140"/>
    <x v="3"/>
    <s v="FUR-CH-10003396"/>
    <x v="0"/>
    <x v="1"/>
    <s v="Global Deluxe Steno Chair"/>
    <n v="215.54400000000001"/>
    <n v="4"/>
    <n v="0.3"/>
    <n v="-58.504800000000003"/>
    <n v="7"/>
    <n v="12"/>
    <x v="0"/>
    <n v="-27.142857142857142"/>
    <x v="4"/>
  </r>
  <r>
    <n v="8110"/>
    <s v="CA-2017-160122"/>
    <d v="2017-11-18T00:00:00"/>
    <d v="2017-11-23T00:00:00"/>
    <x v="1"/>
    <s v="RD-19930"/>
    <s v="Russell D'Ascenzo"/>
    <x v="0"/>
    <s v="United States"/>
    <s v="Chicago"/>
    <x v="10"/>
    <n v="60623"/>
    <x v="2"/>
    <s v="OFF-EN-10002592"/>
    <x v="1"/>
    <x v="12"/>
    <s v="Peel &amp; Seel Recycled Catalog Envelopes, Brown"/>
    <n v="55.584000000000003"/>
    <n v="6"/>
    <n v="0.2"/>
    <n v="20.844000000000001"/>
    <n v="5"/>
    <n v="11"/>
    <x v="0"/>
    <n v="37.5"/>
    <x v="0"/>
  </r>
  <r>
    <n v="8111"/>
    <s v="CA-2017-160122"/>
    <d v="2017-11-18T00:00:00"/>
    <d v="2017-11-23T00:00:00"/>
    <x v="1"/>
    <s v="RD-19930"/>
    <s v="Russell D'Ascenzo"/>
    <x v="0"/>
    <s v="United States"/>
    <s v="Chicago"/>
    <x v="10"/>
    <n v="60623"/>
    <x v="2"/>
    <s v="FUR-CH-10000422"/>
    <x v="0"/>
    <x v="1"/>
    <s v="Global Highback Leather Tilter in Burgundy"/>
    <n v="127.386"/>
    <n v="2"/>
    <n v="0.3"/>
    <n v="-25.4772"/>
    <n v="5"/>
    <n v="11"/>
    <x v="0"/>
    <n v="-20"/>
    <x v="0"/>
  </r>
  <r>
    <n v="8112"/>
    <s v="CA-2016-130393"/>
    <d v="2016-12-01T00:00:00"/>
    <d v="2016-12-03T00:00:00"/>
    <x v="0"/>
    <s v="JM-15865"/>
    <s v="John Murray"/>
    <x v="0"/>
    <s v="United States"/>
    <s v="San Angelo"/>
    <x v="5"/>
    <n v="76903"/>
    <x v="2"/>
    <s v="FUR-CH-10002647"/>
    <x v="0"/>
    <x v="1"/>
    <s v="Situations Contoured Folding Chairs, 4/Set"/>
    <n v="248.43"/>
    <n v="5"/>
    <n v="0.3"/>
    <n v="-17.745000000000001"/>
    <n v="2"/>
    <n v="12"/>
    <x v="0"/>
    <n v="-7.1428571428571423"/>
    <x v="4"/>
  </r>
  <r>
    <n v="8113"/>
    <s v="CA-2016-130393"/>
    <d v="2016-12-01T00:00:00"/>
    <d v="2016-12-03T00:00:00"/>
    <x v="0"/>
    <s v="JM-15865"/>
    <s v="John Murray"/>
    <x v="0"/>
    <s v="United States"/>
    <s v="San Angelo"/>
    <x v="5"/>
    <n v="76903"/>
    <x v="2"/>
    <s v="OFF-AP-10004859"/>
    <x v="1"/>
    <x v="9"/>
    <s v="Acco 6 Outlet Guardian Premium Surge Suppressor"/>
    <n v="11.648"/>
    <n v="4"/>
    <n v="0.8"/>
    <n v="-30.8672"/>
    <n v="2"/>
    <n v="12"/>
    <x v="0"/>
    <n v="-265"/>
    <x v="4"/>
  </r>
  <r>
    <n v="8114"/>
    <s v="CA-2016-130393"/>
    <d v="2016-12-01T00:00:00"/>
    <d v="2016-12-03T00:00:00"/>
    <x v="0"/>
    <s v="JM-15865"/>
    <s v="John Murray"/>
    <x v="0"/>
    <s v="United States"/>
    <s v="San Angelo"/>
    <x v="5"/>
    <n v="76903"/>
    <x v="2"/>
    <s v="FUR-CH-10004477"/>
    <x v="0"/>
    <x v="1"/>
    <s v="Global Push Button Manager's Chair, Indigo"/>
    <n v="85.245999999999995"/>
    <n v="2"/>
    <n v="0.3"/>
    <n v="-1.2178"/>
    <n v="2"/>
    <n v="12"/>
    <x v="0"/>
    <n v="-1.4285714285714286"/>
    <x v="4"/>
  </r>
  <r>
    <n v="8115"/>
    <s v="CA-2017-144820"/>
    <d v="2017-10-03T00:00:00"/>
    <d v="2017-10-07T00:00:00"/>
    <x v="0"/>
    <s v="LW-16825"/>
    <s v="Laurel Workman"/>
    <x v="1"/>
    <s v="United States"/>
    <s v="Pasadena"/>
    <x v="5"/>
    <n v="77506"/>
    <x v="2"/>
    <s v="OFF-AR-10004817"/>
    <x v="1"/>
    <x v="6"/>
    <s v="Colorific Watercolor Pencils"/>
    <n v="20.64"/>
    <n v="5"/>
    <n v="0.2"/>
    <n v="2.3220000000000001"/>
    <n v="4"/>
    <n v="10"/>
    <x v="0"/>
    <n v="11.25"/>
    <x v="2"/>
  </r>
  <r>
    <n v="8116"/>
    <s v="CA-2017-101014"/>
    <d v="2017-08-29T00:00:00"/>
    <d v="2017-09-04T00:00:00"/>
    <x v="1"/>
    <s v="RW-19540"/>
    <s v="Rick Wilson"/>
    <x v="1"/>
    <s v="United States"/>
    <s v="Los Angeles"/>
    <x v="1"/>
    <n v="90049"/>
    <x v="1"/>
    <s v="FUR-FU-10003374"/>
    <x v="0"/>
    <x v="5"/>
    <s v="Electrix Fluorescent Magnifier Lamps &amp; Weighted Base"/>
    <n v="148.02000000000001"/>
    <n v="3"/>
    <n v="0"/>
    <n v="41.445599999999999"/>
    <n v="6"/>
    <n v="8"/>
    <x v="2"/>
    <n v="27.999999999999996"/>
    <x v="6"/>
  </r>
  <r>
    <n v="8117"/>
    <s v="CA-2017-105543"/>
    <d v="2017-11-24T00:00:00"/>
    <d v="2017-11-24T00:00:00"/>
    <x v="3"/>
    <s v="BG-11695"/>
    <s v="Brooke Gillingham"/>
    <x v="1"/>
    <s v="United States"/>
    <s v="Garden City"/>
    <x v="41"/>
    <n v="67846"/>
    <x v="2"/>
    <s v="OFF-ST-10003123"/>
    <x v="1"/>
    <x v="4"/>
    <s v="Fellowes Bases and Tops For Staxonsteel/High-Stak Systems"/>
    <n v="33.29"/>
    <n v="1"/>
    <n v="0"/>
    <n v="7.9896000000000003"/>
    <n v="0"/>
    <n v="11"/>
    <x v="0"/>
    <n v="24.000000000000004"/>
    <x v="0"/>
  </r>
  <r>
    <n v="8118"/>
    <s v="US-2017-113201"/>
    <d v="2017-06-30T00:00:00"/>
    <d v="2017-07-05T00:00:00"/>
    <x v="1"/>
    <s v="TT-21220"/>
    <s v="Thomas Thornton"/>
    <x v="0"/>
    <s v="United States"/>
    <s v="Los Angeles"/>
    <x v="1"/>
    <n v="90045"/>
    <x v="1"/>
    <s v="OFF-PA-10000675"/>
    <x v="1"/>
    <x v="10"/>
    <s v="Xerox 1919"/>
    <n v="204.95"/>
    <n v="5"/>
    <n v="0"/>
    <n v="100.4255"/>
    <n v="5"/>
    <n v="6"/>
    <x v="1"/>
    <n v="49.000000000000007"/>
    <x v="1"/>
  </r>
  <r>
    <n v="8119"/>
    <s v="US-2017-106551"/>
    <d v="2017-07-22T00:00:00"/>
    <d v="2017-07-27T00:00:00"/>
    <x v="1"/>
    <s v="EB-13930"/>
    <s v="Eric Barreto"/>
    <x v="0"/>
    <s v="United States"/>
    <s v="Chicago"/>
    <x v="10"/>
    <n v="60653"/>
    <x v="2"/>
    <s v="FUR-CH-10004997"/>
    <x v="0"/>
    <x v="1"/>
    <s v="Hon Every-Day Series Multi-Task Chairs"/>
    <n v="526.34400000000005"/>
    <n v="4"/>
    <n v="0.3"/>
    <n v="-75.191999999999993"/>
    <n v="5"/>
    <n v="7"/>
    <x v="2"/>
    <n v="-14.285714285714283"/>
    <x v="7"/>
  </r>
  <r>
    <n v="8120"/>
    <s v="CA-2016-116722"/>
    <d v="2016-11-11T00:00:00"/>
    <d v="2016-11-16T00:00:00"/>
    <x v="1"/>
    <s v="LP-17080"/>
    <s v="Liz Pelletier"/>
    <x v="0"/>
    <s v="United States"/>
    <s v="San Francisco"/>
    <x v="1"/>
    <n v="94110"/>
    <x v="1"/>
    <s v="FUR-FU-10001934"/>
    <x v="0"/>
    <x v="5"/>
    <s v="Magnifier Swing Arm Lamp"/>
    <n v="41.96"/>
    <n v="2"/>
    <n v="0"/>
    <n v="10.909599999999999"/>
    <n v="5"/>
    <n v="11"/>
    <x v="0"/>
    <n v="25.999999999999996"/>
    <x v="0"/>
  </r>
  <r>
    <n v="8121"/>
    <s v="CA-2016-116722"/>
    <d v="2016-11-11T00:00:00"/>
    <d v="2016-11-16T00:00:00"/>
    <x v="1"/>
    <s v="LP-17080"/>
    <s v="Liz Pelletier"/>
    <x v="0"/>
    <s v="United States"/>
    <s v="San Francisco"/>
    <x v="1"/>
    <n v="94110"/>
    <x v="1"/>
    <s v="FUR-CH-10004997"/>
    <x v="0"/>
    <x v="1"/>
    <s v="Hon Every-Day Series Multi-Task Chairs"/>
    <n v="451.15199999999999"/>
    <n v="3"/>
    <n v="0.2"/>
    <n v="0"/>
    <n v="5"/>
    <n v="11"/>
    <x v="0"/>
    <n v="0"/>
    <x v="0"/>
  </r>
  <r>
    <n v="8122"/>
    <s v="CA-2016-116722"/>
    <d v="2016-11-11T00:00:00"/>
    <d v="2016-11-16T00:00:00"/>
    <x v="1"/>
    <s v="LP-17080"/>
    <s v="Liz Pelletier"/>
    <x v="0"/>
    <s v="United States"/>
    <s v="San Francisco"/>
    <x v="1"/>
    <n v="94110"/>
    <x v="1"/>
    <s v="OFF-BI-10001890"/>
    <x v="1"/>
    <x v="8"/>
    <s v="Avery Poly Binder Pockets"/>
    <n v="31.504000000000001"/>
    <n v="11"/>
    <n v="0.2"/>
    <n v="11.026400000000001"/>
    <n v="5"/>
    <n v="11"/>
    <x v="0"/>
    <n v="35"/>
    <x v="0"/>
  </r>
  <r>
    <n v="8123"/>
    <s v="CA-2014-138128"/>
    <d v="2014-12-09T00:00:00"/>
    <d v="2014-12-15T00:00:00"/>
    <x v="1"/>
    <s v="FP-14320"/>
    <s v="Frank Preis"/>
    <x v="0"/>
    <s v="United States"/>
    <s v="Philadelphia"/>
    <x v="9"/>
    <n v="19134"/>
    <x v="3"/>
    <s v="OFF-EN-10002500"/>
    <x v="1"/>
    <x v="12"/>
    <s v="Globe Weis Peel &amp; Seel First Class Envelopes"/>
    <n v="30.672000000000001"/>
    <n v="3"/>
    <n v="0.2"/>
    <n v="9.5850000000000009"/>
    <n v="6"/>
    <n v="12"/>
    <x v="0"/>
    <n v="31.25"/>
    <x v="4"/>
  </r>
  <r>
    <n v="8124"/>
    <s v="CA-2014-138128"/>
    <d v="2014-12-09T00:00:00"/>
    <d v="2014-12-15T00:00:00"/>
    <x v="1"/>
    <s v="FP-14320"/>
    <s v="Frank Preis"/>
    <x v="0"/>
    <s v="United States"/>
    <s v="Philadelphia"/>
    <x v="9"/>
    <n v="19134"/>
    <x v="3"/>
    <s v="TEC-CO-10001766"/>
    <x v="2"/>
    <x v="16"/>
    <s v="Canon PC940 Copier"/>
    <n v="1079.9760000000001"/>
    <n v="4"/>
    <n v="0.4"/>
    <n v="125.99720000000001"/>
    <n v="6"/>
    <n v="12"/>
    <x v="0"/>
    <n v="11.666666666666666"/>
    <x v="4"/>
  </r>
  <r>
    <n v="8125"/>
    <s v="US-2017-150070"/>
    <d v="2017-09-07T00:00:00"/>
    <d v="2017-09-12T00:00:00"/>
    <x v="1"/>
    <s v="JA-15970"/>
    <s v="Joseph Airdo"/>
    <x v="0"/>
    <s v="United States"/>
    <s v="Modesto"/>
    <x v="1"/>
    <n v="95351"/>
    <x v="1"/>
    <s v="FUR-CH-10004860"/>
    <x v="0"/>
    <x v="1"/>
    <s v="Global Low Back Tilter Chair"/>
    <n v="161.56800000000001"/>
    <n v="2"/>
    <n v="0.2"/>
    <n v="-28.2744"/>
    <n v="5"/>
    <n v="9"/>
    <x v="2"/>
    <n v="-17.5"/>
    <x v="8"/>
  </r>
  <r>
    <n v="8126"/>
    <s v="CA-2015-137064"/>
    <d v="2015-02-06T00:00:00"/>
    <d v="2015-02-13T00:00:00"/>
    <x v="1"/>
    <s v="TS-21655"/>
    <s v="Trudy Schmidt"/>
    <x v="0"/>
    <s v="United States"/>
    <s v="Houston"/>
    <x v="5"/>
    <n v="77070"/>
    <x v="2"/>
    <s v="OFF-BI-10002049"/>
    <x v="1"/>
    <x v="8"/>
    <s v="UniKeep View Case Binders"/>
    <n v="2.9340000000000002"/>
    <n v="3"/>
    <n v="0.8"/>
    <n v="-4.9878"/>
    <n v="7"/>
    <n v="2"/>
    <x v="3"/>
    <n v="-170"/>
    <x v="11"/>
  </r>
  <r>
    <n v="8127"/>
    <s v="CA-2015-137064"/>
    <d v="2015-02-06T00:00:00"/>
    <d v="2015-02-13T00:00:00"/>
    <x v="1"/>
    <s v="TS-21655"/>
    <s v="Trudy Schmidt"/>
    <x v="0"/>
    <s v="United States"/>
    <s v="Houston"/>
    <x v="5"/>
    <n v="77070"/>
    <x v="2"/>
    <s v="TEC-AC-10003499"/>
    <x v="2"/>
    <x v="11"/>
    <s v="Memorex Mini Travel Drive 8 GB USB 2.0 Flash Drive"/>
    <n v="18.527999999999999"/>
    <n v="2"/>
    <n v="0.2"/>
    <n v="4.4004000000000003"/>
    <n v="7"/>
    <n v="2"/>
    <x v="3"/>
    <n v="23.750000000000004"/>
    <x v="11"/>
  </r>
  <r>
    <n v="8128"/>
    <s v="CA-2015-137064"/>
    <d v="2015-02-06T00:00:00"/>
    <d v="2015-02-13T00:00:00"/>
    <x v="1"/>
    <s v="TS-21655"/>
    <s v="Trudy Schmidt"/>
    <x v="0"/>
    <s v="United States"/>
    <s v="Houston"/>
    <x v="5"/>
    <n v="77070"/>
    <x v="2"/>
    <s v="OFF-ST-10003470"/>
    <x v="1"/>
    <x v="4"/>
    <s v="Tennsco Snap-Together Open Shelving Units, Starter Sets and Add-On Units"/>
    <n v="670.75199999999995"/>
    <n v="3"/>
    <n v="0.2"/>
    <n v="-125.76600000000001"/>
    <n v="7"/>
    <n v="2"/>
    <x v="3"/>
    <n v="-18.750000000000004"/>
    <x v="11"/>
  </r>
  <r>
    <n v="8129"/>
    <s v="CA-2017-157350"/>
    <d v="2017-08-26T00:00:00"/>
    <d v="2017-09-01T00:00:00"/>
    <x v="1"/>
    <s v="DP-13000"/>
    <s v="Darren Powers"/>
    <x v="0"/>
    <s v="United States"/>
    <s v="Chicago"/>
    <x v="10"/>
    <n v="60610"/>
    <x v="2"/>
    <s v="FUR-FU-10000222"/>
    <x v="0"/>
    <x v="5"/>
    <s v="Seth Thomas 16&quot; Steel Case Clock"/>
    <n v="64.959999999999994"/>
    <n v="5"/>
    <n v="0.6"/>
    <n v="-43.847999999999999"/>
    <n v="6"/>
    <n v="8"/>
    <x v="2"/>
    <n v="-67.5"/>
    <x v="6"/>
  </r>
  <r>
    <n v="8130"/>
    <s v="CA-2014-127866"/>
    <d v="2014-07-20T00:00:00"/>
    <d v="2014-07-23T00:00:00"/>
    <x v="2"/>
    <s v="JD-15895"/>
    <s v="Jonathan Doherty"/>
    <x v="1"/>
    <s v="United States"/>
    <s v="Riverside"/>
    <x v="1"/>
    <n v="92503"/>
    <x v="1"/>
    <s v="TEC-AC-10000023"/>
    <x v="2"/>
    <x v="11"/>
    <s v="Maxell 74 Minute CD-R Spindle, 50/Pack"/>
    <n v="41.94"/>
    <n v="2"/>
    <n v="0"/>
    <n v="15.0984"/>
    <n v="3"/>
    <n v="7"/>
    <x v="2"/>
    <n v="36.000000000000007"/>
    <x v="7"/>
  </r>
  <r>
    <n v="8131"/>
    <s v="CA-2014-127866"/>
    <d v="2014-07-20T00:00:00"/>
    <d v="2014-07-23T00:00:00"/>
    <x v="2"/>
    <s v="JD-15895"/>
    <s v="Jonathan Doherty"/>
    <x v="1"/>
    <s v="United States"/>
    <s v="Riverside"/>
    <x v="1"/>
    <n v="92503"/>
    <x v="1"/>
    <s v="OFF-PA-10003971"/>
    <x v="1"/>
    <x v="10"/>
    <s v="Xerox 1965"/>
    <n v="11.96"/>
    <n v="2"/>
    <n v="0"/>
    <n v="5.8604000000000003"/>
    <n v="3"/>
    <n v="7"/>
    <x v="2"/>
    <n v="49"/>
    <x v="7"/>
  </r>
  <r>
    <n v="8132"/>
    <s v="CA-2014-127866"/>
    <d v="2014-07-20T00:00:00"/>
    <d v="2014-07-23T00:00:00"/>
    <x v="2"/>
    <s v="JD-15895"/>
    <s v="Jonathan Doherty"/>
    <x v="1"/>
    <s v="United States"/>
    <s v="Riverside"/>
    <x v="1"/>
    <n v="92503"/>
    <x v="1"/>
    <s v="OFF-AR-10003481"/>
    <x v="1"/>
    <x v="6"/>
    <s v="Newell 348"/>
    <n v="13.12"/>
    <n v="4"/>
    <n v="0"/>
    <n v="3.8048000000000002"/>
    <n v="3"/>
    <n v="7"/>
    <x v="2"/>
    <n v="29.000000000000004"/>
    <x v="7"/>
  </r>
  <r>
    <n v="8133"/>
    <s v="CA-2014-127866"/>
    <d v="2014-07-20T00:00:00"/>
    <d v="2014-07-23T00:00:00"/>
    <x v="2"/>
    <s v="JD-15895"/>
    <s v="Jonathan Doherty"/>
    <x v="1"/>
    <s v="United States"/>
    <s v="Riverside"/>
    <x v="1"/>
    <n v="92503"/>
    <x v="1"/>
    <s v="OFF-ST-10001490"/>
    <x v="1"/>
    <x v="4"/>
    <s v="Hot File 7-Pocket, Floor Stand"/>
    <n v="535.41"/>
    <n v="3"/>
    <n v="0"/>
    <n v="160.62299999999999"/>
    <n v="3"/>
    <n v="7"/>
    <x v="2"/>
    <n v="30"/>
    <x v="7"/>
  </r>
  <r>
    <n v="8134"/>
    <s v="CA-2015-131352"/>
    <d v="2015-10-08T00:00:00"/>
    <d v="2015-10-13T00:00:00"/>
    <x v="1"/>
    <s v="GH-14485"/>
    <s v="Gene Hale"/>
    <x v="1"/>
    <s v="United States"/>
    <s v="Dallas"/>
    <x v="5"/>
    <n v="75081"/>
    <x v="2"/>
    <s v="FUR-FU-10003708"/>
    <x v="0"/>
    <x v="5"/>
    <s v="Tenex Traditional Chairmats for Medium Pile Carpet, Standard Lip, 36&quot; x 48&quot;"/>
    <n v="72.78"/>
    <n v="3"/>
    <n v="0.6"/>
    <n v="-70.960499999999996"/>
    <n v="5"/>
    <n v="10"/>
    <x v="0"/>
    <n v="-97.5"/>
    <x v="2"/>
  </r>
  <r>
    <n v="8135"/>
    <s v="CA-2015-121776"/>
    <d v="2015-02-16T00:00:00"/>
    <d v="2015-02-21T00:00:00"/>
    <x v="1"/>
    <s v="RD-19585"/>
    <s v="Rob Dowd"/>
    <x v="0"/>
    <s v="United States"/>
    <s v="Los Angeles"/>
    <x v="1"/>
    <n v="90008"/>
    <x v="1"/>
    <s v="OFF-PA-10001970"/>
    <x v="1"/>
    <x v="10"/>
    <s v="Xerox 1881"/>
    <n v="36.840000000000003"/>
    <n v="3"/>
    <n v="0"/>
    <n v="17.314800000000002"/>
    <n v="5"/>
    <n v="2"/>
    <x v="3"/>
    <n v="47"/>
    <x v="11"/>
  </r>
  <r>
    <n v="8136"/>
    <s v="CA-2015-121776"/>
    <d v="2015-02-16T00:00:00"/>
    <d v="2015-02-21T00:00:00"/>
    <x v="1"/>
    <s v="RD-19585"/>
    <s v="Rob Dowd"/>
    <x v="0"/>
    <s v="United States"/>
    <s v="Los Angeles"/>
    <x v="1"/>
    <n v="90008"/>
    <x v="1"/>
    <s v="OFF-LA-10002762"/>
    <x v="1"/>
    <x v="2"/>
    <s v="Avery 485"/>
    <n v="87.71"/>
    <n v="7"/>
    <n v="0"/>
    <n v="41.223700000000001"/>
    <n v="5"/>
    <n v="2"/>
    <x v="3"/>
    <n v="47"/>
    <x v="11"/>
  </r>
  <r>
    <n v="8137"/>
    <s v="CA-2016-118073"/>
    <d v="2016-08-12T00:00:00"/>
    <d v="2016-08-16T00:00:00"/>
    <x v="1"/>
    <s v="CS-12490"/>
    <s v="Cindy Schnelling"/>
    <x v="1"/>
    <s v="United States"/>
    <s v="Lakeland"/>
    <x v="2"/>
    <n v="33801"/>
    <x v="0"/>
    <s v="FUR-TA-10002533"/>
    <x v="0"/>
    <x v="3"/>
    <s v="BPI Conference Tables"/>
    <n v="562.29250000000002"/>
    <n v="7"/>
    <n v="0.45"/>
    <n v="-255.58750000000001"/>
    <n v="4"/>
    <n v="8"/>
    <x v="2"/>
    <n v="-45.454545454545453"/>
    <x v="6"/>
  </r>
  <r>
    <n v="8138"/>
    <s v="CA-2014-103219"/>
    <d v="2014-11-09T00:00:00"/>
    <d v="2014-11-13T00:00:00"/>
    <x v="1"/>
    <s v="BF-11215"/>
    <s v="Benjamin Farhat"/>
    <x v="2"/>
    <s v="United States"/>
    <s v="New York City"/>
    <x v="15"/>
    <n v="10035"/>
    <x v="3"/>
    <s v="FUR-FU-10004091"/>
    <x v="0"/>
    <x v="5"/>
    <s v="Eldon 200 Class Desk Accessories, Black"/>
    <n v="56.52"/>
    <n v="9"/>
    <n v="0"/>
    <n v="21.477599999999999"/>
    <n v="4"/>
    <n v="11"/>
    <x v="0"/>
    <n v="37.999999999999993"/>
    <x v="0"/>
  </r>
  <r>
    <n v="8139"/>
    <s v="CA-2016-102561"/>
    <d v="2016-07-18T00:00:00"/>
    <d v="2016-07-22T00:00:00"/>
    <x v="1"/>
    <s v="NK-18490"/>
    <s v="Neil Knudson"/>
    <x v="2"/>
    <s v="United States"/>
    <s v="Philadelphia"/>
    <x v="9"/>
    <n v="19140"/>
    <x v="3"/>
    <s v="OFF-AR-10001545"/>
    <x v="1"/>
    <x v="6"/>
    <s v="Newell 326"/>
    <n v="11.263999999999999"/>
    <n v="8"/>
    <n v="0.2"/>
    <n v="1.2672000000000001"/>
    <n v="4"/>
    <n v="7"/>
    <x v="2"/>
    <n v="11.250000000000002"/>
    <x v="7"/>
  </r>
  <r>
    <n v="8140"/>
    <s v="CA-2016-102561"/>
    <d v="2016-07-18T00:00:00"/>
    <d v="2016-07-22T00:00:00"/>
    <x v="1"/>
    <s v="NK-18490"/>
    <s v="Neil Knudson"/>
    <x v="2"/>
    <s v="United States"/>
    <s v="Philadelphia"/>
    <x v="9"/>
    <n v="19140"/>
    <x v="3"/>
    <s v="OFF-ST-10001476"/>
    <x v="1"/>
    <x v="4"/>
    <s v="Steel Personal Filing/Posting Tote"/>
    <n v="284.08"/>
    <n v="10"/>
    <n v="0.2"/>
    <n v="24.856999999999999"/>
    <n v="4"/>
    <n v="7"/>
    <x v="2"/>
    <n v="8.75"/>
    <x v="7"/>
  </r>
  <r>
    <n v="8141"/>
    <s v="CA-2016-102561"/>
    <d v="2016-07-18T00:00:00"/>
    <d v="2016-07-22T00:00:00"/>
    <x v="1"/>
    <s v="NK-18490"/>
    <s v="Neil Knudson"/>
    <x v="2"/>
    <s v="United States"/>
    <s v="Philadelphia"/>
    <x v="9"/>
    <n v="19140"/>
    <x v="3"/>
    <s v="OFF-PA-10004971"/>
    <x v="1"/>
    <x v="10"/>
    <s v="Xerox 196"/>
    <n v="18.495999999999999"/>
    <n v="4"/>
    <n v="0.2"/>
    <n v="6.7047999999999996"/>
    <n v="4"/>
    <n v="7"/>
    <x v="2"/>
    <n v="36.25"/>
    <x v="7"/>
  </r>
  <r>
    <n v="8142"/>
    <s v="CA-2016-100993"/>
    <d v="2016-02-05T00:00:00"/>
    <d v="2016-02-10T00:00:00"/>
    <x v="1"/>
    <s v="AZ-10750"/>
    <s v="Annie Zypern"/>
    <x v="0"/>
    <s v="United States"/>
    <s v="San Diego"/>
    <x v="1"/>
    <n v="92037"/>
    <x v="1"/>
    <s v="OFF-LA-10003223"/>
    <x v="1"/>
    <x v="2"/>
    <s v="Avery 508"/>
    <n v="14.73"/>
    <n v="3"/>
    <n v="0"/>
    <n v="7.2176999999999998"/>
    <n v="5"/>
    <n v="2"/>
    <x v="3"/>
    <n v="49"/>
    <x v="11"/>
  </r>
  <r>
    <n v="8143"/>
    <s v="CA-2016-100993"/>
    <d v="2016-02-05T00:00:00"/>
    <d v="2016-02-10T00:00:00"/>
    <x v="1"/>
    <s v="AZ-10750"/>
    <s v="Annie Zypern"/>
    <x v="0"/>
    <s v="United States"/>
    <s v="San Diego"/>
    <x v="1"/>
    <n v="92037"/>
    <x v="1"/>
    <s v="OFF-ST-10004340"/>
    <x v="1"/>
    <x v="4"/>
    <s v="Fellowes Mobile File Cart, Black"/>
    <n v="186.54"/>
    <n v="3"/>
    <n v="0"/>
    <n v="50.3658"/>
    <n v="5"/>
    <n v="2"/>
    <x v="3"/>
    <n v="27"/>
    <x v="11"/>
  </r>
  <r>
    <n v="8144"/>
    <s v="CA-2016-100993"/>
    <d v="2016-02-05T00:00:00"/>
    <d v="2016-02-10T00:00:00"/>
    <x v="1"/>
    <s v="AZ-10750"/>
    <s v="Annie Zypern"/>
    <x v="0"/>
    <s v="United States"/>
    <s v="San Diego"/>
    <x v="1"/>
    <n v="92037"/>
    <x v="1"/>
    <s v="FUR-TA-10001095"/>
    <x v="0"/>
    <x v="3"/>
    <s v="Chromcraft Round Conference Tables"/>
    <n v="557.72799999999995"/>
    <n v="4"/>
    <n v="0.2"/>
    <n v="6.9715999999999996"/>
    <n v="5"/>
    <n v="2"/>
    <x v="3"/>
    <n v="1.25"/>
    <x v="11"/>
  </r>
  <r>
    <n v="8145"/>
    <s v="CA-2016-100993"/>
    <d v="2016-02-05T00:00:00"/>
    <d v="2016-02-10T00:00:00"/>
    <x v="1"/>
    <s v="AZ-10750"/>
    <s v="Annie Zypern"/>
    <x v="0"/>
    <s v="United States"/>
    <s v="San Diego"/>
    <x v="1"/>
    <n v="92037"/>
    <x v="1"/>
    <s v="TEC-PH-10001448"/>
    <x v="2"/>
    <x v="7"/>
    <s v="Anker Astro 15000mAh USB Portable Charger"/>
    <n v="159.96799999999999"/>
    <n v="4"/>
    <n v="0.2"/>
    <n v="-31.993600000000001"/>
    <n v="5"/>
    <n v="2"/>
    <x v="3"/>
    <n v="-20"/>
    <x v="11"/>
  </r>
  <r>
    <n v="8146"/>
    <s v="US-2014-112949"/>
    <d v="2014-06-20T00:00:00"/>
    <d v="2014-06-27T00:00:00"/>
    <x v="1"/>
    <s v="Co-12640"/>
    <s v="Corey-Lock"/>
    <x v="0"/>
    <s v="United States"/>
    <s v="Lawton"/>
    <x v="26"/>
    <n v="73505"/>
    <x v="2"/>
    <s v="OFF-AP-10001005"/>
    <x v="1"/>
    <x v="9"/>
    <s v="Honeywell Quietcare HEPA Air Cleaner"/>
    <n v="471.9"/>
    <n v="6"/>
    <n v="0"/>
    <n v="155.727"/>
    <n v="7"/>
    <n v="6"/>
    <x v="1"/>
    <n v="33"/>
    <x v="1"/>
  </r>
  <r>
    <n v="8147"/>
    <s v="US-2014-112949"/>
    <d v="2014-06-20T00:00:00"/>
    <d v="2014-06-27T00:00:00"/>
    <x v="1"/>
    <s v="Co-12640"/>
    <s v="Corey-Lock"/>
    <x v="0"/>
    <s v="United States"/>
    <s v="Lawton"/>
    <x v="26"/>
    <n v="73505"/>
    <x v="2"/>
    <s v="OFF-AR-10003469"/>
    <x v="1"/>
    <x v="6"/>
    <s v="Nontoxic Chalk"/>
    <n v="3.52"/>
    <n v="2"/>
    <n v="0"/>
    <n v="1.6896"/>
    <n v="7"/>
    <n v="6"/>
    <x v="1"/>
    <n v="48"/>
    <x v="1"/>
  </r>
  <r>
    <n v="8148"/>
    <s v="US-2017-146822"/>
    <d v="2017-06-09T00:00:00"/>
    <d v="2017-06-14T00:00:00"/>
    <x v="1"/>
    <s v="AG-10675"/>
    <s v="Anna Gayman"/>
    <x v="0"/>
    <s v="United States"/>
    <s v="Salem"/>
    <x v="17"/>
    <n v="24153"/>
    <x v="0"/>
    <s v="OFF-PA-10000249"/>
    <x v="1"/>
    <x v="10"/>
    <s v="Easy-staple paper"/>
    <n v="49.12"/>
    <n v="4"/>
    <n v="0"/>
    <n v="23.086400000000001"/>
    <n v="5"/>
    <n v="6"/>
    <x v="1"/>
    <n v="47"/>
    <x v="1"/>
  </r>
  <r>
    <n v="8149"/>
    <s v="US-2016-131058"/>
    <d v="2016-12-27T00:00:00"/>
    <d v="2016-12-31T00:00:00"/>
    <x v="1"/>
    <s v="EM-14140"/>
    <s v="Eugene Moren"/>
    <x v="2"/>
    <s v="United States"/>
    <s v="Santa Ana"/>
    <x v="1"/>
    <n v="92704"/>
    <x v="1"/>
    <s v="OFF-LA-10001613"/>
    <x v="1"/>
    <x v="2"/>
    <s v="Avery File Folder Labels"/>
    <n v="20.16"/>
    <n v="7"/>
    <n v="0"/>
    <n v="9.8783999999999992"/>
    <n v="4"/>
    <n v="12"/>
    <x v="0"/>
    <n v="48.999999999999993"/>
    <x v="4"/>
  </r>
  <r>
    <n v="8150"/>
    <s v="CA-2014-167997"/>
    <d v="2014-01-26T00:00:00"/>
    <d v="2014-01-29T00:00:00"/>
    <x v="2"/>
    <s v="CA-11965"/>
    <s v="Carol Adams"/>
    <x v="1"/>
    <s v="United States"/>
    <s v="Rapid City"/>
    <x v="44"/>
    <n v="57701"/>
    <x v="2"/>
    <s v="OFF-BI-10001758"/>
    <x v="1"/>
    <x v="8"/>
    <s v="Wilson Jones 14 Line Acrylic Coated Pressboard Data Binders"/>
    <n v="10.68"/>
    <n v="2"/>
    <n v="0"/>
    <n v="5.0195999999999996"/>
    <n v="3"/>
    <n v="1"/>
    <x v="3"/>
    <n v="47"/>
    <x v="9"/>
  </r>
  <r>
    <n v="8151"/>
    <s v="CA-2014-167997"/>
    <d v="2014-01-26T00:00:00"/>
    <d v="2014-01-29T00:00:00"/>
    <x v="2"/>
    <s v="CA-11965"/>
    <s v="Carol Adams"/>
    <x v="1"/>
    <s v="United States"/>
    <s v="Rapid City"/>
    <x v="44"/>
    <n v="57701"/>
    <x v="2"/>
    <s v="FUR-BO-10004409"/>
    <x v="0"/>
    <x v="0"/>
    <s v="Safco Value Mate Series Steel Bookcases, Baked Enamel Finish on Steel, Gray"/>
    <n v="141.96"/>
    <n v="2"/>
    <n v="0"/>
    <n v="39.748800000000003"/>
    <n v="3"/>
    <n v="1"/>
    <x v="3"/>
    <n v="28.000000000000004"/>
    <x v="9"/>
  </r>
  <r>
    <n v="8152"/>
    <s v="CA-2017-140151"/>
    <d v="2017-03-23T00:00:00"/>
    <d v="2017-03-25T00:00:00"/>
    <x v="2"/>
    <s v="RB-19360"/>
    <s v="Raymond Buch"/>
    <x v="0"/>
    <s v="United States"/>
    <s v="Seattle"/>
    <x v="4"/>
    <n v="98115"/>
    <x v="1"/>
    <s v="OFF-ST-10001558"/>
    <x v="1"/>
    <x v="4"/>
    <s v="Acco Perma 4000 Stacking Storage Drawers"/>
    <n v="32.479999999999997"/>
    <n v="2"/>
    <n v="0"/>
    <n v="4.8719999999999999"/>
    <n v="2"/>
    <n v="3"/>
    <x v="3"/>
    <n v="15.000000000000002"/>
    <x v="10"/>
  </r>
  <r>
    <n v="8153"/>
    <s v="CA-2017-140151"/>
    <d v="2017-03-23T00:00:00"/>
    <d v="2017-03-25T00:00:00"/>
    <x v="2"/>
    <s v="RB-19360"/>
    <s v="Raymond Buch"/>
    <x v="0"/>
    <s v="United States"/>
    <s v="Seattle"/>
    <x v="4"/>
    <n v="98115"/>
    <x v="1"/>
    <s v="OFF-PA-10002986"/>
    <x v="1"/>
    <x v="10"/>
    <s v="Xerox 1898"/>
    <n v="20.04"/>
    <n v="3"/>
    <n v="0"/>
    <n v="9.6191999999999993"/>
    <n v="2"/>
    <n v="3"/>
    <x v="3"/>
    <n v="48"/>
    <x v="10"/>
  </r>
  <r>
    <n v="8154"/>
    <s v="CA-2017-140151"/>
    <d v="2017-03-23T00:00:00"/>
    <d v="2017-03-25T00:00:00"/>
    <x v="2"/>
    <s v="RB-19360"/>
    <s v="Raymond Buch"/>
    <x v="0"/>
    <s v="United States"/>
    <s v="Seattle"/>
    <x v="4"/>
    <n v="98115"/>
    <x v="1"/>
    <s v="TEC-CO-10004722"/>
    <x v="2"/>
    <x v="16"/>
    <s v="Canon imageCLASS 2200 Advanced Copier"/>
    <n v="13999.96"/>
    <n v="4"/>
    <n v="0"/>
    <n v="6719.9808000000003"/>
    <n v="2"/>
    <n v="3"/>
    <x v="3"/>
    <n v="48.000000000000007"/>
    <x v="10"/>
  </r>
  <r>
    <n v="8155"/>
    <s v="US-2017-143770"/>
    <d v="2017-03-20T00:00:00"/>
    <d v="2017-03-24T00:00:00"/>
    <x v="1"/>
    <s v="RD-19720"/>
    <s v="Roger Demir"/>
    <x v="0"/>
    <s v="United States"/>
    <s v="Middletown"/>
    <x v="29"/>
    <n v="6457"/>
    <x v="3"/>
    <s v="TEC-AC-10002842"/>
    <x v="2"/>
    <x v="11"/>
    <s v="WD My Passport Ultra 2TB Portable External Hard Drive"/>
    <n v="238"/>
    <n v="2"/>
    <n v="0"/>
    <n v="38.08"/>
    <n v="4"/>
    <n v="3"/>
    <x v="3"/>
    <n v="16"/>
    <x v="10"/>
  </r>
  <r>
    <n v="8156"/>
    <s v="US-2017-143770"/>
    <d v="2017-03-20T00:00:00"/>
    <d v="2017-03-24T00:00:00"/>
    <x v="1"/>
    <s v="RD-19720"/>
    <s v="Roger Demir"/>
    <x v="0"/>
    <s v="United States"/>
    <s v="Middletown"/>
    <x v="29"/>
    <n v="6457"/>
    <x v="3"/>
    <s v="OFF-PA-10001125"/>
    <x v="1"/>
    <x v="10"/>
    <s v="Xerox 1988"/>
    <n v="61.96"/>
    <n v="2"/>
    <n v="0"/>
    <n v="27.882000000000001"/>
    <n v="4"/>
    <n v="3"/>
    <x v="3"/>
    <n v="45"/>
    <x v="10"/>
  </r>
  <r>
    <n v="8157"/>
    <s v="CA-2016-131296"/>
    <d v="2016-10-04T00:00:00"/>
    <d v="2016-10-09T00:00:00"/>
    <x v="1"/>
    <s v="MS-17830"/>
    <s v="Melanie Seite"/>
    <x v="0"/>
    <s v="United States"/>
    <s v="Baltimore"/>
    <x v="39"/>
    <n v="21215"/>
    <x v="3"/>
    <s v="FUR-TA-10002622"/>
    <x v="0"/>
    <x v="3"/>
    <s v="Bush Andora Conference Table, Maple/Graphite Gray Finish"/>
    <n v="239.37200000000001"/>
    <n v="2"/>
    <n v="0.3"/>
    <n v="-23.937200000000001"/>
    <n v="5"/>
    <n v="10"/>
    <x v="0"/>
    <n v="-10"/>
    <x v="2"/>
  </r>
  <r>
    <n v="8158"/>
    <s v="CA-2016-103464"/>
    <d v="2016-11-18T00:00:00"/>
    <d v="2016-11-22T00:00:00"/>
    <x v="1"/>
    <s v="PG-18820"/>
    <s v="Patrick Gardner"/>
    <x v="0"/>
    <s v="United States"/>
    <s v="San Diego"/>
    <x v="1"/>
    <n v="92105"/>
    <x v="1"/>
    <s v="TEC-AC-10002842"/>
    <x v="2"/>
    <x v="11"/>
    <s v="WD My Passport Ultra 2TB Portable External Hard Drive"/>
    <n v="595"/>
    <n v="5"/>
    <n v="0"/>
    <n v="95.2"/>
    <n v="4"/>
    <n v="11"/>
    <x v="0"/>
    <n v="16"/>
    <x v="0"/>
  </r>
  <r>
    <n v="8159"/>
    <s v="CA-2017-136238"/>
    <d v="2017-12-26T00:00:00"/>
    <d v="2018-01-01T00:00:00"/>
    <x v="1"/>
    <s v="KB-16240"/>
    <s v="Karen Bern"/>
    <x v="1"/>
    <s v="United States"/>
    <s v="Odessa"/>
    <x v="5"/>
    <n v="79762"/>
    <x v="2"/>
    <s v="OFF-PA-10004285"/>
    <x v="1"/>
    <x v="10"/>
    <s v="Xerox 1959"/>
    <n v="16.032"/>
    <n v="3"/>
    <n v="0.2"/>
    <n v="5.6112000000000002"/>
    <n v="6"/>
    <n v="12"/>
    <x v="0"/>
    <n v="35"/>
    <x v="4"/>
  </r>
  <r>
    <n v="8160"/>
    <s v="CA-2016-120803"/>
    <d v="2016-03-09T00:00:00"/>
    <d v="2016-03-13T00:00:00"/>
    <x v="1"/>
    <s v="RB-19465"/>
    <s v="Rick Bensley"/>
    <x v="2"/>
    <s v="United States"/>
    <s v="Milford"/>
    <x v="29"/>
    <n v="6460"/>
    <x v="3"/>
    <s v="TEC-AC-10004469"/>
    <x v="2"/>
    <x v="11"/>
    <s v="Microsoft Sculpt Comfort Mouse"/>
    <n v="199.75"/>
    <n v="5"/>
    <n v="0"/>
    <n v="87.89"/>
    <n v="4"/>
    <n v="3"/>
    <x v="3"/>
    <n v="44"/>
    <x v="10"/>
  </r>
  <r>
    <n v="8161"/>
    <s v="CA-2016-134138"/>
    <d v="2016-02-16T00:00:00"/>
    <d v="2016-02-20T00:00:00"/>
    <x v="1"/>
    <s v="JD-15790"/>
    <s v="John Dryer"/>
    <x v="0"/>
    <s v="United States"/>
    <s v="Belleville"/>
    <x v="30"/>
    <n v="7109"/>
    <x v="3"/>
    <s v="FUR-CH-10001545"/>
    <x v="0"/>
    <x v="1"/>
    <s v="Hon Comfortask Task/Swivel Chairs"/>
    <n v="227.96"/>
    <n v="2"/>
    <n v="0"/>
    <n v="36.473599999999998"/>
    <n v="4"/>
    <n v="2"/>
    <x v="3"/>
    <n v="15.999999999999998"/>
    <x v="11"/>
  </r>
  <r>
    <n v="8162"/>
    <s v="CA-2015-120915"/>
    <d v="2015-09-28T00:00:00"/>
    <d v="2015-10-03T00:00:00"/>
    <x v="0"/>
    <s v="JJ-15445"/>
    <s v="Jennifer Jackson"/>
    <x v="0"/>
    <s v="United States"/>
    <s v="New York City"/>
    <x v="15"/>
    <n v="10035"/>
    <x v="3"/>
    <s v="OFF-AP-10002578"/>
    <x v="1"/>
    <x v="9"/>
    <s v="Fellowes Premier Superior Surge Suppressor, 10-Outlet, With Phone and Remote"/>
    <n v="293.52"/>
    <n v="6"/>
    <n v="0"/>
    <n v="76.315200000000004"/>
    <n v="5"/>
    <n v="9"/>
    <x v="2"/>
    <n v="26"/>
    <x v="8"/>
  </r>
  <r>
    <n v="8163"/>
    <s v="CA-2015-120915"/>
    <d v="2015-09-28T00:00:00"/>
    <d v="2015-10-03T00:00:00"/>
    <x v="0"/>
    <s v="JJ-15445"/>
    <s v="Jennifer Jackson"/>
    <x v="0"/>
    <s v="United States"/>
    <s v="New York City"/>
    <x v="15"/>
    <n v="10035"/>
    <x v="3"/>
    <s v="TEC-PH-10003012"/>
    <x v="2"/>
    <x v="7"/>
    <s v="Nortel Meridian M3904 Professional Digital phone"/>
    <n v="307.98"/>
    <n v="2"/>
    <n v="0"/>
    <n v="89.3142"/>
    <n v="5"/>
    <n v="9"/>
    <x v="2"/>
    <n v="28.999999999999996"/>
    <x v="8"/>
  </r>
  <r>
    <n v="8164"/>
    <s v="CA-2015-168207"/>
    <d v="2015-11-02T00:00:00"/>
    <d v="2015-11-06T00:00:00"/>
    <x v="1"/>
    <s v="LT-17110"/>
    <s v="Liz Thompson"/>
    <x v="0"/>
    <s v="United States"/>
    <s v="San Diego"/>
    <x v="1"/>
    <n v="92105"/>
    <x v="1"/>
    <s v="FUR-FU-10004909"/>
    <x v="0"/>
    <x v="5"/>
    <s v="Contemporary Wood/Metal Frame"/>
    <n v="96.96"/>
    <n v="6"/>
    <n v="0"/>
    <n v="33.936"/>
    <n v="4"/>
    <n v="11"/>
    <x v="0"/>
    <n v="35"/>
    <x v="0"/>
  </r>
  <r>
    <n v="8165"/>
    <s v="CA-2015-168207"/>
    <d v="2015-11-02T00:00:00"/>
    <d v="2015-11-06T00:00:00"/>
    <x v="1"/>
    <s v="LT-17110"/>
    <s v="Liz Thompson"/>
    <x v="0"/>
    <s v="United States"/>
    <s v="San Diego"/>
    <x v="1"/>
    <n v="92105"/>
    <x v="1"/>
    <s v="OFF-BI-10001524"/>
    <x v="1"/>
    <x v="8"/>
    <s v="GBC Premium Transparent Covers with Diagonal Lined Pattern"/>
    <n v="117.488"/>
    <n v="7"/>
    <n v="0.2"/>
    <n v="41.120800000000003"/>
    <n v="4"/>
    <n v="11"/>
    <x v="0"/>
    <n v="35"/>
    <x v="0"/>
  </r>
  <r>
    <n v="8166"/>
    <s v="CA-2015-168207"/>
    <d v="2015-11-02T00:00:00"/>
    <d v="2015-11-06T00:00:00"/>
    <x v="1"/>
    <s v="LT-17110"/>
    <s v="Liz Thompson"/>
    <x v="0"/>
    <s v="United States"/>
    <s v="San Diego"/>
    <x v="1"/>
    <n v="92105"/>
    <x v="1"/>
    <s v="OFF-BI-10003355"/>
    <x v="1"/>
    <x v="8"/>
    <s v="Cardinal Holdit Business Card Pockets"/>
    <n v="11.952"/>
    <n v="3"/>
    <n v="0.2"/>
    <n v="4.1832000000000003"/>
    <n v="4"/>
    <n v="11"/>
    <x v="0"/>
    <n v="35"/>
    <x v="0"/>
  </r>
  <r>
    <n v="8167"/>
    <s v="CA-2015-168207"/>
    <d v="2015-11-02T00:00:00"/>
    <d v="2015-11-06T00:00:00"/>
    <x v="1"/>
    <s v="LT-17110"/>
    <s v="Liz Thompson"/>
    <x v="0"/>
    <s v="United States"/>
    <s v="San Diego"/>
    <x v="1"/>
    <n v="92105"/>
    <x v="1"/>
    <s v="FUR-BO-10004357"/>
    <x v="0"/>
    <x v="0"/>
    <s v="O'Sullivan Living Dimensions 3-Shelf Bookcases"/>
    <n v="512.49900000000002"/>
    <n v="3"/>
    <n v="0.15"/>
    <n v="-30.146999999999998"/>
    <n v="4"/>
    <n v="11"/>
    <x v="0"/>
    <n v="-5.8823529411764701"/>
    <x v="0"/>
  </r>
  <r>
    <n v="8168"/>
    <s v="CA-2016-144148"/>
    <d v="2016-07-31T00:00:00"/>
    <d v="2016-08-05T00:00:00"/>
    <x v="1"/>
    <s v="AH-10690"/>
    <s v="Anna Häberlin"/>
    <x v="1"/>
    <s v="United States"/>
    <s v="San Francisco"/>
    <x v="1"/>
    <n v="94122"/>
    <x v="1"/>
    <s v="FUR-TA-10002774"/>
    <x v="0"/>
    <x v="3"/>
    <s v="Laminate Occasional Tables"/>
    <n v="863.12800000000004"/>
    <n v="7"/>
    <n v="0.2"/>
    <n v="-32.3673"/>
    <n v="5"/>
    <n v="7"/>
    <x v="2"/>
    <n v="-3.75"/>
    <x v="7"/>
  </r>
  <r>
    <n v="8169"/>
    <s v="CA-2017-107174"/>
    <d v="2017-11-06T00:00:00"/>
    <d v="2017-11-13T00:00:00"/>
    <x v="1"/>
    <s v="AB-10060"/>
    <s v="Adam Bellavance"/>
    <x v="2"/>
    <s v="United States"/>
    <s v="Seattle"/>
    <x v="4"/>
    <n v="98105"/>
    <x v="1"/>
    <s v="FUR-TA-10004575"/>
    <x v="0"/>
    <x v="3"/>
    <s v="Hon 5100 Series Wood Tables"/>
    <n v="2036.86"/>
    <n v="7"/>
    <n v="0"/>
    <n v="366.63479999999998"/>
    <n v="7"/>
    <n v="11"/>
    <x v="0"/>
    <n v="18"/>
    <x v="0"/>
  </r>
  <r>
    <n v="8170"/>
    <s v="CA-2017-107174"/>
    <d v="2017-11-06T00:00:00"/>
    <d v="2017-11-13T00:00:00"/>
    <x v="1"/>
    <s v="AB-10060"/>
    <s v="Adam Bellavance"/>
    <x v="2"/>
    <s v="United States"/>
    <s v="Seattle"/>
    <x v="4"/>
    <n v="98105"/>
    <x v="1"/>
    <s v="FUR-CH-10003312"/>
    <x v="0"/>
    <x v="1"/>
    <s v="Hon 2090 “Pillow Soft” Series Mid Back Swivel/Tilt Chairs"/>
    <n v="449.56799999999998"/>
    <n v="2"/>
    <n v="0.2"/>
    <n v="-73.0548"/>
    <n v="7"/>
    <n v="11"/>
    <x v="0"/>
    <n v="-16.25"/>
    <x v="0"/>
  </r>
  <r>
    <n v="8171"/>
    <s v="CA-2017-107174"/>
    <d v="2017-11-06T00:00:00"/>
    <d v="2017-11-13T00:00:00"/>
    <x v="1"/>
    <s v="AB-10060"/>
    <s v="Adam Bellavance"/>
    <x v="2"/>
    <s v="United States"/>
    <s v="Seattle"/>
    <x v="4"/>
    <n v="98105"/>
    <x v="1"/>
    <s v="TEC-AC-10001465"/>
    <x v="2"/>
    <x v="11"/>
    <s v="SanDisk Cruzer 64 GB USB Flash Drive"/>
    <n v="108.96"/>
    <n v="3"/>
    <n v="0"/>
    <n v="32.688000000000002"/>
    <n v="7"/>
    <n v="11"/>
    <x v="0"/>
    <n v="30.000000000000004"/>
    <x v="0"/>
  </r>
  <r>
    <n v="8172"/>
    <s v="CA-2016-146150"/>
    <d v="2016-02-14T00:00:00"/>
    <d v="2016-02-19T00:00:00"/>
    <x v="1"/>
    <s v="FM-14380"/>
    <s v="Fred McMath"/>
    <x v="0"/>
    <s v="United States"/>
    <s v="Jackson"/>
    <x v="35"/>
    <n v="39212"/>
    <x v="0"/>
    <s v="OFF-AR-10002240"/>
    <x v="1"/>
    <x v="6"/>
    <s v="Panasonic KP-150 Electric Pencil Sharpener"/>
    <n v="264.18"/>
    <n v="7"/>
    <n v="0"/>
    <n v="68.686800000000005"/>
    <n v="5"/>
    <n v="2"/>
    <x v="3"/>
    <n v="26"/>
    <x v="11"/>
  </r>
  <r>
    <n v="8173"/>
    <s v="CA-2014-114125"/>
    <d v="2014-07-09T00:00:00"/>
    <d v="2014-07-13T00:00:00"/>
    <x v="1"/>
    <s v="GH-14410"/>
    <s v="Gary Hansen"/>
    <x v="2"/>
    <s v="United States"/>
    <s v="Los Angeles"/>
    <x v="1"/>
    <n v="90049"/>
    <x v="1"/>
    <s v="OFF-LA-10004559"/>
    <x v="1"/>
    <x v="2"/>
    <s v="Avery 49"/>
    <n v="2.88"/>
    <n v="1"/>
    <n v="0"/>
    <n v="1.4112"/>
    <n v="4"/>
    <n v="7"/>
    <x v="2"/>
    <n v="49.000000000000007"/>
    <x v="7"/>
  </r>
  <r>
    <n v="8174"/>
    <s v="CA-2014-114125"/>
    <d v="2014-07-09T00:00:00"/>
    <d v="2014-07-13T00:00:00"/>
    <x v="1"/>
    <s v="GH-14410"/>
    <s v="Gary Hansen"/>
    <x v="2"/>
    <s v="United States"/>
    <s v="Los Angeles"/>
    <x v="1"/>
    <n v="90049"/>
    <x v="1"/>
    <s v="OFF-BI-10003291"/>
    <x v="1"/>
    <x v="8"/>
    <s v="Wilson Jones Leather-Like Binders with DublLock Round Rings"/>
    <n v="41.904000000000003"/>
    <n v="6"/>
    <n v="0.2"/>
    <n v="14.1426"/>
    <n v="4"/>
    <n v="7"/>
    <x v="2"/>
    <n v="33.75"/>
    <x v="7"/>
  </r>
  <r>
    <n v="8175"/>
    <s v="CA-2014-114125"/>
    <d v="2014-07-09T00:00:00"/>
    <d v="2014-07-13T00:00:00"/>
    <x v="1"/>
    <s v="GH-14410"/>
    <s v="Gary Hansen"/>
    <x v="2"/>
    <s v="United States"/>
    <s v="Los Angeles"/>
    <x v="1"/>
    <n v="90049"/>
    <x v="1"/>
    <s v="OFF-ST-10001505"/>
    <x v="1"/>
    <x v="4"/>
    <s v="Perma STOR-ALL Hanging File Box, 13 1/8&quot;W x 12 1/4&quot;D x 10 1/2&quot;H"/>
    <n v="23.92"/>
    <n v="4"/>
    <n v="0"/>
    <n v="4.0663999999999998"/>
    <n v="4"/>
    <n v="7"/>
    <x v="2"/>
    <n v="17"/>
    <x v="7"/>
  </r>
  <r>
    <n v="8176"/>
    <s v="CA-2016-114944"/>
    <d v="2016-01-30T00:00:00"/>
    <d v="2016-02-04T00:00:00"/>
    <x v="1"/>
    <s v="HE-14800"/>
    <s v="Harold Engle"/>
    <x v="1"/>
    <s v="United States"/>
    <s v="Chicago"/>
    <x v="10"/>
    <n v="60623"/>
    <x v="2"/>
    <s v="OFF-PA-10003892"/>
    <x v="1"/>
    <x v="10"/>
    <s v="Xerox 1943"/>
    <n v="156.512"/>
    <n v="4"/>
    <n v="0.2"/>
    <n v="52.822800000000001"/>
    <n v="5"/>
    <n v="1"/>
    <x v="3"/>
    <n v="33.75"/>
    <x v="9"/>
  </r>
  <r>
    <n v="8177"/>
    <s v="CA-2016-135965"/>
    <d v="2016-09-22T00:00:00"/>
    <d v="2016-09-25T00:00:00"/>
    <x v="2"/>
    <s v="SZ-20035"/>
    <s v="Sam Zeldin"/>
    <x v="2"/>
    <s v="United States"/>
    <s v="New York City"/>
    <x v="15"/>
    <n v="10035"/>
    <x v="3"/>
    <s v="OFF-ST-10002370"/>
    <x v="1"/>
    <x v="4"/>
    <s v="Sortfiler Multipurpose Personal File Organizer, Black"/>
    <n v="128.34"/>
    <n v="6"/>
    <n v="0"/>
    <n v="37.218600000000002"/>
    <n v="3"/>
    <n v="9"/>
    <x v="2"/>
    <n v="29.000000000000004"/>
    <x v="8"/>
  </r>
  <r>
    <n v="8178"/>
    <s v="CA-2017-149699"/>
    <d v="2017-12-22T00:00:00"/>
    <d v="2017-12-24T00:00:00"/>
    <x v="2"/>
    <s v="CM-12115"/>
    <s v="Chad McGuire"/>
    <x v="0"/>
    <s v="United States"/>
    <s v="Los Angeles"/>
    <x v="1"/>
    <n v="90008"/>
    <x v="1"/>
    <s v="TEC-AC-10000474"/>
    <x v="2"/>
    <x v="11"/>
    <s v="Kensington Expert Mouse Optical USB Trackball for PC or Mac"/>
    <n v="474.95"/>
    <n v="5"/>
    <n v="0"/>
    <n v="142.48500000000001"/>
    <n v="2"/>
    <n v="12"/>
    <x v="0"/>
    <n v="30.000000000000004"/>
    <x v="4"/>
  </r>
  <r>
    <n v="8179"/>
    <s v="CA-2016-166429"/>
    <d v="2016-09-02T00:00:00"/>
    <d v="2016-09-08T00:00:00"/>
    <x v="1"/>
    <s v="TG-21310"/>
    <s v="Toby Gnade"/>
    <x v="0"/>
    <s v="United States"/>
    <s v="Des Moines"/>
    <x v="4"/>
    <n v="98198"/>
    <x v="1"/>
    <s v="TEC-CO-10002095"/>
    <x v="2"/>
    <x v="16"/>
    <s v="Hewlett Packard 610 Color Digital Copier / Printer"/>
    <n v="999.98"/>
    <n v="2"/>
    <n v="0"/>
    <n v="449.99099999999999"/>
    <n v="6"/>
    <n v="9"/>
    <x v="2"/>
    <n v="44.999999999999993"/>
    <x v="8"/>
  </r>
  <r>
    <n v="8180"/>
    <s v="CA-2015-112767"/>
    <d v="2015-08-02T00:00:00"/>
    <d v="2015-08-06T00:00:00"/>
    <x v="1"/>
    <s v="DK-12985"/>
    <s v="Darren Koutras"/>
    <x v="0"/>
    <s v="United States"/>
    <s v="Springfield"/>
    <x v="21"/>
    <n v="97477"/>
    <x v="1"/>
    <s v="FUR-TA-10003469"/>
    <x v="0"/>
    <x v="3"/>
    <s v="Balt Split Level Computer Training Table"/>
    <n v="277.5"/>
    <n v="4"/>
    <n v="0.5"/>
    <n v="-188.7"/>
    <n v="4"/>
    <n v="8"/>
    <x v="2"/>
    <n v="-68"/>
    <x v="6"/>
  </r>
  <r>
    <n v="8181"/>
    <s v="CA-2015-119879"/>
    <d v="2015-11-21T00:00:00"/>
    <d v="2015-11-25T00:00:00"/>
    <x v="1"/>
    <s v="SS-20410"/>
    <s v="Shahid Shariari"/>
    <x v="0"/>
    <s v="United States"/>
    <s v="Philadelphia"/>
    <x v="9"/>
    <n v="19120"/>
    <x v="3"/>
    <s v="FUR-TA-10002958"/>
    <x v="0"/>
    <x v="3"/>
    <s v="Bevis Oval Conference Table, Walnut"/>
    <n v="1252.704"/>
    <n v="8"/>
    <n v="0.4"/>
    <n v="-480.20319999999998"/>
    <n v="4"/>
    <n v="11"/>
    <x v="0"/>
    <n v="-38.333333333333336"/>
    <x v="0"/>
  </r>
  <r>
    <n v="8182"/>
    <s v="CA-2015-119879"/>
    <d v="2015-11-21T00:00:00"/>
    <d v="2015-11-25T00:00:00"/>
    <x v="1"/>
    <s v="SS-20410"/>
    <s v="Shahid Shariari"/>
    <x v="0"/>
    <s v="United States"/>
    <s v="Philadelphia"/>
    <x v="9"/>
    <n v="19120"/>
    <x v="3"/>
    <s v="TEC-PH-10002923"/>
    <x v="2"/>
    <x v="7"/>
    <s v="Logitech B530 USB Headset - headset - Full size, Binaural"/>
    <n v="110.97"/>
    <n v="5"/>
    <n v="0.4"/>
    <n v="-24.043500000000002"/>
    <n v="4"/>
    <n v="11"/>
    <x v="0"/>
    <n v="-21.666666666666668"/>
    <x v="0"/>
  </r>
  <r>
    <n v="8183"/>
    <s v="CA-2017-155642"/>
    <d v="2017-05-18T00:00:00"/>
    <d v="2017-05-22T00:00:00"/>
    <x v="1"/>
    <s v="BM-11575"/>
    <s v="Brendan Murry"/>
    <x v="1"/>
    <s v="United States"/>
    <s v="Chicago"/>
    <x v="10"/>
    <n v="60653"/>
    <x v="2"/>
    <s v="FUR-FU-10004973"/>
    <x v="0"/>
    <x v="5"/>
    <s v="Flat Face Poster Frame"/>
    <n v="22.608000000000001"/>
    <n v="3"/>
    <n v="0.6"/>
    <n v="-10.1736"/>
    <n v="4"/>
    <n v="5"/>
    <x v="1"/>
    <n v="-45"/>
    <x v="5"/>
  </r>
  <r>
    <n v="8184"/>
    <s v="CA-2017-155642"/>
    <d v="2017-05-18T00:00:00"/>
    <d v="2017-05-22T00:00:00"/>
    <x v="1"/>
    <s v="BM-11575"/>
    <s v="Brendan Murry"/>
    <x v="1"/>
    <s v="United States"/>
    <s v="Chicago"/>
    <x v="10"/>
    <n v="60653"/>
    <x v="2"/>
    <s v="FUR-FU-10001918"/>
    <x v="0"/>
    <x v="5"/>
    <s v="C-Line Cubicle Keepers Polyproplyene Holder With Velcro Backings"/>
    <n v="1.8919999999999999"/>
    <n v="1"/>
    <n v="0.6"/>
    <n v="-0.99329999999999996"/>
    <n v="4"/>
    <n v="5"/>
    <x v="1"/>
    <n v="-52.5"/>
    <x v="5"/>
  </r>
  <r>
    <n v="8185"/>
    <s v="US-2017-101721"/>
    <d v="2017-07-23T00:00:00"/>
    <d v="2017-07-27T00:00:00"/>
    <x v="1"/>
    <s v="MY-17380"/>
    <s v="Maribeth Yedwab"/>
    <x v="1"/>
    <s v="United States"/>
    <s v="Chicago"/>
    <x v="10"/>
    <n v="60623"/>
    <x v="2"/>
    <s v="OFF-PA-10003641"/>
    <x v="1"/>
    <x v="10"/>
    <s v="Xerox 1909"/>
    <n v="63.311999999999998"/>
    <n v="3"/>
    <n v="0.2"/>
    <n v="20.5764"/>
    <n v="4"/>
    <n v="7"/>
    <x v="2"/>
    <n v="32.5"/>
    <x v="7"/>
  </r>
  <r>
    <n v="8186"/>
    <s v="CA-2015-136728"/>
    <d v="2015-09-13T00:00:00"/>
    <d v="2015-09-17T00:00:00"/>
    <x v="0"/>
    <s v="AG-10900"/>
    <s v="Arthur Gainer"/>
    <x v="0"/>
    <s v="United States"/>
    <s v="Chicago"/>
    <x v="10"/>
    <n v="60623"/>
    <x v="2"/>
    <s v="OFF-EN-10002621"/>
    <x v="1"/>
    <x v="12"/>
    <s v="Staple envelope"/>
    <n v="7.8239999999999998"/>
    <n v="1"/>
    <n v="0.2"/>
    <n v="2.9340000000000002"/>
    <n v="4"/>
    <n v="9"/>
    <x v="2"/>
    <n v="37.500000000000007"/>
    <x v="8"/>
  </r>
  <r>
    <n v="8187"/>
    <s v="CA-2015-136728"/>
    <d v="2015-09-13T00:00:00"/>
    <d v="2015-09-17T00:00:00"/>
    <x v="0"/>
    <s v="AG-10900"/>
    <s v="Arthur Gainer"/>
    <x v="0"/>
    <s v="United States"/>
    <s v="Chicago"/>
    <x v="10"/>
    <n v="60623"/>
    <x v="2"/>
    <s v="FUR-CH-10003817"/>
    <x v="0"/>
    <x v="1"/>
    <s v="Global Value Steno Chair, Gray"/>
    <n v="170.072"/>
    <n v="4"/>
    <n v="0.3"/>
    <n v="-12.148"/>
    <n v="4"/>
    <n v="9"/>
    <x v="2"/>
    <n v="-7.1428571428571423"/>
    <x v="8"/>
  </r>
  <r>
    <n v="8188"/>
    <s v="CA-2016-127194"/>
    <d v="2016-12-10T00:00:00"/>
    <d v="2016-12-16T00:00:00"/>
    <x v="1"/>
    <s v="BW-11110"/>
    <s v="Bart Watters"/>
    <x v="1"/>
    <s v="United States"/>
    <s v="New York City"/>
    <x v="15"/>
    <n v="10024"/>
    <x v="3"/>
    <s v="OFF-PA-10000659"/>
    <x v="1"/>
    <x v="10"/>
    <s v="Adams Phone Message Book, Professional, 400 Message Capacity, 5 3/6” x 11”"/>
    <n v="62.82"/>
    <n v="9"/>
    <n v="0"/>
    <n v="29.525400000000001"/>
    <n v="6"/>
    <n v="12"/>
    <x v="0"/>
    <n v="47"/>
    <x v="4"/>
  </r>
  <r>
    <n v="8189"/>
    <s v="CA-2015-140375"/>
    <d v="2015-10-02T00:00:00"/>
    <d v="2015-10-05T00:00:00"/>
    <x v="0"/>
    <s v="SG-20470"/>
    <s v="Sheri Gordon"/>
    <x v="0"/>
    <s v="United States"/>
    <s v="Rockville"/>
    <x v="39"/>
    <n v="20852"/>
    <x v="3"/>
    <s v="OFF-PA-10001870"/>
    <x v="1"/>
    <x v="10"/>
    <s v="Xerox 202"/>
    <n v="19.440000000000001"/>
    <n v="3"/>
    <n v="0"/>
    <n v="9.3312000000000008"/>
    <n v="3"/>
    <n v="10"/>
    <x v="0"/>
    <n v="48.000000000000007"/>
    <x v="2"/>
  </r>
  <r>
    <n v="8190"/>
    <s v="CA-2015-140375"/>
    <d v="2015-10-02T00:00:00"/>
    <d v="2015-10-05T00:00:00"/>
    <x v="0"/>
    <s v="SG-20470"/>
    <s v="Sheri Gordon"/>
    <x v="0"/>
    <s v="United States"/>
    <s v="Rockville"/>
    <x v="39"/>
    <n v="20852"/>
    <x v="3"/>
    <s v="OFF-BI-10000320"/>
    <x v="1"/>
    <x v="8"/>
    <s v="GBC Plastic Binding Combs"/>
    <n v="7.38"/>
    <n v="1"/>
    <n v="0"/>
    <n v="3.6162000000000001"/>
    <n v="3"/>
    <n v="10"/>
    <x v="0"/>
    <n v="49"/>
    <x v="2"/>
  </r>
  <r>
    <n v="8191"/>
    <s v="US-2017-155866"/>
    <d v="2017-11-17T00:00:00"/>
    <d v="2017-11-21T00:00:00"/>
    <x v="1"/>
    <s v="CC-12370"/>
    <s v="Christopher Conant"/>
    <x v="0"/>
    <s v="United States"/>
    <s v="New York City"/>
    <x v="15"/>
    <n v="10011"/>
    <x v="3"/>
    <s v="OFF-PA-10004735"/>
    <x v="1"/>
    <x v="10"/>
    <s v="Xerox 1905"/>
    <n v="38.880000000000003"/>
    <n v="6"/>
    <n v="0"/>
    <n v="18.662400000000002"/>
    <n v="4"/>
    <n v="11"/>
    <x v="0"/>
    <n v="48.000000000000007"/>
    <x v="0"/>
  </r>
  <r>
    <n v="8192"/>
    <s v="US-2017-155866"/>
    <d v="2017-11-17T00:00:00"/>
    <d v="2017-11-21T00:00:00"/>
    <x v="1"/>
    <s v="CC-12370"/>
    <s v="Christopher Conant"/>
    <x v="0"/>
    <s v="United States"/>
    <s v="New York City"/>
    <x v="15"/>
    <n v="10011"/>
    <x v="3"/>
    <s v="FUR-FU-10004091"/>
    <x v="0"/>
    <x v="5"/>
    <s v="Howard Miller 13&quot; Diameter Goldtone Round Wall Clock"/>
    <n v="187.76"/>
    <n v="4"/>
    <n v="0"/>
    <n v="76.9816"/>
    <n v="4"/>
    <n v="11"/>
    <x v="0"/>
    <n v="41"/>
    <x v="0"/>
  </r>
  <r>
    <n v="8193"/>
    <s v="CA-2015-141327"/>
    <d v="2015-11-30T00:00:00"/>
    <d v="2015-12-03T00:00:00"/>
    <x v="2"/>
    <s v="LR-16915"/>
    <s v="Lena Radford"/>
    <x v="0"/>
    <s v="United States"/>
    <s v="Durham"/>
    <x v="3"/>
    <n v="27707"/>
    <x v="0"/>
    <s v="OFF-BI-10000546"/>
    <x v="1"/>
    <x v="8"/>
    <s v="Avery Durable Binders"/>
    <n v="6.048"/>
    <n v="7"/>
    <n v="0.7"/>
    <n v="-4.2336"/>
    <n v="3"/>
    <n v="11"/>
    <x v="0"/>
    <n v="-70"/>
    <x v="0"/>
  </r>
  <r>
    <n v="8194"/>
    <s v="CA-2015-141327"/>
    <d v="2015-11-30T00:00:00"/>
    <d v="2015-12-03T00:00:00"/>
    <x v="2"/>
    <s v="LR-16915"/>
    <s v="Lena Radford"/>
    <x v="0"/>
    <s v="United States"/>
    <s v="Durham"/>
    <x v="3"/>
    <n v="27707"/>
    <x v="0"/>
    <s v="OFF-AP-10001293"/>
    <x v="1"/>
    <x v="9"/>
    <s v="Belkin 8 Outlet Surge Protector"/>
    <n v="98.352000000000004"/>
    <n v="3"/>
    <n v="0.2"/>
    <n v="9.8352000000000004"/>
    <n v="3"/>
    <n v="11"/>
    <x v="0"/>
    <n v="10"/>
    <x v="0"/>
  </r>
  <r>
    <n v="8195"/>
    <s v="CA-2015-141327"/>
    <d v="2015-11-30T00:00:00"/>
    <d v="2015-12-03T00:00:00"/>
    <x v="2"/>
    <s v="LR-16915"/>
    <s v="Lena Radford"/>
    <x v="0"/>
    <s v="United States"/>
    <s v="Durham"/>
    <x v="3"/>
    <n v="27707"/>
    <x v="0"/>
    <s v="FUR-FU-10000576"/>
    <x v="0"/>
    <x v="5"/>
    <s v="Luxo Professional Fluorescent Magnifier Lamp with Clamp-Mount Base"/>
    <n v="335.74400000000003"/>
    <n v="2"/>
    <n v="0.2"/>
    <n v="25.180800000000001"/>
    <n v="3"/>
    <n v="11"/>
    <x v="0"/>
    <n v="7.5"/>
    <x v="0"/>
  </r>
  <r>
    <n v="8196"/>
    <s v="CA-2015-136700"/>
    <d v="2015-12-06T00:00:00"/>
    <d v="2015-12-11T00:00:00"/>
    <x v="0"/>
    <s v="DB-13120"/>
    <s v="David Bremer"/>
    <x v="1"/>
    <s v="United States"/>
    <s v="Santa Barbara"/>
    <x v="1"/>
    <n v="93101"/>
    <x v="1"/>
    <s v="OFF-PA-10004519"/>
    <x v="1"/>
    <x v="10"/>
    <s v="Spiral Phone Message Books with Labels by Adams"/>
    <n v="8.9600000000000009"/>
    <n v="2"/>
    <n v="0"/>
    <n v="4.3903999999999996"/>
    <n v="5"/>
    <n v="12"/>
    <x v="0"/>
    <n v="48.999999999999993"/>
    <x v="4"/>
  </r>
  <r>
    <n v="8197"/>
    <s v="CA-2017-102736"/>
    <d v="2017-09-05T00:00:00"/>
    <d v="2017-09-09T00:00:00"/>
    <x v="1"/>
    <s v="LP-17095"/>
    <s v="Liz Preis"/>
    <x v="0"/>
    <s v="United States"/>
    <s v="Knoxville"/>
    <x v="18"/>
    <n v="37918"/>
    <x v="0"/>
    <s v="TEC-AC-10004568"/>
    <x v="2"/>
    <x v="11"/>
    <s v="Maxell LTO Ultrium - 800 GB"/>
    <n v="89.567999999999998"/>
    <n v="4"/>
    <n v="0.2"/>
    <n v="-1.1195999999999999"/>
    <n v="4"/>
    <n v="9"/>
    <x v="2"/>
    <n v="-1.25"/>
    <x v="8"/>
  </r>
  <r>
    <n v="8198"/>
    <s v="CA-2017-102736"/>
    <d v="2017-09-05T00:00:00"/>
    <d v="2017-09-09T00:00:00"/>
    <x v="1"/>
    <s v="LP-17095"/>
    <s v="Liz Preis"/>
    <x v="0"/>
    <s v="United States"/>
    <s v="Knoxville"/>
    <x v="18"/>
    <n v="37918"/>
    <x v="0"/>
    <s v="OFF-AR-10001897"/>
    <x v="1"/>
    <x v="6"/>
    <s v="Model L Table or Wall-Mount Pencil Sharpener"/>
    <n v="71.959999999999994"/>
    <n v="5"/>
    <n v="0.2"/>
    <n v="7.1959999999999997"/>
    <n v="4"/>
    <n v="9"/>
    <x v="2"/>
    <n v="10"/>
    <x v="8"/>
  </r>
  <r>
    <n v="8199"/>
    <s v="CA-2017-102736"/>
    <d v="2017-09-05T00:00:00"/>
    <d v="2017-09-09T00:00:00"/>
    <x v="1"/>
    <s v="LP-17095"/>
    <s v="Liz Preis"/>
    <x v="0"/>
    <s v="United States"/>
    <s v="Knoxville"/>
    <x v="18"/>
    <n v="37918"/>
    <x v="0"/>
    <s v="OFF-PA-10001800"/>
    <x v="1"/>
    <x v="10"/>
    <s v="Xerox 220"/>
    <n v="15.552"/>
    <n v="3"/>
    <n v="0.2"/>
    <n v="5.4432"/>
    <n v="4"/>
    <n v="9"/>
    <x v="2"/>
    <n v="35"/>
    <x v="8"/>
  </r>
  <r>
    <n v="8200"/>
    <s v="CA-2017-125269"/>
    <d v="2017-04-24T00:00:00"/>
    <d v="2017-04-30T00:00:00"/>
    <x v="1"/>
    <s v="AF-10870"/>
    <s v="Art Ferguson"/>
    <x v="0"/>
    <s v="United States"/>
    <s v="Chicago"/>
    <x v="10"/>
    <n v="60610"/>
    <x v="2"/>
    <s v="OFF-BI-10001628"/>
    <x v="1"/>
    <x v="8"/>
    <s v="Acco Data Flex Cable Posts For Top &amp; Bottom Load Binders, 6&quot; Capacity"/>
    <n v="10.43"/>
    <n v="5"/>
    <n v="0.8"/>
    <n v="-18.252500000000001"/>
    <n v="6"/>
    <n v="4"/>
    <x v="1"/>
    <n v="-175.00000000000003"/>
    <x v="3"/>
  </r>
  <r>
    <n v="8201"/>
    <s v="CA-2017-125269"/>
    <d v="2017-04-24T00:00:00"/>
    <d v="2017-04-30T00:00:00"/>
    <x v="1"/>
    <s v="AF-10870"/>
    <s v="Art Ferguson"/>
    <x v="0"/>
    <s v="United States"/>
    <s v="Chicago"/>
    <x v="10"/>
    <n v="60610"/>
    <x v="2"/>
    <s v="OFF-ST-10004123"/>
    <x v="1"/>
    <x v="4"/>
    <s v="Safco Industrial Wire Shelving System"/>
    <n v="72.784000000000006"/>
    <n v="1"/>
    <n v="0.2"/>
    <n v="-18.196000000000002"/>
    <n v="6"/>
    <n v="4"/>
    <x v="1"/>
    <n v="-25"/>
    <x v="3"/>
  </r>
  <r>
    <n v="8202"/>
    <s v="CA-2015-114811"/>
    <d v="2015-11-08T00:00:00"/>
    <d v="2015-11-08T00:00:00"/>
    <x v="3"/>
    <s v="KD-16495"/>
    <s v="Keith Dawkins"/>
    <x v="1"/>
    <s v="United States"/>
    <s v="New York City"/>
    <x v="15"/>
    <n v="10024"/>
    <x v="3"/>
    <s v="OFF-ST-10000885"/>
    <x v="1"/>
    <x v="4"/>
    <s v="Fellowes Desktop Hanging File Manager"/>
    <n v="67.150000000000006"/>
    <n v="5"/>
    <n v="0"/>
    <n v="16.787500000000001"/>
    <n v="0"/>
    <n v="11"/>
    <x v="0"/>
    <n v="25"/>
    <x v="0"/>
  </r>
  <r>
    <n v="8203"/>
    <s v="CA-2015-114811"/>
    <d v="2015-11-08T00:00:00"/>
    <d v="2015-11-08T00:00:00"/>
    <x v="3"/>
    <s v="KD-16495"/>
    <s v="Keith Dawkins"/>
    <x v="1"/>
    <s v="United States"/>
    <s v="New York City"/>
    <x v="15"/>
    <n v="10024"/>
    <x v="3"/>
    <s v="TEC-PH-10004165"/>
    <x v="2"/>
    <x v="7"/>
    <s v="Mitel MiVoice 5330e IP Phone"/>
    <n v="549.98"/>
    <n v="2"/>
    <n v="0"/>
    <n v="142.9948"/>
    <n v="0"/>
    <n v="11"/>
    <x v="0"/>
    <n v="26"/>
    <x v="0"/>
  </r>
  <r>
    <n v="8204"/>
    <s v="CA-2015-114811"/>
    <d v="2015-11-08T00:00:00"/>
    <d v="2015-11-08T00:00:00"/>
    <x v="3"/>
    <s v="KD-16495"/>
    <s v="Keith Dawkins"/>
    <x v="1"/>
    <s v="United States"/>
    <s v="New York City"/>
    <x v="15"/>
    <n v="10024"/>
    <x v="3"/>
    <s v="FUR-FU-10002240"/>
    <x v="0"/>
    <x v="5"/>
    <s v="Nu-Dell EZ-Mount Plastic Wall Frames"/>
    <n v="11.82"/>
    <n v="3"/>
    <n v="0"/>
    <n v="4.7279999999999998"/>
    <n v="0"/>
    <n v="11"/>
    <x v="0"/>
    <n v="40"/>
    <x v="0"/>
  </r>
  <r>
    <n v="8205"/>
    <s v="CA-2015-114811"/>
    <d v="2015-11-08T00:00:00"/>
    <d v="2015-11-08T00:00:00"/>
    <x v="3"/>
    <s v="KD-16495"/>
    <s v="Keith Dawkins"/>
    <x v="1"/>
    <s v="United States"/>
    <s v="New York City"/>
    <x v="15"/>
    <n v="10024"/>
    <x v="3"/>
    <s v="TEC-MA-10000045"/>
    <x v="2"/>
    <x v="15"/>
    <s v="Zebra ZM400 Thermal Label Printer"/>
    <n v="4643.8"/>
    <n v="4"/>
    <n v="0"/>
    <n v="2229.0239999999999"/>
    <n v="0"/>
    <n v="11"/>
    <x v="0"/>
    <n v="48"/>
    <x v="0"/>
  </r>
  <r>
    <n v="8206"/>
    <s v="CA-2015-114811"/>
    <d v="2015-11-08T00:00:00"/>
    <d v="2015-11-08T00:00:00"/>
    <x v="3"/>
    <s v="KD-16495"/>
    <s v="Keith Dawkins"/>
    <x v="1"/>
    <s v="United States"/>
    <s v="New York City"/>
    <x v="15"/>
    <n v="10024"/>
    <x v="3"/>
    <s v="FUR-CH-10003746"/>
    <x v="0"/>
    <x v="1"/>
    <s v="Hon 4070 Series Pagoda Round Back Stacking Chairs"/>
    <n v="577.76400000000001"/>
    <n v="2"/>
    <n v="0.1"/>
    <n v="115.5528"/>
    <n v="0"/>
    <n v="11"/>
    <x v="0"/>
    <n v="20"/>
    <x v="0"/>
  </r>
  <r>
    <n v="8207"/>
    <s v="CA-2015-122266"/>
    <d v="2015-04-26T00:00:00"/>
    <d v="2015-04-30T00:00:00"/>
    <x v="1"/>
    <s v="SA-20830"/>
    <s v="Sue Ann Reed"/>
    <x v="0"/>
    <s v="United States"/>
    <s v="Daytona Beach"/>
    <x v="2"/>
    <n v="32114"/>
    <x v="0"/>
    <s v="FUR-TA-10000577"/>
    <x v="0"/>
    <x v="3"/>
    <s v="Bretford CR4500 Series Slim Rectangular Table"/>
    <n v="191.5155"/>
    <n v="1"/>
    <n v="0.45"/>
    <n v="-76.606200000000001"/>
    <n v="4"/>
    <n v="4"/>
    <x v="1"/>
    <n v="-40"/>
    <x v="3"/>
  </r>
  <r>
    <n v="8208"/>
    <s v="CA-2015-122266"/>
    <d v="2015-04-26T00:00:00"/>
    <d v="2015-04-30T00:00:00"/>
    <x v="1"/>
    <s v="SA-20830"/>
    <s v="Sue Ann Reed"/>
    <x v="0"/>
    <s v="United States"/>
    <s v="Daytona Beach"/>
    <x v="2"/>
    <n v="32114"/>
    <x v="0"/>
    <s v="OFF-AR-10004757"/>
    <x v="1"/>
    <x v="6"/>
    <s v="Crayola Colored Pencils"/>
    <n v="2.6240000000000001"/>
    <n v="1"/>
    <n v="0.2"/>
    <n v="0.4264"/>
    <n v="4"/>
    <n v="4"/>
    <x v="1"/>
    <n v="16.25"/>
    <x v="3"/>
  </r>
  <r>
    <n v="8209"/>
    <s v="CA-2015-141565"/>
    <d v="2015-09-20T00:00:00"/>
    <d v="2015-09-24T00:00:00"/>
    <x v="1"/>
    <s v="BG-11035"/>
    <s v="Barry Gonzalez"/>
    <x v="0"/>
    <s v="United States"/>
    <s v="Nashville"/>
    <x v="18"/>
    <n v="37211"/>
    <x v="0"/>
    <s v="OFF-BI-10000545"/>
    <x v="1"/>
    <x v="8"/>
    <s v="GBC Ibimaster 500 Manual ProClick Binding System"/>
    <n v="1369.7639999999999"/>
    <n v="6"/>
    <n v="0.7"/>
    <n v="-913.17600000000004"/>
    <n v="4"/>
    <n v="9"/>
    <x v="2"/>
    <n v="-66.666666666666671"/>
    <x v="8"/>
  </r>
  <r>
    <n v="8210"/>
    <s v="CA-2015-141565"/>
    <d v="2015-09-20T00:00:00"/>
    <d v="2015-09-24T00:00:00"/>
    <x v="1"/>
    <s v="BG-11035"/>
    <s v="Barry Gonzalez"/>
    <x v="0"/>
    <s v="United States"/>
    <s v="Nashville"/>
    <x v="18"/>
    <n v="37211"/>
    <x v="0"/>
    <s v="OFF-ST-10001522"/>
    <x v="1"/>
    <x v="4"/>
    <s v="Gould Plastics 18-Pocket Panel Bin, 34w x 5-1/4d x 20-1/2h"/>
    <n v="294.36799999999999"/>
    <n v="4"/>
    <n v="0.2"/>
    <n v="-58.873600000000003"/>
    <n v="4"/>
    <n v="9"/>
    <x v="2"/>
    <n v="-20"/>
    <x v="8"/>
  </r>
  <r>
    <n v="8211"/>
    <s v="CA-2017-128769"/>
    <d v="2017-09-07T00:00:00"/>
    <d v="2017-09-12T00:00:00"/>
    <x v="1"/>
    <s v="DM-12955"/>
    <s v="Dario Medina"/>
    <x v="1"/>
    <s v="United States"/>
    <s v="Nashville"/>
    <x v="18"/>
    <n v="37211"/>
    <x v="0"/>
    <s v="OFF-AP-10001271"/>
    <x v="1"/>
    <x v="9"/>
    <s v="Eureka The Boss Cordless Rechargeable Stick Vac"/>
    <n v="81.567999999999998"/>
    <n v="2"/>
    <n v="0.2"/>
    <n v="7.1372"/>
    <n v="5"/>
    <n v="9"/>
    <x v="2"/>
    <n v="8.75"/>
    <x v="8"/>
  </r>
  <r>
    <n v="8212"/>
    <s v="CA-2016-116337"/>
    <d v="2016-11-07T00:00:00"/>
    <d v="2016-11-12T00:00:00"/>
    <x v="1"/>
    <s v="MC-17845"/>
    <s v="Michael Chen"/>
    <x v="0"/>
    <s v="United States"/>
    <s v="Dallas"/>
    <x v="5"/>
    <n v="75220"/>
    <x v="2"/>
    <s v="FUR-FU-10002030"/>
    <x v="0"/>
    <x v="5"/>
    <s v="Executive Impressions 14&quot; Contract Wall Clock with Quartz Movement"/>
    <n v="44.46"/>
    <n v="5"/>
    <n v="0.6"/>
    <n v="-17.783999999999999"/>
    <n v="5"/>
    <n v="11"/>
    <x v="0"/>
    <n v="-40"/>
    <x v="0"/>
  </r>
  <r>
    <n v="8213"/>
    <s v="CA-2016-116337"/>
    <d v="2016-11-07T00:00:00"/>
    <d v="2016-11-12T00:00:00"/>
    <x v="1"/>
    <s v="MC-17845"/>
    <s v="Michael Chen"/>
    <x v="0"/>
    <s v="United States"/>
    <s v="Dallas"/>
    <x v="5"/>
    <n v="75220"/>
    <x v="2"/>
    <s v="OFF-ST-10001272"/>
    <x v="1"/>
    <x v="4"/>
    <s v="Mini 13-1/2 Capacity Data Binder Rack, Pearl"/>
    <n v="314.08800000000002"/>
    <n v="3"/>
    <n v="0.2"/>
    <n v="19.630500000000001"/>
    <n v="5"/>
    <n v="11"/>
    <x v="0"/>
    <n v="6.25"/>
    <x v="0"/>
  </r>
  <r>
    <n v="8214"/>
    <s v="CA-2015-120845"/>
    <d v="2015-09-25T00:00:00"/>
    <d v="2015-10-02T00:00:00"/>
    <x v="1"/>
    <s v="ML-17395"/>
    <s v="Marina Lichtenstein"/>
    <x v="1"/>
    <s v="United States"/>
    <s v="Murfreesboro"/>
    <x v="18"/>
    <n v="37130"/>
    <x v="0"/>
    <s v="OFF-BI-10001116"/>
    <x v="1"/>
    <x v="8"/>
    <s v="Wilson Jones 1&quot; Hanging DublLock Ring Binders"/>
    <n v="6.3360000000000003"/>
    <n v="4"/>
    <n v="0.7"/>
    <n v="-4.6463999999999999"/>
    <n v="7"/>
    <n v="9"/>
    <x v="2"/>
    <n v="-73.333333333333329"/>
    <x v="8"/>
  </r>
  <r>
    <n v="8215"/>
    <s v="CA-2015-120845"/>
    <d v="2015-09-25T00:00:00"/>
    <d v="2015-10-02T00:00:00"/>
    <x v="1"/>
    <s v="ML-17395"/>
    <s v="Marina Lichtenstein"/>
    <x v="1"/>
    <s v="United States"/>
    <s v="Murfreesboro"/>
    <x v="18"/>
    <n v="37130"/>
    <x v="0"/>
    <s v="OFF-PA-10004665"/>
    <x v="1"/>
    <x v="10"/>
    <s v="Advantus Motivational Note Cards"/>
    <n v="10.48"/>
    <n v="1"/>
    <n v="0.2"/>
    <n v="3.7989999999999999"/>
    <n v="7"/>
    <n v="9"/>
    <x v="2"/>
    <n v="36.25"/>
    <x v="8"/>
  </r>
  <r>
    <n v="8216"/>
    <s v="CA-2015-120845"/>
    <d v="2015-09-25T00:00:00"/>
    <d v="2015-10-02T00:00:00"/>
    <x v="1"/>
    <s v="ML-17395"/>
    <s v="Marina Lichtenstein"/>
    <x v="1"/>
    <s v="United States"/>
    <s v="Murfreesboro"/>
    <x v="18"/>
    <n v="37130"/>
    <x v="0"/>
    <s v="OFF-BI-10004506"/>
    <x v="1"/>
    <x v="8"/>
    <s v="Wilson Jones data.warehouse D-Ring Binders with DublLock"/>
    <n v="2.4689999999999999"/>
    <n v="1"/>
    <n v="0.7"/>
    <n v="-1.8106"/>
    <n v="7"/>
    <n v="9"/>
    <x v="2"/>
    <n v="-73.333333333333343"/>
    <x v="8"/>
  </r>
  <r>
    <n v="8217"/>
    <s v="CA-2015-120845"/>
    <d v="2015-09-25T00:00:00"/>
    <d v="2015-10-02T00:00:00"/>
    <x v="1"/>
    <s v="ML-17395"/>
    <s v="Marina Lichtenstein"/>
    <x v="1"/>
    <s v="United States"/>
    <s v="Murfreesboro"/>
    <x v="18"/>
    <n v="37130"/>
    <x v="0"/>
    <s v="OFF-BI-10001982"/>
    <x v="1"/>
    <x v="8"/>
    <s v="Wilson Jones Custom Binder Spines &amp; Labels"/>
    <n v="3.2639999999999998"/>
    <n v="2"/>
    <n v="0.7"/>
    <n v="-2.2848000000000002"/>
    <n v="7"/>
    <n v="9"/>
    <x v="2"/>
    <n v="-70"/>
    <x v="8"/>
  </r>
  <r>
    <n v="8218"/>
    <s v="CA-2014-120775"/>
    <d v="2014-10-03T00:00:00"/>
    <d v="2014-10-07T00:00:00"/>
    <x v="1"/>
    <s v="RD-19930"/>
    <s v="Russell D'Ascenzo"/>
    <x v="0"/>
    <s v="United States"/>
    <s v="Dallas"/>
    <x v="5"/>
    <n v="75217"/>
    <x v="2"/>
    <s v="OFF-FA-10002676"/>
    <x v="1"/>
    <x v="13"/>
    <s v="Colored Push Pins"/>
    <n v="4.3440000000000003"/>
    <n v="3"/>
    <n v="0.2"/>
    <n v="0.86880000000000002"/>
    <n v="4"/>
    <n v="10"/>
    <x v="0"/>
    <n v="20"/>
    <x v="2"/>
  </r>
  <r>
    <n v="8219"/>
    <s v="CA-2014-120775"/>
    <d v="2014-10-03T00:00:00"/>
    <d v="2014-10-07T00:00:00"/>
    <x v="1"/>
    <s v="RD-19930"/>
    <s v="Russell D'Ascenzo"/>
    <x v="0"/>
    <s v="United States"/>
    <s v="Dallas"/>
    <x v="5"/>
    <n v="75217"/>
    <x v="2"/>
    <s v="FUR-FU-10000758"/>
    <x v="0"/>
    <x v="5"/>
    <s v="DAX Natural Wood-Tone Poster Frame"/>
    <n v="31.776"/>
    <n v="3"/>
    <n v="0.6"/>
    <n v="-19.0656"/>
    <n v="4"/>
    <n v="10"/>
    <x v="0"/>
    <n v="-60"/>
    <x v="2"/>
  </r>
  <r>
    <n v="8220"/>
    <s v="CA-2014-120775"/>
    <d v="2014-10-03T00:00:00"/>
    <d v="2014-10-07T00:00:00"/>
    <x v="1"/>
    <s v="RD-19930"/>
    <s v="Russell D'Ascenzo"/>
    <x v="0"/>
    <s v="United States"/>
    <s v="Dallas"/>
    <x v="5"/>
    <n v="75217"/>
    <x v="2"/>
    <s v="OFF-LA-10002271"/>
    <x v="1"/>
    <x v="2"/>
    <s v="Smead Alpha-Z Color-Coded Second Alphabetical Labels and Starter Set"/>
    <n v="4.9279999999999999"/>
    <n v="2"/>
    <n v="0.2"/>
    <n v="1.7248000000000001"/>
    <n v="4"/>
    <n v="10"/>
    <x v="0"/>
    <n v="35"/>
    <x v="2"/>
  </r>
  <r>
    <n v="8221"/>
    <s v="CA-2014-120775"/>
    <d v="2014-10-03T00:00:00"/>
    <d v="2014-10-07T00:00:00"/>
    <x v="1"/>
    <s v="RD-19930"/>
    <s v="Russell D'Ascenzo"/>
    <x v="0"/>
    <s v="United States"/>
    <s v="Dallas"/>
    <x v="5"/>
    <n v="75217"/>
    <x v="2"/>
    <s v="OFF-BI-10002609"/>
    <x v="1"/>
    <x v="8"/>
    <s v="Avery Hidden Tab Dividers for Binding Systems"/>
    <n v="1.788"/>
    <n v="3"/>
    <n v="0.8"/>
    <n v="-3.0396000000000001"/>
    <n v="4"/>
    <n v="10"/>
    <x v="0"/>
    <n v="-170"/>
    <x v="2"/>
  </r>
  <r>
    <n v="8222"/>
    <s v="CA-2014-120775"/>
    <d v="2014-10-03T00:00:00"/>
    <d v="2014-10-07T00:00:00"/>
    <x v="1"/>
    <s v="RD-19930"/>
    <s v="Russell D'Ascenzo"/>
    <x v="0"/>
    <s v="United States"/>
    <s v="Dallas"/>
    <x v="5"/>
    <n v="75217"/>
    <x v="2"/>
    <s v="OFF-FA-10000254"/>
    <x v="1"/>
    <x v="13"/>
    <s v="Sterling Rubber Bands by Alliance"/>
    <n v="15.071999999999999"/>
    <n v="4"/>
    <n v="0.2"/>
    <n v="-3.7679999999999998"/>
    <n v="4"/>
    <n v="10"/>
    <x v="0"/>
    <n v="-25"/>
    <x v="2"/>
  </r>
  <r>
    <n v="8223"/>
    <s v="CA-2014-152905"/>
    <d v="2014-02-18T00:00:00"/>
    <d v="2014-02-24T00:00:00"/>
    <x v="1"/>
    <s v="AB-10015"/>
    <s v="Aaron Bergman"/>
    <x v="0"/>
    <s v="United States"/>
    <s v="Arlington"/>
    <x v="5"/>
    <n v="76017"/>
    <x v="2"/>
    <s v="OFF-ST-10000321"/>
    <x v="1"/>
    <x v="4"/>
    <s v="Akro Stacking Bins"/>
    <n v="12.624000000000001"/>
    <n v="2"/>
    <n v="0.2"/>
    <n v="-2.5247999999999999"/>
    <n v="6"/>
    <n v="2"/>
    <x v="3"/>
    <n v="-20"/>
    <x v="11"/>
  </r>
  <r>
    <n v="8224"/>
    <s v="CA-2016-104633"/>
    <d v="2016-06-12T00:00:00"/>
    <d v="2016-06-16T00:00:00"/>
    <x v="1"/>
    <s v="EA-14035"/>
    <s v="Erin Ashbrook"/>
    <x v="1"/>
    <s v="United States"/>
    <s v="Pasadena"/>
    <x v="1"/>
    <n v="91104"/>
    <x v="1"/>
    <s v="OFF-PA-10000241"/>
    <x v="1"/>
    <x v="10"/>
    <s v="IBM Multi-Purpose Copy Paper, 8 1/2 x 11&quot;, Case"/>
    <n v="185.88"/>
    <n v="6"/>
    <n v="0"/>
    <n v="83.646000000000001"/>
    <n v="4"/>
    <n v="6"/>
    <x v="1"/>
    <n v="45"/>
    <x v="1"/>
  </r>
  <r>
    <n v="8225"/>
    <s v="CA-2016-104633"/>
    <d v="2016-06-12T00:00:00"/>
    <d v="2016-06-16T00:00:00"/>
    <x v="1"/>
    <s v="EA-14035"/>
    <s v="Erin Ashbrook"/>
    <x v="1"/>
    <s v="United States"/>
    <s v="Pasadena"/>
    <x v="1"/>
    <n v="91104"/>
    <x v="1"/>
    <s v="OFF-PA-10004782"/>
    <x v="1"/>
    <x v="10"/>
    <s v="Xerox 228"/>
    <n v="12.96"/>
    <n v="2"/>
    <n v="0"/>
    <n v="6.2207999999999997"/>
    <n v="4"/>
    <n v="6"/>
    <x v="1"/>
    <n v="47.999999999999993"/>
    <x v="1"/>
  </r>
  <r>
    <n v="8226"/>
    <s v="CA-2017-104136"/>
    <d v="2017-11-01T00:00:00"/>
    <d v="2017-11-04T00:00:00"/>
    <x v="0"/>
    <s v="SF-20065"/>
    <s v="Sandra Flanagan"/>
    <x v="0"/>
    <s v="United States"/>
    <s v="Everett"/>
    <x v="31"/>
    <n v="2149"/>
    <x v="3"/>
    <s v="OFF-PA-10004243"/>
    <x v="1"/>
    <x v="10"/>
    <s v="Xerox 1939"/>
    <n v="189.7"/>
    <n v="10"/>
    <n v="0"/>
    <n v="91.055999999999997"/>
    <n v="3"/>
    <n v="11"/>
    <x v="0"/>
    <n v="48.000000000000007"/>
    <x v="0"/>
  </r>
  <r>
    <n v="8227"/>
    <s v="CA-2017-104136"/>
    <d v="2017-11-01T00:00:00"/>
    <d v="2017-11-04T00:00:00"/>
    <x v="0"/>
    <s v="SF-20065"/>
    <s v="Sandra Flanagan"/>
    <x v="0"/>
    <s v="United States"/>
    <s v="Everett"/>
    <x v="31"/>
    <n v="2149"/>
    <x v="3"/>
    <s v="OFF-PA-10001033"/>
    <x v="1"/>
    <x v="10"/>
    <s v="Xerox 1893"/>
    <n v="40.99"/>
    <n v="1"/>
    <n v="0"/>
    <n v="20.085100000000001"/>
    <n v="3"/>
    <n v="11"/>
    <x v="0"/>
    <n v="49"/>
    <x v="0"/>
  </r>
  <r>
    <n v="8228"/>
    <s v="CA-2016-123050"/>
    <d v="2016-04-04T00:00:00"/>
    <d v="2016-04-08T00:00:00"/>
    <x v="0"/>
    <s v="BC-11125"/>
    <s v="Becky Castell"/>
    <x v="2"/>
    <s v="United States"/>
    <s v="Troy"/>
    <x v="15"/>
    <n v="12180"/>
    <x v="3"/>
    <s v="FUR-FU-10000723"/>
    <x v="0"/>
    <x v="5"/>
    <s v="Deflect-o EconoMat Studded, No Bevel Mat for Low Pile Carpeting"/>
    <n v="82.64"/>
    <n v="2"/>
    <n v="0"/>
    <n v="7.4375999999999998"/>
    <n v="4"/>
    <n v="4"/>
    <x v="1"/>
    <n v="9"/>
    <x v="3"/>
  </r>
  <r>
    <n v="8229"/>
    <s v="CA-2016-123050"/>
    <d v="2016-04-04T00:00:00"/>
    <d v="2016-04-08T00:00:00"/>
    <x v="0"/>
    <s v="BC-11125"/>
    <s v="Becky Castell"/>
    <x v="2"/>
    <s v="United States"/>
    <s v="Troy"/>
    <x v="15"/>
    <n v="12180"/>
    <x v="3"/>
    <s v="OFF-ST-10003455"/>
    <x v="1"/>
    <x v="4"/>
    <s v="Tenex File Box, Personal Filing Tote with Lid, Black"/>
    <n v="31.02"/>
    <n v="2"/>
    <n v="0"/>
    <n v="8.0652000000000008"/>
    <n v="4"/>
    <n v="4"/>
    <x v="1"/>
    <n v="26"/>
    <x v="3"/>
  </r>
  <r>
    <n v="8230"/>
    <s v="CA-2016-123050"/>
    <d v="2016-04-04T00:00:00"/>
    <d v="2016-04-08T00:00:00"/>
    <x v="0"/>
    <s v="BC-11125"/>
    <s v="Becky Castell"/>
    <x v="2"/>
    <s v="United States"/>
    <s v="Troy"/>
    <x v="15"/>
    <n v="12180"/>
    <x v="3"/>
    <s v="TEC-AC-10001109"/>
    <x v="2"/>
    <x v="11"/>
    <s v="Logitech Trackman Marble Mouse"/>
    <n v="89.97"/>
    <n v="3"/>
    <n v="0"/>
    <n v="37.787399999999998"/>
    <n v="4"/>
    <n v="4"/>
    <x v="1"/>
    <n v="42"/>
    <x v="3"/>
  </r>
  <r>
    <n v="8231"/>
    <s v="CA-2016-162355"/>
    <d v="2016-06-30T00:00:00"/>
    <d v="2016-07-02T00:00:00"/>
    <x v="0"/>
    <s v="PF-19165"/>
    <s v="Philip Fox"/>
    <x v="0"/>
    <s v="United States"/>
    <s v="Sandy Springs"/>
    <x v="32"/>
    <n v="30328"/>
    <x v="0"/>
    <s v="OFF-AR-10004344"/>
    <x v="1"/>
    <x v="6"/>
    <s v="Bulldog Vacuum Base Pencil Sharpener"/>
    <n v="35.97"/>
    <n v="3"/>
    <n v="0"/>
    <n v="9.7119"/>
    <n v="2"/>
    <n v="6"/>
    <x v="1"/>
    <n v="27"/>
    <x v="1"/>
  </r>
  <r>
    <n v="8232"/>
    <s v="CA-2016-162355"/>
    <d v="2016-06-30T00:00:00"/>
    <d v="2016-07-02T00:00:00"/>
    <x v="0"/>
    <s v="PF-19165"/>
    <s v="Philip Fox"/>
    <x v="0"/>
    <s v="United States"/>
    <s v="Sandy Springs"/>
    <x v="32"/>
    <n v="30328"/>
    <x v="0"/>
    <s v="FUR-BO-10004695"/>
    <x v="0"/>
    <x v="0"/>
    <s v="O'Sullivan 2-Door Barrister Bookcase in Odessa Pine"/>
    <n v="1266.8599999999999"/>
    <n v="7"/>
    <n v="0"/>
    <n v="291.37779999999998"/>
    <n v="2"/>
    <n v="6"/>
    <x v="1"/>
    <n v="23"/>
    <x v="1"/>
  </r>
  <r>
    <n v="8233"/>
    <s v="CA-2014-158225"/>
    <d v="2014-09-22T00:00:00"/>
    <d v="2014-09-28T00:00:00"/>
    <x v="1"/>
    <s v="SE-20110"/>
    <s v="Sanjit Engle"/>
    <x v="0"/>
    <s v="United States"/>
    <s v="San Jose"/>
    <x v="1"/>
    <n v="95123"/>
    <x v="1"/>
    <s v="OFF-ST-10000675"/>
    <x v="1"/>
    <x v="4"/>
    <s v="File Shuttle II and Handi-File, Black"/>
    <n v="169.45"/>
    <n v="5"/>
    <n v="0"/>
    <n v="42.362499999999997"/>
    <n v="6"/>
    <n v="9"/>
    <x v="2"/>
    <n v="25"/>
    <x v="8"/>
  </r>
  <r>
    <n v="8234"/>
    <s v="CA-2014-158225"/>
    <d v="2014-09-22T00:00:00"/>
    <d v="2014-09-28T00:00:00"/>
    <x v="1"/>
    <s v="SE-20110"/>
    <s v="Sanjit Engle"/>
    <x v="0"/>
    <s v="United States"/>
    <s v="San Jose"/>
    <x v="1"/>
    <n v="95123"/>
    <x v="1"/>
    <s v="OFF-ST-10002301"/>
    <x v="1"/>
    <x v="4"/>
    <s v="Tennsco Commercial Shelving"/>
    <n v="40.68"/>
    <n v="2"/>
    <n v="0"/>
    <n v="0.40679999999999999"/>
    <n v="6"/>
    <n v="9"/>
    <x v="2"/>
    <n v="1"/>
    <x v="8"/>
  </r>
  <r>
    <n v="8235"/>
    <s v="CA-2017-102204"/>
    <d v="2017-05-01T00:00:00"/>
    <d v="2017-05-06T00:00:00"/>
    <x v="1"/>
    <s v="CJ-12010"/>
    <s v="Caroline Jumper"/>
    <x v="0"/>
    <s v="United States"/>
    <s v="Jacksonville"/>
    <x v="2"/>
    <n v="32216"/>
    <x v="0"/>
    <s v="OFF-SU-10001212"/>
    <x v="1"/>
    <x v="14"/>
    <s v="Kleencut Forged Office Shears by Acme United Corporation"/>
    <n v="3.3279999999999998"/>
    <n v="2"/>
    <n v="0.2"/>
    <n v="0.41599999999999998"/>
    <n v="5"/>
    <n v="5"/>
    <x v="1"/>
    <n v="12.5"/>
    <x v="5"/>
  </r>
  <r>
    <n v="8236"/>
    <s v="CA-2017-102204"/>
    <d v="2017-05-01T00:00:00"/>
    <d v="2017-05-06T00:00:00"/>
    <x v="1"/>
    <s v="CJ-12010"/>
    <s v="Caroline Jumper"/>
    <x v="0"/>
    <s v="United States"/>
    <s v="Jacksonville"/>
    <x v="2"/>
    <n v="32216"/>
    <x v="0"/>
    <s v="FUR-TA-10001889"/>
    <x v="0"/>
    <x v="3"/>
    <s v="Bush Advantage Collection Racetrack Conference Table"/>
    <n v="933.26199999999994"/>
    <n v="4"/>
    <n v="0.45"/>
    <n v="-458.14679999999998"/>
    <n v="5"/>
    <n v="5"/>
    <x v="1"/>
    <n v="-49.090909090909093"/>
    <x v="5"/>
  </r>
  <r>
    <n v="8237"/>
    <s v="CA-2017-102204"/>
    <d v="2017-05-01T00:00:00"/>
    <d v="2017-05-06T00:00:00"/>
    <x v="1"/>
    <s v="CJ-12010"/>
    <s v="Caroline Jumper"/>
    <x v="0"/>
    <s v="United States"/>
    <s v="Jacksonville"/>
    <x v="2"/>
    <n v="32216"/>
    <x v="0"/>
    <s v="FUR-CH-10002024"/>
    <x v="0"/>
    <x v="1"/>
    <s v="HON 5400 Series Task Chairs for Big and Tall"/>
    <n v="2803.92"/>
    <n v="5"/>
    <n v="0.2"/>
    <n v="0"/>
    <n v="5"/>
    <n v="5"/>
    <x v="1"/>
    <n v="0"/>
    <x v="5"/>
  </r>
  <r>
    <n v="8238"/>
    <s v="CA-2017-103065"/>
    <d v="2017-10-20T00:00:00"/>
    <d v="2017-10-20T00:00:00"/>
    <x v="3"/>
    <s v="PT-19090"/>
    <s v="Pete Takahito"/>
    <x v="0"/>
    <s v="United States"/>
    <s v="Jacksonville"/>
    <x v="2"/>
    <n v="32216"/>
    <x v="0"/>
    <s v="OFF-ST-10000617"/>
    <x v="1"/>
    <x v="4"/>
    <s v="Woodgrain Magazine Files by Perma"/>
    <n v="4.7679999999999998"/>
    <n v="2"/>
    <n v="0.2"/>
    <n v="-0.77480000000000004"/>
    <n v="0"/>
    <n v="10"/>
    <x v="0"/>
    <n v="-16.25"/>
    <x v="2"/>
  </r>
  <r>
    <n v="8239"/>
    <s v="CA-2017-103065"/>
    <d v="2017-10-20T00:00:00"/>
    <d v="2017-10-20T00:00:00"/>
    <x v="3"/>
    <s v="PT-19090"/>
    <s v="Pete Takahito"/>
    <x v="0"/>
    <s v="United States"/>
    <s v="Jacksonville"/>
    <x v="2"/>
    <n v="32216"/>
    <x v="0"/>
    <s v="OFF-PA-10000380"/>
    <x v="1"/>
    <x v="10"/>
    <s v="REDIFORM Incoming/Outgoing Call Register, 11&quot; X 8 1/2&quot;, 100 Messages"/>
    <n v="6.6719999999999997"/>
    <n v="1"/>
    <n v="0.2"/>
    <n v="2.5019999999999998"/>
    <n v="0"/>
    <n v="10"/>
    <x v="0"/>
    <n v="37.5"/>
    <x v="2"/>
  </r>
  <r>
    <n v="8240"/>
    <s v="CA-2017-103065"/>
    <d v="2017-10-20T00:00:00"/>
    <d v="2017-10-20T00:00:00"/>
    <x v="3"/>
    <s v="PT-19090"/>
    <s v="Pete Takahito"/>
    <x v="0"/>
    <s v="United States"/>
    <s v="Jacksonville"/>
    <x v="2"/>
    <n v="32216"/>
    <x v="0"/>
    <s v="OFF-AR-10003251"/>
    <x v="1"/>
    <x v="6"/>
    <s v="Prang Drawing Pencil Set"/>
    <n v="4.4480000000000004"/>
    <n v="2"/>
    <n v="0.2"/>
    <n v="1.1120000000000001"/>
    <n v="0"/>
    <n v="10"/>
    <x v="0"/>
    <n v="25"/>
    <x v="2"/>
  </r>
  <r>
    <n v="8241"/>
    <s v="CA-2017-103065"/>
    <d v="2017-10-20T00:00:00"/>
    <d v="2017-10-20T00:00:00"/>
    <x v="3"/>
    <s v="PT-19090"/>
    <s v="Pete Takahito"/>
    <x v="0"/>
    <s v="United States"/>
    <s v="Jacksonville"/>
    <x v="2"/>
    <n v="32216"/>
    <x v="0"/>
    <s v="FUR-FU-10000175"/>
    <x v="0"/>
    <x v="5"/>
    <s v="DAX Wood Document Frame."/>
    <n v="43.936"/>
    <n v="4"/>
    <n v="0.2"/>
    <n v="6.0411999999999999"/>
    <n v="0"/>
    <n v="10"/>
    <x v="0"/>
    <n v="13.750000000000002"/>
    <x v="2"/>
  </r>
  <r>
    <n v="8242"/>
    <s v="CA-2014-109855"/>
    <d v="2014-09-01T00:00:00"/>
    <d v="2014-09-05T00:00:00"/>
    <x v="1"/>
    <s v="LH-16900"/>
    <s v="Lena Hernandez"/>
    <x v="0"/>
    <s v="United States"/>
    <s v="New York City"/>
    <x v="15"/>
    <n v="10009"/>
    <x v="3"/>
    <s v="OFF-BI-10004716"/>
    <x v="1"/>
    <x v="8"/>
    <s v="Wilson Jones Hanging Recycled Pressboard Data Binders"/>
    <n v="23.744"/>
    <n v="2"/>
    <n v="0.2"/>
    <n v="8.3103999999999996"/>
    <n v="4"/>
    <n v="9"/>
    <x v="2"/>
    <n v="35"/>
    <x v="8"/>
  </r>
  <r>
    <n v="8243"/>
    <s v="CA-2014-109855"/>
    <d v="2014-09-01T00:00:00"/>
    <d v="2014-09-05T00:00:00"/>
    <x v="1"/>
    <s v="LH-16900"/>
    <s v="Lena Hernandez"/>
    <x v="0"/>
    <s v="United States"/>
    <s v="New York City"/>
    <x v="15"/>
    <n v="10009"/>
    <x v="3"/>
    <s v="TEC-AC-10002842"/>
    <x v="2"/>
    <x v="11"/>
    <s v="WD My Passport Ultra 2TB Portable External Hard Drive"/>
    <n v="357"/>
    <n v="3"/>
    <n v="0"/>
    <n v="57.12"/>
    <n v="4"/>
    <n v="9"/>
    <x v="2"/>
    <n v="16"/>
    <x v="8"/>
  </r>
  <r>
    <n v="8244"/>
    <s v="CA-2014-109897"/>
    <d v="2014-08-12T00:00:00"/>
    <d v="2014-08-16T00:00:00"/>
    <x v="1"/>
    <s v="BW-11200"/>
    <s v="Ben Wallace"/>
    <x v="0"/>
    <s v="United States"/>
    <s v="San Francisco"/>
    <x v="1"/>
    <n v="94122"/>
    <x v="1"/>
    <s v="TEC-PH-10003691"/>
    <x v="2"/>
    <x v="7"/>
    <s v="BlackBerry Q10"/>
    <n v="806.33600000000001"/>
    <n v="8"/>
    <n v="0.2"/>
    <n v="50.396000000000001"/>
    <n v="4"/>
    <n v="8"/>
    <x v="2"/>
    <n v="6.25"/>
    <x v="6"/>
  </r>
  <r>
    <n v="8245"/>
    <s v="CA-2014-109897"/>
    <d v="2014-08-12T00:00:00"/>
    <d v="2014-08-16T00:00:00"/>
    <x v="1"/>
    <s v="BW-11200"/>
    <s v="Ben Wallace"/>
    <x v="0"/>
    <s v="United States"/>
    <s v="San Francisco"/>
    <x v="1"/>
    <n v="94122"/>
    <x v="1"/>
    <s v="FUR-FU-10002878"/>
    <x v="0"/>
    <x v="5"/>
    <s v="Seth Thomas 14&quot; Day/Date Wall Clock"/>
    <n v="85.44"/>
    <n v="3"/>
    <n v="0"/>
    <n v="31.6128"/>
    <n v="4"/>
    <n v="8"/>
    <x v="2"/>
    <n v="37"/>
    <x v="6"/>
  </r>
  <r>
    <n v="8246"/>
    <s v="US-2014-143581"/>
    <d v="2014-08-19T00:00:00"/>
    <d v="2014-08-23T00:00:00"/>
    <x v="1"/>
    <s v="BS-11365"/>
    <s v="Bill Shonely"/>
    <x v="1"/>
    <s v="United States"/>
    <s v="Columbus"/>
    <x v="32"/>
    <n v="31907"/>
    <x v="0"/>
    <s v="OFF-ST-10000991"/>
    <x v="1"/>
    <x v="4"/>
    <s v="Space Solutions HD Industrial Steel Shelving."/>
    <n v="344.91"/>
    <n v="3"/>
    <n v="0"/>
    <n v="10.347300000000001"/>
    <n v="4"/>
    <n v="8"/>
    <x v="2"/>
    <n v="3"/>
    <x v="6"/>
  </r>
  <r>
    <n v="8247"/>
    <s v="CA-2015-129217"/>
    <d v="2015-05-10T00:00:00"/>
    <d v="2015-05-10T00:00:00"/>
    <x v="3"/>
    <s v="DP-13390"/>
    <s v="Dennis Pardue"/>
    <x v="2"/>
    <s v="United States"/>
    <s v="Aurora"/>
    <x v="10"/>
    <n v="60505"/>
    <x v="2"/>
    <s v="OFF-AP-10002439"/>
    <x v="1"/>
    <x v="9"/>
    <s v="Tripp Lite Isotel 8 Ultra 8 Outlet Metal Surge"/>
    <n v="70.97"/>
    <n v="5"/>
    <n v="0.8"/>
    <n v="-191.619"/>
    <n v="0"/>
    <n v="5"/>
    <x v="1"/>
    <n v="-270"/>
    <x v="5"/>
  </r>
  <r>
    <n v="8248"/>
    <s v="CA-2015-129217"/>
    <d v="2015-05-10T00:00:00"/>
    <d v="2015-05-10T00:00:00"/>
    <x v="3"/>
    <s v="DP-13390"/>
    <s v="Dennis Pardue"/>
    <x v="2"/>
    <s v="United States"/>
    <s v="Aurora"/>
    <x v="10"/>
    <n v="60505"/>
    <x v="2"/>
    <s v="OFF-AR-10004602"/>
    <x v="1"/>
    <x v="6"/>
    <s v="Boston KS Multi-Size Manual Pencil Sharpener"/>
    <n v="36.783999999999999"/>
    <n v="2"/>
    <n v="0.2"/>
    <n v="3.6783999999999999"/>
    <n v="0"/>
    <n v="5"/>
    <x v="1"/>
    <n v="10"/>
    <x v="5"/>
  </r>
  <r>
    <n v="8249"/>
    <s v="CA-2016-133816"/>
    <d v="2016-05-10T00:00:00"/>
    <d v="2016-05-13T00:00:00"/>
    <x v="0"/>
    <s v="CS-12400"/>
    <s v="Christopher Schild"/>
    <x v="2"/>
    <s v="United States"/>
    <s v="Philadelphia"/>
    <x v="9"/>
    <n v="19134"/>
    <x v="3"/>
    <s v="TEC-PH-10001795"/>
    <x v="2"/>
    <x v="7"/>
    <s v="ClearOne CHATAttach 160 - speaker phone"/>
    <n v="743.98800000000006"/>
    <n v="2"/>
    <n v="0.4"/>
    <n v="-123.998"/>
    <n v="3"/>
    <n v="5"/>
    <x v="1"/>
    <n v="-16.666666666666664"/>
    <x v="5"/>
  </r>
  <r>
    <n v="8250"/>
    <s v="CA-2015-140221"/>
    <d v="2015-03-05T00:00:00"/>
    <d v="2015-03-09T00:00:00"/>
    <x v="0"/>
    <s v="MS-17365"/>
    <s v="Maribeth Schnelling"/>
    <x v="0"/>
    <s v="United States"/>
    <s v="Chicago"/>
    <x v="10"/>
    <n v="60653"/>
    <x v="2"/>
    <s v="OFF-BI-10002854"/>
    <x v="1"/>
    <x v="8"/>
    <s v="Performers Binder/Pad Holder, Black"/>
    <n v="11.212"/>
    <n v="2"/>
    <n v="0.8"/>
    <n v="-16.818000000000001"/>
    <n v="4"/>
    <n v="3"/>
    <x v="3"/>
    <n v="-150.00000000000003"/>
    <x v="10"/>
  </r>
  <r>
    <n v="8251"/>
    <s v="CA-2015-140221"/>
    <d v="2015-03-05T00:00:00"/>
    <d v="2015-03-09T00:00:00"/>
    <x v="0"/>
    <s v="MS-17365"/>
    <s v="Maribeth Schnelling"/>
    <x v="0"/>
    <s v="United States"/>
    <s v="Chicago"/>
    <x v="10"/>
    <n v="60653"/>
    <x v="2"/>
    <s v="FUR-FU-10000023"/>
    <x v="0"/>
    <x v="5"/>
    <s v="Eldon Wave Desk Accessories"/>
    <n v="4.7119999999999997"/>
    <n v="2"/>
    <n v="0.6"/>
    <n v="-1.8848"/>
    <n v="4"/>
    <n v="3"/>
    <x v="3"/>
    <n v="-40"/>
    <x v="10"/>
  </r>
  <r>
    <n v="8252"/>
    <s v="CA-2015-140221"/>
    <d v="2015-03-05T00:00:00"/>
    <d v="2015-03-09T00:00:00"/>
    <x v="0"/>
    <s v="MS-17365"/>
    <s v="Maribeth Schnelling"/>
    <x v="0"/>
    <s v="United States"/>
    <s v="Chicago"/>
    <x v="10"/>
    <n v="60653"/>
    <x v="2"/>
    <s v="OFF-AP-10000828"/>
    <x v="1"/>
    <x v="9"/>
    <s v="Avanti 4.4 Cu. Ft. Refrigerator"/>
    <n v="180.98"/>
    <n v="5"/>
    <n v="0.8"/>
    <n v="-470.548"/>
    <n v="4"/>
    <n v="3"/>
    <x v="3"/>
    <n v="-260"/>
    <x v="10"/>
  </r>
  <r>
    <n v="8253"/>
    <s v="CA-2015-140221"/>
    <d v="2015-03-05T00:00:00"/>
    <d v="2015-03-09T00:00:00"/>
    <x v="0"/>
    <s v="MS-17365"/>
    <s v="Maribeth Schnelling"/>
    <x v="0"/>
    <s v="United States"/>
    <s v="Chicago"/>
    <x v="10"/>
    <n v="60653"/>
    <x v="2"/>
    <s v="OFF-ST-10000777"/>
    <x v="1"/>
    <x v="4"/>
    <s v="Companion Letter/Legal File, Black"/>
    <n v="60.415999999999997"/>
    <n v="2"/>
    <n v="0.2"/>
    <n v="6.0415999999999999"/>
    <n v="4"/>
    <n v="3"/>
    <x v="3"/>
    <n v="10"/>
    <x v="10"/>
  </r>
  <r>
    <n v="8254"/>
    <s v="CA-2017-152310"/>
    <d v="2017-08-12T00:00:00"/>
    <d v="2017-08-19T00:00:00"/>
    <x v="1"/>
    <s v="DK-12895"/>
    <s v="Dana Kaydos"/>
    <x v="0"/>
    <s v="United States"/>
    <s v="Seattle"/>
    <x v="4"/>
    <n v="98103"/>
    <x v="1"/>
    <s v="TEC-CO-10000971"/>
    <x v="2"/>
    <x v="16"/>
    <s v="Hewlett Packard 310 Color Digital Copier"/>
    <n v="299.99"/>
    <n v="1"/>
    <n v="0"/>
    <n v="89.997"/>
    <n v="7"/>
    <n v="8"/>
    <x v="2"/>
    <n v="30"/>
    <x v="6"/>
  </r>
  <r>
    <n v="8255"/>
    <s v="CA-2017-152310"/>
    <d v="2017-08-12T00:00:00"/>
    <d v="2017-08-19T00:00:00"/>
    <x v="1"/>
    <s v="DK-12895"/>
    <s v="Dana Kaydos"/>
    <x v="0"/>
    <s v="United States"/>
    <s v="Seattle"/>
    <x v="4"/>
    <n v="98103"/>
    <x v="1"/>
    <s v="OFF-PA-10003134"/>
    <x v="1"/>
    <x v="10"/>
    <s v="Xerox 1937"/>
    <n v="192.16"/>
    <n v="4"/>
    <n v="0"/>
    <n v="92.236800000000002"/>
    <n v="7"/>
    <n v="8"/>
    <x v="2"/>
    <n v="48.000000000000007"/>
    <x v="6"/>
  </r>
  <r>
    <n v="8256"/>
    <s v="CA-2017-152310"/>
    <d v="2017-08-12T00:00:00"/>
    <d v="2017-08-19T00:00:00"/>
    <x v="1"/>
    <s v="DK-12895"/>
    <s v="Dana Kaydos"/>
    <x v="0"/>
    <s v="United States"/>
    <s v="Seattle"/>
    <x v="4"/>
    <n v="98103"/>
    <x v="1"/>
    <s v="TEC-PH-10002538"/>
    <x v="2"/>
    <x v="7"/>
    <s v="Grandstream GXP1160 VoIP phone"/>
    <n v="242.624"/>
    <n v="8"/>
    <n v="0.2"/>
    <n v="27.295200000000001"/>
    <n v="7"/>
    <n v="8"/>
    <x v="2"/>
    <n v="11.25"/>
    <x v="6"/>
  </r>
  <r>
    <n v="8257"/>
    <s v="CA-2017-152310"/>
    <d v="2017-08-12T00:00:00"/>
    <d v="2017-08-19T00:00:00"/>
    <x v="1"/>
    <s v="DK-12895"/>
    <s v="Dana Kaydos"/>
    <x v="0"/>
    <s v="United States"/>
    <s v="Seattle"/>
    <x v="4"/>
    <n v="98103"/>
    <x v="1"/>
    <s v="OFF-ST-10001228"/>
    <x v="1"/>
    <x v="4"/>
    <s v="Personal File Boxes with Fold-Down Carry Handle"/>
    <n v="46.74"/>
    <n v="3"/>
    <n v="0"/>
    <n v="11.685"/>
    <n v="7"/>
    <n v="8"/>
    <x v="2"/>
    <n v="25"/>
    <x v="6"/>
  </r>
  <r>
    <n v="8258"/>
    <s v="CA-2017-152310"/>
    <d v="2017-08-12T00:00:00"/>
    <d v="2017-08-19T00:00:00"/>
    <x v="1"/>
    <s v="DK-12895"/>
    <s v="Dana Kaydos"/>
    <x v="0"/>
    <s v="United States"/>
    <s v="Seattle"/>
    <x v="4"/>
    <n v="98103"/>
    <x v="1"/>
    <s v="TEC-AC-10000397"/>
    <x v="2"/>
    <x v="11"/>
    <s v="Perixx PERIBOARD-512B, Ergonomic Split Keyboard"/>
    <n v="174.95"/>
    <n v="5"/>
    <n v="0"/>
    <n v="12.246499999999999"/>
    <n v="7"/>
    <n v="8"/>
    <x v="2"/>
    <n v="7.0000000000000009"/>
    <x v="6"/>
  </r>
  <r>
    <n v="8259"/>
    <s v="CA-2017-152310"/>
    <d v="2017-08-12T00:00:00"/>
    <d v="2017-08-19T00:00:00"/>
    <x v="1"/>
    <s v="DK-12895"/>
    <s v="Dana Kaydos"/>
    <x v="0"/>
    <s v="United States"/>
    <s v="Seattle"/>
    <x v="4"/>
    <n v="98103"/>
    <x v="1"/>
    <s v="OFF-BI-10004308"/>
    <x v="1"/>
    <x v="8"/>
    <s v="Avery Legal 4-Ring Binder"/>
    <n v="100.70399999999999"/>
    <n v="6"/>
    <n v="0.2"/>
    <n v="37.764000000000003"/>
    <n v="7"/>
    <n v="8"/>
    <x v="2"/>
    <n v="37.500000000000007"/>
    <x v="6"/>
  </r>
  <r>
    <n v="8260"/>
    <s v="CA-2016-118101"/>
    <d v="2016-06-26T00:00:00"/>
    <d v="2016-06-26T00:00:00"/>
    <x v="3"/>
    <s v="SN-20560"/>
    <s v="Skye Norling"/>
    <x v="2"/>
    <s v="United States"/>
    <s v="Roseville"/>
    <x v="12"/>
    <n v="48066"/>
    <x v="2"/>
    <s v="OFF-PA-10000357"/>
    <x v="1"/>
    <x v="10"/>
    <s v="White Dual Perf Computer Printout Paper, 2700 Sheets, 1 Part, Heavyweight, 20 lbs., 14 7/8 x 11"/>
    <n v="368.91"/>
    <n v="9"/>
    <n v="0"/>
    <n v="180.76589999999999"/>
    <n v="0"/>
    <n v="6"/>
    <x v="1"/>
    <n v="48.999999999999993"/>
    <x v="1"/>
  </r>
  <r>
    <n v="8261"/>
    <s v="CA-2016-118101"/>
    <d v="2016-06-26T00:00:00"/>
    <d v="2016-06-26T00:00:00"/>
    <x v="3"/>
    <s v="SN-20560"/>
    <s v="Skye Norling"/>
    <x v="2"/>
    <s v="United States"/>
    <s v="Roseville"/>
    <x v="12"/>
    <n v="48066"/>
    <x v="2"/>
    <s v="OFF-BI-10000773"/>
    <x v="1"/>
    <x v="8"/>
    <s v="Insertable Tab Post Binder Dividers"/>
    <n v="8.02"/>
    <n v="1"/>
    <n v="0"/>
    <n v="3.7694000000000001"/>
    <n v="0"/>
    <n v="6"/>
    <x v="1"/>
    <n v="47"/>
    <x v="1"/>
  </r>
  <r>
    <n v="8262"/>
    <s v="CA-2016-118101"/>
    <d v="2016-06-26T00:00:00"/>
    <d v="2016-06-26T00:00:00"/>
    <x v="3"/>
    <s v="SN-20560"/>
    <s v="Skye Norling"/>
    <x v="2"/>
    <s v="United States"/>
    <s v="Roseville"/>
    <x v="12"/>
    <n v="48066"/>
    <x v="2"/>
    <s v="OFF-ST-10001837"/>
    <x v="1"/>
    <x v="4"/>
    <s v="SAFCO Mobile Desk Side File, Wire Frame"/>
    <n v="171.04"/>
    <n v="4"/>
    <n v="0"/>
    <n v="44.470399999999998"/>
    <n v="0"/>
    <n v="6"/>
    <x v="1"/>
    <n v="26"/>
    <x v="1"/>
  </r>
  <r>
    <n v="8263"/>
    <s v="CA-2016-100307"/>
    <d v="2016-12-15T00:00:00"/>
    <d v="2016-12-19T00:00:00"/>
    <x v="1"/>
    <s v="TC-21475"/>
    <s v="Tony Chapman"/>
    <x v="2"/>
    <s v="United States"/>
    <s v="Fayetteville"/>
    <x v="36"/>
    <n v="72701"/>
    <x v="0"/>
    <s v="OFF-PA-10002552"/>
    <x v="1"/>
    <x v="10"/>
    <s v="Xerox 1958"/>
    <n v="19.440000000000001"/>
    <n v="3"/>
    <n v="0"/>
    <n v="9.3312000000000008"/>
    <n v="4"/>
    <n v="12"/>
    <x v="0"/>
    <n v="48.000000000000007"/>
    <x v="4"/>
  </r>
  <r>
    <n v="8264"/>
    <s v="CA-2015-138457"/>
    <d v="2015-09-13T00:00:00"/>
    <d v="2015-09-17T00:00:00"/>
    <x v="1"/>
    <s v="AM-10705"/>
    <s v="Anne McFarland"/>
    <x v="0"/>
    <s v="United States"/>
    <s v="Jacksonville"/>
    <x v="3"/>
    <n v="28540"/>
    <x v="0"/>
    <s v="OFF-BI-10000014"/>
    <x v="1"/>
    <x v="8"/>
    <s v="Heavy-Duty E-Z-D Binders"/>
    <n v="13.092000000000001"/>
    <n v="4"/>
    <n v="0.7"/>
    <n v="-10.0372"/>
    <n v="4"/>
    <n v="9"/>
    <x v="2"/>
    <n v="-76.666666666666657"/>
    <x v="8"/>
  </r>
  <r>
    <n v="8265"/>
    <s v="CA-2014-131800"/>
    <d v="2014-12-30T00:00:00"/>
    <d v="2015-01-04T00:00:00"/>
    <x v="1"/>
    <s v="AJ-10960"/>
    <s v="Astrea Jones"/>
    <x v="0"/>
    <s v="United States"/>
    <s v="New York City"/>
    <x v="15"/>
    <n v="10035"/>
    <x v="3"/>
    <s v="OFF-AP-10004136"/>
    <x v="1"/>
    <x v="9"/>
    <s v="Kensington 6 Outlet SmartSocket Surge Protector"/>
    <n v="122.94"/>
    <n v="3"/>
    <n v="0"/>
    <n v="30.734999999999999"/>
    <n v="5"/>
    <n v="12"/>
    <x v="0"/>
    <n v="25"/>
    <x v="4"/>
  </r>
  <r>
    <n v="8266"/>
    <s v="CA-2014-131800"/>
    <d v="2014-12-30T00:00:00"/>
    <d v="2015-01-04T00:00:00"/>
    <x v="1"/>
    <s v="AJ-10960"/>
    <s v="Astrea Jones"/>
    <x v="0"/>
    <s v="United States"/>
    <s v="New York City"/>
    <x v="15"/>
    <n v="10035"/>
    <x v="3"/>
    <s v="OFF-BI-10003429"/>
    <x v="1"/>
    <x v="8"/>
    <s v="Cardinal HOLDit! Binder Insert Strips,Extra Strips"/>
    <n v="35.448"/>
    <n v="7"/>
    <n v="0.2"/>
    <n v="12.8499"/>
    <n v="5"/>
    <n v="12"/>
    <x v="0"/>
    <n v="36.25"/>
    <x v="4"/>
  </r>
  <r>
    <n v="8267"/>
    <s v="CA-2014-118304"/>
    <d v="2014-04-29T00:00:00"/>
    <d v="2014-05-04T00:00:00"/>
    <x v="1"/>
    <s v="KH-16360"/>
    <s v="Katherine Hughes"/>
    <x v="0"/>
    <s v="United States"/>
    <s v="Dover"/>
    <x v="13"/>
    <n v="19901"/>
    <x v="3"/>
    <s v="TEC-PH-10000376"/>
    <x v="2"/>
    <x v="7"/>
    <s v="Square Credit Card Reader"/>
    <n v="19.98"/>
    <n v="2"/>
    <n v="0"/>
    <n v="5.1947999999999999"/>
    <n v="5"/>
    <n v="4"/>
    <x v="1"/>
    <n v="26"/>
    <x v="3"/>
  </r>
  <r>
    <n v="8268"/>
    <s v="CA-2017-121790"/>
    <d v="2017-01-30T00:00:00"/>
    <d v="2017-02-06T00:00:00"/>
    <x v="1"/>
    <s v="LP-17095"/>
    <s v="Liz Preis"/>
    <x v="0"/>
    <s v="United States"/>
    <s v="Aurora"/>
    <x v="10"/>
    <n v="60505"/>
    <x v="2"/>
    <s v="FUR-TA-10003469"/>
    <x v="0"/>
    <x v="3"/>
    <s v="Balt Split Level Computer Training Table"/>
    <n v="69.375"/>
    <n v="1"/>
    <n v="0.5"/>
    <n v="-47.174999999999997"/>
    <n v="7"/>
    <n v="1"/>
    <x v="3"/>
    <n v="-68"/>
    <x v="9"/>
  </r>
  <r>
    <n v="8269"/>
    <s v="CA-2017-121790"/>
    <d v="2017-01-30T00:00:00"/>
    <d v="2017-02-06T00:00:00"/>
    <x v="1"/>
    <s v="LP-17095"/>
    <s v="Liz Preis"/>
    <x v="0"/>
    <s v="United States"/>
    <s v="Aurora"/>
    <x v="10"/>
    <n v="60505"/>
    <x v="2"/>
    <s v="OFF-SU-10004231"/>
    <x v="1"/>
    <x v="14"/>
    <s v="Acme Tagit Stainless Steel Antibacterial Scissors"/>
    <n v="31.68"/>
    <n v="4"/>
    <n v="0.2"/>
    <n v="2.7719999999999998"/>
    <n v="7"/>
    <n v="1"/>
    <x v="3"/>
    <n v="8.75"/>
    <x v="9"/>
  </r>
  <r>
    <n v="8270"/>
    <s v="CA-2017-121790"/>
    <d v="2017-01-30T00:00:00"/>
    <d v="2017-02-06T00:00:00"/>
    <x v="1"/>
    <s v="LP-17095"/>
    <s v="Liz Preis"/>
    <x v="0"/>
    <s v="United States"/>
    <s v="Aurora"/>
    <x v="10"/>
    <n v="60505"/>
    <x v="2"/>
    <s v="TEC-PH-10002584"/>
    <x v="2"/>
    <x v="7"/>
    <s v="Samsung Galaxy S4"/>
    <n v="2003.1679999999999"/>
    <n v="4"/>
    <n v="0.2"/>
    <n v="250.39599999999999"/>
    <n v="7"/>
    <n v="1"/>
    <x v="3"/>
    <n v="12.5"/>
    <x v="9"/>
  </r>
  <r>
    <n v="8271"/>
    <s v="CA-2017-121790"/>
    <d v="2017-01-30T00:00:00"/>
    <d v="2017-02-06T00:00:00"/>
    <x v="1"/>
    <s v="LP-17095"/>
    <s v="Liz Preis"/>
    <x v="0"/>
    <s v="United States"/>
    <s v="Aurora"/>
    <x v="10"/>
    <n v="60505"/>
    <x v="2"/>
    <s v="OFF-AR-10003602"/>
    <x v="1"/>
    <x v="6"/>
    <s v="Quartet Omega Colored Chalk, 12/Pack"/>
    <n v="9.3439999999999994"/>
    <n v="2"/>
    <n v="0.2"/>
    <n v="3.1536"/>
    <n v="7"/>
    <n v="1"/>
    <x v="3"/>
    <n v="33.75"/>
    <x v="9"/>
  </r>
  <r>
    <n v="8272"/>
    <s v="CA-2016-169670"/>
    <d v="2016-12-25T00:00:00"/>
    <d v="2016-12-31T00:00:00"/>
    <x v="1"/>
    <s v="JE-15715"/>
    <s v="Joe Elijah"/>
    <x v="0"/>
    <s v="United States"/>
    <s v="New York City"/>
    <x v="15"/>
    <n v="10009"/>
    <x v="3"/>
    <s v="FUR-CH-10002331"/>
    <x v="0"/>
    <x v="1"/>
    <s v="Hon 4700 Series Mobuis Mid-Back Task Chairs with Adjustable Arms"/>
    <n v="2563.056"/>
    <n v="8"/>
    <n v="0.1"/>
    <n v="313.26240000000001"/>
    <n v="6"/>
    <n v="12"/>
    <x v="0"/>
    <n v="12.222222222222223"/>
    <x v="4"/>
  </r>
  <r>
    <n v="8273"/>
    <s v="CA-2016-139549"/>
    <d v="2016-10-20T00:00:00"/>
    <d v="2016-10-25T00:00:00"/>
    <x v="1"/>
    <s v="MY-18295"/>
    <s v="Muhammed Yedwab"/>
    <x v="1"/>
    <s v="United States"/>
    <s v="El Cajon"/>
    <x v="1"/>
    <n v="92020"/>
    <x v="1"/>
    <s v="FUR-CH-10001802"/>
    <x v="0"/>
    <x v="1"/>
    <s v="Hon Every-Day Chair Series Swivel Task Chairs"/>
    <n v="387.13600000000002"/>
    <n v="4"/>
    <n v="0.2"/>
    <n v="4.8391999999999999"/>
    <n v="5"/>
    <n v="10"/>
    <x v="0"/>
    <n v="1.25"/>
    <x v="2"/>
  </r>
  <r>
    <n v="8274"/>
    <s v="CA-2015-104059"/>
    <d v="2015-06-13T00:00:00"/>
    <d v="2015-06-15T00:00:00"/>
    <x v="0"/>
    <s v="FC-14245"/>
    <s v="Frank Carlisle"/>
    <x v="2"/>
    <s v="United States"/>
    <s v="Springfield"/>
    <x v="24"/>
    <n v="45503"/>
    <x v="3"/>
    <s v="OFF-AR-10000634"/>
    <x v="1"/>
    <x v="6"/>
    <s v="Newell 320"/>
    <n v="3.4239999999999999"/>
    <n v="1"/>
    <n v="0.2"/>
    <n v="0.29959999999999998"/>
    <n v="2"/>
    <n v="6"/>
    <x v="1"/>
    <n v="8.75"/>
    <x v="1"/>
  </r>
  <r>
    <n v="8275"/>
    <s v="CA-2017-164112"/>
    <d v="2017-06-30T00:00:00"/>
    <d v="2017-07-04T00:00:00"/>
    <x v="1"/>
    <s v="ND-18460"/>
    <s v="Neil Ducich"/>
    <x v="1"/>
    <s v="United States"/>
    <s v="Mount Vernon"/>
    <x v="15"/>
    <n v="10550"/>
    <x v="3"/>
    <s v="OFF-ST-10002615"/>
    <x v="1"/>
    <x v="4"/>
    <s v="Dual Level, Single-Width Filing Carts"/>
    <n v="1085.42"/>
    <n v="7"/>
    <n v="0"/>
    <n v="282.20920000000001"/>
    <n v="4"/>
    <n v="6"/>
    <x v="1"/>
    <n v="26"/>
    <x v="1"/>
  </r>
  <r>
    <n v="8276"/>
    <s v="CA-2015-143882"/>
    <d v="2015-06-26T00:00:00"/>
    <d v="2015-06-30T00:00:00"/>
    <x v="1"/>
    <s v="DB-13360"/>
    <s v="Dennis Bolton"/>
    <x v="2"/>
    <s v="United States"/>
    <s v="Lakewood"/>
    <x v="24"/>
    <n v="44107"/>
    <x v="3"/>
    <s v="OFF-PA-10004040"/>
    <x v="1"/>
    <x v="10"/>
    <s v="Universal Premium White Copier/Laser Paper (20Lb. and 87 Bright)"/>
    <n v="43.055999999999997"/>
    <n v="9"/>
    <n v="0.2"/>
    <n v="15.607799999999999"/>
    <n v="4"/>
    <n v="6"/>
    <x v="1"/>
    <n v="36.25"/>
    <x v="1"/>
  </r>
  <r>
    <n v="8277"/>
    <s v="US-2016-139262"/>
    <d v="2016-02-21T00:00:00"/>
    <d v="2016-02-25T00:00:00"/>
    <x v="1"/>
    <s v="LC-16960"/>
    <s v="Lindsay Castell"/>
    <x v="2"/>
    <s v="United States"/>
    <s v="Tampa"/>
    <x v="2"/>
    <n v="33614"/>
    <x v="0"/>
    <s v="OFF-BI-10003727"/>
    <x v="1"/>
    <x v="8"/>
    <s v="Avery Durable Slant Ring Binders With Label Holder"/>
    <n v="3.762"/>
    <n v="3"/>
    <n v="0.7"/>
    <n v="-2.7587999999999999"/>
    <n v="4"/>
    <n v="2"/>
    <x v="3"/>
    <n v="-73.333333333333329"/>
    <x v="11"/>
  </r>
  <r>
    <n v="8278"/>
    <s v="US-2016-139262"/>
    <d v="2016-02-21T00:00:00"/>
    <d v="2016-02-25T00:00:00"/>
    <x v="1"/>
    <s v="LC-16960"/>
    <s v="Lindsay Castell"/>
    <x v="2"/>
    <s v="United States"/>
    <s v="Tampa"/>
    <x v="2"/>
    <n v="33614"/>
    <x v="0"/>
    <s v="OFF-BI-10002026"/>
    <x v="1"/>
    <x v="8"/>
    <s v="Avery Arch Ring Binders"/>
    <n v="34.86"/>
    <n v="2"/>
    <n v="0.7"/>
    <n v="-26.725999999999999"/>
    <n v="4"/>
    <n v="2"/>
    <x v="3"/>
    <n v="-76.666666666666657"/>
    <x v="11"/>
  </r>
  <r>
    <n v="8279"/>
    <s v="US-2016-139262"/>
    <d v="2016-02-21T00:00:00"/>
    <d v="2016-02-25T00:00:00"/>
    <x v="1"/>
    <s v="LC-16960"/>
    <s v="Lindsay Castell"/>
    <x v="2"/>
    <s v="United States"/>
    <s v="Tampa"/>
    <x v="2"/>
    <n v="33614"/>
    <x v="0"/>
    <s v="OFF-ST-10001496"/>
    <x v="1"/>
    <x v="4"/>
    <s v="Standard Rollaway File with Lock"/>
    <n v="432.45600000000002"/>
    <n v="3"/>
    <n v="0.2"/>
    <n v="32.434199999999997"/>
    <n v="4"/>
    <n v="2"/>
    <x v="3"/>
    <n v="7.4999999999999982"/>
    <x v="11"/>
  </r>
  <r>
    <n v="8280"/>
    <s v="CA-2017-146192"/>
    <d v="2017-04-22T00:00:00"/>
    <d v="2017-04-26T00:00:00"/>
    <x v="1"/>
    <s v="BD-11725"/>
    <s v="Bruce Degenhardt"/>
    <x v="0"/>
    <s v="United States"/>
    <s v="Columbus"/>
    <x v="32"/>
    <n v="31907"/>
    <x v="0"/>
    <s v="OFF-ST-10003716"/>
    <x v="1"/>
    <x v="4"/>
    <s v="Tennsco Double-Tier Lockers"/>
    <n v="675.06"/>
    <n v="3"/>
    <n v="0"/>
    <n v="87.757800000000003"/>
    <n v="4"/>
    <n v="4"/>
    <x v="1"/>
    <n v="13"/>
    <x v="3"/>
  </r>
  <r>
    <n v="8281"/>
    <s v="CA-2017-134810"/>
    <d v="2017-05-09T00:00:00"/>
    <d v="2017-05-10T00:00:00"/>
    <x v="2"/>
    <s v="MC-17605"/>
    <s v="Matt Connell"/>
    <x v="1"/>
    <s v="United States"/>
    <s v="Jacksonville"/>
    <x v="3"/>
    <n v="28540"/>
    <x v="0"/>
    <s v="OFF-EN-10002504"/>
    <x v="1"/>
    <x v="12"/>
    <s v="Tyvek  Top-Opening Peel &amp; Seel Envelopes, Plain White"/>
    <n v="65.231999999999999"/>
    <n v="3"/>
    <n v="0.2"/>
    <n v="22.015799999999999"/>
    <n v="1"/>
    <n v="5"/>
    <x v="1"/>
    <n v="33.75"/>
    <x v="5"/>
  </r>
  <r>
    <n v="8282"/>
    <s v="CA-2017-134810"/>
    <d v="2017-05-09T00:00:00"/>
    <d v="2017-05-10T00:00:00"/>
    <x v="2"/>
    <s v="MC-17605"/>
    <s v="Matt Connell"/>
    <x v="1"/>
    <s v="United States"/>
    <s v="Jacksonville"/>
    <x v="3"/>
    <n v="28540"/>
    <x v="0"/>
    <s v="FUR-CH-10001270"/>
    <x v="0"/>
    <x v="1"/>
    <s v="Harbour Creations Steel Folding Chair"/>
    <n v="207"/>
    <n v="3"/>
    <n v="0.2"/>
    <n v="25.875"/>
    <n v="1"/>
    <n v="5"/>
    <x v="1"/>
    <n v="12.5"/>
    <x v="5"/>
  </r>
  <r>
    <n v="8283"/>
    <s v="CA-2015-154284"/>
    <d v="2015-12-21T00:00:00"/>
    <d v="2015-12-26T00:00:00"/>
    <x v="0"/>
    <s v="SZ-20035"/>
    <s v="Sam Zeldin"/>
    <x v="2"/>
    <s v="United States"/>
    <s v="Saint Charles"/>
    <x v="10"/>
    <n v="60174"/>
    <x v="2"/>
    <s v="TEC-MA-10004241"/>
    <x v="2"/>
    <x v="15"/>
    <s v="Star Micronics TSP800 TSP847IIU Receipt Printer"/>
    <n v="600.53"/>
    <n v="2"/>
    <n v="0.3"/>
    <n v="137.26400000000001"/>
    <n v="5"/>
    <n v="12"/>
    <x v="0"/>
    <n v="22.857142857142858"/>
    <x v="4"/>
  </r>
  <r>
    <n v="8284"/>
    <s v="CA-2015-154284"/>
    <d v="2015-12-21T00:00:00"/>
    <d v="2015-12-26T00:00:00"/>
    <x v="0"/>
    <s v="SZ-20035"/>
    <s v="Sam Zeldin"/>
    <x v="2"/>
    <s v="United States"/>
    <s v="Saint Charles"/>
    <x v="10"/>
    <n v="60174"/>
    <x v="2"/>
    <s v="OFF-AR-10001468"/>
    <x v="1"/>
    <x v="6"/>
    <s v="Sanford Prismacolor Professional Thick Lead Art Pencils, 36-Color Set"/>
    <n v="59.904000000000003"/>
    <n v="2"/>
    <n v="0.2"/>
    <n v="14.2272"/>
    <n v="5"/>
    <n v="12"/>
    <x v="0"/>
    <n v="23.75"/>
    <x v="4"/>
  </r>
  <r>
    <n v="8285"/>
    <s v="CA-2015-154284"/>
    <d v="2015-12-21T00:00:00"/>
    <d v="2015-12-26T00:00:00"/>
    <x v="0"/>
    <s v="SZ-20035"/>
    <s v="Sam Zeldin"/>
    <x v="2"/>
    <s v="United States"/>
    <s v="Saint Charles"/>
    <x v="10"/>
    <n v="60174"/>
    <x v="2"/>
    <s v="TEC-AC-10003198"/>
    <x v="2"/>
    <x v="11"/>
    <s v="Enermax Acrylux Wireless Keyboard"/>
    <n v="637.44000000000005"/>
    <n v="8"/>
    <n v="0.2"/>
    <n v="135.45599999999999"/>
    <n v="5"/>
    <n v="12"/>
    <x v="0"/>
    <n v="21.249999999999996"/>
    <x v="4"/>
  </r>
  <r>
    <n v="8286"/>
    <s v="CA-2015-154284"/>
    <d v="2015-12-21T00:00:00"/>
    <d v="2015-12-26T00:00:00"/>
    <x v="0"/>
    <s v="SZ-20035"/>
    <s v="Sam Zeldin"/>
    <x v="2"/>
    <s v="United States"/>
    <s v="Saint Charles"/>
    <x v="10"/>
    <n v="60174"/>
    <x v="2"/>
    <s v="FUR-FU-10003039"/>
    <x v="0"/>
    <x v="5"/>
    <s v="Howard Miller 11-1/2&quot; Diameter Grantwood Wall Clock"/>
    <n v="51.756"/>
    <n v="3"/>
    <n v="0.6"/>
    <n v="-33.641399999999997"/>
    <n v="5"/>
    <n v="12"/>
    <x v="0"/>
    <n v="-64.999999999999986"/>
    <x v="4"/>
  </r>
  <r>
    <n v="8287"/>
    <s v="CA-2014-156244"/>
    <d v="2014-08-12T00:00:00"/>
    <d v="2014-08-16T00:00:00"/>
    <x v="1"/>
    <s v="DH-13675"/>
    <s v="Duane Huffman"/>
    <x v="2"/>
    <s v="United States"/>
    <s v="Miami"/>
    <x v="2"/>
    <n v="33180"/>
    <x v="0"/>
    <s v="OFF-PA-10000295"/>
    <x v="1"/>
    <x v="10"/>
    <s v="Xerox 229"/>
    <n v="31.103999999999999"/>
    <n v="6"/>
    <n v="0.2"/>
    <n v="10.8864"/>
    <n v="4"/>
    <n v="8"/>
    <x v="2"/>
    <n v="35"/>
    <x v="6"/>
  </r>
  <r>
    <n v="8288"/>
    <s v="CA-2014-156244"/>
    <d v="2014-08-12T00:00:00"/>
    <d v="2014-08-16T00:00:00"/>
    <x v="1"/>
    <s v="DH-13675"/>
    <s v="Duane Huffman"/>
    <x v="2"/>
    <s v="United States"/>
    <s v="Miami"/>
    <x v="2"/>
    <n v="33180"/>
    <x v="0"/>
    <s v="OFF-AR-10004344"/>
    <x v="1"/>
    <x v="6"/>
    <s v="Bulldog Vacuum Base Pencil Sharpener"/>
    <n v="47.96"/>
    <n v="5"/>
    <n v="0.2"/>
    <n v="4.1965000000000003"/>
    <n v="4"/>
    <n v="8"/>
    <x v="2"/>
    <n v="8.75"/>
    <x v="6"/>
  </r>
  <r>
    <n v="8289"/>
    <s v="CA-2014-156244"/>
    <d v="2014-08-12T00:00:00"/>
    <d v="2014-08-16T00:00:00"/>
    <x v="1"/>
    <s v="DH-13675"/>
    <s v="Duane Huffman"/>
    <x v="2"/>
    <s v="United States"/>
    <s v="Miami"/>
    <x v="2"/>
    <n v="33180"/>
    <x v="0"/>
    <s v="TEC-AC-10002473"/>
    <x v="2"/>
    <x v="11"/>
    <s v="Maxell 4.7GB DVD-R"/>
    <n v="158.928"/>
    <n v="7"/>
    <n v="0.2"/>
    <n v="41.718600000000002"/>
    <n v="4"/>
    <n v="8"/>
    <x v="2"/>
    <n v="26.25"/>
    <x v="6"/>
  </r>
  <r>
    <n v="8290"/>
    <s v="CA-2014-156244"/>
    <d v="2014-08-12T00:00:00"/>
    <d v="2014-08-16T00:00:00"/>
    <x v="1"/>
    <s v="DH-13675"/>
    <s v="Duane Huffman"/>
    <x v="2"/>
    <s v="United States"/>
    <s v="Miami"/>
    <x v="2"/>
    <n v="33180"/>
    <x v="0"/>
    <s v="OFF-AP-10002403"/>
    <x v="1"/>
    <x v="9"/>
    <s v="Acco Smartsocket Color-Coded Six-Outlet AC Adapter Model Surge Protectors"/>
    <n v="211.24799999999999"/>
    <n v="6"/>
    <n v="0.2"/>
    <n v="15.8436"/>
    <n v="4"/>
    <n v="8"/>
    <x v="2"/>
    <n v="7.5000000000000009"/>
    <x v="6"/>
  </r>
  <r>
    <n v="8291"/>
    <s v="CA-2014-156244"/>
    <d v="2014-08-12T00:00:00"/>
    <d v="2014-08-16T00:00:00"/>
    <x v="1"/>
    <s v="DH-13675"/>
    <s v="Duane Huffman"/>
    <x v="2"/>
    <s v="United States"/>
    <s v="Miami"/>
    <x v="2"/>
    <n v="33180"/>
    <x v="0"/>
    <s v="OFF-SU-10000432"/>
    <x v="1"/>
    <x v="14"/>
    <s v="Acco Side-Punched Conventional Columnar Pads"/>
    <n v="5.5519999999999996"/>
    <n v="2"/>
    <n v="0.2"/>
    <n v="-1.0409999999999999"/>
    <n v="4"/>
    <n v="8"/>
    <x v="2"/>
    <n v="-18.75"/>
    <x v="6"/>
  </r>
  <r>
    <n v="8292"/>
    <s v="CA-2014-156244"/>
    <d v="2014-08-12T00:00:00"/>
    <d v="2014-08-16T00:00:00"/>
    <x v="1"/>
    <s v="DH-13675"/>
    <s v="Duane Huffman"/>
    <x v="2"/>
    <s v="United States"/>
    <s v="Miami"/>
    <x v="2"/>
    <n v="33180"/>
    <x v="0"/>
    <s v="OFF-LA-10000443"/>
    <x v="1"/>
    <x v="2"/>
    <s v="Avery 501"/>
    <n v="2.952"/>
    <n v="1"/>
    <n v="0.2"/>
    <n v="0.99629999999999996"/>
    <n v="4"/>
    <n v="8"/>
    <x v="2"/>
    <n v="33.75"/>
    <x v="6"/>
  </r>
  <r>
    <n v="8293"/>
    <s v="CA-2015-106362"/>
    <d v="2015-12-11T00:00:00"/>
    <d v="2015-12-15T00:00:00"/>
    <x v="1"/>
    <s v="LC-16885"/>
    <s v="Lena Creighton"/>
    <x v="0"/>
    <s v="United States"/>
    <s v="Troy"/>
    <x v="24"/>
    <n v="45373"/>
    <x v="3"/>
    <s v="OFF-BI-10003166"/>
    <x v="1"/>
    <x v="8"/>
    <s v="GBC Plasticlear Binding Covers"/>
    <n v="10.332000000000001"/>
    <n v="3"/>
    <n v="0.7"/>
    <n v="-7.5768000000000004"/>
    <n v="4"/>
    <n v="12"/>
    <x v="0"/>
    <n v="-73.333333333333329"/>
    <x v="4"/>
  </r>
  <r>
    <n v="8294"/>
    <s v="US-2017-168802"/>
    <d v="2017-11-03T00:00:00"/>
    <d v="2017-11-07T00:00:00"/>
    <x v="1"/>
    <s v="JO-15145"/>
    <s v="Jack O'Briant"/>
    <x v="1"/>
    <s v="United States"/>
    <s v="Seattle"/>
    <x v="4"/>
    <n v="98103"/>
    <x v="1"/>
    <s v="OFF-BI-10002393"/>
    <x v="1"/>
    <x v="8"/>
    <s v="Binder Posts"/>
    <n v="18.367999999999999"/>
    <n v="4"/>
    <n v="0.2"/>
    <n v="5.9695999999999998"/>
    <n v="4"/>
    <n v="11"/>
    <x v="0"/>
    <n v="32.5"/>
    <x v="0"/>
  </r>
  <r>
    <n v="8295"/>
    <s v="US-2017-146906"/>
    <d v="2017-03-13T00:00:00"/>
    <d v="2017-03-17T00:00:00"/>
    <x v="1"/>
    <s v="MT-17815"/>
    <s v="Meg Tillman"/>
    <x v="0"/>
    <s v="United States"/>
    <s v="New York City"/>
    <x v="15"/>
    <n v="10011"/>
    <x v="3"/>
    <s v="TEC-PH-10001809"/>
    <x v="2"/>
    <x v="7"/>
    <s v="Panasonic KX T7736-B Digital phone"/>
    <n v="299.89999999999998"/>
    <n v="2"/>
    <n v="0"/>
    <n v="74.974999999999994"/>
    <n v="4"/>
    <n v="3"/>
    <x v="3"/>
    <n v="25"/>
    <x v="10"/>
  </r>
  <r>
    <n v="8296"/>
    <s v="CA-2016-166380"/>
    <d v="2016-05-30T00:00:00"/>
    <d v="2016-06-03T00:00:00"/>
    <x v="1"/>
    <s v="EB-13750"/>
    <s v="Edward Becker"/>
    <x v="1"/>
    <s v="United States"/>
    <s v="Arlington"/>
    <x v="17"/>
    <n v="22204"/>
    <x v="0"/>
    <s v="OFF-EN-10002600"/>
    <x v="1"/>
    <x v="12"/>
    <s v="Redi-Strip #10 Envelopes, 4 1/8 x 9 1/2"/>
    <n v="26.55"/>
    <n v="9"/>
    <n v="0"/>
    <n v="12.744"/>
    <n v="4"/>
    <n v="5"/>
    <x v="1"/>
    <n v="48"/>
    <x v="5"/>
  </r>
  <r>
    <n v="8297"/>
    <s v="CA-2016-166380"/>
    <d v="2016-05-30T00:00:00"/>
    <d v="2016-06-03T00:00:00"/>
    <x v="1"/>
    <s v="EB-13750"/>
    <s v="Edward Becker"/>
    <x v="1"/>
    <s v="United States"/>
    <s v="Arlington"/>
    <x v="17"/>
    <n v="22204"/>
    <x v="0"/>
    <s v="TEC-AC-10000109"/>
    <x v="2"/>
    <x v="11"/>
    <s v="Sony Micro Vault Click 16 GB USB 2.0 Flash Drive"/>
    <n v="111.98"/>
    <n v="2"/>
    <n v="0"/>
    <n v="26.8752"/>
    <n v="4"/>
    <n v="5"/>
    <x v="1"/>
    <n v="24"/>
    <x v="5"/>
  </r>
  <r>
    <n v="8298"/>
    <s v="US-2015-158911"/>
    <d v="2015-07-05T00:00:00"/>
    <d v="2015-07-11T00:00:00"/>
    <x v="1"/>
    <s v="RS-19765"/>
    <s v="Roland Schwarz"/>
    <x v="1"/>
    <s v="United States"/>
    <s v="Charlotte"/>
    <x v="3"/>
    <n v="28205"/>
    <x v="0"/>
    <s v="FUR-FU-10003829"/>
    <x v="0"/>
    <x v="5"/>
    <s v="Stackable Trays"/>
    <n v="4.9279999999999999"/>
    <n v="2"/>
    <n v="0.2"/>
    <n v="0.73919999999999997"/>
    <n v="6"/>
    <n v="7"/>
    <x v="2"/>
    <n v="15"/>
    <x v="7"/>
  </r>
  <r>
    <n v="8299"/>
    <s v="US-2015-158911"/>
    <d v="2015-07-05T00:00:00"/>
    <d v="2015-07-11T00:00:00"/>
    <x v="1"/>
    <s v="RS-19765"/>
    <s v="Roland Schwarz"/>
    <x v="1"/>
    <s v="United States"/>
    <s v="Charlotte"/>
    <x v="3"/>
    <n v="28205"/>
    <x v="0"/>
    <s v="OFF-LA-10003223"/>
    <x v="1"/>
    <x v="2"/>
    <s v="Avery 508"/>
    <n v="11.784000000000001"/>
    <n v="3"/>
    <n v="0.2"/>
    <n v="4.2717000000000001"/>
    <n v="6"/>
    <n v="7"/>
    <x v="2"/>
    <n v="36.25"/>
    <x v="7"/>
  </r>
  <r>
    <n v="8300"/>
    <s v="US-2014-103338"/>
    <d v="2014-03-11T00:00:00"/>
    <d v="2014-03-15T00:00:00"/>
    <x v="1"/>
    <s v="RB-19435"/>
    <s v="Richard Bierner"/>
    <x v="0"/>
    <s v="United States"/>
    <s v="Roseville"/>
    <x v="1"/>
    <n v="95661"/>
    <x v="1"/>
    <s v="OFF-AR-10001770"/>
    <x v="1"/>
    <x v="6"/>
    <s v="Economy #2 Pencils"/>
    <n v="7.98"/>
    <n v="3"/>
    <n v="0"/>
    <n v="2.0748000000000002"/>
    <n v="4"/>
    <n v="3"/>
    <x v="3"/>
    <n v="26"/>
    <x v="10"/>
  </r>
  <r>
    <n v="8301"/>
    <s v="CA-2015-109169"/>
    <d v="2015-04-20T00:00:00"/>
    <d v="2015-04-24T00:00:00"/>
    <x v="1"/>
    <s v="OT-18730"/>
    <s v="Olvera Toch"/>
    <x v="0"/>
    <s v="United States"/>
    <s v="Detroit"/>
    <x v="12"/>
    <n v="48234"/>
    <x v="2"/>
    <s v="OFF-EN-10003296"/>
    <x v="1"/>
    <x v="12"/>
    <s v="Tyvek Side-Opening Peel &amp; Seel Expanding Envelopes"/>
    <n v="180.96"/>
    <n v="2"/>
    <n v="0"/>
    <n v="81.432000000000002"/>
    <n v="4"/>
    <n v="4"/>
    <x v="1"/>
    <n v="45"/>
    <x v="3"/>
  </r>
  <r>
    <n v="8302"/>
    <s v="US-2017-167318"/>
    <d v="2017-07-26T00:00:00"/>
    <d v="2017-08-01T00:00:00"/>
    <x v="1"/>
    <s v="GZ-14545"/>
    <s v="George Zrebassa"/>
    <x v="1"/>
    <s v="United States"/>
    <s v="Los Angeles"/>
    <x v="1"/>
    <n v="90036"/>
    <x v="1"/>
    <s v="TEC-AC-10003870"/>
    <x v="2"/>
    <x v="11"/>
    <s v="Logitech Z-906 Speaker sys - home theater - 5.1-CH"/>
    <n v="1649.95"/>
    <n v="5"/>
    <n v="0"/>
    <n v="659.98"/>
    <n v="6"/>
    <n v="7"/>
    <x v="2"/>
    <n v="40"/>
    <x v="7"/>
  </r>
  <r>
    <n v="8303"/>
    <s v="US-2017-167318"/>
    <d v="2017-07-26T00:00:00"/>
    <d v="2017-08-01T00:00:00"/>
    <x v="1"/>
    <s v="GZ-14545"/>
    <s v="George Zrebassa"/>
    <x v="1"/>
    <s v="United States"/>
    <s v="Los Angeles"/>
    <x v="1"/>
    <n v="90036"/>
    <x v="1"/>
    <s v="FUR-CH-10000665"/>
    <x v="0"/>
    <x v="1"/>
    <s v="Global Airflow Leather Mesh Back Chair, Black"/>
    <n v="362.35199999999998"/>
    <n v="3"/>
    <n v="0.2"/>
    <n v="45.293999999999997"/>
    <n v="6"/>
    <n v="7"/>
    <x v="2"/>
    <n v="12.5"/>
    <x v="7"/>
  </r>
  <r>
    <n v="8304"/>
    <s v="US-2014-120313"/>
    <d v="2014-10-31T00:00:00"/>
    <d v="2014-11-02T00:00:00"/>
    <x v="0"/>
    <s v="NL-18310"/>
    <s v="Nancy Lomonaco"/>
    <x v="2"/>
    <s v="United States"/>
    <s v="San Francisco"/>
    <x v="1"/>
    <n v="94110"/>
    <x v="1"/>
    <s v="TEC-PH-10003092"/>
    <x v="2"/>
    <x v="7"/>
    <s v="Motorola L804"/>
    <n v="73.584000000000003"/>
    <n v="2"/>
    <n v="0.2"/>
    <n v="8.2782"/>
    <n v="2"/>
    <n v="10"/>
    <x v="0"/>
    <n v="11.249999999999998"/>
    <x v="2"/>
  </r>
  <r>
    <n v="8305"/>
    <s v="CA-2017-135419"/>
    <d v="2017-11-03T00:00:00"/>
    <d v="2017-11-09T00:00:00"/>
    <x v="1"/>
    <s v="BG-11740"/>
    <s v="Bruce Geld"/>
    <x v="0"/>
    <s v="United States"/>
    <s v="Bakersfield"/>
    <x v="1"/>
    <n v="93309"/>
    <x v="1"/>
    <s v="FUR-TA-10001086"/>
    <x v="0"/>
    <x v="3"/>
    <s v="SAFCO PlanMaster Boards, 60w x 37-1/2d, White Melamine"/>
    <n v="486.36799999999999"/>
    <n v="4"/>
    <n v="0.2"/>
    <n v="36.477600000000002"/>
    <n v="6"/>
    <n v="11"/>
    <x v="0"/>
    <n v="7.5000000000000009"/>
    <x v="0"/>
  </r>
  <r>
    <n v="8306"/>
    <s v="CA-2016-128671"/>
    <d v="2016-08-11T00:00:00"/>
    <d v="2016-08-16T00:00:00"/>
    <x v="1"/>
    <s v="MT-18070"/>
    <s v="Michelle Tran"/>
    <x v="2"/>
    <s v="United States"/>
    <s v="Tulsa"/>
    <x v="26"/>
    <n v="74133"/>
    <x v="2"/>
    <s v="OFF-PA-10001870"/>
    <x v="1"/>
    <x v="10"/>
    <s v="Xerox 202"/>
    <n v="32.4"/>
    <n v="5"/>
    <n v="0"/>
    <n v="15.552"/>
    <n v="5"/>
    <n v="8"/>
    <x v="2"/>
    <n v="48"/>
    <x v="6"/>
  </r>
  <r>
    <n v="8307"/>
    <s v="CA-2016-128671"/>
    <d v="2016-08-11T00:00:00"/>
    <d v="2016-08-16T00:00:00"/>
    <x v="1"/>
    <s v="MT-18070"/>
    <s v="Michelle Tran"/>
    <x v="2"/>
    <s v="United States"/>
    <s v="Tulsa"/>
    <x v="26"/>
    <n v="74133"/>
    <x v="2"/>
    <s v="OFF-BI-10003305"/>
    <x v="1"/>
    <x v="8"/>
    <s v="Avery Hanging File Binders"/>
    <n v="41.86"/>
    <n v="7"/>
    <n v="0"/>
    <n v="19.255600000000001"/>
    <n v="5"/>
    <n v="8"/>
    <x v="2"/>
    <n v="46"/>
    <x v="6"/>
  </r>
  <r>
    <n v="8308"/>
    <s v="CA-2016-128671"/>
    <d v="2016-08-11T00:00:00"/>
    <d v="2016-08-16T00:00:00"/>
    <x v="1"/>
    <s v="MT-18070"/>
    <s v="Michelle Tran"/>
    <x v="2"/>
    <s v="United States"/>
    <s v="Tulsa"/>
    <x v="26"/>
    <n v="74133"/>
    <x v="2"/>
    <s v="OFF-BI-10003007"/>
    <x v="1"/>
    <x v="8"/>
    <s v="Premium Transparent Presentation Covers, No Pattern/Clear, 8 1/2&quot; x 11&quot;"/>
    <n v="77.56"/>
    <n v="2"/>
    <n v="0"/>
    <n v="35.677599999999998"/>
    <n v="5"/>
    <n v="8"/>
    <x v="2"/>
    <n v="46"/>
    <x v="6"/>
  </r>
  <r>
    <n v="8309"/>
    <s v="CA-2016-149335"/>
    <d v="2016-07-25T00:00:00"/>
    <d v="2016-07-25T00:00:00"/>
    <x v="3"/>
    <s v="BC-11125"/>
    <s v="Becky Castell"/>
    <x v="2"/>
    <s v="United States"/>
    <s v="San Francisco"/>
    <x v="1"/>
    <n v="94122"/>
    <x v="1"/>
    <s v="OFF-AR-10001419"/>
    <x v="1"/>
    <x v="6"/>
    <s v="Newell 325"/>
    <n v="37.17"/>
    <n v="9"/>
    <n v="0"/>
    <n v="11.151"/>
    <n v="0"/>
    <n v="7"/>
    <x v="2"/>
    <n v="30"/>
    <x v="7"/>
  </r>
  <r>
    <n v="8310"/>
    <s v="CA-2014-168312"/>
    <d v="2014-03-01T00:00:00"/>
    <d v="2014-03-07T00:00:00"/>
    <x v="1"/>
    <s v="GW-14605"/>
    <s v="Giulietta Weimer"/>
    <x v="0"/>
    <s v="United States"/>
    <s v="Houston"/>
    <x v="5"/>
    <n v="77036"/>
    <x v="2"/>
    <s v="OFF-ST-10003692"/>
    <x v="1"/>
    <x v="4"/>
    <s v="Recycled Steel Personal File for Hanging File Folders"/>
    <n v="137.352"/>
    <n v="3"/>
    <n v="0.2"/>
    <n v="8.5845000000000002"/>
    <n v="6"/>
    <n v="3"/>
    <x v="3"/>
    <n v="6.25"/>
    <x v="10"/>
  </r>
  <r>
    <n v="8311"/>
    <s v="CA-2014-168312"/>
    <d v="2014-03-01T00:00:00"/>
    <d v="2014-03-07T00:00:00"/>
    <x v="1"/>
    <s v="GW-14605"/>
    <s v="Giulietta Weimer"/>
    <x v="0"/>
    <s v="United States"/>
    <s v="Houston"/>
    <x v="5"/>
    <n v="77036"/>
    <x v="2"/>
    <s v="FUR-TA-10001866"/>
    <x v="0"/>
    <x v="3"/>
    <s v="Bevis Round Conference Room Tables and Bases"/>
    <n v="376.50900000000001"/>
    <n v="3"/>
    <n v="0.3"/>
    <n v="-43.029600000000002"/>
    <n v="6"/>
    <n v="3"/>
    <x v="3"/>
    <n v="-11.428571428571429"/>
    <x v="10"/>
  </r>
  <r>
    <n v="8312"/>
    <s v="US-2017-105935"/>
    <d v="2017-01-26T00:00:00"/>
    <d v="2017-01-31T00:00:00"/>
    <x v="1"/>
    <s v="BD-11500"/>
    <s v="Bradley Drucker"/>
    <x v="0"/>
    <s v="United States"/>
    <s v="Columbus"/>
    <x v="32"/>
    <n v="31907"/>
    <x v="0"/>
    <s v="FUR-FU-10002157"/>
    <x v="0"/>
    <x v="5"/>
    <s v="Artistic Insta-Plaque"/>
    <n v="62.72"/>
    <n v="4"/>
    <n v="0"/>
    <n v="24.460799999999999"/>
    <n v="5"/>
    <n v="1"/>
    <x v="3"/>
    <n v="39"/>
    <x v="9"/>
  </r>
  <r>
    <n v="8313"/>
    <s v="US-2017-105935"/>
    <d v="2017-01-26T00:00:00"/>
    <d v="2017-01-31T00:00:00"/>
    <x v="1"/>
    <s v="BD-11500"/>
    <s v="Bradley Drucker"/>
    <x v="0"/>
    <s v="United States"/>
    <s v="Columbus"/>
    <x v="32"/>
    <n v="31907"/>
    <x v="0"/>
    <s v="TEC-PH-10001459"/>
    <x v="2"/>
    <x v="7"/>
    <s v="Samsung Galaxy Mega 6.3"/>
    <n v="2939.93"/>
    <n v="7"/>
    <n v="0"/>
    <n v="764.3818"/>
    <n v="5"/>
    <n v="1"/>
    <x v="3"/>
    <n v="26"/>
    <x v="9"/>
  </r>
  <r>
    <n v="8314"/>
    <s v="CA-2014-161508"/>
    <d v="2014-07-12T00:00:00"/>
    <d v="2014-07-16T00:00:00"/>
    <x v="1"/>
    <s v="PV-18985"/>
    <s v="Paul Van Hugh"/>
    <x v="2"/>
    <s v="United States"/>
    <s v="League City"/>
    <x v="5"/>
    <n v="77573"/>
    <x v="2"/>
    <s v="FUR-CH-10002126"/>
    <x v="0"/>
    <x v="1"/>
    <s v="Hon Deluxe Fabric Upholstered Stacking Chairs"/>
    <n v="512.35799999999995"/>
    <n v="3"/>
    <n v="0.3"/>
    <n v="-14.6388"/>
    <n v="4"/>
    <n v="7"/>
    <x v="2"/>
    <n v="-2.8571428571428572"/>
    <x v="7"/>
  </r>
  <r>
    <n v="8315"/>
    <s v="CA-2014-161508"/>
    <d v="2014-07-12T00:00:00"/>
    <d v="2014-07-16T00:00:00"/>
    <x v="1"/>
    <s v="PV-18985"/>
    <s v="Paul Van Hugh"/>
    <x v="2"/>
    <s v="United States"/>
    <s v="League City"/>
    <x v="5"/>
    <n v="77573"/>
    <x v="2"/>
    <s v="OFF-FA-10001561"/>
    <x v="1"/>
    <x v="13"/>
    <s v="Stockwell Push Pins"/>
    <n v="3.488"/>
    <n v="2"/>
    <n v="0.2"/>
    <n v="0.56679999999999997"/>
    <n v="4"/>
    <n v="7"/>
    <x v="2"/>
    <n v="16.25"/>
    <x v="7"/>
  </r>
  <r>
    <n v="8316"/>
    <s v="CA-2014-161508"/>
    <d v="2014-07-12T00:00:00"/>
    <d v="2014-07-16T00:00:00"/>
    <x v="1"/>
    <s v="PV-18985"/>
    <s v="Paul Van Hugh"/>
    <x v="2"/>
    <s v="United States"/>
    <s v="League City"/>
    <x v="5"/>
    <n v="77573"/>
    <x v="2"/>
    <s v="OFF-AR-10003158"/>
    <x v="1"/>
    <x v="6"/>
    <s v="Fluorescent Highlighters by Dixon"/>
    <n v="22.288"/>
    <n v="7"/>
    <n v="0.2"/>
    <n v="3.9003999999999999"/>
    <n v="4"/>
    <n v="7"/>
    <x v="2"/>
    <n v="17.5"/>
    <x v="7"/>
  </r>
  <r>
    <n v="8317"/>
    <s v="CA-2014-161508"/>
    <d v="2014-07-12T00:00:00"/>
    <d v="2014-07-16T00:00:00"/>
    <x v="1"/>
    <s v="PV-18985"/>
    <s v="Paul Van Hugh"/>
    <x v="2"/>
    <s v="United States"/>
    <s v="League City"/>
    <x v="5"/>
    <n v="77573"/>
    <x v="2"/>
    <s v="OFF-PA-10001804"/>
    <x v="1"/>
    <x v="10"/>
    <s v="Xerox 195"/>
    <n v="16.032"/>
    <n v="3"/>
    <n v="0.2"/>
    <n v="5.6112000000000002"/>
    <n v="4"/>
    <n v="7"/>
    <x v="2"/>
    <n v="35"/>
    <x v="7"/>
  </r>
  <r>
    <n v="8318"/>
    <s v="CA-2017-130904"/>
    <d v="2017-04-11T00:00:00"/>
    <d v="2017-04-16T00:00:00"/>
    <x v="1"/>
    <s v="HM-14980"/>
    <s v="Henry MacAllister"/>
    <x v="0"/>
    <s v="United States"/>
    <s v="Burlington"/>
    <x v="3"/>
    <n v="27217"/>
    <x v="0"/>
    <s v="OFF-AR-10000422"/>
    <x v="1"/>
    <x v="6"/>
    <s v="Pencil and Crayon Sharpener"/>
    <n v="1.752"/>
    <n v="1"/>
    <n v="0.2"/>
    <n v="0.15329999999999999"/>
    <n v="5"/>
    <n v="4"/>
    <x v="1"/>
    <n v="8.75"/>
    <x v="3"/>
  </r>
  <r>
    <n v="8319"/>
    <s v="CA-2017-130904"/>
    <d v="2017-04-11T00:00:00"/>
    <d v="2017-04-16T00:00:00"/>
    <x v="1"/>
    <s v="HM-14980"/>
    <s v="Henry MacAllister"/>
    <x v="0"/>
    <s v="United States"/>
    <s v="Burlington"/>
    <x v="3"/>
    <n v="27217"/>
    <x v="0"/>
    <s v="OFF-AR-10000127"/>
    <x v="1"/>
    <x v="6"/>
    <s v="Newell 321"/>
    <n v="20.992000000000001"/>
    <n v="8"/>
    <n v="0.2"/>
    <n v="2.3616000000000001"/>
    <n v="5"/>
    <n v="4"/>
    <x v="1"/>
    <n v="11.25"/>
    <x v="3"/>
  </r>
  <r>
    <n v="8320"/>
    <s v="CA-2017-133620"/>
    <d v="2017-11-13T00:00:00"/>
    <d v="2017-11-18T00:00:00"/>
    <x v="1"/>
    <s v="EM-14065"/>
    <s v="Erin Mull"/>
    <x v="0"/>
    <s v="United States"/>
    <s v="New York City"/>
    <x v="15"/>
    <n v="10009"/>
    <x v="3"/>
    <s v="OFF-ST-10004634"/>
    <x v="1"/>
    <x v="4"/>
    <s v="Personal Folder Holder, Ebony"/>
    <n v="11.21"/>
    <n v="1"/>
    <n v="0"/>
    <n v="3.363"/>
    <n v="5"/>
    <n v="11"/>
    <x v="0"/>
    <n v="30"/>
    <x v="0"/>
  </r>
  <r>
    <n v="8321"/>
    <s v="CA-2015-142937"/>
    <d v="2015-12-05T00:00:00"/>
    <d v="2015-12-06T00:00:00"/>
    <x v="2"/>
    <s v="SF-20065"/>
    <s v="Sandra Flanagan"/>
    <x v="0"/>
    <s v="United States"/>
    <s v="Dallas"/>
    <x v="5"/>
    <n v="75220"/>
    <x v="2"/>
    <s v="OFF-AR-10003582"/>
    <x v="1"/>
    <x v="6"/>
    <s v="Boston Electric Pencil Sharpener, Model 1818, Charcoal Black"/>
    <n v="45.04"/>
    <n v="2"/>
    <n v="0.2"/>
    <n v="4.5039999999999996"/>
    <n v="1"/>
    <n v="12"/>
    <x v="0"/>
    <n v="10"/>
    <x v="4"/>
  </r>
  <r>
    <n v="8322"/>
    <s v="US-2016-149790"/>
    <d v="2016-09-26T00:00:00"/>
    <d v="2016-10-01T00:00:00"/>
    <x v="1"/>
    <s v="SC-20380"/>
    <s v="Shahid Collister"/>
    <x v="0"/>
    <s v="United States"/>
    <s v="Houston"/>
    <x v="5"/>
    <n v="77095"/>
    <x v="2"/>
    <s v="OFF-BI-10002026"/>
    <x v="1"/>
    <x v="8"/>
    <s v="Ibico Recycled Linen-Style Covers"/>
    <n v="15.624000000000001"/>
    <n v="2"/>
    <n v="0.8"/>
    <n v="-24.9984"/>
    <n v="5"/>
    <n v="9"/>
    <x v="2"/>
    <n v="-160"/>
    <x v="8"/>
  </r>
  <r>
    <n v="8323"/>
    <s v="CA-2016-130778"/>
    <d v="2016-11-19T00:00:00"/>
    <d v="2016-11-25T00:00:00"/>
    <x v="1"/>
    <s v="ND-18370"/>
    <s v="Natalie DeCherney"/>
    <x v="0"/>
    <s v="United States"/>
    <s v="Long Beach"/>
    <x v="15"/>
    <n v="11561"/>
    <x v="3"/>
    <s v="OFF-AP-10000595"/>
    <x v="1"/>
    <x v="9"/>
    <s v="Disposable Triple-Filter Dust Bags"/>
    <n v="8.74"/>
    <n v="2"/>
    <n v="0"/>
    <n v="2.2724000000000002"/>
    <n v="6"/>
    <n v="11"/>
    <x v="0"/>
    <n v="26"/>
    <x v="0"/>
  </r>
  <r>
    <n v="8324"/>
    <s v="CA-2016-130778"/>
    <d v="2016-11-19T00:00:00"/>
    <d v="2016-11-25T00:00:00"/>
    <x v="1"/>
    <s v="ND-18370"/>
    <s v="Natalie DeCherney"/>
    <x v="0"/>
    <s v="United States"/>
    <s v="Long Beach"/>
    <x v="15"/>
    <n v="11561"/>
    <x v="3"/>
    <s v="OFF-PA-10001509"/>
    <x v="1"/>
    <x v="10"/>
    <s v="Recycled Desk Saver Line &quot;While You Were Out&quot; Book, 5 1/2&quot; X 4&quot;"/>
    <n v="44.75"/>
    <n v="5"/>
    <n v="0"/>
    <n v="20.585000000000001"/>
    <n v="6"/>
    <n v="11"/>
    <x v="0"/>
    <n v="46"/>
    <x v="0"/>
  </r>
  <r>
    <n v="8325"/>
    <s v="CA-2017-144456"/>
    <d v="2017-09-08T00:00:00"/>
    <d v="2017-09-09T00:00:00"/>
    <x v="2"/>
    <s v="FC-14245"/>
    <s v="Frank Carlisle"/>
    <x v="2"/>
    <s v="United States"/>
    <s v="Hialeah"/>
    <x v="2"/>
    <n v="33012"/>
    <x v="0"/>
    <s v="OFF-ST-10001321"/>
    <x v="1"/>
    <x v="4"/>
    <s v="Decoflex Hanging Personal Folder File, Blue"/>
    <n v="61.68"/>
    <n v="5"/>
    <n v="0.2"/>
    <n v="5.3970000000000002"/>
    <n v="1"/>
    <n v="9"/>
    <x v="2"/>
    <n v="8.75"/>
    <x v="8"/>
  </r>
  <r>
    <n v="8326"/>
    <s v="CA-2017-144456"/>
    <d v="2017-09-08T00:00:00"/>
    <d v="2017-09-09T00:00:00"/>
    <x v="2"/>
    <s v="FC-14245"/>
    <s v="Frank Carlisle"/>
    <x v="2"/>
    <s v="United States"/>
    <s v="Hialeah"/>
    <x v="2"/>
    <n v="33012"/>
    <x v="0"/>
    <s v="TEC-PH-10001750"/>
    <x v="2"/>
    <x v="7"/>
    <s v="Samsung Rugby III"/>
    <n v="158.376"/>
    <n v="3"/>
    <n v="0.2"/>
    <n v="13.857900000000001"/>
    <n v="1"/>
    <n v="9"/>
    <x v="2"/>
    <n v="8.75"/>
    <x v="8"/>
  </r>
  <r>
    <n v="8327"/>
    <s v="CA-2017-103478"/>
    <d v="2017-07-21T00:00:00"/>
    <d v="2017-07-24T00:00:00"/>
    <x v="0"/>
    <s v="KL-16555"/>
    <s v="Kelly Lampkin"/>
    <x v="1"/>
    <s v="United States"/>
    <s v="Aurora"/>
    <x v="10"/>
    <n v="60505"/>
    <x v="2"/>
    <s v="OFF-BI-10001890"/>
    <x v="1"/>
    <x v="8"/>
    <s v="Avery Poly Binder Pockets"/>
    <n v="2.8639999999999999"/>
    <n v="4"/>
    <n v="0.8"/>
    <n v="-4.5823999999999998"/>
    <n v="3"/>
    <n v="7"/>
    <x v="2"/>
    <n v="-160"/>
    <x v="7"/>
  </r>
  <r>
    <n v="8328"/>
    <s v="CA-2017-103478"/>
    <d v="2017-07-21T00:00:00"/>
    <d v="2017-07-24T00:00:00"/>
    <x v="0"/>
    <s v="KL-16555"/>
    <s v="Kelly Lampkin"/>
    <x v="1"/>
    <s v="United States"/>
    <s v="Aurora"/>
    <x v="10"/>
    <n v="60505"/>
    <x v="2"/>
    <s v="OFF-BI-10004224"/>
    <x v="1"/>
    <x v="8"/>
    <s v="Catalog Binders with Expanding Posts"/>
    <n v="94.191999999999993"/>
    <n v="7"/>
    <n v="0.8"/>
    <n v="-164.83600000000001"/>
    <n v="3"/>
    <n v="7"/>
    <x v="2"/>
    <n v="-175.00000000000003"/>
    <x v="7"/>
  </r>
  <r>
    <n v="8329"/>
    <s v="CA-2017-118577"/>
    <d v="2017-10-06T00:00:00"/>
    <d v="2017-10-11T00:00:00"/>
    <x v="1"/>
    <s v="XP-21865"/>
    <s v="Xylona Preis"/>
    <x v="0"/>
    <s v="United States"/>
    <s v="Belleville"/>
    <x v="30"/>
    <n v="7109"/>
    <x v="3"/>
    <s v="OFF-PA-10001357"/>
    <x v="1"/>
    <x v="10"/>
    <s v="Xerox 1886"/>
    <n v="143.69999999999999"/>
    <n v="3"/>
    <n v="0"/>
    <n v="68.975999999999999"/>
    <n v="5"/>
    <n v="10"/>
    <x v="0"/>
    <n v="48.000000000000007"/>
    <x v="2"/>
  </r>
  <r>
    <n v="8330"/>
    <s v="CA-2017-118577"/>
    <d v="2017-10-06T00:00:00"/>
    <d v="2017-10-11T00:00:00"/>
    <x v="1"/>
    <s v="XP-21865"/>
    <s v="Xylona Preis"/>
    <x v="0"/>
    <s v="United States"/>
    <s v="Belleville"/>
    <x v="30"/>
    <n v="7109"/>
    <x v="3"/>
    <s v="OFF-PA-10004888"/>
    <x v="1"/>
    <x v="10"/>
    <s v="Xerox 217"/>
    <n v="6.48"/>
    <n v="1"/>
    <n v="0"/>
    <n v="3.1103999999999998"/>
    <n v="5"/>
    <n v="10"/>
    <x v="0"/>
    <n v="47.999999999999993"/>
    <x v="2"/>
  </r>
  <r>
    <n v="8331"/>
    <s v="CA-2017-113572"/>
    <d v="2017-11-07T00:00:00"/>
    <d v="2017-11-11T00:00:00"/>
    <x v="1"/>
    <s v="FP-14320"/>
    <s v="Frank Preis"/>
    <x v="0"/>
    <s v="United States"/>
    <s v="New York City"/>
    <x v="15"/>
    <n v="10024"/>
    <x v="3"/>
    <s v="TEC-AC-10002370"/>
    <x v="2"/>
    <x v="11"/>
    <s v="Maxell CD-R Discs"/>
    <n v="7.88"/>
    <n v="4"/>
    <n v="0"/>
    <n v="2.5215999999999998"/>
    <n v="4"/>
    <n v="11"/>
    <x v="0"/>
    <n v="32"/>
    <x v="0"/>
  </r>
  <r>
    <n v="8332"/>
    <s v="CA-2016-153269"/>
    <d v="2016-03-09T00:00:00"/>
    <d v="2016-03-12T00:00:00"/>
    <x v="2"/>
    <s v="PS-18760"/>
    <s v="Pamela Stobb"/>
    <x v="0"/>
    <s v="United States"/>
    <s v="Andover"/>
    <x v="31"/>
    <n v="1810"/>
    <x v="3"/>
    <s v="OFF-ST-10004634"/>
    <x v="1"/>
    <x v="4"/>
    <s v="Personal Folder Holder, Ebony"/>
    <n v="11.21"/>
    <n v="1"/>
    <n v="0"/>
    <n v="3.363"/>
    <n v="3"/>
    <n v="3"/>
    <x v="3"/>
    <n v="30"/>
    <x v="10"/>
  </r>
  <r>
    <n v="8333"/>
    <s v="CA-2016-153269"/>
    <d v="2016-03-09T00:00:00"/>
    <d v="2016-03-12T00:00:00"/>
    <x v="2"/>
    <s v="PS-18760"/>
    <s v="Pamela Stobb"/>
    <x v="0"/>
    <s v="United States"/>
    <s v="Andover"/>
    <x v="31"/>
    <n v="1810"/>
    <x v="3"/>
    <s v="FUR-CH-10002647"/>
    <x v="0"/>
    <x v="1"/>
    <s v="Situations Contoured Folding Chairs, 4/Set"/>
    <n v="354.9"/>
    <n v="5"/>
    <n v="0"/>
    <n v="88.724999999999994"/>
    <n v="3"/>
    <n v="3"/>
    <x v="3"/>
    <n v="25"/>
    <x v="10"/>
  </r>
  <r>
    <n v="8334"/>
    <s v="CA-2016-153269"/>
    <d v="2016-03-09T00:00:00"/>
    <d v="2016-03-12T00:00:00"/>
    <x v="2"/>
    <s v="PS-18760"/>
    <s v="Pamela Stobb"/>
    <x v="0"/>
    <s v="United States"/>
    <s v="Andover"/>
    <x v="31"/>
    <n v="1810"/>
    <x v="3"/>
    <s v="OFF-PA-10001801"/>
    <x v="1"/>
    <x v="10"/>
    <s v="Xerox 193"/>
    <n v="17.940000000000001"/>
    <n v="3"/>
    <n v="0"/>
    <n v="8.7905999999999995"/>
    <n v="3"/>
    <n v="3"/>
    <x v="3"/>
    <n v="48.999999999999993"/>
    <x v="10"/>
  </r>
  <r>
    <n v="8335"/>
    <s v="CA-2016-153269"/>
    <d v="2016-03-09T00:00:00"/>
    <d v="2016-03-12T00:00:00"/>
    <x v="2"/>
    <s v="PS-18760"/>
    <s v="Pamela Stobb"/>
    <x v="0"/>
    <s v="United States"/>
    <s v="Andover"/>
    <x v="31"/>
    <n v="1810"/>
    <x v="3"/>
    <s v="OFF-BI-10004632"/>
    <x v="1"/>
    <x v="8"/>
    <s v="GBC Binding covers"/>
    <n v="51.8"/>
    <n v="4"/>
    <n v="0"/>
    <n v="23.31"/>
    <n v="3"/>
    <n v="3"/>
    <x v="3"/>
    <n v="45"/>
    <x v="10"/>
  </r>
  <r>
    <n v="8336"/>
    <s v="CA-2017-161655"/>
    <d v="2017-05-13T00:00:00"/>
    <d v="2017-05-18T00:00:00"/>
    <x v="0"/>
    <s v="CW-11905"/>
    <s v="Carl Weiss"/>
    <x v="2"/>
    <s v="United States"/>
    <s v="Newark"/>
    <x v="13"/>
    <n v="19711"/>
    <x v="3"/>
    <s v="OFF-BI-10002082"/>
    <x v="1"/>
    <x v="8"/>
    <s v="GBC Twin Loop Wire Binding Elements"/>
    <n v="299.52"/>
    <n v="9"/>
    <n v="0"/>
    <n v="149.76"/>
    <n v="5"/>
    <n v="5"/>
    <x v="1"/>
    <n v="50"/>
    <x v="5"/>
  </r>
  <r>
    <n v="8337"/>
    <s v="CA-2016-101469"/>
    <d v="2016-07-02T00:00:00"/>
    <d v="2016-07-08T00:00:00"/>
    <x v="1"/>
    <s v="KH-16360"/>
    <s v="Katherine Hughes"/>
    <x v="0"/>
    <s v="United States"/>
    <s v="Arlington"/>
    <x v="17"/>
    <n v="22204"/>
    <x v="0"/>
    <s v="OFF-AR-10003986"/>
    <x v="1"/>
    <x v="6"/>
    <s v="Avery Hi-Liter Pen Style Six-Color Fluorescent Set"/>
    <n v="7.7"/>
    <n v="2"/>
    <n v="0"/>
    <n v="3.157"/>
    <n v="6"/>
    <n v="7"/>
    <x v="2"/>
    <n v="41"/>
    <x v="7"/>
  </r>
  <r>
    <n v="8338"/>
    <s v="CA-2014-153087"/>
    <d v="2014-12-27T00:00:00"/>
    <d v="2015-01-03T00:00:00"/>
    <x v="1"/>
    <s v="TC-20980"/>
    <s v="Tamara Chand"/>
    <x v="1"/>
    <s v="United States"/>
    <s v="Decatur"/>
    <x v="19"/>
    <n v="35601"/>
    <x v="0"/>
    <s v="OFF-PA-10001243"/>
    <x v="1"/>
    <x v="10"/>
    <s v="Xerox 1983"/>
    <n v="23.92"/>
    <n v="4"/>
    <n v="0"/>
    <n v="11.720800000000001"/>
    <n v="7"/>
    <n v="12"/>
    <x v="0"/>
    <n v="49"/>
    <x v="4"/>
  </r>
  <r>
    <n v="8339"/>
    <s v="CA-2014-153087"/>
    <d v="2014-12-27T00:00:00"/>
    <d v="2015-01-03T00:00:00"/>
    <x v="1"/>
    <s v="TC-20980"/>
    <s v="Tamara Chand"/>
    <x v="1"/>
    <s v="United States"/>
    <s v="Decatur"/>
    <x v="19"/>
    <n v="35601"/>
    <x v="0"/>
    <s v="TEC-AC-10003198"/>
    <x v="2"/>
    <x v="11"/>
    <s v="Enermax Acrylux Wireless Keyboard"/>
    <n v="498"/>
    <n v="5"/>
    <n v="0"/>
    <n v="184.26"/>
    <n v="7"/>
    <n v="12"/>
    <x v="0"/>
    <n v="37"/>
    <x v="4"/>
  </r>
  <r>
    <n v="8340"/>
    <s v="CA-2017-135076"/>
    <d v="2017-04-13T00:00:00"/>
    <d v="2017-04-17T00:00:00"/>
    <x v="1"/>
    <s v="YS-21880"/>
    <s v="Yana Sorensen"/>
    <x v="1"/>
    <s v="United States"/>
    <s v="Hesperia"/>
    <x v="1"/>
    <n v="92345"/>
    <x v="1"/>
    <s v="FUR-CH-10003774"/>
    <x v="0"/>
    <x v="1"/>
    <s v="Global Wood Trimmed Manager's Task Chair, Khaki"/>
    <n v="436.70400000000001"/>
    <n v="6"/>
    <n v="0.2"/>
    <n v="-38.211599999999997"/>
    <n v="4"/>
    <n v="4"/>
    <x v="1"/>
    <n v="-8.75"/>
    <x v="3"/>
  </r>
  <r>
    <n v="8341"/>
    <s v="CA-2014-161634"/>
    <d v="2014-11-14T00:00:00"/>
    <d v="2014-11-20T00:00:00"/>
    <x v="1"/>
    <s v="CC-12220"/>
    <s v="Chris Cortes"/>
    <x v="0"/>
    <s v="United States"/>
    <s v="Chesapeake"/>
    <x v="17"/>
    <n v="23320"/>
    <x v="0"/>
    <s v="OFF-PA-10002262"/>
    <x v="1"/>
    <x v="10"/>
    <s v="Xerox 192"/>
    <n v="32.4"/>
    <n v="5"/>
    <n v="0"/>
    <n v="15.552"/>
    <n v="6"/>
    <n v="11"/>
    <x v="0"/>
    <n v="48"/>
    <x v="0"/>
  </r>
  <r>
    <n v="8342"/>
    <s v="CA-2017-141481"/>
    <d v="2017-06-11T00:00:00"/>
    <d v="2017-06-14T00:00:00"/>
    <x v="2"/>
    <s v="ZD-21925"/>
    <s v="Zuschuss Donatelli"/>
    <x v="0"/>
    <s v="United States"/>
    <s v="Los Angeles"/>
    <x v="1"/>
    <n v="90036"/>
    <x v="1"/>
    <s v="OFF-AP-10004532"/>
    <x v="1"/>
    <x v="9"/>
    <s v="Kensington 6 Outlet Guardian Standard Surge Protector"/>
    <n v="61.44"/>
    <n v="3"/>
    <n v="0"/>
    <n v="16.588799999999999"/>
    <n v="3"/>
    <n v="6"/>
    <x v="1"/>
    <n v="27"/>
    <x v="1"/>
  </r>
  <r>
    <n v="8343"/>
    <s v="CA-2016-132549"/>
    <d v="2016-11-25T00:00:00"/>
    <d v="2016-11-30T00:00:00"/>
    <x v="1"/>
    <s v="JK-15370"/>
    <s v="Jay Kimmel"/>
    <x v="0"/>
    <s v="United States"/>
    <s v="Huntsville"/>
    <x v="19"/>
    <n v="35810"/>
    <x v="0"/>
    <s v="OFF-ST-10001325"/>
    <x v="1"/>
    <x v="4"/>
    <s v="Sterilite Officeware Hinged File Box"/>
    <n v="73.36"/>
    <n v="7"/>
    <n v="0"/>
    <n v="19.807200000000002"/>
    <n v="5"/>
    <n v="11"/>
    <x v="0"/>
    <n v="27"/>
    <x v="0"/>
  </r>
  <r>
    <n v="8344"/>
    <s v="US-2014-155544"/>
    <d v="2014-03-21T00:00:00"/>
    <d v="2014-03-25T00:00:00"/>
    <x v="1"/>
    <s v="GM-14440"/>
    <s v="Gary McGarr"/>
    <x v="0"/>
    <s v="United States"/>
    <s v="Knoxville"/>
    <x v="18"/>
    <n v="37918"/>
    <x v="0"/>
    <s v="OFF-LA-10004544"/>
    <x v="1"/>
    <x v="2"/>
    <s v="Avery 505"/>
    <n v="59.2"/>
    <n v="5"/>
    <n v="0.2"/>
    <n v="22.2"/>
    <n v="4"/>
    <n v="3"/>
    <x v="3"/>
    <n v="37.499999999999993"/>
    <x v="10"/>
  </r>
  <r>
    <n v="8345"/>
    <s v="US-2014-155544"/>
    <d v="2014-03-21T00:00:00"/>
    <d v="2014-03-25T00:00:00"/>
    <x v="1"/>
    <s v="GM-14440"/>
    <s v="Gary McGarr"/>
    <x v="0"/>
    <s v="United States"/>
    <s v="Knoxville"/>
    <x v="18"/>
    <n v="37918"/>
    <x v="0"/>
    <s v="FUR-FU-10001473"/>
    <x v="0"/>
    <x v="5"/>
    <s v="DAX Wood Document Frame"/>
    <n v="32.951999999999998"/>
    <n v="3"/>
    <n v="0.2"/>
    <n v="6.5903999999999998"/>
    <n v="4"/>
    <n v="3"/>
    <x v="3"/>
    <n v="20"/>
    <x v="10"/>
  </r>
  <r>
    <n v="8346"/>
    <s v="US-2014-155544"/>
    <d v="2014-03-21T00:00:00"/>
    <d v="2014-03-25T00:00:00"/>
    <x v="1"/>
    <s v="GM-14440"/>
    <s v="Gary McGarr"/>
    <x v="0"/>
    <s v="United States"/>
    <s v="Knoxville"/>
    <x v="18"/>
    <n v="37918"/>
    <x v="0"/>
    <s v="FUR-CH-10000422"/>
    <x v="0"/>
    <x v="1"/>
    <s v="Global Highback Leather Tilter in Burgundy"/>
    <n v="218.376"/>
    <n v="3"/>
    <n v="0.2"/>
    <n v="-10.918799999999999"/>
    <n v="4"/>
    <n v="3"/>
    <x v="3"/>
    <n v="-5"/>
    <x v="10"/>
  </r>
  <r>
    <n v="8347"/>
    <s v="US-2015-115238"/>
    <d v="2015-04-30T00:00:00"/>
    <d v="2015-05-04T00:00:00"/>
    <x v="1"/>
    <s v="JW-15220"/>
    <s v="Jane Waco"/>
    <x v="1"/>
    <s v="United States"/>
    <s v="Lawrence"/>
    <x v="31"/>
    <n v="1841"/>
    <x v="3"/>
    <s v="FUR-FU-10002960"/>
    <x v="0"/>
    <x v="5"/>
    <s v="Eldon 200 Class Desk Accessories, Burgundy"/>
    <n v="31.4"/>
    <n v="5"/>
    <n v="0"/>
    <n v="13.188000000000001"/>
    <n v="4"/>
    <n v="4"/>
    <x v="1"/>
    <n v="42.000000000000007"/>
    <x v="3"/>
  </r>
  <r>
    <n v="8348"/>
    <s v="US-2015-115238"/>
    <d v="2015-04-30T00:00:00"/>
    <d v="2015-05-04T00:00:00"/>
    <x v="1"/>
    <s v="JW-15220"/>
    <s v="Jane Waco"/>
    <x v="1"/>
    <s v="United States"/>
    <s v="Lawrence"/>
    <x v="31"/>
    <n v="1841"/>
    <x v="3"/>
    <s v="FUR-FU-10002445"/>
    <x v="0"/>
    <x v="5"/>
    <s v="DAX Two-Tone Rosewood/Black Document Frame, Desktop, 5 x 7"/>
    <n v="9.48"/>
    <n v="1"/>
    <n v="0"/>
    <n v="3.7919999999999998"/>
    <n v="4"/>
    <n v="4"/>
    <x v="1"/>
    <n v="40"/>
    <x v="3"/>
  </r>
  <r>
    <n v="8349"/>
    <s v="US-2015-115238"/>
    <d v="2015-04-30T00:00:00"/>
    <d v="2015-05-04T00:00:00"/>
    <x v="1"/>
    <s v="JW-15220"/>
    <s v="Jane Waco"/>
    <x v="1"/>
    <s v="United States"/>
    <s v="Lawrence"/>
    <x v="31"/>
    <n v="1841"/>
    <x v="3"/>
    <s v="TEC-PH-10001300"/>
    <x v="2"/>
    <x v="7"/>
    <s v="iKross Bluetooth Portable Keyboard + Cell Phone Stand Holder + Brush for Apple iPhone 5S 5C 5, 4S 4"/>
    <n v="209.5"/>
    <n v="10"/>
    <n v="0"/>
    <n v="58.66"/>
    <n v="4"/>
    <n v="4"/>
    <x v="1"/>
    <n v="27.999999999999996"/>
    <x v="3"/>
  </r>
  <r>
    <n v="8350"/>
    <s v="US-2015-115238"/>
    <d v="2015-04-30T00:00:00"/>
    <d v="2015-05-04T00:00:00"/>
    <x v="1"/>
    <s v="JW-15220"/>
    <s v="Jane Waco"/>
    <x v="1"/>
    <s v="United States"/>
    <s v="Lawrence"/>
    <x v="31"/>
    <n v="1841"/>
    <x v="3"/>
    <s v="FUR-FU-10001025"/>
    <x v="0"/>
    <x v="5"/>
    <s v="Eldon Imàge Series Desk Accessories, Clear"/>
    <n v="24.3"/>
    <n v="5"/>
    <n v="0"/>
    <n v="10.449"/>
    <n v="4"/>
    <n v="4"/>
    <x v="1"/>
    <n v="43"/>
    <x v="3"/>
  </r>
  <r>
    <n v="8351"/>
    <s v="US-2015-115238"/>
    <d v="2015-04-30T00:00:00"/>
    <d v="2015-05-04T00:00:00"/>
    <x v="1"/>
    <s v="JW-15220"/>
    <s v="Jane Waco"/>
    <x v="1"/>
    <s v="United States"/>
    <s v="Lawrence"/>
    <x v="31"/>
    <n v="1841"/>
    <x v="3"/>
    <s v="OFF-PA-10002689"/>
    <x v="1"/>
    <x v="10"/>
    <s v="Weyerhaeuser First Choice Laser/Copy Paper (20Lb. and 88 Bright)"/>
    <n v="6.48"/>
    <n v="1"/>
    <n v="0"/>
    <n v="3.1103999999999998"/>
    <n v="4"/>
    <n v="4"/>
    <x v="1"/>
    <n v="47.999999999999993"/>
    <x v="3"/>
  </r>
  <r>
    <n v="8352"/>
    <s v="CA-2017-132199"/>
    <d v="2017-05-03T00:00:00"/>
    <d v="2017-05-08T00:00:00"/>
    <x v="1"/>
    <s v="BO-11350"/>
    <s v="Bill Overfelt"/>
    <x v="1"/>
    <s v="United States"/>
    <s v="Philadelphia"/>
    <x v="9"/>
    <n v="19134"/>
    <x v="3"/>
    <s v="FUR-FU-10004245"/>
    <x v="0"/>
    <x v="5"/>
    <s v="Career Cubicle Clock, 8 1/4&quot;, Black"/>
    <n v="32.448"/>
    <n v="2"/>
    <n v="0.2"/>
    <n v="7.3007999999999997"/>
    <n v="5"/>
    <n v="5"/>
    <x v="1"/>
    <n v="22.499999999999996"/>
    <x v="5"/>
  </r>
  <r>
    <n v="8353"/>
    <s v="CA-2017-132199"/>
    <d v="2017-05-03T00:00:00"/>
    <d v="2017-05-08T00:00:00"/>
    <x v="1"/>
    <s v="BO-11350"/>
    <s v="Bill Overfelt"/>
    <x v="1"/>
    <s v="United States"/>
    <s v="Philadelphia"/>
    <x v="9"/>
    <n v="19134"/>
    <x v="3"/>
    <s v="OFF-BI-10003684"/>
    <x v="1"/>
    <x v="8"/>
    <s v="Wilson Jones Legal Size Ring Binders"/>
    <n v="26.388000000000002"/>
    <n v="4"/>
    <n v="0.7"/>
    <n v="-17.591999999999999"/>
    <n v="5"/>
    <n v="5"/>
    <x v="1"/>
    <n v="-66.666666666666657"/>
    <x v="5"/>
  </r>
  <r>
    <n v="8354"/>
    <s v="CA-2017-132199"/>
    <d v="2017-05-03T00:00:00"/>
    <d v="2017-05-08T00:00:00"/>
    <x v="1"/>
    <s v="BO-11350"/>
    <s v="Bill Overfelt"/>
    <x v="1"/>
    <s v="United States"/>
    <s v="Philadelphia"/>
    <x v="9"/>
    <n v="19134"/>
    <x v="3"/>
    <s v="FUR-TA-10003748"/>
    <x v="0"/>
    <x v="3"/>
    <s v="Bevis 36 x 72 Conference Tables"/>
    <n v="373.47"/>
    <n v="5"/>
    <n v="0.4"/>
    <n v="-112.041"/>
    <n v="5"/>
    <n v="5"/>
    <x v="1"/>
    <n v="-30"/>
    <x v="5"/>
  </r>
  <r>
    <n v="8355"/>
    <s v="CA-2017-132199"/>
    <d v="2017-05-03T00:00:00"/>
    <d v="2017-05-08T00:00:00"/>
    <x v="1"/>
    <s v="BO-11350"/>
    <s v="Bill Overfelt"/>
    <x v="1"/>
    <s v="United States"/>
    <s v="Philadelphia"/>
    <x v="9"/>
    <n v="19134"/>
    <x v="3"/>
    <s v="OFF-BI-10002133"/>
    <x v="1"/>
    <x v="8"/>
    <s v="Wilson Jones Elliptical Ring 3 1/2&quot; Capacity Binders, 800 sheets"/>
    <n v="64.2"/>
    <n v="5"/>
    <n v="0.7"/>
    <n v="-44.94"/>
    <n v="5"/>
    <n v="5"/>
    <x v="1"/>
    <n v="-70"/>
    <x v="5"/>
  </r>
  <r>
    <n v="8356"/>
    <s v="CA-2017-132199"/>
    <d v="2017-05-03T00:00:00"/>
    <d v="2017-05-08T00:00:00"/>
    <x v="1"/>
    <s v="BO-11350"/>
    <s v="Bill Overfelt"/>
    <x v="1"/>
    <s v="United States"/>
    <s v="Philadelphia"/>
    <x v="9"/>
    <n v="19134"/>
    <x v="3"/>
    <s v="OFF-FA-10002280"/>
    <x v="1"/>
    <x v="13"/>
    <s v="Advantus Plastic Paper Clips"/>
    <n v="8"/>
    <n v="2"/>
    <n v="0.2"/>
    <n v="2.8"/>
    <n v="5"/>
    <n v="5"/>
    <x v="1"/>
    <n v="35"/>
    <x v="5"/>
  </r>
  <r>
    <n v="8357"/>
    <s v="CA-2016-163174"/>
    <d v="2016-08-26T00:00:00"/>
    <d v="2016-08-30T00:00:00"/>
    <x v="1"/>
    <s v="XP-21865"/>
    <s v="Xylona Preis"/>
    <x v="0"/>
    <s v="United States"/>
    <s v="Athens"/>
    <x v="32"/>
    <n v="30605"/>
    <x v="0"/>
    <s v="FUR-FU-10000308"/>
    <x v="0"/>
    <x v="5"/>
    <s v="Deflect-o Glass Clear Studded Chair Mats"/>
    <n v="186.54"/>
    <n v="3"/>
    <n v="0"/>
    <n v="41.038800000000002"/>
    <n v="4"/>
    <n v="8"/>
    <x v="2"/>
    <n v="22.000000000000004"/>
    <x v="6"/>
  </r>
  <r>
    <n v="8358"/>
    <s v="CA-2014-110555"/>
    <d v="2014-04-11T00:00:00"/>
    <d v="2014-04-18T00:00:00"/>
    <x v="1"/>
    <s v="MM-18055"/>
    <s v="Michelle Moray"/>
    <x v="0"/>
    <s v="United States"/>
    <s v="Great Falls"/>
    <x v="37"/>
    <n v="59405"/>
    <x v="1"/>
    <s v="OFF-ST-10000876"/>
    <x v="1"/>
    <x v="4"/>
    <s v="Eldon Simplefile Box Office"/>
    <n v="87.08"/>
    <n v="7"/>
    <n v="0"/>
    <n v="24.382400000000001"/>
    <n v="7"/>
    <n v="4"/>
    <x v="1"/>
    <n v="28.000000000000004"/>
    <x v="3"/>
  </r>
  <r>
    <n v="8359"/>
    <s v="CA-2014-110555"/>
    <d v="2014-04-11T00:00:00"/>
    <d v="2014-04-18T00:00:00"/>
    <x v="1"/>
    <s v="MM-18055"/>
    <s v="Michelle Moray"/>
    <x v="0"/>
    <s v="United States"/>
    <s v="Great Falls"/>
    <x v="37"/>
    <n v="59405"/>
    <x v="1"/>
    <s v="TEC-PH-10000586"/>
    <x v="2"/>
    <x v="7"/>
    <s v="AT&amp;T SB67148 SynJ"/>
    <n v="105.584"/>
    <n v="2"/>
    <n v="0.2"/>
    <n v="9.2385999999999999"/>
    <n v="7"/>
    <n v="4"/>
    <x v="1"/>
    <n v="8.75"/>
    <x v="3"/>
  </r>
  <r>
    <n v="8360"/>
    <s v="CA-2014-110555"/>
    <d v="2014-04-11T00:00:00"/>
    <d v="2014-04-18T00:00:00"/>
    <x v="1"/>
    <s v="MM-18055"/>
    <s v="Michelle Moray"/>
    <x v="0"/>
    <s v="United States"/>
    <s v="Great Falls"/>
    <x v="37"/>
    <n v="59405"/>
    <x v="1"/>
    <s v="TEC-AC-10003399"/>
    <x v="2"/>
    <x v="11"/>
    <s v="Memorex Mini Travel Drive 64 GB USB 2.0 Flash Drive"/>
    <n v="217.44"/>
    <n v="6"/>
    <n v="0"/>
    <n v="91.324799999999996"/>
    <n v="7"/>
    <n v="4"/>
    <x v="1"/>
    <n v="42"/>
    <x v="3"/>
  </r>
  <r>
    <n v="8361"/>
    <s v="CA-2017-147207"/>
    <d v="2017-01-02T00:00:00"/>
    <d v="2017-01-04T00:00:00"/>
    <x v="0"/>
    <s v="TS-21655"/>
    <s v="Trudy Schmidt"/>
    <x v="0"/>
    <s v="United States"/>
    <s v="El Paso"/>
    <x v="5"/>
    <n v="79907"/>
    <x v="2"/>
    <s v="OFF-AR-10001955"/>
    <x v="1"/>
    <x v="6"/>
    <s v="Newell 319"/>
    <n v="31.744"/>
    <n v="2"/>
    <n v="0.2"/>
    <n v="3.968"/>
    <n v="2"/>
    <n v="1"/>
    <x v="3"/>
    <n v="12.5"/>
    <x v="9"/>
  </r>
  <r>
    <n v="8362"/>
    <s v="CA-2017-147207"/>
    <d v="2017-01-02T00:00:00"/>
    <d v="2017-01-04T00:00:00"/>
    <x v="0"/>
    <s v="TS-21655"/>
    <s v="Trudy Schmidt"/>
    <x v="0"/>
    <s v="United States"/>
    <s v="El Paso"/>
    <x v="5"/>
    <n v="79907"/>
    <x v="2"/>
    <s v="OFF-AP-10000027"/>
    <x v="1"/>
    <x v="9"/>
    <s v="Hoover Commercial SteamVac"/>
    <n v="5.4320000000000004"/>
    <n v="2"/>
    <n v="0.8"/>
    <n v="-13.58"/>
    <n v="2"/>
    <n v="1"/>
    <x v="3"/>
    <n v="-250"/>
    <x v="9"/>
  </r>
  <r>
    <n v="8363"/>
    <s v="CA-2017-147207"/>
    <d v="2017-01-02T00:00:00"/>
    <d v="2017-01-04T00:00:00"/>
    <x v="0"/>
    <s v="TS-21655"/>
    <s v="Trudy Schmidt"/>
    <x v="0"/>
    <s v="United States"/>
    <s v="El Paso"/>
    <x v="5"/>
    <n v="79907"/>
    <x v="2"/>
    <s v="FUR-TA-10002958"/>
    <x v="0"/>
    <x v="3"/>
    <s v="Bevis Oval Conference Table, Walnut"/>
    <n v="913.43"/>
    <n v="5"/>
    <n v="0.3"/>
    <n v="-169.637"/>
    <n v="2"/>
    <n v="1"/>
    <x v="3"/>
    <n v="-18.571428571428573"/>
    <x v="9"/>
  </r>
  <r>
    <n v="8364"/>
    <s v="CA-2017-147207"/>
    <d v="2017-01-02T00:00:00"/>
    <d v="2017-01-04T00:00:00"/>
    <x v="0"/>
    <s v="TS-21655"/>
    <s v="Trudy Schmidt"/>
    <x v="0"/>
    <s v="United States"/>
    <s v="El Paso"/>
    <x v="5"/>
    <n v="79907"/>
    <x v="2"/>
    <s v="OFF-ST-10002615"/>
    <x v="1"/>
    <x v="4"/>
    <s v="Dual Level, Single-Width Filing Carts"/>
    <n v="372.14400000000001"/>
    <n v="3"/>
    <n v="0.2"/>
    <n v="27.910799999999998"/>
    <n v="2"/>
    <n v="1"/>
    <x v="3"/>
    <n v="7.5"/>
    <x v="9"/>
  </r>
  <r>
    <n v="8365"/>
    <s v="CA-2017-137631"/>
    <d v="2017-04-28T00:00:00"/>
    <d v="2017-05-02T00:00:00"/>
    <x v="1"/>
    <s v="JL-15235"/>
    <s v="Janet Lee"/>
    <x v="0"/>
    <s v="United States"/>
    <s v="Kissimmee"/>
    <x v="2"/>
    <n v="34741"/>
    <x v="0"/>
    <s v="TEC-PH-10002624"/>
    <x v="2"/>
    <x v="7"/>
    <s v="Samsung Galaxy S4 Mini"/>
    <n v="751.98400000000004"/>
    <n v="2"/>
    <n v="0.2"/>
    <n v="84.598200000000006"/>
    <n v="4"/>
    <n v="4"/>
    <x v="1"/>
    <n v="11.25"/>
    <x v="3"/>
  </r>
  <r>
    <n v="8366"/>
    <s v="CA-2017-157273"/>
    <d v="2017-01-30T00:00:00"/>
    <d v="2017-02-02T00:00:00"/>
    <x v="2"/>
    <s v="SZ-20035"/>
    <s v="Sam Zeldin"/>
    <x v="2"/>
    <s v="United States"/>
    <s v="Seattle"/>
    <x v="4"/>
    <n v="98105"/>
    <x v="1"/>
    <s v="TEC-PH-10002275"/>
    <x v="2"/>
    <x v="7"/>
    <s v="Mitel 5320 IP Phone VoIP phone"/>
    <n v="604.76800000000003"/>
    <n v="4"/>
    <n v="0.2"/>
    <n v="60.476799999999997"/>
    <n v="3"/>
    <n v="1"/>
    <x v="3"/>
    <n v="10"/>
    <x v="9"/>
  </r>
  <r>
    <n v="8367"/>
    <s v="CA-2014-109918"/>
    <d v="2014-09-07T00:00:00"/>
    <d v="2014-09-12T00:00:00"/>
    <x v="0"/>
    <s v="LR-17035"/>
    <s v="Lisa Ryan"/>
    <x v="1"/>
    <s v="United States"/>
    <s v="Santa Clara"/>
    <x v="1"/>
    <n v="95051"/>
    <x v="1"/>
    <s v="OFF-SU-10004290"/>
    <x v="1"/>
    <x v="14"/>
    <s v="Acme Design Line 8&quot; Stainless Steel Bent Scissors w/Champagne Handles, 3-1/8&quot; Cut"/>
    <n v="27.36"/>
    <n v="4"/>
    <n v="0"/>
    <n v="7.3872"/>
    <n v="5"/>
    <n v="9"/>
    <x v="2"/>
    <n v="27"/>
    <x v="8"/>
  </r>
  <r>
    <n v="8368"/>
    <s v="CA-2014-109918"/>
    <d v="2014-09-07T00:00:00"/>
    <d v="2014-09-12T00:00:00"/>
    <x v="0"/>
    <s v="LR-17035"/>
    <s v="Lisa Ryan"/>
    <x v="1"/>
    <s v="United States"/>
    <s v="Santa Clara"/>
    <x v="1"/>
    <n v="95051"/>
    <x v="1"/>
    <s v="OFF-PA-10000174"/>
    <x v="1"/>
    <x v="10"/>
    <s v="Message Book, Wirebound, Four 5 1/2&quot; X 4&quot; Forms/Pg., 200 Dupl. Sets/Book"/>
    <n v="20.56"/>
    <n v="2"/>
    <n v="0"/>
    <n v="9.6631999999999998"/>
    <n v="5"/>
    <n v="9"/>
    <x v="2"/>
    <n v="47"/>
    <x v="8"/>
  </r>
  <r>
    <n v="8369"/>
    <s v="CA-2014-109918"/>
    <d v="2014-09-07T00:00:00"/>
    <d v="2014-09-12T00:00:00"/>
    <x v="0"/>
    <s v="LR-17035"/>
    <s v="Lisa Ryan"/>
    <x v="1"/>
    <s v="United States"/>
    <s v="Santa Clara"/>
    <x v="1"/>
    <n v="95051"/>
    <x v="1"/>
    <s v="OFF-BI-10004308"/>
    <x v="1"/>
    <x v="8"/>
    <s v="Avery Legal 4-Ring Binder"/>
    <n v="83.92"/>
    <n v="5"/>
    <n v="0.2"/>
    <n v="31.47"/>
    <n v="5"/>
    <n v="9"/>
    <x v="2"/>
    <n v="37.5"/>
    <x v="8"/>
  </r>
  <r>
    <n v="8370"/>
    <s v="CA-2016-118745"/>
    <d v="2016-06-11T00:00:00"/>
    <d v="2016-06-16T00:00:00"/>
    <x v="1"/>
    <s v="SV-20365"/>
    <s v="Seth Vernon"/>
    <x v="0"/>
    <s v="United States"/>
    <s v="Los Angeles"/>
    <x v="1"/>
    <n v="90049"/>
    <x v="1"/>
    <s v="FUR-TA-10003473"/>
    <x v="0"/>
    <x v="3"/>
    <s v="Bretford Rectangular Conference Table Tops"/>
    <n v="902.71199999999999"/>
    <n v="3"/>
    <n v="0.2"/>
    <n v="33.851700000000001"/>
    <n v="5"/>
    <n v="6"/>
    <x v="1"/>
    <n v="3.75"/>
    <x v="1"/>
  </r>
  <r>
    <n v="8371"/>
    <s v="CA-2016-163972"/>
    <d v="2016-10-17T00:00:00"/>
    <d v="2016-10-21T00:00:00"/>
    <x v="1"/>
    <s v="MG-17890"/>
    <s v="Michael Granlund"/>
    <x v="2"/>
    <s v="United States"/>
    <s v="Fresno"/>
    <x v="1"/>
    <n v="93727"/>
    <x v="1"/>
    <s v="FUR-BO-10003894"/>
    <x v="0"/>
    <x v="0"/>
    <s v="Safco Value Mate Steel Bookcase, Baked Enamel Finish on Steel, Black"/>
    <n v="120.666"/>
    <n v="2"/>
    <n v="0.15"/>
    <n v="21.294"/>
    <n v="4"/>
    <n v="10"/>
    <x v="0"/>
    <n v="17.647058823529413"/>
    <x v="2"/>
  </r>
  <r>
    <n v="8372"/>
    <s v="CA-2014-165393"/>
    <d v="2014-12-27T00:00:00"/>
    <d v="2014-12-30T00:00:00"/>
    <x v="2"/>
    <s v="NC-18415"/>
    <s v="Nathan Cano"/>
    <x v="0"/>
    <s v="United States"/>
    <s v="Fort Worth"/>
    <x v="5"/>
    <n v="76106"/>
    <x v="2"/>
    <s v="OFF-BI-10001658"/>
    <x v="1"/>
    <x v="8"/>
    <s v="GBC Standard Therm-A-Bind Covers"/>
    <n v="4.984"/>
    <n v="1"/>
    <n v="0.8"/>
    <n v="-8.4727999999999994"/>
    <n v="3"/>
    <n v="12"/>
    <x v="0"/>
    <n v="-170"/>
    <x v="4"/>
  </r>
  <r>
    <n v="8373"/>
    <s v="CA-2016-113726"/>
    <d v="2016-11-24T00:00:00"/>
    <d v="2016-12-01T00:00:00"/>
    <x v="1"/>
    <s v="SC-20680"/>
    <s v="Steve Carroll"/>
    <x v="2"/>
    <s v="United States"/>
    <s v="Seattle"/>
    <x v="4"/>
    <n v="98105"/>
    <x v="1"/>
    <s v="FUR-FU-10003535"/>
    <x v="0"/>
    <x v="5"/>
    <s v="Howard Miller Distant Time Traveler Alarm Clock"/>
    <n v="82.26"/>
    <n v="3"/>
    <n v="0"/>
    <n v="33.726599999999998"/>
    <n v="7"/>
    <n v="11"/>
    <x v="0"/>
    <n v="40.999999999999993"/>
    <x v="0"/>
  </r>
  <r>
    <n v="8374"/>
    <s v="CA-2016-152940"/>
    <d v="2016-11-10T00:00:00"/>
    <d v="2016-11-13T00:00:00"/>
    <x v="2"/>
    <s v="RO-19780"/>
    <s v="Rose O'Brian"/>
    <x v="0"/>
    <s v="United States"/>
    <s v="San Francisco"/>
    <x v="1"/>
    <n v="94110"/>
    <x v="1"/>
    <s v="OFF-ST-10000352"/>
    <x v="1"/>
    <x v="4"/>
    <s v="Acco Perma 2700 Stacking Storage Drawers"/>
    <n v="29.74"/>
    <n v="1"/>
    <n v="0"/>
    <n v="4.4610000000000003"/>
    <n v="3"/>
    <n v="11"/>
    <x v="0"/>
    <n v="15.000000000000002"/>
    <x v="0"/>
  </r>
  <r>
    <n v="8375"/>
    <s v="CA-2015-158701"/>
    <d v="2015-01-05T00:00:00"/>
    <d v="2015-01-10T00:00:00"/>
    <x v="1"/>
    <s v="JL-15175"/>
    <s v="James Lanier"/>
    <x v="2"/>
    <s v="United States"/>
    <s v="San Francisco"/>
    <x v="1"/>
    <n v="94110"/>
    <x v="1"/>
    <s v="OFF-AP-10004859"/>
    <x v="1"/>
    <x v="9"/>
    <s v="Acco 6 Outlet Guardian Premium Surge Suppressor"/>
    <n v="87.36"/>
    <n v="6"/>
    <n v="0"/>
    <n v="23.587199999999999"/>
    <n v="5"/>
    <n v="1"/>
    <x v="3"/>
    <n v="27"/>
    <x v="9"/>
  </r>
  <r>
    <n v="8376"/>
    <s v="CA-2015-158701"/>
    <d v="2015-01-05T00:00:00"/>
    <d v="2015-01-10T00:00:00"/>
    <x v="1"/>
    <s v="JL-15175"/>
    <s v="James Lanier"/>
    <x v="2"/>
    <s v="United States"/>
    <s v="San Francisco"/>
    <x v="1"/>
    <n v="94110"/>
    <x v="1"/>
    <s v="OFF-BI-10001294"/>
    <x v="1"/>
    <x v="8"/>
    <s v="Fellowes Binding Cases"/>
    <n v="56.16"/>
    <n v="6"/>
    <n v="0.2"/>
    <n v="17.55"/>
    <n v="5"/>
    <n v="1"/>
    <x v="3"/>
    <n v="31.250000000000007"/>
    <x v="9"/>
  </r>
  <r>
    <n v="8377"/>
    <s v="CA-2017-156272"/>
    <d v="2017-03-21T00:00:00"/>
    <d v="2017-03-27T00:00:00"/>
    <x v="1"/>
    <s v="PW-19030"/>
    <s v="Pauline Webber"/>
    <x v="1"/>
    <s v="United States"/>
    <s v="Pompano Beach"/>
    <x v="2"/>
    <n v="33068"/>
    <x v="0"/>
    <s v="OFF-AP-10001242"/>
    <x v="1"/>
    <x v="9"/>
    <s v="APC 7 Outlet Network SurgeArrest Surge Protector"/>
    <n v="64.384"/>
    <n v="1"/>
    <n v="0.2"/>
    <n v="8.048"/>
    <n v="6"/>
    <n v="3"/>
    <x v="3"/>
    <n v="12.5"/>
    <x v="10"/>
  </r>
  <r>
    <n v="8378"/>
    <s v="CA-2015-162964"/>
    <d v="2015-11-12T00:00:00"/>
    <d v="2015-11-18T00:00:00"/>
    <x v="1"/>
    <s v="MF-18250"/>
    <s v="Monica Federle"/>
    <x v="1"/>
    <s v="United States"/>
    <s v="Houston"/>
    <x v="5"/>
    <n v="77095"/>
    <x v="2"/>
    <s v="OFF-ST-10002344"/>
    <x v="1"/>
    <x v="4"/>
    <s v="Carina 42&quot;Hx23 3/4&quot;W Media Storage Unit"/>
    <n v="64.784000000000006"/>
    <n v="1"/>
    <n v="0.2"/>
    <n v="-14.5764"/>
    <n v="6"/>
    <n v="11"/>
    <x v="0"/>
    <n v="-22.499999999999996"/>
    <x v="0"/>
  </r>
  <r>
    <n v="8379"/>
    <s v="CA-2015-162964"/>
    <d v="2015-11-12T00:00:00"/>
    <d v="2015-11-18T00:00:00"/>
    <x v="1"/>
    <s v="MF-18250"/>
    <s v="Monica Federle"/>
    <x v="1"/>
    <s v="United States"/>
    <s v="Houston"/>
    <x v="5"/>
    <n v="77095"/>
    <x v="2"/>
    <s v="OFF-PA-10003349"/>
    <x v="1"/>
    <x v="10"/>
    <s v="Xerox 1957"/>
    <n v="15.552"/>
    <n v="3"/>
    <n v="0.2"/>
    <n v="5.6375999999999999"/>
    <n v="6"/>
    <n v="11"/>
    <x v="0"/>
    <n v="36.25"/>
    <x v="0"/>
  </r>
  <r>
    <n v="8380"/>
    <s v="CA-2015-162964"/>
    <d v="2015-11-12T00:00:00"/>
    <d v="2015-11-18T00:00:00"/>
    <x v="1"/>
    <s v="MF-18250"/>
    <s v="Monica Federle"/>
    <x v="1"/>
    <s v="United States"/>
    <s v="Houston"/>
    <x v="5"/>
    <n v="77095"/>
    <x v="2"/>
    <s v="OFF-EN-10003055"/>
    <x v="1"/>
    <x v="12"/>
    <s v="Blue String-Tie &amp; Button Interoffice Envelopes, 10 x 13"/>
    <n v="223.88800000000001"/>
    <n v="7"/>
    <n v="0.2"/>
    <n v="69.965000000000003"/>
    <n v="6"/>
    <n v="11"/>
    <x v="0"/>
    <n v="31.25"/>
    <x v="0"/>
  </r>
  <r>
    <n v="8381"/>
    <s v="CA-2014-103527"/>
    <d v="2014-09-09T00:00:00"/>
    <d v="2014-09-14T00:00:00"/>
    <x v="0"/>
    <s v="CC-12220"/>
    <s v="Chris Cortes"/>
    <x v="0"/>
    <s v="United States"/>
    <s v="Chicago"/>
    <x v="10"/>
    <n v="60653"/>
    <x v="2"/>
    <s v="OFF-PA-10001622"/>
    <x v="1"/>
    <x v="10"/>
    <s v="Ampad Poly Cover Wirebound Steno Book, 6&quot; x 9&quot; Assorted Colors, Gregg Ruled"/>
    <n v="10.896000000000001"/>
    <n v="3"/>
    <n v="0.2"/>
    <n v="3.4049999999999998"/>
    <n v="5"/>
    <n v="9"/>
    <x v="2"/>
    <n v="31.249999999999993"/>
    <x v="8"/>
  </r>
  <r>
    <n v="8382"/>
    <s v="CA-2016-134544"/>
    <d v="2016-03-17T00:00:00"/>
    <d v="2016-03-19T00:00:00"/>
    <x v="0"/>
    <s v="AC-10660"/>
    <s v="Anna Chung"/>
    <x v="0"/>
    <s v="United States"/>
    <s v="San Francisco"/>
    <x v="1"/>
    <n v="94109"/>
    <x v="1"/>
    <s v="TEC-PH-10003800"/>
    <x v="2"/>
    <x v="7"/>
    <s v="i.Sound Portable Power - 8000 mAh"/>
    <n v="84.784000000000006"/>
    <n v="2"/>
    <n v="0.2"/>
    <n v="-20.136199999999999"/>
    <n v="2"/>
    <n v="3"/>
    <x v="3"/>
    <n v="-23.749999999999996"/>
    <x v="10"/>
  </r>
  <r>
    <n v="8383"/>
    <s v="CA-2016-163048"/>
    <d v="2016-02-08T00:00:00"/>
    <d v="2016-02-15T00:00:00"/>
    <x v="1"/>
    <s v="MH-17440"/>
    <s v="Mark Haberlin"/>
    <x v="1"/>
    <s v="United States"/>
    <s v="Houston"/>
    <x v="5"/>
    <n v="77036"/>
    <x v="2"/>
    <s v="FUR-CH-10001270"/>
    <x v="0"/>
    <x v="1"/>
    <s v="Harbour Creations Steel Folding Chair"/>
    <n v="241.5"/>
    <n v="4"/>
    <n v="0.3"/>
    <n v="0"/>
    <n v="7"/>
    <n v="2"/>
    <x v="3"/>
    <n v="0"/>
    <x v="11"/>
  </r>
  <r>
    <n v="8384"/>
    <s v="CA-2016-145135"/>
    <d v="2016-11-26T00:00:00"/>
    <d v="2016-11-28T00:00:00"/>
    <x v="2"/>
    <s v="CD-12790"/>
    <s v="Cynthia Delaney"/>
    <x v="2"/>
    <s v="United States"/>
    <s v="Shelton"/>
    <x v="29"/>
    <n v="6484"/>
    <x v="3"/>
    <s v="TEC-AC-10003447"/>
    <x v="2"/>
    <x v="11"/>
    <s v="Micropad Numeric Keypads"/>
    <n v="59.97"/>
    <n v="3"/>
    <n v="0"/>
    <n v="14.9925"/>
    <n v="2"/>
    <n v="11"/>
    <x v="0"/>
    <n v="25"/>
    <x v="0"/>
  </r>
  <r>
    <n v="8385"/>
    <s v="CA-2016-145135"/>
    <d v="2016-11-26T00:00:00"/>
    <d v="2016-11-28T00:00:00"/>
    <x v="2"/>
    <s v="CD-12790"/>
    <s v="Cynthia Delaney"/>
    <x v="2"/>
    <s v="United States"/>
    <s v="Shelton"/>
    <x v="29"/>
    <n v="6484"/>
    <x v="3"/>
    <s v="OFF-PA-10004285"/>
    <x v="1"/>
    <x v="10"/>
    <s v="Xerox 1959"/>
    <n v="13.36"/>
    <n v="2"/>
    <n v="0"/>
    <n v="6.4127999999999998"/>
    <n v="2"/>
    <n v="11"/>
    <x v="0"/>
    <n v="48"/>
    <x v="0"/>
  </r>
  <r>
    <n v="8386"/>
    <s v="CA-2017-137582"/>
    <d v="2017-09-04T00:00:00"/>
    <d v="2017-09-08T00:00:00"/>
    <x v="1"/>
    <s v="CV-12805"/>
    <s v="Cynthia Voltz"/>
    <x v="1"/>
    <s v="United States"/>
    <s v="Oakland"/>
    <x v="1"/>
    <n v="94601"/>
    <x v="1"/>
    <s v="OFF-BI-10001757"/>
    <x v="1"/>
    <x v="8"/>
    <s v="Pressboard Hanging Data Binders for Unburst Sheets"/>
    <n v="11.808"/>
    <n v="3"/>
    <n v="0.2"/>
    <n v="4.1327999999999996"/>
    <n v="4"/>
    <n v="9"/>
    <x v="2"/>
    <n v="35"/>
    <x v="8"/>
  </r>
  <r>
    <n v="8387"/>
    <s v="CA-2015-149601"/>
    <d v="2015-05-28T00:00:00"/>
    <d v="2015-06-03T00:00:00"/>
    <x v="1"/>
    <s v="TB-21625"/>
    <s v="Trudy Brown"/>
    <x v="0"/>
    <s v="United States"/>
    <s v="Manchester"/>
    <x v="29"/>
    <n v="6040"/>
    <x v="3"/>
    <s v="OFF-ST-10001558"/>
    <x v="1"/>
    <x v="4"/>
    <s v="Acco Perma 4000 Stacking Storage Drawers"/>
    <n v="16.239999999999998"/>
    <n v="1"/>
    <n v="0"/>
    <n v="2.4359999999999999"/>
    <n v="6"/>
    <n v="5"/>
    <x v="1"/>
    <n v="15.000000000000002"/>
    <x v="5"/>
  </r>
  <r>
    <n v="8388"/>
    <s v="CA-2015-149601"/>
    <d v="2015-05-28T00:00:00"/>
    <d v="2015-06-03T00:00:00"/>
    <x v="1"/>
    <s v="TB-21625"/>
    <s v="Trudy Brown"/>
    <x v="0"/>
    <s v="United States"/>
    <s v="Manchester"/>
    <x v="29"/>
    <n v="6040"/>
    <x v="3"/>
    <s v="OFF-ST-10001328"/>
    <x v="1"/>
    <x v="4"/>
    <s v="Personal Filing Tote with Lid, Black/Gray"/>
    <n v="77.55"/>
    <n v="5"/>
    <n v="0"/>
    <n v="21.713999999999999"/>
    <n v="6"/>
    <n v="5"/>
    <x v="1"/>
    <n v="27.999999999999996"/>
    <x v="5"/>
  </r>
  <r>
    <n v="8389"/>
    <s v="CA-2014-139423"/>
    <d v="2014-11-01T00:00:00"/>
    <d v="2014-11-05T00:00:00"/>
    <x v="1"/>
    <s v="DG-13300"/>
    <s v="Deirdre Greer"/>
    <x v="1"/>
    <s v="United States"/>
    <s v="Orange"/>
    <x v="30"/>
    <n v="7050"/>
    <x v="3"/>
    <s v="OFF-AP-10004708"/>
    <x v="1"/>
    <x v="9"/>
    <s v="Fellowes Superior 10 Outlet Split Surge Protector"/>
    <n v="76.12"/>
    <n v="2"/>
    <n v="0"/>
    <n v="22.0748"/>
    <n v="4"/>
    <n v="11"/>
    <x v="0"/>
    <n v="28.999999999999996"/>
    <x v="0"/>
  </r>
  <r>
    <n v="8390"/>
    <s v="CA-2016-102596"/>
    <d v="2016-12-27T00:00:00"/>
    <d v="2016-12-30T00:00:00"/>
    <x v="2"/>
    <s v="RD-19810"/>
    <s v="Ross DeVincentis"/>
    <x v="2"/>
    <s v="United States"/>
    <s v="Akron"/>
    <x v="24"/>
    <n v="44312"/>
    <x v="3"/>
    <s v="OFF-FA-10000621"/>
    <x v="1"/>
    <x v="13"/>
    <s v="OIC Colored Binder Clips, Assorted Sizes"/>
    <n v="17.184000000000001"/>
    <n v="6"/>
    <n v="0.2"/>
    <n v="6.2291999999999996"/>
    <n v="3"/>
    <n v="12"/>
    <x v="0"/>
    <n v="36.249999999999993"/>
    <x v="4"/>
  </r>
  <r>
    <n v="8391"/>
    <s v="CA-2017-153227"/>
    <d v="2017-12-04T00:00:00"/>
    <d v="2017-12-06T00:00:00"/>
    <x v="2"/>
    <s v="CS-12250"/>
    <s v="Chris Selesnick"/>
    <x v="1"/>
    <s v="United States"/>
    <s v="Los Angeles"/>
    <x v="1"/>
    <n v="90032"/>
    <x v="1"/>
    <s v="OFF-PA-10001838"/>
    <x v="1"/>
    <x v="10"/>
    <s v="Adams Telephone Message Book W/Dividers/Space For Phone Numbers, 5 1/4&quot;X8 1/2&quot;, 300/Messages"/>
    <n v="11.76"/>
    <n v="2"/>
    <n v="0"/>
    <n v="5.7624000000000004"/>
    <n v="2"/>
    <n v="12"/>
    <x v="0"/>
    <n v="49.000000000000007"/>
    <x v="4"/>
  </r>
  <r>
    <n v="8392"/>
    <s v="CA-2017-110625"/>
    <d v="2017-12-23T00:00:00"/>
    <d v="2017-12-30T00:00:00"/>
    <x v="1"/>
    <s v="JB-16045"/>
    <s v="Julia Barnett"/>
    <x v="2"/>
    <s v="United States"/>
    <s v="Danbury"/>
    <x v="29"/>
    <n v="6810"/>
    <x v="3"/>
    <s v="FUR-FU-10001473"/>
    <x v="0"/>
    <x v="5"/>
    <s v="DAX Wood Document Frame"/>
    <n v="27.46"/>
    <n v="2"/>
    <n v="0"/>
    <n v="9.8856000000000002"/>
    <n v="7"/>
    <n v="12"/>
    <x v="0"/>
    <n v="36"/>
    <x v="4"/>
  </r>
  <r>
    <n v="8393"/>
    <s v="CA-2016-142594"/>
    <d v="2016-12-01T00:00:00"/>
    <d v="2016-12-06T00:00:00"/>
    <x v="0"/>
    <s v="EJ-14155"/>
    <s v="Eva Jacobs"/>
    <x v="0"/>
    <s v="United States"/>
    <s v="Franklin"/>
    <x v="31"/>
    <n v="2038"/>
    <x v="3"/>
    <s v="TEC-PH-10000193"/>
    <x v="2"/>
    <x v="7"/>
    <s v="Jensen SMPS-640 - speaker phone"/>
    <n v="137.94"/>
    <n v="3"/>
    <n v="0"/>
    <n v="35.864400000000003"/>
    <n v="5"/>
    <n v="12"/>
    <x v="0"/>
    <n v="26"/>
    <x v="4"/>
  </r>
  <r>
    <n v="8394"/>
    <s v="CA-2016-142594"/>
    <d v="2016-12-01T00:00:00"/>
    <d v="2016-12-06T00:00:00"/>
    <x v="0"/>
    <s v="EJ-14155"/>
    <s v="Eva Jacobs"/>
    <x v="0"/>
    <s v="United States"/>
    <s v="Franklin"/>
    <x v="31"/>
    <n v="2038"/>
    <x v="3"/>
    <s v="FUR-FU-10002045"/>
    <x v="0"/>
    <x v="5"/>
    <s v="Executive Impressions 14&quot;"/>
    <n v="111.15"/>
    <n v="5"/>
    <n v="0"/>
    <n v="48.905999999999999"/>
    <n v="5"/>
    <n v="12"/>
    <x v="0"/>
    <n v="43.999999999999993"/>
    <x v="4"/>
  </r>
  <r>
    <n v="8395"/>
    <s v="CA-2016-142594"/>
    <d v="2016-12-01T00:00:00"/>
    <d v="2016-12-06T00:00:00"/>
    <x v="0"/>
    <s v="EJ-14155"/>
    <s v="Eva Jacobs"/>
    <x v="0"/>
    <s v="United States"/>
    <s v="Franklin"/>
    <x v="31"/>
    <n v="2038"/>
    <x v="3"/>
    <s v="OFF-AP-10002945"/>
    <x v="1"/>
    <x v="9"/>
    <s v="Honeywell Enviracaire Portable HEPA Air Cleaner for 17' x 22' Room"/>
    <n v="901.95"/>
    <n v="3"/>
    <n v="0"/>
    <n v="297.64350000000002"/>
    <n v="5"/>
    <n v="12"/>
    <x v="0"/>
    <n v="33"/>
    <x v="4"/>
  </r>
  <r>
    <n v="8396"/>
    <s v="CA-2016-142594"/>
    <d v="2016-12-01T00:00:00"/>
    <d v="2016-12-06T00:00:00"/>
    <x v="0"/>
    <s v="EJ-14155"/>
    <s v="Eva Jacobs"/>
    <x v="0"/>
    <s v="United States"/>
    <s v="Franklin"/>
    <x v="31"/>
    <n v="2038"/>
    <x v="3"/>
    <s v="FUR-TA-10001095"/>
    <x v="0"/>
    <x v="3"/>
    <s v="Chromcraft Round Conference Tables"/>
    <n v="366.00900000000001"/>
    <n v="3"/>
    <n v="0.3"/>
    <n v="-47.058300000000003"/>
    <n v="5"/>
    <n v="12"/>
    <x v="0"/>
    <n v="-12.857142857142859"/>
    <x v="4"/>
  </r>
  <r>
    <n v="8397"/>
    <s v="CA-2014-152254"/>
    <d v="2014-06-30T00:00:00"/>
    <d v="2014-06-30T00:00:00"/>
    <x v="3"/>
    <s v="BD-11620"/>
    <s v="Brian DeCherney"/>
    <x v="0"/>
    <s v="United States"/>
    <s v="Wilmington"/>
    <x v="3"/>
    <n v="28403"/>
    <x v="0"/>
    <s v="OFF-PA-10001144"/>
    <x v="1"/>
    <x v="10"/>
    <s v="Xerox 1913"/>
    <n v="310.68799999999999"/>
    <n v="7"/>
    <n v="0.2"/>
    <n v="108.74079999999999"/>
    <n v="0"/>
    <n v="6"/>
    <x v="1"/>
    <n v="35"/>
    <x v="1"/>
  </r>
  <r>
    <n v="8398"/>
    <s v="US-2014-120236"/>
    <d v="2014-09-03T00:00:00"/>
    <d v="2014-09-04T00:00:00"/>
    <x v="2"/>
    <s v="MR-17545"/>
    <s v="Mathew Reese"/>
    <x v="2"/>
    <s v="United States"/>
    <s v="Houston"/>
    <x v="5"/>
    <n v="77095"/>
    <x v="2"/>
    <s v="OFF-BI-10004099"/>
    <x v="1"/>
    <x v="8"/>
    <s v="GBC VeloBinder Strips"/>
    <n v="7.68"/>
    <n v="5"/>
    <n v="0.8"/>
    <n v="-11.52"/>
    <n v="1"/>
    <n v="9"/>
    <x v="2"/>
    <n v="-150"/>
    <x v="8"/>
  </r>
  <r>
    <n v="8399"/>
    <s v="CA-2017-120061"/>
    <d v="2017-11-02T00:00:00"/>
    <d v="2017-11-07T00:00:00"/>
    <x v="0"/>
    <s v="SR-20425"/>
    <s v="Sharelle Roach"/>
    <x v="2"/>
    <s v="United States"/>
    <s v="Springfield"/>
    <x v="24"/>
    <n v="45503"/>
    <x v="3"/>
    <s v="FUR-CH-10001973"/>
    <x v="0"/>
    <x v="1"/>
    <s v="Office Star Flex Back Scooter Chair with White Frame"/>
    <n v="155.37200000000001"/>
    <n v="2"/>
    <n v="0.3"/>
    <n v="-35.513599999999997"/>
    <n v="5"/>
    <n v="11"/>
    <x v="0"/>
    <n v="-22.857142857142854"/>
    <x v="0"/>
  </r>
  <r>
    <n v="8400"/>
    <s v="CA-2015-133837"/>
    <d v="2015-04-13T00:00:00"/>
    <d v="2015-04-18T00:00:00"/>
    <x v="1"/>
    <s v="TH-21100"/>
    <s v="Thea Hendricks"/>
    <x v="0"/>
    <s v="United States"/>
    <s v="Glendale"/>
    <x v="16"/>
    <n v="85301"/>
    <x v="1"/>
    <s v="OFF-ST-10000344"/>
    <x v="1"/>
    <x v="4"/>
    <s v="Neat Ideas Personal Hanging Folder Files, Black"/>
    <n v="10.744"/>
    <n v="1"/>
    <n v="0.2"/>
    <n v="0.80579999999999996"/>
    <n v="5"/>
    <n v="4"/>
    <x v="1"/>
    <n v="7.5"/>
    <x v="3"/>
  </r>
  <r>
    <n v="8401"/>
    <s v="CA-2015-110814"/>
    <d v="2015-12-05T00:00:00"/>
    <d v="2015-12-09T00:00:00"/>
    <x v="0"/>
    <s v="BD-11635"/>
    <s v="Brian Derr"/>
    <x v="0"/>
    <s v="United States"/>
    <s v="New York City"/>
    <x v="15"/>
    <n v="10009"/>
    <x v="3"/>
    <s v="OFF-BI-10002026"/>
    <x v="1"/>
    <x v="8"/>
    <s v="Avery Arch Ring Binders"/>
    <n v="232.4"/>
    <n v="5"/>
    <n v="0.2"/>
    <n v="78.435000000000002"/>
    <n v="4"/>
    <n v="12"/>
    <x v="0"/>
    <n v="33.75"/>
    <x v="4"/>
  </r>
  <r>
    <n v="8402"/>
    <s v="CA-2015-110814"/>
    <d v="2015-12-05T00:00:00"/>
    <d v="2015-12-09T00:00:00"/>
    <x v="0"/>
    <s v="BD-11635"/>
    <s v="Brian Derr"/>
    <x v="0"/>
    <s v="United States"/>
    <s v="New York City"/>
    <x v="15"/>
    <n v="10009"/>
    <x v="3"/>
    <s v="FUR-CH-10003535"/>
    <x v="0"/>
    <x v="1"/>
    <s v="Global Armless Task Chair, Royal Blue"/>
    <n v="164.64599999999999"/>
    <n v="3"/>
    <n v="0.1"/>
    <n v="12.8058"/>
    <n v="4"/>
    <n v="12"/>
    <x v="0"/>
    <n v="7.7777777777777777"/>
    <x v="4"/>
  </r>
  <r>
    <n v="8403"/>
    <s v="CA-2015-110814"/>
    <d v="2015-12-05T00:00:00"/>
    <d v="2015-12-09T00:00:00"/>
    <x v="0"/>
    <s v="BD-11635"/>
    <s v="Brian Derr"/>
    <x v="0"/>
    <s v="United States"/>
    <s v="New York City"/>
    <x v="15"/>
    <n v="10009"/>
    <x v="3"/>
    <s v="OFF-PA-10004156"/>
    <x v="1"/>
    <x v="10"/>
    <s v="Xerox 188"/>
    <n v="22.68"/>
    <n v="2"/>
    <n v="0"/>
    <n v="11.113200000000001"/>
    <n v="4"/>
    <n v="12"/>
    <x v="0"/>
    <n v="49.000000000000007"/>
    <x v="4"/>
  </r>
  <r>
    <n v="8404"/>
    <s v="CA-2016-154067"/>
    <d v="2016-02-01T00:00:00"/>
    <d v="2016-02-07T00:00:00"/>
    <x v="1"/>
    <s v="SM-20950"/>
    <s v="Suzanne McNair"/>
    <x v="1"/>
    <s v="United States"/>
    <s v="Los Angeles"/>
    <x v="1"/>
    <n v="90036"/>
    <x v="1"/>
    <s v="OFF-PA-10002254"/>
    <x v="1"/>
    <x v="10"/>
    <s v="Xerox 1883"/>
    <n v="105.52"/>
    <n v="4"/>
    <n v="0"/>
    <n v="48.539200000000001"/>
    <n v="6"/>
    <n v="2"/>
    <x v="3"/>
    <n v="46"/>
    <x v="11"/>
  </r>
  <r>
    <n v="8405"/>
    <s v="CA-2017-140480"/>
    <d v="2017-07-08T00:00:00"/>
    <d v="2017-07-12T00:00:00"/>
    <x v="1"/>
    <s v="HE-14800"/>
    <s v="Harold Engle"/>
    <x v="1"/>
    <s v="United States"/>
    <s v="Newark"/>
    <x v="13"/>
    <n v="19711"/>
    <x v="3"/>
    <s v="FUR-FU-10003247"/>
    <x v="0"/>
    <x v="5"/>
    <s v="36X48 HARDFLOOR CHAIRMAT"/>
    <n v="83.92"/>
    <n v="4"/>
    <n v="0"/>
    <n v="5.8743999999999996"/>
    <n v="4"/>
    <n v="7"/>
    <x v="2"/>
    <n v="6.9999999999999991"/>
    <x v="7"/>
  </r>
  <r>
    <n v="8406"/>
    <s v="CA-2017-140480"/>
    <d v="2017-07-08T00:00:00"/>
    <d v="2017-07-12T00:00:00"/>
    <x v="1"/>
    <s v="HE-14800"/>
    <s v="Harold Engle"/>
    <x v="1"/>
    <s v="United States"/>
    <s v="Newark"/>
    <x v="13"/>
    <n v="19711"/>
    <x v="3"/>
    <s v="TEC-AC-10002473"/>
    <x v="2"/>
    <x v="11"/>
    <s v="Maxell 4.7GB DVD-R"/>
    <n v="141.9"/>
    <n v="5"/>
    <n v="0"/>
    <n v="58.179000000000002"/>
    <n v="4"/>
    <n v="7"/>
    <x v="2"/>
    <n v="41"/>
    <x v="7"/>
  </r>
  <r>
    <n v="8407"/>
    <s v="CA-2017-140480"/>
    <d v="2017-07-08T00:00:00"/>
    <d v="2017-07-12T00:00:00"/>
    <x v="1"/>
    <s v="HE-14800"/>
    <s v="Harold Engle"/>
    <x v="1"/>
    <s v="United States"/>
    <s v="Newark"/>
    <x v="13"/>
    <n v="19711"/>
    <x v="3"/>
    <s v="FUR-FU-10001057"/>
    <x v="0"/>
    <x v="5"/>
    <s v="Tensor Track Tree Floor Lamp"/>
    <n v="39.979999999999997"/>
    <n v="2"/>
    <n v="0"/>
    <n v="9.1953999999999994"/>
    <n v="4"/>
    <n v="7"/>
    <x v="2"/>
    <n v="23"/>
    <x v="7"/>
  </r>
  <r>
    <n v="8408"/>
    <s v="CA-2017-140480"/>
    <d v="2017-07-08T00:00:00"/>
    <d v="2017-07-12T00:00:00"/>
    <x v="1"/>
    <s v="HE-14800"/>
    <s v="Harold Engle"/>
    <x v="1"/>
    <s v="United States"/>
    <s v="Newark"/>
    <x v="13"/>
    <n v="19711"/>
    <x v="3"/>
    <s v="OFF-AR-10001419"/>
    <x v="1"/>
    <x v="6"/>
    <s v="Newell 325"/>
    <n v="28.91"/>
    <n v="7"/>
    <n v="0"/>
    <n v="8.673"/>
    <n v="4"/>
    <n v="7"/>
    <x v="2"/>
    <n v="30"/>
    <x v="7"/>
  </r>
  <r>
    <n v="8409"/>
    <s v="CA-2017-140480"/>
    <d v="2017-07-08T00:00:00"/>
    <d v="2017-07-12T00:00:00"/>
    <x v="1"/>
    <s v="HE-14800"/>
    <s v="Harold Engle"/>
    <x v="1"/>
    <s v="United States"/>
    <s v="Newark"/>
    <x v="13"/>
    <n v="19711"/>
    <x v="3"/>
    <s v="OFF-AR-10004010"/>
    <x v="1"/>
    <x v="6"/>
    <s v="Hunt Boston Vacuum Mount KS Pencil Sharpener"/>
    <n v="174.95"/>
    <n v="5"/>
    <n v="0"/>
    <n v="45.487000000000002"/>
    <n v="4"/>
    <n v="7"/>
    <x v="2"/>
    <n v="26"/>
    <x v="7"/>
  </r>
  <r>
    <n v="8410"/>
    <s v="CA-2015-134082"/>
    <d v="2015-12-11T00:00:00"/>
    <d v="2015-12-17T00:00:00"/>
    <x v="1"/>
    <s v="JK-15640"/>
    <s v="Jim Kriz"/>
    <x v="2"/>
    <s v="United States"/>
    <s v="San Bernardino"/>
    <x v="1"/>
    <n v="92404"/>
    <x v="1"/>
    <s v="OFF-BI-10004230"/>
    <x v="1"/>
    <x v="8"/>
    <s v="GBC Recycled Grain Textured Covers"/>
    <n v="110.52800000000001"/>
    <n v="4"/>
    <n v="0.2"/>
    <n v="38.684800000000003"/>
    <n v="6"/>
    <n v="12"/>
    <x v="0"/>
    <n v="35"/>
    <x v="4"/>
  </r>
  <r>
    <n v="8411"/>
    <s v="CA-2016-130820"/>
    <d v="2016-11-15T00:00:00"/>
    <d v="2016-11-15T00:00:00"/>
    <x v="3"/>
    <s v="ON-18715"/>
    <s v="Odella Nelson"/>
    <x v="1"/>
    <s v="United States"/>
    <s v="Burlington"/>
    <x v="3"/>
    <n v="27217"/>
    <x v="0"/>
    <s v="FUR-TA-10001768"/>
    <x v="0"/>
    <x v="3"/>
    <s v="Hon Racetrack Conference Tables"/>
    <n v="630.024"/>
    <n v="4"/>
    <n v="0.4"/>
    <n v="-199.5076"/>
    <n v="0"/>
    <n v="11"/>
    <x v="0"/>
    <n v="-31.666666666666664"/>
    <x v="0"/>
  </r>
  <r>
    <n v="8412"/>
    <s v="CA-2016-159765"/>
    <d v="2016-05-09T00:00:00"/>
    <d v="2016-05-12T00:00:00"/>
    <x v="0"/>
    <s v="TH-21100"/>
    <s v="Thea Hendricks"/>
    <x v="0"/>
    <s v="United States"/>
    <s v="Salem"/>
    <x v="17"/>
    <n v="24153"/>
    <x v="0"/>
    <s v="OFF-AR-10003514"/>
    <x v="1"/>
    <x v="6"/>
    <s v="4009 Highlighters by Sanford"/>
    <n v="27.86"/>
    <n v="7"/>
    <n v="0"/>
    <n v="9.1937999999999995"/>
    <n v="3"/>
    <n v="5"/>
    <x v="1"/>
    <n v="33"/>
    <x v="5"/>
  </r>
  <r>
    <n v="8413"/>
    <s v="CA-2017-132290"/>
    <d v="2017-03-10T00:00:00"/>
    <d v="2017-03-14T00:00:00"/>
    <x v="1"/>
    <s v="MD-17350"/>
    <s v="Maribeth Dona"/>
    <x v="0"/>
    <s v="United States"/>
    <s v="Dallas"/>
    <x v="5"/>
    <n v="75217"/>
    <x v="2"/>
    <s v="FUR-TA-10002228"/>
    <x v="0"/>
    <x v="3"/>
    <s v="Bevis Traditional Conference Table Top, Plinth Base"/>
    <n v="933.40800000000002"/>
    <n v="4"/>
    <n v="0.3"/>
    <n v="-173.34719999999999"/>
    <n v="4"/>
    <n v="3"/>
    <x v="3"/>
    <n v="-18.571428571428569"/>
    <x v="10"/>
  </r>
  <r>
    <n v="8414"/>
    <s v="CA-2016-147109"/>
    <d v="2016-12-17T00:00:00"/>
    <d v="2016-12-21T00:00:00"/>
    <x v="1"/>
    <s v="AH-10075"/>
    <s v="Adam Hart"/>
    <x v="1"/>
    <s v="United States"/>
    <s v="Arlington"/>
    <x v="5"/>
    <n v="76017"/>
    <x v="2"/>
    <s v="OFF-PA-10001972"/>
    <x v="1"/>
    <x v="10"/>
    <s v="Xerox 214"/>
    <n v="51.84"/>
    <n v="10"/>
    <n v="0.2"/>
    <n v="18.143999999999998"/>
    <n v="4"/>
    <n v="12"/>
    <x v="0"/>
    <n v="34.999999999999993"/>
    <x v="4"/>
  </r>
  <r>
    <n v="8415"/>
    <s v="CA-2016-147109"/>
    <d v="2016-12-17T00:00:00"/>
    <d v="2016-12-21T00:00:00"/>
    <x v="1"/>
    <s v="AH-10075"/>
    <s v="Adam Hart"/>
    <x v="1"/>
    <s v="United States"/>
    <s v="Arlington"/>
    <x v="5"/>
    <n v="76017"/>
    <x v="2"/>
    <s v="TEC-AC-10002942"/>
    <x v="2"/>
    <x v="11"/>
    <s v="WD My Passport Ultra 1TB Portable External Hard Drive"/>
    <n v="165.6"/>
    <n v="3"/>
    <n v="0.2"/>
    <n v="-6.21"/>
    <n v="4"/>
    <n v="12"/>
    <x v="0"/>
    <n v="-3.75"/>
    <x v="4"/>
  </r>
  <r>
    <n v="8416"/>
    <s v="CA-2017-107265"/>
    <d v="2017-04-06T00:00:00"/>
    <d v="2017-04-12T00:00:00"/>
    <x v="1"/>
    <s v="ML-17755"/>
    <s v="Max Ludwig"/>
    <x v="2"/>
    <s v="United States"/>
    <s v="Marion"/>
    <x v="23"/>
    <n v="52302"/>
    <x v="2"/>
    <s v="OFF-PA-10000474"/>
    <x v="1"/>
    <x v="10"/>
    <s v="Easy-staple paper"/>
    <n v="106.32"/>
    <n v="3"/>
    <n v="0"/>
    <n v="49.970399999999998"/>
    <n v="6"/>
    <n v="4"/>
    <x v="1"/>
    <n v="47"/>
    <x v="3"/>
  </r>
  <r>
    <n v="8417"/>
    <s v="CA-2017-118199"/>
    <d v="2017-05-09T00:00:00"/>
    <d v="2017-05-11T00:00:00"/>
    <x v="2"/>
    <s v="LB-16795"/>
    <s v="Laurel Beltran"/>
    <x v="2"/>
    <s v="United States"/>
    <s v="Seattle"/>
    <x v="4"/>
    <n v="98105"/>
    <x v="1"/>
    <s v="OFF-BI-10004330"/>
    <x v="1"/>
    <x v="8"/>
    <s v="GBC Velobind Prepunched Cover Sets, Regency Series"/>
    <n v="147.91999999999999"/>
    <n v="5"/>
    <n v="0.2"/>
    <n v="46.225000000000001"/>
    <n v="2"/>
    <n v="5"/>
    <x v="1"/>
    <n v="31.250000000000007"/>
    <x v="5"/>
  </r>
  <r>
    <n v="8418"/>
    <s v="CA-2017-118199"/>
    <d v="2017-05-09T00:00:00"/>
    <d v="2017-05-11T00:00:00"/>
    <x v="2"/>
    <s v="LB-16795"/>
    <s v="Laurel Beltran"/>
    <x v="2"/>
    <s v="United States"/>
    <s v="Seattle"/>
    <x v="4"/>
    <n v="98105"/>
    <x v="1"/>
    <s v="OFF-ST-10000604"/>
    <x v="1"/>
    <x v="4"/>
    <s v="Home/Office Personal File Carts"/>
    <n v="104.28"/>
    <n v="3"/>
    <n v="0"/>
    <n v="26.07"/>
    <n v="2"/>
    <n v="5"/>
    <x v="1"/>
    <n v="25"/>
    <x v="5"/>
  </r>
  <r>
    <n v="8419"/>
    <s v="CA-2017-118199"/>
    <d v="2017-05-09T00:00:00"/>
    <d v="2017-05-11T00:00:00"/>
    <x v="2"/>
    <s v="LB-16795"/>
    <s v="Laurel Beltran"/>
    <x v="2"/>
    <s v="United States"/>
    <s v="Seattle"/>
    <x v="4"/>
    <n v="98105"/>
    <x v="1"/>
    <s v="FUR-TA-10004154"/>
    <x v="0"/>
    <x v="3"/>
    <s v="Riverside Furniture Oval Coffee Table, Oval End Table, End Table with Drawer"/>
    <n v="286.85000000000002"/>
    <n v="1"/>
    <n v="0"/>
    <n v="63.106999999999999"/>
    <n v="2"/>
    <n v="5"/>
    <x v="1"/>
    <n v="21.999999999999996"/>
    <x v="5"/>
  </r>
  <r>
    <n v="8420"/>
    <s v="CA-2017-118199"/>
    <d v="2017-05-09T00:00:00"/>
    <d v="2017-05-11T00:00:00"/>
    <x v="2"/>
    <s v="LB-16795"/>
    <s v="Laurel Beltran"/>
    <x v="2"/>
    <s v="United States"/>
    <s v="Seattle"/>
    <x v="4"/>
    <n v="98105"/>
    <x v="1"/>
    <s v="OFF-ST-10000636"/>
    <x v="1"/>
    <x v="4"/>
    <s v="Rogers Profile Extra Capacity Storage Tub"/>
    <n v="66.959999999999994"/>
    <n v="4"/>
    <n v="0"/>
    <n v="2.6783999999999999"/>
    <n v="2"/>
    <n v="5"/>
    <x v="1"/>
    <n v="4"/>
    <x v="5"/>
  </r>
  <r>
    <n v="8421"/>
    <s v="CA-2017-118199"/>
    <d v="2017-05-09T00:00:00"/>
    <d v="2017-05-11T00:00:00"/>
    <x v="2"/>
    <s v="LB-16795"/>
    <s v="Laurel Beltran"/>
    <x v="2"/>
    <s v="United States"/>
    <s v="Seattle"/>
    <x v="4"/>
    <n v="98105"/>
    <x v="1"/>
    <s v="TEC-AC-10004171"/>
    <x v="2"/>
    <x v="11"/>
    <s v="Razer Kraken 7.1 Surround Sound Over Ear USB Gaming Headset"/>
    <n v="199.98"/>
    <n v="2"/>
    <n v="0"/>
    <n v="87.991200000000006"/>
    <n v="2"/>
    <n v="5"/>
    <x v="1"/>
    <n v="44.000000000000007"/>
    <x v="5"/>
  </r>
  <r>
    <n v="8422"/>
    <s v="CA-2017-150091"/>
    <d v="2017-10-12T00:00:00"/>
    <d v="2017-10-16T00:00:00"/>
    <x v="1"/>
    <s v="NP-18670"/>
    <s v="Nora Paige"/>
    <x v="0"/>
    <s v="United States"/>
    <s v="Lakewood"/>
    <x v="30"/>
    <n v="8701"/>
    <x v="3"/>
    <s v="TEC-AC-10002167"/>
    <x v="2"/>
    <x v="11"/>
    <s v="Imation 8gb Micro Traveldrive Usb 2.0 Flash Drive"/>
    <n v="45"/>
    <n v="3"/>
    <n v="0"/>
    <n v="4.95"/>
    <n v="4"/>
    <n v="10"/>
    <x v="0"/>
    <n v="11"/>
    <x v="2"/>
  </r>
  <r>
    <n v="8423"/>
    <s v="CA-2017-150091"/>
    <d v="2017-10-12T00:00:00"/>
    <d v="2017-10-16T00:00:00"/>
    <x v="1"/>
    <s v="NP-18670"/>
    <s v="Nora Paige"/>
    <x v="0"/>
    <s v="United States"/>
    <s v="Lakewood"/>
    <x v="30"/>
    <n v="8701"/>
    <x v="3"/>
    <s v="OFF-FA-10000621"/>
    <x v="1"/>
    <x v="13"/>
    <s v="OIC Colored Binder Clips, Assorted Sizes"/>
    <n v="17.899999999999999"/>
    <n v="5"/>
    <n v="0"/>
    <n v="8.7710000000000008"/>
    <n v="4"/>
    <n v="10"/>
    <x v="0"/>
    <n v="49.000000000000007"/>
    <x v="2"/>
  </r>
  <r>
    <n v="8424"/>
    <s v="CA-2017-150091"/>
    <d v="2017-10-12T00:00:00"/>
    <d v="2017-10-16T00:00:00"/>
    <x v="1"/>
    <s v="NP-18670"/>
    <s v="Nora Paige"/>
    <x v="0"/>
    <s v="United States"/>
    <s v="Lakewood"/>
    <x v="30"/>
    <n v="8701"/>
    <x v="3"/>
    <s v="FUR-FU-10004053"/>
    <x v="0"/>
    <x v="5"/>
    <s v="DAX Two-Tone Silver Metal Document Frame"/>
    <n v="40.479999999999997"/>
    <n v="2"/>
    <n v="0"/>
    <n v="17.406400000000001"/>
    <n v="4"/>
    <n v="10"/>
    <x v="0"/>
    <n v="43.000000000000007"/>
    <x v="2"/>
  </r>
  <r>
    <n v="8425"/>
    <s v="CA-2017-150091"/>
    <d v="2017-10-12T00:00:00"/>
    <d v="2017-10-16T00:00:00"/>
    <x v="1"/>
    <s v="NP-18670"/>
    <s v="Nora Paige"/>
    <x v="0"/>
    <s v="United States"/>
    <s v="Lakewood"/>
    <x v="30"/>
    <n v="8701"/>
    <x v="3"/>
    <s v="FUR-BO-10003404"/>
    <x v="0"/>
    <x v="0"/>
    <s v="Global Adaptabilites Bookcase, Cherry/Storm Gray Finish"/>
    <n v="2154.9"/>
    <n v="5"/>
    <n v="0"/>
    <n v="129.29400000000001"/>
    <n v="4"/>
    <n v="10"/>
    <x v="0"/>
    <n v="6.0000000000000009"/>
    <x v="2"/>
  </r>
  <r>
    <n v="8426"/>
    <s v="CA-2016-137652"/>
    <d v="2016-08-28T00:00:00"/>
    <d v="2016-08-30T00:00:00"/>
    <x v="2"/>
    <s v="EB-13750"/>
    <s v="Edward Becker"/>
    <x v="1"/>
    <s v="United States"/>
    <s v="Cincinnati"/>
    <x v="24"/>
    <n v="45231"/>
    <x v="3"/>
    <s v="OFF-BI-10004099"/>
    <x v="1"/>
    <x v="8"/>
    <s v="GBC VeloBinder Strips"/>
    <n v="18.431999999999999"/>
    <n v="8"/>
    <n v="0.7"/>
    <n v="-12.288"/>
    <n v="2"/>
    <n v="8"/>
    <x v="2"/>
    <n v="-66.666666666666671"/>
    <x v="6"/>
  </r>
  <r>
    <n v="8427"/>
    <s v="CA-2015-128356"/>
    <d v="2015-10-02T00:00:00"/>
    <d v="2015-10-07T00:00:00"/>
    <x v="1"/>
    <s v="RP-19390"/>
    <s v="Resi Pölking"/>
    <x v="0"/>
    <s v="United States"/>
    <s v="Thornton"/>
    <x v="22"/>
    <n v="80229"/>
    <x v="1"/>
    <s v="OFF-SU-10004290"/>
    <x v="1"/>
    <x v="14"/>
    <s v="Acme Design Line 8&quot; Stainless Steel Bent Scissors w/Champagne Handles, 3-1/8&quot; Cut"/>
    <n v="10.944000000000001"/>
    <n v="2"/>
    <n v="0.2"/>
    <n v="0.95760000000000001"/>
    <n v="5"/>
    <n v="10"/>
    <x v="0"/>
    <n v="8.75"/>
    <x v="2"/>
  </r>
  <r>
    <n v="8428"/>
    <s v="CA-2017-167017"/>
    <d v="2017-11-23T00:00:00"/>
    <d v="2017-11-25T00:00:00"/>
    <x v="2"/>
    <s v="DC-12850"/>
    <s v="Dan Campbell"/>
    <x v="0"/>
    <s v="United States"/>
    <s v="Roseville"/>
    <x v="12"/>
    <n v="48066"/>
    <x v="2"/>
    <s v="OFF-SU-10001935"/>
    <x v="1"/>
    <x v="14"/>
    <s v="Staple remover"/>
    <n v="4.3600000000000003"/>
    <n v="2"/>
    <n v="0"/>
    <n v="0.1744"/>
    <n v="2"/>
    <n v="11"/>
    <x v="0"/>
    <n v="3.9999999999999996"/>
    <x v="0"/>
  </r>
  <r>
    <n v="8429"/>
    <s v="US-2017-132220"/>
    <d v="2017-11-12T00:00:00"/>
    <d v="2017-11-16T00:00:00"/>
    <x v="1"/>
    <s v="DJ-13510"/>
    <s v="Don Jones"/>
    <x v="1"/>
    <s v="United States"/>
    <s v="Tempe"/>
    <x v="16"/>
    <n v="85281"/>
    <x v="1"/>
    <s v="TEC-AC-10004227"/>
    <x v="2"/>
    <x v="11"/>
    <s v="SanDisk Ultra 16 GB MicroSDHC Class 10 Memory Card"/>
    <n v="62.351999999999997"/>
    <n v="6"/>
    <n v="0.2"/>
    <n v="-10.9116"/>
    <n v="4"/>
    <n v="11"/>
    <x v="0"/>
    <n v="-17.5"/>
    <x v="0"/>
  </r>
  <r>
    <n v="8430"/>
    <s v="CA-2016-118129"/>
    <d v="2016-12-19T00:00:00"/>
    <d v="2016-12-21T00:00:00"/>
    <x v="0"/>
    <s v="CL-12565"/>
    <s v="Clay Ludtke"/>
    <x v="0"/>
    <s v="United States"/>
    <s v="Reading"/>
    <x v="9"/>
    <n v="19601"/>
    <x v="3"/>
    <s v="FUR-FU-10004904"/>
    <x v="0"/>
    <x v="5"/>
    <s v="Eldon &quot;L&quot; Workstation Diamond Chairmat"/>
    <n v="303.92"/>
    <n v="5"/>
    <n v="0.2"/>
    <n v="-30.391999999999999"/>
    <n v="2"/>
    <n v="12"/>
    <x v="0"/>
    <n v="-10"/>
    <x v="4"/>
  </r>
  <r>
    <n v="8431"/>
    <s v="US-2014-113124"/>
    <d v="2014-03-30T00:00:00"/>
    <d v="2014-04-05T00:00:00"/>
    <x v="1"/>
    <s v="NC-18340"/>
    <s v="Nat Carroll"/>
    <x v="0"/>
    <s v="United States"/>
    <s v="Apple Valley"/>
    <x v="11"/>
    <n v="55124"/>
    <x v="2"/>
    <s v="OFF-ST-10001511"/>
    <x v="1"/>
    <x v="4"/>
    <s v="Space Solutions Commercial Steel Shelving"/>
    <n v="129.30000000000001"/>
    <n v="2"/>
    <n v="0"/>
    <n v="6.4649999999999999"/>
    <n v="6"/>
    <n v="3"/>
    <x v="3"/>
    <n v="5"/>
    <x v="10"/>
  </r>
  <r>
    <n v="8432"/>
    <s v="CA-2017-155621"/>
    <d v="2017-11-08T00:00:00"/>
    <d v="2017-11-13T00:00:00"/>
    <x v="1"/>
    <s v="KN-16450"/>
    <s v="Kean Nguyen"/>
    <x v="1"/>
    <s v="United States"/>
    <s v="Baltimore"/>
    <x v="39"/>
    <n v="21215"/>
    <x v="3"/>
    <s v="FUR-FU-10003535"/>
    <x v="0"/>
    <x v="5"/>
    <s v="Howard Miller Distant Time Traveler Alarm Clock"/>
    <n v="274.2"/>
    <n v="10"/>
    <n v="0"/>
    <n v="112.422"/>
    <n v="5"/>
    <n v="11"/>
    <x v="0"/>
    <n v="41"/>
    <x v="0"/>
  </r>
  <r>
    <n v="8433"/>
    <s v="US-2014-127635"/>
    <d v="2014-09-14T00:00:00"/>
    <d v="2014-09-18T00:00:00"/>
    <x v="0"/>
    <s v="SC-20260"/>
    <s v="Scott Cohen"/>
    <x v="1"/>
    <s v="United States"/>
    <s v="Corpus Christi"/>
    <x v="5"/>
    <n v="78415"/>
    <x v="2"/>
    <s v="OFF-FA-10000053"/>
    <x v="1"/>
    <x v="13"/>
    <s v="Revere Boxed Rubber Bands by Revere"/>
    <n v="6.048"/>
    <n v="4"/>
    <n v="0.2"/>
    <n v="-1.3608"/>
    <n v="4"/>
    <n v="9"/>
    <x v="2"/>
    <n v="-22.5"/>
    <x v="8"/>
  </r>
  <r>
    <n v="8434"/>
    <s v="US-2014-127635"/>
    <d v="2014-09-14T00:00:00"/>
    <d v="2014-09-18T00:00:00"/>
    <x v="0"/>
    <s v="SC-20260"/>
    <s v="Scott Cohen"/>
    <x v="1"/>
    <s v="United States"/>
    <s v="Corpus Christi"/>
    <x v="5"/>
    <n v="78415"/>
    <x v="2"/>
    <s v="OFF-PA-10004610"/>
    <x v="1"/>
    <x v="10"/>
    <s v="Xerox 1900"/>
    <n v="6.8479999999999999"/>
    <n v="2"/>
    <n v="0.2"/>
    <n v="2.14"/>
    <n v="4"/>
    <n v="9"/>
    <x v="2"/>
    <n v="31.25"/>
    <x v="8"/>
  </r>
  <r>
    <n v="8435"/>
    <s v="US-2014-127635"/>
    <d v="2014-09-14T00:00:00"/>
    <d v="2014-09-18T00:00:00"/>
    <x v="0"/>
    <s v="SC-20260"/>
    <s v="Scott Cohen"/>
    <x v="1"/>
    <s v="United States"/>
    <s v="Corpus Christi"/>
    <x v="5"/>
    <n v="78415"/>
    <x v="2"/>
    <s v="FUR-FU-10000550"/>
    <x v="0"/>
    <x v="5"/>
    <s v="Stacking Trays by OIC"/>
    <n v="9.9600000000000009"/>
    <n v="5"/>
    <n v="0.6"/>
    <n v="-6.7229999999999999"/>
    <n v="4"/>
    <n v="9"/>
    <x v="2"/>
    <n v="-67.5"/>
    <x v="8"/>
  </r>
  <r>
    <n v="8436"/>
    <s v="US-2014-127635"/>
    <d v="2014-09-14T00:00:00"/>
    <d v="2014-09-18T00:00:00"/>
    <x v="0"/>
    <s v="SC-20260"/>
    <s v="Scott Cohen"/>
    <x v="1"/>
    <s v="United States"/>
    <s v="Corpus Christi"/>
    <x v="5"/>
    <n v="78415"/>
    <x v="2"/>
    <s v="OFF-BI-10001721"/>
    <x v="1"/>
    <x v="8"/>
    <s v="Trimflex Flexible Post Binders"/>
    <n v="8.5519999999999996"/>
    <n v="2"/>
    <n v="0.8"/>
    <n v="-13.683199999999999"/>
    <n v="4"/>
    <n v="9"/>
    <x v="2"/>
    <n v="-160"/>
    <x v="8"/>
  </r>
  <r>
    <n v="8437"/>
    <s v="CA-2015-151470"/>
    <d v="2015-09-20T00:00:00"/>
    <d v="2015-09-26T00:00:00"/>
    <x v="1"/>
    <s v="AM-10705"/>
    <s v="Anne McFarland"/>
    <x v="0"/>
    <s v="United States"/>
    <s v="Las Vegas"/>
    <x v="33"/>
    <n v="89115"/>
    <x v="1"/>
    <s v="OFF-BI-10004040"/>
    <x v="1"/>
    <x v="8"/>
    <s v="Wilson Jones Impact Binders"/>
    <n v="45.584000000000003"/>
    <n v="11"/>
    <n v="0.2"/>
    <n v="16.5242"/>
    <n v="6"/>
    <n v="9"/>
    <x v="2"/>
    <n v="36.25"/>
    <x v="8"/>
  </r>
  <r>
    <n v="8438"/>
    <s v="CA-2015-112823"/>
    <d v="2015-12-10T00:00:00"/>
    <d v="2015-12-16T00:00:00"/>
    <x v="1"/>
    <s v="RA-19945"/>
    <s v="Ryan Akin"/>
    <x v="0"/>
    <s v="United States"/>
    <s v="Cleveland"/>
    <x v="24"/>
    <n v="44105"/>
    <x v="3"/>
    <s v="TEC-AC-10002550"/>
    <x v="2"/>
    <x v="11"/>
    <s v="Maxell 4.7GB DVD-RW 3/Pack"/>
    <n v="25.488"/>
    <n v="2"/>
    <n v="0.2"/>
    <n v="4.4603999999999999"/>
    <n v="6"/>
    <n v="12"/>
    <x v="0"/>
    <n v="17.5"/>
    <x v="4"/>
  </r>
  <r>
    <n v="8439"/>
    <s v="CA-2014-108861"/>
    <d v="2014-05-28T00:00:00"/>
    <d v="2014-06-01T00:00:00"/>
    <x v="1"/>
    <s v="MM-17260"/>
    <s v="Magdelene Morse"/>
    <x v="0"/>
    <s v="United States"/>
    <s v="Seattle"/>
    <x v="4"/>
    <n v="98105"/>
    <x v="1"/>
    <s v="OFF-BI-10003876"/>
    <x v="1"/>
    <x v="8"/>
    <s v="Green Canvas Binder for 8-1/2&quot; x 14&quot; Sheets"/>
    <n v="136.96"/>
    <n v="4"/>
    <n v="0.2"/>
    <n v="51.36"/>
    <n v="4"/>
    <n v="5"/>
    <x v="1"/>
    <n v="37.5"/>
    <x v="5"/>
  </r>
  <r>
    <n v="8440"/>
    <s v="CA-2017-114370"/>
    <d v="2017-03-14T00:00:00"/>
    <d v="2017-03-17T00:00:00"/>
    <x v="0"/>
    <s v="BN-11470"/>
    <s v="Brad Norvell"/>
    <x v="1"/>
    <s v="United States"/>
    <s v="Chicago"/>
    <x v="10"/>
    <n v="60623"/>
    <x v="2"/>
    <s v="TEC-PH-10000213"/>
    <x v="2"/>
    <x v="7"/>
    <s v="Seidio BD2-HK3IPH5-BK DILEX Case and Holster Combo for Apple iPhone 5/5s - Black"/>
    <n v="49.616"/>
    <n v="2"/>
    <n v="0.2"/>
    <n v="4.9615999999999998"/>
    <n v="3"/>
    <n v="3"/>
    <x v="3"/>
    <n v="10"/>
    <x v="10"/>
  </r>
  <r>
    <n v="8441"/>
    <s v="CA-2016-158302"/>
    <d v="2016-12-08T00:00:00"/>
    <d v="2016-12-12T00:00:00"/>
    <x v="0"/>
    <s v="JB-16045"/>
    <s v="Julia Barnett"/>
    <x v="2"/>
    <s v="United States"/>
    <s v="Columbus"/>
    <x v="24"/>
    <n v="43229"/>
    <x v="3"/>
    <s v="OFF-PA-10002615"/>
    <x v="1"/>
    <x v="10"/>
    <s v="Ampad Gold Fibre Wirebound Steno Books, 6&quot; x 9&quot;, Gregg Ruled"/>
    <n v="10.584"/>
    <n v="3"/>
    <n v="0.2"/>
    <n v="3.4398"/>
    <n v="4"/>
    <n v="12"/>
    <x v="0"/>
    <n v="32.5"/>
    <x v="4"/>
  </r>
  <r>
    <n v="8442"/>
    <s v="CA-2017-145779"/>
    <d v="2017-05-06T00:00:00"/>
    <d v="2017-05-10T00:00:00"/>
    <x v="1"/>
    <s v="DB-13615"/>
    <s v="Doug Bickford"/>
    <x v="0"/>
    <s v="United States"/>
    <s v="Tucson"/>
    <x v="16"/>
    <n v="85705"/>
    <x v="1"/>
    <s v="OFF-PA-10002254"/>
    <x v="1"/>
    <x v="10"/>
    <s v="Xerox 1883"/>
    <n v="84.415999999999997"/>
    <n v="4"/>
    <n v="0.2"/>
    <n v="27.435199999999998"/>
    <n v="4"/>
    <n v="5"/>
    <x v="1"/>
    <n v="32.5"/>
    <x v="5"/>
  </r>
  <r>
    <n v="8443"/>
    <s v="US-2016-155173"/>
    <d v="2016-03-06T00:00:00"/>
    <d v="2016-03-10T00:00:00"/>
    <x v="1"/>
    <s v="JB-16045"/>
    <s v="Julia Barnett"/>
    <x v="2"/>
    <s v="United States"/>
    <s v="Philadelphia"/>
    <x v="9"/>
    <n v="19120"/>
    <x v="3"/>
    <s v="TEC-PH-10004586"/>
    <x v="2"/>
    <x v="7"/>
    <s v="Wilson SignalBoost 841262 DB PRO Amplifier Kit"/>
    <n v="431.94"/>
    <n v="2"/>
    <n v="0.4"/>
    <n v="-71.989999999999995"/>
    <n v="4"/>
    <n v="3"/>
    <x v="3"/>
    <n v="-16.666666666666664"/>
    <x v="10"/>
  </r>
  <r>
    <n v="8444"/>
    <s v="US-2016-155173"/>
    <d v="2016-03-06T00:00:00"/>
    <d v="2016-03-10T00:00:00"/>
    <x v="1"/>
    <s v="JB-16045"/>
    <s v="Julia Barnett"/>
    <x v="2"/>
    <s v="United States"/>
    <s v="Philadelphia"/>
    <x v="9"/>
    <n v="19120"/>
    <x v="3"/>
    <s v="OFF-BI-10002982"/>
    <x v="1"/>
    <x v="8"/>
    <s v="Avery Self-Adhesive Photo Pockets for Polaroid Photos"/>
    <n v="2.0430000000000001"/>
    <n v="1"/>
    <n v="0.7"/>
    <n v="-1.4982"/>
    <n v="4"/>
    <n v="3"/>
    <x v="3"/>
    <n v="-73.333333333333329"/>
    <x v="10"/>
  </r>
  <r>
    <n v="8445"/>
    <s v="US-2016-155173"/>
    <d v="2016-03-06T00:00:00"/>
    <d v="2016-03-10T00:00:00"/>
    <x v="1"/>
    <s v="JB-16045"/>
    <s v="Julia Barnett"/>
    <x v="2"/>
    <s v="United States"/>
    <s v="Philadelphia"/>
    <x v="9"/>
    <n v="19120"/>
    <x v="3"/>
    <s v="TEC-PH-10002538"/>
    <x v="2"/>
    <x v="7"/>
    <s v="Grandstream GXP1160 VoIP phone"/>
    <n v="68.238"/>
    <n v="3"/>
    <n v="0.4"/>
    <n v="-12.510300000000001"/>
    <n v="4"/>
    <n v="3"/>
    <x v="3"/>
    <n v="-18.333333333333336"/>
    <x v="10"/>
  </r>
  <r>
    <n v="8446"/>
    <s v="CA-2017-125451"/>
    <d v="2017-10-23T00:00:00"/>
    <d v="2017-10-24T00:00:00"/>
    <x v="2"/>
    <s v="AH-10075"/>
    <s v="Adam Hart"/>
    <x v="1"/>
    <s v="United States"/>
    <s v="Cranston"/>
    <x v="34"/>
    <n v="2920"/>
    <x v="3"/>
    <s v="FUR-TA-10001039"/>
    <x v="0"/>
    <x v="3"/>
    <s v="KI Adjustable-Height Table"/>
    <n v="240.744"/>
    <n v="4"/>
    <n v="0.3"/>
    <n v="-13.7568"/>
    <n v="1"/>
    <n v="10"/>
    <x v="0"/>
    <n v="-5.7142857142857144"/>
    <x v="2"/>
  </r>
  <r>
    <n v="8447"/>
    <s v="CA-2017-125451"/>
    <d v="2017-10-23T00:00:00"/>
    <d v="2017-10-24T00:00:00"/>
    <x v="2"/>
    <s v="AH-10075"/>
    <s v="Adam Hart"/>
    <x v="1"/>
    <s v="United States"/>
    <s v="Cranston"/>
    <x v="34"/>
    <n v="2920"/>
    <x v="3"/>
    <s v="FUR-FU-10004963"/>
    <x v="0"/>
    <x v="5"/>
    <s v="Eldon 400 Class Desk Accessories, Black Carbon"/>
    <n v="35"/>
    <n v="4"/>
    <n v="0"/>
    <n v="14.7"/>
    <n v="1"/>
    <n v="10"/>
    <x v="0"/>
    <n v="42"/>
    <x v="2"/>
  </r>
  <r>
    <n v="8448"/>
    <s v="CA-2017-125451"/>
    <d v="2017-10-23T00:00:00"/>
    <d v="2017-10-24T00:00:00"/>
    <x v="2"/>
    <s v="AH-10075"/>
    <s v="Adam Hart"/>
    <x v="1"/>
    <s v="United States"/>
    <s v="Cranston"/>
    <x v="34"/>
    <n v="2920"/>
    <x v="3"/>
    <s v="FUR-FU-10000277"/>
    <x v="0"/>
    <x v="5"/>
    <s v="Deflect-o DuraMat Antistatic Studded Beveled Mat for Medium Pile Carpeting"/>
    <n v="210.68"/>
    <n v="2"/>
    <n v="0"/>
    <n v="50.563200000000002"/>
    <n v="1"/>
    <n v="10"/>
    <x v="0"/>
    <n v="24"/>
    <x v="2"/>
  </r>
  <r>
    <n v="8449"/>
    <s v="CA-2017-125451"/>
    <d v="2017-10-23T00:00:00"/>
    <d v="2017-10-24T00:00:00"/>
    <x v="2"/>
    <s v="AH-10075"/>
    <s v="Adam Hart"/>
    <x v="1"/>
    <s v="United States"/>
    <s v="Cranston"/>
    <x v="34"/>
    <n v="2920"/>
    <x v="3"/>
    <s v="FUR-TA-10004915"/>
    <x v="0"/>
    <x v="3"/>
    <s v="Office Impressions End Table, 20-1/2&quot;H x 24&quot;W x 20&quot;D"/>
    <n v="637.89599999999996"/>
    <n v="3"/>
    <n v="0.3"/>
    <n v="-127.5792"/>
    <n v="1"/>
    <n v="10"/>
    <x v="0"/>
    <n v="-20"/>
    <x v="2"/>
  </r>
  <r>
    <n v="8450"/>
    <s v="CA-2017-125451"/>
    <d v="2017-10-23T00:00:00"/>
    <d v="2017-10-24T00:00:00"/>
    <x v="2"/>
    <s v="AH-10075"/>
    <s v="Adam Hart"/>
    <x v="1"/>
    <s v="United States"/>
    <s v="Cranston"/>
    <x v="34"/>
    <n v="2920"/>
    <x v="3"/>
    <s v="OFF-PA-10003724"/>
    <x v="1"/>
    <x v="10"/>
    <s v="Wirebound Message Book, 4 per Page"/>
    <n v="43.44"/>
    <n v="8"/>
    <n v="0"/>
    <n v="21.285599999999999"/>
    <n v="1"/>
    <n v="10"/>
    <x v="0"/>
    <n v="49"/>
    <x v="2"/>
  </r>
  <r>
    <n v="8451"/>
    <s v="CA-2017-125451"/>
    <d v="2017-10-23T00:00:00"/>
    <d v="2017-10-24T00:00:00"/>
    <x v="2"/>
    <s v="AH-10075"/>
    <s v="Adam Hart"/>
    <x v="1"/>
    <s v="United States"/>
    <s v="Cranston"/>
    <x v="34"/>
    <n v="2920"/>
    <x v="3"/>
    <s v="OFF-AP-10002906"/>
    <x v="1"/>
    <x v="9"/>
    <s v="Hoover Replacement Belt for Commercial Guardsman Heavy-Duty Upright Vacuum"/>
    <n v="2.2200000000000002"/>
    <n v="1"/>
    <n v="0"/>
    <n v="0.66600000000000004"/>
    <n v="1"/>
    <n v="10"/>
    <x v="0"/>
    <n v="30"/>
    <x v="2"/>
  </r>
  <r>
    <n v="8452"/>
    <s v="CA-2014-131387"/>
    <d v="2014-04-28T00:00:00"/>
    <d v="2014-04-30T00:00:00"/>
    <x v="2"/>
    <s v="AI-10855"/>
    <s v="Arianne Irving"/>
    <x v="0"/>
    <s v="United States"/>
    <s v="San Francisco"/>
    <x v="1"/>
    <n v="94122"/>
    <x v="1"/>
    <s v="TEC-PH-10001459"/>
    <x v="2"/>
    <x v="7"/>
    <s v="Samsung Galaxy Mega 6.3"/>
    <n v="1679.96"/>
    <n v="5"/>
    <n v="0.2"/>
    <n v="125.997"/>
    <n v="2"/>
    <n v="4"/>
    <x v="1"/>
    <n v="7.5"/>
    <x v="3"/>
  </r>
  <r>
    <n v="8453"/>
    <s v="CA-2016-125087"/>
    <d v="2016-04-18T00:00:00"/>
    <d v="2016-04-23T00:00:00"/>
    <x v="1"/>
    <s v="TH-21115"/>
    <s v="Thea Hudgings"/>
    <x v="1"/>
    <s v="United States"/>
    <s v="Houston"/>
    <x v="5"/>
    <n v="77070"/>
    <x v="2"/>
    <s v="FUR-CH-10002880"/>
    <x v="0"/>
    <x v="1"/>
    <s v="Global High-Back Leather Tilter, Burgundy"/>
    <n v="344.37200000000001"/>
    <n v="4"/>
    <n v="0.3"/>
    <n v="-93.472399999999993"/>
    <n v="5"/>
    <n v="4"/>
    <x v="1"/>
    <n v="-27.142857142857142"/>
    <x v="3"/>
  </r>
  <r>
    <n v="8454"/>
    <s v="CA-2016-125087"/>
    <d v="2016-04-18T00:00:00"/>
    <d v="2016-04-23T00:00:00"/>
    <x v="1"/>
    <s v="TH-21115"/>
    <s v="Thea Hudgings"/>
    <x v="1"/>
    <s v="United States"/>
    <s v="Houston"/>
    <x v="5"/>
    <n v="77070"/>
    <x v="2"/>
    <s v="OFF-ST-10001780"/>
    <x v="1"/>
    <x v="4"/>
    <s v="Tennsco 16-Compartment Lockers with Coat Rack"/>
    <n v="1554.9359999999999"/>
    <n v="3"/>
    <n v="0.2"/>
    <n v="77.746799999999993"/>
    <n v="5"/>
    <n v="4"/>
    <x v="1"/>
    <n v="5"/>
    <x v="3"/>
  </r>
  <r>
    <n v="8455"/>
    <s v="CA-2016-125087"/>
    <d v="2016-04-18T00:00:00"/>
    <d v="2016-04-23T00:00:00"/>
    <x v="1"/>
    <s v="TH-21115"/>
    <s v="Thea Hudgings"/>
    <x v="1"/>
    <s v="United States"/>
    <s v="Houston"/>
    <x v="5"/>
    <n v="77070"/>
    <x v="2"/>
    <s v="FUR-FU-10004748"/>
    <x v="0"/>
    <x v="5"/>
    <s v="Howard Miller 16&quot; Diameter Gallery Wall Clock"/>
    <n v="127.88"/>
    <n v="5"/>
    <n v="0.6"/>
    <n v="-67.137"/>
    <n v="5"/>
    <n v="4"/>
    <x v="1"/>
    <n v="-52.5"/>
    <x v="3"/>
  </r>
  <r>
    <n v="8456"/>
    <s v="CA-2016-154081"/>
    <d v="2016-05-22T00:00:00"/>
    <d v="2016-05-29T00:00:00"/>
    <x v="1"/>
    <s v="JE-15610"/>
    <s v="Jim Epp"/>
    <x v="1"/>
    <s v="United States"/>
    <s v="Los Angeles"/>
    <x v="1"/>
    <n v="90049"/>
    <x v="1"/>
    <s v="TEC-PH-10001918"/>
    <x v="2"/>
    <x v="7"/>
    <s v="Nortel Business Series Terminal T7208 Digital phone"/>
    <n v="222.38399999999999"/>
    <n v="2"/>
    <n v="0.2"/>
    <n v="22.238399999999999"/>
    <n v="7"/>
    <n v="5"/>
    <x v="1"/>
    <n v="10"/>
    <x v="5"/>
  </r>
  <r>
    <n v="8457"/>
    <s v="US-2017-118556"/>
    <d v="2017-05-28T00:00:00"/>
    <d v="2017-06-02T00:00:00"/>
    <x v="0"/>
    <s v="TH-21235"/>
    <s v="Tiffany House"/>
    <x v="1"/>
    <s v="United States"/>
    <s v="Chicago"/>
    <x v="10"/>
    <n v="60653"/>
    <x v="2"/>
    <s v="FUR-CH-10001146"/>
    <x v="0"/>
    <x v="1"/>
    <s v="Global Task Chair, Black"/>
    <n v="106.869"/>
    <n v="3"/>
    <n v="0.3"/>
    <n v="-29.007300000000001"/>
    <n v="5"/>
    <n v="5"/>
    <x v="1"/>
    <n v="-27.142857142857146"/>
    <x v="5"/>
  </r>
  <r>
    <n v="8458"/>
    <s v="US-2017-118556"/>
    <d v="2017-05-28T00:00:00"/>
    <d v="2017-06-02T00:00:00"/>
    <x v="0"/>
    <s v="TH-21235"/>
    <s v="Tiffany House"/>
    <x v="1"/>
    <s v="United States"/>
    <s v="Chicago"/>
    <x v="10"/>
    <n v="60653"/>
    <x v="2"/>
    <s v="OFF-BI-10004364"/>
    <x v="1"/>
    <x v="8"/>
    <s v="Storex Dura Pro Binders"/>
    <n v="3.5640000000000001"/>
    <n v="3"/>
    <n v="0.8"/>
    <n v="-6.2370000000000001"/>
    <n v="5"/>
    <n v="5"/>
    <x v="1"/>
    <n v="-175"/>
    <x v="5"/>
  </r>
  <r>
    <n v="8459"/>
    <s v="CA-2014-126200"/>
    <d v="2014-08-25T00:00:00"/>
    <d v="2014-08-29T00:00:00"/>
    <x v="1"/>
    <s v="JE-15715"/>
    <s v="Joe Elijah"/>
    <x v="0"/>
    <s v="United States"/>
    <s v="Houston"/>
    <x v="5"/>
    <n v="77070"/>
    <x v="2"/>
    <s v="OFF-BI-10002133"/>
    <x v="1"/>
    <x v="8"/>
    <s v="Wilson Jones Elliptical Ring 3 1/2&quot; Capacity Binders, 800 sheets"/>
    <n v="25.68"/>
    <n v="3"/>
    <n v="0.8"/>
    <n v="-39.804000000000002"/>
    <n v="4"/>
    <n v="8"/>
    <x v="2"/>
    <n v="-155"/>
    <x v="6"/>
  </r>
  <r>
    <n v="8460"/>
    <s v="CA-2014-126200"/>
    <d v="2014-08-25T00:00:00"/>
    <d v="2014-08-29T00:00:00"/>
    <x v="1"/>
    <s v="JE-15715"/>
    <s v="Joe Elijah"/>
    <x v="0"/>
    <s v="United States"/>
    <s v="Houston"/>
    <x v="5"/>
    <n v="77070"/>
    <x v="2"/>
    <s v="OFF-BI-10002225"/>
    <x v="1"/>
    <x v="8"/>
    <s v="Square Ring Data Binders, Rigid 75 Pt. Covers, 11&quot; x 14-7/8&quot;"/>
    <n v="12.384"/>
    <n v="3"/>
    <n v="0.8"/>
    <n v="-19.814399999999999"/>
    <n v="4"/>
    <n v="8"/>
    <x v="2"/>
    <n v="-160"/>
    <x v="6"/>
  </r>
  <r>
    <n v="8461"/>
    <s v="CA-2014-146500"/>
    <d v="2014-08-30T00:00:00"/>
    <d v="2014-09-04T00:00:00"/>
    <x v="1"/>
    <s v="AT-10735"/>
    <s v="Annie Thurman"/>
    <x v="0"/>
    <s v="United States"/>
    <s v="Bristol"/>
    <x v="29"/>
    <n v="6010"/>
    <x v="3"/>
    <s v="OFF-BI-10002432"/>
    <x v="1"/>
    <x v="8"/>
    <s v="Wilson Jones Standard D-Ring Binders"/>
    <n v="25.3"/>
    <n v="5"/>
    <n v="0"/>
    <n v="11.891"/>
    <n v="5"/>
    <n v="8"/>
    <x v="2"/>
    <n v="47"/>
    <x v="6"/>
  </r>
  <r>
    <n v="8462"/>
    <s v="CA-2014-146500"/>
    <d v="2014-08-30T00:00:00"/>
    <d v="2014-09-04T00:00:00"/>
    <x v="1"/>
    <s v="AT-10735"/>
    <s v="Annie Thurman"/>
    <x v="0"/>
    <s v="United States"/>
    <s v="Bristol"/>
    <x v="29"/>
    <n v="6010"/>
    <x v="3"/>
    <s v="OFF-ST-10000563"/>
    <x v="1"/>
    <x v="4"/>
    <s v="Fellowes Bankers Box Stor/Drawer Steel Plus"/>
    <n v="95.94"/>
    <n v="3"/>
    <n v="0"/>
    <n v="9.5939999999999994"/>
    <n v="5"/>
    <n v="8"/>
    <x v="2"/>
    <n v="10"/>
    <x v="6"/>
  </r>
  <r>
    <n v="8463"/>
    <s v="CA-2015-169537"/>
    <d v="2015-09-03T00:00:00"/>
    <d v="2015-09-07T00:00:00"/>
    <x v="0"/>
    <s v="JH-15820"/>
    <s v="John Huston"/>
    <x v="0"/>
    <s v="United States"/>
    <s v="Holland"/>
    <x v="12"/>
    <n v="49423"/>
    <x v="2"/>
    <s v="OFF-LA-10001982"/>
    <x v="1"/>
    <x v="2"/>
    <s v="Smead Alpha-Z Color-Coded Name Labels First Letter Starter Set"/>
    <n v="7.5"/>
    <n v="2"/>
    <n v="0"/>
    <n v="3.6"/>
    <n v="4"/>
    <n v="9"/>
    <x v="2"/>
    <n v="48.000000000000007"/>
    <x v="8"/>
  </r>
  <r>
    <n v="8464"/>
    <s v="CA-2014-100881"/>
    <d v="2014-03-28T00:00:00"/>
    <d v="2014-04-01T00:00:00"/>
    <x v="1"/>
    <s v="DR-12940"/>
    <s v="Daniel Raglin"/>
    <x v="2"/>
    <s v="United States"/>
    <s v="Albuquerque"/>
    <x v="27"/>
    <n v="87105"/>
    <x v="1"/>
    <s v="TEC-PH-10003273"/>
    <x v="2"/>
    <x v="7"/>
    <s v="AT&amp;T TR1909W"/>
    <n v="302.37599999999998"/>
    <n v="3"/>
    <n v="0.2"/>
    <n v="22.6782"/>
    <n v="4"/>
    <n v="3"/>
    <x v="3"/>
    <n v="7.5000000000000009"/>
    <x v="10"/>
  </r>
  <r>
    <n v="8465"/>
    <s v="CA-2015-144043"/>
    <d v="2015-05-10T00:00:00"/>
    <d v="2015-05-15T00:00:00"/>
    <x v="1"/>
    <s v="AB-10165"/>
    <s v="Alan Barnes"/>
    <x v="0"/>
    <s v="United States"/>
    <s v="Louisville"/>
    <x v="22"/>
    <n v="80027"/>
    <x v="1"/>
    <s v="TEC-AC-10002718"/>
    <x v="2"/>
    <x v="11"/>
    <s v="Belkin Standard 104 key USB Keyboard"/>
    <n v="46.688000000000002"/>
    <n v="4"/>
    <n v="0.2"/>
    <n v="-2.9180000000000001"/>
    <n v="5"/>
    <n v="5"/>
    <x v="1"/>
    <n v="-6.25"/>
    <x v="5"/>
  </r>
  <r>
    <n v="8466"/>
    <s v="CA-2015-116512"/>
    <d v="2015-04-09T00:00:00"/>
    <d v="2015-04-14T00:00:00"/>
    <x v="1"/>
    <s v="MC-18100"/>
    <s v="Mick Crebagga"/>
    <x v="0"/>
    <s v="United States"/>
    <s v="New York City"/>
    <x v="15"/>
    <n v="10024"/>
    <x v="3"/>
    <s v="OFF-ST-10001505"/>
    <x v="1"/>
    <x v="4"/>
    <s v="Perma STOR-ALL Hanging File Box, 13 1/8&quot;W x 12 1/4&quot;D x 10 1/2&quot;H"/>
    <n v="17.940000000000001"/>
    <n v="3"/>
    <n v="0"/>
    <n v="3.0497999999999998"/>
    <n v="5"/>
    <n v="4"/>
    <x v="1"/>
    <n v="17"/>
    <x v="3"/>
  </r>
  <r>
    <n v="8467"/>
    <s v="CA-2015-101000"/>
    <d v="2015-04-09T00:00:00"/>
    <d v="2015-04-14T00:00:00"/>
    <x v="1"/>
    <s v="IG-15085"/>
    <s v="Ivan Gibson"/>
    <x v="0"/>
    <s v="United States"/>
    <s v="Norwich"/>
    <x v="29"/>
    <n v="6360"/>
    <x v="3"/>
    <s v="OFF-AP-10000179"/>
    <x v="1"/>
    <x v="9"/>
    <s v="Honeywell Enviracaire Portable HEPA Air Cleaner for up to 10 x 16 Room"/>
    <n v="370.14"/>
    <n v="3"/>
    <n v="0"/>
    <n v="144.3546"/>
    <n v="5"/>
    <n v="4"/>
    <x v="1"/>
    <n v="39"/>
    <x v="3"/>
  </r>
  <r>
    <n v="8468"/>
    <s v="CA-2016-168557"/>
    <d v="2016-09-19T00:00:00"/>
    <d v="2016-09-23T00:00:00"/>
    <x v="1"/>
    <s v="FH-14275"/>
    <s v="Frank Hawley"/>
    <x v="1"/>
    <s v="United States"/>
    <s v="San Francisco"/>
    <x v="1"/>
    <n v="94122"/>
    <x v="1"/>
    <s v="OFF-BI-10002309"/>
    <x v="1"/>
    <x v="8"/>
    <s v="Avery Heavy-Duty EZD  Binder With Locking Rings"/>
    <n v="8.9280000000000008"/>
    <n v="2"/>
    <n v="0.2"/>
    <n v="3.1248"/>
    <n v="4"/>
    <n v="9"/>
    <x v="2"/>
    <n v="35"/>
    <x v="8"/>
  </r>
  <r>
    <n v="8469"/>
    <s v="US-2016-164196"/>
    <d v="2016-11-11T00:00:00"/>
    <d v="2016-11-17T00:00:00"/>
    <x v="1"/>
    <s v="AS-10285"/>
    <s v="Alejandro Savely"/>
    <x v="1"/>
    <s v="United States"/>
    <s v="Noblesville"/>
    <x v="14"/>
    <n v="46060"/>
    <x v="2"/>
    <s v="FUR-TA-10001950"/>
    <x v="0"/>
    <x v="3"/>
    <s v="Balt Solid Wood Round Tables"/>
    <n v="2678.94"/>
    <n v="6"/>
    <n v="0"/>
    <n v="241.1046"/>
    <n v="6"/>
    <n v="11"/>
    <x v="0"/>
    <n v="9"/>
    <x v="0"/>
  </r>
  <r>
    <n v="8470"/>
    <s v="US-2017-132031"/>
    <d v="2017-04-23T00:00:00"/>
    <d v="2017-04-27T00:00:00"/>
    <x v="1"/>
    <s v="PN-18775"/>
    <s v="Parhena Norris"/>
    <x v="2"/>
    <s v="United States"/>
    <s v="Clarksville"/>
    <x v="18"/>
    <n v="37042"/>
    <x v="0"/>
    <s v="FUR-BO-10001972"/>
    <x v="0"/>
    <x v="0"/>
    <s v="O'Sullivan 4-Shelf Bookcase in Odessa Pine"/>
    <n v="387.13600000000002"/>
    <n v="4"/>
    <n v="0.2"/>
    <n v="-14.5176"/>
    <n v="4"/>
    <n v="4"/>
    <x v="1"/>
    <n v="-3.75"/>
    <x v="3"/>
  </r>
  <r>
    <n v="8471"/>
    <s v="US-2017-132031"/>
    <d v="2017-04-23T00:00:00"/>
    <d v="2017-04-27T00:00:00"/>
    <x v="1"/>
    <s v="PN-18775"/>
    <s v="Parhena Norris"/>
    <x v="2"/>
    <s v="United States"/>
    <s v="Clarksville"/>
    <x v="18"/>
    <n v="37042"/>
    <x v="0"/>
    <s v="TEC-AC-10002473"/>
    <x v="2"/>
    <x v="11"/>
    <s v="Maxell 4.7GB DVD-R"/>
    <n v="45.408000000000001"/>
    <n v="2"/>
    <n v="0.2"/>
    <n v="11.919600000000001"/>
    <n v="4"/>
    <n v="4"/>
    <x v="1"/>
    <n v="26.25"/>
    <x v="3"/>
  </r>
  <r>
    <n v="8472"/>
    <s v="US-2017-132031"/>
    <d v="2017-04-23T00:00:00"/>
    <d v="2017-04-27T00:00:00"/>
    <x v="1"/>
    <s v="PN-18775"/>
    <s v="Parhena Norris"/>
    <x v="2"/>
    <s v="United States"/>
    <s v="Clarksville"/>
    <x v="18"/>
    <n v="37042"/>
    <x v="0"/>
    <s v="FUR-FU-10000193"/>
    <x v="0"/>
    <x v="5"/>
    <s v="Tenex Chairmats For Use with Hard Floors"/>
    <n v="77.951999999999998"/>
    <n v="3"/>
    <n v="0.2"/>
    <n v="-11.6928"/>
    <n v="4"/>
    <n v="4"/>
    <x v="1"/>
    <n v="-15"/>
    <x v="3"/>
  </r>
  <r>
    <n v="8473"/>
    <s v="US-2017-132031"/>
    <d v="2017-04-23T00:00:00"/>
    <d v="2017-04-27T00:00:00"/>
    <x v="1"/>
    <s v="PN-18775"/>
    <s v="Parhena Norris"/>
    <x v="2"/>
    <s v="United States"/>
    <s v="Clarksville"/>
    <x v="18"/>
    <n v="37042"/>
    <x v="0"/>
    <s v="OFF-LA-10000081"/>
    <x v="1"/>
    <x v="2"/>
    <s v="Avery 496"/>
    <n v="3"/>
    <n v="1"/>
    <n v="0.2"/>
    <n v="1.05"/>
    <n v="4"/>
    <n v="4"/>
    <x v="1"/>
    <n v="35"/>
    <x v="3"/>
  </r>
  <r>
    <n v="8474"/>
    <s v="CA-2015-169733"/>
    <d v="2015-10-22T00:00:00"/>
    <d v="2015-10-26T00:00:00"/>
    <x v="0"/>
    <s v="GM-14500"/>
    <s v="Gene McClure"/>
    <x v="0"/>
    <s v="United States"/>
    <s v="Hollywood"/>
    <x v="2"/>
    <n v="33021"/>
    <x v="0"/>
    <s v="OFF-ST-10000876"/>
    <x v="1"/>
    <x v="4"/>
    <s v="Eldon Simplefile Box Office"/>
    <n v="9.952"/>
    <n v="1"/>
    <n v="0.2"/>
    <n v="0.99519999999999997"/>
    <n v="4"/>
    <n v="10"/>
    <x v="0"/>
    <n v="10"/>
    <x v="2"/>
  </r>
  <r>
    <n v="8475"/>
    <s v="CA-2017-169404"/>
    <d v="2017-04-09T00:00:00"/>
    <d v="2017-04-14T00:00:00"/>
    <x v="1"/>
    <s v="NC-18625"/>
    <s v="Noah Childs"/>
    <x v="1"/>
    <s v="United States"/>
    <s v="York"/>
    <x v="9"/>
    <n v="17403"/>
    <x v="3"/>
    <s v="OFF-BI-10004492"/>
    <x v="1"/>
    <x v="8"/>
    <s v="Tuf-Vin Binders"/>
    <n v="37.896000000000001"/>
    <n v="4"/>
    <n v="0.7"/>
    <n v="-29.053599999999999"/>
    <n v="5"/>
    <n v="4"/>
    <x v="1"/>
    <n v="-76.666666666666657"/>
    <x v="3"/>
  </r>
  <r>
    <n v="8476"/>
    <s v="CA-2017-169404"/>
    <d v="2017-04-09T00:00:00"/>
    <d v="2017-04-14T00:00:00"/>
    <x v="1"/>
    <s v="NC-18625"/>
    <s v="Noah Childs"/>
    <x v="1"/>
    <s v="United States"/>
    <s v="York"/>
    <x v="9"/>
    <n v="17403"/>
    <x v="3"/>
    <s v="OFF-PA-10001033"/>
    <x v="1"/>
    <x v="10"/>
    <s v="Xerox 1893"/>
    <n v="65.584000000000003"/>
    <n v="2"/>
    <n v="0.2"/>
    <n v="23.7742"/>
    <n v="5"/>
    <n v="4"/>
    <x v="1"/>
    <n v="36.25"/>
    <x v="3"/>
  </r>
  <r>
    <n v="8477"/>
    <s v="CA-2017-134880"/>
    <d v="2017-10-27T00:00:00"/>
    <d v="2017-11-01T00:00:00"/>
    <x v="1"/>
    <s v="TW-21025"/>
    <s v="Tamara Willingham"/>
    <x v="2"/>
    <s v="United States"/>
    <s v="Mesa"/>
    <x v="16"/>
    <n v="85204"/>
    <x v="1"/>
    <s v="OFF-PA-10004039"/>
    <x v="1"/>
    <x v="10"/>
    <s v="Xerox 1882"/>
    <n v="44.783999999999999"/>
    <n v="1"/>
    <n v="0.2"/>
    <n v="16.234200000000001"/>
    <n v="5"/>
    <n v="10"/>
    <x v="0"/>
    <n v="36.250000000000007"/>
    <x v="2"/>
  </r>
  <r>
    <n v="8478"/>
    <s v="CA-2015-145758"/>
    <d v="2015-10-30T00:00:00"/>
    <d v="2015-10-30T00:00:00"/>
    <x v="3"/>
    <s v="BF-11020"/>
    <s v="Barry Französisch"/>
    <x v="1"/>
    <s v="United States"/>
    <s v="New York City"/>
    <x v="15"/>
    <n v="10024"/>
    <x v="3"/>
    <s v="TEC-MA-10004552"/>
    <x v="2"/>
    <x v="15"/>
    <s v="Star Micronics TSP100 TSP143LAN Receipt Printer"/>
    <n v="1035.8"/>
    <n v="4"/>
    <n v="0"/>
    <n v="269.30799999999999"/>
    <n v="0"/>
    <n v="10"/>
    <x v="0"/>
    <n v="26"/>
    <x v="2"/>
  </r>
  <r>
    <n v="8479"/>
    <s v="CA-2017-158736"/>
    <d v="2017-12-18T00:00:00"/>
    <d v="2017-12-24T00:00:00"/>
    <x v="1"/>
    <s v="TT-21460"/>
    <s v="Tonja Turnell"/>
    <x v="2"/>
    <s v="United States"/>
    <s v="San Francisco"/>
    <x v="1"/>
    <n v="94110"/>
    <x v="1"/>
    <s v="OFF-AR-10002578"/>
    <x v="1"/>
    <x v="6"/>
    <s v="Newell 335"/>
    <n v="5.76"/>
    <n v="2"/>
    <n v="0"/>
    <n v="1.6704000000000001"/>
    <n v="6"/>
    <n v="12"/>
    <x v="0"/>
    <n v="29.000000000000004"/>
    <x v="4"/>
  </r>
  <r>
    <n v="8480"/>
    <s v="US-2016-119270"/>
    <d v="2016-03-12T00:00:00"/>
    <d v="2016-03-16T00:00:00"/>
    <x v="1"/>
    <s v="SW-20245"/>
    <s v="Scot Wooten"/>
    <x v="0"/>
    <s v="United States"/>
    <s v="Los Angeles"/>
    <x v="1"/>
    <n v="90036"/>
    <x v="1"/>
    <s v="OFF-PA-10004022"/>
    <x v="1"/>
    <x v="10"/>
    <s v="Hammermill Color Copier Paper (28Lb. and 96 Bright)"/>
    <n v="19.98"/>
    <n v="2"/>
    <n v="0"/>
    <n v="8.9909999999999997"/>
    <n v="4"/>
    <n v="3"/>
    <x v="3"/>
    <n v="44.999999999999993"/>
    <x v="10"/>
  </r>
  <r>
    <n v="8481"/>
    <s v="CA-2014-109890"/>
    <d v="2014-07-21T00:00:00"/>
    <d v="2014-07-27T00:00:00"/>
    <x v="1"/>
    <s v="PG-18820"/>
    <s v="Patrick Gardner"/>
    <x v="0"/>
    <s v="United States"/>
    <s v="Omaha"/>
    <x v="8"/>
    <n v="68104"/>
    <x v="2"/>
    <s v="TEC-PH-10004100"/>
    <x v="2"/>
    <x v="7"/>
    <s v="Griffin GC17055 Auxiliary Audio Cable"/>
    <n v="35.979999999999997"/>
    <n v="2"/>
    <n v="0"/>
    <n v="10.074400000000001"/>
    <n v="6"/>
    <n v="7"/>
    <x v="2"/>
    <n v="28.000000000000004"/>
    <x v="7"/>
  </r>
  <r>
    <n v="8482"/>
    <s v="CA-2016-138583"/>
    <d v="2016-05-24T00:00:00"/>
    <d v="2016-05-28T00:00:00"/>
    <x v="1"/>
    <s v="DP-13390"/>
    <s v="Dennis Pardue"/>
    <x v="2"/>
    <s v="United States"/>
    <s v="Philadelphia"/>
    <x v="9"/>
    <n v="19120"/>
    <x v="3"/>
    <s v="OFF-AR-10001860"/>
    <x v="1"/>
    <x v="6"/>
    <s v="BIC Liqua Brite Liner"/>
    <n v="16.655999999999999"/>
    <n v="3"/>
    <n v="0.2"/>
    <n v="3.3311999999999999"/>
    <n v="4"/>
    <n v="5"/>
    <x v="1"/>
    <n v="20"/>
    <x v="5"/>
  </r>
  <r>
    <n v="8483"/>
    <s v="US-2017-118535"/>
    <d v="2017-02-11T00:00:00"/>
    <d v="2017-02-15T00:00:00"/>
    <x v="1"/>
    <s v="DJ-13510"/>
    <s v="Don Jones"/>
    <x v="1"/>
    <s v="United States"/>
    <s v="New York City"/>
    <x v="15"/>
    <n v="10024"/>
    <x v="3"/>
    <s v="OFF-LA-10001297"/>
    <x v="1"/>
    <x v="2"/>
    <s v="Avery 473"/>
    <n v="20.7"/>
    <n v="2"/>
    <n v="0"/>
    <n v="9.9359999999999999"/>
    <n v="4"/>
    <n v="2"/>
    <x v="3"/>
    <n v="48.000000000000007"/>
    <x v="11"/>
  </r>
  <r>
    <n v="8484"/>
    <s v="CA-2016-126284"/>
    <d v="2016-09-20T00:00:00"/>
    <d v="2016-09-24T00:00:00"/>
    <x v="1"/>
    <s v="EN-13780"/>
    <s v="Edward Nazzal"/>
    <x v="0"/>
    <s v="United States"/>
    <s v="Grand Rapids"/>
    <x v="12"/>
    <n v="49505"/>
    <x v="2"/>
    <s v="OFF-BI-10004828"/>
    <x v="1"/>
    <x v="8"/>
    <s v="GBC Poly Designer Binding Covers"/>
    <n v="83.7"/>
    <n v="5"/>
    <n v="0"/>
    <n v="41.012999999999998"/>
    <n v="4"/>
    <n v="9"/>
    <x v="2"/>
    <n v="48.999999999999993"/>
    <x v="8"/>
  </r>
  <r>
    <n v="8485"/>
    <s v="CA-2017-142391"/>
    <d v="2017-09-24T00:00:00"/>
    <d v="2017-09-24T00:00:00"/>
    <x v="3"/>
    <s v="PB-19150"/>
    <s v="Philip Brown"/>
    <x v="0"/>
    <s v="United States"/>
    <s v="Seattle"/>
    <x v="4"/>
    <n v="98115"/>
    <x v="1"/>
    <s v="FUR-FU-10002759"/>
    <x v="0"/>
    <x v="5"/>
    <s v="12-1/2 Diameter Round Wall Clock"/>
    <n v="199.8"/>
    <n v="10"/>
    <n v="0"/>
    <n v="71.927999999999997"/>
    <n v="0"/>
    <n v="9"/>
    <x v="2"/>
    <n v="36"/>
    <x v="8"/>
  </r>
  <r>
    <n v="8486"/>
    <s v="CA-2017-124716"/>
    <d v="2017-03-27T00:00:00"/>
    <d v="2017-03-31T00:00:00"/>
    <x v="1"/>
    <s v="BD-11560"/>
    <s v="Brendan Dodson"/>
    <x v="2"/>
    <s v="United States"/>
    <s v="Fresno"/>
    <x v="1"/>
    <n v="93727"/>
    <x v="1"/>
    <s v="OFF-PA-10000740"/>
    <x v="1"/>
    <x v="10"/>
    <s v="Xerox 1982"/>
    <n v="45.68"/>
    <n v="2"/>
    <n v="0"/>
    <n v="21.012799999999999"/>
    <n v="4"/>
    <n v="3"/>
    <x v="3"/>
    <n v="46"/>
    <x v="10"/>
  </r>
  <r>
    <n v="8487"/>
    <s v="CA-2017-124716"/>
    <d v="2017-03-27T00:00:00"/>
    <d v="2017-03-31T00:00:00"/>
    <x v="1"/>
    <s v="BD-11560"/>
    <s v="Brendan Dodson"/>
    <x v="2"/>
    <s v="United States"/>
    <s v="Fresno"/>
    <x v="1"/>
    <n v="93727"/>
    <x v="1"/>
    <s v="OFF-PA-10001144"/>
    <x v="1"/>
    <x v="10"/>
    <s v="Xerox 1913"/>
    <n v="110.96"/>
    <n v="2"/>
    <n v="0"/>
    <n v="53.260800000000003"/>
    <n v="4"/>
    <n v="3"/>
    <x v="3"/>
    <n v="48.000000000000007"/>
    <x v="10"/>
  </r>
  <r>
    <n v="8488"/>
    <s v="CA-2017-124716"/>
    <d v="2017-03-27T00:00:00"/>
    <d v="2017-03-31T00:00:00"/>
    <x v="1"/>
    <s v="BD-11560"/>
    <s v="Brendan Dodson"/>
    <x v="2"/>
    <s v="United States"/>
    <s v="Fresno"/>
    <x v="1"/>
    <n v="93727"/>
    <x v="1"/>
    <s v="OFF-PA-10000859"/>
    <x v="1"/>
    <x v="10"/>
    <s v="Unpadded Memo Slips"/>
    <n v="11.94"/>
    <n v="3"/>
    <n v="0"/>
    <n v="5.97"/>
    <n v="4"/>
    <n v="3"/>
    <x v="3"/>
    <n v="50"/>
    <x v="10"/>
  </r>
  <r>
    <n v="8489"/>
    <s v="CA-2016-158841"/>
    <d v="2016-02-02T00:00:00"/>
    <d v="2016-02-04T00:00:00"/>
    <x v="0"/>
    <s v="SE-20110"/>
    <s v="Sanjit Engle"/>
    <x v="0"/>
    <s v="United States"/>
    <s v="Arlington"/>
    <x v="17"/>
    <n v="22204"/>
    <x v="0"/>
    <s v="TEC-MA-10001127"/>
    <x v="2"/>
    <x v="15"/>
    <s v="HP Designjet T520 Inkjet Large Format Printer - 24&quot; Color"/>
    <n v="8749.9500000000007"/>
    <n v="5"/>
    <n v="0"/>
    <n v="2799.9839999999999"/>
    <n v="2"/>
    <n v="2"/>
    <x v="3"/>
    <n v="31.999999999999996"/>
    <x v="11"/>
  </r>
  <r>
    <n v="8490"/>
    <s v="CA-2016-158841"/>
    <d v="2016-02-02T00:00:00"/>
    <d v="2016-02-04T00:00:00"/>
    <x v="0"/>
    <s v="SE-20110"/>
    <s v="Sanjit Engle"/>
    <x v="0"/>
    <s v="United States"/>
    <s v="Arlington"/>
    <x v="17"/>
    <n v="22204"/>
    <x v="0"/>
    <s v="OFF-BI-10002557"/>
    <x v="1"/>
    <x v="8"/>
    <s v="Presstex Flexible Ring Binders"/>
    <n v="36.4"/>
    <n v="8"/>
    <n v="0"/>
    <n v="18.2"/>
    <n v="2"/>
    <n v="2"/>
    <x v="3"/>
    <n v="50"/>
    <x v="11"/>
  </r>
  <r>
    <n v="8491"/>
    <s v="CA-2016-158841"/>
    <d v="2016-02-02T00:00:00"/>
    <d v="2016-02-04T00:00:00"/>
    <x v="0"/>
    <s v="SE-20110"/>
    <s v="Sanjit Engle"/>
    <x v="0"/>
    <s v="United States"/>
    <s v="Arlington"/>
    <x v="17"/>
    <n v="22204"/>
    <x v="0"/>
    <s v="FUR-FU-10001731"/>
    <x v="0"/>
    <x v="5"/>
    <s v="Acrylic Self-Standing Desk Frames"/>
    <n v="18.690000000000001"/>
    <n v="7"/>
    <n v="0"/>
    <n v="7.1021999999999998"/>
    <n v="2"/>
    <n v="2"/>
    <x v="3"/>
    <n v="37.999999999999993"/>
    <x v="11"/>
  </r>
  <r>
    <n v="8492"/>
    <s v="CA-2017-106824"/>
    <d v="2017-07-07T00:00:00"/>
    <d v="2017-07-11T00:00:00"/>
    <x v="1"/>
    <s v="AT-10735"/>
    <s v="Annie Thurman"/>
    <x v="0"/>
    <s v="United States"/>
    <s v="Los Angeles"/>
    <x v="1"/>
    <n v="90049"/>
    <x v="1"/>
    <s v="OFF-FA-10001135"/>
    <x v="1"/>
    <x v="13"/>
    <s v="Brites Rubber Bands, 1 1/2 oz. Box"/>
    <n v="5.94"/>
    <n v="3"/>
    <n v="0"/>
    <n v="0.1188"/>
    <n v="4"/>
    <n v="7"/>
    <x v="2"/>
    <n v="2"/>
    <x v="7"/>
  </r>
  <r>
    <n v="8493"/>
    <s v="CA-2015-109190"/>
    <d v="2015-10-23T00:00:00"/>
    <d v="2015-10-28T00:00:00"/>
    <x v="1"/>
    <s v="CC-12685"/>
    <s v="Craig Carroll"/>
    <x v="0"/>
    <s v="United States"/>
    <s v="Lubbock"/>
    <x v="5"/>
    <n v="79424"/>
    <x v="2"/>
    <s v="OFF-PA-10000069"/>
    <x v="1"/>
    <x v="10"/>
    <s v="TOPS 4 x 6 Fluorescent Color Memo Sheets, 500 Sheets per Pack"/>
    <n v="60.735999999999997"/>
    <n v="8"/>
    <n v="0.2"/>
    <n v="20.4984"/>
    <n v="5"/>
    <n v="10"/>
    <x v="0"/>
    <n v="33.75"/>
    <x v="2"/>
  </r>
  <r>
    <n v="8494"/>
    <s v="CA-2015-109190"/>
    <d v="2015-10-23T00:00:00"/>
    <d v="2015-10-28T00:00:00"/>
    <x v="1"/>
    <s v="CC-12685"/>
    <s v="Craig Carroll"/>
    <x v="0"/>
    <s v="United States"/>
    <s v="Lubbock"/>
    <x v="5"/>
    <n v="79424"/>
    <x v="2"/>
    <s v="TEC-CO-10001943"/>
    <x v="2"/>
    <x v="16"/>
    <s v="Canon PC-428 Personal Copier"/>
    <n v="479.976"/>
    <n v="3"/>
    <n v="0.2"/>
    <n v="161.99189999999999"/>
    <n v="5"/>
    <n v="10"/>
    <x v="0"/>
    <n v="33.75"/>
    <x v="2"/>
  </r>
  <r>
    <n v="8495"/>
    <s v="CA-2015-109190"/>
    <d v="2015-10-23T00:00:00"/>
    <d v="2015-10-28T00:00:00"/>
    <x v="1"/>
    <s v="CC-12685"/>
    <s v="Craig Carroll"/>
    <x v="0"/>
    <s v="United States"/>
    <s v="Lubbock"/>
    <x v="5"/>
    <n v="79424"/>
    <x v="2"/>
    <s v="OFF-BI-10000977"/>
    <x v="1"/>
    <x v="8"/>
    <s v="Ibico Plastic Spiral Binding Combs"/>
    <n v="6.08"/>
    <n v="1"/>
    <n v="0.8"/>
    <n v="-10.336"/>
    <n v="5"/>
    <n v="10"/>
    <x v="0"/>
    <n v="-170"/>
    <x v="2"/>
  </r>
  <r>
    <n v="8496"/>
    <s v="CA-2016-143154"/>
    <d v="2016-12-02T00:00:00"/>
    <d v="2016-12-08T00:00:00"/>
    <x v="1"/>
    <s v="AS-10225"/>
    <s v="Alan Schoenberger"/>
    <x v="1"/>
    <s v="United States"/>
    <s v="Longmont"/>
    <x v="22"/>
    <n v="80501"/>
    <x v="1"/>
    <s v="TEC-AC-10002942"/>
    <x v="2"/>
    <x v="11"/>
    <s v="WD My Passport Ultra 1TB Portable External Hard Drive"/>
    <n v="165.6"/>
    <n v="3"/>
    <n v="0.2"/>
    <n v="-6.21"/>
    <n v="6"/>
    <n v="12"/>
    <x v="0"/>
    <n v="-3.75"/>
    <x v="4"/>
  </r>
  <r>
    <n v="8497"/>
    <s v="CA-2014-169061"/>
    <d v="2014-03-05T00:00:00"/>
    <d v="2014-03-08T00:00:00"/>
    <x v="0"/>
    <s v="AB-10150"/>
    <s v="Aimee Bixby"/>
    <x v="0"/>
    <s v="United States"/>
    <s v="Yonkers"/>
    <x v="15"/>
    <n v="10701"/>
    <x v="3"/>
    <s v="OFF-AR-10000588"/>
    <x v="1"/>
    <x v="6"/>
    <s v="Newell 345"/>
    <n v="59.52"/>
    <n v="3"/>
    <n v="0"/>
    <n v="15.475199999999999"/>
    <n v="3"/>
    <n v="3"/>
    <x v="3"/>
    <n v="25.999999999999996"/>
    <x v="10"/>
  </r>
  <r>
    <n v="8498"/>
    <s v="CA-2014-169061"/>
    <d v="2014-03-05T00:00:00"/>
    <d v="2014-03-08T00:00:00"/>
    <x v="0"/>
    <s v="AB-10150"/>
    <s v="Aimee Bixby"/>
    <x v="0"/>
    <s v="United States"/>
    <s v="Yonkers"/>
    <x v="15"/>
    <n v="10701"/>
    <x v="3"/>
    <s v="TEC-AC-10002001"/>
    <x v="2"/>
    <x v="11"/>
    <s v="Logitech Wireless Gaming Headset G930"/>
    <n v="479.97"/>
    <n v="3"/>
    <n v="0"/>
    <n v="177.5889"/>
    <n v="3"/>
    <n v="3"/>
    <x v="3"/>
    <n v="37"/>
    <x v="10"/>
  </r>
  <r>
    <n v="8499"/>
    <s v="CA-2014-169061"/>
    <d v="2014-03-05T00:00:00"/>
    <d v="2014-03-08T00:00:00"/>
    <x v="0"/>
    <s v="AB-10150"/>
    <s v="Aimee Bixby"/>
    <x v="0"/>
    <s v="United States"/>
    <s v="Yonkers"/>
    <x v="15"/>
    <n v="10701"/>
    <x v="3"/>
    <s v="OFF-SU-10000381"/>
    <x v="1"/>
    <x v="14"/>
    <s v="Acme Forged Steel Scissors with Black Enamel Handles"/>
    <n v="18.62"/>
    <n v="2"/>
    <n v="0"/>
    <n v="5.3997999999999999"/>
    <n v="3"/>
    <n v="3"/>
    <x v="3"/>
    <n v="28.999999999999996"/>
    <x v="10"/>
  </r>
  <r>
    <n v="8500"/>
    <s v="CA-2014-169061"/>
    <d v="2014-03-05T00:00:00"/>
    <d v="2014-03-08T00:00:00"/>
    <x v="0"/>
    <s v="AB-10150"/>
    <s v="Aimee Bixby"/>
    <x v="0"/>
    <s v="United States"/>
    <s v="Yonkers"/>
    <x v="15"/>
    <n v="10701"/>
    <x v="3"/>
    <s v="OFF-BI-10001617"/>
    <x v="1"/>
    <x v="8"/>
    <s v="GBC Wire Binding Combs"/>
    <n v="49.631999999999998"/>
    <n v="6"/>
    <n v="0.2"/>
    <n v="16.750800000000002"/>
    <n v="3"/>
    <n v="3"/>
    <x v="3"/>
    <n v="33.75"/>
    <x v="10"/>
  </r>
  <r>
    <n v="8501"/>
    <s v="CA-2014-169061"/>
    <d v="2014-03-05T00:00:00"/>
    <d v="2014-03-08T00:00:00"/>
    <x v="0"/>
    <s v="AB-10150"/>
    <s v="Aimee Bixby"/>
    <x v="0"/>
    <s v="United States"/>
    <s v="Yonkers"/>
    <x v="15"/>
    <n v="10701"/>
    <x v="3"/>
    <s v="OFF-PA-10001878"/>
    <x v="1"/>
    <x v="10"/>
    <s v="Xerox 1891"/>
    <n v="97.82"/>
    <n v="2"/>
    <n v="0"/>
    <n v="45.9754"/>
    <n v="3"/>
    <n v="3"/>
    <x v="3"/>
    <n v="47"/>
    <x v="10"/>
  </r>
  <r>
    <n v="8502"/>
    <s v="CA-2015-102316"/>
    <d v="2015-03-01T00:00:00"/>
    <d v="2015-03-03T00:00:00"/>
    <x v="0"/>
    <s v="DH-13075"/>
    <s v="Dave Hallsten"/>
    <x v="1"/>
    <s v="United States"/>
    <s v="Los Angeles"/>
    <x v="1"/>
    <n v="90045"/>
    <x v="1"/>
    <s v="TEC-PH-10000376"/>
    <x v="2"/>
    <x v="7"/>
    <s v="Square Credit Card Reader"/>
    <n v="15.984"/>
    <n v="2"/>
    <n v="0.2"/>
    <n v="1.1988000000000001"/>
    <n v="2"/>
    <n v="3"/>
    <x v="3"/>
    <n v="7.5000000000000009"/>
    <x v="10"/>
  </r>
  <r>
    <n v="8503"/>
    <s v="CA-2015-102316"/>
    <d v="2015-03-01T00:00:00"/>
    <d v="2015-03-03T00:00:00"/>
    <x v="0"/>
    <s v="DH-13075"/>
    <s v="Dave Hallsten"/>
    <x v="1"/>
    <s v="United States"/>
    <s v="Los Angeles"/>
    <x v="1"/>
    <n v="90045"/>
    <x v="1"/>
    <s v="FUR-CH-10003396"/>
    <x v="0"/>
    <x v="1"/>
    <s v="Global Deluxe Steno Chair"/>
    <n v="184.75200000000001"/>
    <n v="3"/>
    <n v="0.2"/>
    <n v="-20.784600000000001"/>
    <n v="2"/>
    <n v="3"/>
    <x v="3"/>
    <n v="-11.25"/>
    <x v="10"/>
  </r>
  <r>
    <n v="8504"/>
    <s v="CA-2014-164903"/>
    <d v="2014-02-20T00:00:00"/>
    <d v="2014-02-24T00:00:00"/>
    <x v="1"/>
    <s v="SR-20740"/>
    <s v="Steven Roelle"/>
    <x v="2"/>
    <s v="United States"/>
    <s v="Los Angeles"/>
    <x v="1"/>
    <n v="90049"/>
    <x v="1"/>
    <s v="OFF-PA-10003363"/>
    <x v="1"/>
    <x v="10"/>
    <s v="Xerox 204"/>
    <n v="12.96"/>
    <n v="2"/>
    <n v="0"/>
    <n v="6.2207999999999997"/>
    <n v="4"/>
    <n v="2"/>
    <x v="3"/>
    <n v="47.999999999999993"/>
    <x v="11"/>
  </r>
  <r>
    <n v="8505"/>
    <s v="CA-2016-109400"/>
    <d v="2016-05-02T00:00:00"/>
    <d v="2016-05-06T00:00:00"/>
    <x v="1"/>
    <s v="NR-18550"/>
    <s v="Nick Radford"/>
    <x v="0"/>
    <s v="United States"/>
    <s v="Amarillo"/>
    <x v="5"/>
    <n v="79109"/>
    <x v="2"/>
    <s v="FUR-CH-10003298"/>
    <x v="0"/>
    <x v="1"/>
    <s v="Office Star - Contemporary Task Swivel chair with Loop Arms, Charcoal"/>
    <n v="366.74400000000003"/>
    <n v="4"/>
    <n v="0.3"/>
    <n v="-110.0232"/>
    <n v="4"/>
    <n v="5"/>
    <x v="1"/>
    <n v="-30"/>
    <x v="5"/>
  </r>
  <r>
    <n v="8506"/>
    <s v="CA-2016-130400"/>
    <d v="2016-03-08T00:00:00"/>
    <d v="2016-03-12T00:00:00"/>
    <x v="1"/>
    <s v="SJ-20125"/>
    <s v="Sanjit Jacobs"/>
    <x v="2"/>
    <s v="United States"/>
    <s v="Dallas"/>
    <x v="5"/>
    <n v="75217"/>
    <x v="2"/>
    <s v="OFF-BI-10001757"/>
    <x v="1"/>
    <x v="8"/>
    <s v="Pressboard Hanging Data Binders for Unburst Sheets"/>
    <n v="8.8559999999999999"/>
    <n v="9"/>
    <n v="0.8"/>
    <n v="-14.169600000000001"/>
    <n v="4"/>
    <n v="3"/>
    <x v="3"/>
    <n v="-160"/>
    <x v="10"/>
  </r>
  <r>
    <n v="8507"/>
    <s v="CA-2016-130400"/>
    <d v="2016-03-08T00:00:00"/>
    <d v="2016-03-12T00:00:00"/>
    <x v="1"/>
    <s v="SJ-20125"/>
    <s v="Sanjit Jacobs"/>
    <x v="2"/>
    <s v="United States"/>
    <s v="Dallas"/>
    <x v="5"/>
    <n v="75217"/>
    <x v="2"/>
    <s v="TEC-AC-10004633"/>
    <x v="2"/>
    <x v="11"/>
    <s v="Verbatim 25 GB 6x Blu-ray Single Layer Recordable Disc, 3/Pack"/>
    <n v="27.96"/>
    <n v="5"/>
    <n v="0.2"/>
    <n v="8.3879999999999999"/>
    <n v="4"/>
    <n v="3"/>
    <x v="3"/>
    <n v="30"/>
    <x v="10"/>
  </r>
  <r>
    <n v="8508"/>
    <s v="CA-2016-130400"/>
    <d v="2016-03-08T00:00:00"/>
    <d v="2016-03-12T00:00:00"/>
    <x v="1"/>
    <s v="SJ-20125"/>
    <s v="Sanjit Jacobs"/>
    <x v="2"/>
    <s v="United States"/>
    <s v="Dallas"/>
    <x v="5"/>
    <n v="75217"/>
    <x v="2"/>
    <s v="OFF-EN-10001453"/>
    <x v="1"/>
    <x v="12"/>
    <s v="Tyvek Interoffice Envelopes, 9 1/2&quot; x 12 1/2&quot;, 100/Box"/>
    <n v="146.352"/>
    <n v="3"/>
    <n v="0.2"/>
    <n v="49.393799999999999"/>
    <n v="4"/>
    <n v="3"/>
    <x v="3"/>
    <n v="33.75"/>
    <x v="10"/>
  </r>
  <r>
    <n v="8509"/>
    <s v="CA-2015-135853"/>
    <d v="2015-12-11T00:00:00"/>
    <d v="2015-12-14T00:00:00"/>
    <x v="2"/>
    <s v="CA-12775"/>
    <s v="Cynthia Arntzen"/>
    <x v="0"/>
    <s v="United States"/>
    <s v="Detroit"/>
    <x v="12"/>
    <n v="48205"/>
    <x v="2"/>
    <s v="TEC-AC-10004761"/>
    <x v="2"/>
    <x v="11"/>
    <s v="Maxell 4.7GB DVD+RW 3/Pack"/>
    <n v="175.23"/>
    <n v="11"/>
    <n v="0"/>
    <n v="61.330500000000001"/>
    <n v="3"/>
    <n v="12"/>
    <x v="0"/>
    <n v="35"/>
    <x v="4"/>
  </r>
  <r>
    <n v="8510"/>
    <s v="CA-2015-135853"/>
    <d v="2015-12-11T00:00:00"/>
    <d v="2015-12-14T00:00:00"/>
    <x v="2"/>
    <s v="CA-12775"/>
    <s v="Cynthia Arntzen"/>
    <x v="0"/>
    <s v="United States"/>
    <s v="Detroit"/>
    <x v="12"/>
    <n v="48205"/>
    <x v="2"/>
    <s v="TEC-PH-10003691"/>
    <x v="2"/>
    <x v="7"/>
    <s v="BlackBerry Q10"/>
    <n v="125.99"/>
    <n v="1"/>
    <n v="0"/>
    <n v="31.497499999999999"/>
    <n v="3"/>
    <n v="12"/>
    <x v="0"/>
    <n v="25"/>
    <x v="4"/>
  </r>
  <r>
    <n v="8511"/>
    <s v="CA-2015-135853"/>
    <d v="2015-12-11T00:00:00"/>
    <d v="2015-12-14T00:00:00"/>
    <x v="2"/>
    <s v="CA-12775"/>
    <s v="Cynthia Arntzen"/>
    <x v="0"/>
    <s v="United States"/>
    <s v="Detroit"/>
    <x v="12"/>
    <n v="48205"/>
    <x v="2"/>
    <s v="OFF-BI-10004965"/>
    <x v="1"/>
    <x v="8"/>
    <s v="Ibico Covers for Plastic or Wire Binding Elements"/>
    <n v="23"/>
    <n v="2"/>
    <n v="0"/>
    <n v="10.35"/>
    <n v="3"/>
    <n v="12"/>
    <x v="0"/>
    <n v="45"/>
    <x v="4"/>
  </r>
  <r>
    <n v="8512"/>
    <s v="CA-2016-103359"/>
    <d v="2016-12-22T00:00:00"/>
    <d v="2016-12-26T00:00:00"/>
    <x v="1"/>
    <s v="LC-16885"/>
    <s v="Lena Creighton"/>
    <x v="0"/>
    <s v="United States"/>
    <s v="New York City"/>
    <x v="15"/>
    <n v="10035"/>
    <x v="3"/>
    <s v="OFF-BI-10004233"/>
    <x v="1"/>
    <x v="8"/>
    <s v="GBC Pre-Punched Binding Paper, Plastic, White, 8-1/2&quot; x 11&quot;"/>
    <n v="25.584"/>
    <n v="2"/>
    <n v="0.2"/>
    <n v="8.9543999999999997"/>
    <n v="4"/>
    <n v="12"/>
    <x v="0"/>
    <n v="35"/>
    <x v="4"/>
  </r>
  <r>
    <n v="8513"/>
    <s v="CA-2016-144645"/>
    <d v="2016-02-02T00:00:00"/>
    <d v="2016-02-08T00:00:00"/>
    <x v="1"/>
    <s v="NS-18640"/>
    <s v="Noel Staavos"/>
    <x v="1"/>
    <s v="United States"/>
    <s v="Houston"/>
    <x v="5"/>
    <n v="77041"/>
    <x v="2"/>
    <s v="FUR-FU-10003601"/>
    <x v="0"/>
    <x v="5"/>
    <s v="Deflect-o RollaMat Studded, Beveled Mat for Medium Pile Carpeting"/>
    <n v="73.784000000000006"/>
    <n v="2"/>
    <n v="0.6"/>
    <n v="-77.473200000000006"/>
    <n v="6"/>
    <n v="2"/>
    <x v="3"/>
    <n v="-105"/>
    <x v="11"/>
  </r>
  <r>
    <n v="8514"/>
    <s v="CA-2017-141614"/>
    <d v="2017-06-05T00:00:00"/>
    <d v="2017-06-09T00:00:00"/>
    <x v="1"/>
    <s v="NS-18640"/>
    <s v="Noel Staavos"/>
    <x v="1"/>
    <s v="United States"/>
    <s v="Orlando"/>
    <x v="2"/>
    <n v="32839"/>
    <x v="0"/>
    <s v="OFF-PA-10002787"/>
    <x v="1"/>
    <x v="10"/>
    <s v="Xerox 227"/>
    <n v="20.736000000000001"/>
    <n v="4"/>
    <n v="0.2"/>
    <n v="7.2576000000000001"/>
    <n v="4"/>
    <n v="6"/>
    <x v="1"/>
    <n v="35"/>
    <x v="1"/>
  </r>
  <r>
    <n v="8515"/>
    <s v="CA-2015-122168"/>
    <d v="2015-08-21T00:00:00"/>
    <d v="2015-08-26T00:00:00"/>
    <x v="1"/>
    <s v="HG-14965"/>
    <s v="Henry Goldwyn"/>
    <x v="1"/>
    <s v="United States"/>
    <s v="Florence"/>
    <x v="0"/>
    <n v="41042"/>
    <x v="0"/>
    <s v="OFF-AR-10003602"/>
    <x v="1"/>
    <x v="6"/>
    <s v="Quartet Omega Colored Chalk, 12/Pack"/>
    <n v="17.52"/>
    <n v="3"/>
    <n v="0"/>
    <n v="8.2344000000000008"/>
    <n v="5"/>
    <n v="8"/>
    <x v="2"/>
    <n v="47.000000000000007"/>
    <x v="6"/>
  </r>
  <r>
    <n v="8516"/>
    <s v="CA-2015-122168"/>
    <d v="2015-08-21T00:00:00"/>
    <d v="2015-08-26T00:00:00"/>
    <x v="1"/>
    <s v="HG-14965"/>
    <s v="Henry Goldwyn"/>
    <x v="1"/>
    <s v="United States"/>
    <s v="Florence"/>
    <x v="0"/>
    <n v="41042"/>
    <x v="0"/>
    <s v="OFF-AR-10002053"/>
    <x v="1"/>
    <x v="6"/>
    <s v="Premium Writing Pencils, Soft, #2 by Central Association for the Blind"/>
    <n v="35.76"/>
    <n v="12"/>
    <n v="0"/>
    <n v="10.0128"/>
    <n v="5"/>
    <n v="8"/>
    <x v="2"/>
    <n v="28.000000000000004"/>
    <x v="6"/>
  </r>
  <r>
    <n v="8517"/>
    <s v="CA-2016-132899"/>
    <d v="2016-04-07T00:00:00"/>
    <d v="2016-04-11T00:00:00"/>
    <x v="1"/>
    <s v="SF-20200"/>
    <s v="Sarah Foster"/>
    <x v="0"/>
    <s v="United States"/>
    <s v="New York City"/>
    <x v="15"/>
    <n v="10009"/>
    <x v="3"/>
    <s v="OFF-AR-10002833"/>
    <x v="1"/>
    <x v="6"/>
    <s v="Newell 322"/>
    <n v="3.64"/>
    <n v="2"/>
    <n v="0"/>
    <n v="0.98280000000000001"/>
    <n v="4"/>
    <n v="4"/>
    <x v="1"/>
    <n v="27"/>
    <x v="3"/>
  </r>
  <r>
    <n v="8518"/>
    <s v="CA-2017-149720"/>
    <d v="2017-06-04T00:00:00"/>
    <d v="2017-06-07T00:00:00"/>
    <x v="0"/>
    <s v="EM-14065"/>
    <s v="Erin Mull"/>
    <x v="0"/>
    <s v="United States"/>
    <s v="Frisco"/>
    <x v="5"/>
    <n v="75034"/>
    <x v="2"/>
    <s v="FUR-FU-10002501"/>
    <x v="0"/>
    <x v="5"/>
    <s v="Nu-Dell Executive Frame"/>
    <n v="30.335999999999999"/>
    <n v="6"/>
    <n v="0.6"/>
    <n v="-17.443200000000001"/>
    <n v="3"/>
    <n v="6"/>
    <x v="1"/>
    <n v="-57.500000000000007"/>
    <x v="1"/>
  </r>
  <r>
    <n v="8519"/>
    <s v="CA-2017-118003"/>
    <d v="2017-12-04T00:00:00"/>
    <d v="2017-12-10T00:00:00"/>
    <x v="1"/>
    <s v="DO-13645"/>
    <s v="Doug O'Connell"/>
    <x v="0"/>
    <s v="United States"/>
    <s v="Paterson"/>
    <x v="30"/>
    <n v="7501"/>
    <x v="3"/>
    <s v="FUR-FU-10002506"/>
    <x v="0"/>
    <x v="5"/>
    <s v="Tensor &quot;Hersey Kiss&quot; Styled Floor Lamp"/>
    <n v="12.99"/>
    <n v="1"/>
    <n v="0"/>
    <n v="1.5588"/>
    <n v="6"/>
    <n v="12"/>
    <x v="0"/>
    <n v="12"/>
    <x v="4"/>
  </r>
  <r>
    <n v="8520"/>
    <s v="CA-2017-118003"/>
    <d v="2017-12-04T00:00:00"/>
    <d v="2017-12-10T00:00:00"/>
    <x v="1"/>
    <s v="DO-13645"/>
    <s v="Doug O'Connell"/>
    <x v="0"/>
    <s v="United States"/>
    <s v="Paterson"/>
    <x v="30"/>
    <n v="7501"/>
    <x v="3"/>
    <s v="FUR-CH-10003817"/>
    <x v="0"/>
    <x v="1"/>
    <s v="Global Value Steno Chair, Gray"/>
    <n v="182.22"/>
    <n v="3"/>
    <n v="0"/>
    <n v="45.555"/>
    <n v="6"/>
    <n v="12"/>
    <x v="0"/>
    <n v="25"/>
    <x v="4"/>
  </r>
  <r>
    <n v="8521"/>
    <s v="CA-2017-118003"/>
    <d v="2017-12-04T00:00:00"/>
    <d v="2017-12-10T00:00:00"/>
    <x v="1"/>
    <s v="DO-13645"/>
    <s v="Doug O'Connell"/>
    <x v="0"/>
    <s v="United States"/>
    <s v="Paterson"/>
    <x v="30"/>
    <n v="7501"/>
    <x v="3"/>
    <s v="FUR-CH-10004860"/>
    <x v="0"/>
    <x v="1"/>
    <s v="Global Low Back Tilter Chair"/>
    <n v="302.94"/>
    <n v="3"/>
    <n v="0"/>
    <n v="18.176400000000001"/>
    <n v="6"/>
    <n v="12"/>
    <x v="0"/>
    <n v="6.0000000000000009"/>
    <x v="4"/>
  </r>
  <r>
    <n v="8522"/>
    <s v="CA-2016-141887"/>
    <d v="2016-01-11T00:00:00"/>
    <d v="2016-01-15T00:00:00"/>
    <x v="1"/>
    <s v="MP-17470"/>
    <s v="Mark Packer"/>
    <x v="2"/>
    <s v="United States"/>
    <s v="Columbus"/>
    <x v="24"/>
    <n v="43229"/>
    <x v="3"/>
    <s v="FUR-FU-10002268"/>
    <x v="0"/>
    <x v="5"/>
    <s v="Ultra Door Push Plate"/>
    <n v="54.991999999999997"/>
    <n v="14"/>
    <n v="0.2"/>
    <n v="8.9361999999999995"/>
    <n v="4"/>
    <n v="1"/>
    <x v="3"/>
    <n v="16.25"/>
    <x v="9"/>
  </r>
  <r>
    <n v="8523"/>
    <s v="US-2016-160206"/>
    <d v="2016-04-01T00:00:00"/>
    <d v="2016-04-07T00:00:00"/>
    <x v="1"/>
    <s v="MY-18295"/>
    <s v="Muhammed Yedwab"/>
    <x v="1"/>
    <s v="United States"/>
    <s v="Milwaukee"/>
    <x v="6"/>
    <n v="53209"/>
    <x v="2"/>
    <s v="TEC-PH-10000148"/>
    <x v="2"/>
    <x v="7"/>
    <s v="Cyber Acoustics AC-202b Speech Recognition Stereo Headset"/>
    <n v="12.99"/>
    <n v="1"/>
    <n v="0"/>
    <n v="0.25979999999999998"/>
    <n v="6"/>
    <n v="4"/>
    <x v="1"/>
    <n v="1.9999999999999998"/>
    <x v="3"/>
  </r>
  <r>
    <n v="8524"/>
    <s v="CA-2017-133074"/>
    <d v="2017-09-21T00:00:00"/>
    <d v="2017-09-25T00:00:00"/>
    <x v="1"/>
    <s v="DB-13615"/>
    <s v="Doug Bickford"/>
    <x v="0"/>
    <s v="United States"/>
    <s v="San Francisco"/>
    <x v="1"/>
    <n v="94109"/>
    <x v="1"/>
    <s v="OFF-PA-10004082"/>
    <x v="1"/>
    <x v="10"/>
    <s v="Adams Telephone Message Book w/Frequently-Called Numbers Space, 400 Messages per Book"/>
    <n v="55.86"/>
    <n v="7"/>
    <n v="0"/>
    <n v="27.93"/>
    <n v="4"/>
    <n v="9"/>
    <x v="2"/>
    <n v="50"/>
    <x v="8"/>
  </r>
  <r>
    <n v="8525"/>
    <s v="CA-2017-161172"/>
    <d v="2017-03-16T00:00:00"/>
    <d v="2017-03-16T00:00:00"/>
    <x v="3"/>
    <s v="SP-20920"/>
    <s v="Susan Pistek"/>
    <x v="0"/>
    <s v="United States"/>
    <s v="Columbus"/>
    <x v="24"/>
    <n v="43229"/>
    <x v="3"/>
    <s v="TEC-PH-10004348"/>
    <x v="2"/>
    <x v="7"/>
    <s v="OtterBox Defender Series Case - iPhone 5c"/>
    <n v="44.375999999999998"/>
    <n v="2"/>
    <n v="0.4"/>
    <n v="-7.3959999999999999"/>
    <n v="0"/>
    <n v="3"/>
    <x v="3"/>
    <n v="-16.666666666666668"/>
    <x v="10"/>
  </r>
  <r>
    <n v="8526"/>
    <s v="CA-2017-161172"/>
    <d v="2017-03-16T00:00:00"/>
    <d v="2017-03-16T00:00:00"/>
    <x v="3"/>
    <s v="SP-20920"/>
    <s v="Susan Pistek"/>
    <x v="0"/>
    <s v="United States"/>
    <s v="Columbus"/>
    <x v="24"/>
    <n v="43229"/>
    <x v="3"/>
    <s v="FUR-FU-10003424"/>
    <x v="0"/>
    <x v="5"/>
    <s v="Nu-Dell Oak Frame"/>
    <n v="51.264000000000003"/>
    <n v="6"/>
    <n v="0.2"/>
    <n v="7.6896000000000004"/>
    <n v="0"/>
    <n v="3"/>
    <x v="3"/>
    <n v="15"/>
    <x v="10"/>
  </r>
  <r>
    <n v="8527"/>
    <s v="CA-2017-161172"/>
    <d v="2017-03-16T00:00:00"/>
    <d v="2017-03-16T00:00:00"/>
    <x v="3"/>
    <s v="SP-20920"/>
    <s v="Susan Pistek"/>
    <x v="0"/>
    <s v="United States"/>
    <s v="Columbus"/>
    <x v="24"/>
    <n v="43229"/>
    <x v="3"/>
    <s v="OFF-BI-10004654"/>
    <x v="1"/>
    <x v="8"/>
    <s v="Avery Binding System Hidden Tab Executive Style Index Sets"/>
    <n v="5.1929999999999996"/>
    <n v="3"/>
    <n v="0.7"/>
    <n v="-3.4620000000000002"/>
    <n v="0"/>
    <n v="3"/>
    <x v="3"/>
    <n v="-66.666666666666671"/>
    <x v="10"/>
  </r>
  <r>
    <n v="8528"/>
    <s v="CA-2017-161172"/>
    <d v="2017-03-16T00:00:00"/>
    <d v="2017-03-16T00:00:00"/>
    <x v="3"/>
    <s v="SP-20920"/>
    <s v="Susan Pistek"/>
    <x v="0"/>
    <s v="United States"/>
    <s v="Columbus"/>
    <x v="24"/>
    <n v="43229"/>
    <x v="3"/>
    <s v="TEC-AC-10004571"/>
    <x v="2"/>
    <x v="11"/>
    <s v="Logitech G700s Rechargeable Gaming Mouse"/>
    <n v="159.98400000000001"/>
    <n v="2"/>
    <n v="0.2"/>
    <n v="43.995600000000003"/>
    <n v="0"/>
    <n v="3"/>
    <x v="3"/>
    <n v="27.500000000000004"/>
    <x v="10"/>
  </r>
  <r>
    <n v="8529"/>
    <s v="CA-2017-161172"/>
    <d v="2017-03-16T00:00:00"/>
    <d v="2017-03-16T00:00:00"/>
    <x v="3"/>
    <s v="SP-20920"/>
    <s v="Susan Pistek"/>
    <x v="0"/>
    <s v="United States"/>
    <s v="Columbus"/>
    <x v="24"/>
    <n v="43229"/>
    <x v="3"/>
    <s v="OFF-ST-10000675"/>
    <x v="1"/>
    <x v="4"/>
    <s v="File Shuttle II and Handi-File, Black"/>
    <n v="54.223999999999997"/>
    <n v="2"/>
    <n v="0.2"/>
    <n v="3.3889999999999998"/>
    <n v="0"/>
    <n v="3"/>
    <x v="3"/>
    <n v="6.25"/>
    <x v="10"/>
  </r>
  <r>
    <n v="8530"/>
    <s v="CA-2017-137624"/>
    <d v="2017-11-10T00:00:00"/>
    <d v="2017-11-17T00:00:00"/>
    <x v="1"/>
    <s v="ME-17320"/>
    <s v="Maria Etezadi"/>
    <x v="2"/>
    <s v="United States"/>
    <s v="Los Angeles"/>
    <x v="1"/>
    <n v="90008"/>
    <x v="1"/>
    <s v="FUR-CH-10001714"/>
    <x v="0"/>
    <x v="1"/>
    <s v="Global Leather &amp; Oak Executive Chair, Burgundy"/>
    <n v="241.42400000000001"/>
    <n v="2"/>
    <n v="0.2"/>
    <n v="-36.2136"/>
    <n v="7"/>
    <n v="11"/>
    <x v="0"/>
    <n v="-15"/>
    <x v="0"/>
  </r>
  <r>
    <n v="8531"/>
    <s v="CA-2016-156748"/>
    <d v="2016-11-30T00:00:00"/>
    <d v="2016-12-06T00:00:00"/>
    <x v="1"/>
    <s v="BS-11755"/>
    <s v="Bruce Stewart"/>
    <x v="0"/>
    <s v="United States"/>
    <s v="Detroit"/>
    <x v="12"/>
    <n v="48227"/>
    <x v="2"/>
    <s v="OFF-PA-10000380"/>
    <x v="1"/>
    <x v="10"/>
    <s v="REDIFORM Incoming/Outgoing Call Register, 11&quot; X 8 1/2&quot;, 100 Messages"/>
    <n v="33.36"/>
    <n v="4"/>
    <n v="0"/>
    <n v="16.68"/>
    <n v="6"/>
    <n v="11"/>
    <x v="0"/>
    <n v="50"/>
    <x v="0"/>
  </r>
  <r>
    <n v="8532"/>
    <s v="CA-2016-156748"/>
    <d v="2016-11-30T00:00:00"/>
    <d v="2016-12-06T00:00:00"/>
    <x v="1"/>
    <s v="BS-11755"/>
    <s v="Bruce Stewart"/>
    <x v="0"/>
    <s v="United States"/>
    <s v="Detroit"/>
    <x v="12"/>
    <n v="48227"/>
    <x v="2"/>
    <s v="OFF-PA-10002713"/>
    <x v="1"/>
    <x v="10"/>
    <s v="Adams Phone Message Book, 200 Message Capacity, 8 1/16” x 11”"/>
    <n v="13.76"/>
    <n v="2"/>
    <n v="0"/>
    <n v="6.3296000000000001"/>
    <n v="6"/>
    <n v="11"/>
    <x v="0"/>
    <n v="46"/>
    <x v="0"/>
  </r>
  <r>
    <n v="8533"/>
    <s v="CA-2016-156748"/>
    <d v="2016-11-30T00:00:00"/>
    <d v="2016-12-06T00:00:00"/>
    <x v="1"/>
    <s v="BS-11755"/>
    <s v="Bruce Stewart"/>
    <x v="0"/>
    <s v="United States"/>
    <s v="Detroit"/>
    <x v="12"/>
    <n v="48227"/>
    <x v="2"/>
    <s v="OFF-ST-10001370"/>
    <x v="1"/>
    <x v="4"/>
    <s v="Sensible Storage WireTech Storage Systems"/>
    <n v="496.86"/>
    <n v="7"/>
    <n v="0"/>
    <n v="24.843"/>
    <n v="6"/>
    <n v="11"/>
    <x v="0"/>
    <n v="5"/>
    <x v="0"/>
  </r>
  <r>
    <n v="8534"/>
    <s v="CA-2016-156748"/>
    <d v="2016-11-30T00:00:00"/>
    <d v="2016-12-06T00:00:00"/>
    <x v="1"/>
    <s v="BS-11755"/>
    <s v="Bruce Stewart"/>
    <x v="0"/>
    <s v="United States"/>
    <s v="Detroit"/>
    <x v="12"/>
    <n v="48227"/>
    <x v="2"/>
    <s v="FUR-CH-10000513"/>
    <x v="0"/>
    <x v="1"/>
    <s v="High-Back Leather Manager's Chair"/>
    <n v="389.97"/>
    <n v="3"/>
    <n v="0"/>
    <n v="35.097299999999997"/>
    <n v="6"/>
    <n v="11"/>
    <x v="0"/>
    <n v="8.9999999999999982"/>
    <x v="0"/>
  </r>
  <r>
    <n v="8535"/>
    <s v="CA-2015-169677"/>
    <d v="2015-01-13T00:00:00"/>
    <d v="2015-01-15T00:00:00"/>
    <x v="0"/>
    <s v="KS-16300"/>
    <s v="Karen Seio"/>
    <x v="1"/>
    <s v="United States"/>
    <s v="Columbus"/>
    <x v="32"/>
    <n v="31907"/>
    <x v="0"/>
    <s v="OFF-LA-10003223"/>
    <x v="1"/>
    <x v="2"/>
    <s v="Avery 508"/>
    <n v="9.82"/>
    <n v="2"/>
    <n v="0"/>
    <n v="4.8117999999999999"/>
    <n v="2"/>
    <n v="1"/>
    <x v="3"/>
    <n v="49"/>
    <x v="9"/>
  </r>
  <r>
    <n v="8536"/>
    <s v="US-2014-163146"/>
    <d v="2014-05-16T00:00:00"/>
    <d v="2014-05-20T00:00:00"/>
    <x v="1"/>
    <s v="CC-12475"/>
    <s v="Cindy Chapman"/>
    <x v="0"/>
    <s v="United States"/>
    <s v="San Francisco"/>
    <x v="1"/>
    <n v="94122"/>
    <x v="1"/>
    <s v="TEC-AC-10002217"/>
    <x v="2"/>
    <x v="11"/>
    <s v="Imation Clip USB flash drive - 8 GB"/>
    <n v="56.4"/>
    <n v="3"/>
    <n v="0"/>
    <n v="3.3839999999999999"/>
    <n v="4"/>
    <n v="5"/>
    <x v="1"/>
    <n v="6"/>
    <x v="5"/>
  </r>
  <r>
    <n v="8537"/>
    <s v="CA-2015-157343"/>
    <d v="2015-06-07T00:00:00"/>
    <d v="2015-06-11T00:00:00"/>
    <x v="1"/>
    <s v="HD-14785"/>
    <s v="Harold Dahlen"/>
    <x v="2"/>
    <s v="United States"/>
    <s v="Philadelphia"/>
    <x v="9"/>
    <n v="19143"/>
    <x v="3"/>
    <s v="OFF-BI-10003707"/>
    <x v="1"/>
    <x v="8"/>
    <s v="Aluminum Screw Posts"/>
    <n v="18.312000000000001"/>
    <n v="4"/>
    <n v="0.7"/>
    <n v="-12.208"/>
    <n v="4"/>
    <n v="6"/>
    <x v="1"/>
    <n v="-66.666666666666657"/>
    <x v="1"/>
  </r>
  <r>
    <n v="8538"/>
    <s v="CA-2015-157343"/>
    <d v="2015-06-07T00:00:00"/>
    <d v="2015-06-11T00:00:00"/>
    <x v="1"/>
    <s v="HD-14785"/>
    <s v="Harold Dahlen"/>
    <x v="2"/>
    <s v="United States"/>
    <s v="Philadelphia"/>
    <x v="9"/>
    <n v="19143"/>
    <x v="3"/>
    <s v="OFF-PA-10000552"/>
    <x v="1"/>
    <x v="10"/>
    <s v="Xerox 200"/>
    <n v="25.92"/>
    <n v="5"/>
    <n v="0.2"/>
    <n v="9.0719999999999992"/>
    <n v="4"/>
    <n v="6"/>
    <x v="1"/>
    <n v="34.999999999999993"/>
    <x v="1"/>
  </r>
  <r>
    <n v="8539"/>
    <s v="CA-2015-157343"/>
    <d v="2015-06-07T00:00:00"/>
    <d v="2015-06-11T00:00:00"/>
    <x v="1"/>
    <s v="HD-14785"/>
    <s v="Harold Dahlen"/>
    <x v="2"/>
    <s v="United States"/>
    <s v="Philadelphia"/>
    <x v="9"/>
    <n v="19143"/>
    <x v="3"/>
    <s v="OFF-AR-10003183"/>
    <x v="1"/>
    <x v="6"/>
    <s v="Avery Fluorescent Highlighter Four-Color Set"/>
    <n v="8.016"/>
    <n v="3"/>
    <n v="0.2"/>
    <n v="1.002"/>
    <n v="4"/>
    <n v="6"/>
    <x v="1"/>
    <n v="12.5"/>
    <x v="1"/>
  </r>
  <r>
    <n v="8540"/>
    <s v="CA-2017-147354"/>
    <d v="2017-03-09T00:00:00"/>
    <d v="2017-03-13T00:00:00"/>
    <x v="1"/>
    <s v="KB-16315"/>
    <s v="Karl Braun"/>
    <x v="0"/>
    <s v="United States"/>
    <s v="Los Angeles"/>
    <x v="1"/>
    <n v="90008"/>
    <x v="1"/>
    <s v="TEC-CO-10000971"/>
    <x v="2"/>
    <x v="16"/>
    <s v="Hewlett Packard 310 Color Digital Copier"/>
    <n v="479.98399999999998"/>
    <n v="2"/>
    <n v="0.2"/>
    <n v="59.997999999999998"/>
    <n v="4"/>
    <n v="3"/>
    <x v="3"/>
    <n v="12.5"/>
    <x v="10"/>
  </r>
  <r>
    <n v="8541"/>
    <s v="CA-2017-147354"/>
    <d v="2017-03-09T00:00:00"/>
    <d v="2017-03-13T00:00:00"/>
    <x v="1"/>
    <s v="KB-16315"/>
    <s v="Karl Braun"/>
    <x v="0"/>
    <s v="United States"/>
    <s v="Los Angeles"/>
    <x v="1"/>
    <n v="90008"/>
    <x v="1"/>
    <s v="OFF-BI-10003910"/>
    <x v="1"/>
    <x v="8"/>
    <s v="DXL Angle-View Binders with Locking Rings by Samsill"/>
    <n v="30.84"/>
    <n v="5"/>
    <n v="0.2"/>
    <n v="9.6374999999999993"/>
    <n v="4"/>
    <n v="3"/>
    <x v="3"/>
    <n v="31.25"/>
    <x v="10"/>
  </r>
  <r>
    <n v="8542"/>
    <s v="CA-2015-157287"/>
    <d v="2015-12-22T00:00:00"/>
    <d v="2015-12-23T00:00:00"/>
    <x v="2"/>
    <s v="HR-14830"/>
    <s v="Harold Ryan"/>
    <x v="1"/>
    <s v="United States"/>
    <s v="Philadelphia"/>
    <x v="9"/>
    <n v="19140"/>
    <x v="3"/>
    <s v="OFF-ST-10001172"/>
    <x v="1"/>
    <x v="4"/>
    <s v="Tennsco Lockers, Sand"/>
    <n v="33.567999999999998"/>
    <n v="2"/>
    <n v="0.2"/>
    <n v="1.6783999999999999"/>
    <n v="1"/>
    <n v="12"/>
    <x v="0"/>
    <n v="5"/>
    <x v="4"/>
  </r>
  <r>
    <n v="8543"/>
    <s v="CA-2015-157287"/>
    <d v="2015-12-22T00:00:00"/>
    <d v="2015-12-23T00:00:00"/>
    <x v="2"/>
    <s v="HR-14830"/>
    <s v="Harold Ryan"/>
    <x v="1"/>
    <s v="United States"/>
    <s v="Philadelphia"/>
    <x v="9"/>
    <n v="19140"/>
    <x v="3"/>
    <s v="FUR-CH-10001270"/>
    <x v="0"/>
    <x v="1"/>
    <s v="Harbour Creations Steel Folding Chair"/>
    <n v="422.625"/>
    <n v="7"/>
    <n v="0.3"/>
    <n v="0"/>
    <n v="1"/>
    <n v="12"/>
    <x v="0"/>
    <n v="0"/>
    <x v="4"/>
  </r>
  <r>
    <n v="8544"/>
    <s v="CA-2014-137575"/>
    <d v="2014-08-06T00:00:00"/>
    <d v="2014-08-11T00:00:00"/>
    <x v="1"/>
    <s v="TB-21625"/>
    <s v="Trudy Brown"/>
    <x v="0"/>
    <s v="United States"/>
    <s v="New York City"/>
    <x v="15"/>
    <n v="10035"/>
    <x v="3"/>
    <s v="TEC-AC-10004571"/>
    <x v="2"/>
    <x v="11"/>
    <s v="Logitech G700s Rechargeable Gaming Mouse"/>
    <n v="199.98"/>
    <n v="2"/>
    <n v="0"/>
    <n v="83.991600000000005"/>
    <n v="5"/>
    <n v="8"/>
    <x v="2"/>
    <n v="42.000000000000007"/>
    <x v="6"/>
  </r>
  <r>
    <n v="8545"/>
    <s v="CA-2016-119074"/>
    <d v="2016-03-27T00:00:00"/>
    <d v="2016-03-31T00:00:00"/>
    <x v="1"/>
    <s v="DS-13180"/>
    <s v="David Smith"/>
    <x v="1"/>
    <s v="United States"/>
    <s v="Columbus"/>
    <x v="32"/>
    <n v="31907"/>
    <x v="0"/>
    <s v="FUR-FU-10004053"/>
    <x v="0"/>
    <x v="5"/>
    <s v="DAX Two-Tone Silver Metal Document Frame"/>
    <n v="20.239999999999998"/>
    <n v="1"/>
    <n v="0"/>
    <n v="8.7032000000000007"/>
    <n v="4"/>
    <n v="3"/>
    <x v="3"/>
    <n v="43.000000000000007"/>
    <x v="10"/>
  </r>
  <r>
    <n v="8546"/>
    <s v="CA-2016-119074"/>
    <d v="2016-03-27T00:00:00"/>
    <d v="2016-03-31T00:00:00"/>
    <x v="1"/>
    <s v="DS-13180"/>
    <s v="David Smith"/>
    <x v="1"/>
    <s v="United States"/>
    <s v="Columbus"/>
    <x v="32"/>
    <n v="31907"/>
    <x v="0"/>
    <s v="FUR-FU-10003731"/>
    <x v="0"/>
    <x v="5"/>
    <s v="Eldon Expressions Wood and Plastic Desk Accessories, Oak"/>
    <n v="39.92"/>
    <n v="4"/>
    <n v="0"/>
    <n v="11.1776"/>
    <n v="4"/>
    <n v="3"/>
    <x v="3"/>
    <n v="27.999999999999996"/>
    <x v="10"/>
  </r>
  <r>
    <n v="8547"/>
    <s v="CA-2016-119074"/>
    <d v="2016-03-27T00:00:00"/>
    <d v="2016-03-31T00:00:00"/>
    <x v="1"/>
    <s v="DS-13180"/>
    <s v="David Smith"/>
    <x v="1"/>
    <s v="United States"/>
    <s v="Columbus"/>
    <x v="32"/>
    <n v="31907"/>
    <x v="0"/>
    <s v="OFF-BI-10000962"/>
    <x v="1"/>
    <x v="8"/>
    <s v="Acco Flexible ACCOHIDE Square Ring Data Binder, Dark Blue, 11 1/2&quot; X 14&quot; 7/8&quot;"/>
    <n v="32.54"/>
    <n v="2"/>
    <n v="0"/>
    <n v="15.944599999999999"/>
    <n v="4"/>
    <n v="3"/>
    <x v="3"/>
    <n v="49"/>
    <x v="10"/>
  </r>
  <r>
    <n v="8548"/>
    <s v="CA-2015-149566"/>
    <d v="2015-12-05T00:00:00"/>
    <d v="2015-12-10T00:00:00"/>
    <x v="1"/>
    <s v="GB-14530"/>
    <s v="George Bell"/>
    <x v="1"/>
    <s v="United States"/>
    <s v="Los Angeles"/>
    <x v="1"/>
    <n v="90049"/>
    <x v="1"/>
    <s v="TEC-AC-10001266"/>
    <x v="2"/>
    <x v="11"/>
    <s v="Memorex Micro Travel Drive 8 GB"/>
    <n v="39"/>
    <n v="3"/>
    <n v="0"/>
    <n v="17.55"/>
    <n v="5"/>
    <n v="12"/>
    <x v="0"/>
    <n v="45"/>
    <x v="4"/>
  </r>
  <r>
    <n v="8549"/>
    <s v="CA-2015-149566"/>
    <d v="2015-12-05T00:00:00"/>
    <d v="2015-12-10T00:00:00"/>
    <x v="1"/>
    <s v="GB-14530"/>
    <s v="George Bell"/>
    <x v="1"/>
    <s v="United States"/>
    <s v="Los Angeles"/>
    <x v="1"/>
    <n v="90049"/>
    <x v="1"/>
    <s v="OFF-LA-10000452"/>
    <x v="1"/>
    <x v="2"/>
    <s v="Avery 488"/>
    <n v="12.6"/>
    <n v="4"/>
    <n v="0"/>
    <n v="6.048"/>
    <n v="5"/>
    <n v="12"/>
    <x v="0"/>
    <n v="48.000000000000007"/>
    <x v="4"/>
  </r>
  <r>
    <n v="8550"/>
    <s v="CA-2015-126186"/>
    <d v="2015-09-11T00:00:00"/>
    <d v="2015-09-12T00:00:00"/>
    <x v="2"/>
    <s v="GB-14530"/>
    <s v="George Bell"/>
    <x v="1"/>
    <s v="United States"/>
    <s v="Aurora"/>
    <x v="22"/>
    <n v="80013"/>
    <x v="1"/>
    <s v="FUR-FU-10000073"/>
    <x v="0"/>
    <x v="5"/>
    <s v="Deflect-O Glasstique Clear Desk Accessories"/>
    <n v="24.64"/>
    <n v="4"/>
    <n v="0.2"/>
    <n v="4.0039999999999996"/>
    <n v="1"/>
    <n v="9"/>
    <x v="2"/>
    <n v="16.249999999999996"/>
    <x v="8"/>
  </r>
  <r>
    <n v="8551"/>
    <s v="CA-2015-121132"/>
    <d v="2015-07-17T00:00:00"/>
    <d v="2015-07-24T00:00:00"/>
    <x v="1"/>
    <s v="VB-21745"/>
    <s v="Victoria Brennan"/>
    <x v="1"/>
    <s v="United States"/>
    <s v="Houston"/>
    <x v="5"/>
    <n v="77041"/>
    <x v="2"/>
    <s v="OFF-LA-10002368"/>
    <x v="1"/>
    <x v="2"/>
    <s v="Avery 479"/>
    <n v="6.2640000000000002"/>
    <n v="3"/>
    <n v="0.2"/>
    <n v="2.0358000000000001"/>
    <n v="7"/>
    <n v="7"/>
    <x v="2"/>
    <n v="32.5"/>
    <x v="7"/>
  </r>
  <r>
    <n v="8552"/>
    <s v="CA-2015-121132"/>
    <d v="2015-07-17T00:00:00"/>
    <d v="2015-07-24T00:00:00"/>
    <x v="1"/>
    <s v="VB-21745"/>
    <s v="Victoria Brennan"/>
    <x v="1"/>
    <s v="United States"/>
    <s v="Houston"/>
    <x v="5"/>
    <n v="77041"/>
    <x v="2"/>
    <s v="OFF-FA-10004248"/>
    <x v="1"/>
    <x v="13"/>
    <s v="Advantus T-Pin Paper Clips"/>
    <n v="14.432"/>
    <n v="4"/>
    <n v="0.2"/>
    <n v="3.4276"/>
    <n v="7"/>
    <n v="7"/>
    <x v="2"/>
    <n v="23.75"/>
    <x v="7"/>
  </r>
  <r>
    <n v="8553"/>
    <s v="CA-2014-140473"/>
    <d v="2014-05-30T00:00:00"/>
    <d v="2014-06-03T00:00:00"/>
    <x v="1"/>
    <s v="MC-17425"/>
    <s v="Mark Cousins"/>
    <x v="1"/>
    <s v="United States"/>
    <s v="Chicago"/>
    <x v="10"/>
    <n v="60623"/>
    <x v="2"/>
    <s v="TEC-CO-10004202"/>
    <x v="2"/>
    <x v="16"/>
    <s v="Brother DCP1000 Digital 3 in 1 Multifunction Machine"/>
    <n v="719.976"/>
    <n v="3"/>
    <n v="0.2"/>
    <n v="134.99549999999999"/>
    <n v="4"/>
    <n v="5"/>
    <x v="1"/>
    <n v="18.75"/>
    <x v="5"/>
  </r>
  <r>
    <n v="8554"/>
    <s v="US-2017-102904"/>
    <d v="2017-11-13T00:00:00"/>
    <d v="2017-11-20T00:00:00"/>
    <x v="1"/>
    <s v="CB-12025"/>
    <s v="Cassandra Brandow"/>
    <x v="0"/>
    <s v="United States"/>
    <s v="Decatur"/>
    <x v="19"/>
    <n v="35601"/>
    <x v="0"/>
    <s v="TEC-AC-10000927"/>
    <x v="2"/>
    <x v="11"/>
    <s v="Anker Ultrathin Bluetooth Wireless Keyboard Aluminum Cover with Stand "/>
    <n v="239.92"/>
    <n v="8"/>
    <n v="0"/>
    <n v="23.992000000000001"/>
    <n v="7"/>
    <n v="11"/>
    <x v="0"/>
    <n v="10"/>
    <x v="0"/>
  </r>
  <r>
    <n v="8555"/>
    <s v="CA-2016-102092"/>
    <d v="2016-12-09T00:00:00"/>
    <d v="2016-12-11T00:00:00"/>
    <x v="2"/>
    <s v="PM-18940"/>
    <s v="Paul MacIntyre"/>
    <x v="0"/>
    <s v="United States"/>
    <s v="Springfield"/>
    <x v="17"/>
    <n v="22153"/>
    <x v="0"/>
    <s v="FUR-TA-10002530"/>
    <x v="0"/>
    <x v="3"/>
    <s v="Iceberg OfficeWorks 42&quot; Round Tables"/>
    <n v="1056.8599999999999"/>
    <n v="7"/>
    <n v="0"/>
    <n v="158.529"/>
    <n v="2"/>
    <n v="12"/>
    <x v="0"/>
    <n v="15.000000000000002"/>
    <x v="4"/>
  </r>
  <r>
    <n v="8556"/>
    <s v="CA-2015-117884"/>
    <d v="2015-03-22T00:00:00"/>
    <d v="2015-03-22T00:00:00"/>
    <x v="3"/>
    <s v="DC-13285"/>
    <s v="Debra Catini"/>
    <x v="0"/>
    <s v="United States"/>
    <s v="Plantation"/>
    <x v="2"/>
    <n v="33317"/>
    <x v="0"/>
    <s v="TEC-AC-10002567"/>
    <x v="2"/>
    <x v="11"/>
    <s v="Logitech G602 Wireless Gaming Mouse"/>
    <n v="447.94400000000002"/>
    <n v="7"/>
    <n v="0.2"/>
    <n v="89.588800000000006"/>
    <n v="0"/>
    <n v="3"/>
    <x v="3"/>
    <n v="20"/>
    <x v="10"/>
  </r>
  <r>
    <n v="8557"/>
    <s v="CA-2015-117884"/>
    <d v="2015-03-22T00:00:00"/>
    <d v="2015-03-22T00:00:00"/>
    <x v="3"/>
    <s v="DC-13285"/>
    <s v="Debra Catini"/>
    <x v="0"/>
    <s v="United States"/>
    <s v="Plantation"/>
    <x v="2"/>
    <n v="33317"/>
    <x v="0"/>
    <s v="OFF-ST-10002182"/>
    <x v="1"/>
    <x v="4"/>
    <s v="Iris 3-Drawer Stacking Bin, Black"/>
    <n v="150.40799999999999"/>
    <n v="9"/>
    <n v="0.2"/>
    <n v="-33.841799999999999"/>
    <n v="0"/>
    <n v="3"/>
    <x v="3"/>
    <n v="-22.5"/>
    <x v="10"/>
  </r>
  <r>
    <n v="8558"/>
    <s v="CA-2016-132829"/>
    <d v="2016-12-23T00:00:00"/>
    <d v="2016-12-26T00:00:00"/>
    <x v="0"/>
    <s v="LA-16780"/>
    <s v="Laura Armstrong"/>
    <x v="1"/>
    <s v="United States"/>
    <s v="Houston"/>
    <x v="5"/>
    <n v="77041"/>
    <x v="2"/>
    <s v="TEC-PH-10004539"/>
    <x v="2"/>
    <x v="7"/>
    <s v="Wireless Extenders zBoost YX545 SOHO Signal Booster"/>
    <n v="453.57600000000002"/>
    <n v="3"/>
    <n v="0.2"/>
    <n v="39.687899999999999"/>
    <n v="3"/>
    <n v="12"/>
    <x v="0"/>
    <n v="8.75"/>
    <x v="4"/>
  </r>
  <r>
    <n v="8559"/>
    <s v="CA-2016-132829"/>
    <d v="2016-12-23T00:00:00"/>
    <d v="2016-12-26T00:00:00"/>
    <x v="0"/>
    <s v="LA-16780"/>
    <s v="Laura Armstrong"/>
    <x v="1"/>
    <s v="United States"/>
    <s v="Houston"/>
    <x v="5"/>
    <n v="77041"/>
    <x v="2"/>
    <s v="OFF-LA-10002945"/>
    <x v="1"/>
    <x v="2"/>
    <s v="Permanent Self-Adhesive File Folder Labels for Typewriters, 1 1/8 x 3 1/2, White"/>
    <n v="45.36"/>
    <n v="9"/>
    <n v="0.2"/>
    <n v="14.742000000000001"/>
    <n v="3"/>
    <n v="12"/>
    <x v="0"/>
    <n v="32.5"/>
    <x v="4"/>
  </r>
  <r>
    <n v="8560"/>
    <s v="CA-2016-132829"/>
    <d v="2016-12-23T00:00:00"/>
    <d v="2016-12-26T00:00:00"/>
    <x v="0"/>
    <s v="LA-16780"/>
    <s v="Laura Armstrong"/>
    <x v="1"/>
    <s v="United States"/>
    <s v="Houston"/>
    <x v="5"/>
    <n v="77041"/>
    <x v="2"/>
    <s v="TEC-PH-10004345"/>
    <x v="2"/>
    <x v="7"/>
    <s v="Cisco SPA 502G IP Phone"/>
    <n v="287.88"/>
    <n v="3"/>
    <n v="0.2"/>
    <n v="35.984999999999999"/>
    <n v="3"/>
    <n v="12"/>
    <x v="0"/>
    <n v="12.5"/>
    <x v="4"/>
  </r>
  <r>
    <n v="8561"/>
    <s v="CA-2016-132829"/>
    <d v="2016-12-23T00:00:00"/>
    <d v="2016-12-26T00:00:00"/>
    <x v="0"/>
    <s v="LA-16780"/>
    <s v="Laura Armstrong"/>
    <x v="1"/>
    <s v="United States"/>
    <s v="Houston"/>
    <x v="5"/>
    <n v="77041"/>
    <x v="2"/>
    <s v="TEC-PH-10004912"/>
    <x v="2"/>
    <x v="7"/>
    <s v="Cisco SPA112 2 Port Phone Adapter"/>
    <n v="131.88"/>
    <n v="3"/>
    <n v="0.2"/>
    <n v="14.836499999999999"/>
    <n v="3"/>
    <n v="12"/>
    <x v="0"/>
    <n v="11.25"/>
    <x v="4"/>
  </r>
  <r>
    <n v="8562"/>
    <s v="CA-2016-132829"/>
    <d v="2016-12-23T00:00:00"/>
    <d v="2016-12-26T00:00:00"/>
    <x v="0"/>
    <s v="LA-16780"/>
    <s v="Laura Armstrong"/>
    <x v="1"/>
    <s v="United States"/>
    <s v="Houston"/>
    <x v="5"/>
    <n v="77041"/>
    <x v="2"/>
    <s v="FUR-FU-10000206"/>
    <x v="0"/>
    <x v="5"/>
    <s v="GE General Purpose, Extra Long Life, Showcase &amp; Floodlight Incandescent Bulbs"/>
    <n v="2.3279999999999998"/>
    <n v="2"/>
    <n v="0.6"/>
    <n v="-0.75660000000000005"/>
    <n v="3"/>
    <n v="12"/>
    <x v="0"/>
    <n v="-32.500000000000007"/>
    <x v="4"/>
  </r>
  <r>
    <n v="8563"/>
    <s v="CA-2016-123540"/>
    <d v="2016-04-02T00:00:00"/>
    <d v="2016-04-06T00:00:00"/>
    <x v="0"/>
    <s v="DJ-13420"/>
    <s v="Denny Joy"/>
    <x v="1"/>
    <s v="United States"/>
    <s v="Milwaukee"/>
    <x v="6"/>
    <n v="53209"/>
    <x v="2"/>
    <s v="FUR-CH-10000847"/>
    <x v="0"/>
    <x v="1"/>
    <s v="Global Executive Mid-Back Manager's Chair"/>
    <n v="1454.9"/>
    <n v="5"/>
    <n v="0"/>
    <n v="378.274"/>
    <n v="4"/>
    <n v="4"/>
    <x v="1"/>
    <n v="26"/>
    <x v="3"/>
  </r>
  <r>
    <n v="8564"/>
    <s v="US-2017-108315"/>
    <d v="2017-04-30T00:00:00"/>
    <d v="2017-05-04T00:00:00"/>
    <x v="1"/>
    <s v="MH-18115"/>
    <s v="Mick Hernandez"/>
    <x v="2"/>
    <s v="United States"/>
    <s v="Sanford"/>
    <x v="2"/>
    <n v="32771"/>
    <x v="0"/>
    <s v="OFF-BI-10000822"/>
    <x v="1"/>
    <x v="8"/>
    <s v="Acco PRESSTEX Data Binder with Storage Hooks, Light Blue, 9 1/2&quot; X 11&quot;"/>
    <n v="4.8419999999999996"/>
    <n v="3"/>
    <n v="0.7"/>
    <n v="-3.5508000000000002"/>
    <n v="4"/>
    <n v="4"/>
    <x v="1"/>
    <n v="-73.333333333333343"/>
    <x v="3"/>
  </r>
  <r>
    <n v="8565"/>
    <s v="US-2017-108315"/>
    <d v="2017-04-30T00:00:00"/>
    <d v="2017-05-04T00:00:00"/>
    <x v="1"/>
    <s v="MH-18115"/>
    <s v="Mick Hernandez"/>
    <x v="2"/>
    <s v="United States"/>
    <s v="Sanford"/>
    <x v="2"/>
    <n v="32771"/>
    <x v="0"/>
    <s v="FUR-FU-10000747"/>
    <x v="0"/>
    <x v="5"/>
    <s v="Tenex B1-RE Series Chair Mats for Low Pile Carpets"/>
    <n v="220.70400000000001"/>
    <n v="6"/>
    <n v="0.2"/>
    <n v="-8.2764000000000006"/>
    <n v="4"/>
    <n v="4"/>
    <x v="1"/>
    <n v="-3.75"/>
    <x v="3"/>
  </r>
  <r>
    <n v="8566"/>
    <s v="CA-2016-134110"/>
    <d v="2016-11-17T00:00:00"/>
    <d v="2016-11-18T00:00:00"/>
    <x v="2"/>
    <s v="BG-11035"/>
    <s v="Barry Gonzalez"/>
    <x v="0"/>
    <s v="United States"/>
    <s v="The Colony"/>
    <x v="5"/>
    <n v="75056"/>
    <x v="2"/>
    <s v="TEC-PH-10002350"/>
    <x v="2"/>
    <x v="7"/>
    <s v="Apple EarPods with Remote and Mic"/>
    <n v="67.176000000000002"/>
    <n v="3"/>
    <n v="0.2"/>
    <n v="6.7176"/>
    <n v="1"/>
    <n v="11"/>
    <x v="0"/>
    <n v="10"/>
    <x v="0"/>
  </r>
  <r>
    <n v="8567"/>
    <s v="CA-2016-134110"/>
    <d v="2016-11-17T00:00:00"/>
    <d v="2016-11-18T00:00:00"/>
    <x v="2"/>
    <s v="BG-11035"/>
    <s v="Barry Gonzalez"/>
    <x v="0"/>
    <s v="United States"/>
    <s v="The Colony"/>
    <x v="5"/>
    <n v="75056"/>
    <x v="2"/>
    <s v="OFF-PA-10000697"/>
    <x v="1"/>
    <x v="10"/>
    <s v="TOPS Voice Message Log Book, Flash Format"/>
    <n v="15.231999999999999"/>
    <n v="4"/>
    <n v="0.2"/>
    <n v="5.5216000000000003"/>
    <n v="1"/>
    <n v="11"/>
    <x v="0"/>
    <n v="36.250000000000007"/>
    <x v="0"/>
  </r>
  <r>
    <n v="8568"/>
    <s v="US-2016-136581"/>
    <d v="2016-11-10T00:00:00"/>
    <d v="2016-11-12T00:00:00"/>
    <x v="2"/>
    <s v="SV-20365"/>
    <s v="Seth Vernon"/>
    <x v="0"/>
    <s v="United States"/>
    <s v="Troy"/>
    <x v="24"/>
    <n v="45373"/>
    <x v="3"/>
    <s v="OFF-PA-10002787"/>
    <x v="1"/>
    <x v="10"/>
    <s v="Xerox 227"/>
    <n v="31.103999999999999"/>
    <n v="6"/>
    <n v="0.2"/>
    <n v="10.8864"/>
    <n v="2"/>
    <n v="11"/>
    <x v="0"/>
    <n v="35"/>
    <x v="0"/>
  </r>
  <r>
    <n v="8569"/>
    <s v="CA-2016-162390"/>
    <d v="2016-12-06T00:00:00"/>
    <d v="2016-12-12T00:00:00"/>
    <x v="1"/>
    <s v="DP-13105"/>
    <s v="Dave Poirier"/>
    <x v="1"/>
    <s v="United States"/>
    <s v="Hempstead"/>
    <x v="15"/>
    <n v="11550"/>
    <x v="3"/>
    <s v="OFF-BI-10004318"/>
    <x v="1"/>
    <x v="8"/>
    <s v="Ibico EB-19 Dual Function Manual Binding System"/>
    <n v="968.74400000000003"/>
    <n v="7"/>
    <n v="0.2"/>
    <n v="314.84179999999998"/>
    <n v="6"/>
    <n v="12"/>
    <x v="0"/>
    <n v="32.499999999999993"/>
    <x v="4"/>
  </r>
  <r>
    <n v="8570"/>
    <s v="CA-2016-162390"/>
    <d v="2016-12-06T00:00:00"/>
    <d v="2016-12-12T00:00:00"/>
    <x v="1"/>
    <s v="DP-13105"/>
    <s v="Dave Poirier"/>
    <x v="1"/>
    <s v="United States"/>
    <s v="Hempstead"/>
    <x v="15"/>
    <n v="11550"/>
    <x v="3"/>
    <s v="OFF-BI-10001721"/>
    <x v="1"/>
    <x v="8"/>
    <s v="Trimflex Flexible Post Binders"/>
    <n v="222.352"/>
    <n v="13"/>
    <n v="0.2"/>
    <n v="77.8232"/>
    <n v="6"/>
    <n v="12"/>
    <x v="0"/>
    <n v="35"/>
    <x v="4"/>
  </r>
  <r>
    <n v="8571"/>
    <s v="CA-2016-162390"/>
    <d v="2016-12-06T00:00:00"/>
    <d v="2016-12-12T00:00:00"/>
    <x v="1"/>
    <s v="DP-13105"/>
    <s v="Dave Poirier"/>
    <x v="1"/>
    <s v="United States"/>
    <s v="Hempstead"/>
    <x v="15"/>
    <n v="11550"/>
    <x v="3"/>
    <s v="TEC-CO-10004202"/>
    <x v="2"/>
    <x v="16"/>
    <s v="Brother DCP1000 Digital 3 in 1 Multifunction Machine"/>
    <n v="479.98399999999998"/>
    <n v="2"/>
    <n v="0.2"/>
    <n v="89.997"/>
    <n v="6"/>
    <n v="12"/>
    <x v="0"/>
    <n v="18.75"/>
    <x v="4"/>
  </r>
  <r>
    <n v="8572"/>
    <s v="CA-2016-162222"/>
    <d v="2016-04-03T00:00:00"/>
    <d v="2016-04-03T00:00:00"/>
    <x v="3"/>
    <s v="SR-20740"/>
    <s v="Steven Roelle"/>
    <x v="2"/>
    <s v="United States"/>
    <s v="Dallas"/>
    <x v="5"/>
    <n v="75081"/>
    <x v="2"/>
    <s v="OFF-PA-10003893"/>
    <x v="1"/>
    <x v="10"/>
    <s v="Xerox 1962"/>
    <n v="10.272"/>
    <n v="3"/>
    <n v="0.2"/>
    <n v="3.21"/>
    <n v="0"/>
    <n v="4"/>
    <x v="1"/>
    <n v="31.25"/>
    <x v="3"/>
  </r>
  <r>
    <n v="8573"/>
    <s v="CA-2014-121629"/>
    <d v="2014-11-28T00:00:00"/>
    <d v="2014-12-02T00:00:00"/>
    <x v="1"/>
    <s v="BT-11680"/>
    <s v="Brian Thompson"/>
    <x v="0"/>
    <s v="United States"/>
    <s v="Houston"/>
    <x v="5"/>
    <n v="77041"/>
    <x v="2"/>
    <s v="TEC-MA-10004679"/>
    <x v="2"/>
    <x v="15"/>
    <s v="StarTech.com 10/100 VDSL2 Ethernet Extender Kit"/>
    <n v="998.85"/>
    <n v="5"/>
    <n v="0.4"/>
    <n v="-199.77"/>
    <n v="4"/>
    <n v="11"/>
    <x v="0"/>
    <n v="-20"/>
    <x v="0"/>
  </r>
  <r>
    <n v="8574"/>
    <s v="CA-2015-164623"/>
    <d v="2015-10-20T00:00:00"/>
    <d v="2015-10-22T00:00:00"/>
    <x v="2"/>
    <s v="MS-17770"/>
    <s v="Maxwell Schwartz"/>
    <x v="0"/>
    <s v="United States"/>
    <s v="New York City"/>
    <x v="15"/>
    <n v="10035"/>
    <x v="3"/>
    <s v="OFF-PA-10000249"/>
    <x v="1"/>
    <x v="10"/>
    <s v="Easy-staple paper"/>
    <n v="24.56"/>
    <n v="2"/>
    <n v="0"/>
    <n v="11.543200000000001"/>
    <n v="2"/>
    <n v="10"/>
    <x v="0"/>
    <n v="47"/>
    <x v="2"/>
  </r>
  <r>
    <n v="8575"/>
    <s v="CA-2014-159849"/>
    <d v="2014-09-19T00:00:00"/>
    <d v="2014-09-19T00:00:00"/>
    <x v="3"/>
    <s v="JK-15640"/>
    <s v="Jim Kriz"/>
    <x v="2"/>
    <s v="United States"/>
    <s v="San Francisco"/>
    <x v="1"/>
    <n v="94110"/>
    <x v="1"/>
    <s v="OFF-FA-10000053"/>
    <x v="1"/>
    <x v="13"/>
    <s v="Revere Boxed Rubber Bands by Revere"/>
    <n v="5.67"/>
    <n v="3"/>
    <n v="0"/>
    <n v="0.1134"/>
    <n v="0"/>
    <n v="9"/>
    <x v="2"/>
    <n v="2"/>
    <x v="8"/>
  </r>
  <r>
    <n v="8576"/>
    <s v="CA-2017-101273"/>
    <d v="2017-08-27T00:00:00"/>
    <d v="2017-08-30T00:00:00"/>
    <x v="0"/>
    <s v="ST-20530"/>
    <s v="Shui Tom"/>
    <x v="0"/>
    <s v="United States"/>
    <s v="Port Saint Lucie"/>
    <x v="2"/>
    <n v="34952"/>
    <x v="0"/>
    <s v="OFF-AP-10000804"/>
    <x v="1"/>
    <x v="9"/>
    <s v="Hoover Portapower Portable Vacuum"/>
    <n v="14.336"/>
    <n v="4"/>
    <n v="0.2"/>
    <n v="0.89600000000000002"/>
    <n v="3"/>
    <n v="8"/>
    <x v="2"/>
    <n v="6.25"/>
    <x v="6"/>
  </r>
  <r>
    <n v="8577"/>
    <s v="CA-2017-106747"/>
    <d v="2017-07-03T00:00:00"/>
    <d v="2017-07-04T00:00:00"/>
    <x v="2"/>
    <s v="TS-21505"/>
    <s v="Tony Sayre"/>
    <x v="0"/>
    <s v="United States"/>
    <s v="Concord"/>
    <x v="38"/>
    <n v="3301"/>
    <x v="3"/>
    <s v="FUR-FU-10004188"/>
    <x v="0"/>
    <x v="5"/>
    <s v="Luxo Professional Combination Clamp-On Lamps"/>
    <n v="102.3"/>
    <n v="1"/>
    <n v="0"/>
    <n v="26.597999999999999"/>
    <n v="1"/>
    <n v="7"/>
    <x v="2"/>
    <n v="26"/>
    <x v="7"/>
  </r>
  <r>
    <n v="8578"/>
    <s v="CA-2017-146164"/>
    <d v="2017-12-22T00:00:00"/>
    <d v="2017-12-26T00:00:00"/>
    <x v="1"/>
    <s v="CM-12190"/>
    <s v="Charlotte Melton"/>
    <x v="0"/>
    <s v="United States"/>
    <s v="Rochester"/>
    <x v="11"/>
    <n v="55901"/>
    <x v="2"/>
    <s v="FUR-TA-10004915"/>
    <x v="0"/>
    <x v="3"/>
    <s v="Office Impressions End Table, 20-1/2&quot;H x 24&quot;W x 20&quot;D"/>
    <n v="607.52"/>
    <n v="2"/>
    <n v="0"/>
    <n v="97.203199999999995"/>
    <n v="4"/>
    <n v="12"/>
    <x v="0"/>
    <n v="16"/>
    <x v="4"/>
  </r>
  <r>
    <n v="8579"/>
    <s v="CA-2017-146164"/>
    <d v="2017-12-22T00:00:00"/>
    <d v="2017-12-26T00:00:00"/>
    <x v="1"/>
    <s v="CM-12190"/>
    <s v="Charlotte Melton"/>
    <x v="0"/>
    <s v="United States"/>
    <s v="Rochester"/>
    <x v="11"/>
    <n v="55901"/>
    <x v="2"/>
    <s v="OFF-ST-10001228"/>
    <x v="1"/>
    <x v="4"/>
    <s v="Personal File Boxes with Fold-Down Carry Handle"/>
    <n v="31.16"/>
    <n v="2"/>
    <n v="0"/>
    <n v="7.79"/>
    <n v="4"/>
    <n v="12"/>
    <x v="0"/>
    <n v="25"/>
    <x v="4"/>
  </r>
  <r>
    <n v="8580"/>
    <s v="CA-2016-111605"/>
    <d v="2016-12-27T00:00:00"/>
    <d v="2017-01-02T00:00:00"/>
    <x v="1"/>
    <s v="JW-15955"/>
    <s v="Joni Wasserman"/>
    <x v="0"/>
    <s v="United States"/>
    <s v="Louisville"/>
    <x v="0"/>
    <n v="40214"/>
    <x v="0"/>
    <s v="OFF-LA-10002368"/>
    <x v="1"/>
    <x v="2"/>
    <s v="Avery 479"/>
    <n v="2.61"/>
    <n v="1"/>
    <n v="0"/>
    <n v="1.2005999999999999"/>
    <n v="6"/>
    <n v="12"/>
    <x v="0"/>
    <n v="46"/>
    <x v="4"/>
  </r>
  <r>
    <n v="8581"/>
    <s v="CA-2014-130673"/>
    <d v="2014-05-20T00:00:00"/>
    <d v="2014-05-22T00:00:00"/>
    <x v="0"/>
    <s v="MC-17590"/>
    <s v="Matt Collister"/>
    <x v="1"/>
    <s v="United States"/>
    <s v="San Marcos"/>
    <x v="5"/>
    <n v="78666"/>
    <x v="2"/>
    <s v="FUR-FU-10003489"/>
    <x v="0"/>
    <x v="5"/>
    <s v="Contemporary Borderless Frame"/>
    <n v="10.332000000000001"/>
    <n v="3"/>
    <n v="0.6"/>
    <n v="-5.9409000000000001"/>
    <n v="2"/>
    <n v="5"/>
    <x v="1"/>
    <n v="-57.499999999999993"/>
    <x v="5"/>
  </r>
  <r>
    <n v="8582"/>
    <s v="CA-2014-130673"/>
    <d v="2014-05-20T00:00:00"/>
    <d v="2014-05-22T00:00:00"/>
    <x v="0"/>
    <s v="MC-17590"/>
    <s v="Matt Collister"/>
    <x v="1"/>
    <s v="United States"/>
    <s v="San Marcos"/>
    <x v="5"/>
    <n v="78666"/>
    <x v="2"/>
    <s v="OFF-PA-10000289"/>
    <x v="1"/>
    <x v="10"/>
    <s v="Xerox 213"/>
    <n v="10.368"/>
    <n v="2"/>
    <n v="0.2"/>
    <n v="3.6288"/>
    <n v="2"/>
    <n v="5"/>
    <x v="1"/>
    <n v="35"/>
    <x v="5"/>
  </r>
  <r>
    <n v="8583"/>
    <s v="CA-2014-130673"/>
    <d v="2014-05-20T00:00:00"/>
    <d v="2014-05-22T00:00:00"/>
    <x v="0"/>
    <s v="MC-17590"/>
    <s v="Matt Collister"/>
    <x v="1"/>
    <s v="United States"/>
    <s v="San Marcos"/>
    <x v="5"/>
    <n v="78666"/>
    <x v="2"/>
    <s v="TEC-AC-10004227"/>
    <x v="2"/>
    <x v="11"/>
    <s v="SanDisk Ultra 16 GB MicroSDHC Class 10 Memory Card"/>
    <n v="20.783999999999999"/>
    <n v="2"/>
    <n v="0.2"/>
    <n v="-3.6372"/>
    <n v="2"/>
    <n v="5"/>
    <x v="1"/>
    <n v="-17.5"/>
    <x v="5"/>
  </r>
  <r>
    <n v="8584"/>
    <s v="CA-2014-130673"/>
    <d v="2014-05-20T00:00:00"/>
    <d v="2014-05-22T00:00:00"/>
    <x v="0"/>
    <s v="MC-17590"/>
    <s v="Matt Collister"/>
    <x v="1"/>
    <s v="United States"/>
    <s v="San Marcos"/>
    <x v="5"/>
    <n v="78666"/>
    <x v="2"/>
    <s v="OFF-ST-10000636"/>
    <x v="1"/>
    <x v="4"/>
    <s v="Rogers Profile Extra Capacity Storage Tub"/>
    <n v="66.959999999999994"/>
    <n v="5"/>
    <n v="0.2"/>
    <n v="-13.391999999999999"/>
    <n v="2"/>
    <n v="5"/>
    <x v="1"/>
    <n v="-20"/>
    <x v="5"/>
  </r>
  <r>
    <n v="8585"/>
    <s v="CA-2014-104808"/>
    <d v="2014-02-04T00:00:00"/>
    <d v="2014-02-08T00:00:00"/>
    <x v="0"/>
    <s v="MH-17440"/>
    <s v="Mark Haberlin"/>
    <x v="1"/>
    <s v="United States"/>
    <s v="Escondido"/>
    <x v="1"/>
    <n v="92025"/>
    <x v="1"/>
    <s v="OFF-BI-10003676"/>
    <x v="1"/>
    <x v="8"/>
    <s v="GBC Standard Recycled Report Covers, Clear Plastic Sheets"/>
    <n v="17.248000000000001"/>
    <n v="2"/>
    <n v="0.2"/>
    <n v="6.0368000000000004"/>
    <n v="4"/>
    <n v="2"/>
    <x v="3"/>
    <n v="35"/>
    <x v="11"/>
  </r>
  <r>
    <n v="8586"/>
    <s v="US-2017-132927"/>
    <d v="2017-12-09T00:00:00"/>
    <d v="2017-12-15T00:00:00"/>
    <x v="1"/>
    <s v="RD-19720"/>
    <s v="Roger Demir"/>
    <x v="0"/>
    <s v="United States"/>
    <s v="Philadelphia"/>
    <x v="9"/>
    <n v="19134"/>
    <x v="3"/>
    <s v="OFF-BI-10001116"/>
    <x v="1"/>
    <x v="8"/>
    <s v="Wilson Jones 1&quot; Hanging DublLock Ring Binders"/>
    <n v="11.087999999999999"/>
    <n v="7"/>
    <n v="0.7"/>
    <n v="-8.1311999999999998"/>
    <n v="6"/>
    <n v="12"/>
    <x v="0"/>
    <n v="-73.333333333333343"/>
    <x v="4"/>
  </r>
  <r>
    <n v="8587"/>
    <s v="CA-2017-162015"/>
    <d v="2017-07-11T00:00:00"/>
    <d v="2017-07-18T00:00:00"/>
    <x v="1"/>
    <s v="KB-16240"/>
    <s v="Karen Bern"/>
    <x v="1"/>
    <s v="United States"/>
    <s v="Los Angeles"/>
    <x v="1"/>
    <n v="90049"/>
    <x v="1"/>
    <s v="TEC-AC-10003832"/>
    <x v="2"/>
    <x v="11"/>
    <s v="Logitech P710e Mobile Speakerphone"/>
    <n v="1287.45"/>
    <n v="5"/>
    <n v="0"/>
    <n v="244.6155"/>
    <n v="7"/>
    <n v="7"/>
    <x v="2"/>
    <n v="19"/>
    <x v="7"/>
  </r>
  <r>
    <n v="8588"/>
    <s v="CA-2017-162015"/>
    <d v="2017-07-11T00:00:00"/>
    <d v="2017-07-18T00:00:00"/>
    <x v="1"/>
    <s v="KB-16240"/>
    <s v="Karen Bern"/>
    <x v="1"/>
    <s v="United States"/>
    <s v="Los Angeles"/>
    <x v="1"/>
    <n v="90049"/>
    <x v="1"/>
    <s v="OFF-AP-10003040"/>
    <x v="1"/>
    <x v="9"/>
    <s v="Fellowes 8 Outlet Superior Workstation Surge Protector w/o Phone/Fax/Modem Protection"/>
    <n v="168.1"/>
    <n v="5"/>
    <n v="0"/>
    <n v="43.706000000000003"/>
    <n v="7"/>
    <n v="7"/>
    <x v="2"/>
    <n v="26"/>
    <x v="7"/>
  </r>
  <r>
    <n v="8589"/>
    <s v="CA-2015-138492"/>
    <d v="2015-05-15T00:00:00"/>
    <d v="2015-05-22T00:00:00"/>
    <x v="1"/>
    <s v="FC-14335"/>
    <s v="Fred Chung"/>
    <x v="1"/>
    <s v="United States"/>
    <s v="Philadelphia"/>
    <x v="9"/>
    <n v="19140"/>
    <x v="3"/>
    <s v="OFF-ST-10002583"/>
    <x v="1"/>
    <x v="4"/>
    <s v="Fellowes Neat Ideas Storage Cubes"/>
    <n v="51.968000000000004"/>
    <n v="2"/>
    <n v="0.2"/>
    <n v="-10.393599999999999"/>
    <n v="7"/>
    <n v="5"/>
    <x v="1"/>
    <n v="-20"/>
    <x v="5"/>
  </r>
  <r>
    <n v="8590"/>
    <s v="CA-2017-145338"/>
    <d v="2017-01-29T00:00:00"/>
    <d v="2017-02-01T00:00:00"/>
    <x v="2"/>
    <s v="BD-11770"/>
    <s v="Bryan Davis"/>
    <x v="0"/>
    <s v="United States"/>
    <s v="Philadelphia"/>
    <x v="9"/>
    <n v="19120"/>
    <x v="3"/>
    <s v="OFF-AR-10002053"/>
    <x v="1"/>
    <x v="6"/>
    <s v="Premium Writing Pencils, Soft, #2 by Central Association for the Blind"/>
    <n v="4.7679999999999998"/>
    <n v="2"/>
    <n v="0.2"/>
    <n v="0.4768"/>
    <n v="3"/>
    <n v="1"/>
    <x v="3"/>
    <n v="10"/>
    <x v="9"/>
  </r>
  <r>
    <n v="8591"/>
    <s v="CA-2017-126676"/>
    <d v="2017-09-29T00:00:00"/>
    <d v="2017-10-01T00:00:00"/>
    <x v="2"/>
    <s v="FH-14365"/>
    <s v="Fred Hopkins"/>
    <x v="1"/>
    <s v="United States"/>
    <s v="Hempstead"/>
    <x v="15"/>
    <n v="11550"/>
    <x v="3"/>
    <s v="OFF-EN-10004846"/>
    <x v="1"/>
    <x v="12"/>
    <s v="Letter or Legal Size Expandable Poly String Tie Envelopes"/>
    <n v="7.98"/>
    <n v="3"/>
    <n v="0"/>
    <n v="3.9102000000000001"/>
    <n v="2"/>
    <n v="9"/>
    <x v="2"/>
    <n v="49"/>
    <x v="8"/>
  </r>
  <r>
    <n v="8592"/>
    <s v="CA-2017-101700"/>
    <d v="2017-04-23T00:00:00"/>
    <d v="2017-04-26T00:00:00"/>
    <x v="2"/>
    <s v="SO-20335"/>
    <s v="Sean O'Donnell"/>
    <x v="0"/>
    <s v="United States"/>
    <s v="Greeley"/>
    <x v="22"/>
    <n v="80634"/>
    <x v="1"/>
    <s v="OFF-EN-10003134"/>
    <x v="1"/>
    <x v="12"/>
    <s v="Staple envelope"/>
    <n v="18.687999999999999"/>
    <n v="2"/>
    <n v="0.2"/>
    <n v="7.008"/>
    <n v="3"/>
    <n v="4"/>
    <x v="1"/>
    <n v="37.5"/>
    <x v="3"/>
  </r>
  <r>
    <n v="8593"/>
    <s v="CA-2017-101700"/>
    <d v="2017-04-23T00:00:00"/>
    <d v="2017-04-26T00:00:00"/>
    <x v="2"/>
    <s v="SO-20335"/>
    <s v="Sean O'Donnell"/>
    <x v="0"/>
    <s v="United States"/>
    <s v="Greeley"/>
    <x v="22"/>
    <n v="80634"/>
    <x v="1"/>
    <s v="FUR-FU-10001025"/>
    <x v="0"/>
    <x v="5"/>
    <s v="Eldon Imàge Series Desk Accessories, Clear"/>
    <n v="11.664"/>
    <n v="3"/>
    <n v="0.2"/>
    <n v="3.3534000000000002"/>
    <n v="3"/>
    <n v="4"/>
    <x v="1"/>
    <n v="28.750000000000004"/>
    <x v="3"/>
  </r>
  <r>
    <n v="8594"/>
    <s v="CA-2017-159667"/>
    <d v="2017-11-09T00:00:00"/>
    <d v="2017-11-13T00:00:00"/>
    <x v="1"/>
    <s v="PM-19135"/>
    <s v="Peter McVee"/>
    <x v="2"/>
    <s v="United States"/>
    <s v="Jacksonville"/>
    <x v="2"/>
    <n v="32216"/>
    <x v="0"/>
    <s v="TEC-AC-10002567"/>
    <x v="2"/>
    <x v="11"/>
    <s v="Logitech G602 Wireless Gaming Mouse"/>
    <n v="191.976"/>
    <n v="3"/>
    <n v="0.2"/>
    <n v="38.395200000000003"/>
    <n v="4"/>
    <n v="11"/>
    <x v="0"/>
    <n v="20"/>
    <x v="0"/>
  </r>
  <r>
    <n v="8595"/>
    <s v="CA-2017-159667"/>
    <d v="2017-11-09T00:00:00"/>
    <d v="2017-11-13T00:00:00"/>
    <x v="1"/>
    <s v="PM-19135"/>
    <s v="Peter McVee"/>
    <x v="2"/>
    <s v="United States"/>
    <s v="Jacksonville"/>
    <x v="2"/>
    <n v="32216"/>
    <x v="0"/>
    <s v="TEC-PH-10004094"/>
    <x v="2"/>
    <x v="7"/>
    <s v="Motorola L703CM"/>
    <n v="499.16800000000001"/>
    <n v="4"/>
    <n v="0.2"/>
    <n v="31.198"/>
    <n v="4"/>
    <n v="11"/>
    <x v="0"/>
    <n v="6.25"/>
    <x v="0"/>
  </r>
  <r>
    <n v="8596"/>
    <s v="CA-2014-111934"/>
    <d v="2014-05-05T00:00:00"/>
    <d v="2014-05-07T00:00:00"/>
    <x v="2"/>
    <s v="GD-14590"/>
    <s v="Giulietta Dortch"/>
    <x v="1"/>
    <s v="United States"/>
    <s v="Arlington"/>
    <x v="17"/>
    <n v="22204"/>
    <x v="0"/>
    <s v="OFF-BI-10004364"/>
    <x v="1"/>
    <x v="8"/>
    <s v="Storex Dura Pro Binders"/>
    <n v="11.88"/>
    <n v="2"/>
    <n v="0"/>
    <n v="5.3460000000000001"/>
    <n v="2"/>
    <n v="5"/>
    <x v="1"/>
    <n v="44.999999999999993"/>
    <x v="5"/>
  </r>
  <r>
    <n v="8597"/>
    <s v="CA-2014-111934"/>
    <d v="2014-05-05T00:00:00"/>
    <d v="2014-05-07T00:00:00"/>
    <x v="2"/>
    <s v="GD-14590"/>
    <s v="Giulietta Dortch"/>
    <x v="1"/>
    <s v="United States"/>
    <s v="Arlington"/>
    <x v="17"/>
    <n v="22204"/>
    <x v="0"/>
    <s v="OFF-PA-10000474"/>
    <x v="1"/>
    <x v="10"/>
    <s v="Easy-staple paper"/>
    <n v="35.44"/>
    <n v="1"/>
    <n v="0"/>
    <n v="16.6568"/>
    <n v="2"/>
    <n v="5"/>
    <x v="1"/>
    <n v="47"/>
    <x v="5"/>
  </r>
  <r>
    <n v="8598"/>
    <s v="US-2016-117387"/>
    <d v="2016-10-27T00:00:00"/>
    <d v="2016-10-31T00:00:00"/>
    <x v="1"/>
    <s v="PA-19060"/>
    <s v="Pete Armstrong"/>
    <x v="2"/>
    <s v="United States"/>
    <s v="San Francisco"/>
    <x v="1"/>
    <n v="94122"/>
    <x v="1"/>
    <s v="OFF-BI-10004308"/>
    <x v="1"/>
    <x v="8"/>
    <s v="Avery Legal 4-Ring Binder"/>
    <n v="67.135999999999996"/>
    <n v="4"/>
    <n v="0.2"/>
    <n v="25.175999999999998"/>
    <n v="4"/>
    <n v="10"/>
    <x v="0"/>
    <n v="37.5"/>
    <x v="2"/>
  </r>
  <r>
    <n v="8599"/>
    <s v="CA-2014-141110"/>
    <d v="2014-11-26T00:00:00"/>
    <d v="2014-12-01T00:00:00"/>
    <x v="1"/>
    <s v="LS-17200"/>
    <s v="Luke Schmidt"/>
    <x v="1"/>
    <s v="United States"/>
    <s v="Fresno"/>
    <x v="1"/>
    <n v="93727"/>
    <x v="1"/>
    <s v="OFF-BI-10002012"/>
    <x v="1"/>
    <x v="8"/>
    <s v="Wilson Jones Easy Flow II Sheet Lifters"/>
    <n v="4.32"/>
    <n v="3"/>
    <n v="0.2"/>
    <n v="1.512"/>
    <n v="5"/>
    <n v="11"/>
    <x v="0"/>
    <n v="35"/>
    <x v="0"/>
  </r>
  <r>
    <n v="8600"/>
    <s v="CA-2014-141110"/>
    <d v="2014-11-26T00:00:00"/>
    <d v="2014-12-01T00:00:00"/>
    <x v="1"/>
    <s v="LS-17200"/>
    <s v="Luke Schmidt"/>
    <x v="1"/>
    <s v="United States"/>
    <s v="Fresno"/>
    <x v="1"/>
    <n v="93727"/>
    <x v="1"/>
    <s v="OFF-PA-10002586"/>
    <x v="1"/>
    <x v="10"/>
    <s v="Xerox 1970"/>
    <n v="14.94"/>
    <n v="3"/>
    <n v="0"/>
    <n v="7.0217999999999998"/>
    <n v="5"/>
    <n v="11"/>
    <x v="0"/>
    <n v="47"/>
    <x v="0"/>
  </r>
  <r>
    <n v="8601"/>
    <s v="CA-2014-141110"/>
    <d v="2014-11-26T00:00:00"/>
    <d v="2014-12-01T00:00:00"/>
    <x v="1"/>
    <s v="LS-17200"/>
    <s v="Luke Schmidt"/>
    <x v="1"/>
    <s v="United States"/>
    <s v="Fresno"/>
    <x v="1"/>
    <n v="93727"/>
    <x v="1"/>
    <s v="OFF-AP-10000692"/>
    <x v="1"/>
    <x v="9"/>
    <s v="Fellowes Mighty 8 Compact Surge Protector"/>
    <n v="40.54"/>
    <n v="2"/>
    <n v="0"/>
    <n v="11.3512"/>
    <n v="5"/>
    <n v="11"/>
    <x v="0"/>
    <n v="28.000000000000004"/>
    <x v="0"/>
  </r>
  <r>
    <n v="8602"/>
    <s v="CA-2014-141110"/>
    <d v="2014-11-26T00:00:00"/>
    <d v="2014-12-01T00:00:00"/>
    <x v="1"/>
    <s v="LS-17200"/>
    <s v="Luke Schmidt"/>
    <x v="1"/>
    <s v="United States"/>
    <s v="Fresno"/>
    <x v="1"/>
    <n v="93727"/>
    <x v="1"/>
    <s v="OFF-BI-10001553"/>
    <x v="1"/>
    <x v="8"/>
    <s v="SpineVue Locking Slant-D Ring Binders by Cardinal"/>
    <n v="7.3120000000000003"/>
    <n v="1"/>
    <n v="0.2"/>
    <n v="2.5592000000000001"/>
    <n v="5"/>
    <n v="11"/>
    <x v="0"/>
    <n v="35"/>
    <x v="0"/>
  </r>
  <r>
    <n v="8603"/>
    <s v="US-2014-133949"/>
    <d v="2014-12-31T00:00:00"/>
    <d v="2014-12-31T00:00:00"/>
    <x v="3"/>
    <s v="JL-15175"/>
    <s v="James Lanier"/>
    <x v="2"/>
    <s v="United States"/>
    <s v="Reno"/>
    <x v="33"/>
    <n v="89502"/>
    <x v="1"/>
    <s v="TEC-PH-10004908"/>
    <x v="2"/>
    <x v="7"/>
    <s v="Panasonic KX TS3282W Corded phone"/>
    <n v="475.94400000000002"/>
    <n v="7"/>
    <n v="0.2"/>
    <n v="59.493000000000002"/>
    <n v="0"/>
    <n v="12"/>
    <x v="0"/>
    <n v="12.5"/>
    <x v="4"/>
  </r>
  <r>
    <n v="8604"/>
    <s v="US-2016-116365"/>
    <d v="2016-01-03T00:00:00"/>
    <d v="2016-01-08T00:00:00"/>
    <x v="1"/>
    <s v="CA-12310"/>
    <s v="Christine Abelman"/>
    <x v="1"/>
    <s v="United States"/>
    <s v="San Antonio"/>
    <x v="5"/>
    <n v="78207"/>
    <x v="2"/>
    <s v="TEC-AC-10002217"/>
    <x v="2"/>
    <x v="11"/>
    <s v="Imation Clip USB flash drive - 8 GB"/>
    <n v="30.08"/>
    <n v="2"/>
    <n v="0.2"/>
    <n v="-5.2640000000000002"/>
    <n v="5"/>
    <n v="1"/>
    <x v="3"/>
    <n v="-17.5"/>
    <x v="9"/>
  </r>
  <r>
    <n v="8605"/>
    <s v="US-2016-116365"/>
    <d v="2016-01-03T00:00:00"/>
    <d v="2016-01-08T00:00:00"/>
    <x v="1"/>
    <s v="CA-12310"/>
    <s v="Christine Abelman"/>
    <x v="1"/>
    <s v="United States"/>
    <s v="San Antonio"/>
    <x v="5"/>
    <n v="78207"/>
    <x v="2"/>
    <s v="TEC-AC-10002942"/>
    <x v="2"/>
    <x v="11"/>
    <s v="WD My Passport Ultra 1TB Portable External Hard Drive"/>
    <n v="165.6"/>
    <n v="3"/>
    <n v="0.2"/>
    <n v="-6.21"/>
    <n v="5"/>
    <n v="1"/>
    <x v="3"/>
    <n v="-3.75"/>
    <x v="9"/>
  </r>
  <r>
    <n v="8606"/>
    <s v="US-2016-116365"/>
    <d v="2016-01-03T00:00:00"/>
    <d v="2016-01-08T00:00:00"/>
    <x v="1"/>
    <s v="CA-12310"/>
    <s v="Christine Abelman"/>
    <x v="1"/>
    <s v="United States"/>
    <s v="San Antonio"/>
    <x v="5"/>
    <n v="78207"/>
    <x v="2"/>
    <s v="TEC-PH-10002890"/>
    <x v="2"/>
    <x v="7"/>
    <s v="AT&amp;T 17929 Lendline Telephone"/>
    <n v="180.96"/>
    <n v="5"/>
    <n v="0.2"/>
    <n v="13.571999999999999"/>
    <n v="5"/>
    <n v="1"/>
    <x v="3"/>
    <n v="7.5"/>
    <x v="9"/>
  </r>
  <r>
    <n v="8607"/>
    <s v="CA-2017-162936"/>
    <d v="2017-08-18T00:00:00"/>
    <d v="2017-08-22T00:00:00"/>
    <x v="1"/>
    <s v="CM-12160"/>
    <s v="Charles McCrossin"/>
    <x v="0"/>
    <s v="United States"/>
    <s v="New Bedford"/>
    <x v="31"/>
    <n v="2740"/>
    <x v="3"/>
    <s v="TEC-AC-10003614"/>
    <x v="2"/>
    <x v="11"/>
    <s v="Verbatim 25 GB 6x Blu-ray Single Layer Recordable Disc, 10/Pack"/>
    <n v="23.18"/>
    <n v="2"/>
    <n v="0"/>
    <n v="7.6494"/>
    <n v="4"/>
    <n v="8"/>
    <x v="2"/>
    <n v="33"/>
    <x v="6"/>
  </r>
  <r>
    <n v="8608"/>
    <s v="CA-2014-151946"/>
    <d v="2014-06-04T00:00:00"/>
    <d v="2014-06-09T00:00:00"/>
    <x v="1"/>
    <s v="BT-11440"/>
    <s v="Bobby Trafton"/>
    <x v="0"/>
    <s v="United States"/>
    <s v="New York City"/>
    <x v="15"/>
    <n v="10035"/>
    <x v="3"/>
    <s v="FUR-FU-10002878"/>
    <x v="0"/>
    <x v="5"/>
    <s v="Seth Thomas 14&quot; Day/Date Wall Clock"/>
    <n v="56.96"/>
    <n v="2"/>
    <n v="0"/>
    <n v="21.075199999999999"/>
    <n v="5"/>
    <n v="6"/>
    <x v="1"/>
    <n v="37"/>
    <x v="1"/>
  </r>
  <r>
    <n v="8609"/>
    <s v="CA-2014-151946"/>
    <d v="2014-06-04T00:00:00"/>
    <d v="2014-06-09T00:00:00"/>
    <x v="1"/>
    <s v="BT-11440"/>
    <s v="Bobby Trafton"/>
    <x v="0"/>
    <s v="United States"/>
    <s v="New York City"/>
    <x v="15"/>
    <n v="10035"/>
    <x v="3"/>
    <s v="OFF-AP-10001626"/>
    <x v="1"/>
    <x v="9"/>
    <s v="Commercial WindTunnel Clean Air Upright Vacuum, Replacement Belts, Filtration Bags"/>
    <n v="15.56"/>
    <n v="4"/>
    <n v="0"/>
    <n v="4.0456000000000003"/>
    <n v="5"/>
    <n v="6"/>
    <x v="1"/>
    <n v="26"/>
    <x v="1"/>
  </r>
  <r>
    <n v="8610"/>
    <s v="CA-2014-151946"/>
    <d v="2014-06-04T00:00:00"/>
    <d v="2014-06-09T00:00:00"/>
    <x v="1"/>
    <s v="BT-11440"/>
    <s v="Bobby Trafton"/>
    <x v="0"/>
    <s v="United States"/>
    <s v="New York City"/>
    <x v="15"/>
    <n v="10035"/>
    <x v="3"/>
    <s v="FUR-BO-10003272"/>
    <x v="0"/>
    <x v="0"/>
    <s v="O'Sullivan Living Dimensions 5-Shelf Bookcases"/>
    <n v="353.56799999999998"/>
    <n v="2"/>
    <n v="0.2"/>
    <n v="-44.195999999999998"/>
    <n v="5"/>
    <n v="6"/>
    <x v="1"/>
    <n v="-12.5"/>
    <x v="1"/>
  </r>
  <r>
    <n v="8611"/>
    <s v="CA-2014-151946"/>
    <d v="2014-06-04T00:00:00"/>
    <d v="2014-06-09T00:00:00"/>
    <x v="1"/>
    <s v="BT-11440"/>
    <s v="Bobby Trafton"/>
    <x v="0"/>
    <s v="United States"/>
    <s v="New York City"/>
    <x v="15"/>
    <n v="10035"/>
    <x v="3"/>
    <s v="FUR-FU-10002191"/>
    <x v="0"/>
    <x v="5"/>
    <s v="G.E. Halogen Desk Lamp Bulbs"/>
    <n v="13.96"/>
    <n v="2"/>
    <n v="0"/>
    <n v="6.7008000000000001"/>
    <n v="5"/>
    <n v="6"/>
    <x v="1"/>
    <n v="48"/>
    <x v="1"/>
  </r>
  <r>
    <n v="8612"/>
    <s v="CA-2017-123624"/>
    <d v="2017-11-13T00:00:00"/>
    <d v="2017-11-17T00:00:00"/>
    <x v="0"/>
    <s v="SE-20110"/>
    <s v="Sanjit Engle"/>
    <x v="0"/>
    <s v="United States"/>
    <s v="Oxnard"/>
    <x v="1"/>
    <n v="93030"/>
    <x v="1"/>
    <s v="TEC-AC-10000682"/>
    <x v="2"/>
    <x v="11"/>
    <s v="Kensington K72356US Mouse-in-a-Box USB Desktop Mouse"/>
    <n v="82.95"/>
    <n v="5"/>
    <n v="0"/>
    <n v="29.032499999999999"/>
    <n v="4"/>
    <n v="11"/>
    <x v="0"/>
    <n v="35"/>
    <x v="0"/>
  </r>
  <r>
    <n v="8613"/>
    <s v="CA-2016-146437"/>
    <d v="2016-01-28T00:00:00"/>
    <d v="2016-02-01T00:00:00"/>
    <x v="0"/>
    <s v="HG-14965"/>
    <s v="Henry Goldwyn"/>
    <x v="1"/>
    <s v="United States"/>
    <s v="Los Angeles"/>
    <x v="1"/>
    <n v="90036"/>
    <x v="1"/>
    <s v="OFF-AR-10000588"/>
    <x v="1"/>
    <x v="6"/>
    <s v="Newell 345"/>
    <n v="39.68"/>
    <n v="2"/>
    <n v="0"/>
    <n v="10.316800000000001"/>
    <n v="4"/>
    <n v="1"/>
    <x v="3"/>
    <n v="26"/>
    <x v="9"/>
  </r>
  <r>
    <n v="8614"/>
    <s v="CA-2016-138233"/>
    <d v="2016-11-09T00:00:00"/>
    <d v="2016-11-14T00:00:00"/>
    <x v="1"/>
    <s v="PF-19165"/>
    <s v="Philip Fox"/>
    <x v="0"/>
    <s v="United States"/>
    <s v="Oakland"/>
    <x v="1"/>
    <n v="94601"/>
    <x v="1"/>
    <s v="TEC-AC-10002001"/>
    <x v="2"/>
    <x v="11"/>
    <s v="Logitech Wireless Gaming Headset G930"/>
    <n v="479.97"/>
    <n v="3"/>
    <n v="0"/>
    <n v="177.5889"/>
    <n v="5"/>
    <n v="11"/>
    <x v="0"/>
    <n v="37"/>
    <x v="0"/>
  </r>
  <r>
    <n v="8615"/>
    <s v="CA-2016-165918"/>
    <d v="2016-09-10T00:00:00"/>
    <d v="2016-09-14T00:00:00"/>
    <x v="1"/>
    <s v="BD-11770"/>
    <s v="Bryan Davis"/>
    <x v="0"/>
    <s v="United States"/>
    <s v="Edmonds"/>
    <x v="4"/>
    <n v="98026"/>
    <x v="1"/>
    <s v="OFF-LA-10003720"/>
    <x v="1"/>
    <x v="2"/>
    <s v="Avery 487"/>
    <n v="7.38"/>
    <n v="2"/>
    <n v="0"/>
    <n v="3.4685999999999999"/>
    <n v="4"/>
    <n v="9"/>
    <x v="2"/>
    <n v="47"/>
    <x v="8"/>
  </r>
  <r>
    <n v="8616"/>
    <s v="CA-2016-165918"/>
    <d v="2016-09-10T00:00:00"/>
    <d v="2016-09-14T00:00:00"/>
    <x v="1"/>
    <s v="BD-11770"/>
    <s v="Bryan Davis"/>
    <x v="0"/>
    <s v="United States"/>
    <s v="Edmonds"/>
    <x v="4"/>
    <n v="98026"/>
    <x v="1"/>
    <s v="OFF-BI-10004364"/>
    <x v="1"/>
    <x v="8"/>
    <s v="Storex Dura Pro Binders"/>
    <n v="14.256"/>
    <n v="3"/>
    <n v="0.2"/>
    <n v="4.4550000000000001"/>
    <n v="4"/>
    <n v="9"/>
    <x v="2"/>
    <n v="31.25"/>
    <x v="8"/>
  </r>
  <r>
    <n v="8617"/>
    <s v="CA-2016-165918"/>
    <d v="2016-09-10T00:00:00"/>
    <d v="2016-09-14T00:00:00"/>
    <x v="1"/>
    <s v="BD-11770"/>
    <s v="Bryan Davis"/>
    <x v="0"/>
    <s v="United States"/>
    <s v="Edmonds"/>
    <x v="4"/>
    <n v="98026"/>
    <x v="1"/>
    <s v="OFF-PA-10000100"/>
    <x v="1"/>
    <x v="10"/>
    <s v="Xerox 1945"/>
    <n v="81.98"/>
    <n v="2"/>
    <n v="0"/>
    <n v="40.170200000000001"/>
    <n v="4"/>
    <n v="9"/>
    <x v="2"/>
    <n v="49"/>
    <x v="8"/>
  </r>
  <r>
    <n v="8618"/>
    <s v="CA-2016-165918"/>
    <d v="2016-09-10T00:00:00"/>
    <d v="2016-09-14T00:00:00"/>
    <x v="1"/>
    <s v="BD-11770"/>
    <s v="Bryan Davis"/>
    <x v="0"/>
    <s v="United States"/>
    <s v="Edmonds"/>
    <x v="4"/>
    <n v="98026"/>
    <x v="1"/>
    <s v="OFF-BI-10004826"/>
    <x v="1"/>
    <x v="8"/>
    <s v="JM Magazine Binder"/>
    <n v="39.624000000000002"/>
    <n v="3"/>
    <n v="0.2"/>
    <n v="13.868399999999999"/>
    <n v="4"/>
    <n v="9"/>
    <x v="2"/>
    <n v="35"/>
    <x v="8"/>
  </r>
  <r>
    <n v="8619"/>
    <s v="CA-2017-117513"/>
    <d v="2017-03-03T00:00:00"/>
    <d v="2017-03-08T00:00:00"/>
    <x v="1"/>
    <s v="BT-11395"/>
    <s v="Bill Tyler"/>
    <x v="1"/>
    <s v="United States"/>
    <s v="Los Angeles"/>
    <x v="1"/>
    <n v="90004"/>
    <x v="1"/>
    <s v="FUR-TA-10001520"/>
    <x v="0"/>
    <x v="3"/>
    <s v="Lesro Sheffield Collection Coffee Table, End Table, Center Table, Corner Table"/>
    <n v="399.67200000000003"/>
    <n v="7"/>
    <n v="0.2"/>
    <n v="-14.9877"/>
    <n v="5"/>
    <n v="3"/>
    <x v="3"/>
    <n v="-3.75"/>
    <x v="10"/>
  </r>
  <r>
    <n v="8620"/>
    <s v="CA-2017-132437"/>
    <d v="2017-09-08T00:00:00"/>
    <d v="2017-09-13T00:00:00"/>
    <x v="0"/>
    <s v="EM-14095"/>
    <s v="Eudokia Martin"/>
    <x v="1"/>
    <s v="United States"/>
    <s v="New York City"/>
    <x v="15"/>
    <n v="10024"/>
    <x v="3"/>
    <s v="OFF-ST-10001031"/>
    <x v="1"/>
    <x v="4"/>
    <s v="Adjustable Personal File Tote"/>
    <n v="65.12"/>
    <n v="4"/>
    <n v="0"/>
    <n v="16.9312"/>
    <n v="5"/>
    <n v="9"/>
    <x v="2"/>
    <n v="26"/>
    <x v="8"/>
  </r>
  <r>
    <n v="8621"/>
    <s v="US-2017-119319"/>
    <d v="2017-11-06T00:00:00"/>
    <d v="2017-11-09T00:00:00"/>
    <x v="0"/>
    <s v="LC-17050"/>
    <s v="Liz Carlisle"/>
    <x v="0"/>
    <s v="United States"/>
    <s v="Dallas"/>
    <x v="5"/>
    <n v="75217"/>
    <x v="2"/>
    <s v="FUR-FU-10003878"/>
    <x v="0"/>
    <x v="5"/>
    <s v="Linden 10&quot; Round Wall Clock, Black"/>
    <n v="30.56"/>
    <n v="5"/>
    <n v="0.6"/>
    <n v="-19.864000000000001"/>
    <n v="3"/>
    <n v="11"/>
    <x v="0"/>
    <n v="-65"/>
    <x v="0"/>
  </r>
  <r>
    <n v="8622"/>
    <s v="CA-2017-104318"/>
    <d v="2017-05-13T00:00:00"/>
    <d v="2017-05-18T00:00:00"/>
    <x v="1"/>
    <s v="FH-14275"/>
    <s v="Frank Hawley"/>
    <x v="1"/>
    <s v="United States"/>
    <s v="Franklin"/>
    <x v="18"/>
    <n v="37064"/>
    <x v="0"/>
    <s v="OFF-AP-10000358"/>
    <x v="1"/>
    <x v="9"/>
    <s v="Fellowes Basic Home/Office Series Surge Protectors"/>
    <n v="20.768000000000001"/>
    <n v="2"/>
    <n v="0.2"/>
    <n v="2.3363999999999998"/>
    <n v="5"/>
    <n v="5"/>
    <x v="1"/>
    <n v="11.249999999999998"/>
    <x v="5"/>
  </r>
  <r>
    <n v="8623"/>
    <s v="US-2016-114230"/>
    <d v="2016-11-27T00:00:00"/>
    <d v="2016-12-01T00:00:00"/>
    <x v="1"/>
    <s v="CM-12235"/>
    <s v="Chris McAfee"/>
    <x v="0"/>
    <s v="United States"/>
    <s v="Phoenix"/>
    <x v="16"/>
    <n v="85023"/>
    <x v="1"/>
    <s v="OFF-ST-10000876"/>
    <x v="1"/>
    <x v="4"/>
    <s v="Eldon Simplefile Box Office"/>
    <n v="39.808"/>
    <n v="4"/>
    <n v="0.2"/>
    <n v="3.9807999999999999"/>
    <n v="4"/>
    <n v="11"/>
    <x v="0"/>
    <n v="10"/>
    <x v="0"/>
  </r>
  <r>
    <n v="8624"/>
    <s v="CA-2015-136147"/>
    <d v="2015-11-13T00:00:00"/>
    <d v="2015-11-18T00:00:00"/>
    <x v="1"/>
    <s v="FM-14380"/>
    <s v="Fred McMath"/>
    <x v="0"/>
    <s v="United States"/>
    <s v="Miami"/>
    <x v="2"/>
    <n v="33178"/>
    <x v="0"/>
    <s v="OFF-BI-10004224"/>
    <x v="1"/>
    <x v="8"/>
    <s v="Catalog Binders with Expanding Posts"/>
    <n v="121.104"/>
    <n v="6"/>
    <n v="0.7"/>
    <n v="-100.92"/>
    <n v="5"/>
    <n v="11"/>
    <x v="0"/>
    <n v="-83.333333333333343"/>
    <x v="0"/>
  </r>
  <r>
    <n v="8625"/>
    <s v="CA-2015-136147"/>
    <d v="2015-11-13T00:00:00"/>
    <d v="2015-11-18T00:00:00"/>
    <x v="1"/>
    <s v="FM-14380"/>
    <s v="Fred McMath"/>
    <x v="0"/>
    <s v="United States"/>
    <s v="Miami"/>
    <x v="2"/>
    <n v="33178"/>
    <x v="0"/>
    <s v="TEC-AC-10004568"/>
    <x v="2"/>
    <x v="11"/>
    <s v="Maxell LTO Ultrium - 800 GB"/>
    <n v="111.96"/>
    <n v="5"/>
    <n v="0.2"/>
    <n v="-1.3995"/>
    <n v="5"/>
    <n v="11"/>
    <x v="0"/>
    <n v="-1.25"/>
    <x v="0"/>
  </r>
  <r>
    <n v="8626"/>
    <s v="CA-2015-156118"/>
    <d v="2015-12-08T00:00:00"/>
    <d v="2015-12-12T00:00:00"/>
    <x v="1"/>
    <s v="HG-14965"/>
    <s v="Henry Goldwyn"/>
    <x v="1"/>
    <s v="United States"/>
    <s v="Colorado Springs"/>
    <x v="22"/>
    <n v="80906"/>
    <x v="1"/>
    <s v="OFF-PA-10000533"/>
    <x v="1"/>
    <x v="10"/>
    <s v="Southworth Parchment Paper &amp; Envelopes"/>
    <n v="15.696"/>
    <n v="3"/>
    <n v="0.2"/>
    <n v="5.1012000000000004"/>
    <n v="4"/>
    <n v="12"/>
    <x v="0"/>
    <n v="32.5"/>
    <x v="4"/>
  </r>
  <r>
    <n v="8627"/>
    <s v="CA-2015-164084"/>
    <d v="2015-09-07T00:00:00"/>
    <d v="2015-09-12T00:00:00"/>
    <x v="1"/>
    <s v="AG-10525"/>
    <s v="Andy Gerbode"/>
    <x v="1"/>
    <s v="United States"/>
    <s v="New York City"/>
    <x v="15"/>
    <n v="10011"/>
    <x v="3"/>
    <s v="OFF-ST-10003638"/>
    <x v="1"/>
    <x v="4"/>
    <s v="Mobile Personal File Cube"/>
    <n v="70.260000000000005"/>
    <n v="3"/>
    <n v="0"/>
    <n v="18.970199999999998"/>
    <n v="5"/>
    <n v="9"/>
    <x v="2"/>
    <n v="26.999999999999996"/>
    <x v="8"/>
  </r>
  <r>
    <n v="8628"/>
    <s v="CA-2015-164084"/>
    <d v="2015-09-07T00:00:00"/>
    <d v="2015-09-12T00:00:00"/>
    <x v="1"/>
    <s v="AG-10525"/>
    <s v="Andy Gerbode"/>
    <x v="1"/>
    <s v="United States"/>
    <s v="New York City"/>
    <x v="15"/>
    <n v="10011"/>
    <x v="3"/>
    <s v="TEC-AC-10002305"/>
    <x v="2"/>
    <x v="11"/>
    <s v="KeyTronic E03601U1 - Keyboard - Beige"/>
    <n v="90"/>
    <n v="5"/>
    <n v="0"/>
    <n v="16.2"/>
    <n v="5"/>
    <n v="9"/>
    <x v="2"/>
    <n v="18"/>
    <x v="8"/>
  </r>
  <r>
    <n v="8629"/>
    <s v="CA-2015-164084"/>
    <d v="2015-09-07T00:00:00"/>
    <d v="2015-09-12T00:00:00"/>
    <x v="1"/>
    <s v="AG-10525"/>
    <s v="Andy Gerbode"/>
    <x v="1"/>
    <s v="United States"/>
    <s v="New York City"/>
    <x v="15"/>
    <n v="10011"/>
    <x v="3"/>
    <s v="OFF-BI-10000605"/>
    <x v="1"/>
    <x v="8"/>
    <s v="Acco Pressboard Covers with Storage Hooks, 9 1/2&quot; x 11&quot;, Executive Red"/>
    <n v="6.0960000000000001"/>
    <n v="2"/>
    <n v="0.2"/>
    <n v="2.0573999999999999"/>
    <n v="5"/>
    <n v="9"/>
    <x v="2"/>
    <n v="33.75"/>
    <x v="8"/>
  </r>
  <r>
    <n v="8630"/>
    <s v="CA-2015-164084"/>
    <d v="2015-09-07T00:00:00"/>
    <d v="2015-09-12T00:00:00"/>
    <x v="1"/>
    <s v="AG-10525"/>
    <s v="Andy Gerbode"/>
    <x v="1"/>
    <s v="United States"/>
    <s v="New York City"/>
    <x v="15"/>
    <n v="10011"/>
    <x v="3"/>
    <s v="FUR-TA-10003569"/>
    <x v="0"/>
    <x v="3"/>
    <s v="Bretford CR8500 Series Meeting Room Furniture"/>
    <n v="481.17599999999999"/>
    <n v="2"/>
    <n v="0.4"/>
    <n v="-120.294"/>
    <n v="5"/>
    <n v="9"/>
    <x v="2"/>
    <n v="-25"/>
    <x v="8"/>
  </r>
  <r>
    <n v="8631"/>
    <s v="CA-2015-164084"/>
    <d v="2015-09-07T00:00:00"/>
    <d v="2015-09-12T00:00:00"/>
    <x v="1"/>
    <s v="AG-10525"/>
    <s v="Andy Gerbode"/>
    <x v="1"/>
    <s v="United States"/>
    <s v="New York City"/>
    <x v="15"/>
    <n v="10011"/>
    <x v="3"/>
    <s v="OFF-FA-10003059"/>
    <x v="1"/>
    <x v="13"/>
    <s v="Assorted Color Push Pins"/>
    <n v="7.24"/>
    <n v="4"/>
    <n v="0"/>
    <n v="2.3892000000000002"/>
    <n v="5"/>
    <n v="9"/>
    <x v="2"/>
    <n v="33"/>
    <x v="8"/>
  </r>
  <r>
    <n v="8632"/>
    <s v="CA-2016-107783"/>
    <d v="2016-07-28T00:00:00"/>
    <d v="2016-07-29T00:00:00"/>
    <x v="2"/>
    <s v="OT-18730"/>
    <s v="Olvera Toch"/>
    <x v="0"/>
    <s v="United States"/>
    <s v="Bethlehem"/>
    <x v="9"/>
    <n v="18018"/>
    <x v="3"/>
    <s v="FUR-BO-10004409"/>
    <x v="0"/>
    <x v="0"/>
    <s v="Safco Value Mate Series Steel Bookcases, Baked Enamel Finish on Steel, Gray"/>
    <n v="177.45"/>
    <n v="5"/>
    <n v="0.5"/>
    <n v="-78.078000000000003"/>
    <n v="1"/>
    <n v="7"/>
    <x v="2"/>
    <n v="-44.000000000000007"/>
    <x v="7"/>
  </r>
  <r>
    <n v="8633"/>
    <s v="CA-2016-107783"/>
    <d v="2016-07-28T00:00:00"/>
    <d v="2016-07-29T00:00:00"/>
    <x v="2"/>
    <s v="OT-18730"/>
    <s v="Olvera Toch"/>
    <x v="0"/>
    <s v="United States"/>
    <s v="Bethlehem"/>
    <x v="9"/>
    <n v="18018"/>
    <x v="3"/>
    <s v="OFF-BI-10000545"/>
    <x v="1"/>
    <x v="8"/>
    <s v="GBC Ibimaster 500 Manual ProClick Binding System"/>
    <n v="1369.7639999999999"/>
    <n v="6"/>
    <n v="0.7"/>
    <n v="-913.17600000000004"/>
    <n v="1"/>
    <n v="7"/>
    <x v="2"/>
    <n v="-66.666666666666671"/>
    <x v="7"/>
  </r>
  <r>
    <n v="8634"/>
    <s v="CA-2016-107783"/>
    <d v="2016-07-28T00:00:00"/>
    <d v="2016-07-29T00:00:00"/>
    <x v="2"/>
    <s v="OT-18730"/>
    <s v="Olvera Toch"/>
    <x v="0"/>
    <s v="United States"/>
    <s v="Bethlehem"/>
    <x v="9"/>
    <n v="18018"/>
    <x v="3"/>
    <s v="OFF-AP-10004052"/>
    <x v="1"/>
    <x v="9"/>
    <s v="Hoover Replacement Belts For Soft Guard &amp; Commercial Ltweight Upright Vacs, 2/Pk"/>
    <n v="9.48"/>
    <n v="3"/>
    <n v="0.2"/>
    <n v="0.71099999999999997"/>
    <n v="1"/>
    <n v="7"/>
    <x v="2"/>
    <n v="7.5"/>
    <x v="7"/>
  </r>
  <r>
    <n v="8635"/>
    <s v="CA-2017-159793"/>
    <d v="2017-08-25T00:00:00"/>
    <d v="2017-08-29T00:00:00"/>
    <x v="1"/>
    <s v="SV-20365"/>
    <s v="Seth Vernon"/>
    <x v="0"/>
    <s v="United States"/>
    <s v="Philadelphia"/>
    <x v="9"/>
    <n v="19140"/>
    <x v="3"/>
    <s v="FUR-BO-10001798"/>
    <x v="0"/>
    <x v="0"/>
    <s v="Bush Somerset Collection Bookcase"/>
    <n v="130.97999999999999"/>
    <n v="2"/>
    <n v="0.5"/>
    <n v="-89.066400000000002"/>
    <n v="4"/>
    <n v="8"/>
    <x v="2"/>
    <n v="-68"/>
    <x v="6"/>
  </r>
  <r>
    <n v="8636"/>
    <s v="CA-2014-160094"/>
    <d v="2014-04-30T00:00:00"/>
    <d v="2014-05-02T00:00:00"/>
    <x v="2"/>
    <s v="JM-16195"/>
    <s v="Justin MacKendrick"/>
    <x v="0"/>
    <s v="United States"/>
    <s v="Louisville"/>
    <x v="0"/>
    <n v="40214"/>
    <x v="0"/>
    <s v="OFF-AR-10004010"/>
    <x v="1"/>
    <x v="6"/>
    <s v="Hunt Boston Vacuum Mount KS Pencil Sharpener"/>
    <n v="174.95"/>
    <n v="5"/>
    <n v="0"/>
    <n v="45.487000000000002"/>
    <n v="2"/>
    <n v="4"/>
    <x v="1"/>
    <n v="26"/>
    <x v="3"/>
  </r>
  <r>
    <n v="8637"/>
    <s v="CA-2014-160094"/>
    <d v="2014-04-30T00:00:00"/>
    <d v="2014-05-02T00:00:00"/>
    <x v="2"/>
    <s v="JM-16195"/>
    <s v="Justin MacKendrick"/>
    <x v="0"/>
    <s v="United States"/>
    <s v="Louisville"/>
    <x v="0"/>
    <n v="40214"/>
    <x v="0"/>
    <s v="OFF-ST-10000585"/>
    <x v="1"/>
    <x v="4"/>
    <s v="Economy Rollaway Files"/>
    <n v="826"/>
    <n v="5"/>
    <n v="0"/>
    <n v="214.76"/>
    <n v="2"/>
    <n v="4"/>
    <x v="1"/>
    <n v="26"/>
    <x v="3"/>
  </r>
  <r>
    <n v="8638"/>
    <s v="CA-2017-151281"/>
    <d v="2017-04-27T00:00:00"/>
    <d v="2017-05-02T00:00:00"/>
    <x v="1"/>
    <s v="HM-14980"/>
    <s v="Henry MacAllister"/>
    <x v="0"/>
    <s v="United States"/>
    <s v="Seattle"/>
    <x v="4"/>
    <n v="98105"/>
    <x v="1"/>
    <s v="FUR-FU-10000397"/>
    <x v="0"/>
    <x v="5"/>
    <s v="Luxo Economy Swing Arm Lamp"/>
    <n v="139.58000000000001"/>
    <n v="7"/>
    <n v="0"/>
    <n v="39.0824"/>
    <n v="5"/>
    <n v="4"/>
    <x v="1"/>
    <n v="27.999999999999996"/>
    <x v="3"/>
  </r>
  <r>
    <n v="8639"/>
    <s v="CA-2017-118346"/>
    <d v="2017-07-23T00:00:00"/>
    <d v="2017-07-24T00:00:00"/>
    <x v="2"/>
    <s v="PO-19180"/>
    <s v="Philisse Overcash"/>
    <x v="2"/>
    <s v="United States"/>
    <s v="Kenosha"/>
    <x v="6"/>
    <n v="53142"/>
    <x v="2"/>
    <s v="TEC-AC-10000736"/>
    <x v="2"/>
    <x v="11"/>
    <s v="Logitech G600 MMO Gaming Mouse"/>
    <n v="399.95"/>
    <n v="5"/>
    <n v="0"/>
    <n v="143.982"/>
    <n v="1"/>
    <n v="7"/>
    <x v="2"/>
    <n v="36"/>
    <x v="7"/>
  </r>
  <r>
    <n v="8640"/>
    <s v="CA-2014-129819"/>
    <d v="2014-12-13T00:00:00"/>
    <d v="2014-12-15T00:00:00"/>
    <x v="0"/>
    <s v="KC-16675"/>
    <s v="Kimberly Carter"/>
    <x v="1"/>
    <s v="United States"/>
    <s v="Henderson"/>
    <x v="0"/>
    <n v="42420"/>
    <x v="0"/>
    <s v="OFF-BI-10004970"/>
    <x v="1"/>
    <x v="8"/>
    <s v="ACCOHIDE 3-Ring Binder, Blue, 1&quot;"/>
    <n v="12.39"/>
    <n v="3"/>
    <n v="0"/>
    <n v="5.8232999999999997"/>
    <n v="2"/>
    <n v="12"/>
    <x v="0"/>
    <n v="47"/>
    <x v="4"/>
  </r>
  <r>
    <n v="8641"/>
    <s v="US-2017-148551"/>
    <d v="2017-01-12T00:00:00"/>
    <d v="2017-01-16T00:00:00"/>
    <x v="1"/>
    <s v="DB-13120"/>
    <s v="David Bremer"/>
    <x v="1"/>
    <s v="United States"/>
    <s v="Dallas"/>
    <x v="5"/>
    <n v="75217"/>
    <x v="2"/>
    <s v="OFF-BI-10000545"/>
    <x v="1"/>
    <x v="8"/>
    <s v="GBC Ibimaster 500 Manual ProClick Binding System"/>
    <n v="760.98"/>
    <n v="5"/>
    <n v="0.8"/>
    <n v="-1141.47"/>
    <n v="4"/>
    <n v="1"/>
    <x v="3"/>
    <n v="-150"/>
    <x v="9"/>
  </r>
  <r>
    <n v="8642"/>
    <s v="CA-2017-147767"/>
    <d v="2017-12-02T00:00:00"/>
    <d v="2017-12-02T00:00:00"/>
    <x v="3"/>
    <s v="SV-20935"/>
    <s v="Susan Vittorini"/>
    <x v="0"/>
    <s v="United States"/>
    <s v="Peoria"/>
    <x v="16"/>
    <n v="85345"/>
    <x v="1"/>
    <s v="OFF-BI-10001670"/>
    <x v="1"/>
    <x v="8"/>
    <s v="Vinyl Sectional Post Binders"/>
    <n v="67.86"/>
    <n v="6"/>
    <n v="0.7"/>
    <n v="-45.24"/>
    <n v="0"/>
    <n v="12"/>
    <x v="0"/>
    <n v="-66.666666666666671"/>
    <x v="4"/>
  </r>
  <r>
    <n v="8643"/>
    <s v="CA-2015-108259"/>
    <d v="2015-11-08T00:00:00"/>
    <d v="2015-11-15T00:00:00"/>
    <x v="1"/>
    <s v="NS-18640"/>
    <s v="Noel Staavos"/>
    <x v="1"/>
    <s v="United States"/>
    <s v="Jacksonville"/>
    <x v="3"/>
    <n v="28540"/>
    <x v="0"/>
    <s v="OFF-FA-10000624"/>
    <x v="1"/>
    <x v="13"/>
    <s v="OIC Binder Clips"/>
    <n v="31.504000000000001"/>
    <n v="11"/>
    <n v="0.2"/>
    <n v="11.814"/>
    <n v="7"/>
    <n v="11"/>
    <x v="0"/>
    <n v="37.5"/>
    <x v="0"/>
  </r>
  <r>
    <n v="8644"/>
    <s v="CA-2015-108259"/>
    <d v="2015-11-08T00:00:00"/>
    <d v="2015-11-15T00:00:00"/>
    <x v="1"/>
    <s v="NS-18640"/>
    <s v="Noel Staavos"/>
    <x v="1"/>
    <s v="United States"/>
    <s v="Jacksonville"/>
    <x v="3"/>
    <n v="28540"/>
    <x v="0"/>
    <s v="OFF-LA-10002945"/>
    <x v="1"/>
    <x v="2"/>
    <s v="Permanent Self-Adhesive File Folder Labels for Typewriters, 1 1/8 x 3 1/2, White"/>
    <n v="5.04"/>
    <n v="1"/>
    <n v="0.2"/>
    <n v="1.6379999999999999"/>
    <n v="7"/>
    <n v="11"/>
    <x v="0"/>
    <n v="32.499999999999993"/>
    <x v="0"/>
  </r>
  <r>
    <n v="8645"/>
    <s v="CA-2015-108259"/>
    <d v="2015-11-08T00:00:00"/>
    <d v="2015-11-15T00:00:00"/>
    <x v="1"/>
    <s v="NS-18640"/>
    <s v="Noel Staavos"/>
    <x v="1"/>
    <s v="United States"/>
    <s v="Jacksonville"/>
    <x v="3"/>
    <n v="28540"/>
    <x v="0"/>
    <s v="OFF-BI-10000315"/>
    <x v="1"/>
    <x v="8"/>
    <s v="Poly Designer Cover &amp; Back"/>
    <n v="39.878999999999998"/>
    <n v="7"/>
    <n v="0.7"/>
    <n v="-29.244599999999998"/>
    <n v="7"/>
    <n v="11"/>
    <x v="0"/>
    <n v="-73.333333333333329"/>
    <x v="0"/>
  </r>
  <r>
    <n v="8646"/>
    <s v="CA-2015-108259"/>
    <d v="2015-11-08T00:00:00"/>
    <d v="2015-11-15T00:00:00"/>
    <x v="1"/>
    <s v="NS-18640"/>
    <s v="Noel Staavos"/>
    <x v="1"/>
    <s v="United States"/>
    <s v="Jacksonville"/>
    <x v="3"/>
    <n v="28540"/>
    <x v="0"/>
    <s v="FUR-FU-10000023"/>
    <x v="0"/>
    <x v="5"/>
    <s v="Eldon Wave Desk Accessories"/>
    <n v="4.7119999999999997"/>
    <n v="1"/>
    <n v="0.2"/>
    <n v="1.4136"/>
    <n v="7"/>
    <n v="11"/>
    <x v="0"/>
    <n v="30"/>
    <x v="0"/>
  </r>
  <r>
    <n v="8647"/>
    <s v="CA-2016-113341"/>
    <d v="2016-11-25T00:00:00"/>
    <d v="2016-11-29T00:00:00"/>
    <x v="1"/>
    <s v="MH-17455"/>
    <s v="Mark Hamilton"/>
    <x v="0"/>
    <s v="United States"/>
    <s v="Los Angeles"/>
    <x v="1"/>
    <n v="90032"/>
    <x v="1"/>
    <s v="FUR-CH-10004698"/>
    <x v="0"/>
    <x v="1"/>
    <s v="Padded Folding Chairs, Black, 4/Carton"/>
    <n v="194.352"/>
    <n v="3"/>
    <n v="0.2"/>
    <n v="19.435199999999998"/>
    <n v="4"/>
    <n v="11"/>
    <x v="0"/>
    <n v="10"/>
    <x v="0"/>
  </r>
  <r>
    <n v="8648"/>
    <s v="US-2015-131842"/>
    <d v="2015-12-05T00:00:00"/>
    <d v="2015-12-08T00:00:00"/>
    <x v="2"/>
    <s v="RR-19525"/>
    <s v="Rick Reed"/>
    <x v="1"/>
    <s v="United States"/>
    <s v="Nashville"/>
    <x v="18"/>
    <n v="37211"/>
    <x v="0"/>
    <s v="FUR-CH-10004477"/>
    <x v="0"/>
    <x v="1"/>
    <s v="Global Push Button Manager's Chair, Indigo"/>
    <n v="97.424000000000007"/>
    <n v="2"/>
    <n v="0.2"/>
    <n v="10.9602"/>
    <n v="3"/>
    <n v="12"/>
    <x v="0"/>
    <n v="11.25"/>
    <x v="4"/>
  </r>
  <r>
    <n v="8649"/>
    <s v="CA-2016-164574"/>
    <d v="2016-07-29T00:00:00"/>
    <d v="2016-08-03T00:00:00"/>
    <x v="1"/>
    <s v="RH-19555"/>
    <s v="Ritsa Hightower"/>
    <x v="0"/>
    <s v="United States"/>
    <s v="Charlotte"/>
    <x v="3"/>
    <n v="28205"/>
    <x v="0"/>
    <s v="OFF-ST-10003816"/>
    <x v="1"/>
    <x v="4"/>
    <s v="Fellowes High-Stak Drawer Files"/>
    <n v="704.76"/>
    <n v="5"/>
    <n v="0.2"/>
    <n v="26.4285"/>
    <n v="5"/>
    <n v="7"/>
    <x v="2"/>
    <n v="3.75"/>
    <x v="7"/>
  </r>
  <r>
    <n v="8650"/>
    <s v="CA-2016-164574"/>
    <d v="2016-07-29T00:00:00"/>
    <d v="2016-08-03T00:00:00"/>
    <x v="1"/>
    <s v="RH-19555"/>
    <s v="Ritsa Hightower"/>
    <x v="0"/>
    <s v="United States"/>
    <s v="Charlotte"/>
    <x v="3"/>
    <n v="28205"/>
    <x v="0"/>
    <s v="OFF-BI-10002429"/>
    <x v="1"/>
    <x v="8"/>
    <s v="Premier Elliptical Ring Binder, Black"/>
    <n v="27.396000000000001"/>
    <n v="3"/>
    <n v="0.7"/>
    <n v="-20.090399999999999"/>
    <n v="5"/>
    <n v="7"/>
    <x v="2"/>
    <n v="-73.333333333333329"/>
    <x v="7"/>
  </r>
  <r>
    <n v="8651"/>
    <s v="CA-2014-142769"/>
    <d v="2014-09-13T00:00:00"/>
    <d v="2014-09-13T00:00:00"/>
    <x v="3"/>
    <s v="RP-19390"/>
    <s v="Resi Pölking"/>
    <x v="0"/>
    <s v="United States"/>
    <s v="Seattle"/>
    <x v="4"/>
    <n v="98103"/>
    <x v="1"/>
    <s v="OFF-FA-10000840"/>
    <x v="1"/>
    <x v="13"/>
    <s v="OIC Thumb-Tacks"/>
    <n v="5.7"/>
    <n v="5"/>
    <n v="0"/>
    <n v="2.6789999999999998"/>
    <n v="0"/>
    <n v="9"/>
    <x v="2"/>
    <n v="47"/>
    <x v="8"/>
  </r>
  <r>
    <n v="8652"/>
    <s v="CA-2014-142769"/>
    <d v="2014-09-13T00:00:00"/>
    <d v="2014-09-13T00:00:00"/>
    <x v="3"/>
    <s v="RP-19390"/>
    <s v="Resi Pölking"/>
    <x v="0"/>
    <s v="United States"/>
    <s v="Seattle"/>
    <x v="4"/>
    <n v="98103"/>
    <x v="1"/>
    <s v="FUR-FU-10001918"/>
    <x v="0"/>
    <x v="5"/>
    <s v="C-Line Cubicle Keepers Polyproplyene Holder With Velcro Backings"/>
    <n v="14.19"/>
    <n v="3"/>
    <n v="0"/>
    <n v="5.5340999999999996"/>
    <n v="0"/>
    <n v="9"/>
    <x v="2"/>
    <n v="38.999999999999993"/>
    <x v="8"/>
  </r>
  <r>
    <n v="8653"/>
    <s v="CA-2014-142769"/>
    <d v="2014-09-13T00:00:00"/>
    <d v="2014-09-13T00:00:00"/>
    <x v="3"/>
    <s v="RP-19390"/>
    <s v="Resi Pölking"/>
    <x v="0"/>
    <s v="United States"/>
    <s v="Seattle"/>
    <x v="4"/>
    <n v="98103"/>
    <x v="1"/>
    <s v="OFF-SU-10001574"/>
    <x v="1"/>
    <x v="14"/>
    <s v="Acme Value Line Scissors"/>
    <n v="7.3"/>
    <n v="2"/>
    <n v="0"/>
    <n v="2.19"/>
    <n v="0"/>
    <n v="9"/>
    <x v="2"/>
    <n v="30"/>
    <x v="8"/>
  </r>
  <r>
    <n v="8654"/>
    <s v="CA-2014-142769"/>
    <d v="2014-09-13T00:00:00"/>
    <d v="2014-09-13T00:00:00"/>
    <x v="3"/>
    <s v="RP-19390"/>
    <s v="Resi Pölking"/>
    <x v="0"/>
    <s v="United States"/>
    <s v="Seattle"/>
    <x v="4"/>
    <n v="98103"/>
    <x v="1"/>
    <s v="TEC-AC-10001606"/>
    <x v="2"/>
    <x v="11"/>
    <s v="Logitech Wireless Performance Mouse MX for PC and Mac"/>
    <n v="199.98"/>
    <n v="2"/>
    <n v="0"/>
    <n v="75.992400000000004"/>
    <n v="0"/>
    <n v="9"/>
    <x v="2"/>
    <n v="38.000000000000007"/>
    <x v="8"/>
  </r>
  <r>
    <n v="8655"/>
    <s v="CA-2014-142769"/>
    <d v="2014-09-13T00:00:00"/>
    <d v="2014-09-13T00:00:00"/>
    <x v="3"/>
    <s v="RP-19390"/>
    <s v="Resi Pölking"/>
    <x v="0"/>
    <s v="United States"/>
    <s v="Seattle"/>
    <x v="4"/>
    <n v="98103"/>
    <x v="1"/>
    <s v="TEC-AC-10003399"/>
    <x v="2"/>
    <x v="11"/>
    <s v="Memorex Mini Travel Drive 64 GB USB 2.0 Flash Drive"/>
    <n v="144.96"/>
    <n v="4"/>
    <n v="0"/>
    <n v="60.883200000000002"/>
    <n v="0"/>
    <n v="9"/>
    <x v="2"/>
    <n v="42"/>
    <x v="8"/>
  </r>
  <r>
    <n v="8656"/>
    <s v="CA-2014-142769"/>
    <d v="2014-09-13T00:00:00"/>
    <d v="2014-09-13T00:00:00"/>
    <x v="3"/>
    <s v="RP-19390"/>
    <s v="Resi Pölking"/>
    <x v="0"/>
    <s v="United States"/>
    <s v="Seattle"/>
    <x v="4"/>
    <n v="98103"/>
    <x v="1"/>
    <s v="TEC-AC-10000865"/>
    <x v="2"/>
    <x v="11"/>
    <s v="WD My Passport Ultra 500GB Portable External Hard Drive"/>
    <n v="118"/>
    <n v="2"/>
    <n v="0"/>
    <n v="20.059999999999999"/>
    <n v="0"/>
    <n v="9"/>
    <x v="2"/>
    <n v="17"/>
    <x v="8"/>
  </r>
  <r>
    <n v="8657"/>
    <s v="CA-2014-142769"/>
    <d v="2014-09-13T00:00:00"/>
    <d v="2014-09-13T00:00:00"/>
    <x v="3"/>
    <s v="RP-19390"/>
    <s v="Resi Pölking"/>
    <x v="0"/>
    <s v="United States"/>
    <s v="Seattle"/>
    <x v="4"/>
    <n v="98103"/>
    <x v="1"/>
    <s v="OFF-PA-10002923"/>
    <x v="1"/>
    <x v="10"/>
    <s v="Xerox 1942"/>
    <n v="48.94"/>
    <n v="1"/>
    <n v="0"/>
    <n v="24.47"/>
    <n v="0"/>
    <n v="9"/>
    <x v="2"/>
    <n v="50"/>
    <x v="8"/>
  </r>
  <r>
    <n v="8658"/>
    <s v="CA-2014-142769"/>
    <d v="2014-09-13T00:00:00"/>
    <d v="2014-09-13T00:00:00"/>
    <x v="3"/>
    <s v="RP-19390"/>
    <s v="Resi Pölking"/>
    <x v="0"/>
    <s v="United States"/>
    <s v="Seattle"/>
    <x v="4"/>
    <n v="98103"/>
    <x v="1"/>
    <s v="OFF-AP-10004785"/>
    <x v="1"/>
    <x v="9"/>
    <s v="Holmes Replacement Filter for HEPA Air Cleaner, Medium Room"/>
    <n v="22.66"/>
    <n v="2"/>
    <n v="0"/>
    <n v="9.7438000000000002"/>
    <n v="0"/>
    <n v="9"/>
    <x v="2"/>
    <n v="43"/>
    <x v="8"/>
  </r>
  <r>
    <n v="8659"/>
    <s v="CA-2016-168361"/>
    <d v="2016-06-21T00:00:00"/>
    <d v="2016-06-25T00:00:00"/>
    <x v="1"/>
    <s v="KB-16600"/>
    <s v="Ken Brennan"/>
    <x v="1"/>
    <s v="United States"/>
    <s v="Chicago"/>
    <x v="10"/>
    <n v="60623"/>
    <x v="2"/>
    <s v="OFF-BI-10003727"/>
    <x v="1"/>
    <x v="8"/>
    <s v="Avery Durable Slant Ring Binders With Label Holder"/>
    <n v="0.83599999999999997"/>
    <n v="1"/>
    <n v="0.8"/>
    <n v="-1.3375999999999999"/>
    <n v="4"/>
    <n v="6"/>
    <x v="1"/>
    <n v="-160"/>
    <x v="1"/>
  </r>
  <r>
    <n v="8660"/>
    <s v="CA-2016-153185"/>
    <d v="2016-09-03T00:00:00"/>
    <d v="2016-09-08T00:00:00"/>
    <x v="1"/>
    <s v="MH-17620"/>
    <s v="Matt Hagelstein"/>
    <x v="1"/>
    <s v="United States"/>
    <s v="Cincinnati"/>
    <x v="24"/>
    <n v="45231"/>
    <x v="3"/>
    <s v="OFF-PA-10002246"/>
    <x v="1"/>
    <x v="10"/>
    <s v="Wirebound Four 2-3/4 x 5 Forms per Page, 400 Sets per Book"/>
    <n v="30.96"/>
    <n v="6"/>
    <n v="0.2"/>
    <n v="11.223000000000001"/>
    <n v="5"/>
    <n v="9"/>
    <x v="2"/>
    <n v="36.25"/>
    <x v="8"/>
  </r>
  <r>
    <n v="8661"/>
    <s v="CA-2017-124765"/>
    <d v="2017-11-25T00:00:00"/>
    <d v="2017-11-30T00:00:00"/>
    <x v="1"/>
    <s v="HZ-14950"/>
    <s v="Henia Zydlo"/>
    <x v="0"/>
    <s v="United States"/>
    <s v="Fort Lauderdale"/>
    <x v="2"/>
    <n v="33311"/>
    <x v="0"/>
    <s v="FUR-BO-10003965"/>
    <x v="0"/>
    <x v="0"/>
    <s v="O'Sullivan Manor Hill 2-Door Library in Brianna Oak"/>
    <n v="723.92"/>
    <n v="5"/>
    <n v="0.2"/>
    <n v="-81.441000000000003"/>
    <n v="5"/>
    <n v="11"/>
    <x v="0"/>
    <n v="-11.250000000000002"/>
    <x v="0"/>
  </r>
  <r>
    <n v="8662"/>
    <s v="CA-2015-131856"/>
    <d v="2015-05-12T00:00:00"/>
    <d v="2015-05-17T00:00:00"/>
    <x v="1"/>
    <s v="JG-15160"/>
    <s v="James Galang"/>
    <x v="0"/>
    <s v="United States"/>
    <s v="Houston"/>
    <x v="5"/>
    <n v="77041"/>
    <x v="2"/>
    <s v="FUR-FU-10000175"/>
    <x v="0"/>
    <x v="5"/>
    <s v="DAX Wood Document Frame."/>
    <n v="21.968"/>
    <n v="4"/>
    <n v="0.6"/>
    <n v="-15.9268"/>
    <n v="5"/>
    <n v="5"/>
    <x v="1"/>
    <n v="-72.5"/>
    <x v="5"/>
  </r>
  <r>
    <n v="8663"/>
    <s v="CA-2015-131856"/>
    <d v="2015-05-12T00:00:00"/>
    <d v="2015-05-17T00:00:00"/>
    <x v="1"/>
    <s v="JG-15160"/>
    <s v="James Galang"/>
    <x v="0"/>
    <s v="United States"/>
    <s v="Houston"/>
    <x v="5"/>
    <n v="77041"/>
    <x v="2"/>
    <s v="TEC-PH-10001336"/>
    <x v="2"/>
    <x v="7"/>
    <s v="Digium D40 VoIP phone"/>
    <n v="619.15200000000004"/>
    <n v="6"/>
    <n v="0.2"/>
    <n v="69.654600000000002"/>
    <n v="5"/>
    <n v="5"/>
    <x v="1"/>
    <n v="11.249999999999998"/>
    <x v="5"/>
  </r>
  <r>
    <n v="8664"/>
    <s v="CA-2015-131856"/>
    <d v="2015-05-12T00:00:00"/>
    <d v="2015-05-17T00:00:00"/>
    <x v="1"/>
    <s v="JG-15160"/>
    <s v="James Galang"/>
    <x v="0"/>
    <s v="United States"/>
    <s v="Houston"/>
    <x v="5"/>
    <n v="77041"/>
    <x v="2"/>
    <s v="OFF-PA-10001954"/>
    <x v="1"/>
    <x v="10"/>
    <s v="Xerox 1964"/>
    <n v="127.904"/>
    <n v="7"/>
    <n v="0.2"/>
    <n v="41.568800000000003"/>
    <n v="5"/>
    <n v="5"/>
    <x v="1"/>
    <n v="32.5"/>
    <x v="5"/>
  </r>
  <r>
    <n v="8665"/>
    <s v="CA-2017-126634"/>
    <d v="2017-03-30T00:00:00"/>
    <d v="2017-04-01T00:00:00"/>
    <x v="0"/>
    <s v="AB-10165"/>
    <s v="Alan Barnes"/>
    <x v="0"/>
    <s v="United States"/>
    <s v="Lakewood"/>
    <x v="1"/>
    <n v="90712"/>
    <x v="1"/>
    <s v="FUR-FU-10004973"/>
    <x v="0"/>
    <x v="5"/>
    <s v="Flat Face Poster Frame"/>
    <n v="94.2"/>
    <n v="5"/>
    <n v="0"/>
    <n v="39.564"/>
    <n v="2"/>
    <n v="3"/>
    <x v="3"/>
    <n v="42"/>
    <x v="10"/>
  </r>
  <r>
    <n v="8666"/>
    <s v="CA-2016-118500"/>
    <d v="2016-11-17T00:00:00"/>
    <d v="2016-11-18T00:00:00"/>
    <x v="2"/>
    <s v="HJ-14875"/>
    <s v="Heather Jas"/>
    <x v="2"/>
    <s v="United States"/>
    <s v="San Francisco"/>
    <x v="1"/>
    <n v="94122"/>
    <x v="1"/>
    <s v="OFF-SU-10004231"/>
    <x v="1"/>
    <x v="14"/>
    <s v="Acme Tagit Stainless Steel Antibacterial Scissors"/>
    <n v="49.5"/>
    <n v="5"/>
    <n v="0"/>
    <n v="13.365"/>
    <n v="1"/>
    <n v="11"/>
    <x v="0"/>
    <n v="27"/>
    <x v="0"/>
  </r>
  <r>
    <n v="8667"/>
    <s v="CA-2016-163951"/>
    <d v="2016-12-30T00:00:00"/>
    <d v="2017-01-02T00:00:00"/>
    <x v="2"/>
    <s v="CJ-11875"/>
    <s v="Carl Jackson"/>
    <x v="1"/>
    <s v="United States"/>
    <s v="Philadelphia"/>
    <x v="9"/>
    <n v="19140"/>
    <x v="3"/>
    <s v="OFF-AR-10004269"/>
    <x v="1"/>
    <x v="6"/>
    <s v="Newell 31"/>
    <n v="16.52"/>
    <n v="5"/>
    <n v="0.2"/>
    <n v="1.6519999999999999"/>
    <n v="3"/>
    <n v="12"/>
    <x v="0"/>
    <n v="10"/>
    <x v="4"/>
  </r>
  <r>
    <n v="8668"/>
    <s v="CA-2016-149916"/>
    <d v="2016-12-22T00:00:00"/>
    <d v="2016-12-24T00:00:00"/>
    <x v="0"/>
    <s v="ED-13885"/>
    <s v="Emily Ducich"/>
    <x v="2"/>
    <s v="United States"/>
    <s v="Seattle"/>
    <x v="4"/>
    <n v="98115"/>
    <x v="1"/>
    <s v="OFF-BI-10004002"/>
    <x v="1"/>
    <x v="8"/>
    <s v="Wilson Jones International Size A4 Ring Binders"/>
    <n v="55.36"/>
    <n v="4"/>
    <n v="0.2"/>
    <n v="19.376000000000001"/>
    <n v="2"/>
    <n v="12"/>
    <x v="0"/>
    <n v="35"/>
    <x v="4"/>
  </r>
  <r>
    <n v="8669"/>
    <s v="CA-2016-149916"/>
    <d v="2016-12-22T00:00:00"/>
    <d v="2016-12-24T00:00:00"/>
    <x v="0"/>
    <s v="ED-13885"/>
    <s v="Emily Ducich"/>
    <x v="2"/>
    <s v="United States"/>
    <s v="Seattle"/>
    <x v="4"/>
    <n v="98115"/>
    <x v="1"/>
    <s v="TEC-MA-10000752"/>
    <x v="2"/>
    <x v="15"/>
    <s v="Texas Instrument TI-15 Fraction Calculator"/>
    <n v="11.56"/>
    <n v="1"/>
    <n v="0.2"/>
    <n v="3.7570000000000001"/>
    <n v="2"/>
    <n v="12"/>
    <x v="0"/>
    <n v="32.5"/>
    <x v="4"/>
  </r>
  <r>
    <n v="8670"/>
    <s v="CA-2015-158918"/>
    <d v="2015-12-20T00:00:00"/>
    <d v="2015-12-25T00:00:00"/>
    <x v="0"/>
    <s v="AI-10855"/>
    <s v="Arianne Irving"/>
    <x v="0"/>
    <s v="United States"/>
    <s v="Los Angeles"/>
    <x v="1"/>
    <n v="90036"/>
    <x v="1"/>
    <s v="OFF-PA-10004947"/>
    <x v="1"/>
    <x v="10"/>
    <s v="Easy-staple paper"/>
    <n v="17.12"/>
    <n v="4"/>
    <n v="0"/>
    <n v="7.7039999999999997"/>
    <n v="5"/>
    <n v="12"/>
    <x v="0"/>
    <n v="44.999999999999993"/>
    <x v="4"/>
  </r>
  <r>
    <n v="8671"/>
    <s v="US-2014-159611"/>
    <d v="2014-12-27T00:00:00"/>
    <d v="2015-01-01T00:00:00"/>
    <x v="0"/>
    <s v="KB-16315"/>
    <s v="Karl Braun"/>
    <x v="0"/>
    <s v="United States"/>
    <s v="Cleveland"/>
    <x v="24"/>
    <n v="44105"/>
    <x v="3"/>
    <s v="FUR-FU-10004904"/>
    <x v="0"/>
    <x v="5"/>
    <s v="Eldon &quot;L&quot; Workstation Diamond Chairmat"/>
    <n v="182.352"/>
    <n v="3"/>
    <n v="0.2"/>
    <n v="-18.235199999999999"/>
    <n v="5"/>
    <n v="12"/>
    <x v="0"/>
    <n v="-10"/>
    <x v="4"/>
  </r>
  <r>
    <n v="8672"/>
    <s v="US-2014-159611"/>
    <d v="2014-12-27T00:00:00"/>
    <d v="2015-01-01T00:00:00"/>
    <x v="0"/>
    <s v="KB-16315"/>
    <s v="Karl Braun"/>
    <x v="0"/>
    <s v="United States"/>
    <s v="Cleveland"/>
    <x v="24"/>
    <n v="44105"/>
    <x v="3"/>
    <s v="OFF-ST-10002790"/>
    <x v="1"/>
    <x v="4"/>
    <s v="Safco Industrial Shelving"/>
    <n v="118.16"/>
    <n v="2"/>
    <n v="0.2"/>
    <n v="-25.109000000000002"/>
    <n v="5"/>
    <n v="12"/>
    <x v="0"/>
    <n v="-21.250000000000004"/>
    <x v="4"/>
  </r>
  <r>
    <n v="8673"/>
    <s v="CA-2017-163265"/>
    <d v="2017-02-16T00:00:00"/>
    <d v="2017-02-21T00:00:00"/>
    <x v="1"/>
    <s v="JS-16030"/>
    <s v="Joy Smith"/>
    <x v="0"/>
    <s v="United States"/>
    <s v="Decatur"/>
    <x v="10"/>
    <n v="62521"/>
    <x v="2"/>
    <s v="OFF-FA-10004854"/>
    <x v="1"/>
    <x v="13"/>
    <s v="Vinyl Coated Wire Paper Clips in Organizer Box, 800/Box"/>
    <n v="18.367999999999999"/>
    <n v="2"/>
    <n v="0.2"/>
    <n v="6.1992000000000003"/>
    <n v="5"/>
    <n v="2"/>
    <x v="3"/>
    <n v="33.75"/>
    <x v="11"/>
  </r>
  <r>
    <n v="8674"/>
    <s v="CA-2017-163265"/>
    <d v="2017-02-16T00:00:00"/>
    <d v="2017-02-21T00:00:00"/>
    <x v="1"/>
    <s v="JS-16030"/>
    <s v="Joy Smith"/>
    <x v="0"/>
    <s v="United States"/>
    <s v="Decatur"/>
    <x v="10"/>
    <n v="62521"/>
    <x v="2"/>
    <s v="FUR-CH-10004063"/>
    <x v="0"/>
    <x v="1"/>
    <s v="Global Deluxe High-Back Manager's Chair"/>
    <n v="600.55799999999999"/>
    <n v="3"/>
    <n v="0.3"/>
    <n v="-8.5793999999999997"/>
    <n v="5"/>
    <n v="2"/>
    <x v="3"/>
    <n v="-1.4285714285714286"/>
    <x v="11"/>
  </r>
  <r>
    <n v="8675"/>
    <s v="CA-2017-163265"/>
    <d v="2017-02-16T00:00:00"/>
    <d v="2017-02-21T00:00:00"/>
    <x v="1"/>
    <s v="JS-16030"/>
    <s v="Joy Smith"/>
    <x v="0"/>
    <s v="United States"/>
    <s v="Decatur"/>
    <x v="10"/>
    <n v="62521"/>
    <x v="2"/>
    <s v="OFF-ST-10000642"/>
    <x v="1"/>
    <x v="4"/>
    <s v="Tennsco Lockers, Gray"/>
    <n v="50.351999999999997"/>
    <n v="3"/>
    <n v="0.2"/>
    <n v="-8.1821999999999999"/>
    <n v="5"/>
    <n v="2"/>
    <x v="3"/>
    <n v="-16.25"/>
    <x v="11"/>
  </r>
  <r>
    <n v="8676"/>
    <s v="CA-2017-163265"/>
    <d v="2017-02-16T00:00:00"/>
    <d v="2017-02-21T00:00:00"/>
    <x v="1"/>
    <s v="JS-16030"/>
    <s v="Joy Smith"/>
    <x v="0"/>
    <s v="United States"/>
    <s v="Decatur"/>
    <x v="10"/>
    <n v="62521"/>
    <x v="2"/>
    <s v="OFF-AR-10004078"/>
    <x v="1"/>
    <x v="6"/>
    <s v="Newell 312"/>
    <n v="28.032"/>
    <n v="6"/>
    <n v="0.2"/>
    <n v="3.504"/>
    <n v="5"/>
    <n v="2"/>
    <x v="3"/>
    <n v="12.5"/>
    <x v="11"/>
  </r>
  <r>
    <n v="8677"/>
    <s v="CA-2017-163265"/>
    <d v="2017-02-16T00:00:00"/>
    <d v="2017-02-21T00:00:00"/>
    <x v="1"/>
    <s v="JS-16030"/>
    <s v="Joy Smith"/>
    <x v="0"/>
    <s v="United States"/>
    <s v="Decatur"/>
    <x v="10"/>
    <n v="62521"/>
    <x v="2"/>
    <s v="FUR-FU-10004270"/>
    <x v="0"/>
    <x v="5"/>
    <s v="Executive Impressions 13&quot; Clairmont Wall Clock"/>
    <n v="7.6920000000000002"/>
    <n v="1"/>
    <n v="0.6"/>
    <n v="-3.6537000000000002"/>
    <n v="5"/>
    <n v="2"/>
    <x v="3"/>
    <n v="-47.5"/>
    <x v="11"/>
  </r>
  <r>
    <n v="8678"/>
    <s v="CA-2017-141705"/>
    <d v="2017-10-24T00:00:00"/>
    <d v="2017-10-26T00:00:00"/>
    <x v="2"/>
    <s v="PO-18850"/>
    <s v="Patrick O'Brill"/>
    <x v="0"/>
    <s v="United States"/>
    <s v="Mansfield"/>
    <x v="5"/>
    <n v="76063"/>
    <x v="2"/>
    <s v="FUR-TA-10004607"/>
    <x v="0"/>
    <x v="3"/>
    <s v="Hon 2111 Invitation Series Straight Table"/>
    <n v="517.40499999999997"/>
    <n v="5"/>
    <n v="0.3"/>
    <n v="-81.3065"/>
    <n v="2"/>
    <n v="10"/>
    <x v="0"/>
    <n v="-15.714285714285714"/>
    <x v="2"/>
  </r>
  <r>
    <n v="8679"/>
    <s v="CA-2016-112739"/>
    <d v="2016-09-02T00:00:00"/>
    <d v="2016-09-07T00:00:00"/>
    <x v="0"/>
    <s v="RD-19810"/>
    <s v="Ross DeVincentis"/>
    <x v="2"/>
    <s v="United States"/>
    <s v="Houston"/>
    <x v="5"/>
    <n v="77070"/>
    <x v="2"/>
    <s v="OFF-BI-10001132"/>
    <x v="1"/>
    <x v="8"/>
    <s v="Acco PRESSTEX Data Binder with Storage Hooks, Dark Blue, 9 1/2&quot; X 11&quot;"/>
    <n v="8.6080000000000005"/>
    <n v="8"/>
    <n v="0.8"/>
    <n v="-13.3424"/>
    <n v="5"/>
    <n v="9"/>
    <x v="2"/>
    <n v="-154.99999999999997"/>
    <x v="8"/>
  </r>
  <r>
    <n v="8680"/>
    <s v="CA-2016-112739"/>
    <d v="2016-09-02T00:00:00"/>
    <d v="2016-09-07T00:00:00"/>
    <x v="0"/>
    <s v="RD-19810"/>
    <s v="Ross DeVincentis"/>
    <x v="2"/>
    <s v="United States"/>
    <s v="Houston"/>
    <x v="5"/>
    <n v="77070"/>
    <x v="2"/>
    <s v="TEC-AC-10001714"/>
    <x v="2"/>
    <x v="11"/>
    <s v="Logitech MX Performance Wireless Mouse"/>
    <n v="159.56"/>
    <n v="5"/>
    <n v="0.2"/>
    <n v="33.906500000000001"/>
    <n v="5"/>
    <n v="9"/>
    <x v="2"/>
    <n v="21.25"/>
    <x v="8"/>
  </r>
  <r>
    <n v="8681"/>
    <s v="CA-2016-143805"/>
    <d v="2016-12-01T00:00:00"/>
    <d v="2016-12-03T00:00:00"/>
    <x v="0"/>
    <s v="JD-15895"/>
    <s v="Jonathan Doherty"/>
    <x v="1"/>
    <s v="United States"/>
    <s v="Richmond"/>
    <x v="17"/>
    <n v="23223"/>
    <x v="0"/>
    <s v="OFF-AP-10002945"/>
    <x v="1"/>
    <x v="9"/>
    <s v="Honeywell Enviracaire Portable HEPA Air Cleaner for 17' x 22' Room"/>
    <n v="2104.5500000000002"/>
    <n v="7"/>
    <n v="0"/>
    <n v="694.50149999999996"/>
    <n v="2"/>
    <n v="12"/>
    <x v="0"/>
    <n v="32.999999999999993"/>
    <x v="4"/>
  </r>
  <r>
    <n v="8682"/>
    <s v="CA-2016-143805"/>
    <d v="2016-12-01T00:00:00"/>
    <d v="2016-12-03T00:00:00"/>
    <x v="0"/>
    <s v="JD-15895"/>
    <s v="Jonathan Doherty"/>
    <x v="1"/>
    <s v="United States"/>
    <s v="Richmond"/>
    <x v="17"/>
    <n v="23223"/>
    <x v="0"/>
    <s v="OFF-SU-10004664"/>
    <x v="1"/>
    <x v="14"/>
    <s v="Acme Softgrip Scissors"/>
    <n v="40.700000000000003"/>
    <n v="5"/>
    <n v="0"/>
    <n v="11.803000000000001"/>
    <n v="2"/>
    <n v="12"/>
    <x v="0"/>
    <n v="28.999999999999996"/>
    <x v="4"/>
  </r>
  <r>
    <n v="8683"/>
    <s v="CA-2014-133634"/>
    <d v="2014-11-05T00:00:00"/>
    <d v="2014-11-10T00:00:00"/>
    <x v="1"/>
    <s v="SR-20740"/>
    <s v="Steven Roelle"/>
    <x v="2"/>
    <s v="United States"/>
    <s v="Arlington"/>
    <x v="17"/>
    <n v="22204"/>
    <x v="0"/>
    <s v="TEC-AC-10002550"/>
    <x v="2"/>
    <x v="11"/>
    <s v="Maxell 4.7GB DVD-RW 3/Pack"/>
    <n v="47.79"/>
    <n v="3"/>
    <n v="0"/>
    <n v="16.2486"/>
    <n v="5"/>
    <n v="11"/>
    <x v="0"/>
    <n v="34"/>
    <x v="0"/>
  </r>
  <r>
    <n v="8684"/>
    <s v="CA-2017-101665"/>
    <d v="2017-11-25T00:00:00"/>
    <d v="2017-12-01T00:00:00"/>
    <x v="1"/>
    <s v="TZ-21580"/>
    <s v="Tracy Zic"/>
    <x v="0"/>
    <s v="United States"/>
    <s v="San Francisco"/>
    <x v="1"/>
    <n v="94122"/>
    <x v="1"/>
    <s v="OFF-AR-10002335"/>
    <x v="1"/>
    <x v="6"/>
    <s v="DIXON Oriole Pencils"/>
    <n v="5.16"/>
    <n v="2"/>
    <n v="0"/>
    <n v="1.3415999999999999"/>
    <n v="6"/>
    <n v="11"/>
    <x v="0"/>
    <n v="25.999999999999996"/>
    <x v="0"/>
  </r>
  <r>
    <n v="8685"/>
    <s v="CA-2016-155446"/>
    <d v="2016-12-16T00:00:00"/>
    <d v="2016-12-23T00:00:00"/>
    <x v="1"/>
    <s v="TN-21040"/>
    <s v="Tanja Norvell"/>
    <x v="2"/>
    <s v="United States"/>
    <s v="San Diego"/>
    <x v="1"/>
    <n v="92024"/>
    <x v="1"/>
    <s v="TEC-AC-10001445"/>
    <x v="2"/>
    <x v="11"/>
    <s v="Imation USB 2.0 Swivel Flash Drive USB flash drive - 4 GB - Pink"/>
    <n v="21.21"/>
    <n v="7"/>
    <n v="0"/>
    <n v="4.4541000000000004"/>
    <n v="7"/>
    <n v="12"/>
    <x v="0"/>
    <n v="21.000000000000004"/>
    <x v="4"/>
  </r>
  <r>
    <n v="8686"/>
    <s v="CA-2017-137323"/>
    <d v="2017-11-14T00:00:00"/>
    <d v="2017-11-18T00:00:00"/>
    <x v="0"/>
    <s v="PW-19030"/>
    <s v="Pauline Webber"/>
    <x v="1"/>
    <s v="United States"/>
    <s v="Watertown"/>
    <x v="15"/>
    <n v="13601"/>
    <x v="3"/>
    <s v="OFF-ST-10003996"/>
    <x v="1"/>
    <x v="4"/>
    <s v="Letter/Legal File Tote with Clear Snap-On Lid, Black Granite"/>
    <n v="96.36"/>
    <n v="6"/>
    <n v="0"/>
    <n v="25.053599999999999"/>
    <n v="4"/>
    <n v="11"/>
    <x v="0"/>
    <n v="26"/>
    <x v="0"/>
  </r>
  <r>
    <n v="8687"/>
    <s v="CA-2016-144015"/>
    <d v="2016-06-26T00:00:00"/>
    <d v="2016-06-26T00:00:00"/>
    <x v="3"/>
    <s v="AH-10075"/>
    <s v="Adam Hart"/>
    <x v="1"/>
    <s v="United States"/>
    <s v="Los Angeles"/>
    <x v="1"/>
    <n v="90036"/>
    <x v="1"/>
    <s v="OFF-SU-10003505"/>
    <x v="1"/>
    <x v="14"/>
    <s v="Premier Electric Letter Opener"/>
    <n v="231.72"/>
    <n v="2"/>
    <n v="0"/>
    <n v="11.586"/>
    <n v="0"/>
    <n v="6"/>
    <x v="1"/>
    <n v="5"/>
    <x v="1"/>
  </r>
  <r>
    <n v="8688"/>
    <s v="CA-2016-144015"/>
    <d v="2016-06-26T00:00:00"/>
    <d v="2016-06-26T00:00:00"/>
    <x v="3"/>
    <s v="AH-10075"/>
    <s v="Adam Hart"/>
    <x v="1"/>
    <s v="United States"/>
    <s v="Los Angeles"/>
    <x v="1"/>
    <n v="90036"/>
    <x v="1"/>
    <s v="OFF-FA-10000624"/>
    <x v="1"/>
    <x v="13"/>
    <s v="OIC Binder Clips"/>
    <n v="17.899999999999999"/>
    <n v="5"/>
    <n v="0"/>
    <n v="8.9499999999999993"/>
    <n v="0"/>
    <n v="6"/>
    <x v="1"/>
    <n v="50"/>
    <x v="1"/>
  </r>
  <r>
    <n v="8689"/>
    <s v="CA-2016-144015"/>
    <d v="2016-06-26T00:00:00"/>
    <d v="2016-06-26T00:00:00"/>
    <x v="3"/>
    <s v="AH-10075"/>
    <s v="Adam Hart"/>
    <x v="1"/>
    <s v="United States"/>
    <s v="Los Angeles"/>
    <x v="1"/>
    <n v="90036"/>
    <x v="1"/>
    <s v="OFF-PA-10002870"/>
    <x v="1"/>
    <x v="10"/>
    <s v="Ampad Phone Message Book, Recycled, 400 Message Capacity, 5 ¾” x 11”"/>
    <n v="12.48"/>
    <n v="2"/>
    <n v="0"/>
    <n v="5.6159999999999997"/>
    <n v="0"/>
    <n v="6"/>
    <x v="1"/>
    <n v="44.999999999999993"/>
    <x v="1"/>
  </r>
  <r>
    <n v="8690"/>
    <s v="CA-2014-101427"/>
    <d v="2014-12-26T00:00:00"/>
    <d v="2014-12-30T00:00:00"/>
    <x v="1"/>
    <s v="AY-10555"/>
    <s v="Andy Yotov"/>
    <x v="1"/>
    <s v="United States"/>
    <s v="Philadelphia"/>
    <x v="9"/>
    <n v="19140"/>
    <x v="3"/>
    <s v="OFF-AR-10002257"/>
    <x v="1"/>
    <x v="6"/>
    <s v="Eldon Spacemaker Box, Quick-Snap Lid, Clear"/>
    <n v="8.016"/>
    <n v="3"/>
    <n v="0.2"/>
    <n v="1.1022000000000001"/>
    <n v="4"/>
    <n v="12"/>
    <x v="0"/>
    <n v="13.750000000000002"/>
    <x v="4"/>
  </r>
  <r>
    <n v="8691"/>
    <s v="CA-2016-136770"/>
    <d v="2016-08-14T00:00:00"/>
    <d v="2016-08-18T00:00:00"/>
    <x v="1"/>
    <s v="SP-20650"/>
    <s v="Stephanie Phelps"/>
    <x v="1"/>
    <s v="United States"/>
    <s v="Akron"/>
    <x v="24"/>
    <n v="44312"/>
    <x v="3"/>
    <s v="TEC-PH-10003580"/>
    <x v="2"/>
    <x v="7"/>
    <s v="Cisco IP Phone 7961G-GE VoIP phone"/>
    <n v="259.89600000000002"/>
    <n v="2"/>
    <n v="0.4"/>
    <n v="-56.3108"/>
    <n v="4"/>
    <n v="8"/>
    <x v="2"/>
    <n v="-21.666666666666664"/>
    <x v="6"/>
  </r>
  <r>
    <n v="8692"/>
    <s v="CA-2016-136770"/>
    <d v="2016-08-14T00:00:00"/>
    <d v="2016-08-18T00:00:00"/>
    <x v="1"/>
    <s v="SP-20650"/>
    <s v="Stephanie Phelps"/>
    <x v="1"/>
    <s v="United States"/>
    <s v="Akron"/>
    <x v="24"/>
    <n v="44312"/>
    <x v="3"/>
    <s v="TEC-PH-10001530"/>
    <x v="2"/>
    <x v="7"/>
    <s v="Plantronics Voyager Pro Legend"/>
    <n v="247.18799999999999"/>
    <n v="2"/>
    <n v="0.4"/>
    <n v="-49.437600000000003"/>
    <n v="4"/>
    <n v="8"/>
    <x v="2"/>
    <n v="-20"/>
    <x v="6"/>
  </r>
  <r>
    <n v="8693"/>
    <s v="CA-2016-136770"/>
    <d v="2016-08-14T00:00:00"/>
    <d v="2016-08-18T00:00:00"/>
    <x v="1"/>
    <s v="SP-20650"/>
    <s v="Stephanie Phelps"/>
    <x v="1"/>
    <s v="United States"/>
    <s v="Akron"/>
    <x v="24"/>
    <n v="44312"/>
    <x v="3"/>
    <s v="TEC-AC-10000420"/>
    <x v="2"/>
    <x v="11"/>
    <s v="Logitech G500s Laser Gaming Mouse with Adjustable Weight Tuning"/>
    <n v="279.95999999999998"/>
    <n v="5"/>
    <n v="0.2"/>
    <n v="48.993000000000002"/>
    <n v="4"/>
    <n v="8"/>
    <x v="2"/>
    <n v="17.5"/>
    <x v="6"/>
  </r>
  <r>
    <n v="8694"/>
    <s v="CA-2016-118311"/>
    <d v="2016-10-24T00:00:00"/>
    <d v="2016-10-28T00:00:00"/>
    <x v="1"/>
    <s v="ED-13885"/>
    <s v="Emily Ducich"/>
    <x v="2"/>
    <s v="United States"/>
    <s v="San Francisco"/>
    <x v="1"/>
    <n v="94110"/>
    <x v="1"/>
    <s v="TEC-AC-10000892"/>
    <x v="2"/>
    <x v="11"/>
    <s v="NETGEAR N750 Dual Band Wi-Fi Gigabit Router"/>
    <n v="450"/>
    <n v="5"/>
    <n v="0"/>
    <n v="162"/>
    <n v="4"/>
    <n v="10"/>
    <x v="0"/>
    <n v="36"/>
    <x v="2"/>
  </r>
  <r>
    <n v="8695"/>
    <s v="US-2014-112795"/>
    <d v="2014-08-23T00:00:00"/>
    <d v="2014-08-28T00:00:00"/>
    <x v="0"/>
    <s v="CR-12625"/>
    <s v="Corey Roper"/>
    <x v="2"/>
    <s v="United States"/>
    <s v="Grand Rapids"/>
    <x v="12"/>
    <n v="49505"/>
    <x v="2"/>
    <s v="OFF-PA-10001934"/>
    <x v="1"/>
    <x v="10"/>
    <s v="Xerox 1993"/>
    <n v="19.440000000000001"/>
    <n v="3"/>
    <n v="0"/>
    <n v="9.5256000000000007"/>
    <n v="5"/>
    <n v="8"/>
    <x v="2"/>
    <n v="49"/>
    <x v="6"/>
  </r>
  <r>
    <n v="8696"/>
    <s v="CA-2017-127096"/>
    <d v="2017-09-15T00:00:00"/>
    <d v="2017-09-17T00:00:00"/>
    <x v="0"/>
    <s v="CS-12400"/>
    <s v="Christopher Schild"/>
    <x v="2"/>
    <s v="United States"/>
    <s v="San Francisco"/>
    <x v="1"/>
    <n v="94109"/>
    <x v="1"/>
    <s v="FUR-TA-10003473"/>
    <x v="0"/>
    <x v="3"/>
    <s v="Bretford Rectangular Conference Table Tops"/>
    <n v="300.904"/>
    <n v="1"/>
    <n v="0.2"/>
    <n v="11.283899999999999"/>
    <n v="2"/>
    <n v="9"/>
    <x v="2"/>
    <n v="3.75"/>
    <x v="8"/>
  </r>
  <r>
    <n v="8697"/>
    <s v="CA-2017-119284"/>
    <d v="2017-06-15T00:00:00"/>
    <d v="2017-06-20T00:00:00"/>
    <x v="1"/>
    <s v="TS-21205"/>
    <s v="Thomas Seio"/>
    <x v="1"/>
    <s v="United States"/>
    <s v="Nashville"/>
    <x v="18"/>
    <n v="37211"/>
    <x v="0"/>
    <s v="TEC-PH-10001051"/>
    <x v="2"/>
    <x v="7"/>
    <s v="HTC One"/>
    <n v="239.976"/>
    <n v="3"/>
    <n v="0.2"/>
    <n v="26.997299999999999"/>
    <n v="5"/>
    <n v="6"/>
    <x v="1"/>
    <n v="11.25"/>
    <x v="1"/>
  </r>
  <r>
    <n v="8698"/>
    <s v="CA-2017-119284"/>
    <d v="2017-06-15T00:00:00"/>
    <d v="2017-06-20T00:00:00"/>
    <x v="1"/>
    <s v="TS-21205"/>
    <s v="Thomas Seio"/>
    <x v="1"/>
    <s v="United States"/>
    <s v="Nashville"/>
    <x v="18"/>
    <n v="37211"/>
    <x v="0"/>
    <s v="FUR-FU-10004351"/>
    <x v="0"/>
    <x v="5"/>
    <s v="Staple-based wall hangings"/>
    <n v="31.167999999999999"/>
    <n v="4"/>
    <n v="0.2"/>
    <n v="9.3504000000000005"/>
    <n v="5"/>
    <n v="6"/>
    <x v="1"/>
    <n v="30.000000000000004"/>
    <x v="1"/>
  </r>
  <r>
    <n v="8699"/>
    <s v="CA-2017-119284"/>
    <d v="2017-06-15T00:00:00"/>
    <d v="2017-06-20T00:00:00"/>
    <x v="1"/>
    <s v="TS-21205"/>
    <s v="Thomas Seio"/>
    <x v="1"/>
    <s v="United States"/>
    <s v="Nashville"/>
    <x v="18"/>
    <n v="37211"/>
    <x v="0"/>
    <s v="FUR-TA-10004152"/>
    <x v="0"/>
    <x v="3"/>
    <s v="Barricks 18&quot; x 48&quot; Non-Folding Utility Table with Bottom Storage Shelf"/>
    <n v="120.96"/>
    <n v="2"/>
    <n v="0.4"/>
    <n v="-28.224"/>
    <n v="5"/>
    <n v="6"/>
    <x v="1"/>
    <n v="-23.333333333333332"/>
    <x v="1"/>
  </r>
  <r>
    <n v="8700"/>
    <s v="CA-2017-119284"/>
    <d v="2017-06-15T00:00:00"/>
    <d v="2017-06-20T00:00:00"/>
    <x v="1"/>
    <s v="TS-21205"/>
    <s v="Thomas Seio"/>
    <x v="1"/>
    <s v="United States"/>
    <s v="Nashville"/>
    <x v="18"/>
    <n v="37211"/>
    <x v="0"/>
    <s v="TEC-PH-10000560"/>
    <x v="2"/>
    <x v="7"/>
    <s v="Samsung Galaxy S III - 16GB - pebble blue (T-Mobile)"/>
    <n v="2239.9360000000001"/>
    <n v="8"/>
    <n v="0.2"/>
    <n v="223.99359999999999"/>
    <n v="5"/>
    <n v="6"/>
    <x v="1"/>
    <n v="10"/>
    <x v="1"/>
  </r>
  <r>
    <n v="8701"/>
    <s v="CA-2017-119284"/>
    <d v="2017-06-15T00:00:00"/>
    <d v="2017-06-20T00:00:00"/>
    <x v="1"/>
    <s v="TS-21205"/>
    <s v="Thomas Seio"/>
    <x v="1"/>
    <s v="United States"/>
    <s v="Nashville"/>
    <x v="18"/>
    <n v="37211"/>
    <x v="0"/>
    <s v="OFF-AP-10004249"/>
    <x v="1"/>
    <x v="9"/>
    <s v="Staple holder"/>
    <n v="76.608000000000004"/>
    <n v="8"/>
    <n v="0.2"/>
    <n v="6.7031999999999998"/>
    <n v="5"/>
    <n v="6"/>
    <x v="1"/>
    <n v="8.75"/>
    <x v="1"/>
  </r>
  <r>
    <n v="8702"/>
    <s v="CA-2017-119284"/>
    <d v="2017-06-15T00:00:00"/>
    <d v="2017-06-20T00:00:00"/>
    <x v="1"/>
    <s v="TS-21205"/>
    <s v="Thomas Seio"/>
    <x v="1"/>
    <s v="United States"/>
    <s v="Nashville"/>
    <x v="18"/>
    <n v="37211"/>
    <x v="0"/>
    <s v="OFF-ST-10001490"/>
    <x v="1"/>
    <x v="4"/>
    <s v="Hot File 7-Pocket, Floor Stand"/>
    <n v="142.77600000000001"/>
    <n v="1"/>
    <n v="0.2"/>
    <n v="17.847000000000001"/>
    <n v="5"/>
    <n v="6"/>
    <x v="1"/>
    <n v="12.5"/>
    <x v="1"/>
  </r>
  <r>
    <n v="8703"/>
    <s v="CA-2017-119284"/>
    <d v="2017-06-15T00:00:00"/>
    <d v="2017-06-20T00:00:00"/>
    <x v="1"/>
    <s v="TS-21205"/>
    <s v="Thomas Seio"/>
    <x v="1"/>
    <s v="United States"/>
    <s v="Nashville"/>
    <x v="18"/>
    <n v="37211"/>
    <x v="0"/>
    <s v="OFF-PA-10000312"/>
    <x v="1"/>
    <x v="10"/>
    <s v="Xerox 1955"/>
    <n v="91.36"/>
    <n v="5"/>
    <n v="0.2"/>
    <n v="29.692"/>
    <n v="5"/>
    <n v="6"/>
    <x v="1"/>
    <n v="32.5"/>
    <x v="1"/>
  </r>
  <r>
    <n v="8704"/>
    <s v="CA-2015-133494"/>
    <d v="2015-03-01T00:00:00"/>
    <d v="2015-03-05T00:00:00"/>
    <x v="1"/>
    <s v="RP-19390"/>
    <s v="Resi Pölking"/>
    <x v="0"/>
    <s v="United States"/>
    <s v="Philadelphia"/>
    <x v="9"/>
    <n v="19120"/>
    <x v="3"/>
    <s v="OFF-AP-10002906"/>
    <x v="1"/>
    <x v="9"/>
    <s v="Hoover Replacement Belt for Commercial Guardsman Heavy-Duty Upright Vacuum"/>
    <n v="3.552"/>
    <n v="2"/>
    <n v="0.2"/>
    <n v="0.44400000000000001"/>
    <n v="4"/>
    <n v="3"/>
    <x v="3"/>
    <n v="12.5"/>
    <x v="10"/>
  </r>
  <r>
    <n v="8705"/>
    <s v="CA-2016-111318"/>
    <d v="2016-07-23T00:00:00"/>
    <d v="2016-07-26T00:00:00"/>
    <x v="2"/>
    <s v="IL-15100"/>
    <s v="Ivan Liston"/>
    <x v="0"/>
    <s v="United States"/>
    <s v="Houston"/>
    <x v="5"/>
    <n v="77041"/>
    <x v="2"/>
    <s v="TEC-PH-10004100"/>
    <x v="2"/>
    <x v="7"/>
    <s v="Griffin GC17055 Auxiliary Audio Cable"/>
    <n v="115.136"/>
    <n v="8"/>
    <n v="0.2"/>
    <n v="11.5136"/>
    <n v="3"/>
    <n v="7"/>
    <x v="2"/>
    <n v="10"/>
    <x v="7"/>
  </r>
  <r>
    <n v="8706"/>
    <s v="US-2014-132745"/>
    <d v="2014-10-01T00:00:00"/>
    <d v="2014-10-05T00:00:00"/>
    <x v="1"/>
    <s v="NF-18475"/>
    <s v="Neil Französisch"/>
    <x v="2"/>
    <s v="United States"/>
    <s v="Reno"/>
    <x v="33"/>
    <n v="89502"/>
    <x v="1"/>
    <s v="OFF-FA-10000254"/>
    <x v="1"/>
    <x v="13"/>
    <s v="Sterling Rubber Bands by Alliance"/>
    <n v="4.71"/>
    <n v="1"/>
    <n v="0"/>
    <n v="0"/>
    <n v="4"/>
    <n v="10"/>
    <x v="0"/>
    <n v="0"/>
    <x v="2"/>
  </r>
  <r>
    <n v="8707"/>
    <s v="CA-2014-146815"/>
    <d v="2014-09-08T00:00:00"/>
    <d v="2014-09-13T00:00:00"/>
    <x v="1"/>
    <s v="PP-18955"/>
    <s v="Paul Prost"/>
    <x v="2"/>
    <s v="United States"/>
    <s v="New York City"/>
    <x v="15"/>
    <n v="10009"/>
    <x v="3"/>
    <s v="FUR-CH-10004289"/>
    <x v="0"/>
    <x v="1"/>
    <s v="Global Super Steno Chair"/>
    <n v="172.76400000000001"/>
    <n v="2"/>
    <n v="0.1"/>
    <n v="13.437200000000001"/>
    <n v="5"/>
    <n v="9"/>
    <x v="2"/>
    <n v="7.7777777777777777"/>
    <x v="8"/>
  </r>
  <r>
    <n v="8708"/>
    <s v="CA-2014-146815"/>
    <d v="2014-09-08T00:00:00"/>
    <d v="2014-09-13T00:00:00"/>
    <x v="1"/>
    <s v="PP-18955"/>
    <s v="Paul Prost"/>
    <x v="2"/>
    <s v="United States"/>
    <s v="New York City"/>
    <x v="15"/>
    <n v="10009"/>
    <x v="3"/>
    <s v="OFF-AR-10003469"/>
    <x v="1"/>
    <x v="6"/>
    <s v="Nontoxic Chalk"/>
    <n v="3.52"/>
    <n v="2"/>
    <n v="0"/>
    <n v="1.6896"/>
    <n v="5"/>
    <n v="9"/>
    <x v="2"/>
    <n v="48"/>
    <x v="8"/>
  </r>
  <r>
    <n v="8709"/>
    <s v="CA-2014-119144"/>
    <d v="2014-11-16T00:00:00"/>
    <d v="2014-11-18T00:00:00"/>
    <x v="2"/>
    <s v="JD-16150"/>
    <s v="Justin Deggeller"/>
    <x v="1"/>
    <s v="United States"/>
    <s v="Los Angeles"/>
    <x v="1"/>
    <n v="90008"/>
    <x v="1"/>
    <s v="TEC-PH-10004188"/>
    <x v="2"/>
    <x v="7"/>
    <s v="OtterBox Commuter Series Case - Samsung Galaxy S4"/>
    <n v="79.968000000000004"/>
    <n v="4"/>
    <n v="0.2"/>
    <n v="-17.992799999999999"/>
    <n v="2"/>
    <n v="11"/>
    <x v="0"/>
    <n v="-22.499999999999996"/>
    <x v="0"/>
  </r>
  <r>
    <n v="8710"/>
    <s v="CA-2014-119144"/>
    <d v="2014-11-16T00:00:00"/>
    <d v="2014-11-18T00:00:00"/>
    <x v="2"/>
    <s v="JD-16150"/>
    <s v="Justin Deggeller"/>
    <x v="1"/>
    <s v="United States"/>
    <s v="Los Angeles"/>
    <x v="1"/>
    <n v="90008"/>
    <x v="1"/>
    <s v="FUR-BO-10004015"/>
    <x v="0"/>
    <x v="0"/>
    <s v="Bush Andora Bookcase, Maple/Graphite Gray Finish"/>
    <n v="305.97449999999998"/>
    <n v="3"/>
    <n v="0.15"/>
    <n v="25.197900000000001"/>
    <n v="2"/>
    <n v="11"/>
    <x v="0"/>
    <n v="8.2352941176470598"/>
    <x v="0"/>
  </r>
  <r>
    <n v="8711"/>
    <s v="CA-2014-119144"/>
    <d v="2014-11-16T00:00:00"/>
    <d v="2014-11-18T00:00:00"/>
    <x v="2"/>
    <s v="JD-16150"/>
    <s v="Justin Deggeller"/>
    <x v="1"/>
    <s v="United States"/>
    <s v="Los Angeles"/>
    <x v="1"/>
    <n v="90008"/>
    <x v="1"/>
    <s v="OFF-ST-10000991"/>
    <x v="1"/>
    <x v="4"/>
    <s v="Space Solutions HD Industrial Steel Shelving."/>
    <n v="344.91"/>
    <n v="3"/>
    <n v="0"/>
    <n v="10.347300000000001"/>
    <n v="2"/>
    <n v="11"/>
    <x v="0"/>
    <n v="3"/>
    <x v="0"/>
  </r>
  <r>
    <n v="8712"/>
    <s v="CA-2014-105648"/>
    <d v="2014-03-03T00:00:00"/>
    <d v="2014-03-07T00:00:00"/>
    <x v="1"/>
    <s v="EJ-14155"/>
    <s v="Eva Jacobs"/>
    <x v="0"/>
    <s v="United States"/>
    <s v="San Diego"/>
    <x v="1"/>
    <n v="92037"/>
    <x v="1"/>
    <s v="FUR-TA-10002958"/>
    <x v="0"/>
    <x v="3"/>
    <s v="Bevis Oval Conference Table, Walnut"/>
    <n v="626.35199999999998"/>
    <n v="3"/>
    <n v="0.2"/>
    <n v="-23.488199999999999"/>
    <n v="4"/>
    <n v="3"/>
    <x v="3"/>
    <n v="-3.75"/>
    <x v="10"/>
  </r>
  <r>
    <n v="8713"/>
    <s v="US-2015-145422"/>
    <d v="2015-12-03T00:00:00"/>
    <d v="2015-12-07T00:00:00"/>
    <x v="1"/>
    <s v="PW-19240"/>
    <s v="Pierre Wener"/>
    <x v="0"/>
    <s v="United States"/>
    <s v="San Francisco"/>
    <x v="1"/>
    <n v="94110"/>
    <x v="1"/>
    <s v="FUR-BO-10002213"/>
    <x v="0"/>
    <x v="0"/>
    <s v="Sauder Forest Hills Library, Woodland Oak Finish"/>
    <n v="359.49900000000002"/>
    <n v="3"/>
    <n v="0.15"/>
    <n v="-29.605799999999999"/>
    <n v="4"/>
    <n v="12"/>
    <x v="0"/>
    <n v="-8.235294117647058"/>
    <x v="4"/>
  </r>
  <r>
    <n v="8714"/>
    <s v="CA-2017-136623"/>
    <d v="2017-07-11T00:00:00"/>
    <d v="2017-07-16T00:00:00"/>
    <x v="1"/>
    <s v="TS-21430"/>
    <s v="Tom Stivers"/>
    <x v="1"/>
    <s v="United States"/>
    <s v="San Diego"/>
    <x v="1"/>
    <n v="92105"/>
    <x v="1"/>
    <s v="TEC-PH-10000004"/>
    <x v="2"/>
    <x v="7"/>
    <s v="Belkin iPhone and iPad Lightning Cable"/>
    <n v="71.951999999999998"/>
    <n v="6"/>
    <n v="0.2"/>
    <n v="5.3963999999999999"/>
    <n v="5"/>
    <n v="7"/>
    <x v="2"/>
    <n v="7.5"/>
    <x v="7"/>
  </r>
  <r>
    <n v="8715"/>
    <s v="CA-2017-136623"/>
    <d v="2017-07-11T00:00:00"/>
    <d v="2017-07-16T00:00:00"/>
    <x v="1"/>
    <s v="TS-21430"/>
    <s v="Tom Stivers"/>
    <x v="1"/>
    <s v="United States"/>
    <s v="San Diego"/>
    <x v="1"/>
    <n v="92105"/>
    <x v="1"/>
    <s v="OFF-BI-10003708"/>
    <x v="1"/>
    <x v="8"/>
    <s v="Acco Four Pocket Poly Ring Binder with Label Holder, Smoke, 1&quot;"/>
    <n v="29.8"/>
    <n v="5"/>
    <n v="0.2"/>
    <n v="9.3125"/>
    <n v="5"/>
    <n v="7"/>
    <x v="2"/>
    <n v="31.25"/>
    <x v="7"/>
  </r>
  <r>
    <n v="8716"/>
    <s v="CA-2017-121678"/>
    <d v="2017-11-16T00:00:00"/>
    <d v="2017-11-20T00:00:00"/>
    <x v="0"/>
    <s v="BM-11650"/>
    <s v="Brian Moss"/>
    <x v="1"/>
    <s v="United States"/>
    <s v="Elyria"/>
    <x v="24"/>
    <n v="44035"/>
    <x v="3"/>
    <s v="OFF-BI-10002949"/>
    <x v="1"/>
    <x v="8"/>
    <s v="Prestige Round Ring Binders"/>
    <n v="1.8240000000000001"/>
    <n v="1"/>
    <n v="0.7"/>
    <n v="-1.3984000000000001"/>
    <n v="4"/>
    <n v="11"/>
    <x v="0"/>
    <n v="-76.666666666666671"/>
    <x v="0"/>
  </r>
  <r>
    <n v="8717"/>
    <s v="CA-2016-120824"/>
    <d v="2016-06-12T00:00:00"/>
    <d v="2016-06-16T00:00:00"/>
    <x v="0"/>
    <s v="AW-10930"/>
    <s v="Arthur Wiediger"/>
    <x v="2"/>
    <s v="United States"/>
    <s v="Houston"/>
    <x v="5"/>
    <n v="77070"/>
    <x v="2"/>
    <s v="OFF-AP-10001242"/>
    <x v="1"/>
    <x v="9"/>
    <s v="APC 7 Outlet Network SurgeArrest Surge Protector"/>
    <n v="64.384"/>
    <n v="4"/>
    <n v="0.8"/>
    <n v="-160.96"/>
    <n v="4"/>
    <n v="6"/>
    <x v="1"/>
    <n v="-250"/>
    <x v="1"/>
  </r>
  <r>
    <n v="8718"/>
    <s v="CA-2016-120824"/>
    <d v="2016-06-12T00:00:00"/>
    <d v="2016-06-16T00:00:00"/>
    <x v="0"/>
    <s v="AW-10930"/>
    <s v="Arthur Wiediger"/>
    <x v="2"/>
    <s v="United States"/>
    <s v="Houston"/>
    <x v="5"/>
    <n v="77070"/>
    <x v="2"/>
    <s v="FUR-FU-10001424"/>
    <x v="0"/>
    <x v="5"/>
    <s v="Dax Clear Box Frame"/>
    <n v="6.984"/>
    <n v="2"/>
    <n v="0.6"/>
    <n v="-4.5396000000000001"/>
    <n v="4"/>
    <n v="6"/>
    <x v="1"/>
    <n v="-65"/>
    <x v="1"/>
  </r>
  <r>
    <n v="8719"/>
    <s v="CA-2016-120824"/>
    <d v="2016-06-12T00:00:00"/>
    <d v="2016-06-16T00:00:00"/>
    <x v="0"/>
    <s v="AW-10930"/>
    <s v="Arthur Wiediger"/>
    <x v="2"/>
    <s v="United States"/>
    <s v="Houston"/>
    <x v="5"/>
    <n v="77070"/>
    <x v="2"/>
    <s v="OFF-AR-10003469"/>
    <x v="1"/>
    <x v="6"/>
    <s v="Nontoxic Chalk"/>
    <n v="11.263999999999999"/>
    <n v="8"/>
    <n v="0.2"/>
    <n v="3.9424000000000001"/>
    <n v="4"/>
    <n v="6"/>
    <x v="1"/>
    <n v="35"/>
    <x v="1"/>
  </r>
  <r>
    <n v="8720"/>
    <s v="CA-2016-120824"/>
    <d v="2016-06-12T00:00:00"/>
    <d v="2016-06-16T00:00:00"/>
    <x v="0"/>
    <s v="AW-10930"/>
    <s v="Arthur Wiediger"/>
    <x v="2"/>
    <s v="United States"/>
    <s v="Houston"/>
    <x v="5"/>
    <n v="77070"/>
    <x v="2"/>
    <s v="OFF-PA-10000232"/>
    <x v="1"/>
    <x v="10"/>
    <s v="Xerox 1975"/>
    <n v="15.552"/>
    <n v="3"/>
    <n v="0.2"/>
    <n v="5.6375999999999999"/>
    <n v="4"/>
    <n v="6"/>
    <x v="1"/>
    <n v="36.25"/>
    <x v="1"/>
  </r>
  <r>
    <n v="8721"/>
    <s v="CA-2016-120824"/>
    <d v="2016-06-12T00:00:00"/>
    <d v="2016-06-16T00:00:00"/>
    <x v="0"/>
    <s v="AW-10930"/>
    <s v="Arthur Wiediger"/>
    <x v="2"/>
    <s v="United States"/>
    <s v="Houston"/>
    <x v="5"/>
    <n v="77070"/>
    <x v="2"/>
    <s v="FUR-CH-10000229"/>
    <x v="0"/>
    <x v="1"/>
    <s v="Global Enterprise Series Seating High-Back Swivel/Tilt Chairs"/>
    <n v="379.37200000000001"/>
    <n v="2"/>
    <n v="0.3"/>
    <n v="-119.2312"/>
    <n v="4"/>
    <n v="6"/>
    <x v="1"/>
    <n v="-31.428571428571427"/>
    <x v="1"/>
  </r>
  <r>
    <n v="8722"/>
    <s v="CA-2016-120824"/>
    <d v="2016-06-12T00:00:00"/>
    <d v="2016-06-16T00:00:00"/>
    <x v="0"/>
    <s v="AW-10930"/>
    <s v="Arthur Wiediger"/>
    <x v="2"/>
    <s v="United States"/>
    <s v="Houston"/>
    <x v="5"/>
    <n v="77070"/>
    <x v="2"/>
    <s v="OFF-ST-10002562"/>
    <x v="1"/>
    <x v="4"/>
    <s v="Staple magnet"/>
    <n v="67.536000000000001"/>
    <n v="9"/>
    <n v="0.2"/>
    <n v="6.7535999999999996"/>
    <n v="4"/>
    <n v="6"/>
    <x v="1"/>
    <n v="10"/>
    <x v="1"/>
  </r>
  <r>
    <n v="8723"/>
    <s v="CA-2016-120824"/>
    <d v="2016-06-12T00:00:00"/>
    <d v="2016-06-16T00:00:00"/>
    <x v="0"/>
    <s v="AW-10930"/>
    <s v="Arthur Wiediger"/>
    <x v="2"/>
    <s v="United States"/>
    <s v="Houston"/>
    <x v="5"/>
    <n v="77070"/>
    <x v="2"/>
    <s v="OFF-BI-10001525"/>
    <x v="1"/>
    <x v="8"/>
    <s v="Acco Pressboard Covers with Storage Hooks, 14 7/8&quot; x 11&quot;, Executive Red"/>
    <n v="1.524"/>
    <n v="2"/>
    <n v="0.8"/>
    <n v="-2.6669999999999998"/>
    <n v="4"/>
    <n v="6"/>
    <x v="1"/>
    <n v="-174.99999999999997"/>
    <x v="1"/>
  </r>
  <r>
    <n v="8724"/>
    <s v="US-2016-135209"/>
    <d v="2016-12-29T00:00:00"/>
    <d v="2016-12-31T00:00:00"/>
    <x v="0"/>
    <s v="MH-17290"/>
    <s v="Marc Harrigan"/>
    <x v="2"/>
    <s v="United States"/>
    <s v="Miami"/>
    <x v="2"/>
    <n v="33178"/>
    <x v="0"/>
    <s v="OFF-PA-10002986"/>
    <x v="1"/>
    <x v="10"/>
    <s v="Xerox 1898"/>
    <n v="37.408000000000001"/>
    <n v="7"/>
    <n v="0.2"/>
    <n v="13.0928"/>
    <n v="2"/>
    <n v="12"/>
    <x v="0"/>
    <n v="35"/>
    <x v="4"/>
  </r>
  <r>
    <n v="8725"/>
    <s v="US-2016-135209"/>
    <d v="2016-12-29T00:00:00"/>
    <d v="2016-12-31T00:00:00"/>
    <x v="0"/>
    <s v="MH-17290"/>
    <s v="Marc Harrigan"/>
    <x v="2"/>
    <s v="United States"/>
    <s v="Miami"/>
    <x v="2"/>
    <n v="33178"/>
    <x v="0"/>
    <s v="OFF-PA-10000143"/>
    <x v="1"/>
    <x v="10"/>
    <s v="Astroparche Fine Business Paper"/>
    <n v="25.344000000000001"/>
    <n v="6"/>
    <n v="0.2"/>
    <n v="8.8704000000000001"/>
    <n v="2"/>
    <n v="12"/>
    <x v="0"/>
    <n v="35"/>
    <x v="4"/>
  </r>
  <r>
    <n v="8726"/>
    <s v="CA-2017-148145"/>
    <d v="2017-03-18T00:00:00"/>
    <d v="2017-03-23T00:00:00"/>
    <x v="1"/>
    <s v="SW-20275"/>
    <s v="Scott Williamson"/>
    <x v="0"/>
    <s v="United States"/>
    <s v="Seattle"/>
    <x v="4"/>
    <n v="98115"/>
    <x v="1"/>
    <s v="OFF-AR-10003752"/>
    <x v="1"/>
    <x v="6"/>
    <s v="Deluxe Chalkboard Eraser Cleaner"/>
    <n v="46.2"/>
    <n v="4"/>
    <n v="0"/>
    <n v="21.251999999999999"/>
    <n v="5"/>
    <n v="3"/>
    <x v="3"/>
    <n v="46"/>
    <x v="10"/>
  </r>
  <r>
    <n v="8727"/>
    <s v="CA-2015-103870"/>
    <d v="2015-12-27T00:00:00"/>
    <d v="2015-12-31T00:00:00"/>
    <x v="1"/>
    <s v="SP-20860"/>
    <s v="Sung Pak"/>
    <x v="1"/>
    <s v="United States"/>
    <s v="Murfreesboro"/>
    <x v="18"/>
    <n v="37130"/>
    <x v="0"/>
    <s v="TEC-AC-10002370"/>
    <x v="2"/>
    <x v="11"/>
    <s v="Maxell CD-R Discs"/>
    <n v="4.7279999999999998"/>
    <n v="3"/>
    <n v="0.2"/>
    <n v="0.70920000000000005"/>
    <n v="4"/>
    <n v="12"/>
    <x v="0"/>
    <n v="15.000000000000002"/>
    <x v="4"/>
  </r>
  <r>
    <n v="8728"/>
    <s v="CA-2015-103870"/>
    <d v="2015-12-27T00:00:00"/>
    <d v="2015-12-31T00:00:00"/>
    <x v="1"/>
    <s v="SP-20860"/>
    <s v="Sung Pak"/>
    <x v="1"/>
    <s v="United States"/>
    <s v="Murfreesboro"/>
    <x v="18"/>
    <n v="37130"/>
    <x v="0"/>
    <s v="FUR-FU-10002030"/>
    <x v="0"/>
    <x v="5"/>
    <s v="Executive Impressions 14&quot; Contract Wall Clock with Quartz Movement"/>
    <n v="53.351999999999997"/>
    <n v="3"/>
    <n v="0.2"/>
    <n v="16.005600000000001"/>
    <n v="4"/>
    <n v="12"/>
    <x v="0"/>
    <n v="30.000000000000004"/>
    <x v="4"/>
  </r>
  <r>
    <n v="8729"/>
    <s v="CA-2015-103870"/>
    <d v="2015-12-27T00:00:00"/>
    <d v="2015-12-31T00:00:00"/>
    <x v="1"/>
    <s v="SP-20860"/>
    <s v="Sung Pak"/>
    <x v="1"/>
    <s v="United States"/>
    <s v="Murfreesboro"/>
    <x v="18"/>
    <n v="37130"/>
    <x v="0"/>
    <s v="FUR-BO-10002853"/>
    <x v="0"/>
    <x v="0"/>
    <s v="O'Sullivan 5-Shelf Heavy-Duty Bookcases"/>
    <n v="131.10400000000001"/>
    <n v="2"/>
    <n v="0.2"/>
    <n v="8.1940000000000008"/>
    <n v="4"/>
    <n v="12"/>
    <x v="0"/>
    <n v="6.25"/>
    <x v="4"/>
  </r>
  <r>
    <n v="8730"/>
    <s v="CA-2015-103870"/>
    <d v="2015-12-27T00:00:00"/>
    <d v="2015-12-31T00:00:00"/>
    <x v="1"/>
    <s v="SP-20860"/>
    <s v="Sung Pak"/>
    <x v="1"/>
    <s v="United States"/>
    <s v="Murfreesboro"/>
    <x v="18"/>
    <n v="37130"/>
    <x v="0"/>
    <s v="OFF-ST-10002562"/>
    <x v="1"/>
    <x v="4"/>
    <s v="Staple magnet"/>
    <n v="22.512"/>
    <n v="3"/>
    <n v="0.2"/>
    <n v="2.2511999999999999"/>
    <n v="4"/>
    <n v="12"/>
    <x v="0"/>
    <n v="10"/>
    <x v="4"/>
  </r>
  <r>
    <n v="8731"/>
    <s v="CA-2015-103870"/>
    <d v="2015-12-27T00:00:00"/>
    <d v="2015-12-31T00:00:00"/>
    <x v="1"/>
    <s v="SP-20860"/>
    <s v="Sung Pak"/>
    <x v="1"/>
    <s v="United States"/>
    <s v="Murfreesboro"/>
    <x v="18"/>
    <n v="37130"/>
    <x v="0"/>
    <s v="TEC-AC-10004227"/>
    <x v="2"/>
    <x v="11"/>
    <s v="SanDisk Ultra 16 GB MicroSDHC Class 10 Memory Card"/>
    <n v="72.744"/>
    <n v="7"/>
    <n v="0.2"/>
    <n v="-12.7302"/>
    <n v="4"/>
    <n v="12"/>
    <x v="0"/>
    <n v="-17.5"/>
    <x v="4"/>
  </r>
  <r>
    <n v="8732"/>
    <s v="CA-2015-111017"/>
    <d v="2015-07-31T00:00:00"/>
    <d v="2015-08-06T00:00:00"/>
    <x v="1"/>
    <s v="SC-20695"/>
    <s v="Steve Chapman"/>
    <x v="1"/>
    <s v="United States"/>
    <s v="Saint Louis"/>
    <x v="25"/>
    <n v="63116"/>
    <x v="2"/>
    <s v="OFF-SU-10002573"/>
    <x v="1"/>
    <x v="14"/>
    <s v="Acme 10&quot; Easy Grip Assistive Scissors"/>
    <n v="52.59"/>
    <n v="3"/>
    <n v="0"/>
    <n v="15.776999999999999"/>
    <n v="6"/>
    <n v="7"/>
    <x v="2"/>
    <n v="30"/>
    <x v="7"/>
  </r>
  <r>
    <n v="8733"/>
    <s v="CA-2017-116988"/>
    <d v="2017-06-27T00:00:00"/>
    <d v="2017-06-29T00:00:00"/>
    <x v="0"/>
    <s v="PW-19030"/>
    <s v="Pauline Webber"/>
    <x v="1"/>
    <s v="United States"/>
    <s v="Seattle"/>
    <x v="4"/>
    <n v="98105"/>
    <x v="1"/>
    <s v="OFF-PA-10003848"/>
    <x v="1"/>
    <x v="10"/>
    <s v="Xerox 1997"/>
    <n v="19.440000000000001"/>
    <n v="3"/>
    <n v="0"/>
    <n v="9.3312000000000008"/>
    <n v="2"/>
    <n v="6"/>
    <x v="1"/>
    <n v="48.000000000000007"/>
    <x v="1"/>
  </r>
  <r>
    <n v="8734"/>
    <s v="CA-2017-116988"/>
    <d v="2017-06-27T00:00:00"/>
    <d v="2017-06-29T00:00:00"/>
    <x v="0"/>
    <s v="PW-19030"/>
    <s v="Pauline Webber"/>
    <x v="1"/>
    <s v="United States"/>
    <s v="Seattle"/>
    <x v="4"/>
    <n v="98105"/>
    <x v="1"/>
    <s v="FUR-FU-10001290"/>
    <x v="0"/>
    <x v="5"/>
    <s v="Executive Impressions Supervisor Wall Clock"/>
    <n v="126.3"/>
    <n v="3"/>
    <n v="0"/>
    <n v="40.415999999999997"/>
    <n v="2"/>
    <n v="6"/>
    <x v="1"/>
    <n v="32"/>
    <x v="1"/>
  </r>
  <r>
    <n v="8735"/>
    <s v="CA-2017-116988"/>
    <d v="2017-06-27T00:00:00"/>
    <d v="2017-06-29T00:00:00"/>
    <x v="0"/>
    <s v="PW-19030"/>
    <s v="Pauline Webber"/>
    <x v="1"/>
    <s v="United States"/>
    <s v="Seattle"/>
    <x v="4"/>
    <n v="98105"/>
    <x v="1"/>
    <s v="TEC-AC-10003832"/>
    <x v="2"/>
    <x v="11"/>
    <s v="Logitech P710e Mobile Speakerphone"/>
    <n v="1287.45"/>
    <n v="5"/>
    <n v="0"/>
    <n v="244.6155"/>
    <n v="2"/>
    <n v="6"/>
    <x v="1"/>
    <n v="19"/>
    <x v="1"/>
  </r>
  <r>
    <n v="8736"/>
    <s v="US-2014-169390"/>
    <d v="2014-02-07T00:00:00"/>
    <d v="2014-02-10T00:00:00"/>
    <x v="0"/>
    <s v="CS-12250"/>
    <s v="Chris Selesnick"/>
    <x v="1"/>
    <s v="United States"/>
    <s v="New York City"/>
    <x v="15"/>
    <n v="10024"/>
    <x v="3"/>
    <s v="OFF-ST-10001558"/>
    <x v="1"/>
    <x v="4"/>
    <s v="Acco Perma 4000 Stacking Storage Drawers"/>
    <n v="64.959999999999994"/>
    <n v="4"/>
    <n v="0"/>
    <n v="9.7439999999999998"/>
    <n v="3"/>
    <n v="2"/>
    <x v="3"/>
    <n v="15.000000000000002"/>
    <x v="11"/>
  </r>
  <r>
    <n v="8737"/>
    <s v="CA-2016-168774"/>
    <d v="2016-09-04T00:00:00"/>
    <d v="2016-09-09T00:00:00"/>
    <x v="1"/>
    <s v="RP-19855"/>
    <s v="Roy Phan"/>
    <x v="1"/>
    <s v="United States"/>
    <s v="Woodbury"/>
    <x v="11"/>
    <n v="55125"/>
    <x v="2"/>
    <s v="OFF-ST-10001490"/>
    <x v="1"/>
    <x v="4"/>
    <s v="Hot File 7-Pocket, Floor Stand"/>
    <n v="535.41"/>
    <n v="3"/>
    <n v="0"/>
    <n v="160.62299999999999"/>
    <n v="5"/>
    <n v="9"/>
    <x v="2"/>
    <n v="30"/>
    <x v="8"/>
  </r>
  <r>
    <n v="8738"/>
    <s v="CA-2017-161592"/>
    <d v="2017-04-06T00:00:00"/>
    <d v="2017-04-10T00:00:00"/>
    <x v="1"/>
    <s v="CS-12175"/>
    <s v="Charles Sheldon"/>
    <x v="1"/>
    <s v="United States"/>
    <s v="Chattanooga"/>
    <x v="18"/>
    <n v="37421"/>
    <x v="0"/>
    <s v="OFF-BI-10003669"/>
    <x v="1"/>
    <x v="8"/>
    <s v="3M Organizer Strips"/>
    <n v="8.1"/>
    <n v="5"/>
    <n v="0.7"/>
    <n v="-5.94"/>
    <n v="4"/>
    <n v="4"/>
    <x v="1"/>
    <n v="-73.333333333333343"/>
    <x v="3"/>
  </r>
  <r>
    <n v="8739"/>
    <s v="US-2017-131961"/>
    <d v="2017-12-08T00:00:00"/>
    <d v="2017-12-11T00:00:00"/>
    <x v="2"/>
    <s v="MJ-17740"/>
    <s v="Max Jones"/>
    <x v="0"/>
    <s v="United States"/>
    <s v="Philadelphia"/>
    <x v="9"/>
    <n v="19140"/>
    <x v="3"/>
    <s v="OFF-AR-10004441"/>
    <x v="1"/>
    <x v="6"/>
    <s v="BIC Brite Liner Highlighters"/>
    <n v="13.247999999999999"/>
    <n v="4"/>
    <n v="0.2"/>
    <n v="3.6432000000000002"/>
    <n v="3"/>
    <n v="12"/>
    <x v="0"/>
    <n v="27.500000000000004"/>
    <x v="4"/>
  </r>
  <r>
    <n v="8740"/>
    <s v="US-2017-131961"/>
    <d v="2017-12-08T00:00:00"/>
    <d v="2017-12-11T00:00:00"/>
    <x v="2"/>
    <s v="MJ-17740"/>
    <s v="Max Jones"/>
    <x v="0"/>
    <s v="United States"/>
    <s v="Philadelphia"/>
    <x v="9"/>
    <n v="19140"/>
    <x v="3"/>
    <s v="TEC-PH-10001924"/>
    <x v="2"/>
    <x v="7"/>
    <s v="iHome FM Clock Radio with Lightning Dock"/>
    <n v="83.988"/>
    <n v="2"/>
    <n v="0.4"/>
    <n v="-20.997"/>
    <n v="3"/>
    <n v="12"/>
    <x v="0"/>
    <n v="-25"/>
    <x v="4"/>
  </r>
  <r>
    <n v="8741"/>
    <s v="CA-2016-102498"/>
    <d v="2016-07-24T00:00:00"/>
    <d v="2016-07-25T00:00:00"/>
    <x v="2"/>
    <s v="JG-15160"/>
    <s v="James Galang"/>
    <x v="0"/>
    <s v="United States"/>
    <s v="Lafayette"/>
    <x v="28"/>
    <n v="70506"/>
    <x v="0"/>
    <s v="OFF-AR-10004456"/>
    <x v="1"/>
    <x v="6"/>
    <s v="Panasonic KP-4ABK Battery-Operated Pencil Sharpener"/>
    <n v="73.2"/>
    <n v="5"/>
    <n v="0"/>
    <n v="21.228000000000002"/>
    <n v="1"/>
    <n v="7"/>
    <x v="2"/>
    <n v="29.000000000000004"/>
    <x v="7"/>
  </r>
  <r>
    <n v="8742"/>
    <s v="CA-2015-113222"/>
    <d v="2015-11-09T00:00:00"/>
    <d v="2015-11-09T00:00:00"/>
    <x v="3"/>
    <s v="AG-10765"/>
    <s v="Anthony Garverick"/>
    <x v="2"/>
    <s v="United States"/>
    <s v="Lawrence"/>
    <x v="14"/>
    <n v="46226"/>
    <x v="2"/>
    <s v="OFF-BI-10001890"/>
    <x v="1"/>
    <x v="8"/>
    <s v="Avery Poly Binder Pockets"/>
    <n v="10.74"/>
    <n v="3"/>
    <n v="0"/>
    <n v="5.1551999999999998"/>
    <n v="0"/>
    <n v="11"/>
    <x v="0"/>
    <n v="48"/>
    <x v="0"/>
  </r>
  <r>
    <n v="8743"/>
    <s v="US-2015-144771"/>
    <d v="2015-10-02T00:00:00"/>
    <d v="2015-10-04T00:00:00"/>
    <x v="2"/>
    <s v="CK-12205"/>
    <s v="Chloris Kastensmidt"/>
    <x v="0"/>
    <s v="United States"/>
    <s v="Hillsboro"/>
    <x v="21"/>
    <n v="97123"/>
    <x v="1"/>
    <s v="FUR-FU-10000629"/>
    <x v="0"/>
    <x v="5"/>
    <s v="9-3/4 Diameter Round Wall Clock"/>
    <n v="11.032"/>
    <n v="1"/>
    <n v="0.2"/>
    <n v="3.0337999999999998"/>
    <n v="2"/>
    <n v="10"/>
    <x v="0"/>
    <n v="27.499999999999996"/>
    <x v="2"/>
  </r>
  <r>
    <n v="8744"/>
    <s v="US-2015-144771"/>
    <d v="2015-10-02T00:00:00"/>
    <d v="2015-10-04T00:00:00"/>
    <x v="2"/>
    <s v="CK-12205"/>
    <s v="Chloris Kastensmidt"/>
    <x v="0"/>
    <s v="United States"/>
    <s v="Hillsboro"/>
    <x v="21"/>
    <n v="97123"/>
    <x v="1"/>
    <s v="TEC-AC-10002323"/>
    <x v="2"/>
    <x v="11"/>
    <s v="SanDisk Ultra 32 GB MicroSDHC Class 10 Memory Card"/>
    <n v="53.04"/>
    <n v="3"/>
    <n v="0.2"/>
    <n v="-4.641"/>
    <n v="2"/>
    <n v="10"/>
    <x v="0"/>
    <n v="-8.75"/>
    <x v="2"/>
  </r>
  <r>
    <n v="8745"/>
    <s v="CA-2015-162376"/>
    <d v="2015-11-22T00:00:00"/>
    <d v="2015-11-25T00:00:00"/>
    <x v="0"/>
    <s v="HD-14785"/>
    <s v="Harold Dahlen"/>
    <x v="2"/>
    <s v="United States"/>
    <s v="Cambridge"/>
    <x v="31"/>
    <n v="2138"/>
    <x v="3"/>
    <s v="OFF-AR-10003056"/>
    <x v="1"/>
    <x v="6"/>
    <s v="Newell 341"/>
    <n v="17.12"/>
    <n v="4"/>
    <n v="0"/>
    <n v="4.9648000000000003"/>
    <n v="3"/>
    <n v="11"/>
    <x v="0"/>
    <n v="28.999999999999996"/>
    <x v="0"/>
  </r>
  <r>
    <n v="8746"/>
    <s v="CA-2015-162376"/>
    <d v="2015-11-22T00:00:00"/>
    <d v="2015-11-25T00:00:00"/>
    <x v="0"/>
    <s v="HD-14785"/>
    <s v="Harold Dahlen"/>
    <x v="2"/>
    <s v="United States"/>
    <s v="Cambridge"/>
    <x v="31"/>
    <n v="2138"/>
    <x v="3"/>
    <s v="OFF-PA-10000300"/>
    <x v="1"/>
    <x v="10"/>
    <s v="Xerox 1936"/>
    <n v="59.94"/>
    <n v="3"/>
    <n v="0"/>
    <n v="28.171800000000001"/>
    <n v="3"/>
    <n v="11"/>
    <x v="0"/>
    <n v="47"/>
    <x v="0"/>
  </r>
  <r>
    <n v="8747"/>
    <s v="CA-2017-128076"/>
    <d v="2017-02-02T00:00:00"/>
    <d v="2017-02-07T00:00:00"/>
    <x v="1"/>
    <s v="BO-11350"/>
    <s v="Bill Overfelt"/>
    <x v="1"/>
    <s v="United States"/>
    <s v="San Diego"/>
    <x v="1"/>
    <n v="92105"/>
    <x v="1"/>
    <s v="FUR-FU-10000293"/>
    <x v="0"/>
    <x v="5"/>
    <s v="Eldon Antistatic Chair Mats for Low to Medium Pile Carpets"/>
    <n v="210.58"/>
    <n v="2"/>
    <n v="0"/>
    <n v="12.6348"/>
    <n v="5"/>
    <n v="2"/>
    <x v="3"/>
    <n v="6"/>
    <x v="11"/>
  </r>
  <r>
    <n v="8748"/>
    <s v="CA-2017-128076"/>
    <d v="2017-02-02T00:00:00"/>
    <d v="2017-02-07T00:00:00"/>
    <x v="1"/>
    <s v="BO-11350"/>
    <s v="Bill Overfelt"/>
    <x v="1"/>
    <s v="United States"/>
    <s v="San Diego"/>
    <x v="1"/>
    <n v="92105"/>
    <x v="1"/>
    <s v="OFF-BI-10003638"/>
    <x v="1"/>
    <x v="8"/>
    <s v="GBC Durable Plastic Covers"/>
    <n v="30.96"/>
    <n v="2"/>
    <n v="0.2"/>
    <n v="10.061999999999999"/>
    <n v="5"/>
    <n v="2"/>
    <x v="3"/>
    <n v="32.499999999999993"/>
    <x v="11"/>
  </r>
  <r>
    <n v="8749"/>
    <s v="CA-2017-128076"/>
    <d v="2017-02-02T00:00:00"/>
    <d v="2017-02-07T00:00:00"/>
    <x v="1"/>
    <s v="BO-11350"/>
    <s v="Bill Overfelt"/>
    <x v="1"/>
    <s v="United States"/>
    <s v="San Diego"/>
    <x v="1"/>
    <n v="92105"/>
    <x v="1"/>
    <s v="TEC-MA-10002109"/>
    <x v="2"/>
    <x v="15"/>
    <s v="HP Officejet Pro 8600 e-All-In-One Printer, Copier, Scanner, Fax"/>
    <n v="239.98400000000001"/>
    <n v="2"/>
    <n v="0.2"/>
    <n v="38.997399999999999"/>
    <n v="5"/>
    <n v="2"/>
    <x v="3"/>
    <n v="16.249999999999996"/>
    <x v="11"/>
  </r>
  <r>
    <n v="8750"/>
    <s v="US-2015-163825"/>
    <d v="2015-06-16T00:00:00"/>
    <d v="2015-06-19T00:00:00"/>
    <x v="2"/>
    <s v="LC-16885"/>
    <s v="Lena Creighton"/>
    <x v="0"/>
    <s v="United States"/>
    <s v="New York City"/>
    <x v="15"/>
    <n v="10009"/>
    <x v="3"/>
    <s v="OFF-BI-10003527"/>
    <x v="1"/>
    <x v="8"/>
    <s v="Fellowes PB500 Electric Punch Plastic Comb Binding Machine with Manual Bind"/>
    <n v="3050.3760000000002"/>
    <n v="3"/>
    <n v="0.2"/>
    <n v="1143.8910000000001"/>
    <n v="3"/>
    <n v="6"/>
    <x v="1"/>
    <n v="37.5"/>
    <x v="1"/>
  </r>
  <r>
    <n v="8751"/>
    <s v="US-2015-163825"/>
    <d v="2015-06-16T00:00:00"/>
    <d v="2015-06-19T00:00:00"/>
    <x v="2"/>
    <s v="LC-16885"/>
    <s v="Lena Creighton"/>
    <x v="0"/>
    <s v="United States"/>
    <s v="New York City"/>
    <x v="15"/>
    <n v="10009"/>
    <x v="3"/>
    <s v="TEC-PH-10004922"/>
    <x v="2"/>
    <x v="7"/>
    <s v="RCA Visys Integrated PBX 8-Line Router"/>
    <n v="133.97999999999999"/>
    <n v="2"/>
    <n v="0"/>
    <n v="33.494999999999997"/>
    <n v="3"/>
    <n v="6"/>
    <x v="1"/>
    <n v="25"/>
    <x v="1"/>
  </r>
  <r>
    <n v="8752"/>
    <s v="CA-2016-105662"/>
    <d v="2016-05-05T00:00:00"/>
    <d v="2016-05-09T00:00:00"/>
    <x v="1"/>
    <s v="RB-19465"/>
    <s v="Rick Bensley"/>
    <x v="2"/>
    <s v="United States"/>
    <s v="Tallahassee"/>
    <x v="2"/>
    <n v="32303"/>
    <x v="0"/>
    <s v="OFF-PA-10001001"/>
    <x v="1"/>
    <x v="10"/>
    <s v="Snap-A-Way Black Print Carbonless Speed Message, No Reply Area, Duplicate"/>
    <n v="93.248000000000005"/>
    <n v="4"/>
    <n v="0.2"/>
    <n v="31.4712"/>
    <n v="4"/>
    <n v="5"/>
    <x v="1"/>
    <n v="33.75"/>
    <x v="5"/>
  </r>
  <r>
    <n v="8753"/>
    <s v="CA-2016-105662"/>
    <d v="2016-05-05T00:00:00"/>
    <d v="2016-05-09T00:00:00"/>
    <x v="1"/>
    <s v="RB-19465"/>
    <s v="Rick Bensley"/>
    <x v="2"/>
    <s v="United States"/>
    <s v="Tallahassee"/>
    <x v="2"/>
    <n v="32303"/>
    <x v="0"/>
    <s v="TEC-PH-10001198"/>
    <x v="2"/>
    <x v="7"/>
    <s v="Avaya 4621SW VoIP phone"/>
    <n v="177.48"/>
    <n v="3"/>
    <n v="0.2"/>
    <n v="19.9665"/>
    <n v="4"/>
    <n v="5"/>
    <x v="1"/>
    <n v="11.25"/>
    <x v="5"/>
  </r>
  <r>
    <n v="8754"/>
    <s v="CA-2017-152198"/>
    <d v="2017-09-09T00:00:00"/>
    <d v="2017-09-10T00:00:00"/>
    <x v="2"/>
    <s v="JD-16015"/>
    <s v="Joy Daniels"/>
    <x v="0"/>
    <s v="United States"/>
    <s v="Toledo"/>
    <x v="24"/>
    <n v="43615"/>
    <x v="3"/>
    <s v="OFF-LA-10000443"/>
    <x v="1"/>
    <x v="2"/>
    <s v="Avery 501"/>
    <n v="17.712"/>
    <n v="6"/>
    <n v="0.2"/>
    <n v="5.9778000000000002"/>
    <n v="1"/>
    <n v="9"/>
    <x v="2"/>
    <n v="33.75"/>
    <x v="8"/>
  </r>
  <r>
    <n v="8755"/>
    <s v="CA-2017-152198"/>
    <d v="2017-09-09T00:00:00"/>
    <d v="2017-09-10T00:00:00"/>
    <x v="2"/>
    <s v="JD-16015"/>
    <s v="Joy Daniels"/>
    <x v="0"/>
    <s v="United States"/>
    <s v="Toledo"/>
    <x v="24"/>
    <n v="43615"/>
    <x v="3"/>
    <s v="OFF-BI-10003669"/>
    <x v="1"/>
    <x v="8"/>
    <s v="3M Organizer Strips"/>
    <n v="4.8600000000000003"/>
    <n v="3"/>
    <n v="0.7"/>
    <n v="-3.5640000000000001"/>
    <n v="1"/>
    <n v="9"/>
    <x v="2"/>
    <n v="-73.333333333333329"/>
    <x v="8"/>
  </r>
  <r>
    <n v="8756"/>
    <s v="CA-2017-152198"/>
    <d v="2017-09-09T00:00:00"/>
    <d v="2017-09-10T00:00:00"/>
    <x v="2"/>
    <s v="JD-16015"/>
    <s v="Joy Daniels"/>
    <x v="0"/>
    <s v="United States"/>
    <s v="Toledo"/>
    <x v="24"/>
    <n v="43615"/>
    <x v="3"/>
    <s v="OFF-BI-10001628"/>
    <x v="1"/>
    <x v="8"/>
    <s v="Acco Data Flex Cable Posts For Top &amp; Bottom Load Binders, 6&quot; Capacity"/>
    <n v="6.258"/>
    <n v="2"/>
    <n v="0.7"/>
    <n v="-5.2149999999999999"/>
    <n v="1"/>
    <n v="9"/>
    <x v="2"/>
    <n v="-83.333333333333329"/>
    <x v="8"/>
  </r>
  <r>
    <n v="8757"/>
    <s v="CA-2016-114307"/>
    <d v="2016-07-22T00:00:00"/>
    <d v="2016-07-26T00:00:00"/>
    <x v="1"/>
    <s v="MF-17665"/>
    <s v="Maureen Fritzler"/>
    <x v="1"/>
    <s v="United States"/>
    <s v="Columbia"/>
    <x v="39"/>
    <n v="21044"/>
    <x v="3"/>
    <s v="OFF-AP-10002350"/>
    <x v="1"/>
    <x v="9"/>
    <s v="Belkin F9H710-06 7 Outlet SurgeMaster Surge Protector"/>
    <n v="37.68"/>
    <n v="2"/>
    <n v="0"/>
    <n v="10.5504"/>
    <n v="4"/>
    <n v="7"/>
    <x v="2"/>
    <n v="27.999999999999996"/>
    <x v="7"/>
  </r>
  <r>
    <n v="8758"/>
    <s v="CA-2016-114307"/>
    <d v="2016-07-22T00:00:00"/>
    <d v="2016-07-26T00:00:00"/>
    <x v="1"/>
    <s v="MF-17665"/>
    <s v="Maureen Fritzler"/>
    <x v="1"/>
    <s v="United States"/>
    <s v="Columbia"/>
    <x v="39"/>
    <n v="21044"/>
    <x v="3"/>
    <s v="OFF-PA-10004100"/>
    <x v="1"/>
    <x v="10"/>
    <s v="Xerox 216"/>
    <n v="51.84"/>
    <n v="8"/>
    <n v="0"/>
    <n v="24.883199999999999"/>
    <n v="4"/>
    <n v="7"/>
    <x v="2"/>
    <n v="47.999999999999993"/>
    <x v="7"/>
  </r>
  <r>
    <n v="8759"/>
    <s v="CA-2016-114307"/>
    <d v="2016-07-22T00:00:00"/>
    <d v="2016-07-26T00:00:00"/>
    <x v="1"/>
    <s v="MF-17665"/>
    <s v="Maureen Fritzler"/>
    <x v="1"/>
    <s v="United States"/>
    <s v="Columbia"/>
    <x v="39"/>
    <n v="21044"/>
    <x v="3"/>
    <s v="FUR-FU-10000794"/>
    <x v="0"/>
    <x v="5"/>
    <s v="Eldon Stackable Tray, Side-Load, Legal, Smoke"/>
    <n v="27.42"/>
    <n v="3"/>
    <n v="0"/>
    <n v="9.3228000000000009"/>
    <n v="4"/>
    <n v="7"/>
    <x v="2"/>
    <n v="34"/>
    <x v="7"/>
  </r>
  <r>
    <n v="8760"/>
    <s v="CA-2016-114307"/>
    <d v="2016-07-22T00:00:00"/>
    <d v="2016-07-26T00:00:00"/>
    <x v="1"/>
    <s v="MF-17665"/>
    <s v="Maureen Fritzler"/>
    <x v="1"/>
    <s v="United States"/>
    <s v="Columbia"/>
    <x v="39"/>
    <n v="21044"/>
    <x v="3"/>
    <s v="OFF-BI-10002012"/>
    <x v="1"/>
    <x v="8"/>
    <s v="Wilson Jones Easy Flow II Sheet Lifters"/>
    <n v="5.4"/>
    <n v="3"/>
    <n v="0"/>
    <n v="2.5920000000000001"/>
    <n v="4"/>
    <n v="7"/>
    <x v="2"/>
    <n v="48"/>
    <x v="7"/>
  </r>
  <r>
    <n v="8761"/>
    <s v="CA-2016-159891"/>
    <d v="2016-01-31T00:00:00"/>
    <d v="2016-02-06T00:00:00"/>
    <x v="1"/>
    <s v="BF-11170"/>
    <s v="Ben Ferrer"/>
    <x v="2"/>
    <s v="United States"/>
    <s v="Atlanta"/>
    <x v="32"/>
    <n v="30318"/>
    <x v="0"/>
    <s v="OFF-BI-10003527"/>
    <x v="1"/>
    <x v="8"/>
    <s v="Fellowes PB500 Electric Punch Plastic Comb Binding Machine with Manual Bind"/>
    <n v="1270.99"/>
    <n v="1"/>
    <n v="0"/>
    <n v="635.495"/>
    <n v="6"/>
    <n v="1"/>
    <x v="3"/>
    <n v="50"/>
    <x v="9"/>
  </r>
  <r>
    <n v="8762"/>
    <s v="CA-2016-159891"/>
    <d v="2016-01-31T00:00:00"/>
    <d v="2016-02-06T00:00:00"/>
    <x v="1"/>
    <s v="BF-11170"/>
    <s v="Ben Ferrer"/>
    <x v="2"/>
    <s v="United States"/>
    <s v="Atlanta"/>
    <x v="32"/>
    <n v="30318"/>
    <x v="0"/>
    <s v="OFF-EN-10004483"/>
    <x v="1"/>
    <x v="12"/>
    <s v="#10 White Business Envelopes,4 1/8 x 9 1/2"/>
    <n v="125.36"/>
    <n v="8"/>
    <n v="0"/>
    <n v="58.919199999999996"/>
    <n v="6"/>
    <n v="1"/>
    <x v="3"/>
    <n v="47"/>
    <x v="9"/>
  </r>
  <r>
    <n v="8763"/>
    <s v="CA-2016-112578"/>
    <d v="2016-12-29T00:00:00"/>
    <d v="2017-01-02T00:00:00"/>
    <x v="1"/>
    <s v="FO-14305"/>
    <s v="Frank Olsen"/>
    <x v="0"/>
    <s v="United States"/>
    <s v="Sacramento"/>
    <x v="1"/>
    <n v="95823"/>
    <x v="1"/>
    <s v="OFF-ST-10003722"/>
    <x v="1"/>
    <x v="4"/>
    <s v="Project Tote Personal File"/>
    <n v="14.03"/>
    <n v="1"/>
    <n v="0"/>
    <n v="4.0686999999999998"/>
    <n v="4"/>
    <n v="12"/>
    <x v="0"/>
    <n v="28.999999999999996"/>
    <x v="4"/>
  </r>
  <r>
    <n v="8764"/>
    <s v="CA-2016-112578"/>
    <d v="2016-12-29T00:00:00"/>
    <d v="2017-01-02T00:00:00"/>
    <x v="1"/>
    <s v="FO-14305"/>
    <s v="Frank Olsen"/>
    <x v="0"/>
    <s v="United States"/>
    <s v="Sacramento"/>
    <x v="1"/>
    <n v="95823"/>
    <x v="1"/>
    <s v="OFF-SU-10002557"/>
    <x v="1"/>
    <x v="14"/>
    <s v="Fiskars Spring-Action Scissors"/>
    <n v="27.96"/>
    <n v="2"/>
    <n v="0"/>
    <n v="7.2695999999999996"/>
    <n v="4"/>
    <n v="12"/>
    <x v="0"/>
    <n v="25.999999999999996"/>
    <x v="4"/>
  </r>
  <r>
    <n v="8765"/>
    <s v="CA-2015-107083"/>
    <d v="2015-11-21T00:00:00"/>
    <d v="2015-11-27T00:00:00"/>
    <x v="1"/>
    <s v="BB-11545"/>
    <s v="Brenda Bowman"/>
    <x v="1"/>
    <s v="United States"/>
    <s v="Fort Worth"/>
    <x v="5"/>
    <n v="76106"/>
    <x v="2"/>
    <s v="OFF-AR-10002257"/>
    <x v="1"/>
    <x v="6"/>
    <s v="Eldon Spacemaker Box, Quick-Snap Lid, Clear"/>
    <n v="5.3440000000000003"/>
    <n v="2"/>
    <n v="0.2"/>
    <n v="0.73480000000000001"/>
    <n v="6"/>
    <n v="11"/>
    <x v="0"/>
    <n v="13.749999999999998"/>
    <x v="0"/>
  </r>
  <r>
    <n v="8766"/>
    <s v="CA-2015-107083"/>
    <d v="2015-11-21T00:00:00"/>
    <d v="2015-11-27T00:00:00"/>
    <x v="1"/>
    <s v="BB-11545"/>
    <s v="Brenda Bowman"/>
    <x v="1"/>
    <s v="United States"/>
    <s v="Fort Worth"/>
    <x v="5"/>
    <n v="76106"/>
    <x v="2"/>
    <s v="OFF-BI-10000756"/>
    <x v="1"/>
    <x v="8"/>
    <s v="Storex DuraTech Recycled Plastic Frosted Binders"/>
    <n v="1.696"/>
    <n v="2"/>
    <n v="0.8"/>
    <n v="-2.544"/>
    <n v="6"/>
    <n v="11"/>
    <x v="0"/>
    <n v="-150"/>
    <x v="0"/>
  </r>
  <r>
    <n v="8767"/>
    <s v="CA-2015-107083"/>
    <d v="2015-11-21T00:00:00"/>
    <d v="2015-11-27T00:00:00"/>
    <x v="1"/>
    <s v="BB-11545"/>
    <s v="Brenda Bowman"/>
    <x v="1"/>
    <s v="United States"/>
    <s v="Fort Worth"/>
    <x v="5"/>
    <n v="76106"/>
    <x v="2"/>
    <s v="OFF-AP-10004136"/>
    <x v="1"/>
    <x v="9"/>
    <s v="Kensington 6 Outlet SmartSocket Surge Protector"/>
    <n v="24.588000000000001"/>
    <n v="3"/>
    <n v="0.8"/>
    <n v="-67.617000000000004"/>
    <n v="6"/>
    <n v="11"/>
    <x v="0"/>
    <n v="-275"/>
    <x v="0"/>
  </r>
  <r>
    <n v="8768"/>
    <s v="CA-2015-107083"/>
    <d v="2015-11-21T00:00:00"/>
    <d v="2015-11-27T00:00:00"/>
    <x v="1"/>
    <s v="BB-11545"/>
    <s v="Brenda Bowman"/>
    <x v="1"/>
    <s v="United States"/>
    <s v="Fort Worth"/>
    <x v="5"/>
    <n v="76106"/>
    <x v="2"/>
    <s v="OFF-BI-10002194"/>
    <x v="1"/>
    <x v="8"/>
    <s v="Cardinal Hold-It CD Pocket"/>
    <n v="7.98"/>
    <n v="5"/>
    <n v="0.8"/>
    <n v="-13.167"/>
    <n v="6"/>
    <n v="11"/>
    <x v="0"/>
    <n v="-165"/>
    <x v="0"/>
  </r>
  <r>
    <n v="8769"/>
    <s v="CA-2015-151722"/>
    <d v="2015-10-05T00:00:00"/>
    <d v="2015-10-09T00:00:00"/>
    <x v="1"/>
    <s v="IL-15100"/>
    <s v="Ivan Liston"/>
    <x v="0"/>
    <s v="United States"/>
    <s v="Columbus"/>
    <x v="24"/>
    <n v="43229"/>
    <x v="3"/>
    <s v="TEC-AC-10000892"/>
    <x v="2"/>
    <x v="11"/>
    <s v="NETGEAR N750 Dual Band Wi-Fi Gigabit Router"/>
    <n v="288"/>
    <n v="4"/>
    <n v="0.2"/>
    <n v="57.6"/>
    <n v="4"/>
    <n v="10"/>
    <x v="0"/>
    <n v="20"/>
    <x v="2"/>
  </r>
  <r>
    <n v="8770"/>
    <s v="CA-2016-151148"/>
    <d v="2016-09-12T00:00:00"/>
    <d v="2016-09-13T00:00:00"/>
    <x v="3"/>
    <s v="PO-19180"/>
    <s v="Philisse Overcash"/>
    <x v="2"/>
    <s v="United States"/>
    <s v="Louisville"/>
    <x v="22"/>
    <n v="80027"/>
    <x v="1"/>
    <s v="TEC-PH-10001870"/>
    <x v="2"/>
    <x v="7"/>
    <s v="Lunatik TT5L-002 Taktik Strike Impact Protection System for iPhone 5"/>
    <n v="146.952"/>
    <n v="3"/>
    <n v="0.2"/>
    <n v="9.1844999999999999"/>
    <n v="1"/>
    <n v="9"/>
    <x v="2"/>
    <n v="6.25"/>
    <x v="8"/>
  </r>
  <r>
    <n v="8771"/>
    <s v="CA-2016-151148"/>
    <d v="2016-09-12T00:00:00"/>
    <d v="2016-09-13T00:00:00"/>
    <x v="3"/>
    <s v="PO-19180"/>
    <s v="Philisse Overcash"/>
    <x v="2"/>
    <s v="United States"/>
    <s v="Louisville"/>
    <x v="22"/>
    <n v="80027"/>
    <x v="1"/>
    <s v="FUR-CH-10002304"/>
    <x v="0"/>
    <x v="1"/>
    <s v="Global Stack Chair without Arms, Black"/>
    <n v="83.135999999999996"/>
    <n v="4"/>
    <n v="0.2"/>
    <n v="5.1959999999999997"/>
    <n v="1"/>
    <n v="9"/>
    <x v="2"/>
    <n v="6.25"/>
    <x v="8"/>
  </r>
  <r>
    <n v="8772"/>
    <s v="CA-2017-115882"/>
    <d v="2017-09-14T00:00:00"/>
    <d v="2017-09-17T00:00:00"/>
    <x v="2"/>
    <s v="DB-13555"/>
    <s v="Dorothy Badders"/>
    <x v="1"/>
    <s v="United States"/>
    <s v="Raleigh"/>
    <x v="3"/>
    <n v="27604"/>
    <x v="0"/>
    <s v="OFF-AP-10002534"/>
    <x v="1"/>
    <x v="9"/>
    <s v="3.6 Cubic Foot Counter Height Office Refrigerator"/>
    <n v="942.78399999999999"/>
    <n v="4"/>
    <n v="0.2"/>
    <n v="94.278400000000005"/>
    <n v="3"/>
    <n v="9"/>
    <x v="2"/>
    <n v="10"/>
    <x v="8"/>
  </r>
  <r>
    <n v="8773"/>
    <s v="CA-2017-115882"/>
    <d v="2017-09-14T00:00:00"/>
    <d v="2017-09-17T00:00:00"/>
    <x v="2"/>
    <s v="DB-13555"/>
    <s v="Dorothy Badders"/>
    <x v="1"/>
    <s v="United States"/>
    <s v="Raleigh"/>
    <x v="3"/>
    <n v="27604"/>
    <x v="0"/>
    <s v="OFF-PA-10001125"/>
    <x v="1"/>
    <x v="10"/>
    <s v="Xerox 1988"/>
    <n v="74.352000000000004"/>
    <n v="3"/>
    <n v="0.2"/>
    <n v="23.234999999999999"/>
    <n v="3"/>
    <n v="9"/>
    <x v="2"/>
    <n v="31.25"/>
    <x v="8"/>
  </r>
  <r>
    <n v="8774"/>
    <s v="CA-2015-132276"/>
    <d v="2015-02-23T00:00:00"/>
    <d v="2015-02-28T00:00:00"/>
    <x v="1"/>
    <s v="LC-16960"/>
    <s v="Lindsay Castell"/>
    <x v="2"/>
    <s v="United States"/>
    <s v="New York City"/>
    <x v="15"/>
    <n v="10024"/>
    <x v="3"/>
    <s v="OFF-AP-10000804"/>
    <x v="1"/>
    <x v="9"/>
    <s v="Hoover Portapower Portable Vacuum"/>
    <n v="26.88"/>
    <n v="6"/>
    <n v="0"/>
    <n v="6.72"/>
    <n v="5"/>
    <n v="2"/>
    <x v="3"/>
    <n v="25"/>
    <x v="11"/>
  </r>
  <r>
    <n v="8775"/>
    <s v="CA-2015-132276"/>
    <d v="2015-02-23T00:00:00"/>
    <d v="2015-02-28T00:00:00"/>
    <x v="1"/>
    <s v="LC-16960"/>
    <s v="Lindsay Castell"/>
    <x v="2"/>
    <s v="United States"/>
    <s v="New York City"/>
    <x v="15"/>
    <n v="10024"/>
    <x v="3"/>
    <s v="OFF-BI-10002982"/>
    <x v="1"/>
    <x v="8"/>
    <s v="Avery Self-Adhesive Photo Pockets for Polaroid Photos"/>
    <n v="10.896000000000001"/>
    <n v="2"/>
    <n v="0.2"/>
    <n v="3.8136000000000001"/>
    <n v="5"/>
    <n v="2"/>
    <x v="3"/>
    <n v="35"/>
    <x v="11"/>
  </r>
  <r>
    <n v="8776"/>
    <s v="CA-2016-163636"/>
    <d v="2016-12-05T00:00:00"/>
    <d v="2016-12-09T00:00:00"/>
    <x v="0"/>
    <s v="MP-18175"/>
    <s v="Mike Pelletier"/>
    <x v="2"/>
    <s v="United States"/>
    <s v="Chicago"/>
    <x v="10"/>
    <n v="60623"/>
    <x v="2"/>
    <s v="OFF-AR-10001547"/>
    <x v="1"/>
    <x v="6"/>
    <s v="Newell 311"/>
    <n v="3.536"/>
    <n v="2"/>
    <n v="0.2"/>
    <n v="0.30940000000000001"/>
    <n v="4"/>
    <n v="12"/>
    <x v="0"/>
    <n v="8.75"/>
    <x v="4"/>
  </r>
  <r>
    <n v="8777"/>
    <s v="CA-2016-102813"/>
    <d v="2016-07-02T00:00:00"/>
    <d v="2016-07-03T00:00:00"/>
    <x v="2"/>
    <s v="EA-14035"/>
    <s v="Erin Ashbrook"/>
    <x v="1"/>
    <s v="United States"/>
    <s v="Huntsville"/>
    <x v="5"/>
    <n v="77340"/>
    <x v="2"/>
    <s v="FUR-CH-10000665"/>
    <x v="0"/>
    <x v="1"/>
    <s v="Global Airflow Leather Mesh Back Chair, Black"/>
    <n v="528.42999999999995"/>
    <n v="5"/>
    <n v="0.3"/>
    <n v="0"/>
    <n v="1"/>
    <n v="7"/>
    <x v="2"/>
    <n v="0"/>
    <x v="7"/>
  </r>
  <r>
    <n v="8778"/>
    <s v="CA-2016-102813"/>
    <d v="2016-07-02T00:00:00"/>
    <d v="2016-07-03T00:00:00"/>
    <x v="2"/>
    <s v="EA-14035"/>
    <s v="Erin Ashbrook"/>
    <x v="1"/>
    <s v="United States"/>
    <s v="Huntsville"/>
    <x v="5"/>
    <n v="77340"/>
    <x v="2"/>
    <s v="OFF-PA-10000520"/>
    <x v="1"/>
    <x v="10"/>
    <s v="Xerox 201"/>
    <n v="41.472000000000001"/>
    <n v="8"/>
    <n v="0.2"/>
    <n v="14.5152"/>
    <n v="1"/>
    <n v="7"/>
    <x v="2"/>
    <n v="35"/>
    <x v="7"/>
  </r>
  <r>
    <n v="8779"/>
    <s v="CA-2017-135377"/>
    <d v="2017-12-13T00:00:00"/>
    <d v="2017-12-18T00:00:00"/>
    <x v="1"/>
    <s v="BP-11095"/>
    <s v="Bart Pistole"/>
    <x v="1"/>
    <s v="United States"/>
    <s v="New York City"/>
    <x v="15"/>
    <n v="10024"/>
    <x v="3"/>
    <s v="FUR-BO-10004015"/>
    <x v="0"/>
    <x v="0"/>
    <s v="Bush Andora Bookcase, Maple/Graphite Gray Finish"/>
    <n v="287.976"/>
    <n v="3"/>
    <n v="0.2"/>
    <n v="7.1993999999999998"/>
    <n v="5"/>
    <n v="12"/>
    <x v="0"/>
    <n v="2.5"/>
    <x v="4"/>
  </r>
  <r>
    <n v="8780"/>
    <s v="CA-2015-165813"/>
    <d v="2015-03-20T00:00:00"/>
    <d v="2015-03-22T00:00:00"/>
    <x v="0"/>
    <s v="BM-11785"/>
    <s v="Bryan Mills"/>
    <x v="0"/>
    <s v="United States"/>
    <s v="Salem"/>
    <x v="21"/>
    <n v="97301"/>
    <x v="1"/>
    <s v="OFF-ST-10004258"/>
    <x v="1"/>
    <x v="4"/>
    <s v="Portable Personal File Box"/>
    <n v="29.303999999999998"/>
    <n v="3"/>
    <n v="0.2"/>
    <n v="2.5640999999999998"/>
    <n v="2"/>
    <n v="3"/>
    <x v="3"/>
    <n v="8.75"/>
    <x v="10"/>
  </r>
  <r>
    <n v="8781"/>
    <s v="CA-2015-133585"/>
    <d v="2015-03-01T00:00:00"/>
    <d v="2015-03-04T00:00:00"/>
    <x v="2"/>
    <s v="CM-12715"/>
    <s v="Craig Molinari"/>
    <x v="1"/>
    <s v="United States"/>
    <s v="Houston"/>
    <x v="5"/>
    <n v="77070"/>
    <x v="2"/>
    <s v="OFF-AR-10003696"/>
    <x v="1"/>
    <x v="6"/>
    <s v="Panasonic KP-350BK Electric Pencil Sharpener with Auto Stop"/>
    <n v="55.328000000000003"/>
    <n v="2"/>
    <n v="0.2"/>
    <n v="6.2244000000000002"/>
    <n v="3"/>
    <n v="3"/>
    <x v="3"/>
    <n v="11.25"/>
    <x v="10"/>
  </r>
  <r>
    <n v="8782"/>
    <s v="CA-2015-133585"/>
    <d v="2015-03-01T00:00:00"/>
    <d v="2015-03-04T00:00:00"/>
    <x v="2"/>
    <s v="CM-12715"/>
    <s v="Craig Molinari"/>
    <x v="1"/>
    <s v="United States"/>
    <s v="Houston"/>
    <x v="5"/>
    <n v="77070"/>
    <x v="2"/>
    <s v="FUR-BO-10001811"/>
    <x v="0"/>
    <x v="0"/>
    <s v="Atlantic Metals Mobile 5-Shelf Bookcases, Custom Colors"/>
    <n v="1227.9983999999999"/>
    <n v="6"/>
    <n v="0.32"/>
    <n v="-36.117600000000003"/>
    <n v="3"/>
    <n v="3"/>
    <x v="3"/>
    <n v="-2.9411764705882355"/>
    <x v="10"/>
  </r>
  <r>
    <n v="8783"/>
    <s v="CA-2016-116911"/>
    <d v="2016-09-15T00:00:00"/>
    <d v="2016-09-20T00:00:00"/>
    <x v="1"/>
    <s v="JD-16150"/>
    <s v="Justin Deggeller"/>
    <x v="1"/>
    <s v="United States"/>
    <s v="Twin Falls"/>
    <x v="45"/>
    <n v="83301"/>
    <x v="1"/>
    <s v="OFF-BI-10001249"/>
    <x v="1"/>
    <x v="8"/>
    <s v="Avery Heavy-Duty EZD View Binder with Locking Rings"/>
    <n v="20.416"/>
    <n v="4"/>
    <n v="0.2"/>
    <n v="6.6352000000000002"/>
    <n v="5"/>
    <n v="9"/>
    <x v="2"/>
    <n v="32.5"/>
    <x v="8"/>
  </r>
  <r>
    <n v="8784"/>
    <s v="CA-2016-116911"/>
    <d v="2016-09-15T00:00:00"/>
    <d v="2016-09-20T00:00:00"/>
    <x v="1"/>
    <s v="JD-16150"/>
    <s v="Justin Deggeller"/>
    <x v="1"/>
    <s v="United States"/>
    <s v="Twin Falls"/>
    <x v="45"/>
    <n v="83301"/>
    <x v="1"/>
    <s v="FUR-TA-10003473"/>
    <x v="0"/>
    <x v="3"/>
    <s v="Bretford Rectangular Conference Table Tops"/>
    <n v="1128.3900000000001"/>
    <n v="3"/>
    <n v="0"/>
    <n v="259.52969999999999"/>
    <n v="5"/>
    <n v="9"/>
    <x v="2"/>
    <n v="23"/>
    <x v="8"/>
  </r>
  <r>
    <n v="8785"/>
    <s v="US-2017-129224"/>
    <d v="2017-03-17T00:00:00"/>
    <d v="2017-03-23T00:00:00"/>
    <x v="1"/>
    <s v="AS-10630"/>
    <s v="Ann Steele"/>
    <x v="2"/>
    <s v="United States"/>
    <s v="Knoxville"/>
    <x v="18"/>
    <n v="37918"/>
    <x v="0"/>
    <s v="OFF-LA-10003190"/>
    <x v="1"/>
    <x v="2"/>
    <s v="Avery 474"/>
    <n v="4.6079999999999997"/>
    <n v="2"/>
    <n v="0.2"/>
    <n v="1.6704000000000001"/>
    <n v="6"/>
    <n v="3"/>
    <x v="3"/>
    <n v="36.250000000000007"/>
    <x v="10"/>
  </r>
  <r>
    <n v="8786"/>
    <s v="CA-2017-145765"/>
    <d v="2017-05-28T00:00:00"/>
    <d v="2017-06-02T00:00:00"/>
    <x v="1"/>
    <s v="CM-11815"/>
    <s v="Candace McMahon"/>
    <x v="1"/>
    <s v="United States"/>
    <s v="Phoenix"/>
    <x v="16"/>
    <n v="85023"/>
    <x v="1"/>
    <s v="TEC-PH-10001305"/>
    <x v="2"/>
    <x v="7"/>
    <s v="Panasonic KX TS208W Corded phone"/>
    <n v="195.96"/>
    <n v="5"/>
    <n v="0.2"/>
    <n v="19.596"/>
    <n v="5"/>
    <n v="5"/>
    <x v="1"/>
    <n v="10"/>
    <x v="5"/>
  </r>
  <r>
    <n v="8787"/>
    <s v="CA-2017-145765"/>
    <d v="2017-05-28T00:00:00"/>
    <d v="2017-06-02T00:00:00"/>
    <x v="1"/>
    <s v="CM-11815"/>
    <s v="Candace McMahon"/>
    <x v="1"/>
    <s v="United States"/>
    <s v="Phoenix"/>
    <x v="16"/>
    <n v="85023"/>
    <x v="1"/>
    <s v="OFF-PA-10001534"/>
    <x v="1"/>
    <x v="10"/>
    <s v="Xerox 230"/>
    <n v="15.552"/>
    <n v="3"/>
    <n v="0.2"/>
    <n v="5.4432"/>
    <n v="5"/>
    <n v="5"/>
    <x v="1"/>
    <n v="35"/>
    <x v="5"/>
  </r>
  <r>
    <n v="8788"/>
    <s v="CA-2017-145765"/>
    <d v="2017-05-28T00:00:00"/>
    <d v="2017-06-02T00:00:00"/>
    <x v="1"/>
    <s v="CM-11815"/>
    <s v="Candace McMahon"/>
    <x v="1"/>
    <s v="United States"/>
    <s v="Phoenix"/>
    <x v="16"/>
    <n v="85023"/>
    <x v="1"/>
    <s v="TEC-AC-10000844"/>
    <x v="2"/>
    <x v="11"/>
    <s v="Logitech Gaming G510s - Keyboard"/>
    <n v="271.96800000000002"/>
    <n v="4"/>
    <n v="0.2"/>
    <n v="54.393599999999999"/>
    <n v="5"/>
    <n v="5"/>
    <x v="1"/>
    <n v="20"/>
    <x v="5"/>
  </r>
  <r>
    <n v="8789"/>
    <s v="CA-2017-126914"/>
    <d v="2017-06-15T00:00:00"/>
    <d v="2017-06-19T00:00:00"/>
    <x v="1"/>
    <s v="JE-15715"/>
    <s v="Joe Elijah"/>
    <x v="0"/>
    <s v="United States"/>
    <s v="Monroe"/>
    <x v="3"/>
    <n v="28110"/>
    <x v="0"/>
    <s v="FUR-CH-10000847"/>
    <x v="0"/>
    <x v="1"/>
    <s v="Global Executive Mid-Back Manager's Chair"/>
    <n v="698.35199999999998"/>
    <n v="3"/>
    <n v="0.2"/>
    <n v="52.376399999999997"/>
    <n v="4"/>
    <n v="6"/>
    <x v="1"/>
    <n v="7.5"/>
    <x v="1"/>
  </r>
  <r>
    <n v="8790"/>
    <s v="CA-2017-126914"/>
    <d v="2017-06-15T00:00:00"/>
    <d v="2017-06-19T00:00:00"/>
    <x v="1"/>
    <s v="JE-15715"/>
    <s v="Joe Elijah"/>
    <x v="0"/>
    <s v="United States"/>
    <s v="Monroe"/>
    <x v="3"/>
    <n v="28110"/>
    <x v="0"/>
    <s v="FUR-BO-10000468"/>
    <x v="0"/>
    <x v="0"/>
    <s v="O'Sullivan 2-Shelf Heavy-Duty Bookcases"/>
    <n v="77.727999999999994"/>
    <n v="2"/>
    <n v="0.2"/>
    <n v="-3.8864000000000001"/>
    <n v="4"/>
    <n v="6"/>
    <x v="1"/>
    <n v="-5"/>
    <x v="1"/>
  </r>
  <r>
    <n v="8791"/>
    <s v="CA-2015-169572"/>
    <d v="2015-09-06T00:00:00"/>
    <d v="2015-09-12T00:00:00"/>
    <x v="1"/>
    <s v="AG-10525"/>
    <s v="Andy Gerbode"/>
    <x v="1"/>
    <s v="United States"/>
    <s v="Richmond"/>
    <x v="17"/>
    <n v="23223"/>
    <x v="0"/>
    <s v="OFF-BI-10002799"/>
    <x v="1"/>
    <x v="8"/>
    <s v="SlimView Poly Binder, 3/8&quot;"/>
    <n v="46.62"/>
    <n v="9"/>
    <n v="0"/>
    <n v="21.4452"/>
    <n v="6"/>
    <n v="9"/>
    <x v="2"/>
    <n v="46"/>
    <x v="8"/>
  </r>
  <r>
    <n v="8792"/>
    <s v="CA-2017-162075"/>
    <d v="2017-03-18T00:00:00"/>
    <d v="2017-03-24T00:00:00"/>
    <x v="1"/>
    <s v="TT-21220"/>
    <s v="Thomas Thornton"/>
    <x v="0"/>
    <s v="United States"/>
    <s v="Houston"/>
    <x v="5"/>
    <n v="77041"/>
    <x v="2"/>
    <s v="TEC-PH-10001557"/>
    <x v="2"/>
    <x v="7"/>
    <s v="Pyle PMP37LED"/>
    <n v="537.54399999999998"/>
    <n v="7"/>
    <n v="0.2"/>
    <n v="47.0351"/>
    <n v="6"/>
    <n v="3"/>
    <x v="3"/>
    <n v="8.75"/>
    <x v="10"/>
  </r>
  <r>
    <n v="8793"/>
    <s v="CA-2014-162992"/>
    <d v="2014-12-19T00:00:00"/>
    <d v="2014-12-21T00:00:00"/>
    <x v="2"/>
    <s v="BP-11095"/>
    <s v="Bart Pistole"/>
    <x v="1"/>
    <s v="United States"/>
    <s v="Los Angeles"/>
    <x v="1"/>
    <n v="90008"/>
    <x v="1"/>
    <s v="OFF-LA-10001934"/>
    <x v="1"/>
    <x v="2"/>
    <s v="Avery 516"/>
    <n v="14.62"/>
    <n v="2"/>
    <n v="0"/>
    <n v="6.8714000000000004"/>
    <n v="2"/>
    <n v="12"/>
    <x v="0"/>
    <n v="47"/>
    <x v="4"/>
  </r>
  <r>
    <n v="8794"/>
    <s v="CA-2014-162992"/>
    <d v="2014-12-19T00:00:00"/>
    <d v="2014-12-21T00:00:00"/>
    <x v="2"/>
    <s v="BP-11095"/>
    <s v="Bart Pistole"/>
    <x v="1"/>
    <s v="United States"/>
    <s v="Los Angeles"/>
    <x v="1"/>
    <n v="90008"/>
    <x v="1"/>
    <s v="OFF-FA-10004248"/>
    <x v="1"/>
    <x v="13"/>
    <s v="Advantus T-Pin Paper Clips"/>
    <n v="22.55"/>
    <n v="5"/>
    <n v="0"/>
    <n v="8.7944999999999993"/>
    <n v="2"/>
    <n v="12"/>
    <x v="0"/>
    <n v="38.999999999999993"/>
    <x v="4"/>
  </r>
  <r>
    <n v="8795"/>
    <s v="CA-2014-162992"/>
    <d v="2014-12-19T00:00:00"/>
    <d v="2014-12-21T00:00:00"/>
    <x v="2"/>
    <s v="BP-11095"/>
    <s v="Bart Pistole"/>
    <x v="1"/>
    <s v="United States"/>
    <s v="Los Angeles"/>
    <x v="1"/>
    <n v="90008"/>
    <x v="1"/>
    <s v="TEC-PH-10001944"/>
    <x v="2"/>
    <x v="7"/>
    <s v="Wi-Ex zBoost YX540 Cellular Phone Signal Booster"/>
    <n v="583.79999999999995"/>
    <n v="5"/>
    <n v="0.2"/>
    <n v="72.974999999999994"/>
    <n v="2"/>
    <n v="12"/>
    <x v="0"/>
    <n v="12.5"/>
    <x v="4"/>
  </r>
  <r>
    <n v="8796"/>
    <s v="CA-2014-162992"/>
    <d v="2014-12-19T00:00:00"/>
    <d v="2014-12-21T00:00:00"/>
    <x v="2"/>
    <s v="BP-11095"/>
    <s v="Bart Pistole"/>
    <x v="1"/>
    <s v="United States"/>
    <s v="Los Angeles"/>
    <x v="1"/>
    <n v="90008"/>
    <x v="1"/>
    <s v="TEC-PH-10002085"/>
    <x v="2"/>
    <x v="7"/>
    <s v="Clarity 53712"/>
    <n v="211.16800000000001"/>
    <n v="4"/>
    <n v="0.2"/>
    <n v="15.8376"/>
    <n v="2"/>
    <n v="12"/>
    <x v="0"/>
    <n v="7.5"/>
    <x v="4"/>
  </r>
  <r>
    <n v="8797"/>
    <s v="CA-2016-106397"/>
    <d v="2016-07-07T00:00:00"/>
    <d v="2016-07-13T00:00:00"/>
    <x v="1"/>
    <s v="MJ-17740"/>
    <s v="Max Jones"/>
    <x v="0"/>
    <s v="United States"/>
    <s v="Orem"/>
    <x v="7"/>
    <n v="84057"/>
    <x v="1"/>
    <s v="OFF-PA-10003441"/>
    <x v="1"/>
    <x v="10"/>
    <s v="Xerox 226"/>
    <n v="12.96"/>
    <n v="2"/>
    <n v="0"/>
    <n v="6.2207999999999997"/>
    <n v="6"/>
    <n v="7"/>
    <x v="2"/>
    <n v="47.999999999999993"/>
    <x v="7"/>
  </r>
  <r>
    <n v="8798"/>
    <s v="CA-2016-106397"/>
    <d v="2016-07-07T00:00:00"/>
    <d v="2016-07-13T00:00:00"/>
    <x v="1"/>
    <s v="MJ-17740"/>
    <s v="Max Jones"/>
    <x v="0"/>
    <s v="United States"/>
    <s v="Orem"/>
    <x v="7"/>
    <n v="84057"/>
    <x v="1"/>
    <s v="OFF-AR-10004602"/>
    <x v="1"/>
    <x v="6"/>
    <s v="Boston KS Multi-Size Manual Pencil Sharpener"/>
    <n v="45.98"/>
    <n v="2"/>
    <n v="0"/>
    <n v="12.8744"/>
    <n v="6"/>
    <n v="7"/>
    <x v="2"/>
    <n v="28.000000000000004"/>
    <x v="7"/>
  </r>
  <r>
    <n v="8799"/>
    <s v="US-2016-150140"/>
    <d v="2016-04-06T00:00:00"/>
    <d v="2016-04-10T00:00:00"/>
    <x v="1"/>
    <s v="VM-21685"/>
    <s v="Valerie Mitchum"/>
    <x v="2"/>
    <s v="United States"/>
    <s v="Burlington"/>
    <x v="42"/>
    <n v="5408"/>
    <x v="3"/>
    <s v="TEC-PH-10002555"/>
    <x v="2"/>
    <x v="7"/>
    <s v="Nortel Meridian M5316 Digital phone"/>
    <n v="1294.75"/>
    <n v="5"/>
    <n v="0"/>
    <n v="336.63499999999999"/>
    <n v="4"/>
    <n v="4"/>
    <x v="1"/>
    <n v="26"/>
    <x v="3"/>
  </r>
  <r>
    <n v="8800"/>
    <s v="CA-2014-116666"/>
    <d v="2014-05-08T00:00:00"/>
    <d v="2014-05-10T00:00:00"/>
    <x v="2"/>
    <s v="KT-16480"/>
    <s v="Kean Thornton"/>
    <x v="0"/>
    <s v="United States"/>
    <s v="Philadelphia"/>
    <x v="9"/>
    <n v="19134"/>
    <x v="3"/>
    <s v="TEC-CO-10001449"/>
    <x v="2"/>
    <x v="16"/>
    <s v="Hewlett Packard LaserJet 3310 Copier"/>
    <n v="1799.97"/>
    <n v="5"/>
    <n v="0.4"/>
    <n v="239.99600000000001"/>
    <n v="2"/>
    <n v="5"/>
    <x v="1"/>
    <n v="13.333333333333334"/>
    <x v="5"/>
  </r>
  <r>
    <n v="8801"/>
    <s v="CA-2017-148992"/>
    <d v="2017-11-23T00:00:00"/>
    <d v="2017-11-27T00:00:00"/>
    <x v="1"/>
    <s v="CS-12250"/>
    <s v="Chris Selesnick"/>
    <x v="1"/>
    <s v="United States"/>
    <s v="Chicago"/>
    <x v="10"/>
    <n v="60623"/>
    <x v="2"/>
    <s v="OFF-PA-10004285"/>
    <x v="1"/>
    <x v="10"/>
    <s v="Xerox 1959"/>
    <n v="10.688000000000001"/>
    <n v="2"/>
    <n v="0.2"/>
    <n v="3.7408000000000001"/>
    <n v="4"/>
    <n v="11"/>
    <x v="0"/>
    <n v="35"/>
    <x v="0"/>
  </r>
  <r>
    <n v="8802"/>
    <s v="CA-2016-140935"/>
    <d v="2016-11-10T00:00:00"/>
    <d v="2016-11-12T00:00:00"/>
    <x v="2"/>
    <s v="AB-10015"/>
    <s v="Aaron Bergman"/>
    <x v="0"/>
    <s v="United States"/>
    <s v="Oklahoma City"/>
    <x v="26"/>
    <n v="73120"/>
    <x v="2"/>
    <s v="TEC-PH-10000562"/>
    <x v="2"/>
    <x v="7"/>
    <s v="Samsung Convoy 3"/>
    <n v="221.98"/>
    <n v="2"/>
    <n v="0"/>
    <n v="62.154400000000003"/>
    <n v="2"/>
    <n v="11"/>
    <x v="0"/>
    <n v="28.000000000000004"/>
    <x v="0"/>
  </r>
  <r>
    <n v="8803"/>
    <s v="CA-2016-140935"/>
    <d v="2016-11-10T00:00:00"/>
    <d v="2016-11-12T00:00:00"/>
    <x v="2"/>
    <s v="AB-10015"/>
    <s v="Aaron Bergman"/>
    <x v="0"/>
    <s v="United States"/>
    <s v="Oklahoma City"/>
    <x v="26"/>
    <n v="73120"/>
    <x v="2"/>
    <s v="FUR-BO-10003966"/>
    <x v="0"/>
    <x v="0"/>
    <s v="Sauder Facets Collection Library, Sky Alder Finish"/>
    <n v="341.96"/>
    <n v="2"/>
    <n v="0"/>
    <n v="54.7136"/>
    <n v="2"/>
    <n v="11"/>
    <x v="0"/>
    <n v="16"/>
    <x v="0"/>
  </r>
  <r>
    <n v="8804"/>
    <s v="CA-2014-157644"/>
    <d v="2014-12-31T00:00:00"/>
    <d v="2015-01-01T00:00:00"/>
    <x v="2"/>
    <s v="AH-10030"/>
    <s v="Aaron Hawkins"/>
    <x v="1"/>
    <s v="United States"/>
    <s v="New York City"/>
    <x v="15"/>
    <n v="10035"/>
    <x v="3"/>
    <s v="TEC-AC-10003614"/>
    <x v="2"/>
    <x v="11"/>
    <s v="Verbatim 25 GB 6x Blu-ray Single Layer Recordable Disc, 10/Pack"/>
    <n v="34.770000000000003"/>
    <n v="3"/>
    <n v="0"/>
    <n v="11.4741"/>
    <n v="1"/>
    <n v="12"/>
    <x v="0"/>
    <n v="32.999999999999993"/>
    <x v="4"/>
  </r>
  <r>
    <n v="8805"/>
    <s v="CA-2014-157644"/>
    <d v="2014-12-31T00:00:00"/>
    <d v="2015-01-01T00:00:00"/>
    <x v="2"/>
    <s v="AH-10030"/>
    <s v="Aaron Hawkins"/>
    <x v="1"/>
    <s v="United States"/>
    <s v="New York City"/>
    <x v="15"/>
    <n v="10035"/>
    <x v="3"/>
    <s v="OFF-LA-10003148"/>
    <x v="1"/>
    <x v="2"/>
    <s v="Avery 51"/>
    <n v="18.899999999999999"/>
    <n v="3"/>
    <n v="0"/>
    <n v="8.6940000000000008"/>
    <n v="1"/>
    <n v="12"/>
    <x v="0"/>
    <n v="46.000000000000007"/>
    <x v="4"/>
  </r>
  <r>
    <n v="8806"/>
    <s v="US-2017-100398"/>
    <d v="2017-08-19T00:00:00"/>
    <d v="2017-08-23T00:00:00"/>
    <x v="1"/>
    <s v="DO-13435"/>
    <s v="Denny Ordway"/>
    <x v="0"/>
    <s v="United States"/>
    <s v="Salt Lake City"/>
    <x v="7"/>
    <n v="84106"/>
    <x v="1"/>
    <s v="OFF-BI-10002133"/>
    <x v="1"/>
    <x v="8"/>
    <s v="Wilson Jones Elliptical Ring 3 1/2&quot; Capacity Binders, 800 sheets"/>
    <n v="102.72"/>
    <n v="3"/>
    <n v="0.2"/>
    <n v="37.235999999999997"/>
    <n v="4"/>
    <n v="8"/>
    <x v="2"/>
    <n v="36.25"/>
    <x v="6"/>
  </r>
  <r>
    <n v="8807"/>
    <s v="CA-2016-113082"/>
    <d v="2016-09-12T00:00:00"/>
    <d v="2016-09-16T00:00:00"/>
    <x v="1"/>
    <s v="MC-17590"/>
    <s v="Matt Collister"/>
    <x v="1"/>
    <s v="United States"/>
    <s v="Utica"/>
    <x v="15"/>
    <n v="13501"/>
    <x v="3"/>
    <s v="FUR-FU-10002813"/>
    <x v="0"/>
    <x v="5"/>
    <s v="DAX Contemporary Wood Frame with Silver Metal Mat, Desktop, 11 x 14 Size"/>
    <n v="40.479999999999997"/>
    <n v="2"/>
    <n v="0"/>
    <n v="14.572800000000001"/>
    <n v="4"/>
    <n v="9"/>
    <x v="2"/>
    <n v="36.000000000000007"/>
    <x v="8"/>
  </r>
  <r>
    <n v="8808"/>
    <s v="US-2017-110646"/>
    <d v="2017-10-26T00:00:00"/>
    <d v="2017-10-31T00:00:00"/>
    <x v="1"/>
    <s v="JF-15190"/>
    <s v="Jamie Frazer"/>
    <x v="0"/>
    <s v="United States"/>
    <s v="Philadelphia"/>
    <x v="9"/>
    <n v="19134"/>
    <x v="3"/>
    <s v="OFF-BI-10004330"/>
    <x v="1"/>
    <x v="8"/>
    <s v="GBC Velobind Prepunched Cover Sets, Regency Series"/>
    <n v="33.281999999999996"/>
    <n v="3"/>
    <n v="0.7"/>
    <n v="-27.734999999999999"/>
    <n v="5"/>
    <n v="10"/>
    <x v="0"/>
    <n v="-83.333333333333343"/>
    <x v="2"/>
  </r>
  <r>
    <n v="8809"/>
    <s v="US-2017-110646"/>
    <d v="2017-10-26T00:00:00"/>
    <d v="2017-10-31T00:00:00"/>
    <x v="1"/>
    <s v="JF-15190"/>
    <s v="Jamie Frazer"/>
    <x v="0"/>
    <s v="United States"/>
    <s v="Philadelphia"/>
    <x v="9"/>
    <n v="19134"/>
    <x v="3"/>
    <s v="TEC-PH-10002807"/>
    <x v="2"/>
    <x v="7"/>
    <s v="Motorla HX550 Universal Bluetooth Headset"/>
    <n v="118.65"/>
    <n v="5"/>
    <n v="0.4"/>
    <n v="19.774999999999999"/>
    <n v="5"/>
    <n v="10"/>
    <x v="0"/>
    <n v="16.666666666666664"/>
    <x v="2"/>
  </r>
  <r>
    <n v="8810"/>
    <s v="US-2017-110646"/>
    <d v="2017-10-26T00:00:00"/>
    <d v="2017-10-31T00:00:00"/>
    <x v="1"/>
    <s v="JF-15190"/>
    <s v="Jamie Frazer"/>
    <x v="0"/>
    <s v="United States"/>
    <s v="Philadelphia"/>
    <x v="9"/>
    <n v="19134"/>
    <x v="3"/>
    <s v="OFF-LA-10001404"/>
    <x v="1"/>
    <x v="2"/>
    <s v="Avery 517"/>
    <n v="14.76"/>
    <n v="5"/>
    <n v="0.2"/>
    <n v="4.9814999999999996"/>
    <n v="5"/>
    <n v="10"/>
    <x v="0"/>
    <n v="33.75"/>
    <x v="2"/>
  </r>
  <r>
    <n v="8811"/>
    <s v="CA-2017-120614"/>
    <d v="2017-05-30T00:00:00"/>
    <d v="2017-06-04T00:00:00"/>
    <x v="1"/>
    <s v="SM-20950"/>
    <s v="Suzanne McNair"/>
    <x v="1"/>
    <s v="United States"/>
    <s v="Los Angeles"/>
    <x v="1"/>
    <n v="90004"/>
    <x v="1"/>
    <s v="OFF-PA-10004911"/>
    <x v="1"/>
    <x v="10"/>
    <s v="Rediform S.O.S. 1-Up Phone Message Bk, 4-1/4x3-1/16 Bk, 1 Form/Pg, 40 Messages/Bk, 3/Pk"/>
    <n v="37.520000000000003"/>
    <n v="4"/>
    <n v="0"/>
    <n v="18.009599999999999"/>
    <n v="5"/>
    <n v="5"/>
    <x v="1"/>
    <n v="47.999999999999993"/>
    <x v="5"/>
  </r>
  <r>
    <n v="8812"/>
    <s v="US-2016-140172"/>
    <d v="2016-03-08T00:00:00"/>
    <d v="2016-03-13T00:00:00"/>
    <x v="1"/>
    <s v="SP-20650"/>
    <s v="Stephanie Phelps"/>
    <x v="1"/>
    <s v="United States"/>
    <s v="Jackson"/>
    <x v="12"/>
    <n v="49201"/>
    <x v="2"/>
    <s v="OFF-AP-10004233"/>
    <x v="1"/>
    <x v="9"/>
    <s v="Honeywell Enviracaire Portable Air Cleaner for up to 8 x 10 Room"/>
    <n v="207.14400000000001"/>
    <n v="3"/>
    <n v="0.1"/>
    <n v="48.333599999999997"/>
    <n v="5"/>
    <n v="3"/>
    <x v="3"/>
    <n v="23.333333333333332"/>
    <x v="10"/>
  </r>
  <r>
    <n v="8813"/>
    <s v="US-2016-140172"/>
    <d v="2016-03-08T00:00:00"/>
    <d v="2016-03-13T00:00:00"/>
    <x v="1"/>
    <s v="SP-20650"/>
    <s v="Stephanie Phelps"/>
    <x v="1"/>
    <s v="United States"/>
    <s v="Jackson"/>
    <x v="12"/>
    <n v="49201"/>
    <x v="2"/>
    <s v="OFF-AR-10002766"/>
    <x v="1"/>
    <x v="6"/>
    <s v="Prang Drawing Pencil Set"/>
    <n v="13.9"/>
    <n v="5"/>
    <n v="0"/>
    <n v="3.7530000000000001"/>
    <n v="5"/>
    <n v="3"/>
    <x v="3"/>
    <n v="27"/>
    <x v="10"/>
  </r>
  <r>
    <n v="8814"/>
    <s v="CA-2015-127754"/>
    <d v="2015-07-26T00:00:00"/>
    <d v="2015-07-31T00:00:00"/>
    <x v="1"/>
    <s v="CK-12760"/>
    <s v="Cyma Kinney"/>
    <x v="1"/>
    <s v="United States"/>
    <s v="Glendale"/>
    <x v="16"/>
    <n v="85301"/>
    <x v="1"/>
    <s v="FUR-CH-10003199"/>
    <x v="0"/>
    <x v="1"/>
    <s v="Office Star - Contemporary Task Swivel Chair"/>
    <n v="266.35199999999998"/>
    <n v="3"/>
    <n v="0.2"/>
    <n v="13.317600000000001"/>
    <n v="5"/>
    <n v="7"/>
    <x v="2"/>
    <n v="5.0000000000000009"/>
    <x v="7"/>
  </r>
  <r>
    <n v="8815"/>
    <s v="CA-2015-144274"/>
    <d v="2015-11-23T00:00:00"/>
    <d v="2015-11-25T00:00:00"/>
    <x v="0"/>
    <s v="PW-19240"/>
    <s v="Pierre Wener"/>
    <x v="0"/>
    <s v="United States"/>
    <s v="Wilmington"/>
    <x v="13"/>
    <n v="19805"/>
    <x v="3"/>
    <s v="TEC-PH-10003012"/>
    <x v="2"/>
    <x v="7"/>
    <s v="Nortel Meridian M3904 Professional Digital phone"/>
    <n v="307.98"/>
    <n v="2"/>
    <n v="0"/>
    <n v="89.3142"/>
    <n v="2"/>
    <n v="11"/>
    <x v="0"/>
    <n v="28.999999999999996"/>
    <x v="0"/>
  </r>
  <r>
    <n v="8816"/>
    <s v="CA-2015-144274"/>
    <d v="2015-11-23T00:00:00"/>
    <d v="2015-11-25T00:00:00"/>
    <x v="0"/>
    <s v="PW-19240"/>
    <s v="Pierre Wener"/>
    <x v="0"/>
    <s v="United States"/>
    <s v="Wilmington"/>
    <x v="13"/>
    <n v="19805"/>
    <x v="3"/>
    <s v="OFF-PA-10001583"/>
    <x v="1"/>
    <x v="10"/>
    <s v="1/4 Fold Party Design Invitations &amp; White Envelopes, 24 8-1/2&quot; X 11&quot; Cards, 25 Env./Pack"/>
    <n v="44.1"/>
    <n v="6"/>
    <n v="0"/>
    <n v="20.727"/>
    <n v="2"/>
    <n v="11"/>
    <x v="0"/>
    <n v="47"/>
    <x v="0"/>
  </r>
  <r>
    <n v="8817"/>
    <s v="CA-2015-144274"/>
    <d v="2015-11-23T00:00:00"/>
    <d v="2015-11-25T00:00:00"/>
    <x v="0"/>
    <s v="PW-19240"/>
    <s v="Pierre Wener"/>
    <x v="0"/>
    <s v="United States"/>
    <s v="Wilmington"/>
    <x v="13"/>
    <n v="19805"/>
    <x v="3"/>
    <s v="OFF-AR-10001940"/>
    <x v="1"/>
    <x v="6"/>
    <s v="Sanford Colorific Eraseable Coloring Pencils, 12 Count"/>
    <n v="13.12"/>
    <n v="4"/>
    <n v="0"/>
    <n v="5.6416000000000004"/>
    <n v="2"/>
    <n v="11"/>
    <x v="0"/>
    <n v="43.000000000000007"/>
    <x v="0"/>
  </r>
  <r>
    <n v="8818"/>
    <s v="CA-2015-144274"/>
    <d v="2015-11-23T00:00:00"/>
    <d v="2015-11-25T00:00:00"/>
    <x v="0"/>
    <s v="PW-19240"/>
    <s v="Pierre Wener"/>
    <x v="0"/>
    <s v="United States"/>
    <s v="Wilmington"/>
    <x v="13"/>
    <n v="19805"/>
    <x v="3"/>
    <s v="OFF-EN-10003286"/>
    <x v="1"/>
    <x v="12"/>
    <s v="Staple envelope"/>
    <n v="16.559999999999999"/>
    <n v="2"/>
    <n v="0"/>
    <n v="7.7831999999999999"/>
    <n v="2"/>
    <n v="11"/>
    <x v="0"/>
    <n v="47"/>
    <x v="0"/>
  </r>
  <r>
    <n v="8819"/>
    <s v="CA-2015-144274"/>
    <d v="2015-11-23T00:00:00"/>
    <d v="2015-11-25T00:00:00"/>
    <x v="0"/>
    <s v="PW-19240"/>
    <s v="Pierre Wener"/>
    <x v="0"/>
    <s v="United States"/>
    <s v="Wilmington"/>
    <x v="13"/>
    <n v="19805"/>
    <x v="3"/>
    <s v="OFF-PA-10003441"/>
    <x v="1"/>
    <x v="10"/>
    <s v="Xerox 226"/>
    <n v="38.880000000000003"/>
    <n v="6"/>
    <n v="0"/>
    <n v="18.662400000000002"/>
    <n v="2"/>
    <n v="11"/>
    <x v="0"/>
    <n v="48.000000000000007"/>
    <x v="0"/>
  </r>
  <r>
    <n v="8820"/>
    <s v="CA-2015-142930"/>
    <d v="2015-11-28T00:00:00"/>
    <d v="2015-12-02T00:00:00"/>
    <x v="1"/>
    <s v="EB-14170"/>
    <s v="Evan Bailliet"/>
    <x v="0"/>
    <s v="United States"/>
    <s v="Austin"/>
    <x v="5"/>
    <n v="78745"/>
    <x v="2"/>
    <s v="OFF-PA-10003395"/>
    <x v="1"/>
    <x v="10"/>
    <s v="Xerox 1941"/>
    <n v="335.52"/>
    <n v="4"/>
    <n v="0.2"/>
    <n v="117.432"/>
    <n v="4"/>
    <n v="11"/>
    <x v="0"/>
    <n v="35"/>
    <x v="0"/>
  </r>
  <r>
    <n v="8821"/>
    <s v="CA-2017-100622"/>
    <d v="2017-11-03T00:00:00"/>
    <d v="2017-11-07T00:00:00"/>
    <x v="1"/>
    <s v="DK-13090"/>
    <s v="Dave Kipp"/>
    <x v="0"/>
    <s v="United States"/>
    <s v="Orlando"/>
    <x v="2"/>
    <n v="32839"/>
    <x v="0"/>
    <s v="TEC-CO-10003236"/>
    <x v="2"/>
    <x v="16"/>
    <s v="Canon Image Class D660 Copier"/>
    <n v="959.98400000000004"/>
    <n v="2"/>
    <n v="0.2"/>
    <n v="311.9948"/>
    <n v="4"/>
    <n v="11"/>
    <x v="0"/>
    <n v="32.5"/>
    <x v="0"/>
  </r>
  <r>
    <n v="8822"/>
    <s v="CA-2017-100622"/>
    <d v="2017-11-03T00:00:00"/>
    <d v="2017-11-07T00:00:00"/>
    <x v="1"/>
    <s v="DK-13090"/>
    <s v="Dave Kipp"/>
    <x v="0"/>
    <s v="United States"/>
    <s v="Orlando"/>
    <x v="2"/>
    <n v="32839"/>
    <x v="0"/>
    <s v="OFF-BI-10002982"/>
    <x v="1"/>
    <x v="8"/>
    <s v="Avery Self-Adhesive Photo Pockets for Polaroid Photos"/>
    <n v="4.0860000000000003"/>
    <n v="2"/>
    <n v="0.7"/>
    <n v="-2.9964"/>
    <n v="4"/>
    <n v="11"/>
    <x v="0"/>
    <n v="-73.333333333333329"/>
    <x v="0"/>
  </r>
  <r>
    <n v="8823"/>
    <s v="CA-2017-100622"/>
    <d v="2017-11-03T00:00:00"/>
    <d v="2017-11-07T00:00:00"/>
    <x v="1"/>
    <s v="DK-13090"/>
    <s v="Dave Kipp"/>
    <x v="0"/>
    <s v="United States"/>
    <s v="Orlando"/>
    <x v="2"/>
    <n v="32839"/>
    <x v="0"/>
    <s v="OFF-AR-10004010"/>
    <x v="1"/>
    <x v="6"/>
    <s v="Hunt Boston Vacuum Mount KS Pencil Sharpener"/>
    <n v="55.984000000000002"/>
    <n v="2"/>
    <n v="0.2"/>
    <n v="4.1988000000000003"/>
    <n v="4"/>
    <n v="11"/>
    <x v="0"/>
    <n v="7.5"/>
    <x v="0"/>
  </r>
  <r>
    <n v="8824"/>
    <s v="CA-2017-100622"/>
    <d v="2017-11-03T00:00:00"/>
    <d v="2017-11-07T00:00:00"/>
    <x v="1"/>
    <s v="DK-13090"/>
    <s v="Dave Kipp"/>
    <x v="0"/>
    <s v="United States"/>
    <s v="Orlando"/>
    <x v="2"/>
    <n v="32839"/>
    <x v="0"/>
    <s v="OFF-PA-10002947"/>
    <x v="1"/>
    <x v="10"/>
    <s v="Xerox 1923"/>
    <n v="10.688000000000001"/>
    <n v="2"/>
    <n v="0.2"/>
    <n v="3.7408000000000001"/>
    <n v="4"/>
    <n v="11"/>
    <x v="0"/>
    <n v="35"/>
    <x v="0"/>
  </r>
  <r>
    <n v="8825"/>
    <s v="CA-2017-117156"/>
    <d v="2017-03-21T00:00:00"/>
    <d v="2017-03-23T00:00:00"/>
    <x v="0"/>
    <s v="TB-21055"/>
    <s v="Ted Butterfield"/>
    <x v="0"/>
    <s v="United States"/>
    <s v="Reading"/>
    <x v="9"/>
    <n v="19601"/>
    <x v="3"/>
    <s v="OFF-EN-10003845"/>
    <x v="1"/>
    <x v="12"/>
    <s v="Colored Envelopes"/>
    <n v="8.8559999999999999"/>
    <n v="3"/>
    <n v="0.2"/>
    <n v="2.8782000000000001"/>
    <n v="2"/>
    <n v="3"/>
    <x v="3"/>
    <n v="32.5"/>
    <x v="10"/>
  </r>
  <r>
    <n v="8826"/>
    <s v="CA-2015-115399"/>
    <d v="2015-12-19T00:00:00"/>
    <d v="2015-12-22T00:00:00"/>
    <x v="2"/>
    <s v="AG-10900"/>
    <s v="Arthur Gainer"/>
    <x v="0"/>
    <s v="United States"/>
    <s v="Philadelphia"/>
    <x v="9"/>
    <n v="19134"/>
    <x v="3"/>
    <s v="OFF-LA-10003190"/>
    <x v="1"/>
    <x v="2"/>
    <s v="Avery 474"/>
    <n v="6.9119999999999999"/>
    <n v="3"/>
    <n v="0.2"/>
    <n v="2.5055999999999998"/>
    <n v="3"/>
    <n v="12"/>
    <x v="0"/>
    <n v="36.25"/>
    <x v="4"/>
  </r>
  <r>
    <n v="8827"/>
    <s v="US-2014-157847"/>
    <d v="2014-04-02T00:00:00"/>
    <d v="2014-04-06T00:00:00"/>
    <x v="0"/>
    <s v="SC-20020"/>
    <s v="Sam Craven"/>
    <x v="0"/>
    <s v="United States"/>
    <s v="Houston"/>
    <x v="5"/>
    <n v="77095"/>
    <x v="2"/>
    <s v="OFF-PA-10002986"/>
    <x v="1"/>
    <x v="10"/>
    <s v="Xerox 1898"/>
    <n v="26.72"/>
    <n v="5"/>
    <n v="0.2"/>
    <n v="9.3520000000000003"/>
    <n v="4"/>
    <n v="4"/>
    <x v="1"/>
    <n v="35"/>
    <x v="3"/>
  </r>
  <r>
    <n v="8828"/>
    <s v="US-2014-157847"/>
    <d v="2014-04-02T00:00:00"/>
    <d v="2014-04-06T00:00:00"/>
    <x v="0"/>
    <s v="SC-20020"/>
    <s v="Sam Craven"/>
    <x v="0"/>
    <s v="United States"/>
    <s v="Houston"/>
    <x v="5"/>
    <n v="77095"/>
    <x v="2"/>
    <s v="OFF-PA-10001593"/>
    <x v="1"/>
    <x v="10"/>
    <s v="Xerox 1947"/>
    <n v="33.488"/>
    <n v="7"/>
    <n v="0.2"/>
    <n v="10.465"/>
    <n v="4"/>
    <n v="4"/>
    <x v="1"/>
    <n v="31.25"/>
    <x v="3"/>
  </r>
  <r>
    <n v="8829"/>
    <s v="CA-2015-115168"/>
    <d v="2015-06-05T00:00:00"/>
    <d v="2015-06-09T00:00:00"/>
    <x v="1"/>
    <s v="BB-11545"/>
    <s v="Brenda Bowman"/>
    <x v="1"/>
    <s v="United States"/>
    <s v="Saint Charles"/>
    <x v="25"/>
    <n v="63301"/>
    <x v="2"/>
    <s v="OFF-PA-10000528"/>
    <x v="1"/>
    <x v="10"/>
    <s v="Xerox 1981"/>
    <n v="10.56"/>
    <n v="2"/>
    <n v="0"/>
    <n v="4.7519999999999998"/>
    <n v="4"/>
    <n v="6"/>
    <x v="1"/>
    <n v="44.999999999999993"/>
    <x v="1"/>
  </r>
  <r>
    <n v="8830"/>
    <s v="CA-2014-109680"/>
    <d v="2014-10-06T00:00:00"/>
    <d v="2014-10-09T00:00:00"/>
    <x v="2"/>
    <s v="VP-21760"/>
    <s v="Victoria Pisteka"/>
    <x v="1"/>
    <s v="United States"/>
    <s v="Indianapolis"/>
    <x v="14"/>
    <n v="46203"/>
    <x v="2"/>
    <s v="OFF-ST-10001932"/>
    <x v="1"/>
    <x v="4"/>
    <s v="Fellowes Staxonsteel Drawer Files"/>
    <n v="386.34"/>
    <n v="2"/>
    <n v="0"/>
    <n v="54.087600000000002"/>
    <n v="3"/>
    <n v="10"/>
    <x v="0"/>
    <n v="14.000000000000002"/>
    <x v="2"/>
  </r>
  <r>
    <n v="8831"/>
    <s v="CA-2016-167983"/>
    <d v="2016-08-21T00:00:00"/>
    <d v="2016-08-24T00:00:00"/>
    <x v="0"/>
    <s v="RP-19270"/>
    <s v="Rachel Payne"/>
    <x v="1"/>
    <s v="United States"/>
    <s v="Seattle"/>
    <x v="4"/>
    <n v="98115"/>
    <x v="1"/>
    <s v="OFF-BI-10003727"/>
    <x v="1"/>
    <x v="8"/>
    <s v="Avery Durable Slant Ring Binders With Label Holder"/>
    <n v="33.44"/>
    <n v="10"/>
    <n v="0.2"/>
    <n v="11.704000000000001"/>
    <n v="3"/>
    <n v="8"/>
    <x v="2"/>
    <n v="35"/>
    <x v="6"/>
  </r>
  <r>
    <n v="8832"/>
    <s v="CA-2015-145324"/>
    <d v="2015-11-15T00:00:00"/>
    <d v="2015-11-19T00:00:00"/>
    <x v="1"/>
    <s v="DH-13675"/>
    <s v="Duane Huffman"/>
    <x v="2"/>
    <s v="United States"/>
    <s v="Harrisonburg"/>
    <x v="17"/>
    <n v="22801"/>
    <x v="0"/>
    <s v="FUR-FU-10002759"/>
    <x v="0"/>
    <x v="5"/>
    <s v="12-1/2 Diameter Round Wall Clock"/>
    <n v="39.96"/>
    <n v="2"/>
    <n v="0"/>
    <n v="14.3856"/>
    <n v="4"/>
    <n v="11"/>
    <x v="0"/>
    <n v="36"/>
    <x v="0"/>
  </r>
  <r>
    <n v="8833"/>
    <s v="CA-2015-153423"/>
    <d v="2015-06-22T00:00:00"/>
    <d v="2015-06-27T00:00:00"/>
    <x v="1"/>
    <s v="SW-20455"/>
    <s v="Shaun Weien"/>
    <x v="0"/>
    <s v="United States"/>
    <s v="Rochester"/>
    <x v="15"/>
    <n v="14609"/>
    <x v="3"/>
    <s v="OFF-BI-10000545"/>
    <x v="1"/>
    <x v="8"/>
    <s v="GBC Ibimaster 500 Manual ProClick Binding System"/>
    <n v="1217.568"/>
    <n v="2"/>
    <n v="0.2"/>
    <n v="456.58800000000002"/>
    <n v="5"/>
    <n v="6"/>
    <x v="1"/>
    <n v="37.5"/>
    <x v="1"/>
  </r>
  <r>
    <n v="8834"/>
    <s v="US-2017-132675"/>
    <d v="2017-09-24T00:00:00"/>
    <d v="2017-09-28T00:00:00"/>
    <x v="1"/>
    <s v="KF-16285"/>
    <s v="Karen Ferguson"/>
    <x v="2"/>
    <s v="United States"/>
    <s v="Sandy Springs"/>
    <x v="32"/>
    <n v="30328"/>
    <x v="0"/>
    <s v="OFF-ST-10004950"/>
    <x v="1"/>
    <x v="4"/>
    <s v="Tenex Personal Filing Tote With Secure Closure Lid, Black/Frost"/>
    <n v="15.51"/>
    <n v="1"/>
    <n v="0"/>
    <n v="3.8774999999999999"/>
    <n v="4"/>
    <n v="9"/>
    <x v="2"/>
    <n v="25"/>
    <x v="8"/>
  </r>
  <r>
    <n v="8835"/>
    <s v="US-2017-132675"/>
    <d v="2017-09-24T00:00:00"/>
    <d v="2017-09-28T00:00:00"/>
    <x v="1"/>
    <s v="KF-16285"/>
    <s v="Karen Ferguson"/>
    <x v="2"/>
    <s v="United States"/>
    <s v="Sandy Springs"/>
    <x v="32"/>
    <n v="30328"/>
    <x v="0"/>
    <s v="TEC-PH-10003171"/>
    <x v="2"/>
    <x v="7"/>
    <s v="Plantronics Encore H101 Dual Earpieces Headset"/>
    <n v="89.9"/>
    <n v="2"/>
    <n v="0"/>
    <n v="25.172000000000001"/>
    <n v="4"/>
    <n v="9"/>
    <x v="2"/>
    <n v="27.999999999999996"/>
    <x v="8"/>
  </r>
  <r>
    <n v="8836"/>
    <s v="US-2017-132675"/>
    <d v="2017-09-24T00:00:00"/>
    <d v="2017-09-28T00:00:00"/>
    <x v="1"/>
    <s v="KF-16285"/>
    <s v="Karen Ferguson"/>
    <x v="2"/>
    <s v="United States"/>
    <s v="Sandy Springs"/>
    <x v="32"/>
    <n v="30328"/>
    <x v="0"/>
    <s v="OFF-AR-10000614"/>
    <x v="1"/>
    <x v="6"/>
    <s v="Barrel Sharpener"/>
    <n v="14.28"/>
    <n v="4"/>
    <n v="0"/>
    <n v="3.7128000000000001"/>
    <n v="4"/>
    <n v="9"/>
    <x v="2"/>
    <n v="26"/>
    <x v="8"/>
  </r>
  <r>
    <n v="8837"/>
    <s v="US-2017-132675"/>
    <d v="2017-09-24T00:00:00"/>
    <d v="2017-09-28T00:00:00"/>
    <x v="1"/>
    <s v="KF-16285"/>
    <s v="Karen Ferguson"/>
    <x v="2"/>
    <s v="United States"/>
    <s v="Sandy Springs"/>
    <x v="32"/>
    <n v="30328"/>
    <x v="0"/>
    <s v="OFF-AR-10000034"/>
    <x v="1"/>
    <x v="6"/>
    <s v="BIC Brite Liner Grip Highlighters, Assorted, 5/Pack"/>
    <n v="12.72"/>
    <n v="3"/>
    <n v="0"/>
    <n v="4.9607999999999999"/>
    <n v="4"/>
    <n v="9"/>
    <x v="2"/>
    <n v="38.999999999999993"/>
    <x v="8"/>
  </r>
  <r>
    <n v="8838"/>
    <s v="US-2017-132675"/>
    <d v="2017-09-24T00:00:00"/>
    <d v="2017-09-28T00:00:00"/>
    <x v="1"/>
    <s v="KF-16285"/>
    <s v="Karen Ferguson"/>
    <x v="2"/>
    <s v="United States"/>
    <s v="Sandy Springs"/>
    <x v="32"/>
    <n v="30328"/>
    <x v="0"/>
    <s v="OFF-LA-10003766"/>
    <x v="1"/>
    <x v="2"/>
    <s v="Self-Adhesive Removable Labels"/>
    <n v="15.75"/>
    <n v="5"/>
    <n v="0"/>
    <n v="7.56"/>
    <n v="4"/>
    <n v="9"/>
    <x v="2"/>
    <n v="48"/>
    <x v="8"/>
  </r>
  <r>
    <n v="8839"/>
    <s v="CA-2014-153808"/>
    <d v="2014-04-06T00:00:00"/>
    <d v="2014-04-10T00:00:00"/>
    <x v="0"/>
    <s v="FH-14275"/>
    <s v="Frank Hawley"/>
    <x v="1"/>
    <s v="United States"/>
    <s v="Los Angeles"/>
    <x v="1"/>
    <n v="90004"/>
    <x v="1"/>
    <s v="OFF-AR-10001725"/>
    <x v="1"/>
    <x v="6"/>
    <s v="Boston Home &amp; Office Model 2000 Electric Pencil Sharpeners"/>
    <n v="70.95"/>
    <n v="3"/>
    <n v="0"/>
    <n v="18.446999999999999"/>
    <n v="4"/>
    <n v="4"/>
    <x v="1"/>
    <n v="25.999999999999996"/>
    <x v="3"/>
  </r>
  <r>
    <n v="8840"/>
    <s v="CA-2014-153808"/>
    <d v="2014-04-06T00:00:00"/>
    <d v="2014-04-10T00:00:00"/>
    <x v="0"/>
    <s v="FH-14275"/>
    <s v="Frank Hawley"/>
    <x v="1"/>
    <s v="United States"/>
    <s v="Los Angeles"/>
    <x v="1"/>
    <n v="90004"/>
    <x v="1"/>
    <s v="OFF-BI-10002794"/>
    <x v="1"/>
    <x v="8"/>
    <s v="Avery Trapezoid Ring Binder, 3&quot; Capacity, Black, 1040 sheets"/>
    <n v="65.567999999999998"/>
    <n v="2"/>
    <n v="0.2"/>
    <n v="23.7684"/>
    <n v="4"/>
    <n v="4"/>
    <x v="1"/>
    <n v="36.25"/>
    <x v="3"/>
  </r>
  <r>
    <n v="8841"/>
    <s v="CA-2014-153808"/>
    <d v="2014-04-06T00:00:00"/>
    <d v="2014-04-10T00:00:00"/>
    <x v="0"/>
    <s v="FH-14275"/>
    <s v="Frank Hawley"/>
    <x v="1"/>
    <s v="United States"/>
    <s v="Los Angeles"/>
    <x v="1"/>
    <n v="90004"/>
    <x v="1"/>
    <s v="TEC-AC-10004171"/>
    <x v="2"/>
    <x v="11"/>
    <s v="Razer Kraken 7.1 Surround Sound Over Ear USB Gaming Headset"/>
    <n v="299.97000000000003"/>
    <n v="3"/>
    <n v="0"/>
    <n v="131.98679999999999"/>
    <n v="4"/>
    <n v="4"/>
    <x v="1"/>
    <n v="43.999999999999993"/>
    <x v="3"/>
  </r>
  <r>
    <n v="8842"/>
    <s v="US-2016-112396"/>
    <d v="2016-02-09T00:00:00"/>
    <d v="2016-02-13T00:00:00"/>
    <x v="1"/>
    <s v="JR-16210"/>
    <s v="Justin Ritter"/>
    <x v="1"/>
    <s v="United States"/>
    <s v="San Francisco"/>
    <x v="1"/>
    <n v="94110"/>
    <x v="1"/>
    <s v="TEC-AC-10003628"/>
    <x v="2"/>
    <x v="11"/>
    <s v="Logitech 910-002974 M325 Wireless Mouse for Web Scrolling"/>
    <n v="89.97"/>
    <n v="3"/>
    <n v="0"/>
    <n v="39.586799999999997"/>
    <n v="4"/>
    <n v="2"/>
    <x v="3"/>
    <n v="43.999999999999993"/>
    <x v="11"/>
  </r>
  <r>
    <n v="8843"/>
    <s v="US-2016-112396"/>
    <d v="2016-02-09T00:00:00"/>
    <d v="2016-02-13T00:00:00"/>
    <x v="1"/>
    <s v="JR-16210"/>
    <s v="Justin Ritter"/>
    <x v="1"/>
    <s v="United States"/>
    <s v="San Francisco"/>
    <x v="1"/>
    <n v="94110"/>
    <x v="1"/>
    <s v="TEC-AC-10004761"/>
    <x v="2"/>
    <x v="11"/>
    <s v="Maxell 4.7GB DVD+RW 3/Pack"/>
    <n v="31.86"/>
    <n v="2"/>
    <n v="0"/>
    <n v="11.151"/>
    <n v="4"/>
    <n v="2"/>
    <x v="3"/>
    <n v="35"/>
    <x v="11"/>
  </r>
  <r>
    <n v="8844"/>
    <s v="CA-2014-141173"/>
    <d v="2014-11-18T00:00:00"/>
    <d v="2014-11-20T00:00:00"/>
    <x v="0"/>
    <s v="JC-16105"/>
    <s v="Julie Creighton"/>
    <x v="1"/>
    <s v="United States"/>
    <s v="Minneapolis"/>
    <x v="11"/>
    <n v="55407"/>
    <x v="2"/>
    <s v="OFF-ST-10000885"/>
    <x v="1"/>
    <x v="4"/>
    <s v="Fellowes Desktop Hanging File Manager"/>
    <n v="67.150000000000006"/>
    <n v="5"/>
    <n v="0"/>
    <n v="16.787500000000001"/>
    <n v="2"/>
    <n v="11"/>
    <x v="0"/>
    <n v="25"/>
    <x v="0"/>
  </r>
  <r>
    <n v="8845"/>
    <s v="CA-2017-156664"/>
    <d v="2017-12-18T00:00:00"/>
    <d v="2017-12-23T00:00:00"/>
    <x v="1"/>
    <s v="BP-11290"/>
    <s v="Beth Paige"/>
    <x v="0"/>
    <s v="United States"/>
    <s v="Columbus"/>
    <x v="24"/>
    <n v="43229"/>
    <x v="3"/>
    <s v="OFF-BI-10004209"/>
    <x v="1"/>
    <x v="8"/>
    <s v="Fellowes Twister Kit, Gray/Clear, 3/pkg"/>
    <n v="7.2359999999999998"/>
    <n v="3"/>
    <n v="0.7"/>
    <n v="-6.03"/>
    <n v="5"/>
    <n v="12"/>
    <x v="0"/>
    <n v="-83.333333333333343"/>
    <x v="4"/>
  </r>
  <r>
    <n v="8846"/>
    <s v="CA-2017-156664"/>
    <d v="2017-12-18T00:00:00"/>
    <d v="2017-12-23T00:00:00"/>
    <x v="1"/>
    <s v="BP-11290"/>
    <s v="Beth Paige"/>
    <x v="0"/>
    <s v="United States"/>
    <s v="Columbus"/>
    <x v="24"/>
    <n v="43229"/>
    <x v="3"/>
    <s v="OFF-FA-10002988"/>
    <x v="1"/>
    <x v="13"/>
    <s v="Ideal Clamps"/>
    <n v="4.8239999999999998"/>
    <n v="3"/>
    <n v="0.2"/>
    <n v="1.7486999999999999"/>
    <n v="5"/>
    <n v="12"/>
    <x v="0"/>
    <n v="36.25"/>
    <x v="4"/>
  </r>
  <r>
    <n v="8847"/>
    <s v="CA-2017-156664"/>
    <d v="2017-12-18T00:00:00"/>
    <d v="2017-12-23T00:00:00"/>
    <x v="1"/>
    <s v="BP-11290"/>
    <s v="Beth Paige"/>
    <x v="0"/>
    <s v="United States"/>
    <s v="Columbus"/>
    <x v="24"/>
    <n v="43229"/>
    <x v="3"/>
    <s v="OFF-PA-10002222"/>
    <x v="1"/>
    <x v="10"/>
    <s v="Xerox Color Copier Paper, 11&quot; x 17&quot;, Ream"/>
    <n v="91.36"/>
    <n v="5"/>
    <n v="0.2"/>
    <n v="29.692"/>
    <n v="5"/>
    <n v="12"/>
    <x v="0"/>
    <n v="32.5"/>
    <x v="4"/>
  </r>
  <r>
    <n v="8848"/>
    <s v="CA-2017-156664"/>
    <d v="2017-12-18T00:00:00"/>
    <d v="2017-12-23T00:00:00"/>
    <x v="1"/>
    <s v="BP-11290"/>
    <s v="Beth Paige"/>
    <x v="0"/>
    <s v="United States"/>
    <s v="Columbus"/>
    <x v="24"/>
    <n v="43229"/>
    <x v="3"/>
    <s v="OFF-AP-10004487"/>
    <x v="1"/>
    <x v="9"/>
    <s v="Kensington 4 Outlet MasterPiece Compact Power Control Center"/>
    <n v="130.11199999999999"/>
    <n v="2"/>
    <n v="0.2"/>
    <n v="13.011200000000001"/>
    <n v="5"/>
    <n v="12"/>
    <x v="0"/>
    <n v="10"/>
    <x v="4"/>
  </r>
  <r>
    <n v="8849"/>
    <s v="CA-2015-140718"/>
    <d v="2015-07-02T00:00:00"/>
    <d v="2015-07-04T00:00:00"/>
    <x v="2"/>
    <s v="FA-14230"/>
    <s v="Frank Atkinson"/>
    <x v="1"/>
    <s v="United States"/>
    <s v="Raleigh"/>
    <x v="3"/>
    <n v="27604"/>
    <x v="0"/>
    <s v="TEC-PH-10003505"/>
    <x v="2"/>
    <x v="7"/>
    <s v="Geemarc AmpliPOWER60"/>
    <n v="74.239999999999995"/>
    <n v="1"/>
    <n v="0.2"/>
    <n v="8.3520000000000003"/>
    <n v="2"/>
    <n v="7"/>
    <x v="2"/>
    <n v="11.250000000000002"/>
    <x v="7"/>
  </r>
  <r>
    <n v="8850"/>
    <s v="CA-2015-140718"/>
    <d v="2015-07-02T00:00:00"/>
    <d v="2015-07-04T00:00:00"/>
    <x v="2"/>
    <s v="FA-14230"/>
    <s v="Frank Atkinson"/>
    <x v="1"/>
    <s v="United States"/>
    <s v="Raleigh"/>
    <x v="3"/>
    <n v="27604"/>
    <x v="0"/>
    <s v="FUR-FU-10000076"/>
    <x v="0"/>
    <x v="5"/>
    <s v="24-Hour Round Wall Clock"/>
    <n v="159.84"/>
    <n v="10"/>
    <n v="0.2"/>
    <n v="45.954000000000001"/>
    <n v="2"/>
    <n v="7"/>
    <x v="2"/>
    <n v="28.749999999999996"/>
    <x v="7"/>
  </r>
  <r>
    <n v="8851"/>
    <s v="CA-2015-140718"/>
    <d v="2015-07-02T00:00:00"/>
    <d v="2015-07-04T00:00:00"/>
    <x v="2"/>
    <s v="FA-14230"/>
    <s v="Frank Atkinson"/>
    <x v="1"/>
    <s v="United States"/>
    <s v="Raleigh"/>
    <x v="3"/>
    <n v="27604"/>
    <x v="0"/>
    <s v="OFF-BI-10004728"/>
    <x v="1"/>
    <x v="8"/>
    <s v="Wilson Jones Turn Tabs Binder Tool for Ring Binders"/>
    <n v="2.8919999999999999"/>
    <n v="2"/>
    <n v="0.7"/>
    <n v="-2.3136000000000001"/>
    <n v="2"/>
    <n v="7"/>
    <x v="2"/>
    <n v="-80"/>
    <x v="7"/>
  </r>
  <r>
    <n v="8852"/>
    <s v="CA-2015-140718"/>
    <d v="2015-07-02T00:00:00"/>
    <d v="2015-07-04T00:00:00"/>
    <x v="2"/>
    <s v="FA-14230"/>
    <s v="Frank Atkinson"/>
    <x v="1"/>
    <s v="United States"/>
    <s v="Raleigh"/>
    <x v="3"/>
    <n v="27604"/>
    <x v="0"/>
    <s v="OFF-PA-10002250"/>
    <x v="1"/>
    <x v="10"/>
    <s v="Things To Do Today Pad"/>
    <n v="9.3919999999999995"/>
    <n v="2"/>
    <n v="0.2"/>
    <n v="3.2871999999999999"/>
    <n v="2"/>
    <n v="7"/>
    <x v="2"/>
    <n v="35"/>
    <x v="7"/>
  </r>
  <r>
    <n v="8853"/>
    <s v="CA-2014-119977"/>
    <d v="2014-10-08T00:00:00"/>
    <d v="2014-10-13T00:00:00"/>
    <x v="0"/>
    <s v="DN-13690"/>
    <s v="Duane Noonan"/>
    <x v="0"/>
    <s v="United States"/>
    <s v="New York City"/>
    <x v="15"/>
    <n v="10011"/>
    <x v="3"/>
    <s v="OFF-PA-10003823"/>
    <x v="1"/>
    <x v="10"/>
    <s v="Xerox 197"/>
    <n v="123.92"/>
    <n v="4"/>
    <n v="0"/>
    <n v="55.764000000000003"/>
    <n v="5"/>
    <n v="10"/>
    <x v="0"/>
    <n v="45"/>
    <x v="2"/>
  </r>
  <r>
    <n v="8854"/>
    <s v="US-2015-115343"/>
    <d v="2015-09-22T00:00:00"/>
    <d v="2015-09-25T00:00:00"/>
    <x v="2"/>
    <s v="FO-14305"/>
    <s v="Frank Olsen"/>
    <x v="0"/>
    <s v="United States"/>
    <s v="Philadelphia"/>
    <x v="9"/>
    <n v="19143"/>
    <x v="3"/>
    <s v="OFF-SU-10000898"/>
    <x v="1"/>
    <x v="14"/>
    <s v="Acme Hot Forged Carbon Steel Scissors with Nickel-Plated Handles, 3 7/8&quot; Cut, 8&quot;L"/>
    <n v="55.6"/>
    <n v="5"/>
    <n v="0.2"/>
    <n v="6.2549999999999999"/>
    <n v="3"/>
    <n v="9"/>
    <x v="2"/>
    <n v="11.249999999999998"/>
    <x v="8"/>
  </r>
  <r>
    <n v="8855"/>
    <s v="US-2015-115343"/>
    <d v="2015-09-22T00:00:00"/>
    <d v="2015-09-25T00:00:00"/>
    <x v="2"/>
    <s v="FO-14305"/>
    <s v="Frank Olsen"/>
    <x v="0"/>
    <s v="United States"/>
    <s v="Philadelphia"/>
    <x v="9"/>
    <n v="19143"/>
    <x v="3"/>
    <s v="TEC-AC-10003832"/>
    <x v="2"/>
    <x v="11"/>
    <s v="Logitech P710e Mobile Speakerphone"/>
    <n v="617.976"/>
    <n v="3"/>
    <n v="0.2"/>
    <n v="-7.7247000000000003"/>
    <n v="3"/>
    <n v="9"/>
    <x v="2"/>
    <n v="-1.25"/>
    <x v="8"/>
  </r>
  <r>
    <n v="8856"/>
    <s v="CA-2017-163671"/>
    <d v="2017-12-24T00:00:00"/>
    <d v="2017-12-30T00:00:00"/>
    <x v="1"/>
    <s v="DP-13105"/>
    <s v="Dave Poirier"/>
    <x v="1"/>
    <s v="United States"/>
    <s v="Meridian"/>
    <x v="45"/>
    <n v="83642"/>
    <x v="1"/>
    <s v="OFF-BI-10001679"/>
    <x v="1"/>
    <x v="8"/>
    <s v="GBC Instant Index System for Binding Systems"/>
    <n v="21.312000000000001"/>
    <n v="3"/>
    <n v="0.2"/>
    <n v="7.992"/>
    <n v="6"/>
    <n v="12"/>
    <x v="0"/>
    <n v="37.5"/>
    <x v="4"/>
  </r>
  <r>
    <n v="8857"/>
    <s v="CA-2017-135909"/>
    <d v="2017-10-13T00:00:00"/>
    <d v="2017-10-20T00:00:00"/>
    <x v="1"/>
    <s v="JW-15220"/>
    <s v="Jane Waco"/>
    <x v="1"/>
    <s v="United States"/>
    <s v="Sacramento"/>
    <x v="1"/>
    <n v="95823"/>
    <x v="1"/>
    <s v="TEC-AC-10002335"/>
    <x v="2"/>
    <x v="11"/>
    <s v="Logitech Media Keyboard K200"/>
    <n v="209.94"/>
    <n v="6"/>
    <n v="0"/>
    <n v="39.888599999999997"/>
    <n v="7"/>
    <n v="10"/>
    <x v="0"/>
    <n v="18.999999999999996"/>
    <x v="2"/>
  </r>
  <r>
    <n v="8858"/>
    <s v="CA-2017-135909"/>
    <d v="2017-10-13T00:00:00"/>
    <d v="2017-10-20T00:00:00"/>
    <x v="1"/>
    <s v="JW-15220"/>
    <s v="Jane Waco"/>
    <x v="1"/>
    <s v="United States"/>
    <s v="Sacramento"/>
    <x v="1"/>
    <n v="95823"/>
    <x v="1"/>
    <s v="TEC-PH-10003187"/>
    <x v="2"/>
    <x v="7"/>
    <s v="Anker Astro Mini 3000mAh Ultra-Compact Portable Charger"/>
    <n v="31.984000000000002"/>
    <n v="2"/>
    <n v="0.2"/>
    <n v="-7.9960000000000004"/>
    <n v="7"/>
    <n v="10"/>
    <x v="0"/>
    <n v="-25"/>
    <x v="2"/>
  </r>
  <r>
    <n v="8859"/>
    <s v="CA-2017-135909"/>
    <d v="2017-10-13T00:00:00"/>
    <d v="2017-10-20T00:00:00"/>
    <x v="1"/>
    <s v="JW-15220"/>
    <s v="Jane Waco"/>
    <x v="1"/>
    <s v="United States"/>
    <s v="Sacramento"/>
    <x v="1"/>
    <n v="95823"/>
    <x v="1"/>
    <s v="OFF-BI-10003527"/>
    <x v="1"/>
    <x v="8"/>
    <s v="Fellowes PB500 Electric Punch Plastic Comb Binding Machine with Manual Bind"/>
    <n v="5083.96"/>
    <n v="5"/>
    <n v="0.2"/>
    <n v="1906.4849999999999"/>
    <n v="7"/>
    <n v="10"/>
    <x v="0"/>
    <n v="37.5"/>
    <x v="2"/>
  </r>
  <r>
    <n v="8860"/>
    <s v="US-2017-114356"/>
    <d v="2017-08-20T00:00:00"/>
    <d v="2017-08-26T00:00:00"/>
    <x v="1"/>
    <s v="TT-21460"/>
    <s v="Tonja Turnell"/>
    <x v="2"/>
    <s v="United States"/>
    <s v="Charlotte"/>
    <x v="3"/>
    <n v="28205"/>
    <x v="0"/>
    <s v="TEC-PH-10003171"/>
    <x v="2"/>
    <x v="7"/>
    <s v="Plantronics Encore H101 Dual Earpieces Headset"/>
    <n v="35.96"/>
    <n v="1"/>
    <n v="0.2"/>
    <n v="3.5960000000000001"/>
    <n v="6"/>
    <n v="8"/>
    <x v="2"/>
    <n v="10"/>
    <x v="6"/>
  </r>
  <r>
    <n v="8861"/>
    <s v="CA-2015-125934"/>
    <d v="2015-09-11T00:00:00"/>
    <d v="2015-09-18T00:00:00"/>
    <x v="1"/>
    <s v="SN-20560"/>
    <s v="Skye Norling"/>
    <x v="2"/>
    <s v="United States"/>
    <s v="Paterson"/>
    <x v="30"/>
    <n v="7501"/>
    <x v="3"/>
    <s v="OFF-LA-10000414"/>
    <x v="1"/>
    <x v="2"/>
    <s v="Avery 503"/>
    <n v="31.05"/>
    <n v="3"/>
    <n v="0"/>
    <n v="14.904"/>
    <n v="7"/>
    <n v="9"/>
    <x v="2"/>
    <n v="48"/>
    <x v="8"/>
  </r>
  <r>
    <n v="8862"/>
    <s v="CA-2015-125934"/>
    <d v="2015-09-11T00:00:00"/>
    <d v="2015-09-18T00:00:00"/>
    <x v="1"/>
    <s v="SN-20560"/>
    <s v="Skye Norling"/>
    <x v="2"/>
    <s v="United States"/>
    <s v="Paterson"/>
    <x v="30"/>
    <n v="7501"/>
    <x v="3"/>
    <s v="FUR-FU-10002107"/>
    <x v="0"/>
    <x v="5"/>
    <s v="Eldon Pizzaz Desk Accessories"/>
    <n v="8.92"/>
    <n v="4"/>
    <n v="0"/>
    <n v="3.9247999999999998"/>
    <n v="7"/>
    <n v="9"/>
    <x v="2"/>
    <n v="44"/>
    <x v="8"/>
  </r>
  <r>
    <n v="8863"/>
    <s v="CA-2015-125934"/>
    <d v="2015-09-11T00:00:00"/>
    <d v="2015-09-18T00:00:00"/>
    <x v="1"/>
    <s v="SN-20560"/>
    <s v="Skye Norling"/>
    <x v="2"/>
    <s v="United States"/>
    <s v="Paterson"/>
    <x v="30"/>
    <n v="7501"/>
    <x v="3"/>
    <s v="OFF-BI-10004593"/>
    <x v="1"/>
    <x v="8"/>
    <s v="Ibico Laser Imprintable Binding System Covers"/>
    <n v="209.6"/>
    <n v="4"/>
    <n v="0"/>
    <n v="96.415999999999997"/>
    <n v="7"/>
    <n v="9"/>
    <x v="2"/>
    <n v="46"/>
    <x v="8"/>
  </r>
  <r>
    <n v="8864"/>
    <s v="CA-2015-125934"/>
    <d v="2015-09-11T00:00:00"/>
    <d v="2015-09-18T00:00:00"/>
    <x v="1"/>
    <s v="SN-20560"/>
    <s v="Skye Norling"/>
    <x v="2"/>
    <s v="United States"/>
    <s v="Paterson"/>
    <x v="30"/>
    <n v="7501"/>
    <x v="3"/>
    <s v="OFF-AP-10003860"/>
    <x v="1"/>
    <x v="9"/>
    <s v="Fellowes Advanced 8 Outlet Surge Suppressor with Phone/Fax Protection"/>
    <n v="111.04"/>
    <n v="4"/>
    <n v="0"/>
    <n v="29.980799999999999"/>
    <n v="7"/>
    <n v="9"/>
    <x v="2"/>
    <n v="26.999999999999996"/>
    <x v="8"/>
  </r>
  <r>
    <n v="8865"/>
    <s v="CA-2015-125934"/>
    <d v="2015-09-11T00:00:00"/>
    <d v="2015-09-18T00:00:00"/>
    <x v="1"/>
    <s v="SN-20560"/>
    <s v="Skye Norling"/>
    <x v="2"/>
    <s v="United States"/>
    <s v="Paterson"/>
    <x v="30"/>
    <n v="7501"/>
    <x v="3"/>
    <s v="OFF-PA-10000556"/>
    <x v="1"/>
    <x v="10"/>
    <s v="Xerox 208"/>
    <n v="38.880000000000003"/>
    <n v="6"/>
    <n v="0"/>
    <n v="18.662400000000002"/>
    <n v="7"/>
    <n v="9"/>
    <x v="2"/>
    <n v="48.000000000000007"/>
    <x v="8"/>
  </r>
  <r>
    <n v="8866"/>
    <s v="CA-2015-158148"/>
    <d v="2015-12-20T00:00:00"/>
    <d v="2015-12-26T00:00:00"/>
    <x v="1"/>
    <s v="JM-15865"/>
    <s v="John Murray"/>
    <x v="0"/>
    <s v="United States"/>
    <s v="Arlington"/>
    <x v="17"/>
    <n v="22204"/>
    <x v="0"/>
    <s v="OFF-AP-10003281"/>
    <x v="1"/>
    <x v="9"/>
    <s v="Acco 6 Outlet Guardian Standard Surge Suppressor"/>
    <n v="36.270000000000003"/>
    <n v="3"/>
    <n v="0"/>
    <n v="10.881"/>
    <n v="6"/>
    <n v="12"/>
    <x v="0"/>
    <n v="30"/>
    <x v="4"/>
  </r>
  <r>
    <n v="8867"/>
    <s v="CA-2014-120411"/>
    <d v="2014-09-20T00:00:00"/>
    <d v="2014-09-23T00:00:00"/>
    <x v="2"/>
    <s v="SB-20185"/>
    <s v="Sarah Brown"/>
    <x v="0"/>
    <s v="United States"/>
    <s v="Chicago"/>
    <x v="10"/>
    <n v="60653"/>
    <x v="2"/>
    <s v="FUR-BO-10004218"/>
    <x v="0"/>
    <x v="0"/>
    <s v="Bush Heritage Pine Collection 5-Shelf Bookcase, Albany Pine Finish, *Special Order"/>
    <n v="493.43"/>
    <n v="5"/>
    <n v="0.3"/>
    <n v="-70.489999999999995"/>
    <n v="3"/>
    <n v="9"/>
    <x v="2"/>
    <n v="-14.285714285714285"/>
    <x v="8"/>
  </r>
  <r>
    <n v="8868"/>
    <s v="CA-2014-120411"/>
    <d v="2014-09-20T00:00:00"/>
    <d v="2014-09-23T00:00:00"/>
    <x v="2"/>
    <s v="SB-20185"/>
    <s v="Sarah Brown"/>
    <x v="0"/>
    <s v="United States"/>
    <s v="Chicago"/>
    <x v="10"/>
    <n v="60653"/>
    <x v="2"/>
    <s v="TEC-PH-10002185"/>
    <x v="2"/>
    <x v="7"/>
    <s v="QVS USB Car Charger 2-Port 2.1Amp for iPod/iPhone/iPad/iPad 2/iPad 3"/>
    <n v="11.12"/>
    <n v="2"/>
    <n v="0.2"/>
    <n v="3.4750000000000001"/>
    <n v="3"/>
    <n v="9"/>
    <x v="2"/>
    <n v="31.250000000000007"/>
    <x v="8"/>
  </r>
  <r>
    <n v="8869"/>
    <s v="CA-2016-158260"/>
    <d v="2016-11-04T00:00:00"/>
    <d v="2016-11-08T00:00:00"/>
    <x v="1"/>
    <s v="CC-12475"/>
    <s v="Cindy Chapman"/>
    <x v="0"/>
    <s v="United States"/>
    <s v="San Diego"/>
    <x v="1"/>
    <n v="92037"/>
    <x v="1"/>
    <s v="TEC-MA-10003176"/>
    <x v="2"/>
    <x v="15"/>
    <s v="Okidata B400 Printer"/>
    <n v="686.4"/>
    <n v="2"/>
    <n v="0.2"/>
    <n v="77.22"/>
    <n v="4"/>
    <n v="11"/>
    <x v="0"/>
    <n v="11.25"/>
    <x v="0"/>
  </r>
  <r>
    <n v="8870"/>
    <s v="CA-2017-101805"/>
    <d v="2017-12-01T00:00:00"/>
    <d v="2017-12-06T00:00:00"/>
    <x v="1"/>
    <s v="SH-19975"/>
    <s v="Sally Hughsby"/>
    <x v="1"/>
    <s v="United States"/>
    <s v="Seattle"/>
    <x v="4"/>
    <n v="98105"/>
    <x v="1"/>
    <s v="OFF-BI-10002003"/>
    <x v="1"/>
    <x v="8"/>
    <s v="Ibico Presentation Index for Binding Systems"/>
    <n v="15.92"/>
    <n v="5"/>
    <n v="0.2"/>
    <n v="5.3730000000000002"/>
    <n v="5"/>
    <n v="12"/>
    <x v="0"/>
    <n v="33.75"/>
    <x v="4"/>
  </r>
  <r>
    <n v="8871"/>
    <s v="CA-2017-101805"/>
    <d v="2017-12-01T00:00:00"/>
    <d v="2017-12-06T00:00:00"/>
    <x v="1"/>
    <s v="SH-19975"/>
    <s v="Sally Hughsby"/>
    <x v="1"/>
    <s v="United States"/>
    <s v="Seattle"/>
    <x v="4"/>
    <n v="98105"/>
    <x v="1"/>
    <s v="FUR-FU-10000023"/>
    <x v="0"/>
    <x v="5"/>
    <s v="Eldon Wave Desk Accessories"/>
    <n v="70.680000000000007"/>
    <n v="12"/>
    <n v="0"/>
    <n v="31.0992"/>
    <n v="5"/>
    <n v="12"/>
    <x v="0"/>
    <n v="43.999999999999993"/>
    <x v="4"/>
  </r>
  <r>
    <n v="8872"/>
    <s v="CA-2017-101805"/>
    <d v="2017-12-01T00:00:00"/>
    <d v="2017-12-06T00:00:00"/>
    <x v="1"/>
    <s v="SH-19975"/>
    <s v="Sally Hughsby"/>
    <x v="1"/>
    <s v="United States"/>
    <s v="Seattle"/>
    <x v="4"/>
    <n v="98105"/>
    <x v="1"/>
    <s v="OFF-ST-10002756"/>
    <x v="1"/>
    <x v="4"/>
    <s v="Tennsco Stur-D-Stor Boltless Shelving, 5 Shelves, 24&quot; Deep, Sand"/>
    <n v="541.24"/>
    <n v="4"/>
    <n v="0"/>
    <n v="5.4123999999999999"/>
    <n v="5"/>
    <n v="12"/>
    <x v="0"/>
    <n v="1"/>
    <x v="4"/>
  </r>
  <r>
    <n v="8873"/>
    <s v="US-2014-105137"/>
    <d v="2014-10-10T00:00:00"/>
    <d v="2014-10-10T00:00:00"/>
    <x v="3"/>
    <s v="RB-19435"/>
    <s v="Richard Bierner"/>
    <x v="0"/>
    <s v="United States"/>
    <s v="Columbus"/>
    <x v="24"/>
    <n v="43229"/>
    <x v="3"/>
    <s v="TEC-MA-10002694"/>
    <x v="2"/>
    <x v="15"/>
    <s v="Hewlett-Packard Deskjet F4180 All-in-One Color Ink-jet - Printer / copier / scanner"/>
    <n v="101.994"/>
    <n v="2"/>
    <n v="0.7"/>
    <n v="-71.395799999999994"/>
    <n v="0"/>
    <n v="10"/>
    <x v="0"/>
    <n v="-70"/>
    <x v="2"/>
  </r>
  <r>
    <n v="8874"/>
    <s v="US-2014-105137"/>
    <d v="2014-10-10T00:00:00"/>
    <d v="2014-10-10T00:00:00"/>
    <x v="3"/>
    <s v="RB-19435"/>
    <s v="Richard Bierner"/>
    <x v="0"/>
    <s v="United States"/>
    <s v="Columbus"/>
    <x v="24"/>
    <n v="43229"/>
    <x v="3"/>
    <s v="OFF-BI-10002429"/>
    <x v="1"/>
    <x v="8"/>
    <s v="Premier Elliptical Ring Binder, Black"/>
    <n v="18.263999999999999"/>
    <n v="2"/>
    <n v="0.7"/>
    <n v="-13.393599999999999"/>
    <n v="0"/>
    <n v="10"/>
    <x v="0"/>
    <n v="-73.333333333333329"/>
    <x v="2"/>
  </r>
  <r>
    <n v="8875"/>
    <s v="CA-2017-142489"/>
    <d v="2017-11-14T00:00:00"/>
    <d v="2017-11-16T00:00:00"/>
    <x v="0"/>
    <s v="TC-21295"/>
    <s v="Toby Carlisle"/>
    <x v="0"/>
    <s v="United States"/>
    <s v="Houston"/>
    <x v="5"/>
    <n v="77095"/>
    <x v="2"/>
    <s v="OFF-BI-10003684"/>
    <x v="1"/>
    <x v="8"/>
    <s v="Wilson Jones Legal Size Ring Binders"/>
    <n v="21.99"/>
    <n v="5"/>
    <n v="0.8"/>
    <n v="-32.984999999999999"/>
    <n v="2"/>
    <n v="11"/>
    <x v="0"/>
    <n v="-150"/>
    <x v="0"/>
  </r>
  <r>
    <n v="8876"/>
    <s v="US-2016-141264"/>
    <d v="2016-08-13T00:00:00"/>
    <d v="2016-08-19T00:00:00"/>
    <x v="1"/>
    <s v="CT-11995"/>
    <s v="Carol Triggs"/>
    <x v="0"/>
    <s v="United States"/>
    <s v="Irving"/>
    <x v="5"/>
    <n v="75061"/>
    <x v="2"/>
    <s v="OFF-SU-10003505"/>
    <x v="1"/>
    <x v="14"/>
    <s v="Premier Electric Letter Opener"/>
    <n v="185.376"/>
    <n v="2"/>
    <n v="0.2"/>
    <n v="-34.758000000000003"/>
    <n v="6"/>
    <n v="8"/>
    <x v="2"/>
    <n v="-18.75"/>
    <x v="6"/>
  </r>
  <r>
    <n v="8877"/>
    <s v="US-2016-141264"/>
    <d v="2016-08-13T00:00:00"/>
    <d v="2016-08-19T00:00:00"/>
    <x v="1"/>
    <s v="CT-11995"/>
    <s v="Carol Triggs"/>
    <x v="0"/>
    <s v="United States"/>
    <s v="Irving"/>
    <x v="5"/>
    <n v="75061"/>
    <x v="2"/>
    <s v="OFF-AP-10002534"/>
    <x v="1"/>
    <x v="9"/>
    <s v="3.6 Cubic Foot Counter Height Office Refrigerator"/>
    <n v="58.923999999999999"/>
    <n v="1"/>
    <n v="0.8"/>
    <n v="-153.20240000000001"/>
    <n v="6"/>
    <n v="8"/>
    <x v="2"/>
    <n v="-260"/>
    <x v="6"/>
  </r>
  <r>
    <n v="8878"/>
    <s v="CA-2017-126928"/>
    <d v="2017-09-17T00:00:00"/>
    <d v="2017-09-23T00:00:00"/>
    <x v="1"/>
    <s v="GZ-14470"/>
    <s v="Gary Zandusky"/>
    <x v="0"/>
    <s v="United States"/>
    <s v="Morristown"/>
    <x v="30"/>
    <n v="7960"/>
    <x v="3"/>
    <s v="TEC-MA-10004626"/>
    <x v="2"/>
    <x v="15"/>
    <s v="Lexmark 20R1285 X6650 Wireless All-in-One Printer"/>
    <n v="480"/>
    <n v="4"/>
    <n v="0"/>
    <n v="225.6"/>
    <n v="6"/>
    <n v="9"/>
    <x v="2"/>
    <n v="47"/>
    <x v="8"/>
  </r>
  <r>
    <n v="8879"/>
    <s v="CA-2017-126928"/>
    <d v="2017-09-17T00:00:00"/>
    <d v="2017-09-23T00:00:00"/>
    <x v="1"/>
    <s v="GZ-14470"/>
    <s v="Gary Zandusky"/>
    <x v="0"/>
    <s v="United States"/>
    <s v="Morristown"/>
    <x v="30"/>
    <n v="7960"/>
    <x v="3"/>
    <s v="OFF-ST-10000615"/>
    <x v="1"/>
    <x v="4"/>
    <s v="SimpliFile Personal File, Black Granite, 15w x 6-15/16d x 11-1/4h"/>
    <n v="34.049999999999997"/>
    <n v="3"/>
    <n v="0"/>
    <n v="9.5340000000000007"/>
    <n v="6"/>
    <n v="9"/>
    <x v="2"/>
    <n v="28.000000000000004"/>
    <x v="8"/>
  </r>
  <r>
    <n v="8880"/>
    <s v="US-2015-107944"/>
    <d v="2015-03-23T00:00:00"/>
    <d v="2015-03-25T00:00:00"/>
    <x v="2"/>
    <s v="AM-10360"/>
    <s v="Alice McCarthy"/>
    <x v="1"/>
    <s v="United States"/>
    <s v="Los Angeles"/>
    <x v="1"/>
    <n v="90008"/>
    <x v="1"/>
    <s v="OFF-PA-10000659"/>
    <x v="1"/>
    <x v="10"/>
    <s v="TOPS Carbonless Receipt Book, Four 2-3/4 x 7-1/4 Money Receipts per Page"/>
    <n v="192.72"/>
    <n v="11"/>
    <n v="0"/>
    <n v="92.505600000000001"/>
    <n v="2"/>
    <n v="3"/>
    <x v="3"/>
    <n v="48"/>
    <x v="10"/>
  </r>
  <r>
    <n v="8881"/>
    <s v="US-2015-107944"/>
    <d v="2015-03-23T00:00:00"/>
    <d v="2015-03-25T00:00:00"/>
    <x v="2"/>
    <s v="AM-10360"/>
    <s v="Alice McCarthy"/>
    <x v="1"/>
    <s v="United States"/>
    <s v="Los Angeles"/>
    <x v="1"/>
    <n v="90008"/>
    <x v="1"/>
    <s v="TEC-AC-10000736"/>
    <x v="2"/>
    <x v="11"/>
    <s v="Logitech G600 MMO Gaming Mouse"/>
    <n v="239.97"/>
    <n v="3"/>
    <n v="0"/>
    <n v="86.389200000000002"/>
    <n v="2"/>
    <n v="3"/>
    <x v="3"/>
    <n v="36"/>
    <x v="10"/>
  </r>
  <r>
    <n v="8882"/>
    <s v="CA-2016-135594"/>
    <d v="2016-06-30T00:00:00"/>
    <d v="2016-07-03T00:00:00"/>
    <x v="0"/>
    <s v="AH-10120"/>
    <s v="Adrian Hane"/>
    <x v="2"/>
    <s v="United States"/>
    <s v="Aurora"/>
    <x v="10"/>
    <n v="60505"/>
    <x v="2"/>
    <s v="TEC-AC-10003038"/>
    <x v="2"/>
    <x v="11"/>
    <s v="Kingston Digital DataTraveler 16GB USB 2.0"/>
    <n v="50.12"/>
    <n v="7"/>
    <n v="0.2"/>
    <n v="-0.62649999999999995"/>
    <n v="3"/>
    <n v="6"/>
    <x v="1"/>
    <n v="-1.25"/>
    <x v="1"/>
  </r>
  <r>
    <n v="8883"/>
    <s v="US-2017-115252"/>
    <d v="2017-10-20T00:00:00"/>
    <d v="2017-10-25T00:00:00"/>
    <x v="1"/>
    <s v="MY-18295"/>
    <s v="Muhammed Yedwab"/>
    <x v="1"/>
    <s v="United States"/>
    <s v="Durham"/>
    <x v="3"/>
    <n v="27707"/>
    <x v="0"/>
    <s v="TEC-PH-10004071"/>
    <x v="2"/>
    <x v="7"/>
    <s v="PayAnywhere Card Reader"/>
    <n v="15.984"/>
    <n v="2"/>
    <n v="0.2"/>
    <n v="1.3986000000000001"/>
    <n v="5"/>
    <n v="10"/>
    <x v="0"/>
    <n v="8.75"/>
    <x v="2"/>
  </r>
  <r>
    <n v="8884"/>
    <s v="US-2017-115252"/>
    <d v="2017-10-20T00:00:00"/>
    <d v="2017-10-25T00:00:00"/>
    <x v="1"/>
    <s v="MY-18295"/>
    <s v="Muhammed Yedwab"/>
    <x v="1"/>
    <s v="United States"/>
    <s v="Durham"/>
    <x v="3"/>
    <n v="27707"/>
    <x v="0"/>
    <s v="OFF-PA-10001667"/>
    <x v="1"/>
    <x v="10"/>
    <s v="Great White Multi-Use Recycled Paper (20Lb. and 84 Bright)"/>
    <n v="14.352"/>
    <n v="3"/>
    <n v="0.2"/>
    <n v="4.4850000000000003"/>
    <n v="5"/>
    <n v="10"/>
    <x v="0"/>
    <n v="31.25"/>
    <x v="2"/>
  </r>
  <r>
    <n v="8885"/>
    <s v="CA-2014-107398"/>
    <d v="2014-08-25T00:00:00"/>
    <d v="2014-08-30T00:00:00"/>
    <x v="1"/>
    <s v="BS-11590"/>
    <s v="Brendan Sweed"/>
    <x v="1"/>
    <s v="United States"/>
    <s v="Columbus"/>
    <x v="24"/>
    <n v="43229"/>
    <x v="3"/>
    <s v="OFF-BI-10001982"/>
    <x v="1"/>
    <x v="8"/>
    <s v="Wilson Jones Custom Binder Spines &amp; Labels"/>
    <n v="6.5279999999999996"/>
    <n v="4"/>
    <n v="0.7"/>
    <n v="-4.5696000000000003"/>
    <n v="5"/>
    <n v="8"/>
    <x v="2"/>
    <n v="-70"/>
    <x v="6"/>
  </r>
  <r>
    <n v="8886"/>
    <s v="CA-2014-107398"/>
    <d v="2014-08-25T00:00:00"/>
    <d v="2014-08-30T00:00:00"/>
    <x v="1"/>
    <s v="BS-11590"/>
    <s v="Brendan Sweed"/>
    <x v="1"/>
    <s v="United States"/>
    <s v="Columbus"/>
    <x v="24"/>
    <n v="43229"/>
    <x v="3"/>
    <s v="OFF-BI-10004141"/>
    <x v="1"/>
    <x v="8"/>
    <s v="Insertable Tab Indexes For Data Binders"/>
    <n v="2.8620000000000001"/>
    <n v="3"/>
    <n v="0.7"/>
    <n v="-2.2896000000000001"/>
    <n v="5"/>
    <n v="8"/>
    <x v="2"/>
    <n v="-80"/>
    <x v="6"/>
  </r>
  <r>
    <n v="8887"/>
    <s v="CA-2014-107398"/>
    <d v="2014-08-25T00:00:00"/>
    <d v="2014-08-30T00:00:00"/>
    <x v="1"/>
    <s v="BS-11590"/>
    <s v="Brendan Sweed"/>
    <x v="1"/>
    <s v="United States"/>
    <s v="Columbus"/>
    <x v="24"/>
    <n v="43229"/>
    <x v="3"/>
    <s v="OFF-BI-10002103"/>
    <x v="1"/>
    <x v="8"/>
    <s v="Cardinal Slant-D Ring Binder, Heavy Gauge Vinyl"/>
    <n v="20.856000000000002"/>
    <n v="8"/>
    <n v="0.7"/>
    <n v="-16.684799999999999"/>
    <n v="5"/>
    <n v="8"/>
    <x v="2"/>
    <n v="-80"/>
    <x v="6"/>
  </r>
  <r>
    <n v="8888"/>
    <s v="CA-2014-169642"/>
    <d v="2014-07-27T00:00:00"/>
    <d v="2014-07-30T00:00:00"/>
    <x v="0"/>
    <s v="BB-10990"/>
    <s v="Barry Blumstein"/>
    <x v="1"/>
    <s v="United States"/>
    <s v="Los Angeles"/>
    <x v="1"/>
    <n v="90036"/>
    <x v="1"/>
    <s v="OFF-ST-10002574"/>
    <x v="1"/>
    <x v="4"/>
    <s v="SAFCO Commercial Wire Shelving, Black"/>
    <n v="276.27999999999997"/>
    <n v="2"/>
    <n v="0"/>
    <n v="0"/>
    <n v="3"/>
    <n v="7"/>
    <x v="2"/>
    <n v="0"/>
    <x v="7"/>
  </r>
  <r>
    <n v="8889"/>
    <s v="CA-2017-103968"/>
    <d v="2017-12-01T00:00:00"/>
    <d v="2017-12-07T00:00:00"/>
    <x v="1"/>
    <s v="ML-17755"/>
    <s v="Max Ludwig"/>
    <x v="2"/>
    <s v="United States"/>
    <s v="Stockton"/>
    <x v="1"/>
    <n v="95207"/>
    <x v="1"/>
    <s v="FUR-FU-10003394"/>
    <x v="0"/>
    <x v="5"/>
    <s v="Tenex &quot;The Solids&quot; Textured Chair Mats"/>
    <n v="629.64"/>
    <n v="9"/>
    <n v="0"/>
    <n v="107.03879999999999"/>
    <n v="6"/>
    <n v="12"/>
    <x v="0"/>
    <n v="17"/>
    <x v="4"/>
  </r>
  <r>
    <n v="8890"/>
    <s v="CA-2016-147256"/>
    <d v="2016-10-17T00:00:00"/>
    <d v="2016-10-21T00:00:00"/>
    <x v="0"/>
    <s v="FC-14245"/>
    <s v="Frank Carlisle"/>
    <x v="2"/>
    <s v="United States"/>
    <s v="Columbia"/>
    <x v="25"/>
    <n v="65203"/>
    <x v="2"/>
    <s v="TEC-PH-10003072"/>
    <x v="2"/>
    <x v="7"/>
    <s v="Panasonic KX-TG9541B DECT 6.0 Digital 2-Line Expandable Cordless Phone With Digital Answering System"/>
    <n v="449.97"/>
    <n v="3"/>
    <n v="0"/>
    <n v="220.4853"/>
    <n v="4"/>
    <n v="10"/>
    <x v="0"/>
    <n v="48.999999999999993"/>
    <x v="2"/>
  </r>
  <r>
    <n v="8891"/>
    <s v="CA-2016-147256"/>
    <d v="2016-10-17T00:00:00"/>
    <d v="2016-10-21T00:00:00"/>
    <x v="0"/>
    <s v="FC-14245"/>
    <s v="Frank Carlisle"/>
    <x v="2"/>
    <s v="United States"/>
    <s v="Columbia"/>
    <x v="25"/>
    <n v="65203"/>
    <x v="2"/>
    <s v="OFF-AP-10003057"/>
    <x v="1"/>
    <x v="9"/>
    <s v="Honeywell Enviracaire Portable HEPA Air Cleaner for 16' x 20' Room"/>
    <n v="1927.59"/>
    <n v="7"/>
    <n v="0"/>
    <n v="751.76009999999997"/>
    <n v="4"/>
    <n v="10"/>
    <x v="0"/>
    <n v="39"/>
    <x v="2"/>
  </r>
  <r>
    <n v="8892"/>
    <s v="CA-2016-162159"/>
    <d v="2016-09-16T00:00:00"/>
    <d v="2016-09-18T00:00:00"/>
    <x v="2"/>
    <s v="CR-12625"/>
    <s v="Corey Roper"/>
    <x v="2"/>
    <s v="United States"/>
    <s v="Columbus"/>
    <x v="32"/>
    <n v="31907"/>
    <x v="0"/>
    <s v="FUR-CH-10001146"/>
    <x v="0"/>
    <x v="1"/>
    <s v="Global Value Mid-Back Manager's Chair, Gray"/>
    <n v="121.78"/>
    <n v="2"/>
    <n v="0"/>
    <n v="30.445"/>
    <n v="2"/>
    <n v="9"/>
    <x v="2"/>
    <n v="25"/>
    <x v="8"/>
  </r>
  <r>
    <n v="8893"/>
    <s v="CA-2015-111038"/>
    <d v="2015-12-01T00:00:00"/>
    <d v="2015-12-06T00:00:00"/>
    <x v="1"/>
    <s v="LC-16960"/>
    <s v="Lindsay Castell"/>
    <x v="2"/>
    <s v="United States"/>
    <s v="San Diego"/>
    <x v="1"/>
    <n v="92037"/>
    <x v="1"/>
    <s v="FUR-CH-10003973"/>
    <x v="0"/>
    <x v="1"/>
    <s v="GuestStacker Chair with Chrome Finish Legs"/>
    <n v="2676.672"/>
    <n v="9"/>
    <n v="0.2"/>
    <n v="267.66719999999998"/>
    <n v="5"/>
    <n v="12"/>
    <x v="0"/>
    <n v="10"/>
    <x v="4"/>
  </r>
  <r>
    <n v="8894"/>
    <s v="CA-2014-124723"/>
    <d v="2014-08-05T00:00:00"/>
    <d v="2014-08-12T00:00:00"/>
    <x v="1"/>
    <s v="GZ-14470"/>
    <s v="Gary Zandusky"/>
    <x v="0"/>
    <s v="United States"/>
    <s v="Texas City"/>
    <x v="5"/>
    <n v="77590"/>
    <x v="2"/>
    <s v="FUR-TA-10001307"/>
    <x v="0"/>
    <x v="3"/>
    <s v="SAFCO PlanMaster Heigh-Adjustable Drafting Table Base, 43w x 30d x 30-37h, Black"/>
    <n v="489.23"/>
    <n v="2"/>
    <n v="0.3"/>
    <n v="41.933999999999997"/>
    <n v="7"/>
    <n v="8"/>
    <x v="2"/>
    <n v="8.5714285714285694"/>
    <x v="6"/>
  </r>
  <r>
    <n v="8895"/>
    <s v="CA-2016-167241"/>
    <d v="2016-08-15T00:00:00"/>
    <d v="2016-08-22T00:00:00"/>
    <x v="1"/>
    <s v="BD-11320"/>
    <s v="Bill Donatelli"/>
    <x v="0"/>
    <s v="United States"/>
    <s v="Los Angeles"/>
    <x v="1"/>
    <n v="90004"/>
    <x v="1"/>
    <s v="FUR-FU-10004071"/>
    <x v="0"/>
    <x v="5"/>
    <s v="Luxo Professional Magnifying Clamp-On Fluorescent Lamps"/>
    <n v="312.02999999999997"/>
    <n v="3"/>
    <n v="0"/>
    <n v="43.684199999999997"/>
    <n v="7"/>
    <n v="8"/>
    <x v="2"/>
    <n v="14.000000000000002"/>
    <x v="6"/>
  </r>
  <r>
    <n v="8896"/>
    <s v="CA-2016-167241"/>
    <d v="2016-08-15T00:00:00"/>
    <d v="2016-08-22T00:00:00"/>
    <x v="1"/>
    <s v="BD-11320"/>
    <s v="Bill Donatelli"/>
    <x v="0"/>
    <s v="United States"/>
    <s v="Los Angeles"/>
    <x v="1"/>
    <n v="90004"/>
    <x v="1"/>
    <s v="OFF-ST-10001505"/>
    <x v="1"/>
    <x v="4"/>
    <s v="Perma STOR-ALL Hanging File Box, 13 1/8&quot;W x 12 1/4&quot;D x 10 1/2&quot;H"/>
    <n v="17.940000000000001"/>
    <n v="3"/>
    <n v="0"/>
    <n v="3.0497999999999998"/>
    <n v="7"/>
    <n v="8"/>
    <x v="2"/>
    <n v="17"/>
    <x v="6"/>
  </r>
  <r>
    <n v="8897"/>
    <s v="CA-2016-167241"/>
    <d v="2016-08-15T00:00:00"/>
    <d v="2016-08-22T00:00:00"/>
    <x v="1"/>
    <s v="BD-11320"/>
    <s v="Bill Donatelli"/>
    <x v="0"/>
    <s v="United States"/>
    <s v="Los Angeles"/>
    <x v="1"/>
    <n v="90004"/>
    <x v="1"/>
    <s v="TEC-PH-10004614"/>
    <x v="2"/>
    <x v="7"/>
    <s v="AT&amp;T 841000 Phone"/>
    <n v="165.6"/>
    <n v="3"/>
    <n v="0.2"/>
    <n v="10.35"/>
    <n v="7"/>
    <n v="8"/>
    <x v="2"/>
    <n v="6.25"/>
    <x v="6"/>
  </r>
  <r>
    <n v="8898"/>
    <s v="CA-2016-167241"/>
    <d v="2016-08-15T00:00:00"/>
    <d v="2016-08-22T00:00:00"/>
    <x v="1"/>
    <s v="BD-11320"/>
    <s v="Bill Donatelli"/>
    <x v="0"/>
    <s v="United States"/>
    <s v="Los Angeles"/>
    <x v="1"/>
    <n v="90004"/>
    <x v="1"/>
    <s v="OFF-PA-10004911"/>
    <x v="1"/>
    <x v="10"/>
    <s v="Rediform S.O.S. 1-Up Phone Message Bk, 4-1/4x3-1/16 Bk, 1 Form/Pg, 40 Messages/Bk, 3/Pk"/>
    <n v="37.520000000000003"/>
    <n v="4"/>
    <n v="0"/>
    <n v="18.009599999999999"/>
    <n v="7"/>
    <n v="8"/>
    <x v="2"/>
    <n v="47.999999999999993"/>
    <x v="6"/>
  </r>
  <r>
    <n v="8899"/>
    <s v="CA-2015-163237"/>
    <d v="2015-08-07T00:00:00"/>
    <d v="2015-08-09T00:00:00"/>
    <x v="0"/>
    <s v="EM-14095"/>
    <s v="Eudokia Martin"/>
    <x v="1"/>
    <s v="United States"/>
    <s v="Springfield"/>
    <x v="17"/>
    <n v="22153"/>
    <x v="0"/>
    <s v="TEC-PH-10003601"/>
    <x v="2"/>
    <x v="7"/>
    <s v="Ativa D5772 2-Line 5.8GHz Digital Expandable Corded/Cordless Phone System with Answering &amp; Caller ID/Call Waiting, Black/Silver"/>
    <n v="494.97"/>
    <n v="3"/>
    <n v="0"/>
    <n v="148.49100000000001"/>
    <n v="2"/>
    <n v="8"/>
    <x v="2"/>
    <n v="30"/>
    <x v="6"/>
  </r>
  <r>
    <n v="8900"/>
    <s v="CA-2015-163237"/>
    <d v="2015-08-07T00:00:00"/>
    <d v="2015-08-09T00:00:00"/>
    <x v="0"/>
    <s v="EM-14095"/>
    <s v="Eudokia Martin"/>
    <x v="1"/>
    <s v="United States"/>
    <s v="Springfield"/>
    <x v="17"/>
    <n v="22153"/>
    <x v="0"/>
    <s v="OFF-LA-10004545"/>
    <x v="1"/>
    <x v="2"/>
    <s v="Avery 50"/>
    <n v="25.06"/>
    <n v="2"/>
    <n v="0"/>
    <n v="11.7782"/>
    <n v="2"/>
    <n v="8"/>
    <x v="2"/>
    <n v="47"/>
    <x v="6"/>
  </r>
  <r>
    <n v="8901"/>
    <s v="CA-2016-150483"/>
    <d v="2016-05-31T00:00:00"/>
    <d v="2016-06-04T00:00:00"/>
    <x v="1"/>
    <s v="BP-11290"/>
    <s v="Beth Paige"/>
    <x v="0"/>
    <s v="United States"/>
    <s v="Decatur"/>
    <x v="10"/>
    <n v="62521"/>
    <x v="2"/>
    <s v="FUR-FU-10001379"/>
    <x v="0"/>
    <x v="5"/>
    <s v="Executive Impressions 16-1/2&quot; Circular Wall Clock"/>
    <n v="32.064"/>
    <n v="3"/>
    <n v="0.6"/>
    <n v="-12.8256"/>
    <n v="4"/>
    <n v="5"/>
    <x v="1"/>
    <n v="-40"/>
    <x v="5"/>
  </r>
  <r>
    <n v="8902"/>
    <s v="CA-2016-150483"/>
    <d v="2016-05-31T00:00:00"/>
    <d v="2016-06-04T00:00:00"/>
    <x v="1"/>
    <s v="BP-11290"/>
    <s v="Beth Paige"/>
    <x v="0"/>
    <s v="United States"/>
    <s v="Decatur"/>
    <x v="10"/>
    <n v="62521"/>
    <x v="2"/>
    <s v="OFF-PA-10001846"/>
    <x v="1"/>
    <x v="10"/>
    <s v="Xerox 1899"/>
    <n v="18.495999999999999"/>
    <n v="4"/>
    <n v="0.2"/>
    <n v="6.7047999999999996"/>
    <n v="4"/>
    <n v="5"/>
    <x v="1"/>
    <n v="36.25"/>
    <x v="5"/>
  </r>
  <r>
    <n v="8903"/>
    <s v="CA-2016-150483"/>
    <d v="2016-05-31T00:00:00"/>
    <d v="2016-06-04T00:00:00"/>
    <x v="1"/>
    <s v="BP-11290"/>
    <s v="Beth Paige"/>
    <x v="0"/>
    <s v="United States"/>
    <s v="Decatur"/>
    <x v="10"/>
    <n v="62521"/>
    <x v="2"/>
    <s v="FUR-CH-10000422"/>
    <x v="0"/>
    <x v="1"/>
    <s v="Global Highback Leather Tilter in Burgundy"/>
    <n v="191.07900000000001"/>
    <n v="3"/>
    <n v="0.3"/>
    <n v="-38.215800000000002"/>
    <n v="4"/>
    <n v="5"/>
    <x v="1"/>
    <n v="-20"/>
    <x v="5"/>
  </r>
  <r>
    <n v="8904"/>
    <s v="CA-2016-150483"/>
    <d v="2016-05-31T00:00:00"/>
    <d v="2016-06-04T00:00:00"/>
    <x v="1"/>
    <s v="BP-11290"/>
    <s v="Beth Paige"/>
    <x v="0"/>
    <s v="United States"/>
    <s v="Decatur"/>
    <x v="10"/>
    <n v="62521"/>
    <x v="2"/>
    <s v="OFF-PA-10004621"/>
    <x v="1"/>
    <x v="10"/>
    <s v="Xerox 212"/>
    <n v="10.368"/>
    <n v="2"/>
    <n v="0.2"/>
    <n v="3.6288"/>
    <n v="4"/>
    <n v="5"/>
    <x v="1"/>
    <n v="35"/>
    <x v="5"/>
  </r>
  <r>
    <n v="8905"/>
    <s v="US-2016-126431"/>
    <d v="2016-07-01T00:00:00"/>
    <d v="2016-07-01T00:00:00"/>
    <x v="3"/>
    <s v="SU-20665"/>
    <s v="Stephanie Ulpright"/>
    <x v="2"/>
    <s v="United States"/>
    <s v="New York City"/>
    <x v="15"/>
    <n v="10009"/>
    <x v="3"/>
    <s v="OFF-LA-10001474"/>
    <x v="1"/>
    <x v="2"/>
    <s v="Avery 477"/>
    <n v="30.53"/>
    <n v="1"/>
    <n v="0"/>
    <n v="14.043799999999999"/>
    <n v="0"/>
    <n v="7"/>
    <x v="2"/>
    <n v="46"/>
    <x v="7"/>
  </r>
  <r>
    <n v="8906"/>
    <s v="US-2016-126431"/>
    <d v="2016-07-01T00:00:00"/>
    <d v="2016-07-01T00:00:00"/>
    <x v="3"/>
    <s v="SU-20665"/>
    <s v="Stephanie Ulpright"/>
    <x v="2"/>
    <s v="United States"/>
    <s v="New York City"/>
    <x v="15"/>
    <n v="10009"/>
    <x v="3"/>
    <s v="TEC-AC-10001635"/>
    <x v="2"/>
    <x v="11"/>
    <s v="KeyTronic KT400U2 - Keyboard - Black"/>
    <n v="30.84"/>
    <n v="3"/>
    <n v="0"/>
    <n v="6.1680000000000001"/>
    <n v="0"/>
    <n v="7"/>
    <x v="2"/>
    <n v="20"/>
    <x v="7"/>
  </r>
  <r>
    <n v="8907"/>
    <s v="US-2016-126431"/>
    <d v="2016-07-01T00:00:00"/>
    <d v="2016-07-01T00:00:00"/>
    <x v="3"/>
    <s v="SU-20665"/>
    <s v="Stephanie Ulpright"/>
    <x v="2"/>
    <s v="United States"/>
    <s v="New York City"/>
    <x v="15"/>
    <n v="10009"/>
    <x v="3"/>
    <s v="OFF-PA-10001950"/>
    <x v="1"/>
    <x v="10"/>
    <s v="Southworth 25% Cotton Antique Laid Paper &amp; Envelopes"/>
    <n v="75.06"/>
    <n v="9"/>
    <n v="0"/>
    <n v="33.777000000000001"/>
    <n v="0"/>
    <n v="7"/>
    <x v="2"/>
    <n v="45"/>
    <x v="7"/>
  </r>
  <r>
    <n v="8908"/>
    <s v="CA-2016-139934"/>
    <d v="2016-12-18T00:00:00"/>
    <d v="2016-12-20T00:00:00"/>
    <x v="2"/>
    <s v="AY-10555"/>
    <s v="Andy Yotov"/>
    <x v="1"/>
    <s v="United States"/>
    <s v="San Francisco"/>
    <x v="1"/>
    <n v="94110"/>
    <x v="1"/>
    <s v="TEC-PH-10001552"/>
    <x v="2"/>
    <x v="7"/>
    <s v="I Need's 3d Hello Kitty Hybrid Silicone Case Cover for HTC One X 4g with 3d Hello Kitty Stylus Pen Green/pink"/>
    <n v="66.975999999999999"/>
    <n v="7"/>
    <n v="0.2"/>
    <n v="6.6976000000000004"/>
    <n v="2"/>
    <n v="12"/>
    <x v="0"/>
    <n v="10"/>
    <x v="4"/>
  </r>
  <r>
    <n v="8909"/>
    <s v="CA-2015-109603"/>
    <d v="2015-01-26T00:00:00"/>
    <d v="2015-02-01T00:00:00"/>
    <x v="1"/>
    <s v="EM-13825"/>
    <s v="Elizabeth Moffitt"/>
    <x v="1"/>
    <s v="United States"/>
    <s v="Moreno Valley"/>
    <x v="1"/>
    <n v="92553"/>
    <x v="1"/>
    <s v="OFF-PA-10003790"/>
    <x v="1"/>
    <x v="10"/>
    <s v="Xerox 1991"/>
    <n v="182.72"/>
    <n v="8"/>
    <n v="0"/>
    <n v="84.051199999999994"/>
    <n v="6"/>
    <n v="1"/>
    <x v="3"/>
    <n v="46"/>
    <x v="9"/>
  </r>
  <r>
    <n v="8910"/>
    <s v="CA-2017-160661"/>
    <d v="2017-10-28T00:00:00"/>
    <d v="2017-11-01T00:00:00"/>
    <x v="1"/>
    <s v="SA-20830"/>
    <s v="Sue Ann Reed"/>
    <x v="0"/>
    <s v="United States"/>
    <s v="Everett"/>
    <x v="31"/>
    <n v="2149"/>
    <x v="3"/>
    <s v="OFF-LA-10002475"/>
    <x v="1"/>
    <x v="2"/>
    <s v="Avery 519"/>
    <n v="21.93"/>
    <n v="3"/>
    <n v="0"/>
    <n v="10.3071"/>
    <n v="4"/>
    <n v="10"/>
    <x v="0"/>
    <n v="47"/>
    <x v="2"/>
  </r>
  <r>
    <n v="8911"/>
    <s v="CA-2017-102610"/>
    <d v="2017-11-04T00:00:00"/>
    <d v="2017-11-08T00:00:00"/>
    <x v="1"/>
    <s v="CA-12265"/>
    <s v="Christina Anderson"/>
    <x v="0"/>
    <s v="United States"/>
    <s v="Chattanooga"/>
    <x v="18"/>
    <n v="37421"/>
    <x v="0"/>
    <s v="TEC-AC-10000303"/>
    <x v="2"/>
    <x v="11"/>
    <s v="Logitech M510 Wireless Mouse"/>
    <n v="95.975999999999999"/>
    <n v="3"/>
    <n v="0.2"/>
    <n v="15.5961"/>
    <n v="4"/>
    <n v="11"/>
    <x v="0"/>
    <n v="16.25"/>
    <x v="0"/>
  </r>
  <r>
    <n v="8912"/>
    <s v="CA-2017-102610"/>
    <d v="2017-11-04T00:00:00"/>
    <d v="2017-11-08T00:00:00"/>
    <x v="1"/>
    <s v="CA-12265"/>
    <s v="Christina Anderson"/>
    <x v="0"/>
    <s v="United States"/>
    <s v="Chattanooga"/>
    <x v="18"/>
    <n v="37421"/>
    <x v="0"/>
    <s v="TEC-PH-10000127"/>
    <x v="2"/>
    <x v="7"/>
    <s v="iOttie XL Car Mount"/>
    <n v="143.928"/>
    <n v="9"/>
    <n v="0.2"/>
    <n v="-32.383800000000001"/>
    <n v="4"/>
    <n v="11"/>
    <x v="0"/>
    <n v="-22.5"/>
    <x v="0"/>
  </r>
  <r>
    <n v="8913"/>
    <s v="CA-2017-102610"/>
    <d v="2017-11-04T00:00:00"/>
    <d v="2017-11-08T00:00:00"/>
    <x v="1"/>
    <s v="CA-12265"/>
    <s v="Christina Anderson"/>
    <x v="0"/>
    <s v="United States"/>
    <s v="Chattanooga"/>
    <x v="18"/>
    <n v="37421"/>
    <x v="0"/>
    <s v="OFF-BI-10004364"/>
    <x v="1"/>
    <x v="8"/>
    <s v="Storex Dura Pro Binders"/>
    <n v="3.5640000000000001"/>
    <n v="2"/>
    <n v="0.7"/>
    <n v="-2.97"/>
    <n v="4"/>
    <n v="11"/>
    <x v="0"/>
    <n v="-83.333333333333343"/>
    <x v="0"/>
  </r>
  <r>
    <n v="8914"/>
    <s v="CA-2017-102610"/>
    <d v="2017-11-04T00:00:00"/>
    <d v="2017-11-08T00:00:00"/>
    <x v="1"/>
    <s v="CA-12265"/>
    <s v="Christina Anderson"/>
    <x v="0"/>
    <s v="United States"/>
    <s v="Chattanooga"/>
    <x v="18"/>
    <n v="37421"/>
    <x v="0"/>
    <s v="OFF-LA-10002195"/>
    <x v="1"/>
    <x v="2"/>
    <s v="Avery 481"/>
    <n v="4.9279999999999999"/>
    <n v="2"/>
    <n v="0.2"/>
    <n v="1.7248000000000001"/>
    <n v="4"/>
    <n v="11"/>
    <x v="0"/>
    <n v="35"/>
    <x v="0"/>
  </r>
  <r>
    <n v="8915"/>
    <s v="US-2016-144057"/>
    <d v="2016-05-09T00:00:00"/>
    <d v="2016-05-13T00:00:00"/>
    <x v="1"/>
    <s v="CV-12805"/>
    <s v="Cynthia Voltz"/>
    <x v="1"/>
    <s v="United States"/>
    <s v="Austin"/>
    <x v="5"/>
    <n v="78745"/>
    <x v="2"/>
    <s v="OFF-ST-10001490"/>
    <x v="1"/>
    <x v="4"/>
    <s v="Hot File 7-Pocket, Floor Stand"/>
    <n v="856.65599999999995"/>
    <n v="6"/>
    <n v="0.2"/>
    <n v="107.08199999999999"/>
    <n v="4"/>
    <n v="5"/>
    <x v="1"/>
    <n v="12.5"/>
    <x v="5"/>
  </r>
  <r>
    <n v="8916"/>
    <s v="US-2016-144057"/>
    <d v="2016-05-09T00:00:00"/>
    <d v="2016-05-13T00:00:00"/>
    <x v="1"/>
    <s v="CV-12805"/>
    <s v="Cynthia Voltz"/>
    <x v="1"/>
    <s v="United States"/>
    <s v="Austin"/>
    <x v="5"/>
    <n v="78745"/>
    <x v="2"/>
    <s v="OFF-BI-10002852"/>
    <x v="1"/>
    <x v="8"/>
    <s v="Ibico Standard Transparent Covers"/>
    <n v="13.183999999999999"/>
    <n v="4"/>
    <n v="0.8"/>
    <n v="-20.435199999999998"/>
    <n v="4"/>
    <n v="5"/>
    <x v="1"/>
    <n v="-155"/>
    <x v="5"/>
  </r>
  <r>
    <n v="8917"/>
    <s v="US-2016-144057"/>
    <d v="2016-05-09T00:00:00"/>
    <d v="2016-05-13T00:00:00"/>
    <x v="1"/>
    <s v="CV-12805"/>
    <s v="Cynthia Voltz"/>
    <x v="1"/>
    <s v="United States"/>
    <s v="Austin"/>
    <x v="5"/>
    <n v="78745"/>
    <x v="2"/>
    <s v="OFF-AP-10000390"/>
    <x v="1"/>
    <x v="9"/>
    <s v="Euro Pro Shark Stick Mini Vacuum"/>
    <n v="48.783999999999999"/>
    <n v="4"/>
    <n v="0.8"/>
    <n v="-131.71680000000001"/>
    <n v="4"/>
    <n v="5"/>
    <x v="1"/>
    <n v="-270"/>
    <x v="5"/>
  </r>
  <r>
    <n v="8918"/>
    <s v="US-2016-144057"/>
    <d v="2016-05-09T00:00:00"/>
    <d v="2016-05-13T00:00:00"/>
    <x v="1"/>
    <s v="CV-12805"/>
    <s v="Cynthia Voltz"/>
    <x v="1"/>
    <s v="United States"/>
    <s v="Austin"/>
    <x v="5"/>
    <n v="78745"/>
    <x v="2"/>
    <s v="OFF-PA-10004327"/>
    <x v="1"/>
    <x v="10"/>
    <s v="Xerox 1911"/>
    <n v="76.64"/>
    <n v="2"/>
    <n v="0.2"/>
    <n v="26.824000000000002"/>
    <n v="4"/>
    <n v="5"/>
    <x v="1"/>
    <n v="35"/>
    <x v="5"/>
  </r>
  <r>
    <n v="8919"/>
    <s v="US-2016-144057"/>
    <d v="2016-05-09T00:00:00"/>
    <d v="2016-05-13T00:00:00"/>
    <x v="1"/>
    <s v="CV-12805"/>
    <s v="Cynthia Voltz"/>
    <x v="1"/>
    <s v="United States"/>
    <s v="Austin"/>
    <x v="5"/>
    <n v="78745"/>
    <x v="2"/>
    <s v="OFF-BI-10002353"/>
    <x v="1"/>
    <x v="8"/>
    <s v="GBC VeloBind Cover Sets"/>
    <n v="18.527999999999999"/>
    <n v="6"/>
    <n v="0.8"/>
    <n v="-27.792000000000002"/>
    <n v="4"/>
    <n v="5"/>
    <x v="1"/>
    <n v="-150.00000000000003"/>
    <x v="5"/>
  </r>
  <r>
    <n v="8920"/>
    <s v="CA-2014-160276"/>
    <d v="2014-04-02T00:00:00"/>
    <d v="2014-04-08T00:00:00"/>
    <x v="1"/>
    <s v="AH-10690"/>
    <s v="Anna Häberlin"/>
    <x v="1"/>
    <s v="United States"/>
    <s v="Virginia Beach"/>
    <x v="17"/>
    <n v="23464"/>
    <x v="0"/>
    <s v="FUR-FU-10003192"/>
    <x v="0"/>
    <x v="5"/>
    <s v="Luxo Adjustable Task Clamp Lamp"/>
    <n v="177.68"/>
    <n v="2"/>
    <n v="0"/>
    <n v="46.196800000000003"/>
    <n v="6"/>
    <n v="4"/>
    <x v="1"/>
    <n v="26"/>
    <x v="3"/>
  </r>
  <r>
    <n v="8921"/>
    <s v="CA-2014-132983"/>
    <d v="2014-04-28T00:00:00"/>
    <d v="2014-05-03T00:00:00"/>
    <x v="1"/>
    <s v="DS-13180"/>
    <s v="David Smith"/>
    <x v="1"/>
    <s v="United States"/>
    <s v="Jamestown"/>
    <x v="15"/>
    <n v="14701"/>
    <x v="3"/>
    <s v="TEC-AC-10000736"/>
    <x v="2"/>
    <x v="11"/>
    <s v="Logitech G600 MMO Gaming Mouse"/>
    <n v="159.97999999999999"/>
    <n v="2"/>
    <n v="0"/>
    <n v="57.592799999999997"/>
    <n v="5"/>
    <n v="4"/>
    <x v="1"/>
    <n v="36"/>
    <x v="3"/>
  </r>
  <r>
    <n v="8922"/>
    <s v="CA-2016-145709"/>
    <d v="2016-10-04T00:00:00"/>
    <d v="2016-10-08T00:00:00"/>
    <x v="1"/>
    <s v="AH-10690"/>
    <s v="Anna Häberlin"/>
    <x v="1"/>
    <s v="United States"/>
    <s v="Coral Gables"/>
    <x v="2"/>
    <n v="33134"/>
    <x v="0"/>
    <s v="TEC-PH-10003095"/>
    <x v="2"/>
    <x v="7"/>
    <s v="Samsung HM1900 Bluetooth Headset"/>
    <n v="52.68"/>
    <n v="3"/>
    <n v="0.2"/>
    <n v="19.754999999999999"/>
    <n v="4"/>
    <n v="10"/>
    <x v="0"/>
    <n v="37.5"/>
    <x v="2"/>
  </r>
  <r>
    <n v="8923"/>
    <s v="CA-2016-145709"/>
    <d v="2016-10-04T00:00:00"/>
    <d v="2016-10-08T00:00:00"/>
    <x v="1"/>
    <s v="AH-10690"/>
    <s v="Anna Häberlin"/>
    <x v="1"/>
    <s v="United States"/>
    <s v="Coral Gables"/>
    <x v="2"/>
    <n v="33134"/>
    <x v="0"/>
    <s v="FUR-FU-10002885"/>
    <x v="0"/>
    <x v="5"/>
    <s v="Magna Visual Magnetic Picture Hangers"/>
    <n v="11.568"/>
    <n v="3"/>
    <n v="0.2"/>
    <n v="2.6027999999999998"/>
    <n v="4"/>
    <n v="10"/>
    <x v="0"/>
    <n v="22.499999999999996"/>
    <x v="2"/>
  </r>
  <r>
    <n v="8924"/>
    <s v="CA-2017-133928"/>
    <d v="2017-06-11T00:00:00"/>
    <d v="2017-06-17T00:00:00"/>
    <x v="1"/>
    <s v="ZC-21910"/>
    <s v="Zuschuss Carroll"/>
    <x v="0"/>
    <s v="United States"/>
    <s v="Hickory"/>
    <x v="3"/>
    <n v="28601"/>
    <x v="0"/>
    <s v="OFF-BI-10001525"/>
    <x v="1"/>
    <x v="8"/>
    <s v="Acco Pressboard Covers with Storage Hooks, 14 7/8&quot; x 11&quot;, Executive Red"/>
    <n v="4.5720000000000001"/>
    <n v="4"/>
    <n v="0.7"/>
    <n v="-3.81"/>
    <n v="6"/>
    <n v="6"/>
    <x v="1"/>
    <n v="-83.333333333333343"/>
    <x v="1"/>
  </r>
  <r>
    <n v="8925"/>
    <s v="CA-2016-168032"/>
    <d v="2016-01-30T00:00:00"/>
    <d v="2016-02-03T00:00:00"/>
    <x v="1"/>
    <s v="DF-13135"/>
    <s v="David Flashing"/>
    <x v="0"/>
    <s v="United States"/>
    <s v="Rockford"/>
    <x v="10"/>
    <n v="61107"/>
    <x v="2"/>
    <s v="TEC-PH-10004241"/>
    <x v="2"/>
    <x v="7"/>
    <s v="Nokia Lumia 1020"/>
    <n v="1439.9680000000001"/>
    <n v="4"/>
    <n v="0.2"/>
    <n v="143.99680000000001"/>
    <n v="4"/>
    <n v="1"/>
    <x v="3"/>
    <n v="10"/>
    <x v="9"/>
  </r>
  <r>
    <n v="8926"/>
    <s v="CA-2016-168032"/>
    <d v="2016-01-30T00:00:00"/>
    <d v="2016-02-03T00:00:00"/>
    <x v="1"/>
    <s v="DF-13135"/>
    <s v="David Flashing"/>
    <x v="0"/>
    <s v="United States"/>
    <s v="Rockford"/>
    <x v="10"/>
    <n v="61107"/>
    <x v="2"/>
    <s v="OFF-BI-10000546"/>
    <x v="1"/>
    <x v="8"/>
    <s v="Avery Durable Binders"/>
    <n v="1.728"/>
    <n v="3"/>
    <n v="0.8"/>
    <n v="-2.6783999999999999"/>
    <n v="4"/>
    <n v="1"/>
    <x v="3"/>
    <n v="-155"/>
    <x v="9"/>
  </r>
  <r>
    <n v="8927"/>
    <s v="CA-2016-168032"/>
    <d v="2016-01-30T00:00:00"/>
    <d v="2016-02-03T00:00:00"/>
    <x v="1"/>
    <s v="DF-13135"/>
    <s v="David Flashing"/>
    <x v="0"/>
    <s v="United States"/>
    <s v="Rockford"/>
    <x v="10"/>
    <n v="61107"/>
    <x v="2"/>
    <s v="FUR-TA-10004256"/>
    <x v="0"/>
    <x v="3"/>
    <s v="Bretford “Just In Time” Height-Adjustable Multi-Task Work Tables"/>
    <n v="626.1"/>
    <n v="3"/>
    <n v="0.5"/>
    <n v="-538.44600000000003"/>
    <n v="4"/>
    <n v="1"/>
    <x v="3"/>
    <n v="-86"/>
    <x v="9"/>
  </r>
  <r>
    <n v="8928"/>
    <s v="CA-2015-143616"/>
    <d v="2015-09-27T00:00:00"/>
    <d v="2015-09-29T00:00:00"/>
    <x v="0"/>
    <s v="SS-20140"/>
    <s v="Saphhira Shifley"/>
    <x v="1"/>
    <s v="United States"/>
    <s v="Seattle"/>
    <x v="4"/>
    <n v="98103"/>
    <x v="1"/>
    <s v="OFF-AR-10002067"/>
    <x v="1"/>
    <x v="6"/>
    <s v="Newell 334"/>
    <n v="99.2"/>
    <n v="5"/>
    <n v="0"/>
    <n v="25.792000000000002"/>
    <n v="2"/>
    <n v="9"/>
    <x v="2"/>
    <n v="26"/>
    <x v="8"/>
  </r>
  <r>
    <n v="8929"/>
    <s v="US-2015-168704"/>
    <d v="2015-04-13T00:00:00"/>
    <d v="2015-04-17T00:00:00"/>
    <x v="1"/>
    <s v="FP-14320"/>
    <s v="Frank Preis"/>
    <x v="0"/>
    <s v="United States"/>
    <s v="Huntsville"/>
    <x v="5"/>
    <n v="77340"/>
    <x v="2"/>
    <s v="FUR-TA-10000688"/>
    <x v="0"/>
    <x v="3"/>
    <s v="Chromcraft Bull-Nose Wood Round Conference Table Top, Wood Base"/>
    <n v="609.98"/>
    <n v="4"/>
    <n v="0.3"/>
    <n v="-113.282"/>
    <n v="4"/>
    <n v="4"/>
    <x v="1"/>
    <n v="-18.571428571428569"/>
    <x v="3"/>
  </r>
  <r>
    <n v="8930"/>
    <s v="US-2015-168704"/>
    <d v="2015-04-13T00:00:00"/>
    <d v="2015-04-17T00:00:00"/>
    <x v="1"/>
    <s v="FP-14320"/>
    <s v="Frank Preis"/>
    <x v="0"/>
    <s v="United States"/>
    <s v="Huntsville"/>
    <x v="5"/>
    <n v="77340"/>
    <x v="2"/>
    <s v="FUR-TA-10002530"/>
    <x v="0"/>
    <x v="3"/>
    <s v="Iceberg OfficeWorks 42&quot; Round Tables"/>
    <n v="211.37200000000001"/>
    <n v="2"/>
    <n v="0.3"/>
    <n v="-45.293999999999997"/>
    <n v="4"/>
    <n v="4"/>
    <x v="1"/>
    <n v="-21.428571428571423"/>
    <x v="3"/>
  </r>
  <r>
    <n v="8931"/>
    <s v="US-2015-168704"/>
    <d v="2015-04-13T00:00:00"/>
    <d v="2015-04-17T00:00:00"/>
    <x v="1"/>
    <s v="FP-14320"/>
    <s v="Frank Preis"/>
    <x v="0"/>
    <s v="United States"/>
    <s v="Huntsville"/>
    <x v="5"/>
    <n v="77340"/>
    <x v="2"/>
    <s v="TEC-PH-10001061"/>
    <x v="2"/>
    <x v="7"/>
    <s v="Apple iPhone 5C"/>
    <n v="239.976"/>
    <n v="3"/>
    <n v="0.2"/>
    <n v="17.998200000000001"/>
    <n v="4"/>
    <n v="4"/>
    <x v="1"/>
    <n v="7.5"/>
    <x v="3"/>
  </r>
  <r>
    <n v="8932"/>
    <s v="CA-2017-143252"/>
    <d v="2017-12-18T00:00:00"/>
    <d v="2017-12-24T00:00:00"/>
    <x v="1"/>
    <s v="HE-14800"/>
    <s v="Harold Engle"/>
    <x v="1"/>
    <s v="United States"/>
    <s v="Milwaukee"/>
    <x v="6"/>
    <n v="53209"/>
    <x v="2"/>
    <s v="FUR-FU-10001057"/>
    <x v="0"/>
    <x v="5"/>
    <s v="Tensor Track Tree Floor Lamp"/>
    <n v="99.95"/>
    <n v="5"/>
    <n v="0"/>
    <n v="22.988499999999998"/>
    <n v="6"/>
    <n v="12"/>
    <x v="0"/>
    <n v="23"/>
    <x v="4"/>
  </r>
  <r>
    <n v="8933"/>
    <s v="CA-2017-143252"/>
    <d v="2017-12-18T00:00:00"/>
    <d v="2017-12-24T00:00:00"/>
    <x v="1"/>
    <s v="HE-14800"/>
    <s v="Harold Engle"/>
    <x v="1"/>
    <s v="United States"/>
    <s v="Milwaukee"/>
    <x v="6"/>
    <n v="53209"/>
    <x v="2"/>
    <s v="TEC-AC-10002331"/>
    <x v="2"/>
    <x v="11"/>
    <s v="Maxell 74 Minute CDR, 10/Pack"/>
    <n v="29.34"/>
    <n v="3"/>
    <n v="0"/>
    <n v="10.8558"/>
    <n v="6"/>
    <n v="12"/>
    <x v="0"/>
    <n v="37"/>
    <x v="4"/>
  </r>
  <r>
    <n v="8934"/>
    <s v="CA-2016-102134"/>
    <d v="2016-03-14T00:00:00"/>
    <d v="2016-03-19T00:00:00"/>
    <x v="1"/>
    <s v="SP-20545"/>
    <s v="Sibella Parks"/>
    <x v="1"/>
    <s v="United States"/>
    <s v="Green Bay"/>
    <x v="6"/>
    <n v="54302"/>
    <x v="2"/>
    <s v="FUR-FU-10003724"/>
    <x v="0"/>
    <x v="5"/>
    <s v="Westinghouse Clip-On Gooseneck Lamps"/>
    <n v="16.739999999999998"/>
    <n v="2"/>
    <n v="0"/>
    <n v="4.3524000000000003"/>
    <n v="5"/>
    <n v="3"/>
    <x v="3"/>
    <n v="26.000000000000007"/>
    <x v="10"/>
  </r>
  <r>
    <n v="8935"/>
    <s v="CA-2017-130036"/>
    <d v="2017-08-27T00:00:00"/>
    <d v="2017-08-27T00:00:00"/>
    <x v="3"/>
    <s v="BP-11185"/>
    <s v="Ben Peterman"/>
    <x v="1"/>
    <s v="United States"/>
    <s v="Philadelphia"/>
    <x v="9"/>
    <n v="19120"/>
    <x v="3"/>
    <s v="OFF-PA-10000528"/>
    <x v="1"/>
    <x v="10"/>
    <s v="Xerox 1981"/>
    <n v="12.672000000000001"/>
    <n v="3"/>
    <n v="0.2"/>
    <n v="3.96"/>
    <n v="0"/>
    <n v="8"/>
    <x v="2"/>
    <n v="31.25"/>
    <x v="6"/>
  </r>
  <r>
    <n v="8936"/>
    <s v="CA-2017-130036"/>
    <d v="2017-08-27T00:00:00"/>
    <d v="2017-08-27T00:00:00"/>
    <x v="3"/>
    <s v="BP-11185"/>
    <s v="Ben Peterman"/>
    <x v="1"/>
    <s v="United States"/>
    <s v="Philadelphia"/>
    <x v="9"/>
    <n v="19120"/>
    <x v="3"/>
    <s v="TEC-AC-10001908"/>
    <x v="2"/>
    <x v="11"/>
    <s v="Logitech Wireless Headset h800"/>
    <n v="1119.8879999999999"/>
    <n v="14"/>
    <n v="0.2"/>
    <n v="209.97900000000001"/>
    <n v="0"/>
    <n v="8"/>
    <x v="2"/>
    <n v="18.750000000000004"/>
    <x v="6"/>
  </r>
  <r>
    <n v="8937"/>
    <s v="CA-2015-134117"/>
    <d v="2015-12-17T00:00:00"/>
    <d v="2015-12-19T00:00:00"/>
    <x v="0"/>
    <s v="PG-18895"/>
    <s v="Paul Gonzalez"/>
    <x v="0"/>
    <s v="United States"/>
    <s v="Los Angeles"/>
    <x v="1"/>
    <n v="90008"/>
    <x v="1"/>
    <s v="OFF-AR-10003903"/>
    <x v="1"/>
    <x v="6"/>
    <s v="Sanford 52201 APSCO Electric Pencil Sharpener"/>
    <n v="204.85"/>
    <n v="5"/>
    <n v="0"/>
    <n v="53.261000000000003"/>
    <n v="2"/>
    <n v="12"/>
    <x v="0"/>
    <n v="26"/>
    <x v="4"/>
  </r>
  <r>
    <n v="8938"/>
    <s v="CA-2015-134117"/>
    <d v="2015-12-17T00:00:00"/>
    <d v="2015-12-19T00:00:00"/>
    <x v="0"/>
    <s v="PG-18895"/>
    <s v="Paul Gonzalez"/>
    <x v="0"/>
    <s v="United States"/>
    <s v="Los Angeles"/>
    <x v="1"/>
    <n v="90008"/>
    <x v="1"/>
    <s v="TEC-PH-10004908"/>
    <x v="2"/>
    <x v="7"/>
    <s v="Panasonic KX TS3282W Corded phone"/>
    <n v="135.98400000000001"/>
    <n v="2"/>
    <n v="0.2"/>
    <n v="16.998000000000001"/>
    <n v="2"/>
    <n v="12"/>
    <x v="0"/>
    <n v="12.5"/>
    <x v="4"/>
  </r>
  <r>
    <n v="8939"/>
    <s v="CA-2015-134117"/>
    <d v="2015-12-17T00:00:00"/>
    <d v="2015-12-19T00:00:00"/>
    <x v="0"/>
    <s v="PG-18895"/>
    <s v="Paul Gonzalez"/>
    <x v="0"/>
    <s v="United States"/>
    <s v="Los Angeles"/>
    <x v="1"/>
    <n v="90008"/>
    <x v="1"/>
    <s v="OFF-AR-10001940"/>
    <x v="1"/>
    <x v="6"/>
    <s v="Sanford Colorific Eraseable Coloring Pencils, 12 Count"/>
    <n v="16.399999999999999"/>
    <n v="5"/>
    <n v="0"/>
    <n v="7.0519999999999996"/>
    <n v="2"/>
    <n v="12"/>
    <x v="0"/>
    <n v="43"/>
    <x v="4"/>
  </r>
  <r>
    <n v="8940"/>
    <s v="CA-2015-134117"/>
    <d v="2015-12-17T00:00:00"/>
    <d v="2015-12-19T00:00:00"/>
    <x v="0"/>
    <s v="PG-18895"/>
    <s v="Paul Gonzalez"/>
    <x v="0"/>
    <s v="United States"/>
    <s v="Los Angeles"/>
    <x v="1"/>
    <n v="90008"/>
    <x v="1"/>
    <s v="OFF-BI-10002026"/>
    <x v="1"/>
    <x v="8"/>
    <s v="Avery Arch Ring Binders"/>
    <n v="92.96"/>
    <n v="2"/>
    <n v="0.2"/>
    <n v="31.373999999999999"/>
    <n v="2"/>
    <n v="12"/>
    <x v="0"/>
    <n v="33.75"/>
    <x v="4"/>
  </r>
  <r>
    <n v="8941"/>
    <s v="CA-2014-130918"/>
    <d v="2014-08-22T00:00:00"/>
    <d v="2014-08-24T00:00:00"/>
    <x v="0"/>
    <s v="JP-15520"/>
    <s v="Jeremy Pistek"/>
    <x v="0"/>
    <s v="United States"/>
    <s v="North Miami"/>
    <x v="2"/>
    <n v="33161"/>
    <x v="0"/>
    <s v="OFF-SU-10003936"/>
    <x v="1"/>
    <x v="14"/>
    <s v="Acme Serrated Blade Letter Opener"/>
    <n v="7.6319999999999997"/>
    <n v="3"/>
    <n v="0.2"/>
    <n v="-1.8126"/>
    <n v="2"/>
    <n v="8"/>
    <x v="2"/>
    <n v="-23.75"/>
    <x v="6"/>
  </r>
  <r>
    <n v="8942"/>
    <s v="CA-2016-159023"/>
    <d v="2016-11-03T00:00:00"/>
    <d v="2016-11-05T00:00:00"/>
    <x v="2"/>
    <s v="NW-18400"/>
    <s v="Natalie Webber"/>
    <x v="0"/>
    <s v="United States"/>
    <s v="Portland"/>
    <x v="21"/>
    <n v="97206"/>
    <x v="1"/>
    <s v="OFF-BI-10002813"/>
    <x v="1"/>
    <x v="8"/>
    <s v="Avery Reinforcements for Hole-Punch Pages"/>
    <n v="4.1580000000000004"/>
    <n v="7"/>
    <n v="0.7"/>
    <n v="-3.4649999999999999"/>
    <n v="2"/>
    <n v="11"/>
    <x v="0"/>
    <n v="-83.333333333333329"/>
    <x v="0"/>
  </r>
  <r>
    <n v="8943"/>
    <s v="CA-2016-159023"/>
    <d v="2016-11-03T00:00:00"/>
    <d v="2016-11-05T00:00:00"/>
    <x v="2"/>
    <s v="NW-18400"/>
    <s v="Natalie Webber"/>
    <x v="0"/>
    <s v="United States"/>
    <s v="Portland"/>
    <x v="21"/>
    <n v="97206"/>
    <x v="1"/>
    <s v="TEC-MA-10003337"/>
    <x v="2"/>
    <x v="15"/>
    <s v="Okidata B401 Printer"/>
    <n v="179.99100000000001"/>
    <n v="3"/>
    <n v="0.7"/>
    <n v="-251.98740000000001"/>
    <n v="2"/>
    <n v="11"/>
    <x v="0"/>
    <n v="-140"/>
    <x v="0"/>
  </r>
  <r>
    <n v="8944"/>
    <s v="CA-2017-111717"/>
    <d v="2017-10-10T00:00:00"/>
    <d v="2017-10-16T00:00:00"/>
    <x v="1"/>
    <s v="SW-20245"/>
    <s v="Scot Wooten"/>
    <x v="0"/>
    <s v="United States"/>
    <s v="Aurora"/>
    <x v="10"/>
    <n v="60505"/>
    <x v="2"/>
    <s v="FUR-CH-10001545"/>
    <x v="0"/>
    <x v="1"/>
    <s v="Hon Comfortask Task/Swivel Chairs"/>
    <n v="239.358"/>
    <n v="3"/>
    <n v="0.3"/>
    <n v="-47.871600000000001"/>
    <n v="6"/>
    <n v="10"/>
    <x v="0"/>
    <n v="-20"/>
    <x v="2"/>
  </r>
  <r>
    <n v="8945"/>
    <s v="CA-2014-154592"/>
    <d v="2014-12-07T00:00:00"/>
    <d v="2014-12-08T00:00:00"/>
    <x v="2"/>
    <s v="EH-14005"/>
    <s v="Erica Hernandez"/>
    <x v="2"/>
    <s v="United States"/>
    <s v="San Francisco"/>
    <x v="1"/>
    <n v="94109"/>
    <x v="1"/>
    <s v="OFF-PA-10000062"/>
    <x v="1"/>
    <x v="10"/>
    <s v="Green Bar Computer Printout Paper"/>
    <n v="164.88"/>
    <n v="3"/>
    <n v="0"/>
    <n v="80.791200000000003"/>
    <n v="1"/>
    <n v="12"/>
    <x v="0"/>
    <n v="49.000000000000007"/>
    <x v="4"/>
  </r>
  <r>
    <n v="8946"/>
    <s v="CA-2014-128622"/>
    <d v="2014-11-15T00:00:00"/>
    <d v="2014-11-17T00:00:00"/>
    <x v="0"/>
    <s v="SC-20260"/>
    <s v="Scott Cohen"/>
    <x v="1"/>
    <s v="United States"/>
    <s v="San Francisco"/>
    <x v="1"/>
    <n v="94110"/>
    <x v="1"/>
    <s v="OFF-SU-10001574"/>
    <x v="1"/>
    <x v="14"/>
    <s v="Acme Value Line Scissors"/>
    <n v="10.95"/>
    <n v="3"/>
    <n v="0"/>
    <n v="3.2850000000000001"/>
    <n v="2"/>
    <n v="11"/>
    <x v="0"/>
    <n v="30.000000000000004"/>
    <x v="0"/>
  </r>
  <r>
    <n v="8947"/>
    <s v="CA-2017-148355"/>
    <d v="2017-12-24T00:00:00"/>
    <d v="2017-12-28T00:00:00"/>
    <x v="1"/>
    <s v="NC-18535"/>
    <s v="Nick Crebassa"/>
    <x v="1"/>
    <s v="United States"/>
    <s v="New Bedford"/>
    <x v="31"/>
    <n v="2740"/>
    <x v="3"/>
    <s v="OFF-PA-10001972"/>
    <x v="1"/>
    <x v="10"/>
    <s v="Xerox 214"/>
    <n v="19.440000000000001"/>
    <n v="3"/>
    <n v="0"/>
    <n v="9.3312000000000008"/>
    <n v="4"/>
    <n v="12"/>
    <x v="0"/>
    <n v="48.000000000000007"/>
    <x v="4"/>
  </r>
  <r>
    <n v="8948"/>
    <s v="CA-2017-148355"/>
    <d v="2017-12-24T00:00:00"/>
    <d v="2017-12-28T00:00:00"/>
    <x v="1"/>
    <s v="NC-18535"/>
    <s v="Nick Crebassa"/>
    <x v="1"/>
    <s v="United States"/>
    <s v="New Bedford"/>
    <x v="31"/>
    <n v="2740"/>
    <x v="3"/>
    <s v="OFF-BI-10000201"/>
    <x v="1"/>
    <x v="8"/>
    <s v="Avery Triangle Shaped Sheet Lifters, Black, 2/Pack"/>
    <n v="12.3"/>
    <n v="5"/>
    <n v="0"/>
    <n v="6.15"/>
    <n v="4"/>
    <n v="12"/>
    <x v="0"/>
    <n v="50"/>
    <x v="4"/>
  </r>
  <r>
    <n v="8949"/>
    <s v="CA-2014-132913"/>
    <d v="2014-12-24T00:00:00"/>
    <d v="2014-12-26T00:00:00"/>
    <x v="2"/>
    <s v="AS-10090"/>
    <s v="Adam Shillingsburg"/>
    <x v="0"/>
    <s v="United States"/>
    <s v="San Diego"/>
    <x v="1"/>
    <n v="92037"/>
    <x v="1"/>
    <s v="OFF-AP-10003278"/>
    <x v="1"/>
    <x v="9"/>
    <s v="Belkin 7-Outlet SurgeMaster Home Series"/>
    <n v="13.97"/>
    <n v="1"/>
    <n v="0"/>
    <n v="3.6322000000000001"/>
    <n v="2"/>
    <n v="12"/>
    <x v="0"/>
    <n v="26"/>
    <x v="4"/>
  </r>
  <r>
    <n v="8950"/>
    <s v="CA-2017-150910"/>
    <d v="2017-12-22T00:00:00"/>
    <d v="2017-12-28T00:00:00"/>
    <x v="1"/>
    <s v="JL-15130"/>
    <s v="Jack Lebron"/>
    <x v="0"/>
    <s v="United States"/>
    <s v="Jackson"/>
    <x v="18"/>
    <n v="38301"/>
    <x v="0"/>
    <s v="FUR-TA-10002903"/>
    <x v="0"/>
    <x v="3"/>
    <s v="Bevis Round Bullnose 29&quot; High Table Top"/>
    <n v="934.95600000000002"/>
    <n v="6"/>
    <n v="0.4"/>
    <n v="-249.32159999999999"/>
    <n v="6"/>
    <n v="12"/>
    <x v="0"/>
    <n v="-26.666666666666668"/>
    <x v="4"/>
  </r>
  <r>
    <n v="8951"/>
    <s v="CA-2017-150910"/>
    <d v="2017-12-22T00:00:00"/>
    <d v="2017-12-28T00:00:00"/>
    <x v="1"/>
    <s v="JL-15130"/>
    <s v="Jack Lebron"/>
    <x v="0"/>
    <s v="United States"/>
    <s v="Jackson"/>
    <x v="18"/>
    <n v="38301"/>
    <x v="0"/>
    <s v="TEC-AC-10001013"/>
    <x v="2"/>
    <x v="11"/>
    <s v="Logitech ClearChat Comfort/USB Headset H390"/>
    <n v="46.863999999999997"/>
    <n v="2"/>
    <n v="0.2"/>
    <n v="7.6154000000000002"/>
    <n v="6"/>
    <n v="12"/>
    <x v="0"/>
    <n v="16.25"/>
    <x v="4"/>
  </r>
  <r>
    <n v="8952"/>
    <s v="CA-2017-150910"/>
    <d v="2017-12-22T00:00:00"/>
    <d v="2017-12-28T00:00:00"/>
    <x v="1"/>
    <s v="JL-15130"/>
    <s v="Jack Lebron"/>
    <x v="0"/>
    <s v="United States"/>
    <s v="Jackson"/>
    <x v="18"/>
    <n v="38301"/>
    <x v="0"/>
    <s v="OFF-ST-10000918"/>
    <x v="1"/>
    <x v="4"/>
    <s v="Crate-A-Files"/>
    <n v="26.16"/>
    <n v="3"/>
    <n v="0.2"/>
    <n v="1.962"/>
    <n v="6"/>
    <n v="12"/>
    <x v="0"/>
    <n v="7.5"/>
    <x v="4"/>
  </r>
  <r>
    <n v="8953"/>
    <s v="CA-2017-150910"/>
    <d v="2017-12-22T00:00:00"/>
    <d v="2017-12-28T00:00:00"/>
    <x v="1"/>
    <s v="JL-15130"/>
    <s v="Jack Lebron"/>
    <x v="0"/>
    <s v="United States"/>
    <s v="Jackson"/>
    <x v="18"/>
    <n v="38301"/>
    <x v="0"/>
    <s v="OFF-AR-10001419"/>
    <x v="1"/>
    <x v="6"/>
    <s v="Newell 325"/>
    <n v="23.128"/>
    <n v="7"/>
    <n v="0.2"/>
    <n v="2.891"/>
    <n v="6"/>
    <n v="12"/>
    <x v="0"/>
    <n v="12.5"/>
    <x v="4"/>
  </r>
  <r>
    <n v="8954"/>
    <s v="CA-2017-150910"/>
    <d v="2017-12-22T00:00:00"/>
    <d v="2017-12-28T00:00:00"/>
    <x v="1"/>
    <s v="JL-15130"/>
    <s v="Jack Lebron"/>
    <x v="0"/>
    <s v="United States"/>
    <s v="Jackson"/>
    <x v="18"/>
    <n v="38301"/>
    <x v="0"/>
    <s v="OFF-AP-10003266"/>
    <x v="1"/>
    <x v="9"/>
    <s v="Holmes Replacement Filter for HEPA Air Cleaner, Large Room"/>
    <n v="59.24"/>
    <n v="5"/>
    <n v="0.2"/>
    <n v="16.291"/>
    <n v="6"/>
    <n v="12"/>
    <x v="0"/>
    <n v="27.500000000000004"/>
    <x v="4"/>
  </r>
  <r>
    <n v="8955"/>
    <s v="CA-2014-156790"/>
    <d v="2014-08-08T00:00:00"/>
    <d v="2014-08-10T00:00:00"/>
    <x v="0"/>
    <s v="VG-21790"/>
    <s v="Vivek Gonzalez"/>
    <x v="0"/>
    <s v="United States"/>
    <s v="Jacksonville"/>
    <x v="2"/>
    <n v="32216"/>
    <x v="0"/>
    <s v="FUR-BO-10000468"/>
    <x v="0"/>
    <x v="0"/>
    <s v="O'Sullivan 2-Shelf Heavy-Duty Bookcases"/>
    <n v="155.45599999999999"/>
    <n v="4"/>
    <n v="0.2"/>
    <n v="-7.7728000000000002"/>
    <n v="2"/>
    <n v="8"/>
    <x v="2"/>
    <n v="-5"/>
    <x v="6"/>
  </r>
  <r>
    <n v="8956"/>
    <s v="CA-2014-126480"/>
    <d v="2014-09-20T00:00:00"/>
    <d v="2014-09-24T00:00:00"/>
    <x v="1"/>
    <s v="HG-14965"/>
    <s v="Henry Goldwyn"/>
    <x v="1"/>
    <s v="United States"/>
    <s v="San Diego"/>
    <x v="1"/>
    <n v="92024"/>
    <x v="1"/>
    <s v="OFF-PA-10004610"/>
    <x v="1"/>
    <x v="10"/>
    <s v="Xerox 1900"/>
    <n v="8.56"/>
    <n v="2"/>
    <n v="0"/>
    <n v="3.8519999999999999"/>
    <n v="4"/>
    <n v="9"/>
    <x v="2"/>
    <n v="44.999999999999993"/>
    <x v="8"/>
  </r>
  <r>
    <n v="8957"/>
    <s v="CA-2017-105620"/>
    <d v="2017-12-25T00:00:00"/>
    <d v="2017-12-28T00:00:00"/>
    <x v="2"/>
    <s v="JH-15430"/>
    <s v="Jennifer Halladay"/>
    <x v="0"/>
    <s v="United States"/>
    <s v="Hialeah"/>
    <x v="2"/>
    <n v="33012"/>
    <x v="0"/>
    <s v="FUR-FU-10004963"/>
    <x v="0"/>
    <x v="5"/>
    <s v="Eldon 400 Class Desk Accessories, Black Carbon"/>
    <n v="21"/>
    <n v="3"/>
    <n v="0.2"/>
    <n v="5.7750000000000004"/>
    <n v="3"/>
    <n v="12"/>
    <x v="0"/>
    <n v="27.500000000000004"/>
    <x v="4"/>
  </r>
  <r>
    <n v="8958"/>
    <s v="CA-2017-105620"/>
    <d v="2017-12-25T00:00:00"/>
    <d v="2017-12-28T00:00:00"/>
    <x v="2"/>
    <s v="JH-15430"/>
    <s v="Jennifer Halladay"/>
    <x v="0"/>
    <s v="United States"/>
    <s v="Hialeah"/>
    <x v="2"/>
    <n v="33012"/>
    <x v="0"/>
    <s v="TEC-MA-10004626"/>
    <x v="2"/>
    <x v="15"/>
    <s v="Lexmark 20R1285 X6650 Wireless All-in-One Printer"/>
    <n v="120"/>
    <n v="2"/>
    <n v="0.5"/>
    <n v="-7.2"/>
    <n v="3"/>
    <n v="12"/>
    <x v="0"/>
    <n v="-6.0000000000000009"/>
    <x v="4"/>
  </r>
  <r>
    <n v="8959"/>
    <s v="CA-2017-150266"/>
    <d v="2017-11-25T00:00:00"/>
    <d v="2017-11-30T00:00:00"/>
    <x v="1"/>
    <s v="RO-19780"/>
    <s v="Rose O'Brian"/>
    <x v="0"/>
    <s v="United States"/>
    <s v="Houston"/>
    <x v="5"/>
    <n v="77070"/>
    <x v="2"/>
    <s v="TEC-PH-10003437"/>
    <x v="2"/>
    <x v="7"/>
    <s v="Blue Parrot B250XT Professional Grade Wireless Bluetooth Headset with"/>
    <n v="299.95999999999998"/>
    <n v="5"/>
    <n v="0.2"/>
    <n v="37.494999999999997"/>
    <n v="5"/>
    <n v="11"/>
    <x v="0"/>
    <n v="12.5"/>
    <x v="0"/>
  </r>
  <r>
    <n v="8960"/>
    <s v="CA-2017-150266"/>
    <d v="2017-11-25T00:00:00"/>
    <d v="2017-11-30T00:00:00"/>
    <x v="1"/>
    <s v="RO-19780"/>
    <s v="Rose O'Brian"/>
    <x v="0"/>
    <s v="United States"/>
    <s v="Houston"/>
    <x v="5"/>
    <n v="77070"/>
    <x v="2"/>
    <s v="OFF-AP-10002867"/>
    <x v="1"/>
    <x v="9"/>
    <s v="Fellowes Command Center 5-outlet power strip"/>
    <n v="67.84"/>
    <n v="5"/>
    <n v="0.8"/>
    <n v="-179.77600000000001"/>
    <n v="5"/>
    <n v="11"/>
    <x v="0"/>
    <n v="-265"/>
    <x v="0"/>
  </r>
  <r>
    <n v="8961"/>
    <s v="CA-2017-150266"/>
    <d v="2017-11-25T00:00:00"/>
    <d v="2017-11-30T00:00:00"/>
    <x v="1"/>
    <s v="RO-19780"/>
    <s v="Rose O'Brian"/>
    <x v="0"/>
    <s v="United States"/>
    <s v="Houston"/>
    <x v="5"/>
    <n v="77070"/>
    <x v="2"/>
    <s v="FUR-CH-10002126"/>
    <x v="0"/>
    <x v="1"/>
    <s v="Hon Deluxe Fabric Upholstered Stacking Chairs"/>
    <n v="853.93"/>
    <n v="5"/>
    <n v="0.3"/>
    <n v="-24.398"/>
    <n v="5"/>
    <n v="11"/>
    <x v="0"/>
    <n v="-2.8571428571428572"/>
    <x v="0"/>
  </r>
  <r>
    <n v="8962"/>
    <s v="CA-2017-150266"/>
    <d v="2017-11-25T00:00:00"/>
    <d v="2017-11-30T00:00:00"/>
    <x v="1"/>
    <s v="RO-19780"/>
    <s v="Rose O'Brian"/>
    <x v="0"/>
    <s v="United States"/>
    <s v="Houston"/>
    <x v="5"/>
    <n v="77070"/>
    <x v="2"/>
    <s v="OFF-AR-10001761"/>
    <x v="1"/>
    <x v="6"/>
    <s v="Avery Hi-Liter Smear-Safe Highlighters"/>
    <n v="18.687999999999999"/>
    <n v="4"/>
    <n v="0.2"/>
    <n v="3.7376"/>
    <n v="5"/>
    <n v="11"/>
    <x v="0"/>
    <n v="20"/>
    <x v="0"/>
  </r>
  <r>
    <n v="8963"/>
    <s v="CA-2016-157280"/>
    <d v="2016-11-05T00:00:00"/>
    <d v="2016-11-07T00:00:00"/>
    <x v="2"/>
    <s v="LW-17125"/>
    <s v="Liz Willingham"/>
    <x v="0"/>
    <s v="United States"/>
    <s v="Virginia Beach"/>
    <x v="17"/>
    <n v="23464"/>
    <x v="0"/>
    <s v="FUR-FU-10004665"/>
    <x v="0"/>
    <x v="5"/>
    <s v="3M Polarizing Task Lamp with Clamp Arm, Light Gray"/>
    <n v="273.95999999999998"/>
    <n v="2"/>
    <n v="0"/>
    <n v="71.229600000000005"/>
    <n v="2"/>
    <n v="11"/>
    <x v="0"/>
    <n v="26.000000000000007"/>
    <x v="0"/>
  </r>
  <r>
    <n v="8964"/>
    <s v="CA-2016-157280"/>
    <d v="2016-11-05T00:00:00"/>
    <d v="2016-11-07T00:00:00"/>
    <x v="2"/>
    <s v="LW-17125"/>
    <s v="Liz Willingham"/>
    <x v="0"/>
    <s v="United States"/>
    <s v="Virginia Beach"/>
    <x v="17"/>
    <n v="23464"/>
    <x v="0"/>
    <s v="TEC-AC-10000057"/>
    <x v="2"/>
    <x v="11"/>
    <s v="Microsoft Natural Ergonomic Keyboard 4000"/>
    <n v="89.97"/>
    <n v="3"/>
    <n v="0"/>
    <n v="18.893699999999999"/>
    <n v="2"/>
    <n v="11"/>
    <x v="0"/>
    <n v="21"/>
    <x v="0"/>
  </r>
  <r>
    <n v="8965"/>
    <s v="CA-2016-157280"/>
    <d v="2016-11-05T00:00:00"/>
    <d v="2016-11-07T00:00:00"/>
    <x v="2"/>
    <s v="LW-17125"/>
    <s v="Liz Willingham"/>
    <x v="0"/>
    <s v="United States"/>
    <s v="Virginia Beach"/>
    <x v="17"/>
    <n v="23464"/>
    <x v="0"/>
    <s v="FUR-FU-10003806"/>
    <x v="0"/>
    <x v="5"/>
    <s v="Tenex Chairmat w/ Average Lip, 45&quot; x 53&quot;"/>
    <n v="756.8"/>
    <n v="5"/>
    <n v="0"/>
    <n v="75.680000000000007"/>
    <n v="2"/>
    <n v="11"/>
    <x v="0"/>
    <n v="10.000000000000002"/>
    <x v="0"/>
  </r>
  <r>
    <n v="8966"/>
    <s v="CA-2017-106691"/>
    <d v="2017-11-06T00:00:00"/>
    <d v="2017-11-12T00:00:00"/>
    <x v="1"/>
    <s v="CC-12370"/>
    <s v="Christopher Conant"/>
    <x v="0"/>
    <s v="United States"/>
    <s v="Houston"/>
    <x v="5"/>
    <n v="77070"/>
    <x v="2"/>
    <s v="OFF-BI-10000145"/>
    <x v="1"/>
    <x v="8"/>
    <s v="Zipper Ring Binder Pockets"/>
    <n v="1.248"/>
    <n v="2"/>
    <n v="0.8"/>
    <n v="-1.9343999999999999"/>
    <n v="6"/>
    <n v="11"/>
    <x v="0"/>
    <n v="-154.99999999999997"/>
    <x v="0"/>
  </r>
  <r>
    <n v="8967"/>
    <s v="CA-2016-134180"/>
    <d v="2016-11-03T00:00:00"/>
    <d v="2016-11-07T00:00:00"/>
    <x v="1"/>
    <s v="JP-16135"/>
    <s v="Julie Prescott"/>
    <x v="2"/>
    <s v="United States"/>
    <s v="Philadelphia"/>
    <x v="9"/>
    <n v="19120"/>
    <x v="3"/>
    <s v="TEC-AC-10000892"/>
    <x v="2"/>
    <x v="11"/>
    <s v="NETGEAR N750 Dual Band Wi-Fi Gigabit Router"/>
    <n v="72"/>
    <n v="1"/>
    <n v="0.2"/>
    <n v="14.4"/>
    <n v="4"/>
    <n v="11"/>
    <x v="0"/>
    <n v="20"/>
    <x v="0"/>
  </r>
  <r>
    <n v="8968"/>
    <s v="CA-2016-134180"/>
    <d v="2016-11-03T00:00:00"/>
    <d v="2016-11-07T00:00:00"/>
    <x v="1"/>
    <s v="JP-16135"/>
    <s v="Julie Prescott"/>
    <x v="2"/>
    <s v="United States"/>
    <s v="Philadelphia"/>
    <x v="9"/>
    <n v="19120"/>
    <x v="3"/>
    <s v="FUR-CH-10004886"/>
    <x v="0"/>
    <x v="1"/>
    <s v="Bevis Steel Folding Chairs"/>
    <n v="470.15499999999997"/>
    <n v="7"/>
    <n v="0.3"/>
    <n v="-13.433"/>
    <n v="4"/>
    <n v="11"/>
    <x v="0"/>
    <n v="-2.8571428571428572"/>
    <x v="0"/>
  </r>
  <r>
    <n v="8969"/>
    <s v="CA-2014-166730"/>
    <d v="2014-12-30T00:00:00"/>
    <d v="2015-01-01T00:00:00"/>
    <x v="2"/>
    <s v="DD-13570"/>
    <s v="Dorothy Dickinson"/>
    <x v="0"/>
    <s v="United States"/>
    <s v="Memphis"/>
    <x v="18"/>
    <n v="38109"/>
    <x v="0"/>
    <s v="OFF-ST-10002554"/>
    <x v="1"/>
    <x v="4"/>
    <s v="Tennsco Industrial Shelving"/>
    <n v="39.128"/>
    <n v="1"/>
    <n v="0.2"/>
    <n v="-8.8038000000000007"/>
    <n v="2"/>
    <n v="12"/>
    <x v="0"/>
    <n v="-22.5"/>
    <x v="4"/>
  </r>
  <r>
    <n v="8970"/>
    <s v="CA-2017-157469"/>
    <d v="2017-12-02T00:00:00"/>
    <d v="2017-12-07T00:00:00"/>
    <x v="1"/>
    <s v="ES-14080"/>
    <s v="Erin Smith"/>
    <x v="1"/>
    <s v="United States"/>
    <s v="Lakewood"/>
    <x v="24"/>
    <n v="44107"/>
    <x v="3"/>
    <s v="OFF-AR-10001662"/>
    <x v="1"/>
    <x v="6"/>
    <s v="Rogers Handheld Barrel Pencil Sharpener"/>
    <n v="19.728000000000002"/>
    <n v="9"/>
    <n v="0.2"/>
    <n v="1.7262"/>
    <n v="5"/>
    <n v="12"/>
    <x v="0"/>
    <n v="8.75"/>
    <x v="4"/>
  </r>
  <r>
    <n v="8971"/>
    <s v="CA-2017-157469"/>
    <d v="2017-12-02T00:00:00"/>
    <d v="2017-12-07T00:00:00"/>
    <x v="1"/>
    <s v="ES-14080"/>
    <s v="Erin Smith"/>
    <x v="1"/>
    <s v="United States"/>
    <s v="Lakewood"/>
    <x v="24"/>
    <n v="44107"/>
    <x v="3"/>
    <s v="TEC-PH-10004531"/>
    <x v="2"/>
    <x v="7"/>
    <s v="AT&amp;T CL2909"/>
    <n v="151.18799999999999"/>
    <n v="2"/>
    <n v="0.4"/>
    <n v="-25.198"/>
    <n v="5"/>
    <n v="12"/>
    <x v="0"/>
    <n v="-16.666666666666668"/>
    <x v="4"/>
  </r>
  <r>
    <n v="8972"/>
    <s v="CA-2017-122308"/>
    <d v="2017-03-24T00:00:00"/>
    <d v="2017-03-28T00:00:00"/>
    <x v="1"/>
    <s v="MV-17485"/>
    <s v="Mark Van Huff"/>
    <x v="0"/>
    <s v="United States"/>
    <s v="New York City"/>
    <x v="15"/>
    <n v="10011"/>
    <x v="3"/>
    <s v="FUR-CH-10000665"/>
    <x v="0"/>
    <x v="1"/>
    <s v="Global Airflow Leather Mesh Back Chair, Black"/>
    <n v="271.76400000000001"/>
    <n v="2"/>
    <n v="0.1"/>
    <n v="60.392000000000003"/>
    <n v="4"/>
    <n v="3"/>
    <x v="3"/>
    <n v="22.222222222222225"/>
    <x v="10"/>
  </r>
  <r>
    <n v="8973"/>
    <s v="US-2014-149034"/>
    <d v="2014-11-19T00:00:00"/>
    <d v="2014-11-21T00:00:00"/>
    <x v="2"/>
    <s v="RD-19900"/>
    <s v="Ruben Dartt"/>
    <x v="0"/>
    <s v="United States"/>
    <s v="Philadelphia"/>
    <x v="9"/>
    <n v="19120"/>
    <x v="3"/>
    <s v="TEC-AC-10003023"/>
    <x v="2"/>
    <x v="11"/>
    <s v="Logitech G105 Gaming Keyboard"/>
    <n v="47.496000000000002"/>
    <n v="1"/>
    <n v="0.2"/>
    <n v="-1.1874"/>
    <n v="2"/>
    <n v="11"/>
    <x v="0"/>
    <n v="-2.5"/>
    <x v="0"/>
  </r>
  <r>
    <n v="8974"/>
    <s v="CA-2017-159226"/>
    <d v="2017-04-25T00:00:00"/>
    <d v="2017-04-27T00:00:00"/>
    <x v="0"/>
    <s v="RL-19615"/>
    <s v="Rob Lucas"/>
    <x v="0"/>
    <s v="United States"/>
    <s v="Los Angeles"/>
    <x v="1"/>
    <n v="90008"/>
    <x v="1"/>
    <s v="FUR-BO-10004709"/>
    <x v="0"/>
    <x v="0"/>
    <s v="Bush Westfield Collection Bookcases, Medium Cherry Finish"/>
    <n v="344.98099999999999"/>
    <n v="7"/>
    <n v="0.15"/>
    <n v="28.4102"/>
    <n v="2"/>
    <n v="4"/>
    <x v="1"/>
    <n v="8.235294117647058"/>
    <x v="3"/>
  </r>
  <r>
    <n v="8975"/>
    <s v="CA-2017-156622"/>
    <d v="2017-11-23T00:00:00"/>
    <d v="2017-11-26T00:00:00"/>
    <x v="2"/>
    <s v="JP-15460"/>
    <s v="Jennifer Patt"/>
    <x v="1"/>
    <s v="United States"/>
    <s v="Dallas"/>
    <x v="5"/>
    <n v="75220"/>
    <x v="2"/>
    <s v="OFF-PA-10000477"/>
    <x v="1"/>
    <x v="10"/>
    <s v="Xerox 22"/>
    <n v="36.287999999999997"/>
    <n v="7"/>
    <n v="0.2"/>
    <n v="12.700799999999999"/>
    <n v="3"/>
    <n v="11"/>
    <x v="0"/>
    <n v="35"/>
    <x v="0"/>
  </r>
  <r>
    <n v="8976"/>
    <s v="CA-2017-156622"/>
    <d v="2017-11-23T00:00:00"/>
    <d v="2017-11-26T00:00:00"/>
    <x v="2"/>
    <s v="JP-15460"/>
    <s v="Jennifer Patt"/>
    <x v="1"/>
    <s v="United States"/>
    <s v="Dallas"/>
    <x v="5"/>
    <n v="75220"/>
    <x v="2"/>
    <s v="OFF-PA-10002923"/>
    <x v="1"/>
    <x v="10"/>
    <s v="Xerox 1942"/>
    <n v="78.304000000000002"/>
    <n v="2"/>
    <n v="0.2"/>
    <n v="29.364000000000001"/>
    <n v="3"/>
    <n v="11"/>
    <x v="0"/>
    <n v="37.5"/>
    <x v="0"/>
  </r>
  <r>
    <n v="8977"/>
    <s v="CA-2017-156622"/>
    <d v="2017-11-23T00:00:00"/>
    <d v="2017-11-26T00:00:00"/>
    <x v="2"/>
    <s v="JP-15460"/>
    <s v="Jennifer Patt"/>
    <x v="1"/>
    <s v="United States"/>
    <s v="Dallas"/>
    <x v="5"/>
    <n v="75220"/>
    <x v="2"/>
    <s v="FUR-TA-10003008"/>
    <x v="0"/>
    <x v="3"/>
    <s v="Lesro Round Back Collection Coffee Table, End Table"/>
    <n v="127.785"/>
    <n v="1"/>
    <n v="0.3"/>
    <n v="-31.0335"/>
    <n v="3"/>
    <n v="11"/>
    <x v="0"/>
    <n v="-24.285714285714285"/>
    <x v="0"/>
  </r>
  <r>
    <n v="8978"/>
    <s v="CA-2017-156622"/>
    <d v="2017-11-23T00:00:00"/>
    <d v="2017-11-26T00:00:00"/>
    <x v="2"/>
    <s v="JP-15460"/>
    <s v="Jennifer Patt"/>
    <x v="1"/>
    <s v="United States"/>
    <s v="Dallas"/>
    <x v="5"/>
    <n v="75220"/>
    <x v="2"/>
    <s v="OFF-BI-10003707"/>
    <x v="1"/>
    <x v="8"/>
    <s v="Aluminum Screw Posts"/>
    <n v="6.1040000000000001"/>
    <n v="2"/>
    <n v="0.8"/>
    <n v="-9.1560000000000006"/>
    <n v="3"/>
    <n v="11"/>
    <x v="0"/>
    <n v="-150"/>
    <x v="0"/>
  </r>
  <r>
    <n v="8979"/>
    <s v="CA-2014-119529"/>
    <d v="2014-11-03T00:00:00"/>
    <d v="2014-11-05T00:00:00"/>
    <x v="0"/>
    <s v="DM-13345"/>
    <s v="Denise Monton"/>
    <x v="1"/>
    <s v="United States"/>
    <s v="Orange"/>
    <x v="30"/>
    <n v="7050"/>
    <x v="3"/>
    <s v="OFF-BI-10000546"/>
    <x v="1"/>
    <x v="8"/>
    <s v="Avery Durable Binders"/>
    <n v="5.76"/>
    <n v="2"/>
    <n v="0"/>
    <n v="2.8224"/>
    <n v="2"/>
    <n v="11"/>
    <x v="0"/>
    <n v="49.000000000000007"/>
    <x v="0"/>
  </r>
  <r>
    <n v="8980"/>
    <s v="CA-2015-150413"/>
    <d v="2015-10-19T00:00:00"/>
    <d v="2015-10-24T00:00:00"/>
    <x v="0"/>
    <s v="CS-11860"/>
    <s v="Cari Schnelling"/>
    <x v="0"/>
    <s v="United States"/>
    <s v="Dallas"/>
    <x v="5"/>
    <n v="75220"/>
    <x v="2"/>
    <s v="OFF-BI-10000404"/>
    <x v="1"/>
    <x v="8"/>
    <s v="Avery Printable Repositionable Plastic Tabs"/>
    <n v="1.72"/>
    <n v="1"/>
    <n v="0.8"/>
    <n v="-2.8380000000000001"/>
    <n v="5"/>
    <n v="10"/>
    <x v="0"/>
    <n v="-165"/>
    <x v="2"/>
  </r>
  <r>
    <n v="8981"/>
    <s v="CA-2014-108182"/>
    <d v="2014-02-06T00:00:00"/>
    <d v="2014-02-10T00:00:00"/>
    <x v="0"/>
    <s v="DL-13315"/>
    <s v="Delfina Latchford"/>
    <x v="0"/>
    <s v="United States"/>
    <s v="Romeoville"/>
    <x v="10"/>
    <n v="60441"/>
    <x v="2"/>
    <s v="OFF-BI-10001196"/>
    <x v="1"/>
    <x v="8"/>
    <s v="Avery Flip-Chart Easel Binder, Black"/>
    <n v="8.952"/>
    <n v="2"/>
    <n v="0.8"/>
    <n v="-14.770799999999999"/>
    <n v="4"/>
    <n v="2"/>
    <x v="3"/>
    <n v="-165"/>
    <x v="11"/>
  </r>
  <r>
    <n v="8982"/>
    <s v="CA-2016-110898"/>
    <d v="2016-03-06T00:00:00"/>
    <d v="2016-03-12T00:00:00"/>
    <x v="1"/>
    <s v="LC-16870"/>
    <s v="Lena Cacioppo"/>
    <x v="0"/>
    <s v="United States"/>
    <s v="Chicago"/>
    <x v="10"/>
    <n v="60623"/>
    <x v="2"/>
    <s v="OFF-AP-10001626"/>
    <x v="1"/>
    <x v="9"/>
    <s v="Commercial WindTunnel Clean Air Upright Vacuum, Replacement Belts, Filtration Bags"/>
    <n v="2.3340000000000001"/>
    <n v="3"/>
    <n v="0.8"/>
    <n v="-6.3018000000000001"/>
    <n v="6"/>
    <n v="3"/>
    <x v="3"/>
    <n v="-270"/>
    <x v="10"/>
  </r>
  <r>
    <n v="8983"/>
    <s v="CA-2016-110898"/>
    <d v="2016-03-06T00:00:00"/>
    <d v="2016-03-12T00:00:00"/>
    <x v="1"/>
    <s v="LC-16870"/>
    <s v="Lena Cacioppo"/>
    <x v="0"/>
    <s v="United States"/>
    <s v="Chicago"/>
    <x v="10"/>
    <n v="60623"/>
    <x v="2"/>
    <s v="OFF-BI-10004656"/>
    <x v="1"/>
    <x v="8"/>
    <s v="Peel &amp; Stick Add-On Corner Pockets"/>
    <n v="1.728"/>
    <n v="4"/>
    <n v="0.8"/>
    <n v="-2.7648000000000001"/>
    <n v="6"/>
    <n v="3"/>
    <x v="3"/>
    <n v="-160"/>
    <x v="10"/>
  </r>
  <r>
    <n v="8984"/>
    <s v="CA-2016-110898"/>
    <d v="2016-03-06T00:00:00"/>
    <d v="2016-03-12T00:00:00"/>
    <x v="1"/>
    <s v="LC-16870"/>
    <s v="Lena Cacioppo"/>
    <x v="0"/>
    <s v="United States"/>
    <s v="Chicago"/>
    <x v="10"/>
    <n v="60623"/>
    <x v="2"/>
    <s v="FUR-FU-10003773"/>
    <x v="0"/>
    <x v="5"/>
    <s v="Eldon Cleatmat Plus Chair Mats for High Pile Carpets"/>
    <n v="159.04"/>
    <n v="5"/>
    <n v="0.6"/>
    <n v="-194.82400000000001"/>
    <n v="6"/>
    <n v="3"/>
    <x v="3"/>
    <n v="-122.50000000000001"/>
    <x v="10"/>
  </r>
  <r>
    <n v="8985"/>
    <s v="CA-2016-110898"/>
    <d v="2016-03-06T00:00:00"/>
    <d v="2016-03-12T00:00:00"/>
    <x v="1"/>
    <s v="LC-16870"/>
    <s v="Lena Cacioppo"/>
    <x v="0"/>
    <s v="United States"/>
    <s v="Chicago"/>
    <x v="10"/>
    <n v="60623"/>
    <x v="2"/>
    <s v="FUR-TA-10000849"/>
    <x v="0"/>
    <x v="3"/>
    <s v="Bevis Rectangular Conference Tables"/>
    <n v="145.97999999999999"/>
    <n v="2"/>
    <n v="0.5"/>
    <n v="-99.266400000000004"/>
    <n v="6"/>
    <n v="3"/>
    <x v="3"/>
    <n v="-68"/>
    <x v="10"/>
  </r>
  <r>
    <n v="8986"/>
    <s v="CA-2015-123092"/>
    <d v="2015-12-03T00:00:00"/>
    <d v="2015-12-07T00:00:00"/>
    <x v="1"/>
    <s v="JG-15115"/>
    <s v="Jack Garza"/>
    <x v="0"/>
    <s v="United States"/>
    <s v="Jacksonville"/>
    <x v="3"/>
    <n v="28540"/>
    <x v="0"/>
    <s v="FUR-FU-10000222"/>
    <x v="0"/>
    <x v="5"/>
    <s v="Seth Thomas 16&quot; Steel Case Clock"/>
    <n v="77.951999999999998"/>
    <n v="3"/>
    <n v="0.2"/>
    <n v="12.667199999999999"/>
    <n v="4"/>
    <n v="12"/>
    <x v="0"/>
    <n v="16.25"/>
    <x v="4"/>
  </r>
  <r>
    <n v="8987"/>
    <s v="CA-2015-123092"/>
    <d v="2015-12-03T00:00:00"/>
    <d v="2015-12-07T00:00:00"/>
    <x v="1"/>
    <s v="JG-15115"/>
    <s v="Jack Garza"/>
    <x v="0"/>
    <s v="United States"/>
    <s v="Jacksonville"/>
    <x v="3"/>
    <n v="28540"/>
    <x v="0"/>
    <s v="OFF-BI-10001718"/>
    <x v="1"/>
    <x v="8"/>
    <s v="GBC DocuBind P50 Personal Binding Machine"/>
    <n v="95.97"/>
    <n v="5"/>
    <n v="0.7"/>
    <n v="-73.576999999999998"/>
    <n v="4"/>
    <n v="12"/>
    <x v="0"/>
    <n v="-76.666666666666657"/>
    <x v="4"/>
  </r>
  <r>
    <n v="8988"/>
    <s v="CA-2015-123092"/>
    <d v="2015-12-03T00:00:00"/>
    <d v="2015-12-07T00:00:00"/>
    <x v="1"/>
    <s v="JG-15115"/>
    <s v="Jack Garza"/>
    <x v="0"/>
    <s v="United States"/>
    <s v="Jacksonville"/>
    <x v="3"/>
    <n v="28540"/>
    <x v="0"/>
    <s v="TEC-PH-10001700"/>
    <x v="2"/>
    <x v="7"/>
    <s v="Panasonic KX-TG6844B Expandable Digital Cordless Telephone"/>
    <n v="105.584"/>
    <n v="2"/>
    <n v="0.2"/>
    <n v="9.2385999999999999"/>
    <n v="4"/>
    <n v="12"/>
    <x v="0"/>
    <n v="8.75"/>
    <x v="4"/>
  </r>
  <r>
    <n v="8989"/>
    <s v="CA-2015-123092"/>
    <d v="2015-12-03T00:00:00"/>
    <d v="2015-12-07T00:00:00"/>
    <x v="1"/>
    <s v="JG-15115"/>
    <s v="Jack Garza"/>
    <x v="0"/>
    <s v="United States"/>
    <s v="Jacksonville"/>
    <x v="3"/>
    <n v="28540"/>
    <x v="0"/>
    <s v="OFF-AR-10004078"/>
    <x v="1"/>
    <x v="6"/>
    <s v="Newell 312"/>
    <n v="9.3439999999999994"/>
    <n v="2"/>
    <n v="0.2"/>
    <n v="1.1679999999999999"/>
    <n v="4"/>
    <n v="12"/>
    <x v="0"/>
    <n v="12.5"/>
    <x v="4"/>
  </r>
  <r>
    <n v="8990"/>
    <s v="US-2015-128587"/>
    <d v="2015-12-24T00:00:00"/>
    <d v="2015-12-30T00:00:00"/>
    <x v="1"/>
    <s v="HM-14860"/>
    <s v="Harry Marie"/>
    <x v="1"/>
    <s v="United States"/>
    <s v="Springfield"/>
    <x v="25"/>
    <n v="65807"/>
    <x v="2"/>
    <s v="FUR-FU-10003026"/>
    <x v="0"/>
    <x v="5"/>
    <s v="Eldon Regeneration Recycled Desk Accessories, Black"/>
    <n v="9.68"/>
    <n v="2"/>
    <n v="0"/>
    <n v="3.7751999999999999"/>
    <n v="6"/>
    <n v="12"/>
    <x v="0"/>
    <n v="39"/>
    <x v="4"/>
  </r>
  <r>
    <n v="8991"/>
    <s v="US-2015-128587"/>
    <d v="2015-12-24T00:00:00"/>
    <d v="2015-12-30T00:00:00"/>
    <x v="1"/>
    <s v="HM-14860"/>
    <s v="Harry Marie"/>
    <x v="1"/>
    <s v="United States"/>
    <s v="Springfield"/>
    <x v="25"/>
    <n v="65807"/>
    <x v="2"/>
    <s v="TEC-CO-10003763"/>
    <x v="2"/>
    <x v="16"/>
    <s v="Canon PC1060 Personal Laser Copier"/>
    <n v="4899.93"/>
    <n v="7"/>
    <n v="0"/>
    <n v="2302.9670999999998"/>
    <n v="6"/>
    <n v="12"/>
    <x v="0"/>
    <n v="46.999999999999993"/>
    <x v="4"/>
  </r>
  <r>
    <n v="8992"/>
    <s v="US-2017-139577"/>
    <d v="2017-10-01T00:00:00"/>
    <d v="2017-10-06T00:00:00"/>
    <x v="1"/>
    <s v="TN-21040"/>
    <s v="Tanja Norvell"/>
    <x v="2"/>
    <s v="United States"/>
    <s v="San Francisco"/>
    <x v="1"/>
    <n v="94110"/>
    <x v="1"/>
    <s v="TEC-AC-10004708"/>
    <x v="2"/>
    <x v="11"/>
    <s v="Sony 32GB Class 10 Micro SDHC R40 Memory Card"/>
    <n v="104.75"/>
    <n v="5"/>
    <n v="0"/>
    <n v="21.997499999999999"/>
    <n v="5"/>
    <n v="10"/>
    <x v="0"/>
    <n v="21"/>
    <x v="2"/>
  </r>
  <r>
    <n v="8993"/>
    <s v="CA-2017-159100"/>
    <d v="2017-10-16T00:00:00"/>
    <d v="2017-10-21T00:00:00"/>
    <x v="1"/>
    <s v="VP-21760"/>
    <s v="Victoria Pisteka"/>
    <x v="1"/>
    <s v="United States"/>
    <s v="Columbia"/>
    <x v="18"/>
    <n v="38401"/>
    <x v="0"/>
    <s v="TEC-AC-10003499"/>
    <x v="2"/>
    <x v="11"/>
    <s v="Memorex Mini Travel Drive 8 GB USB 2.0 Flash Drive"/>
    <n v="18.527999999999999"/>
    <n v="2"/>
    <n v="0.2"/>
    <n v="4.4004000000000003"/>
    <n v="5"/>
    <n v="10"/>
    <x v="0"/>
    <n v="23.750000000000004"/>
    <x v="2"/>
  </r>
  <r>
    <n v="8994"/>
    <s v="CA-2017-159100"/>
    <d v="2017-10-16T00:00:00"/>
    <d v="2017-10-21T00:00:00"/>
    <x v="1"/>
    <s v="VP-21760"/>
    <s v="Victoria Pisteka"/>
    <x v="1"/>
    <s v="United States"/>
    <s v="Columbia"/>
    <x v="18"/>
    <n v="38401"/>
    <x v="0"/>
    <s v="FUR-TA-10001950"/>
    <x v="0"/>
    <x v="3"/>
    <s v="Balt Solid Wood Round Tables"/>
    <n v="1875.258"/>
    <n v="7"/>
    <n v="0.4"/>
    <n v="-968.88329999999996"/>
    <n v="5"/>
    <n v="10"/>
    <x v="0"/>
    <n v="-51.666666666666657"/>
    <x v="2"/>
  </r>
  <r>
    <n v="8995"/>
    <s v="CA-2014-109043"/>
    <d v="2014-08-15T00:00:00"/>
    <d v="2014-08-17T00:00:00"/>
    <x v="2"/>
    <s v="CS-12355"/>
    <s v="Christine Sundaresam"/>
    <x v="0"/>
    <s v="United States"/>
    <s v="Hollywood"/>
    <x v="2"/>
    <n v="33021"/>
    <x v="0"/>
    <s v="OFF-PA-10000312"/>
    <x v="1"/>
    <x v="10"/>
    <s v="Xerox 1955"/>
    <n v="91.36"/>
    <n v="5"/>
    <n v="0.2"/>
    <n v="29.692"/>
    <n v="2"/>
    <n v="8"/>
    <x v="2"/>
    <n v="32.5"/>
    <x v="6"/>
  </r>
  <r>
    <n v="8996"/>
    <s v="CA-2014-109043"/>
    <d v="2014-08-15T00:00:00"/>
    <d v="2014-08-17T00:00:00"/>
    <x v="2"/>
    <s v="CS-12355"/>
    <s v="Christine Sundaresam"/>
    <x v="0"/>
    <s v="United States"/>
    <s v="Hollywood"/>
    <x v="2"/>
    <n v="33021"/>
    <x v="0"/>
    <s v="OFF-AP-10004708"/>
    <x v="1"/>
    <x v="9"/>
    <s v="Fellowes Superior 10 Outlet Split Surge Protector"/>
    <n v="152.24"/>
    <n v="5"/>
    <n v="0.2"/>
    <n v="17.126999999999999"/>
    <n v="2"/>
    <n v="8"/>
    <x v="2"/>
    <n v="11.249999999999998"/>
    <x v="6"/>
  </r>
  <r>
    <n v="8997"/>
    <s v="US-2017-116491"/>
    <d v="2017-11-11T00:00:00"/>
    <d v="2017-11-13T00:00:00"/>
    <x v="2"/>
    <s v="PG-18820"/>
    <s v="Patrick Gardner"/>
    <x v="0"/>
    <s v="United States"/>
    <s v="Dallas"/>
    <x v="5"/>
    <n v="75081"/>
    <x v="2"/>
    <s v="TEC-PH-10004531"/>
    <x v="2"/>
    <x v="7"/>
    <s v="OtterBox Commuter Series Case - iPhone 5 &amp; 5s"/>
    <n v="35.183999999999997"/>
    <n v="2"/>
    <n v="0.2"/>
    <n v="12.314399999999999"/>
    <n v="2"/>
    <n v="11"/>
    <x v="0"/>
    <n v="35"/>
    <x v="0"/>
  </r>
  <r>
    <n v="8998"/>
    <s v="CA-2017-122763"/>
    <d v="2017-03-20T00:00:00"/>
    <d v="2017-03-20T00:00:00"/>
    <x v="3"/>
    <s v="HG-14845"/>
    <s v="Harry Greene"/>
    <x v="0"/>
    <s v="United States"/>
    <s v="Houston"/>
    <x v="5"/>
    <n v="77041"/>
    <x v="2"/>
    <s v="OFF-PA-10000474"/>
    <x v="1"/>
    <x v="10"/>
    <s v="Easy-staple paper"/>
    <n v="56.704000000000001"/>
    <n v="2"/>
    <n v="0.2"/>
    <n v="19.137599999999999"/>
    <n v="0"/>
    <n v="3"/>
    <x v="3"/>
    <n v="33.75"/>
    <x v="10"/>
  </r>
  <r>
    <n v="8999"/>
    <s v="CA-2017-122763"/>
    <d v="2017-03-20T00:00:00"/>
    <d v="2017-03-20T00:00:00"/>
    <x v="3"/>
    <s v="HG-14845"/>
    <s v="Harry Greene"/>
    <x v="0"/>
    <s v="United States"/>
    <s v="Houston"/>
    <x v="5"/>
    <n v="77041"/>
    <x v="2"/>
    <s v="OFF-PA-10002377"/>
    <x v="1"/>
    <x v="10"/>
    <s v="Xerox 1916"/>
    <n v="274.06400000000002"/>
    <n v="7"/>
    <n v="0.2"/>
    <n v="102.774"/>
    <n v="0"/>
    <n v="3"/>
    <x v="3"/>
    <n v="37.5"/>
    <x v="10"/>
  </r>
  <r>
    <n v="9000"/>
    <s v="CA-2017-137785"/>
    <d v="2017-05-13T00:00:00"/>
    <d v="2017-05-17T00:00:00"/>
    <x v="1"/>
    <s v="MH-18115"/>
    <s v="Mick Hernandez"/>
    <x v="2"/>
    <s v="United States"/>
    <s v="Philadelphia"/>
    <x v="9"/>
    <n v="19140"/>
    <x v="3"/>
    <s v="FUR-CH-10001482"/>
    <x v="0"/>
    <x v="1"/>
    <s v="Office Star - Mesh Screen back chair with Vinyl seat"/>
    <n v="458.43"/>
    <n v="5"/>
    <n v="0.3"/>
    <n v="-124.431"/>
    <n v="4"/>
    <n v="5"/>
    <x v="1"/>
    <n v="-27.142857142857142"/>
    <x v="5"/>
  </r>
  <r>
    <n v="9001"/>
    <s v="CA-2014-133389"/>
    <d v="2014-06-22T00:00:00"/>
    <d v="2014-06-22T00:00:00"/>
    <x v="3"/>
    <s v="TB-21280"/>
    <s v="Toby Braunhardt"/>
    <x v="0"/>
    <s v="United States"/>
    <s v="Phoenix"/>
    <x v="16"/>
    <n v="85023"/>
    <x v="1"/>
    <s v="OFF-BI-10001553"/>
    <x v="1"/>
    <x v="8"/>
    <s v="SpineVue Locking Slant-D Ring Binders by Cardinal"/>
    <n v="8.2260000000000009"/>
    <n v="3"/>
    <n v="0.7"/>
    <n v="-6.0324"/>
    <n v="0"/>
    <n v="6"/>
    <x v="1"/>
    <n v="-73.333333333333329"/>
    <x v="1"/>
  </r>
  <r>
    <n v="9002"/>
    <s v="CA-2014-103807"/>
    <d v="2014-12-02T00:00:00"/>
    <d v="2014-12-09T00:00:00"/>
    <x v="1"/>
    <s v="EM-13825"/>
    <s v="Elizabeth Moffitt"/>
    <x v="1"/>
    <s v="United States"/>
    <s v="Sandy Springs"/>
    <x v="32"/>
    <n v="30328"/>
    <x v="0"/>
    <s v="TEC-AC-10000199"/>
    <x v="2"/>
    <x v="11"/>
    <s v="Kingston Digital DataTraveler 8GB USB 2.0"/>
    <n v="5.95"/>
    <n v="1"/>
    <n v="0"/>
    <n v="0.83299999999999996"/>
    <n v="7"/>
    <n v="12"/>
    <x v="0"/>
    <n v="13.999999999999998"/>
    <x v="4"/>
  </r>
  <r>
    <n v="9003"/>
    <s v="CA-2014-103807"/>
    <d v="2014-12-02T00:00:00"/>
    <d v="2014-12-09T00:00:00"/>
    <x v="1"/>
    <s v="EM-13825"/>
    <s v="Elizabeth Moffitt"/>
    <x v="1"/>
    <s v="United States"/>
    <s v="Sandy Springs"/>
    <x v="32"/>
    <n v="30328"/>
    <x v="0"/>
    <s v="OFF-PA-10002195"/>
    <x v="1"/>
    <x v="10"/>
    <s v="RSVP Cards &amp; Envelopes, Blank White, 8-1/2&quot; X 11&quot;, 24 Cards/25 Envelopes/Set"/>
    <n v="15.24"/>
    <n v="3"/>
    <n v="0"/>
    <n v="7.1627999999999998"/>
    <n v="7"/>
    <n v="12"/>
    <x v="0"/>
    <n v="47"/>
    <x v="4"/>
  </r>
  <r>
    <n v="9004"/>
    <s v="CA-2015-102855"/>
    <d v="2015-04-05T00:00:00"/>
    <d v="2015-04-06T00:00:00"/>
    <x v="3"/>
    <s v="JF-15415"/>
    <s v="Jennifer Ferguson"/>
    <x v="0"/>
    <s v="United States"/>
    <s v="Spokane"/>
    <x v="4"/>
    <n v="99207"/>
    <x v="1"/>
    <s v="TEC-AC-10001767"/>
    <x v="2"/>
    <x v="11"/>
    <s v="SanDisk Ultra 64 GB MicroSDHC Class 10 Memory Card"/>
    <n v="239.94"/>
    <n v="6"/>
    <n v="0"/>
    <n v="26.3934"/>
    <n v="1"/>
    <n v="4"/>
    <x v="1"/>
    <n v="11"/>
    <x v="3"/>
  </r>
  <r>
    <n v="9005"/>
    <s v="CA-2015-102855"/>
    <d v="2015-04-05T00:00:00"/>
    <d v="2015-04-06T00:00:00"/>
    <x v="3"/>
    <s v="JF-15415"/>
    <s v="Jennifer Ferguson"/>
    <x v="0"/>
    <s v="United States"/>
    <s v="Spokane"/>
    <x v="4"/>
    <n v="99207"/>
    <x v="1"/>
    <s v="OFF-AR-10002467"/>
    <x v="1"/>
    <x v="6"/>
    <s v="Dixon Ticonderoga Pencils"/>
    <n v="23.84"/>
    <n v="8"/>
    <n v="0"/>
    <n v="6.4367999999999999"/>
    <n v="1"/>
    <n v="4"/>
    <x v="1"/>
    <n v="27"/>
    <x v="3"/>
  </r>
  <r>
    <n v="9006"/>
    <s v="CA-2017-107825"/>
    <d v="2017-11-18T00:00:00"/>
    <d v="2017-11-18T00:00:00"/>
    <x v="3"/>
    <s v="NB-18655"/>
    <s v="Nona Balk"/>
    <x v="1"/>
    <s v="United States"/>
    <s v="Milwaukee"/>
    <x v="6"/>
    <n v="53209"/>
    <x v="2"/>
    <s v="OFF-ST-10001321"/>
    <x v="1"/>
    <x v="4"/>
    <s v="Decoflex Hanging Personal Folder File, Blue"/>
    <n v="92.52"/>
    <n v="6"/>
    <n v="0"/>
    <n v="24.980399999999999"/>
    <n v="0"/>
    <n v="11"/>
    <x v="0"/>
    <n v="27"/>
    <x v="0"/>
  </r>
  <r>
    <n v="9007"/>
    <s v="CA-2017-107825"/>
    <d v="2017-11-18T00:00:00"/>
    <d v="2017-11-18T00:00:00"/>
    <x v="3"/>
    <s v="NB-18655"/>
    <s v="Nona Balk"/>
    <x v="1"/>
    <s v="United States"/>
    <s v="Milwaukee"/>
    <x v="6"/>
    <n v="53209"/>
    <x v="2"/>
    <s v="OFF-ST-10000777"/>
    <x v="1"/>
    <x v="4"/>
    <s v="Companion Letter/Legal File, Black"/>
    <n v="37.76"/>
    <n v="1"/>
    <n v="0"/>
    <n v="10.572800000000001"/>
    <n v="0"/>
    <n v="11"/>
    <x v="0"/>
    <n v="28.000000000000004"/>
    <x v="0"/>
  </r>
  <r>
    <n v="9008"/>
    <s v="CA-2017-107825"/>
    <d v="2017-11-18T00:00:00"/>
    <d v="2017-11-18T00:00:00"/>
    <x v="3"/>
    <s v="NB-18655"/>
    <s v="Nona Balk"/>
    <x v="1"/>
    <s v="United States"/>
    <s v="Milwaukee"/>
    <x v="6"/>
    <n v="53209"/>
    <x v="2"/>
    <s v="OFF-LA-10003720"/>
    <x v="1"/>
    <x v="2"/>
    <s v="Avery 487"/>
    <n v="7.38"/>
    <n v="2"/>
    <n v="0"/>
    <n v="3.4685999999999999"/>
    <n v="0"/>
    <n v="11"/>
    <x v="0"/>
    <n v="47"/>
    <x v="0"/>
  </r>
  <r>
    <n v="9009"/>
    <s v="CA-2017-107825"/>
    <d v="2017-11-18T00:00:00"/>
    <d v="2017-11-18T00:00:00"/>
    <x v="3"/>
    <s v="NB-18655"/>
    <s v="Nona Balk"/>
    <x v="1"/>
    <s v="United States"/>
    <s v="Milwaukee"/>
    <x v="6"/>
    <n v="53209"/>
    <x v="2"/>
    <s v="FUR-FU-10000206"/>
    <x v="0"/>
    <x v="5"/>
    <s v="GE General Purpose, Extra Long Life, Showcase &amp; Floodlight Incandescent Bulbs"/>
    <n v="5.82"/>
    <n v="2"/>
    <n v="0"/>
    <n v="2.7353999999999998"/>
    <n v="0"/>
    <n v="11"/>
    <x v="0"/>
    <n v="47"/>
    <x v="0"/>
  </r>
  <r>
    <n v="9010"/>
    <s v="CA-2017-106047"/>
    <d v="2017-07-12T00:00:00"/>
    <d v="2017-07-18T00:00:00"/>
    <x v="1"/>
    <s v="CS-11860"/>
    <s v="Cari Schnelling"/>
    <x v="0"/>
    <s v="United States"/>
    <s v="Fairfield"/>
    <x v="24"/>
    <n v="45014"/>
    <x v="3"/>
    <s v="OFF-PA-10000791"/>
    <x v="1"/>
    <x v="10"/>
    <s v="Wirebound Message Books, Four 2 3/4 x 5 Forms per Page, 200 Sets per Book"/>
    <n v="3.8159999999999998"/>
    <n v="1"/>
    <n v="0.2"/>
    <n v="1.1924999999999999"/>
    <n v="6"/>
    <n v="7"/>
    <x v="2"/>
    <n v="31.25"/>
    <x v="7"/>
  </r>
  <r>
    <n v="9011"/>
    <s v="CA-2017-127803"/>
    <d v="2017-05-19T00:00:00"/>
    <d v="2017-05-23T00:00:00"/>
    <x v="1"/>
    <s v="ND-18460"/>
    <s v="Neil Ducich"/>
    <x v="1"/>
    <s v="United States"/>
    <s v="Huntsville"/>
    <x v="19"/>
    <n v="35810"/>
    <x v="0"/>
    <s v="OFF-BI-10001787"/>
    <x v="1"/>
    <x v="8"/>
    <s v="Wilson Jones Four-Pocket Poly Binders"/>
    <n v="26.16"/>
    <n v="4"/>
    <n v="0"/>
    <n v="12.8184"/>
    <n v="4"/>
    <n v="5"/>
    <x v="1"/>
    <n v="49"/>
    <x v="5"/>
  </r>
  <r>
    <n v="9012"/>
    <s v="CA-2015-137071"/>
    <d v="2015-12-20T00:00:00"/>
    <d v="2015-12-21T00:00:00"/>
    <x v="2"/>
    <s v="ED-13885"/>
    <s v="Emily Ducich"/>
    <x v="2"/>
    <s v="United States"/>
    <s v="Houston"/>
    <x v="5"/>
    <n v="77036"/>
    <x v="2"/>
    <s v="TEC-AC-10004353"/>
    <x v="2"/>
    <x v="11"/>
    <s v="Hypercom P1300 Pinpad"/>
    <n v="100.8"/>
    <n v="2"/>
    <n v="0.2"/>
    <n v="21.42"/>
    <n v="1"/>
    <n v="12"/>
    <x v="0"/>
    <n v="21.250000000000004"/>
    <x v="4"/>
  </r>
  <r>
    <n v="9013"/>
    <s v="CA-2016-121447"/>
    <d v="2016-02-21T00:00:00"/>
    <d v="2016-02-22T00:00:00"/>
    <x v="2"/>
    <s v="EA-14035"/>
    <s v="Erin Ashbrook"/>
    <x v="1"/>
    <s v="United States"/>
    <s v="New York City"/>
    <x v="15"/>
    <n v="10011"/>
    <x v="3"/>
    <s v="FUR-FU-10001861"/>
    <x v="0"/>
    <x v="5"/>
    <s v="Floodlight Indoor Halogen Bulbs, 1 Bulb per Pack, 60 Watts"/>
    <n v="135.80000000000001"/>
    <n v="7"/>
    <n v="0"/>
    <n v="66.542000000000002"/>
    <n v="1"/>
    <n v="2"/>
    <x v="3"/>
    <n v="49"/>
    <x v="11"/>
  </r>
  <r>
    <n v="9014"/>
    <s v="CA-2017-143084"/>
    <d v="2017-03-18T00:00:00"/>
    <d v="2017-03-22T00:00:00"/>
    <x v="1"/>
    <s v="BP-11050"/>
    <s v="Barry Pond"/>
    <x v="1"/>
    <s v="United States"/>
    <s v="Los Angeles"/>
    <x v="1"/>
    <n v="90008"/>
    <x v="1"/>
    <s v="OFF-AR-10002766"/>
    <x v="1"/>
    <x v="6"/>
    <s v="Prang Drawing Pencil Set"/>
    <n v="13.9"/>
    <n v="5"/>
    <n v="0"/>
    <n v="3.7530000000000001"/>
    <n v="4"/>
    <n v="3"/>
    <x v="3"/>
    <n v="27"/>
    <x v="10"/>
  </r>
  <r>
    <n v="9015"/>
    <s v="CA-2017-143084"/>
    <d v="2017-03-18T00:00:00"/>
    <d v="2017-03-22T00:00:00"/>
    <x v="1"/>
    <s v="BP-11050"/>
    <s v="Barry Pond"/>
    <x v="1"/>
    <s v="United States"/>
    <s v="Los Angeles"/>
    <x v="1"/>
    <n v="90008"/>
    <x v="1"/>
    <s v="OFF-EN-10003072"/>
    <x v="1"/>
    <x v="12"/>
    <s v="Peel &amp; Seel Envelopes"/>
    <n v="19.399999999999999"/>
    <n v="5"/>
    <n v="0"/>
    <n v="9.3119999999999994"/>
    <n v="4"/>
    <n v="3"/>
    <x v="3"/>
    <n v="48"/>
    <x v="10"/>
  </r>
  <r>
    <n v="9016"/>
    <s v="CA-2016-131639"/>
    <d v="2016-12-17T00:00:00"/>
    <d v="2016-12-23T00:00:00"/>
    <x v="1"/>
    <s v="NS-18640"/>
    <s v="Noel Staavos"/>
    <x v="1"/>
    <s v="United States"/>
    <s v="Carlsbad"/>
    <x v="27"/>
    <n v="88220"/>
    <x v="1"/>
    <s v="OFF-BI-10001636"/>
    <x v="1"/>
    <x v="8"/>
    <s v="Ibico Plastic and Wire Spiral Binding Combs"/>
    <n v="13.488"/>
    <n v="2"/>
    <n v="0.2"/>
    <n v="4.3836000000000004"/>
    <n v="6"/>
    <n v="12"/>
    <x v="0"/>
    <n v="32.500000000000007"/>
    <x v="4"/>
  </r>
  <r>
    <n v="9017"/>
    <s v="CA-2016-131639"/>
    <d v="2016-12-17T00:00:00"/>
    <d v="2016-12-23T00:00:00"/>
    <x v="1"/>
    <s v="NS-18640"/>
    <s v="Noel Staavos"/>
    <x v="1"/>
    <s v="United States"/>
    <s v="Carlsbad"/>
    <x v="27"/>
    <n v="88220"/>
    <x v="1"/>
    <s v="OFF-BI-10000948"/>
    <x v="1"/>
    <x v="8"/>
    <s v="GBC Laser Imprintable Binding System Covers, Desert Sand"/>
    <n v="11.416"/>
    <n v="1"/>
    <n v="0.2"/>
    <n v="3.8529"/>
    <n v="6"/>
    <n v="12"/>
    <x v="0"/>
    <n v="33.75"/>
    <x v="4"/>
  </r>
  <r>
    <n v="9018"/>
    <s v="CA-2016-161361"/>
    <d v="2016-03-26T00:00:00"/>
    <d v="2016-03-28T00:00:00"/>
    <x v="0"/>
    <s v="MV-17485"/>
    <s v="Mark Van Huff"/>
    <x v="0"/>
    <s v="United States"/>
    <s v="Pocatello"/>
    <x v="45"/>
    <n v="83201"/>
    <x v="1"/>
    <s v="OFF-PA-10001838"/>
    <x v="1"/>
    <x v="10"/>
    <s v="Adams Telephone Message Book W/Dividers/Space For Phone Numbers, 5 1/4&quot;X8 1/2&quot;, 300/Messages"/>
    <n v="17.64"/>
    <n v="3"/>
    <n v="0"/>
    <n v="8.6435999999999993"/>
    <n v="2"/>
    <n v="3"/>
    <x v="3"/>
    <n v="48.999999999999993"/>
    <x v="10"/>
  </r>
  <r>
    <n v="9019"/>
    <s v="CA-2016-161361"/>
    <d v="2016-03-26T00:00:00"/>
    <d v="2016-03-28T00:00:00"/>
    <x v="0"/>
    <s v="MV-17485"/>
    <s v="Mark Van Huff"/>
    <x v="0"/>
    <s v="United States"/>
    <s v="Pocatello"/>
    <x v="45"/>
    <n v="83201"/>
    <x v="1"/>
    <s v="OFF-BI-10002215"/>
    <x v="1"/>
    <x v="8"/>
    <s v="Wilson Jones Hanging View Binder, White, 1&quot;"/>
    <n v="17.04"/>
    <n v="3"/>
    <n v="0.2"/>
    <n v="5.5380000000000003"/>
    <n v="2"/>
    <n v="3"/>
    <x v="3"/>
    <n v="32.5"/>
    <x v="10"/>
  </r>
  <r>
    <n v="9020"/>
    <s v="CA-2014-100706"/>
    <d v="2014-12-16T00:00:00"/>
    <d v="2014-12-18T00:00:00"/>
    <x v="0"/>
    <s v="LE-16810"/>
    <s v="Laurel Elliston"/>
    <x v="0"/>
    <s v="United States"/>
    <s v="Springfield"/>
    <x v="17"/>
    <n v="22153"/>
    <x v="0"/>
    <s v="TEC-AC-10001314"/>
    <x v="2"/>
    <x v="11"/>
    <s v="Case Logic 2.4GHz Wireless Keyboard"/>
    <n v="99.98"/>
    <n v="2"/>
    <n v="0"/>
    <n v="7.9984000000000002"/>
    <n v="2"/>
    <n v="12"/>
    <x v="0"/>
    <n v="8"/>
    <x v="4"/>
  </r>
  <r>
    <n v="9021"/>
    <s v="CA-2014-100706"/>
    <d v="2014-12-16T00:00:00"/>
    <d v="2014-12-18T00:00:00"/>
    <x v="0"/>
    <s v="LE-16810"/>
    <s v="Laurel Elliston"/>
    <x v="0"/>
    <s v="United States"/>
    <s v="Springfield"/>
    <x v="17"/>
    <n v="22153"/>
    <x v="0"/>
    <s v="FUR-FU-10002268"/>
    <x v="0"/>
    <x v="5"/>
    <s v="Ultra Door Push Plate"/>
    <n v="29.46"/>
    <n v="6"/>
    <n v="0"/>
    <n v="9.7218"/>
    <n v="2"/>
    <n v="12"/>
    <x v="0"/>
    <n v="33"/>
    <x v="4"/>
  </r>
  <r>
    <n v="9022"/>
    <s v="CA-2015-129525"/>
    <d v="2015-11-15T00:00:00"/>
    <d v="2015-11-20T00:00:00"/>
    <x v="1"/>
    <s v="VP-21760"/>
    <s v="Victoria Pisteka"/>
    <x v="1"/>
    <s v="United States"/>
    <s v="Toledo"/>
    <x v="24"/>
    <n v="43615"/>
    <x v="3"/>
    <s v="OFF-BI-10002133"/>
    <x v="1"/>
    <x v="8"/>
    <s v="Wilson Jones Elliptical Ring 3 1/2&quot; Capacity Binders, 800 sheets"/>
    <n v="166.92"/>
    <n v="13"/>
    <n v="0.7"/>
    <n v="-116.84399999999999"/>
    <n v="5"/>
    <n v="11"/>
    <x v="0"/>
    <n v="-70"/>
    <x v="0"/>
  </r>
  <r>
    <n v="9023"/>
    <s v="US-2016-141880"/>
    <d v="2016-08-22T00:00:00"/>
    <d v="2016-08-23T00:00:00"/>
    <x v="2"/>
    <s v="TC-21475"/>
    <s v="Tony Chapman"/>
    <x v="2"/>
    <s v="United States"/>
    <s v="Fort Collins"/>
    <x v="22"/>
    <n v="80525"/>
    <x v="1"/>
    <s v="FUR-FU-10001979"/>
    <x v="0"/>
    <x v="5"/>
    <s v="Dana Halogen Swing-Arm Architect Lamp"/>
    <n v="98.328000000000003"/>
    <n v="3"/>
    <n v="0.2"/>
    <n v="9.8328000000000007"/>
    <n v="1"/>
    <n v="8"/>
    <x v="2"/>
    <n v="10"/>
    <x v="6"/>
  </r>
  <r>
    <n v="9024"/>
    <s v="CA-2015-165799"/>
    <d v="2015-06-29T00:00:00"/>
    <d v="2015-07-02T00:00:00"/>
    <x v="2"/>
    <s v="SG-20470"/>
    <s v="Sheri Gordon"/>
    <x v="0"/>
    <s v="United States"/>
    <s v="New York City"/>
    <x v="15"/>
    <n v="10024"/>
    <x v="3"/>
    <s v="FUR-CH-10001482"/>
    <x v="0"/>
    <x v="1"/>
    <s v="Office Star - Mesh Screen back chair with Vinyl seat"/>
    <n v="117.88200000000001"/>
    <n v="1"/>
    <n v="0.1"/>
    <n v="1.3098000000000001"/>
    <n v="3"/>
    <n v="6"/>
    <x v="1"/>
    <n v="1.1111111111111112"/>
    <x v="1"/>
  </r>
  <r>
    <n v="9025"/>
    <s v="CA-2016-102127"/>
    <d v="2016-06-26T00:00:00"/>
    <d v="2016-07-02T00:00:00"/>
    <x v="1"/>
    <s v="VP-21760"/>
    <s v="Victoria Pisteka"/>
    <x v="1"/>
    <s v="United States"/>
    <s v="New York City"/>
    <x v="15"/>
    <n v="10035"/>
    <x v="3"/>
    <s v="TEC-AC-10002018"/>
    <x v="2"/>
    <x v="11"/>
    <s v="AmazonBasics 3-Button USB Wired Mouse"/>
    <n v="20.97"/>
    <n v="3"/>
    <n v="0"/>
    <n v="9.0170999999999992"/>
    <n v="6"/>
    <n v="6"/>
    <x v="1"/>
    <n v="43"/>
    <x v="1"/>
  </r>
  <r>
    <n v="9026"/>
    <s v="CA-2016-102127"/>
    <d v="2016-06-26T00:00:00"/>
    <d v="2016-07-02T00:00:00"/>
    <x v="1"/>
    <s v="VP-21760"/>
    <s v="Victoria Pisteka"/>
    <x v="1"/>
    <s v="United States"/>
    <s v="New York City"/>
    <x v="15"/>
    <n v="10035"/>
    <x v="3"/>
    <s v="TEC-AC-10000397"/>
    <x v="2"/>
    <x v="11"/>
    <s v="Perixx PERIBOARD-512B, Ergonomic Split Keyboard"/>
    <n v="139.96"/>
    <n v="4"/>
    <n v="0"/>
    <n v="9.7972000000000001"/>
    <n v="6"/>
    <n v="6"/>
    <x v="1"/>
    <n v="6.9999999999999991"/>
    <x v="1"/>
  </r>
  <r>
    <n v="9027"/>
    <s v="CA-2016-102127"/>
    <d v="2016-06-26T00:00:00"/>
    <d v="2016-07-02T00:00:00"/>
    <x v="1"/>
    <s v="VP-21760"/>
    <s v="Victoria Pisteka"/>
    <x v="1"/>
    <s v="United States"/>
    <s v="New York City"/>
    <x v="15"/>
    <n v="10035"/>
    <x v="3"/>
    <s v="FUR-FU-10003976"/>
    <x v="0"/>
    <x v="5"/>
    <s v="DAX Executive Solid Wood Document Frame, Desktop or Hang, Mahogany, 5 x 7"/>
    <n v="37.74"/>
    <n v="3"/>
    <n v="0"/>
    <n v="12.8316"/>
    <n v="6"/>
    <n v="6"/>
    <x v="1"/>
    <n v="34"/>
    <x v="1"/>
  </r>
  <r>
    <n v="9028"/>
    <s v="US-2016-152415"/>
    <d v="2016-09-17T00:00:00"/>
    <d v="2016-09-22T00:00:00"/>
    <x v="1"/>
    <s v="PO-18865"/>
    <s v="Patrick O'Donnell"/>
    <x v="0"/>
    <s v="United States"/>
    <s v="Marlborough"/>
    <x v="31"/>
    <n v="1752"/>
    <x v="3"/>
    <s v="FUR-FU-10002597"/>
    <x v="0"/>
    <x v="5"/>
    <s v="C-Line Magnetic Cubicle Keepers, Clear Polypropylene"/>
    <n v="14.82"/>
    <n v="3"/>
    <n v="0"/>
    <n v="6.2244000000000002"/>
    <n v="5"/>
    <n v="9"/>
    <x v="2"/>
    <n v="42"/>
    <x v="8"/>
  </r>
  <r>
    <n v="9029"/>
    <s v="US-2016-152415"/>
    <d v="2016-09-17T00:00:00"/>
    <d v="2016-09-22T00:00:00"/>
    <x v="1"/>
    <s v="PO-18865"/>
    <s v="Patrick O'Donnell"/>
    <x v="0"/>
    <s v="United States"/>
    <s v="Marlborough"/>
    <x v="31"/>
    <n v="1752"/>
    <x v="3"/>
    <s v="FUR-FU-10004864"/>
    <x v="0"/>
    <x v="5"/>
    <s v="Howard Miller 14-1/2&quot; Diameter Chrome Round Wall Clock"/>
    <n v="191.82"/>
    <n v="3"/>
    <n v="0"/>
    <n v="61.382399999999997"/>
    <n v="5"/>
    <n v="9"/>
    <x v="2"/>
    <n v="32"/>
    <x v="8"/>
  </r>
  <r>
    <n v="9030"/>
    <s v="CA-2014-138198"/>
    <d v="2014-07-18T00:00:00"/>
    <d v="2014-07-23T00:00:00"/>
    <x v="1"/>
    <s v="JL-15130"/>
    <s v="Jack Lebron"/>
    <x v="0"/>
    <s v="United States"/>
    <s v="New Rochelle"/>
    <x v="15"/>
    <n v="10801"/>
    <x v="3"/>
    <s v="OFF-BI-10002103"/>
    <x v="1"/>
    <x v="8"/>
    <s v="Cardinal Slant-D Ring Binder, Heavy Gauge Vinyl"/>
    <n v="13.904"/>
    <n v="2"/>
    <n v="0.2"/>
    <n v="4.5187999999999997"/>
    <n v="5"/>
    <n v="7"/>
    <x v="2"/>
    <n v="32.499999999999993"/>
    <x v="7"/>
  </r>
  <r>
    <n v="9031"/>
    <s v="CA-2017-128041"/>
    <d v="2017-09-01T00:00:00"/>
    <d v="2017-09-01T00:00:00"/>
    <x v="3"/>
    <s v="RW-19540"/>
    <s v="Rick Wilson"/>
    <x v="1"/>
    <s v="United States"/>
    <s v="Seattle"/>
    <x v="4"/>
    <n v="98103"/>
    <x v="1"/>
    <s v="OFF-AP-10001005"/>
    <x v="1"/>
    <x v="9"/>
    <s v="Honeywell Quietcare HEPA Air Cleaner"/>
    <n v="314.60000000000002"/>
    <n v="4"/>
    <n v="0"/>
    <n v="103.818"/>
    <n v="0"/>
    <n v="9"/>
    <x v="2"/>
    <n v="32.999999999999993"/>
    <x v="8"/>
  </r>
  <r>
    <n v="9032"/>
    <s v="CA-2017-128041"/>
    <d v="2017-09-01T00:00:00"/>
    <d v="2017-09-01T00:00:00"/>
    <x v="3"/>
    <s v="RW-19540"/>
    <s v="Rick Wilson"/>
    <x v="1"/>
    <s v="United States"/>
    <s v="Seattle"/>
    <x v="4"/>
    <n v="98103"/>
    <x v="1"/>
    <s v="FUR-TA-10002607"/>
    <x v="0"/>
    <x v="3"/>
    <s v="KI Conference Tables"/>
    <n v="283.56"/>
    <n v="4"/>
    <n v="0"/>
    <n v="45.369599999999998"/>
    <n v="0"/>
    <n v="9"/>
    <x v="2"/>
    <n v="16"/>
    <x v="8"/>
  </r>
  <r>
    <n v="9033"/>
    <s v="CA-2017-105823"/>
    <d v="2017-06-22T00:00:00"/>
    <d v="2017-06-26T00:00:00"/>
    <x v="1"/>
    <s v="RB-19465"/>
    <s v="Rick Bensley"/>
    <x v="2"/>
    <s v="United States"/>
    <s v="Detroit"/>
    <x v="12"/>
    <n v="48227"/>
    <x v="2"/>
    <s v="FUR-CH-10000454"/>
    <x v="0"/>
    <x v="1"/>
    <s v="Hon Deluxe Fabric Upholstered Stacking Chairs, Rounded Back"/>
    <n v="487.96"/>
    <n v="2"/>
    <n v="0"/>
    <n v="146.38800000000001"/>
    <n v="4"/>
    <n v="6"/>
    <x v="1"/>
    <n v="30.000000000000004"/>
    <x v="1"/>
  </r>
  <r>
    <n v="9034"/>
    <s v="CA-2014-152268"/>
    <d v="2014-09-02T00:00:00"/>
    <d v="2014-09-07T00:00:00"/>
    <x v="1"/>
    <s v="SC-20095"/>
    <s v="Sanjit Chand"/>
    <x v="0"/>
    <s v="United States"/>
    <s v="Fayetteville"/>
    <x v="36"/>
    <n v="72701"/>
    <x v="0"/>
    <s v="OFF-BI-10001359"/>
    <x v="1"/>
    <x v="8"/>
    <s v="GBC DocuBind TL300 Electric Binding System"/>
    <n v="1793.98"/>
    <n v="2"/>
    <n v="0"/>
    <n v="843.17060000000004"/>
    <n v="5"/>
    <n v="9"/>
    <x v="2"/>
    <n v="47"/>
    <x v="8"/>
  </r>
  <r>
    <n v="9035"/>
    <s v="CA-2015-148873"/>
    <d v="2015-10-01T00:00:00"/>
    <d v="2015-10-05T00:00:00"/>
    <x v="1"/>
    <s v="EM-13960"/>
    <s v="Eric Murdock"/>
    <x v="0"/>
    <s v="United States"/>
    <s v="Quincy"/>
    <x v="10"/>
    <n v="62301"/>
    <x v="2"/>
    <s v="OFF-BI-10003196"/>
    <x v="1"/>
    <x v="8"/>
    <s v="Accohide Poly Flexible Ring Binders"/>
    <n v="2.992"/>
    <n v="4"/>
    <n v="0.8"/>
    <n v="-4.4880000000000004"/>
    <n v="4"/>
    <n v="10"/>
    <x v="0"/>
    <n v="-150.00000000000003"/>
    <x v="2"/>
  </r>
  <r>
    <n v="9036"/>
    <s v="CA-2015-148873"/>
    <d v="2015-10-01T00:00:00"/>
    <d v="2015-10-05T00:00:00"/>
    <x v="1"/>
    <s v="EM-13960"/>
    <s v="Eric Murdock"/>
    <x v="0"/>
    <s v="United States"/>
    <s v="Quincy"/>
    <x v="10"/>
    <n v="62301"/>
    <x v="2"/>
    <s v="TEC-AC-10003657"/>
    <x v="2"/>
    <x v="11"/>
    <s v="Lenovo 17-Key USB Numeric Keypad"/>
    <n v="108.768"/>
    <n v="4"/>
    <n v="0.2"/>
    <n v="2.7191999999999998"/>
    <n v="4"/>
    <n v="10"/>
    <x v="0"/>
    <n v="2.5"/>
    <x v="2"/>
  </r>
  <r>
    <n v="9037"/>
    <s v="CA-2015-166492"/>
    <d v="2015-04-07T00:00:00"/>
    <d v="2015-04-10T00:00:00"/>
    <x v="2"/>
    <s v="RP-19390"/>
    <s v="Resi Pölking"/>
    <x v="0"/>
    <s v="United States"/>
    <s v="New York City"/>
    <x v="15"/>
    <n v="10035"/>
    <x v="3"/>
    <s v="OFF-PA-10002262"/>
    <x v="1"/>
    <x v="10"/>
    <s v="Xerox 192"/>
    <n v="25.92"/>
    <n v="4"/>
    <n v="0"/>
    <n v="12.441599999999999"/>
    <n v="3"/>
    <n v="4"/>
    <x v="1"/>
    <n v="47.999999999999993"/>
    <x v="3"/>
  </r>
  <r>
    <n v="9038"/>
    <s v="CA-2015-166492"/>
    <d v="2015-04-07T00:00:00"/>
    <d v="2015-04-10T00:00:00"/>
    <x v="2"/>
    <s v="RP-19390"/>
    <s v="Resi Pölking"/>
    <x v="0"/>
    <s v="United States"/>
    <s v="New York City"/>
    <x v="15"/>
    <n v="10035"/>
    <x v="3"/>
    <s v="OFF-ST-10002214"/>
    <x v="1"/>
    <x v="4"/>
    <s v="X-Rack File for Hanging Folders"/>
    <n v="22.58"/>
    <n v="2"/>
    <n v="0"/>
    <n v="5.8708"/>
    <n v="3"/>
    <n v="4"/>
    <x v="1"/>
    <n v="26"/>
    <x v="3"/>
  </r>
  <r>
    <n v="9039"/>
    <s v="CA-2017-157420"/>
    <d v="2017-11-21T00:00:00"/>
    <d v="2017-11-21T00:00:00"/>
    <x v="3"/>
    <s v="HZ-14950"/>
    <s v="Henia Zydlo"/>
    <x v="0"/>
    <s v="United States"/>
    <s v="Houston"/>
    <x v="5"/>
    <n v="77095"/>
    <x v="2"/>
    <s v="TEC-PH-10003555"/>
    <x v="2"/>
    <x v="7"/>
    <s v="Motorola HK250 Universal Bluetooth Headset"/>
    <n v="55.176000000000002"/>
    <n v="3"/>
    <n v="0.2"/>
    <n v="-12.4146"/>
    <n v="0"/>
    <n v="11"/>
    <x v="0"/>
    <n v="-22.5"/>
    <x v="0"/>
  </r>
  <r>
    <n v="9040"/>
    <s v="CA-2016-117121"/>
    <d v="2016-12-17T00:00:00"/>
    <d v="2016-12-21T00:00:00"/>
    <x v="1"/>
    <s v="AB-10105"/>
    <s v="Adrian Barton"/>
    <x v="0"/>
    <s v="United States"/>
    <s v="Detroit"/>
    <x v="12"/>
    <n v="48205"/>
    <x v="2"/>
    <s v="OFF-BI-10000545"/>
    <x v="1"/>
    <x v="8"/>
    <s v="GBC Ibimaster 500 Manual ProClick Binding System"/>
    <n v="9892.74"/>
    <n v="13"/>
    <n v="0"/>
    <n v="4946.37"/>
    <n v="4"/>
    <n v="12"/>
    <x v="0"/>
    <n v="50"/>
    <x v="4"/>
  </r>
  <r>
    <n v="9041"/>
    <s v="CA-2014-138177"/>
    <d v="2014-09-19T00:00:00"/>
    <d v="2014-09-24T00:00:00"/>
    <x v="1"/>
    <s v="ND-18460"/>
    <s v="Neil Ducich"/>
    <x v="1"/>
    <s v="United States"/>
    <s v="Chandler"/>
    <x v="16"/>
    <n v="85224"/>
    <x v="1"/>
    <s v="FUR-TA-10004607"/>
    <x v="0"/>
    <x v="3"/>
    <s v="Hon 2111 Invitation Series Straight Table"/>
    <n v="73.915000000000006"/>
    <n v="1"/>
    <n v="0.5"/>
    <n v="-45.827300000000001"/>
    <n v="5"/>
    <n v="9"/>
    <x v="2"/>
    <n v="-62"/>
    <x v="8"/>
  </r>
  <r>
    <n v="9042"/>
    <s v="CA-2014-114335"/>
    <d v="2014-09-28T00:00:00"/>
    <d v="2014-10-03T00:00:00"/>
    <x v="1"/>
    <s v="XP-21865"/>
    <s v="Xylona Preis"/>
    <x v="0"/>
    <s v="United States"/>
    <s v="Hollywood"/>
    <x v="2"/>
    <n v="33021"/>
    <x v="0"/>
    <s v="FUR-FU-10000277"/>
    <x v="0"/>
    <x v="5"/>
    <s v="Deflect-o DuraMat Antistatic Studded Beveled Mat for Medium Pile Carpeting"/>
    <n v="337.08800000000002"/>
    <n v="4"/>
    <n v="0.2"/>
    <n v="16.854399999999998"/>
    <n v="5"/>
    <n v="9"/>
    <x v="2"/>
    <n v="4.9999999999999991"/>
    <x v="8"/>
  </r>
  <r>
    <n v="9043"/>
    <s v="CA-2015-168760"/>
    <d v="2015-09-22T00:00:00"/>
    <d v="2015-09-26T00:00:00"/>
    <x v="0"/>
    <s v="MM-18280"/>
    <s v="Muhammed MacIntyre"/>
    <x v="1"/>
    <s v="United States"/>
    <s v="Los Angeles"/>
    <x v="1"/>
    <n v="90049"/>
    <x v="1"/>
    <s v="OFF-AP-10004532"/>
    <x v="1"/>
    <x v="9"/>
    <s v="Kensington 6 Outlet Guardian Standard Surge Protector"/>
    <n v="61.44"/>
    <n v="3"/>
    <n v="0"/>
    <n v="16.588799999999999"/>
    <n v="4"/>
    <n v="9"/>
    <x v="2"/>
    <n v="27"/>
    <x v="8"/>
  </r>
  <r>
    <n v="9044"/>
    <s v="CA-2016-168830"/>
    <d v="2016-11-07T00:00:00"/>
    <d v="2016-11-13T00:00:00"/>
    <x v="1"/>
    <s v="ML-17395"/>
    <s v="Marina Lichtenstein"/>
    <x v="1"/>
    <s v="United States"/>
    <s v="San Francisco"/>
    <x v="1"/>
    <n v="94122"/>
    <x v="1"/>
    <s v="TEC-AC-10003911"/>
    <x v="2"/>
    <x v="11"/>
    <s v="NETGEAR AC1750 Dual Band Gigabit Smart WiFi Router"/>
    <n v="479.97"/>
    <n v="3"/>
    <n v="0"/>
    <n v="163.18979999999999"/>
    <n v="6"/>
    <n v="11"/>
    <x v="0"/>
    <n v="34"/>
    <x v="0"/>
  </r>
  <r>
    <n v="9045"/>
    <s v="CA-2017-137463"/>
    <d v="2017-12-16T00:00:00"/>
    <d v="2017-12-20T00:00:00"/>
    <x v="0"/>
    <s v="KM-16225"/>
    <s v="Kalyca Meade"/>
    <x v="1"/>
    <s v="United States"/>
    <s v="Sunnyvale"/>
    <x v="1"/>
    <n v="94086"/>
    <x v="1"/>
    <s v="OFF-BI-10003196"/>
    <x v="1"/>
    <x v="8"/>
    <s v="Accohide Poly Flexible Ring Binders"/>
    <n v="5.984"/>
    <n v="2"/>
    <n v="0.2"/>
    <n v="2.2440000000000002"/>
    <n v="4"/>
    <n v="12"/>
    <x v="0"/>
    <n v="37.500000000000007"/>
    <x v="4"/>
  </r>
  <r>
    <n v="9046"/>
    <s v="CA-2017-137463"/>
    <d v="2017-12-16T00:00:00"/>
    <d v="2017-12-20T00:00:00"/>
    <x v="0"/>
    <s v="KM-16225"/>
    <s v="Kalyca Meade"/>
    <x v="1"/>
    <s v="United States"/>
    <s v="Sunnyvale"/>
    <x v="1"/>
    <n v="94086"/>
    <x v="1"/>
    <s v="TEC-AC-10000358"/>
    <x v="2"/>
    <x v="11"/>
    <s v="Imation Secure Drive + Hardware Encrypted USB flash drive - 16 GB"/>
    <n v="189.95"/>
    <n v="5"/>
    <n v="0"/>
    <n v="45.588000000000001"/>
    <n v="4"/>
    <n v="12"/>
    <x v="0"/>
    <n v="24.000000000000004"/>
    <x v="4"/>
  </r>
  <r>
    <n v="9047"/>
    <s v="CA-2017-137463"/>
    <d v="2017-12-16T00:00:00"/>
    <d v="2017-12-20T00:00:00"/>
    <x v="0"/>
    <s v="KM-16225"/>
    <s v="Kalyca Meade"/>
    <x v="1"/>
    <s v="United States"/>
    <s v="Sunnyvale"/>
    <x v="1"/>
    <n v="94086"/>
    <x v="1"/>
    <s v="TEC-AC-10000057"/>
    <x v="2"/>
    <x v="11"/>
    <s v="Microsoft Natural Ergonomic Keyboard 4000"/>
    <n v="149.94999999999999"/>
    <n v="5"/>
    <n v="0"/>
    <n v="31.4895"/>
    <n v="4"/>
    <n v="12"/>
    <x v="0"/>
    <n v="21.000000000000004"/>
    <x v="4"/>
  </r>
  <r>
    <n v="9048"/>
    <s v="CA-2017-137463"/>
    <d v="2017-12-16T00:00:00"/>
    <d v="2017-12-20T00:00:00"/>
    <x v="0"/>
    <s v="KM-16225"/>
    <s v="Kalyca Meade"/>
    <x v="1"/>
    <s v="United States"/>
    <s v="Sunnyvale"/>
    <x v="1"/>
    <n v="94086"/>
    <x v="1"/>
    <s v="OFF-AR-10001988"/>
    <x v="1"/>
    <x v="6"/>
    <s v="Bulldog Table or Wall-Mount Pencil Sharpener"/>
    <n v="29.95"/>
    <n v="5"/>
    <n v="0"/>
    <n v="8.6854999999999993"/>
    <n v="4"/>
    <n v="12"/>
    <x v="0"/>
    <n v="28.999999999999996"/>
    <x v="4"/>
  </r>
  <r>
    <n v="9049"/>
    <s v="CA-2017-137463"/>
    <d v="2017-12-16T00:00:00"/>
    <d v="2017-12-20T00:00:00"/>
    <x v="0"/>
    <s v="KM-16225"/>
    <s v="Kalyca Meade"/>
    <x v="1"/>
    <s v="United States"/>
    <s v="Sunnyvale"/>
    <x v="1"/>
    <n v="94086"/>
    <x v="1"/>
    <s v="OFF-LA-10003498"/>
    <x v="1"/>
    <x v="2"/>
    <s v="Avery 475"/>
    <n v="44.4"/>
    <n v="3"/>
    <n v="0"/>
    <n v="22.2"/>
    <n v="4"/>
    <n v="12"/>
    <x v="0"/>
    <n v="50"/>
    <x v="4"/>
  </r>
  <r>
    <n v="9050"/>
    <s v="CA-2014-124513"/>
    <d v="2014-09-21T00:00:00"/>
    <d v="2014-09-25T00:00:00"/>
    <x v="1"/>
    <s v="SL-20155"/>
    <s v="Sara Luxemburg"/>
    <x v="2"/>
    <s v="United States"/>
    <s v="New York City"/>
    <x v="15"/>
    <n v="10011"/>
    <x v="3"/>
    <s v="OFF-AR-10002956"/>
    <x v="1"/>
    <x v="6"/>
    <s v="Boston 16801 Nautilus Battery Pencil Sharpener"/>
    <n v="66.03"/>
    <n v="3"/>
    <n v="0"/>
    <n v="17.1678"/>
    <n v="4"/>
    <n v="9"/>
    <x v="2"/>
    <n v="26"/>
    <x v="8"/>
  </r>
  <r>
    <n v="9051"/>
    <s v="CA-2015-165554"/>
    <d v="2015-05-18T00:00:00"/>
    <d v="2015-05-22T00:00:00"/>
    <x v="1"/>
    <s v="AJ-10780"/>
    <s v="Anthony Jacobs"/>
    <x v="1"/>
    <s v="United States"/>
    <s v="Los Angeles"/>
    <x v="1"/>
    <n v="90004"/>
    <x v="1"/>
    <s v="OFF-PA-10003724"/>
    <x v="1"/>
    <x v="10"/>
    <s v="Wirebound Message Book, 4 per Page"/>
    <n v="10.86"/>
    <n v="2"/>
    <n v="0"/>
    <n v="5.3213999999999997"/>
    <n v="4"/>
    <n v="5"/>
    <x v="1"/>
    <n v="49"/>
    <x v="5"/>
  </r>
  <r>
    <n v="9052"/>
    <s v="CA-2014-141838"/>
    <d v="2014-03-26T00:00:00"/>
    <d v="2014-03-31T00:00:00"/>
    <x v="0"/>
    <s v="DK-12835"/>
    <s v="Damala Kotsonis"/>
    <x v="1"/>
    <s v="United States"/>
    <s v="San Francisco"/>
    <x v="1"/>
    <n v="94122"/>
    <x v="1"/>
    <s v="OFF-AR-10004272"/>
    <x v="1"/>
    <x v="6"/>
    <s v="Newell 308"/>
    <n v="3.36"/>
    <n v="2"/>
    <n v="0"/>
    <n v="0.84"/>
    <n v="5"/>
    <n v="3"/>
    <x v="3"/>
    <n v="25"/>
    <x v="10"/>
  </r>
  <r>
    <n v="9053"/>
    <s v="CA-2014-141838"/>
    <d v="2014-03-26T00:00:00"/>
    <d v="2014-03-31T00:00:00"/>
    <x v="0"/>
    <s v="DK-12835"/>
    <s v="Damala Kotsonis"/>
    <x v="1"/>
    <s v="United States"/>
    <s v="San Francisco"/>
    <x v="1"/>
    <n v="94122"/>
    <x v="1"/>
    <s v="OFF-BI-10003291"/>
    <x v="1"/>
    <x v="8"/>
    <s v="Wilson Jones Leather-Like Binders with DublLock Round Rings"/>
    <n v="27.936"/>
    <n v="4"/>
    <n v="0.2"/>
    <n v="9.4283999999999999"/>
    <n v="5"/>
    <n v="3"/>
    <x v="3"/>
    <n v="33.75"/>
    <x v="10"/>
  </r>
  <r>
    <n v="9054"/>
    <s v="CA-2014-141838"/>
    <d v="2014-03-26T00:00:00"/>
    <d v="2014-03-31T00:00:00"/>
    <x v="0"/>
    <s v="DK-12835"/>
    <s v="Damala Kotsonis"/>
    <x v="1"/>
    <s v="United States"/>
    <s v="San Francisco"/>
    <x v="1"/>
    <n v="94122"/>
    <x v="1"/>
    <s v="TEC-PH-10004100"/>
    <x v="2"/>
    <x v="7"/>
    <s v="Griffin GC17055 Auxiliary Audio Cable"/>
    <n v="28.783999999999999"/>
    <n v="2"/>
    <n v="0.2"/>
    <n v="2.8784000000000001"/>
    <n v="5"/>
    <n v="3"/>
    <x v="3"/>
    <n v="10"/>
    <x v="10"/>
  </r>
  <r>
    <n v="9055"/>
    <s v="CA-2017-117009"/>
    <d v="2017-09-22T00:00:00"/>
    <d v="2017-09-28T00:00:00"/>
    <x v="1"/>
    <s v="BK-11260"/>
    <s v="Berenike Kampe"/>
    <x v="0"/>
    <s v="United States"/>
    <s v="Santa Ana"/>
    <x v="1"/>
    <n v="92704"/>
    <x v="1"/>
    <s v="OFF-SU-10001218"/>
    <x v="1"/>
    <x v="14"/>
    <s v="Fiskars Softgrip Scissors"/>
    <n v="21.96"/>
    <n v="2"/>
    <n v="0"/>
    <n v="6.1487999999999996"/>
    <n v="6"/>
    <n v="9"/>
    <x v="2"/>
    <n v="27.999999999999996"/>
    <x v="8"/>
  </r>
  <r>
    <n v="9056"/>
    <s v="CA-2015-128993"/>
    <d v="2015-09-12T00:00:00"/>
    <d v="2015-09-17T00:00:00"/>
    <x v="0"/>
    <s v="CC-12670"/>
    <s v="Craig Carreira"/>
    <x v="0"/>
    <s v="United States"/>
    <s v="Seattle"/>
    <x v="4"/>
    <n v="98103"/>
    <x v="1"/>
    <s v="TEC-AC-10004209"/>
    <x v="2"/>
    <x v="11"/>
    <s v="Memorex Froggy Flash Drive 4 GB"/>
    <n v="21.98"/>
    <n v="2"/>
    <n v="0"/>
    <n v="8.5722000000000005"/>
    <n v="5"/>
    <n v="9"/>
    <x v="2"/>
    <n v="39"/>
    <x v="8"/>
  </r>
  <r>
    <n v="9057"/>
    <s v="CA-2015-160227"/>
    <d v="2015-11-02T00:00:00"/>
    <d v="2015-11-04T00:00:00"/>
    <x v="2"/>
    <s v="ED-13885"/>
    <s v="Emily Ducich"/>
    <x v="2"/>
    <s v="United States"/>
    <s v="New York City"/>
    <x v="15"/>
    <n v="10011"/>
    <x v="3"/>
    <s v="FUR-CH-10002073"/>
    <x v="0"/>
    <x v="1"/>
    <s v="Hon Olson Stacker Chairs"/>
    <n v="2621.3220000000001"/>
    <n v="11"/>
    <n v="0.1"/>
    <n v="553.39020000000005"/>
    <n v="2"/>
    <n v="11"/>
    <x v="0"/>
    <n v="21.111111111111111"/>
    <x v="0"/>
  </r>
  <r>
    <n v="9058"/>
    <s v="CA-2015-149097"/>
    <d v="2015-10-20T00:00:00"/>
    <d v="2015-10-24T00:00:00"/>
    <x v="1"/>
    <s v="SV-20785"/>
    <s v="Stewart Visinsky"/>
    <x v="0"/>
    <s v="United States"/>
    <s v="Los Angeles"/>
    <x v="1"/>
    <n v="90045"/>
    <x v="1"/>
    <s v="FUR-FU-10003424"/>
    <x v="0"/>
    <x v="5"/>
    <s v="Nu-Dell Oak Frame"/>
    <n v="74.760000000000005"/>
    <n v="7"/>
    <n v="0"/>
    <n v="23.923200000000001"/>
    <n v="4"/>
    <n v="10"/>
    <x v="0"/>
    <n v="32"/>
    <x v="2"/>
  </r>
  <r>
    <n v="9059"/>
    <s v="CA-2015-149097"/>
    <d v="2015-10-20T00:00:00"/>
    <d v="2015-10-24T00:00:00"/>
    <x v="1"/>
    <s v="SV-20785"/>
    <s v="Stewart Visinsky"/>
    <x v="0"/>
    <s v="United States"/>
    <s v="Los Angeles"/>
    <x v="1"/>
    <n v="90045"/>
    <x v="1"/>
    <s v="FUR-TA-10001086"/>
    <x v="0"/>
    <x v="3"/>
    <s v="SAFCO PlanMaster Boards, 60w x 37-1/2d, White Melamine"/>
    <n v="364.77600000000001"/>
    <n v="3"/>
    <n v="0.2"/>
    <n v="27.3582"/>
    <n v="4"/>
    <n v="10"/>
    <x v="0"/>
    <n v="7.5"/>
    <x v="2"/>
  </r>
  <r>
    <n v="9060"/>
    <s v="CA-2016-132304"/>
    <d v="2016-06-14T00:00:00"/>
    <d v="2016-06-18T00:00:00"/>
    <x v="1"/>
    <s v="AR-10825"/>
    <s v="Anthony Rawles"/>
    <x v="1"/>
    <s v="United States"/>
    <s v="Seattle"/>
    <x v="4"/>
    <n v="98103"/>
    <x v="1"/>
    <s v="FUR-TA-10004619"/>
    <x v="0"/>
    <x v="3"/>
    <s v="Hon Non-Folding Utility Tables"/>
    <n v="1115.17"/>
    <n v="7"/>
    <n v="0"/>
    <n v="334.55099999999999"/>
    <n v="4"/>
    <n v="6"/>
    <x v="1"/>
    <n v="30"/>
    <x v="1"/>
  </r>
  <r>
    <n v="9061"/>
    <s v="CA-2015-136420"/>
    <d v="2015-11-20T00:00:00"/>
    <d v="2015-11-21T00:00:00"/>
    <x v="2"/>
    <s v="CS-12250"/>
    <s v="Chris Selesnick"/>
    <x v="1"/>
    <s v="United States"/>
    <s v="San Diego"/>
    <x v="1"/>
    <n v="92024"/>
    <x v="1"/>
    <s v="OFF-BI-10002854"/>
    <x v="1"/>
    <x v="8"/>
    <s v="Performers Binder/Pad Holder, Black"/>
    <n v="89.695999999999998"/>
    <n v="4"/>
    <n v="0.2"/>
    <n v="33.636000000000003"/>
    <n v="1"/>
    <n v="11"/>
    <x v="0"/>
    <n v="37.500000000000007"/>
    <x v="0"/>
  </r>
  <r>
    <n v="9062"/>
    <s v="CA-2015-136420"/>
    <d v="2015-11-20T00:00:00"/>
    <d v="2015-11-21T00:00:00"/>
    <x v="2"/>
    <s v="CS-12250"/>
    <s v="Chris Selesnick"/>
    <x v="1"/>
    <s v="United States"/>
    <s v="San Diego"/>
    <x v="1"/>
    <n v="92024"/>
    <x v="1"/>
    <s v="OFF-LA-10002762"/>
    <x v="1"/>
    <x v="2"/>
    <s v="Avery 485"/>
    <n v="50.12"/>
    <n v="4"/>
    <n v="0"/>
    <n v="23.5564"/>
    <n v="1"/>
    <n v="11"/>
    <x v="0"/>
    <n v="47"/>
    <x v="0"/>
  </r>
  <r>
    <n v="9063"/>
    <s v="CA-2016-101623"/>
    <d v="2016-02-28T00:00:00"/>
    <d v="2016-03-06T00:00:00"/>
    <x v="1"/>
    <s v="RR-19525"/>
    <s v="Rick Reed"/>
    <x v="1"/>
    <s v="United States"/>
    <s v="New York City"/>
    <x v="15"/>
    <n v="10035"/>
    <x v="3"/>
    <s v="OFF-FA-10003495"/>
    <x v="1"/>
    <x v="13"/>
    <s v="Staples"/>
    <n v="36.479999999999997"/>
    <n v="6"/>
    <n v="0"/>
    <n v="18.239999999999998"/>
    <n v="7"/>
    <n v="2"/>
    <x v="3"/>
    <n v="50"/>
    <x v="11"/>
  </r>
  <r>
    <n v="9064"/>
    <s v="US-2014-151015"/>
    <d v="2014-10-14T00:00:00"/>
    <d v="2014-10-20T00:00:00"/>
    <x v="1"/>
    <s v="BD-11500"/>
    <s v="Bradley Drucker"/>
    <x v="0"/>
    <s v="United States"/>
    <s v="Chicago"/>
    <x v="10"/>
    <n v="60653"/>
    <x v="2"/>
    <s v="OFF-PA-10002581"/>
    <x v="1"/>
    <x v="10"/>
    <s v="Xerox 1951"/>
    <n v="322.19200000000001"/>
    <n v="13"/>
    <n v="0.2"/>
    <n v="100.685"/>
    <n v="6"/>
    <n v="10"/>
    <x v="0"/>
    <n v="31.25"/>
    <x v="2"/>
  </r>
  <r>
    <n v="9065"/>
    <s v="US-2014-151015"/>
    <d v="2014-10-14T00:00:00"/>
    <d v="2014-10-20T00:00:00"/>
    <x v="1"/>
    <s v="BD-11500"/>
    <s v="Bradley Drucker"/>
    <x v="0"/>
    <s v="United States"/>
    <s v="Chicago"/>
    <x v="10"/>
    <n v="60653"/>
    <x v="2"/>
    <s v="OFF-BI-10000343"/>
    <x v="1"/>
    <x v="8"/>
    <s v="Pressboard Covers with Storage Hooks, 9 1/2&quot; x 11&quot;, Light Blue"/>
    <n v="2.9460000000000002"/>
    <n v="3"/>
    <n v="0.8"/>
    <n v="-4.8609"/>
    <n v="6"/>
    <n v="10"/>
    <x v="0"/>
    <n v="-165"/>
    <x v="2"/>
  </r>
  <r>
    <n v="9066"/>
    <s v="US-2014-151015"/>
    <d v="2014-10-14T00:00:00"/>
    <d v="2014-10-20T00:00:00"/>
    <x v="1"/>
    <s v="BD-11500"/>
    <s v="Bradley Drucker"/>
    <x v="0"/>
    <s v="United States"/>
    <s v="Chicago"/>
    <x v="10"/>
    <n v="60653"/>
    <x v="2"/>
    <s v="OFF-PA-10001184"/>
    <x v="1"/>
    <x v="10"/>
    <s v="Xerox 1903"/>
    <n v="19.135999999999999"/>
    <n v="4"/>
    <n v="0.2"/>
    <n v="6.9367999999999999"/>
    <n v="6"/>
    <n v="10"/>
    <x v="0"/>
    <n v="36.25"/>
    <x v="2"/>
  </r>
  <r>
    <n v="9067"/>
    <s v="CA-2017-152968"/>
    <d v="2017-05-26T00:00:00"/>
    <d v="2017-05-30T00:00:00"/>
    <x v="1"/>
    <s v="BM-11785"/>
    <s v="Bryan Mills"/>
    <x v="0"/>
    <s v="United States"/>
    <s v="Harrisonburg"/>
    <x v="17"/>
    <n v="22801"/>
    <x v="0"/>
    <s v="TEC-AC-10000521"/>
    <x v="2"/>
    <x v="11"/>
    <s v="Verbatim Slim CD and DVD Storage Cases, 50/Pack"/>
    <n v="23.08"/>
    <n v="2"/>
    <n v="0"/>
    <n v="6.9240000000000004"/>
    <n v="4"/>
    <n v="5"/>
    <x v="1"/>
    <n v="30.000000000000004"/>
    <x v="5"/>
  </r>
  <r>
    <n v="9068"/>
    <s v="CA-2016-150077"/>
    <d v="2016-02-04T00:00:00"/>
    <d v="2016-02-10T00:00:00"/>
    <x v="1"/>
    <s v="MS-17365"/>
    <s v="Maribeth Schnelling"/>
    <x v="0"/>
    <s v="United States"/>
    <s v="Rockville"/>
    <x v="39"/>
    <n v="20852"/>
    <x v="3"/>
    <s v="TEC-PH-10002890"/>
    <x v="2"/>
    <x v="7"/>
    <s v="AT&amp;T 17929 Lendline Telephone"/>
    <n v="90.48"/>
    <n v="2"/>
    <n v="0"/>
    <n v="23.524799999999999"/>
    <n v="6"/>
    <n v="2"/>
    <x v="3"/>
    <n v="25.999999999999996"/>
    <x v="11"/>
  </r>
  <r>
    <n v="9069"/>
    <s v="CA-2016-106278"/>
    <d v="2016-09-02T00:00:00"/>
    <d v="2016-09-05T00:00:00"/>
    <x v="0"/>
    <s v="BM-11140"/>
    <s v="Becky Martin"/>
    <x v="0"/>
    <s v="United States"/>
    <s v="Des Moines"/>
    <x v="4"/>
    <n v="98198"/>
    <x v="1"/>
    <s v="FUR-CH-10003061"/>
    <x v="0"/>
    <x v="1"/>
    <s v="Global Leather Task Chair, Black"/>
    <n v="215.976"/>
    <n v="3"/>
    <n v="0.2"/>
    <n v="-2.6997"/>
    <n v="3"/>
    <n v="9"/>
    <x v="2"/>
    <n v="-1.25"/>
    <x v="8"/>
  </r>
  <r>
    <n v="9070"/>
    <s v="CA-2016-106278"/>
    <d v="2016-09-02T00:00:00"/>
    <d v="2016-09-05T00:00:00"/>
    <x v="0"/>
    <s v="BM-11140"/>
    <s v="Becky Martin"/>
    <x v="0"/>
    <s v="United States"/>
    <s v="Des Moines"/>
    <x v="4"/>
    <n v="98198"/>
    <x v="1"/>
    <s v="OFF-EN-10003567"/>
    <x v="1"/>
    <x v="12"/>
    <s v="Inter-Office Recycled Envelopes, Brown Kraft, Button-String,10&quot; x 13&quot; , 100/Box"/>
    <n v="65.94"/>
    <n v="3"/>
    <n v="0"/>
    <n v="30.991800000000001"/>
    <n v="3"/>
    <n v="9"/>
    <x v="2"/>
    <n v="47"/>
    <x v="8"/>
  </r>
  <r>
    <n v="9071"/>
    <s v="CA-2017-147550"/>
    <d v="2017-12-04T00:00:00"/>
    <d v="2017-12-05T00:00:00"/>
    <x v="2"/>
    <s v="KE-16420"/>
    <s v="Katrina Edelman"/>
    <x v="1"/>
    <s v="United States"/>
    <s v="Philadelphia"/>
    <x v="9"/>
    <n v="19134"/>
    <x v="3"/>
    <s v="FUR-FU-10001918"/>
    <x v="0"/>
    <x v="5"/>
    <s v="C-Line Cubicle Keepers Polyproplyene Holder With Velcro Backings"/>
    <n v="11.352"/>
    <n v="3"/>
    <n v="0.2"/>
    <n v="2.6960999999999999"/>
    <n v="1"/>
    <n v="12"/>
    <x v="0"/>
    <n v="23.75"/>
    <x v="4"/>
  </r>
  <r>
    <n v="9072"/>
    <s v="CA-2015-136105"/>
    <d v="2015-06-12T00:00:00"/>
    <d v="2015-06-16T00:00:00"/>
    <x v="1"/>
    <s v="SZ-20035"/>
    <s v="Sam Zeldin"/>
    <x v="2"/>
    <s v="United States"/>
    <s v="Columbus"/>
    <x v="14"/>
    <n v="47201"/>
    <x v="2"/>
    <s v="OFF-ST-10002444"/>
    <x v="1"/>
    <x v="4"/>
    <s v="Recycled Eldon Regeneration Jumbo File"/>
    <n v="24.56"/>
    <n v="2"/>
    <n v="0"/>
    <n v="6.8768000000000002"/>
    <n v="4"/>
    <n v="6"/>
    <x v="1"/>
    <n v="28.000000000000004"/>
    <x v="1"/>
  </r>
  <r>
    <n v="9073"/>
    <s v="CA-2016-142524"/>
    <d v="2016-09-04T00:00:00"/>
    <d v="2016-09-08T00:00:00"/>
    <x v="1"/>
    <s v="MB-18085"/>
    <s v="Mick Brown"/>
    <x v="0"/>
    <s v="United States"/>
    <s v="Springfield"/>
    <x v="25"/>
    <n v="65807"/>
    <x v="2"/>
    <s v="OFF-EN-10003286"/>
    <x v="1"/>
    <x v="12"/>
    <s v="Staple envelope"/>
    <n v="16.559999999999999"/>
    <n v="2"/>
    <n v="0"/>
    <n v="7.7831999999999999"/>
    <n v="4"/>
    <n v="9"/>
    <x v="2"/>
    <n v="47"/>
    <x v="8"/>
  </r>
  <r>
    <n v="9074"/>
    <s v="CA-2016-142524"/>
    <d v="2016-09-04T00:00:00"/>
    <d v="2016-09-08T00:00:00"/>
    <x v="1"/>
    <s v="MB-18085"/>
    <s v="Mick Brown"/>
    <x v="0"/>
    <s v="United States"/>
    <s v="Springfield"/>
    <x v="25"/>
    <n v="65807"/>
    <x v="2"/>
    <s v="TEC-AC-10000109"/>
    <x v="2"/>
    <x v="11"/>
    <s v="Sony Micro Vault Click 16 GB USB 2.0 Flash Drive"/>
    <n v="279.95"/>
    <n v="5"/>
    <n v="0"/>
    <n v="67.188000000000002"/>
    <n v="4"/>
    <n v="9"/>
    <x v="2"/>
    <n v="24.000000000000004"/>
    <x v="8"/>
  </r>
  <r>
    <n v="9075"/>
    <s v="CA-2014-136336"/>
    <d v="2014-04-21T00:00:00"/>
    <d v="2014-04-26T00:00:00"/>
    <x v="1"/>
    <s v="DB-13555"/>
    <s v="Dorothy Badders"/>
    <x v="1"/>
    <s v="United States"/>
    <s v="Henderson"/>
    <x v="0"/>
    <n v="42420"/>
    <x v="0"/>
    <s v="OFF-ST-10002574"/>
    <x v="1"/>
    <x v="4"/>
    <s v="SAFCO Commercial Wire Shelving, Black"/>
    <n v="828.84"/>
    <n v="6"/>
    <n v="0"/>
    <n v="0"/>
    <n v="5"/>
    <n v="4"/>
    <x v="1"/>
    <n v="0"/>
    <x v="3"/>
  </r>
  <r>
    <n v="9076"/>
    <s v="US-2015-136259"/>
    <d v="2015-11-05T00:00:00"/>
    <d v="2015-11-08T00:00:00"/>
    <x v="2"/>
    <s v="CB-12415"/>
    <s v="Christy Brittain"/>
    <x v="0"/>
    <s v="United States"/>
    <s v="Lakewood"/>
    <x v="24"/>
    <n v="44107"/>
    <x v="3"/>
    <s v="OFF-BI-10000773"/>
    <x v="1"/>
    <x v="8"/>
    <s v="Insertable Tab Post Binder Dividers"/>
    <n v="7.218"/>
    <n v="3"/>
    <n v="0.7"/>
    <n v="-5.5338000000000003"/>
    <n v="3"/>
    <n v="11"/>
    <x v="0"/>
    <n v="-76.666666666666671"/>
    <x v="0"/>
  </r>
  <r>
    <n v="9077"/>
    <s v="US-2015-136259"/>
    <d v="2015-11-05T00:00:00"/>
    <d v="2015-11-08T00:00:00"/>
    <x v="2"/>
    <s v="CB-12415"/>
    <s v="Christy Brittain"/>
    <x v="0"/>
    <s v="United States"/>
    <s v="Lakewood"/>
    <x v="24"/>
    <n v="44107"/>
    <x v="3"/>
    <s v="OFF-SU-10004661"/>
    <x v="1"/>
    <x v="14"/>
    <s v="Acme Titanium Bonded Scissors"/>
    <n v="27.2"/>
    <n v="4"/>
    <n v="0.2"/>
    <n v="2.04"/>
    <n v="3"/>
    <n v="11"/>
    <x v="0"/>
    <n v="7.5"/>
    <x v="0"/>
  </r>
  <r>
    <n v="9078"/>
    <s v="US-2014-124625"/>
    <d v="2014-11-03T00:00:00"/>
    <d v="2014-11-07T00:00:00"/>
    <x v="1"/>
    <s v="SP-20650"/>
    <s v="Stephanie Phelps"/>
    <x v="1"/>
    <s v="United States"/>
    <s v="Omaha"/>
    <x v="8"/>
    <n v="68104"/>
    <x v="2"/>
    <s v="TEC-AC-10003280"/>
    <x v="2"/>
    <x v="11"/>
    <s v="Belkin F8E887 USB Wired Ergonomic Keyboard"/>
    <n v="89.97"/>
    <n v="3"/>
    <n v="0"/>
    <n v="18.893699999999999"/>
    <n v="4"/>
    <n v="11"/>
    <x v="0"/>
    <n v="21"/>
    <x v="0"/>
  </r>
  <r>
    <n v="9079"/>
    <s v="CA-2016-108105"/>
    <d v="2016-02-16T00:00:00"/>
    <d v="2016-02-23T00:00:00"/>
    <x v="1"/>
    <s v="GW-14605"/>
    <s v="Giulietta Weimer"/>
    <x v="0"/>
    <s v="United States"/>
    <s v="Henderson"/>
    <x v="0"/>
    <n v="42420"/>
    <x v="0"/>
    <s v="FUR-FU-10003773"/>
    <x v="0"/>
    <x v="5"/>
    <s v="Eldon Cleatmat Plus Chair Mats for High Pile Carpets"/>
    <n v="318.08"/>
    <n v="4"/>
    <n v="0"/>
    <n v="34.988799999999998"/>
    <n v="7"/>
    <n v="2"/>
    <x v="3"/>
    <n v="11"/>
    <x v="11"/>
  </r>
  <r>
    <n v="9080"/>
    <s v="CA-2016-108105"/>
    <d v="2016-02-16T00:00:00"/>
    <d v="2016-02-23T00:00:00"/>
    <x v="1"/>
    <s v="GW-14605"/>
    <s v="Giulietta Weimer"/>
    <x v="0"/>
    <s v="United States"/>
    <s v="Henderson"/>
    <x v="0"/>
    <n v="42420"/>
    <x v="0"/>
    <s v="OFF-BI-10002412"/>
    <x v="1"/>
    <x v="8"/>
    <s v="Wilson Jones “Snap” Scratch Pad Binder Tool for Ring Binders"/>
    <n v="5.8"/>
    <n v="1"/>
    <n v="0"/>
    <n v="2.61"/>
    <n v="7"/>
    <n v="2"/>
    <x v="3"/>
    <n v="45"/>
    <x v="11"/>
  </r>
  <r>
    <n v="9081"/>
    <s v="CA-2017-166898"/>
    <d v="2017-09-11T00:00:00"/>
    <d v="2017-09-13T00:00:00"/>
    <x v="0"/>
    <s v="KH-16630"/>
    <s v="Ken Heidel"/>
    <x v="1"/>
    <s v="United States"/>
    <s v="Santa Ana"/>
    <x v="1"/>
    <n v="92704"/>
    <x v="1"/>
    <s v="TEC-PH-10002564"/>
    <x v="2"/>
    <x v="7"/>
    <s v="OtterBox Defender Series Case - Samsung Galaxy S4"/>
    <n v="143.952"/>
    <n v="6"/>
    <n v="0.2"/>
    <n v="17.994"/>
    <n v="2"/>
    <n v="9"/>
    <x v="2"/>
    <n v="12.5"/>
    <x v="8"/>
  </r>
  <r>
    <n v="9082"/>
    <s v="CA-2017-166898"/>
    <d v="2017-09-11T00:00:00"/>
    <d v="2017-09-13T00:00:00"/>
    <x v="0"/>
    <s v="KH-16630"/>
    <s v="Ken Heidel"/>
    <x v="1"/>
    <s v="United States"/>
    <s v="Santa Ana"/>
    <x v="1"/>
    <n v="92704"/>
    <x v="1"/>
    <s v="OFF-PA-10002262"/>
    <x v="1"/>
    <x v="10"/>
    <s v="Xerox 192"/>
    <n v="19.440000000000001"/>
    <n v="3"/>
    <n v="0"/>
    <n v="9.3312000000000008"/>
    <n v="2"/>
    <n v="9"/>
    <x v="2"/>
    <n v="48.000000000000007"/>
    <x v="8"/>
  </r>
  <r>
    <n v="9083"/>
    <s v="CA-2017-169005"/>
    <d v="2017-11-02T00:00:00"/>
    <d v="2017-11-06T00:00:00"/>
    <x v="1"/>
    <s v="BG-11035"/>
    <s v="Barry Gonzalez"/>
    <x v="0"/>
    <s v="United States"/>
    <s v="Springfield"/>
    <x v="17"/>
    <n v="22153"/>
    <x v="0"/>
    <s v="OFF-AR-10000246"/>
    <x v="1"/>
    <x v="6"/>
    <s v="Newell 318"/>
    <n v="5.56"/>
    <n v="2"/>
    <n v="0"/>
    <n v="1.4456"/>
    <n v="4"/>
    <n v="11"/>
    <x v="0"/>
    <n v="26"/>
    <x v="0"/>
  </r>
  <r>
    <n v="9084"/>
    <s v="CA-2015-104038"/>
    <d v="2015-02-06T00:00:00"/>
    <d v="2015-02-08T00:00:00"/>
    <x v="2"/>
    <s v="LO-17170"/>
    <s v="Lori Olson"/>
    <x v="1"/>
    <s v="United States"/>
    <s v="Suffolk"/>
    <x v="17"/>
    <n v="23434"/>
    <x v="0"/>
    <s v="OFF-ST-10002554"/>
    <x v="1"/>
    <x v="4"/>
    <s v="Tennsco Industrial Shelving"/>
    <n v="146.72999999999999"/>
    <n v="3"/>
    <n v="0"/>
    <n v="2.9346000000000001"/>
    <n v="2"/>
    <n v="2"/>
    <x v="3"/>
    <n v="2"/>
    <x v="11"/>
  </r>
  <r>
    <n v="9085"/>
    <s v="CA-2015-104038"/>
    <d v="2015-02-06T00:00:00"/>
    <d v="2015-02-08T00:00:00"/>
    <x v="2"/>
    <s v="LO-17170"/>
    <s v="Lori Olson"/>
    <x v="1"/>
    <s v="United States"/>
    <s v="Suffolk"/>
    <x v="17"/>
    <n v="23434"/>
    <x v="0"/>
    <s v="OFF-PA-10002751"/>
    <x v="1"/>
    <x v="10"/>
    <s v="Xerox 1920"/>
    <n v="29.9"/>
    <n v="5"/>
    <n v="0"/>
    <n v="13.455"/>
    <n v="2"/>
    <n v="2"/>
    <x v="3"/>
    <n v="45"/>
    <x v="11"/>
  </r>
  <r>
    <n v="9086"/>
    <s v="CA-2016-126102"/>
    <d v="2016-09-10T00:00:00"/>
    <d v="2016-09-12T00:00:00"/>
    <x v="0"/>
    <s v="DV-13465"/>
    <s v="Dianna Vittorini"/>
    <x v="0"/>
    <s v="United States"/>
    <s v="Los Angeles"/>
    <x v="1"/>
    <n v="90049"/>
    <x v="1"/>
    <s v="OFF-BI-10004318"/>
    <x v="1"/>
    <x v="8"/>
    <s v="Ibico EB-19 Dual Function Manual Binding System"/>
    <n v="276.78399999999999"/>
    <n v="2"/>
    <n v="0.2"/>
    <n v="89.954800000000006"/>
    <n v="2"/>
    <n v="9"/>
    <x v="2"/>
    <n v="32.5"/>
    <x v="8"/>
  </r>
  <r>
    <n v="9087"/>
    <s v="CA-2016-143406"/>
    <d v="2016-09-26T00:00:00"/>
    <d v="2016-09-30T00:00:00"/>
    <x v="1"/>
    <s v="LR-17035"/>
    <s v="Lisa Ryan"/>
    <x v="1"/>
    <s v="United States"/>
    <s v="Houston"/>
    <x v="5"/>
    <n v="77041"/>
    <x v="2"/>
    <s v="OFF-AP-10001564"/>
    <x v="1"/>
    <x v="9"/>
    <s v="Hoover Commercial Lightweight Upright Vacuum with E-Z Empty Dirt Cup"/>
    <n v="93.031999999999996"/>
    <n v="2"/>
    <n v="0.8"/>
    <n v="-251.18639999999999"/>
    <n v="4"/>
    <n v="9"/>
    <x v="2"/>
    <n v="-270"/>
    <x v="8"/>
  </r>
  <r>
    <n v="9088"/>
    <s v="CA-2016-143406"/>
    <d v="2016-09-26T00:00:00"/>
    <d v="2016-09-30T00:00:00"/>
    <x v="1"/>
    <s v="LR-17035"/>
    <s v="Lisa Ryan"/>
    <x v="1"/>
    <s v="United States"/>
    <s v="Houston"/>
    <x v="5"/>
    <n v="77041"/>
    <x v="2"/>
    <s v="FUR-CH-10000513"/>
    <x v="0"/>
    <x v="1"/>
    <s v="High-Back Leather Manager's Chair"/>
    <n v="454.96499999999997"/>
    <n v="5"/>
    <n v="0.3"/>
    <n v="-136.48949999999999"/>
    <n v="4"/>
    <n v="9"/>
    <x v="2"/>
    <n v="-30"/>
    <x v="8"/>
  </r>
  <r>
    <n v="9089"/>
    <s v="CA-2015-150308"/>
    <d v="2015-12-15T00:00:00"/>
    <d v="2015-12-20T00:00:00"/>
    <x v="1"/>
    <s v="RR-19525"/>
    <s v="Rick Reed"/>
    <x v="1"/>
    <s v="United States"/>
    <s v="Cary"/>
    <x v="3"/>
    <n v="27511"/>
    <x v="0"/>
    <s v="TEC-PH-10001433"/>
    <x v="2"/>
    <x v="7"/>
    <s v="Cisco Small Business SPA 502G VoIP phone"/>
    <n v="246.16800000000001"/>
    <n v="3"/>
    <n v="0.2"/>
    <n v="21.5397"/>
    <n v="5"/>
    <n v="12"/>
    <x v="0"/>
    <n v="8.75"/>
    <x v="4"/>
  </r>
  <r>
    <n v="9090"/>
    <s v="CA-2016-131093"/>
    <d v="2016-09-17T00:00:00"/>
    <d v="2016-09-20T00:00:00"/>
    <x v="0"/>
    <s v="TS-21610"/>
    <s v="Troy Staebel"/>
    <x v="0"/>
    <s v="United States"/>
    <s v="Springfield"/>
    <x v="24"/>
    <n v="45503"/>
    <x v="3"/>
    <s v="OFF-ST-10002790"/>
    <x v="1"/>
    <x v="4"/>
    <s v="Safco Industrial Shelving"/>
    <n v="295.39999999999998"/>
    <n v="5"/>
    <n v="0.2"/>
    <n v="-62.772500000000001"/>
    <n v="3"/>
    <n v="9"/>
    <x v="2"/>
    <n v="-21.250000000000004"/>
    <x v="8"/>
  </r>
  <r>
    <n v="9091"/>
    <s v="US-2017-148831"/>
    <d v="2017-10-13T00:00:00"/>
    <d v="2017-10-15T00:00:00"/>
    <x v="2"/>
    <s v="AH-10210"/>
    <s v="Alan Hwang"/>
    <x v="0"/>
    <s v="United States"/>
    <s v="Louisville"/>
    <x v="0"/>
    <n v="40214"/>
    <x v="0"/>
    <s v="OFF-ST-10002974"/>
    <x v="1"/>
    <x v="4"/>
    <s v="Trav-L-File Heavy-Duty Shuttle II, Black"/>
    <n v="348.56"/>
    <n v="8"/>
    <n v="0"/>
    <n v="104.568"/>
    <n v="2"/>
    <n v="10"/>
    <x v="0"/>
    <n v="30"/>
    <x v="2"/>
  </r>
  <r>
    <n v="9092"/>
    <s v="CA-2015-162950"/>
    <d v="2015-06-28T00:00:00"/>
    <d v="2015-07-03T00:00:00"/>
    <x v="0"/>
    <s v="DW-13585"/>
    <s v="Dorothy Wardle"/>
    <x v="1"/>
    <s v="United States"/>
    <s v="Troy"/>
    <x v="24"/>
    <n v="45373"/>
    <x v="3"/>
    <s v="OFF-PA-10003177"/>
    <x v="1"/>
    <x v="10"/>
    <s v="Xerox 1999"/>
    <n v="15.552"/>
    <n v="3"/>
    <n v="0.2"/>
    <n v="5.4432"/>
    <n v="5"/>
    <n v="6"/>
    <x v="1"/>
    <n v="35"/>
    <x v="1"/>
  </r>
  <r>
    <n v="9093"/>
    <s v="CA-2015-162950"/>
    <d v="2015-06-28T00:00:00"/>
    <d v="2015-07-03T00:00:00"/>
    <x v="0"/>
    <s v="DW-13585"/>
    <s v="Dorothy Wardle"/>
    <x v="1"/>
    <s v="United States"/>
    <s v="Troy"/>
    <x v="24"/>
    <n v="45373"/>
    <x v="3"/>
    <s v="FUR-BO-10001918"/>
    <x v="0"/>
    <x v="0"/>
    <s v="Sauder Forest Hills Library with Doors, Woodland Oak Finish"/>
    <n v="482.94"/>
    <n v="6"/>
    <n v="0.5"/>
    <n v="-376.69319999999999"/>
    <n v="5"/>
    <n v="6"/>
    <x v="1"/>
    <n v="-78"/>
    <x v="1"/>
  </r>
  <r>
    <n v="9094"/>
    <s v="US-2015-132836"/>
    <d v="2015-06-01T00:00:00"/>
    <d v="2015-06-05T00:00:00"/>
    <x v="1"/>
    <s v="AJ-10945"/>
    <s v="Ashley Jarboe"/>
    <x v="0"/>
    <s v="United States"/>
    <s v="Detroit"/>
    <x v="12"/>
    <n v="48227"/>
    <x v="2"/>
    <s v="TEC-PH-10001299"/>
    <x v="2"/>
    <x v="7"/>
    <s v="Polycom CX300 Desktop Phone USB VoIP phone"/>
    <n v="299.98"/>
    <n v="2"/>
    <n v="0"/>
    <n v="83.994399999999999"/>
    <n v="4"/>
    <n v="6"/>
    <x v="1"/>
    <n v="27.999999999999996"/>
    <x v="1"/>
  </r>
  <r>
    <n v="9095"/>
    <s v="US-2015-132836"/>
    <d v="2015-06-01T00:00:00"/>
    <d v="2015-06-05T00:00:00"/>
    <x v="1"/>
    <s v="AJ-10945"/>
    <s v="Ashley Jarboe"/>
    <x v="0"/>
    <s v="United States"/>
    <s v="Detroit"/>
    <x v="12"/>
    <n v="48227"/>
    <x v="2"/>
    <s v="OFF-BI-10004224"/>
    <x v="1"/>
    <x v="8"/>
    <s v="Catalog Binders with Expanding Posts"/>
    <n v="403.68"/>
    <n v="6"/>
    <n v="0"/>
    <n v="181.65600000000001"/>
    <n v="4"/>
    <n v="6"/>
    <x v="1"/>
    <n v="45"/>
    <x v="1"/>
  </r>
  <r>
    <n v="9096"/>
    <s v="US-2015-132836"/>
    <d v="2015-06-01T00:00:00"/>
    <d v="2015-06-05T00:00:00"/>
    <x v="1"/>
    <s v="AJ-10945"/>
    <s v="Ashley Jarboe"/>
    <x v="0"/>
    <s v="United States"/>
    <s v="Detroit"/>
    <x v="12"/>
    <n v="48227"/>
    <x v="2"/>
    <s v="TEC-PH-10001300"/>
    <x v="2"/>
    <x v="7"/>
    <s v="iKross Bluetooth Portable Keyboard + Cell Phone Stand Holder + Brush for Apple iPhone 5S 5C 5, 4S 4"/>
    <n v="41.9"/>
    <n v="2"/>
    <n v="0"/>
    <n v="11.731999999999999"/>
    <n v="4"/>
    <n v="6"/>
    <x v="1"/>
    <n v="27.999999999999996"/>
    <x v="1"/>
  </r>
  <r>
    <n v="9097"/>
    <s v="US-2015-132836"/>
    <d v="2015-06-01T00:00:00"/>
    <d v="2015-06-05T00:00:00"/>
    <x v="1"/>
    <s v="AJ-10945"/>
    <s v="Ashley Jarboe"/>
    <x v="0"/>
    <s v="United States"/>
    <s v="Detroit"/>
    <x v="12"/>
    <n v="48227"/>
    <x v="2"/>
    <s v="OFF-LA-10004178"/>
    <x v="1"/>
    <x v="2"/>
    <s v="Avery 491"/>
    <n v="28.91"/>
    <n v="7"/>
    <n v="0"/>
    <n v="13.2986"/>
    <n v="4"/>
    <n v="6"/>
    <x v="1"/>
    <n v="46"/>
    <x v="1"/>
  </r>
  <r>
    <n v="9098"/>
    <s v="US-2014-158365"/>
    <d v="2014-04-12T00:00:00"/>
    <d v="2014-04-17T00:00:00"/>
    <x v="1"/>
    <s v="SV-20785"/>
    <s v="Stewart Visinsky"/>
    <x v="0"/>
    <s v="United States"/>
    <s v="Bloomington"/>
    <x v="14"/>
    <n v="47401"/>
    <x v="2"/>
    <s v="OFF-PA-10000289"/>
    <x v="1"/>
    <x v="10"/>
    <s v="Xerox 213"/>
    <n v="32.4"/>
    <n v="5"/>
    <n v="0"/>
    <n v="15.552"/>
    <n v="5"/>
    <n v="4"/>
    <x v="1"/>
    <n v="48"/>
    <x v="3"/>
  </r>
  <r>
    <n v="9099"/>
    <s v="CA-2017-152933"/>
    <d v="2017-10-12T00:00:00"/>
    <d v="2017-10-16T00:00:00"/>
    <x v="1"/>
    <s v="MG-17650"/>
    <s v="Matthew Grinstein"/>
    <x v="2"/>
    <s v="United States"/>
    <s v="Dallas"/>
    <x v="5"/>
    <n v="75081"/>
    <x v="2"/>
    <s v="TEC-PH-10002085"/>
    <x v="2"/>
    <x v="7"/>
    <s v="Clarity 53712"/>
    <n v="369.54399999999998"/>
    <n v="7"/>
    <n v="0.2"/>
    <n v="27.715800000000002"/>
    <n v="4"/>
    <n v="10"/>
    <x v="0"/>
    <n v="7.5000000000000009"/>
    <x v="2"/>
  </r>
  <r>
    <n v="9100"/>
    <s v="CA-2017-152933"/>
    <d v="2017-10-12T00:00:00"/>
    <d v="2017-10-16T00:00:00"/>
    <x v="1"/>
    <s v="MG-17650"/>
    <s v="Matthew Grinstein"/>
    <x v="2"/>
    <s v="United States"/>
    <s v="Dallas"/>
    <x v="5"/>
    <n v="75081"/>
    <x v="2"/>
    <s v="OFF-PA-10001934"/>
    <x v="1"/>
    <x v="10"/>
    <s v="Xerox 1993"/>
    <n v="10.368"/>
    <n v="2"/>
    <n v="0.2"/>
    <n v="3.7584"/>
    <n v="4"/>
    <n v="10"/>
    <x v="0"/>
    <n v="36.25"/>
    <x v="2"/>
  </r>
  <r>
    <n v="9101"/>
    <s v="CA-2017-152933"/>
    <d v="2017-10-12T00:00:00"/>
    <d v="2017-10-16T00:00:00"/>
    <x v="1"/>
    <s v="MG-17650"/>
    <s v="Matthew Grinstein"/>
    <x v="2"/>
    <s v="United States"/>
    <s v="Dallas"/>
    <x v="5"/>
    <n v="75081"/>
    <x v="2"/>
    <s v="TEC-AC-10003033"/>
    <x v="2"/>
    <x v="11"/>
    <s v="Plantronics CS510 - Over-the-Head monaural Wireless Headset System"/>
    <n v="791.88"/>
    <n v="3"/>
    <n v="0.2"/>
    <n v="128.68049999999999"/>
    <n v="4"/>
    <n v="10"/>
    <x v="0"/>
    <n v="16.25"/>
    <x v="2"/>
  </r>
  <r>
    <n v="9102"/>
    <s v="CA-2015-163181"/>
    <d v="2015-11-07T00:00:00"/>
    <d v="2015-11-12T00:00:00"/>
    <x v="1"/>
    <s v="AB-10105"/>
    <s v="Adrian Barton"/>
    <x v="0"/>
    <s v="United States"/>
    <s v="Houston"/>
    <x v="5"/>
    <n v="77041"/>
    <x v="2"/>
    <s v="OFF-AR-10001683"/>
    <x v="1"/>
    <x v="6"/>
    <s v="Lumber Crayons"/>
    <n v="23.64"/>
    <n v="3"/>
    <n v="0.2"/>
    <n v="5.319"/>
    <n v="5"/>
    <n v="11"/>
    <x v="0"/>
    <n v="22.5"/>
    <x v="0"/>
  </r>
  <r>
    <n v="9103"/>
    <s v="CA-2015-163181"/>
    <d v="2015-11-07T00:00:00"/>
    <d v="2015-11-12T00:00:00"/>
    <x v="1"/>
    <s v="AB-10105"/>
    <s v="Adrian Barton"/>
    <x v="0"/>
    <s v="United States"/>
    <s v="Houston"/>
    <x v="5"/>
    <n v="77041"/>
    <x v="2"/>
    <s v="OFF-ST-10001713"/>
    <x v="1"/>
    <x v="4"/>
    <s v="Gould Plastics 9-Pocket Panel Bin, 18-3/8w x 5-1/4d x 20-1/2h, Black"/>
    <n v="84.784000000000006"/>
    <n v="2"/>
    <n v="0.2"/>
    <n v="-16.956800000000001"/>
    <n v="5"/>
    <n v="11"/>
    <x v="0"/>
    <n v="-20"/>
    <x v="0"/>
  </r>
  <r>
    <n v="9104"/>
    <s v="CA-2015-163181"/>
    <d v="2015-11-07T00:00:00"/>
    <d v="2015-11-12T00:00:00"/>
    <x v="1"/>
    <s v="AB-10105"/>
    <s v="Adrian Barton"/>
    <x v="0"/>
    <s v="United States"/>
    <s v="Houston"/>
    <x v="5"/>
    <n v="77041"/>
    <x v="2"/>
    <s v="FUR-FU-10000193"/>
    <x v="0"/>
    <x v="5"/>
    <s v="Tenex Chairmats For Use with Hard Floors"/>
    <n v="64.959999999999994"/>
    <n v="5"/>
    <n v="0.6"/>
    <n v="-84.447999999999993"/>
    <n v="5"/>
    <n v="11"/>
    <x v="0"/>
    <n v="-130"/>
    <x v="0"/>
  </r>
  <r>
    <n v="9105"/>
    <s v="CA-2015-163181"/>
    <d v="2015-11-07T00:00:00"/>
    <d v="2015-11-12T00:00:00"/>
    <x v="1"/>
    <s v="AB-10105"/>
    <s v="Adrian Barton"/>
    <x v="0"/>
    <s v="United States"/>
    <s v="Houston"/>
    <x v="5"/>
    <n v="77041"/>
    <x v="2"/>
    <s v="OFF-BI-10000474"/>
    <x v="1"/>
    <x v="8"/>
    <s v="Avery Recycled Flexi-View Covers for Binding Systems"/>
    <n v="32.06"/>
    <n v="10"/>
    <n v="0.8"/>
    <n v="-51.295999999999999"/>
    <n v="5"/>
    <n v="11"/>
    <x v="0"/>
    <n v="-160"/>
    <x v="0"/>
  </r>
  <r>
    <n v="9106"/>
    <s v="CA-2015-163181"/>
    <d v="2015-11-07T00:00:00"/>
    <d v="2015-11-12T00:00:00"/>
    <x v="1"/>
    <s v="AB-10105"/>
    <s v="Adrian Barton"/>
    <x v="0"/>
    <s v="United States"/>
    <s v="Houston"/>
    <x v="5"/>
    <n v="77041"/>
    <x v="2"/>
    <s v="OFF-ST-10000129"/>
    <x v="1"/>
    <x v="4"/>
    <s v="Fellowes Recycled Storage Drawers"/>
    <n v="177.648"/>
    <n v="2"/>
    <n v="0.2"/>
    <n v="-28.867799999999999"/>
    <n v="5"/>
    <n v="11"/>
    <x v="0"/>
    <n v="-16.25"/>
    <x v="0"/>
  </r>
  <r>
    <n v="9107"/>
    <s v="CA-2015-163181"/>
    <d v="2015-11-07T00:00:00"/>
    <d v="2015-11-12T00:00:00"/>
    <x v="1"/>
    <s v="AB-10105"/>
    <s v="Adrian Barton"/>
    <x v="0"/>
    <s v="United States"/>
    <s v="Houston"/>
    <x v="5"/>
    <n v="77041"/>
    <x v="2"/>
    <s v="TEC-MA-10001016"/>
    <x v="2"/>
    <x v="15"/>
    <s v="Canon PC170 Desktop Personal Copier"/>
    <n v="287.91000000000003"/>
    <n v="3"/>
    <n v="0.4"/>
    <n v="33.589500000000001"/>
    <n v="5"/>
    <n v="11"/>
    <x v="0"/>
    <n v="11.666666666666666"/>
    <x v="0"/>
  </r>
  <r>
    <n v="9108"/>
    <s v="CA-2015-132941"/>
    <d v="2015-05-25T00:00:00"/>
    <d v="2015-05-28T00:00:00"/>
    <x v="2"/>
    <s v="MM-18280"/>
    <s v="Muhammed MacIntyre"/>
    <x v="1"/>
    <s v="United States"/>
    <s v="Haltom City"/>
    <x v="5"/>
    <n v="76117"/>
    <x v="2"/>
    <s v="OFF-SU-10002557"/>
    <x v="1"/>
    <x v="14"/>
    <s v="Fiskars Spring-Action Scissors"/>
    <n v="22.367999999999999"/>
    <n v="2"/>
    <n v="0.2"/>
    <n v="1.6776"/>
    <n v="3"/>
    <n v="5"/>
    <x v="1"/>
    <n v="7.5"/>
    <x v="5"/>
  </r>
  <r>
    <n v="9109"/>
    <s v="CA-2015-132941"/>
    <d v="2015-05-25T00:00:00"/>
    <d v="2015-05-28T00:00:00"/>
    <x v="2"/>
    <s v="MM-18280"/>
    <s v="Muhammed MacIntyre"/>
    <x v="1"/>
    <s v="United States"/>
    <s v="Haltom City"/>
    <x v="5"/>
    <n v="76117"/>
    <x v="2"/>
    <s v="OFF-PA-10002160"/>
    <x v="1"/>
    <x v="10"/>
    <s v="Xerox 1978"/>
    <n v="32.368000000000002"/>
    <n v="7"/>
    <n v="0.2"/>
    <n v="11.7334"/>
    <n v="3"/>
    <n v="5"/>
    <x v="1"/>
    <n v="36.25"/>
    <x v="5"/>
  </r>
  <r>
    <n v="9110"/>
    <s v="CA-2015-132941"/>
    <d v="2015-05-25T00:00:00"/>
    <d v="2015-05-28T00:00:00"/>
    <x v="2"/>
    <s v="MM-18280"/>
    <s v="Muhammed MacIntyre"/>
    <x v="1"/>
    <s v="United States"/>
    <s v="Haltom City"/>
    <x v="5"/>
    <n v="76117"/>
    <x v="2"/>
    <s v="TEC-AC-10003095"/>
    <x v="2"/>
    <x v="11"/>
    <s v="Logitech G35 7.1-Channel Surround Sound Headset"/>
    <n v="207.98400000000001"/>
    <n v="2"/>
    <n v="0.2"/>
    <n v="36.397199999999998"/>
    <n v="3"/>
    <n v="5"/>
    <x v="1"/>
    <n v="17.5"/>
    <x v="5"/>
  </r>
  <r>
    <n v="9111"/>
    <s v="CA-2014-132010"/>
    <d v="2014-10-13T00:00:00"/>
    <d v="2014-10-15T00:00:00"/>
    <x v="2"/>
    <s v="MA-17995"/>
    <s v="Michelle Arnett"/>
    <x v="2"/>
    <s v="United States"/>
    <s v="Richmond"/>
    <x v="17"/>
    <n v="23223"/>
    <x v="0"/>
    <s v="OFF-EN-10003160"/>
    <x v="1"/>
    <x v="12"/>
    <s v="Pastel Pink Envelopes"/>
    <n v="36.4"/>
    <n v="5"/>
    <n v="0"/>
    <n v="17.472000000000001"/>
    <n v="2"/>
    <n v="10"/>
    <x v="0"/>
    <n v="48.000000000000007"/>
    <x v="2"/>
  </r>
  <r>
    <n v="9112"/>
    <s v="CA-2014-132010"/>
    <d v="2014-10-13T00:00:00"/>
    <d v="2014-10-15T00:00:00"/>
    <x v="2"/>
    <s v="MA-17995"/>
    <s v="Michelle Arnett"/>
    <x v="2"/>
    <s v="United States"/>
    <s v="Richmond"/>
    <x v="17"/>
    <n v="23223"/>
    <x v="0"/>
    <s v="TEC-AC-10001542"/>
    <x v="2"/>
    <x v="11"/>
    <s v="SanDisk Cruzer 16 GB USB Flash Drive"/>
    <n v="22.96"/>
    <n v="2"/>
    <n v="0"/>
    <n v="4.3624000000000001"/>
    <n v="2"/>
    <n v="10"/>
    <x v="0"/>
    <n v="19"/>
    <x v="2"/>
  </r>
  <r>
    <n v="9113"/>
    <s v="CA-2014-132010"/>
    <d v="2014-10-13T00:00:00"/>
    <d v="2014-10-15T00:00:00"/>
    <x v="2"/>
    <s v="MA-17995"/>
    <s v="Michelle Arnett"/>
    <x v="2"/>
    <s v="United States"/>
    <s v="Richmond"/>
    <x v="17"/>
    <n v="23223"/>
    <x v="0"/>
    <s v="OFF-ST-10003641"/>
    <x v="1"/>
    <x v="4"/>
    <s v="Space Solutions Industrial Galvanized Steel Shelving."/>
    <n v="315.2"/>
    <n v="4"/>
    <n v="0"/>
    <n v="6.3040000000000003"/>
    <n v="2"/>
    <n v="10"/>
    <x v="0"/>
    <n v="2"/>
    <x v="2"/>
  </r>
  <r>
    <n v="9114"/>
    <s v="CA-2014-132010"/>
    <d v="2014-10-13T00:00:00"/>
    <d v="2014-10-15T00:00:00"/>
    <x v="2"/>
    <s v="MA-17995"/>
    <s v="Michelle Arnett"/>
    <x v="2"/>
    <s v="United States"/>
    <s v="Richmond"/>
    <x v="17"/>
    <n v="23223"/>
    <x v="0"/>
    <s v="OFF-BI-10002432"/>
    <x v="1"/>
    <x v="8"/>
    <s v="Wilson Jones Standard D-Ring Binders"/>
    <n v="15.18"/>
    <n v="3"/>
    <n v="0"/>
    <n v="7.1345999999999998"/>
    <n v="2"/>
    <n v="10"/>
    <x v="0"/>
    <n v="47"/>
    <x v="2"/>
  </r>
  <r>
    <n v="9115"/>
    <s v="CA-2016-135461"/>
    <d v="2016-02-07T00:00:00"/>
    <d v="2016-02-10T00:00:00"/>
    <x v="0"/>
    <s v="EB-13975"/>
    <s v="Erica Bern"/>
    <x v="1"/>
    <s v="United States"/>
    <s v="Los Angeles"/>
    <x v="1"/>
    <n v="90049"/>
    <x v="1"/>
    <s v="TEC-PH-10004094"/>
    <x v="2"/>
    <x v="7"/>
    <s v="Motorola L703CM"/>
    <n v="623.96"/>
    <n v="5"/>
    <n v="0.2"/>
    <n v="38.997500000000002"/>
    <n v="3"/>
    <n v="2"/>
    <x v="3"/>
    <n v="6.25"/>
    <x v="11"/>
  </r>
  <r>
    <n v="9116"/>
    <s v="CA-2017-153045"/>
    <d v="2017-01-19T00:00:00"/>
    <d v="2017-01-24T00:00:00"/>
    <x v="0"/>
    <s v="NS-18505"/>
    <s v="Neola Schneider"/>
    <x v="0"/>
    <s v="United States"/>
    <s v="Philadelphia"/>
    <x v="9"/>
    <n v="19140"/>
    <x v="3"/>
    <s v="TEC-PH-10001817"/>
    <x v="2"/>
    <x v="7"/>
    <s v="Wilson Electronics DB Pro Signal Booster"/>
    <n v="429.6"/>
    <n v="2"/>
    <n v="0.4"/>
    <n v="-93.08"/>
    <n v="5"/>
    <n v="1"/>
    <x v="3"/>
    <n v="-21.666666666666664"/>
    <x v="9"/>
  </r>
  <r>
    <n v="9117"/>
    <s v="CA-2017-153045"/>
    <d v="2017-01-19T00:00:00"/>
    <d v="2017-01-24T00:00:00"/>
    <x v="0"/>
    <s v="NS-18505"/>
    <s v="Neola Schneider"/>
    <x v="0"/>
    <s v="United States"/>
    <s v="Philadelphia"/>
    <x v="9"/>
    <n v="19140"/>
    <x v="3"/>
    <s v="FUR-FU-10002759"/>
    <x v="0"/>
    <x v="5"/>
    <s v="12-1/2 Diameter Round Wall Clock"/>
    <n v="31.968"/>
    <n v="2"/>
    <n v="0.2"/>
    <n v="6.3936000000000002"/>
    <n v="5"/>
    <n v="1"/>
    <x v="3"/>
    <n v="20"/>
    <x v="9"/>
  </r>
  <r>
    <n v="9118"/>
    <s v="CA-2017-153045"/>
    <d v="2017-01-19T00:00:00"/>
    <d v="2017-01-24T00:00:00"/>
    <x v="0"/>
    <s v="NS-18505"/>
    <s v="Neola Schneider"/>
    <x v="0"/>
    <s v="United States"/>
    <s v="Philadelphia"/>
    <x v="9"/>
    <n v="19140"/>
    <x v="3"/>
    <s v="FUR-CH-10000309"/>
    <x v="0"/>
    <x v="1"/>
    <s v="Global Comet Stacking Arm Chair"/>
    <n v="887.27099999999996"/>
    <n v="3"/>
    <n v="0.3"/>
    <n v="-63.3765"/>
    <n v="5"/>
    <n v="1"/>
    <x v="3"/>
    <n v="-7.1428571428571441"/>
    <x v="9"/>
  </r>
  <r>
    <n v="9119"/>
    <s v="CA-2017-153045"/>
    <d v="2017-01-19T00:00:00"/>
    <d v="2017-01-24T00:00:00"/>
    <x v="0"/>
    <s v="NS-18505"/>
    <s v="Neola Schneider"/>
    <x v="0"/>
    <s v="United States"/>
    <s v="Philadelphia"/>
    <x v="9"/>
    <n v="19140"/>
    <x v="3"/>
    <s v="OFF-PA-10003673"/>
    <x v="1"/>
    <x v="10"/>
    <s v="Strathmore Photo Mount Cards"/>
    <n v="21.696000000000002"/>
    <n v="4"/>
    <n v="0.2"/>
    <n v="7.0511999999999997"/>
    <n v="5"/>
    <n v="1"/>
    <x v="3"/>
    <n v="32.499999999999993"/>
    <x v="9"/>
  </r>
  <r>
    <n v="9120"/>
    <s v="US-2016-155971"/>
    <d v="2016-06-06T00:00:00"/>
    <d v="2016-06-12T00:00:00"/>
    <x v="1"/>
    <s v="RB-19795"/>
    <s v="Ross Baird"/>
    <x v="2"/>
    <s v="United States"/>
    <s v="Los Angeles"/>
    <x v="1"/>
    <n v="90036"/>
    <x v="1"/>
    <s v="OFF-LA-10000452"/>
    <x v="1"/>
    <x v="2"/>
    <s v="Avery 488"/>
    <n v="22.05"/>
    <n v="7"/>
    <n v="0"/>
    <n v="10.584"/>
    <n v="6"/>
    <n v="6"/>
    <x v="1"/>
    <n v="48"/>
    <x v="1"/>
  </r>
  <r>
    <n v="9121"/>
    <s v="US-2016-155971"/>
    <d v="2016-06-06T00:00:00"/>
    <d v="2016-06-12T00:00:00"/>
    <x v="1"/>
    <s v="RB-19795"/>
    <s v="Ross Baird"/>
    <x v="2"/>
    <s v="United States"/>
    <s v="Los Angeles"/>
    <x v="1"/>
    <n v="90036"/>
    <x v="1"/>
    <s v="OFF-PA-10000210"/>
    <x v="1"/>
    <x v="10"/>
    <s v="Xerox Blank Computer Paper"/>
    <n v="99.9"/>
    <n v="5"/>
    <n v="0"/>
    <n v="46.953000000000003"/>
    <n v="6"/>
    <n v="6"/>
    <x v="1"/>
    <n v="47"/>
    <x v="1"/>
  </r>
  <r>
    <n v="9122"/>
    <s v="CA-2017-122007"/>
    <d v="2017-03-18T00:00:00"/>
    <d v="2017-03-20T00:00:00"/>
    <x v="0"/>
    <s v="JK-15325"/>
    <s v="Jason Klamczynski"/>
    <x v="1"/>
    <s v="United States"/>
    <s v="Los Angeles"/>
    <x v="1"/>
    <n v="90032"/>
    <x v="1"/>
    <s v="OFF-AP-10000358"/>
    <x v="1"/>
    <x v="9"/>
    <s v="Fellowes Basic Home/Office Series Surge Protectors"/>
    <n v="90.86"/>
    <n v="7"/>
    <n v="0"/>
    <n v="26.349399999999999"/>
    <n v="2"/>
    <n v="3"/>
    <x v="3"/>
    <n v="28.999999999999996"/>
    <x v="10"/>
  </r>
  <r>
    <n v="9123"/>
    <s v="CA-2017-162250"/>
    <d v="2017-11-24T00:00:00"/>
    <d v="2017-11-24T00:00:00"/>
    <x v="3"/>
    <s v="PR-18880"/>
    <s v="Patrick Ryan"/>
    <x v="0"/>
    <s v="United States"/>
    <s v="San Francisco"/>
    <x v="1"/>
    <n v="94109"/>
    <x v="1"/>
    <s v="OFF-PA-10002137"/>
    <x v="1"/>
    <x v="10"/>
    <s v="Southworth 100% Résumé Paper, 24lb."/>
    <n v="7.78"/>
    <n v="1"/>
    <n v="0"/>
    <n v="3.5009999999999999"/>
    <n v="0"/>
    <n v="11"/>
    <x v="0"/>
    <n v="44.999999999999993"/>
    <x v="0"/>
  </r>
  <r>
    <n v="9124"/>
    <s v="US-2016-158288"/>
    <d v="2016-11-26T00:00:00"/>
    <d v="2016-11-28T00:00:00"/>
    <x v="0"/>
    <s v="EH-13945"/>
    <s v="Eric Hoffmann"/>
    <x v="0"/>
    <s v="United States"/>
    <s v="Philadelphia"/>
    <x v="9"/>
    <n v="19120"/>
    <x v="3"/>
    <s v="OFF-BI-10003364"/>
    <x v="1"/>
    <x v="8"/>
    <s v="Binding Machine Supplies"/>
    <n v="78.759"/>
    <n v="9"/>
    <n v="0.7"/>
    <n v="-57.756599999999999"/>
    <n v="2"/>
    <n v="11"/>
    <x v="0"/>
    <n v="-73.333333333333329"/>
    <x v="0"/>
  </r>
  <r>
    <n v="9125"/>
    <s v="CA-2016-128916"/>
    <d v="2016-08-18T00:00:00"/>
    <d v="2016-08-20T00:00:00"/>
    <x v="0"/>
    <s v="MA-17560"/>
    <s v="Matt Abelman"/>
    <x v="2"/>
    <s v="United States"/>
    <s v="Houston"/>
    <x v="5"/>
    <n v="77070"/>
    <x v="2"/>
    <s v="FUR-FU-10001940"/>
    <x v="0"/>
    <x v="5"/>
    <s v="Staple-based wall hangings"/>
    <n v="9.5519999999999996"/>
    <n v="3"/>
    <n v="0.6"/>
    <n v="-3.8208000000000002"/>
    <n v="2"/>
    <n v="8"/>
    <x v="2"/>
    <n v="-40"/>
    <x v="6"/>
  </r>
  <r>
    <n v="9126"/>
    <s v="CA-2016-128916"/>
    <d v="2016-08-18T00:00:00"/>
    <d v="2016-08-20T00:00:00"/>
    <x v="0"/>
    <s v="MA-17560"/>
    <s v="Matt Abelman"/>
    <x v="2"/>
    <s v="United States"/>
    <s v="Houston"/>
    <x v="5"/>
    <n v="77070"/>
    <x v="2"/>
    <s v="FUR-FU-10000320"/>
    <x v="0"/>
    <x v="5"/>
    <s v="OIC Stacking Trays"/>
    <n v="5.3440000000000003"/>
    <n v="4"/>
    <n v="0.6"/>
    <n v="-2.1375999999999999"/>
    <n v="2"/>
    <n v="8"/>
    <x v="2"/>
    <n v="-40"/>
    <x v="6"/>
  </r>
  <r>
    <n v="9127"/>
    <s v="CA-2015-157028"/>
    <d v="2015-11-28T00:00:00"/>
    <d v="2015-12-03T00:00:00"/>
    <x v="1"/>
    <s v="MA-17995"/>
    <s v="Michelle Arnett"/>
    <x v="2"/>
    <s v="United States"/>
    <s v="Las Cruces"/>
    <x v="27"/>
    <n v="88001"/>
    <x v="1"/>
    <s v="OFF-AR-10004441"/>
    <x v="1"/>
    <x v="6"/>
    <s v="BIC Brite Liner Highlighters"/>
    <n v="8.2799999999999994"/>
    <n v="2"/>
    <n v="0"/>
    <n v="3.4775999999999998"/>
    <n v="5"/>
    <n v="11"/>
    <x v="0"/>
    <n v="42"/>
    <x v="0"/>
  </r>
  <r>
    <n v="9128"/>
    <s v="CA-2017-112473"/>
    <d v="2017-05-25T00:00:00"/>
    <d v="2017-06-01T00:00:00"/>
    <x v="1"/>
    <s v="JL-15505"/>
    <s v="Jeremy Lonsdale"/>
    <x v="0"/>
    <s v="United States"/>
    <s v="Houston"/>
    <x v="5"/>
    <n v="77070"/>
    <x v="2"/>
    <s v="OFF-ST-10002182"/>
    <x v="1"/>
    <x v="4"/>
    <s v="Iris 3-Drawer Stacking Bin, Black"/>
    <n v="50.136000000000003"/>
    <n v="3"/>
    <n v="0.2"/>
    <n v="-11.2806"/>
    <n v="7"/>
    <n v="5"/>
    <x v="1"/>
    <n v="-22.499999999999996"/>
    <x v="5"/>
  </r>
  <r>
    <n v="9129"/>
    <s v="US-2017-147655"/>
    <d v="2017-09-04T00:00:00"/>
    <d v="2017-09-05T00:00:00"/>
    <x v="2"/>
    <s v="AS-10045"/>
    <s v="Aaron Smayling"/>
    <x v="1"/>
    <s v="United States"/>
    <s v="Redmond"/>
    <x v="21"/>
    <n v="97756"/>
    <x v="1"/>
    <s v="OFF-BI-10002931"/>
    <x v="1"/>
    <x v="8"/>
    <s v="Avery Trapezoid Extra Heavy Duty 4&quot; Binders"/>
    <n v="88.073999999999998"/>
    <n v="7"/>
    <n v="0.7"/>
    <n v="-58.716000000000001"/>
    <n v="1"/>
    <n v="9"/>
    <x v="2"/>
    <n v="-66.666666666666671"/>
    <x v="8"/>
  </r>
  <r>
    <n v="9130"/>
    <s v="CA-2016-130911"/>
    <d v="2016-03-24T00:00:00"/>
    <d v="2016-03-26T00:00:00"/>
    <x v="0"/>
    <s v="DC-12850"/>
    <s v="Dan Campbell"/>
    <x v="0"/>
    <s v="United States"/>
    <s v="Cleveland"/>
    <x v="24"/>
    <n v="44105"/>
    <x v="3"/>
    <s v="FUR-BO-10004357"/>
    <x v="0"/>
    <x v="0"/>
    <s v="O'Sullivan Living Dimensions 3-Shelf Bookcases"/>
    <n v="301.47000000000003"/>
    <n v="3"/>
    <n v="0.5"/>
    <n v="-241.17599999999999"/>
    <n v="2"/>
    <n v="3"/>
    <x v="3"/>
    <n v="-80"/>
    <x v="10"/>
  </r>
  <r>
    <n v="9131"/>
    <s v="CA-2016-130911"/>
    <d v="2016-03-24T00:00:00"/>
    <d v="2016-03-26T00:00:00"/>
    <x v="0"/>
    <s v="DC-12850"/>
    <s v="Dan Campbell"/>
    <x v="0"/>
    <s v="United States"/>
    <s v="Cleveland"/>
    <x v="24"/>
    <n v="44105"/>
    <x v="3"/>
    <s v="OFF-AR-10000475"/>
    <x v="1"/>
    <x v="6"/>
    <s v="Hunt BOSTON Vista Battery-Operated Pencil Sharpener, Black"/>
    <n v="18.655999999999999"/>
    <n v="2"/>
    <n v="0.2"/>
    <n v="1.6324000000000001"/>
    <n v="2"/>
    <n v="3"/>
    <x v="3"/>
    <n v="8.75"/>
    <x v="10"/>
  </r>
  <r>
    <n v="9132"/>
    <s v="CA-2017-100055"/>
    <d v="2017-05-28T00:00:00"/>
    <d v="2017-06-01T00:00:00"/>
    <x v="1"/>
    <s v="MD-17860"/>
    <s v="Michael Dominguez"/>
    <x v="1"/>
    <s v="United States"/>
    <s v="Laurel"/>
    <x v="39"/>
    <n v="20707"/>
    <x v="3"/>
    <s v="FUR-FU-10001473"/>
    <x v="0"/>
    <x v="5"/>
    <s v="DAX Wood Document Frame"/>
    <n v="27.46"/>
    <n v="2"/>
    <n v="0"/>
    <n v="9.8856000000000002"/>
    <n v="4"/>
    <n v="5"/>
    <x v="1"/>
    <n v="36"/>
    <x v="5"/>
  </r>
  <r>
    <n v="9133"/>
    <s v="CA-2017-100055"/>
    <d v="2017-05-28T00:00:00"/>
    <d v="2017-06-01T00:00:00"/>
    <x v="1"/>
    <s v="MD-17860"/>
    <s v="Michael Dominguez"/>
    <x v="1"/>
    <s v="United States"/>
    <s v="Laurel"/>
    <x v="39"/>
    <n v="20707"/>
    <x v="3"/>
    <s v="OFF-AP-10001469"/>
    <x v="1"/>
    <x v="9"/>
    <s v="Fellowes 8 Outlet Superior Workstation Surge Protector"/>
    <n v="125.13"/>
    <n v="3"/>
    <n v="0"/>
    <n v="36.287700000000001"/>
    <n v="4"/>
    <n v="5"/>
    <x v="1"/>
    <n v="29.000000000000004"/>
    <x v="5"/>
  </r>
  <r>
    <n v="9134"/>
    <s v="CA-2015-157805"/>
    <d v="2015-08-31T00:00:00"/>
    <d v="2015-09-04T00:00:00"/>
    <x v="1"/>
    <s v="RH-19510"/>
    <s v="Rick Huthwaite"/>
    <x v="2"/>
    <s v="United States"/>
    <s v="San Diego"/>
    <x v="1"/>
    <n v="92037"/>
    <x v="1"/>
    <s v="TEC-PH-10004447"/>
    <x v="2"/>
    <x v="7"/>
    <s v="Toshiba IPT2010-SD IP Telephone"/>
    <n v="555.96"/>
    <n v="5"/>
    <n v="0.2"/>
    <n v="41.697000000000003"/>
    <n v="4"/>
    <n v="8"/>
    <x v="2"/>
    <n v="7.5"/>
    <x v="6"/>
  </r>
  <r>
    <n v="9135"/>
    <s v="CA-2016-124254"/>
    <d v="2016-04-12T00:00:00"/>
    <d v="2016-04-17T00:00:00"/>
    <x v="1"/>
    <s v="TB-21175"/>
    <s v="Thomas Boland"/>
    <x v="1"/>
    <s v="United States"/>
    <s v="Wilson"/>
    <x v="3"/>
    <n v="27893"/>
    <x v="0"/>
    <s v="OFF-ST-10001469"/>
    <x v="1"/>
    <x v="4"/>
    <s v="Fellowes Bankers Box Recycled Super Stor/Drawer"/>
    <n v="129.55199999999999"/>
    <n v="3"/>
    <n v="0.2"/>
    <n v="-22.671600000000002"/>
    <n v="5"/>
    <n v="4"/>
    <x v="1"/>
    <n v="-17.5"/>
    <x v="3"/>
  </r>
  <r>
    <n v="9136"/>
    <s v="CA-2016-124254"/>
    <d v="2016-04-12T00:00:00"/>
    <d v="2016-04-17T00:00:00"/>
    <x v="1"/>
    <s v="TB-21175"/>
    <s v="Thomas Boland"/>
    <x v="1"/>
    <s v="United States"/>
    <s v="Wilson"/>
    <x v="3"/>
    <n v="27893"/>
    <x v="0"/>
    <s v="OFF-ST-10000060"/>
    <x v="1"/>
    <x v="4"/>
    <s v="Fellowes Bankers Box Staxonsteel Drawer File/Stacking System"/>
    <n v="51.984000000000002"/>
    <n v="1"/>
    <n v="0.2"/>
    <n v="-5.1984000000000004"/>
    <n v="5"/>
    <n v="4"/>
    <x v="1"/>
    <n v="-10"/>
    <x v="3"/>
  </r>
  <r>
    <n v="9137"/>
    <s v="CA-2016-124254"/>
    <d v="2016-04-12T00:00:00"/>
    <d v="2016-04-17T00:00:00"/>
    <x v="1"/>
    <s v="TB-21175"/>
    <s v="Thomas Boland"/>
    <x v="1"/>
    <s v="United States"/>
    <s v="Wilson"/>
    <x v="3"/>
    <n v="27893"/>
    <x v="0"/>
    <s v="OFF-PA-10000807"/>
    <x v="1"/>
    <x v="10"/>
    <s v="TOPS &quot;Important Message&quot; Pads, Canary, 4-1/4 x 5-1/2, 50 Sheets per Pad"/>
    <n v="10.272"/>
    <n v="3"/>
    <n v="0.2"/>
    <n v="3.4668000000000001"/>
    <n v="5"/>
    <n v="4"/>
    <x v="1"/>
    <n v="33.75"/>
    <x v="3"/>
  </r>
  <r>
    <n v="9138"/>
    <s v="CA-2014-123400"/>
    <d v="2014-02-02T00:00:00"/>
    <d v="2014-02-09T00:00:00"/>
    <x v="1"/>
    <s v="EB-13930"/>
    <s v="Eric Barreto"/>
    <x v="0"/>
    <s v="United States"/>
    <s v="Saint Petersburg"/>
    <x v="2"/>
    <n v="33710"/>
    <x v="0"/>
    <s v="OFF-BI-10000666"/>
    <x v="1"/>
    <x v="8"/>
    <s v="Surelock Post Binders"/>
    <n v="18.335999999999999"/>
    <n v="2"/>
    <n v="0.7"/>
    <n v="-12.224"/>
    <n v="7"/>
    <n v="2"/>
    <x v="3"/>
    <n v="-66.666666666666671"/>
    <x v="11"/>
  </r>
  <r>
    <n v="9139"/>
    <s v="CA-2014-123400"/>
    <d v="2014-02-02T00:00:00"/>
    <d v="2014-02-09T00:00:00"/>
    <x v="1"/>
    <s v="EB-13930"/>
    <s v="Eric Barreto"/>
    <x v="0"/>
    <s v="United States"/>
    <s v="Saint Petersburg"/>
    <x v="2"/>
    <n v="33710"/>
    <x v="0"/>
    <s v="TEC-PH-10002890"/>
    <x v="2"/>
    <x v="7"/>
    <s v="AT&amp;T 17929 Lendline Telephone"/>
    <n v="180.96"/>
    <n v="5"/>
    <n v="0.2"/>
    <n v="13.571999999999999"/>
    <n v="7"/>
    <n v="2"/>
    <x v="3"/>
    <n v="7.5"/>
    <x v="11"/>
  </r>
  <r>
    <n v="9140"/>
    <s v="CA-2014-106971"/>
    <d v="2014-09-02T00:00:00"/>
    <d v="2014-09-08T00:00:00"/>
    <x v="1"/>
    <s v="BM-11785"/>
    <s v="Bryan Mills"/>
    <x v="0"/>
    <s v="United States"/>
    <s v="Buffalo Grove"/>
    <x v="10"/>
    <n v="60089"/>
    <x v="2"/>
    <s v="TEC-AC-10000844"/>
    <x v="2"/>
    <x v="11"/>
    <s v="Logitech Gaming G510s - Keyboard"/>
    <n v="475.94400000000002"/>
    <n v="7"/>
    <n v="0.2"/>
    <n v="95.188800000000001"/>
    <n v="6"/>
    <n v="9"/>
    <x v="2"/>
    <n v="20"/>
    <x v="8"/>
  </r>
  <r>
    <n v="9141"/>
    <s v="CA-2017-123029"/>
    <d v="2017-09-30T00:00:00"/>
    <d v="2017-10-02T00:00:00"/>
    <x v="0"/>
    <s v="BT-11530"/>
    <s v="Bradley Talbott"/>
    <x v="2"/>
    <s v="United States"/>
    <s v="Los Angeles"/>
    <x v="1"/>
    <n v="90049"/>
    <x v="1"/>
    <s v="TEC-AC-10002402"/>
    <x v="2"/>
    <x v="11"/>
    <s v="Razer Kraken PRO Over Ear PC and Music Headset"/>
    <n v="159.97999999999999"/>
    <n v="2"/>
    <n v="0"/>
    <n v="47.994"/>
    <n v="2"/>
    <n v="9"/>
    <x v="2"/>
    <n v="30.000000000000004"/>
    <x v="8"/>
  </r>
  <r>
    <n v="9142"/>
    <s v="CA-2016-139409"/>
    <d v="2016-09-05T00:00:00"/>
    <d v="2016-09-07T00:00:00"/>
    <x v="2"/>
    <s v="FW-14395"/>
    <s v="Fred Wasserman"/>
    <x v="1"/>
    <s v="United States"/>
    <s v="New York City"/>
    <x v="15"/>
    <n v="10011"/>
    <x v="3"/>
    <s v="TEC-PH-10003988"/>
    <x v="2"/>
    <x v="7"/>
    <s v="LF Elite 3D Dazzle Designer Hard Case Cover, Lf Stylus Pen and Wiper For Apple Iphone 5c Mini Lite"/>
    <n v="43.6"/>
    <n v="4"/>
    <n v="0"/>
    <n v="12.208"/>
    <n v="2"/>
    <n v="9"/>
    <x v="2"/>
    <n v="27.999999999999996"/>
    <x v="8"/>
  </r>
  <r>
    <n v="9143"/>
    <s v="US-2017-166688"/>
    <d v="2017-05-20T00:00:00"/>
    <d v="2017-05-26T00:00:00"/>
    <x v="1"/>
    <s v="RD-19480"/>
    <s v="Rick Duston"/>
    <x v="0"/>
    <s v="United States"/>
    <s v="Las Vegas"/>
    <x v="33"/>
    <n v="89115"/>
    <x v="1"/>
    <s v="OFF-BI-10004040"/>
    <x v="1"/>
    <x v="8"/>
    <s v="Wilson Jones Impact Binders"/>
    <n v="8.2880000000000003"/>
    <n v="2"/>
    <n v="0.2"/>
    <n v="3.0044"/>
    <n v="6"/>
    <n v="5"/>
    <x v="1"/>
    <n v="36.25"/>
    <x v="5"/>
  </r>
  <r>
    <n v="9144"/>
    <s v="US-2017-166688"/>
    <d v="2017-05-20T00:00:00"/>
    <d v="2017-05-26T00:00:00"/>
    <x v="1"/>
    <s v="RD-19480"/>
    <s v="Rick Duston"/>
    <x v="0"/>
    <s v="United States"/>
    <s v="Las Vegas"/>
    <x v="33"/>
    <n v="89115"/>
    <x v="1"/>
    <s v="TEC-PH-10004094"/>
    <x v="2"/>
    <x v="7"/>
    <s v="Motorola L703CM"/>
    <n v="1123.1279999999999"/>
    <n v="9"/>
    <n v="0.2"/>
    <n v="70.195499999999996"/>
    <n v="6"/>
    <n v="5"/>
    <x v="1"/>
    <n v="6.25"/>
    <x v="5"/>
  </r>
  <r>
    <n v="9145"/>
    <s v="US-2017-166688"/>
    <d v="2017-05-20T00:00:00"/>
    <d v="2017-05-26T00:00:00"/>
    <x v="1"/>
    <s v="RD-19480"/>
    <s v="Rick Duston"/>
    <x v="0"/>
    <s v="United States"/>
    <s v="Las Vegas"/>
    <x v="33"/>
    <n v="89115"/>
    <x v="1"/>
    <s v="OFF-AP-10000358"/>
    <x v="1"/>
    <x v="9"/>
    <s v="Fellowes Basic Home/Office Series Surge Protectors"/>
    <n v="64.900000000000006"/>
    <n v="5"/>
    <n v="0"/>
    <n v="18.821000000000002"/>
    <n v="6"/>
    <n v="5"/>
    <x v="1"/>
    <n v="28.999999999999996"/>
    <x v="5"/>
  </r>
  <r>
    <n v="9146"/>
    <s v="CA-2015-126970"/>
    <d v="2015-09-20T00:00:00"/>
    <d v="2015-09-24T00:00:00"/>
    <x v="1"/>
    <s v="TP-21130"/>
    <s v="Theone Pippenger"/>
    <x v="0"/>
    <s v="United States"/>
    <s v="Naperville"/>
    <x v="10"/>
    <n v="60540"/>
    <x v="2"/>
    <s v="OFF-BI-10000138"/>
    <x v="1"/>
    <x v="8"/>
    <s v="Acco Translucent Poly Ring Binders"/>
    <n v="2.8079999999999998"/>
    <n v="3"/>
    <n v="0.8"/>
    <n v="-4.4927999999999999"/>
    <n v="4"/>
    <n v="9"/>
    <x v="2"/>
    <n v="-160"/>
    <x v="8"/>
  </r>
  <r>
    <n v="9147"/>
    <s v="US-2016-165505"/>
    <d v="2016-01-23T00:00:00"/>
    <d v="2016-01-27T00:00:00"/>
    <x v="1"/>
    <s v="CB-12535"/>
    <s v="Claudia Bergmann"/>
    <x v="1"/>
    <s v="United States"/>
    <s v="Burlington"/>
    <x v="42"/>
    <n v="5408"/>
    <x v="3"/>
    <s v="TEC-AC-10002926"/>
    <x v="2"/>
    <x v="11"/>
    <s v="Logitech Wireless Marathon Mouse M705"/>
    <n v="99.98"/>
    <n v="2"/>
    <n v="0"/>
    <n v="42.991399999999999"/>
    <n v="4"/>
    <n v="1"/>
    <x v="3"/>
    <n v="43"/>
    <x v="9"/>
  </r>
  <r>
    <n v="9148"/>
    <s v="US-2016-165505"/>
    <d v="2016-01-23T00:00:00"/>
    <d v="2016-01-27T00:00:00"/>
    <x v="1"/>
    <s v="CB-12535"/>
    <s v="Claudia Bergmann"/>
    <x v="1"/>
    <s v="United States"/>
    <s v="Burlington"/>
    <x v="42"/>
    <n v="5408"/>
    <x v="3"/>
    <s v="OFF-AR-10003477"/>
    <x v="1"/>
    <x v="6"/>
    <s v="4009 Highlighters"/>
    <n v="8.0399999999999991"/>
    <n v="6"/>
    <n v="0"/>
    <n v="2.7336"/>
    <n v="4"/>
    <n v="1"/>
    <x v="3"/>
    <n v="34"/>
    <x v="9"/>
  </r>
  <r>
    <n v="9149"/>
    <s v="US-2016-165505"/>
    <d v="2016-01-23T00:00:00"/>
    <d v="2016-01-27T00:00:00"/>
    <x v="1"/>
    <s v="CB-12535"/>
    <s v="Claudia Bergmann"/>
    <x v="1"/>
    <s v="United States"/>
    <s v="Burlington"/>
    <x v="42"/>
    <n v="5408"/>
    <x v="3"/>
    <s v="OFF-ST-10001526"/>
    <x v="1"/>
    <x v="4"/>
    <s v="Iceberg Mobile Mega Data/Printer Cart "/>
    <n v="1564.29"/>
    <n v="13"/>
    <n v="0"/>
    <n v="406.71539999999999"/>
    <n v="4"/>
    <n v="1"/>
    <x v="3"/>
    <n v="26"/>
    <x v="9"/>
  </r>
  <r>
    <n v="9150"/>
    <s v="US-2014-157070"/>
    <d v="2014-06-01T00:00:00"/>
    <d v="2014-06-06T00:00:00"/>
    <x v="1"/>
    <s v="QJ-19255"/>
    <s v="Quincy Jones"/>
    <x v="1"/>
    <s v="United States"/>
    <s v="Detroit"/>
    <x v="12"/>
    <n v="48234"/>
    <x v="2"/>
    <s v="OFF-BI-10001765"/>
    <x v="1"/>
    <x v="8"/>
    <s v="Wilson Jones Heavy-Duty Casebound Ring Binders with Metal Hinges"/>
    <n v="138.56"/>
    <n v="4"/>
    <n v="0"/>
    <n v="66.508799999999994"/>
    <n v="5"/>
    <n v="6"/>
    <x v="1"/>
    <n v="47.999999999999993"/>
    <x v="1"/>
  </r>
  <r>
    <n v="9151"/>
    <s v="US-2014-157070"/>
    <d v="2014-06-01T00:00:00"/>
    <d v="2014-06-06T00:00:00"/>
    <x v="1"/>
    <s v="QJ-19255"/>
    <s v="Quincy Jones"/>
    <x v="1"/>
    <s v="United States"/>
    <s v="Detroit"/>
    <x v="12"/>
    <n v="48234"/>
    <x v="2"/>
    <s v="OFF-AP-10004859"/>
    <x v="1"/>
    <x v="9"/>
    <s v="Acco 6 Outlet Guardian Premium Surge Suppressor"/>
    <n v="65.52"/>
    <n v="5"/>
    <n v="0.1"/>
    <n v="12.375999999999999"/>
    <n v="5"/>
    <n v="6"/>
    <x v="1"/>
    <n v="18.888888888888889"/>
    <x v="1"/>
  </r>
  <r>
    <n v="9152"/>
    <s v="US-2015-106873"/>
    <d v="2015-09-24T00:00:00"/>
    <d v="2015-09-29T00:00:00"/>
    <x v="0"/>
    <s v="KM-16720"/>
    <s v="Kunst Miller"/>
    <x v="0"/>
    <s v="United States"/>
    <s v="Avondale"/>
    <x v="16"/>
    <n v="85323"/>
    <x v="1"/>
    <s v="OFF-AR-10003179"/>
    <x v="1"/>
    <x v="6"/>
    <s v="Dixon Ticonderoga Core-Lock Colored Pencils"/>
    <n v="14.576000000000001"/>
    <n v="2"/>
    <n v="0.2"/>
    <n v="2.3685999999999998"/>
    <n v="5"/>
    <n v="9"/>
    <x v="2"/>
    <n v="16.249999999999996"/>
    <x v="8"/>
  </r>
  <r>
    <n v="9153"/>
    <s v="US-2015-106873"/>
    <d v="2015-09-24T00:00:00"/>
    <d v="2015-09-29T00:00:00"/>
    <x v="0"/>
    <s v="KM-16720"/>
    <s v="Kunst Miller"/>
    <x v="0"/>
    <s v="United States"/>
    <s v="Avondale"/>
    <x v="16"/>
    <n v="85323"/>
    <x v="1"/>
    <s v="TEC-AC-10002345"/>
    <x v="2"/>
    <x v="11"/>
    <s v="HP Standard 104 key PS/2 Keyboard"/>
    <n v="23.2"/>
    <n v="2"/>
    <n v="0.2"/>
    <n v="1.45"/>
    <n v="5"/>
    <n v="9"/>
    <x v="2"/>
    <n v="6.25"/>
    <x v="8"/>
  </r>
  <r>
    <n v="9154"/>
    <s v="US-2015-106873"/>
    <d v="2015-09-24T00:00:00"/>
    <d v="2015-09-29T00:00:00"/>
    <x v="0"/>
    <s v="KM-16720"/>
    <s v="Kunst Miller"/>
    <x v="0"/>
    <s v="United States"/>
    <s v="Avondale"/>
    <x v="16"/>
    <n v="85323"/>
    <x v="1"/>
    <s v="OFF-AR-10001246"/>
    <x v="1"/>
    <x v="6"/>
    <s v="Newell 317"/>
    <n v="16.463999999999999"/>
    <n v="7"/>
    <n v="0.2"/>
    <n v="1.8522000000000001"/>
    <n v="5"/>
    <n v="9"/>
    <x v="2"/>
    <n v="11.250000000000002"/>
    <x v="8"/>
  </r>
  <r>
    <n v="9155"/>
    <s v="CA-2016-132990"/>
    <d v="2016-08-01T00:00:00"/>
    <d v="2016-08-03T00:00:00"/>
    <x v="0"/>
    <s v="KM-16660"/>
    <s v="Khloe Miller"/>
    <x v="0"/>
    <s v="United States"/>
    <s v="Philadelphia"/>
    <x v="9"/>
    <n v="19140"/>
    <x v="3"/>
    <s v="FUR-FU-10004864"/>
    <x v="0"/>
    <x v="5"/>
    <s v="Eldon 500 Class Desk Accessories"/>
    <n v="19.312000000000001"/>
    <n v="2"/>
    <n v="0.2"/>
    <n v="3.1381999999999999"/>
    <n v="2"/>
    <n v="8"/>
    <x v="2"/>
    <n v="16.249999999999996"/>
    <x v="6"/>
  </r>
  <r>
    <n v="9156"/>
    <s v="CA-2014-102645"/>
    <d v="2014-01-23T00:00:00"/>
    <d v="2014-01-28T00:00:00"/>
    <x v="1"/>
    <s v="IM-15055"/>
    <s v="Ionia McGrath"/>
    <x v="0"/>
    <s v="United States"/>
    <s v="Las Vegas"/>
    <x v="33"/>
    <n v="89115"/>
    <x v="1"/>
    <s v="OFF-PA-10001804"/>
    <x v="1"/>
    <x v="10"/>
    <s v="Xerox 195"/>
    <n v="40.08"/>
    <n v="6"/>
    <n v="0"/>
    <n v="19.238399999999999"/>
    <n v="5"/>
    <n v="1"/>
    <x v="3"/>
    <n v="48"/>
    <x v="9"/>
  </r>
  <r>
    <n v="9157"/>
    <s v="CA-2014-134215"/>
    <d v="2014-08-04T00:00:00"/>
    <d v="2014-08-08T00:00:00"/>
    <x v="1"/>
    <s v="ML-17395"/>
    <s v="Marina Lichtenstein"/>
    <x v="1"/>
    <s v="United States"/>
    <s v="Bangor"/>
    <x v="43"/>
    <n v="4401"/>
    <x v="3"/>
    <s v="OFF-AP-10001271"/>
    <x v="1"/>
    <x v="9"/>
    <s v="Eureka The Boss Cordless Rechargeable Stick Vac"/>
    <n v="101.96"/>
    <n v="2"/>
    <n v="0"/>
    <n v="27.529199999999999"/>
    <n v="4"/>
    <n v="8"/>
    <x v="2"/>
    <n v="27"/>
    <x v="6"/>
  </r>
  <r>
    <n v="9158"/>
    <s v="CA-2014-134215"/>
    <d v="2014-08-04T00:00:00"/>
    <d v="2014-08-08T00:00:00"/>
    <x v="1"/>
    <s v="ML-17395"/>
    <s v="Marina Lichtenstein"/>
    <x v="1"/>
    <s v="United States"/>
    <s v="Bangor"/>
    <x v="43"/>
    <n v="4401"/>
    <x v="3"/>
    <s v="OFF-PA-10004353"/>
    <x v="1"/>
    <x v="10"/>
    <s v="Southworth 25% Cotton Premium Laser Paper and Envelopes"/>
    <n v="259.74"/>
    <n v="13"/>
    <n v="0"/>
    <n v="124.6752"/>
    <n v="4"/>
    <n v="8"/>
    <x v="2"/>
    <n v="48"/>
    <x v="6"/>
  </r>
  <r>
    <n v="9159"/>
    <s v="CA-2014-134215"/>
    <d v="2014-08-04T00:00:00"/>
    <d v="2014-08-08T00:00:00"/>
    <x v="1"/>
    <s v="ML-17395"/>
    <s v="Marina Lichtenstein"/>
    <x v="1"/>
    <s v="United States"/>
    <s v="Bangor"/>
    <x v="43"/>
    <n v="4401"/>
    <x v="3"/>
    <s v="TEC-AC-10002473"/>
    <x v="2"/>
    <x v="11"/>
    <s v="Maxell 4.7GB DVD-R"/>
    <n v="255.42"/>
    <n v="9"/>
    <n v="0"/>
    <n v="104.7222"/>
    <n v="4"/>
    <n v="8"/>
    <x v="2"/>
    <n v="41"/>
    <x v="6"/>
  </r>
  <r>
    <n v="9160"/>
    <s v="CA-2016-118934"/>
    <d v="2016-08-09T00:00:00"/>
    <d v="2016-08-14T00:00:00"/>
    <x v="1"/>
    <s v="GH-14410"/>
    <s v="Gary Hansen"/>
    <x v="2"/>
    <s v="United States"/>
    <s v="Hendersonville"/>
    <x v="18"/>
    <n v="37075"/>
    <x v="0"/>
    <s v="OFF-BI-10003314"/>
    <x v="1"/>
    <x v="8"/>
    <s v="Tuff Stuff Recycled Round Ring Binders"/>
    <n v="4.3380000000000001"/>
    <n v="3"/>
    <n v="0.7"/>
    <n v="-3.0366"/>
    <n v="5"/>
    <n v="8"/>
    <x v="2"/>
    <n v="-70"/>
    <x v="6"/>
  </r>
  <r>
    <n v="9161"/>
    <s v="CA-2016-118934"/>
    <d v="2016-08-09T00:00:00"/>
    <d v="2016-08-14T00:00:00"/>
    <x v="1"/>
    <s v="GH-14410"/>
    <s v="Gary Hansen"/>
    <x v="2"/>
    <s v="United States"/>
    <s v="Hendersonville"/>
    <x v="18"/>
    <n v="37075"/>
    <x v="0"/>
    <s v="OFF-BI-10004465"/>
    <x v="1"/>
    <x v="8"/>
    <s v="Avery Durable Slant Ring Binders"/>
    <n v="11.88"/>
    <n v="5"/>
    <n v="0.7"/>
    <n v="-7.92"/>
    <n v="5"/>
    <n v="8"/>
    <x v="2"/>
    <n v="-66.666666666666657"/>
    <x v="6"/>
  </r>
  <r>
    <n v="9162"/>
    <s v="CA-2016-160108"/>
    <d v="2016-12-08T00:00:00"/>
    <d v="2016-12-12T00:00:00"/>
    <x v="1"/>
    <s v="AG-10900"/>
    <s v="Arthur Gainer"/>
    <x v="0"/>
    <s v="United States"/>
    <s v="Eau Claire"/>
    <x v="6"/>
    <n v="54703"/>
    <x v="2"/>
    <s v="FUR-BO-10003450"/>
    <x v="0"/>
    <x v="0"/>
    <s v="Bush Westfield Collection Bookcases, Dark Cherry Finish"/>
    <n v="405.86"/>
    <n v="7"/>
    <n v="0"/>
    <n v="32.468800000000002"/>
    <n v="4"/>
    <n v="12"/>
    <x v="0"/>
    <n v="8"/>
    <x v="4"/>
  </r>
  <r>
    <n v="9163"/>
    <s v="CA-2016-160108"/>
    <d v="2016-12-08T00:00:00"/>
    <d v="2016-12-12T00:00:00"/>
    <x v="1"/>
    <s v="AG-10900"/>
    <s v="Arthur Gainer"/>
    <x v="0"/>
    <s v="United States"/>
    <s v="Eau Claire"/>
    <x v="6"/>
    <n v="54703"/>
    <x v="2"/>
    <s v="FUR-CH-10002335"/>
    <x v="0"/>
    <x v="1"/>
    <s v="Hon GuestStacker Chair"/>
    <n v="680.01"/>
    <n v="3"/>
    <n v="0"/>
    <n v="176.80260000000001"/>
    <n v="4"/>
    <n v="12"/>
    <x v="0"/>
    <n v="26"/>
    <x v="4"/>
  </r>
  <r>
    <n v="9164"/>
    <s v="CA-2015-164007"/>
    <d v="2015-06-08T00:00:00"/>
    <d v="2015-06-12T00:00:00"/>
    <x v="1"/>
    <s v="MG-17695"/>
    <s v="Maureen Gnade"/>
    <x v="0"/>
    <s v="United States"/>
    <s v="Chicago"/>
    <x v="10"/>
    <n v="60610"/>
    <x v="2"/>
    <s v="TEC-AC-10003433"/>
    <x v="2"/>
    <x v="11"/>
    <s v="Maxell 4.7GB DVD+R 5/Pack"/>
    <n v="2.3759999999999999"/>
    <n v="3"/>
    <n v="0.2"/>
    <n v="0.74250000000000005"/>
    <n v="4"/>
    <n v="6"/>
    <x v="1"/>
    <n v="31.250000000000007"/>
    <x v="1"/>
  </r>
  <r>
    <n v="9165"/>
    <s v="CA-2015-164007"/>
    <d v="2015-06-08T00:00:00"/>
    <d v="2015-06-12T00:00:00"/>
    <x v="1"/>
    <s v="MG-17695"/>
    <s v="Maureen Gnade"/>
    <x v="0"/>
    <s v="United States"/>
    <s v="Chicago"/>
    <x v="10"/>
    <n v="60610"/>
    <x v="2"/>
    <s v="OFF-AP-10003849"/>
    <x v="1"/>
    <x v="9"/>
    <s v="Hoover Shoulder Vac Commercial Portable Vacuum"/>
    <n v="143.12799999999999"/>
    <n v="2"/>
    <n v="0.8"/>
    <n v="-393.60199999999998"/>
    <n v="4"/>
    <n v="6"/>
    <x v="1"/>
    <n v="-275"/>
    <x v="1"/>
  </r>
  <r>
    <n v="9166"/>
    <s v="CA-2016-100300"/>
    <d v="2016-06-24T00:00:00"/>
    <d v="2016-06-26T00:00:00"/>
    <x v="0"/>
    <s v="MJ-17740"/>
    <s v="Max Jones"/>
    <x v="0"/>
    <s v="United States"/>
    <s v="San Diego"/>
    <x v="1"/>
    <n v="92037"/>
    <x v="1"/>
    <s v="TEC-MA-10000984"/>
    <x v="2"/>
    <x v="15"/>
    <s v="Okidata MB760 Printer"/>
    <n v="4476.8"/>
    <n v="4"/>
    <n v="0.2"/>
    <n v="503.64"/>
    <n v="2"/>
    <n v="6"/>
    <x v="1"/>
    <n v="11.249999999999998"/>
    <x v="1"/>
  </r>
  <r>
    <n v="9167"/>
    <s v="CA-2016-100300"/>
    <d v="2016-06-24T00:00:00"/>
    <d v="2016-06-26T00:00:00"/>
    <x v="0"/>
    <s v="MJ-17740"/>
    <s v="Max Jones"/>
    <x v="0"/>
    <s v="United States"/>
    <s v="San Diego"/>
    <x v="1"/>
    <n v="92037"/>
    <x v="1"/>
    <s v="OFF-PA-10000418"/>
    <x v="1"/>
    <x v="10"/>
    <s v="Xerox 189"/>
    <n v="104.85"/>
    <n v="1"/>
    <n v="0"/>
    <n v="50.328000000000003"/>
    <n v="2"/>
    <n v="6"/>
    <x v="1"/>
    <n v="48.000000000000007"/>
    <x v="1"/>
  </r>
  <r>
    <n v="9168"/>
    <s v="CA-2016-100300"/>
    <d v="2016-06-24T00:00:00"/>
    <d v="2016-06-26T00:00:00"/>
    <x v="0"/>
    <s v="MJ-17740"/>
    <s v="Max Jones"/>
    <x v="0"/>
    <s v="United States"/>
    <s v="San Diego"/>
    <x v="1"/>
    <n v="92037"/>
    <x v="1"/>
    <s v="OFF-AP-10001242"/>
    <x v="1"/>
    <x v="9"/>
    <s v="APC 7 Outlet Network SurgeArrest Surge Protector"/>
    <n v="241.44"/>
    <n v="3"/>
    <n v="0"/>
    <n v="72.432000000000002"/>
    <n v="2"/>
    <n v="6"/>
    <x v="1"/>
    <n v="30"/>
    <x v="1"/>
  </r>
  <r>
    <n v="9169"/>
    <s v="CA-2016-140571"/>
    <d v="2016-03-15T00:00:00"/>
    <d v="2016-03-19T00:00:00"/>
    <x v="1"/>
    <s v="SJ-20125"/>
    <s v="Sanjit Jacobs"/>
    <x v="2"/>
    <s v="United States"/>
    <s v="Jackson"/>
    <x v="35"/>
    <n v="39212"/>
    <x v="0"/>
    <s v="OFF-PA-10001954"/>
    <x v="1"/>
    <x v="10"/>
    <s v="Xerox 1964"/>
    <n v="319.76"/>
    <n v="14"/>
    <n v="0"/>
    <n v="147.08959999999999"/>
    <n v="4"/>
    <n v="3"/>
    <x v="3"/>
    <n v="46"/>
    <x v="10"/>
  </r>
  <r>
    <n v="9170"/>
    <s v="CA-2016-140571"/>
    <d v="2016-03-15T00:00:00"/>
    <d v="2016-03-19T00:00:00"/>
    <x v="1"/>
    <s v="SJ-20125"/>
    <s v="Sanjit Jacobs"/>
    <x v="2"/>
    <s v="United States"/>
    <s v="Jackson"/>
    <x v="35"/>
    <n v="39212"/>
    <x v="0"/>
    <s v="OFF-PA-10001954"/>
    <x v="1"/>
    <x v="10"/>
    <s v="Xerox 1964"/>
    <n v="45.68"/>
    <n v="2"/>
    <n v="0"/>
    <n v="21.012799999999999"/>
    <n v="4"/>
    <n v="3"/>
    <x v="3"/>
    <n v="46"/>
    <x v="10"/>
  </r>
  <r>
    <n v="9171"/>
    <s v="US-2016-155768"/>
    <d v="2016-12-01T00:00:00"/>
    <d v="2016-12-01T00:00:00"/>
    <x v="3"/>
    <s v="LB-16795"/>
    <s v="Laurel Beltran"/>
    <x v="2"/>
    <s v="United States"/>
    <s v="Oxnard"/>
    <x v="1"/>
    <n v="93030"/>
    <x v="1"/>
    <s v="FUR-FU-10000448"/>
    <x v="0"/>
    <x v="5"/>
    <s v="Tenex Chairmats For Use With Carpeted Floors"/>
    <n v="31.96"/>
    <n v="2"/>
    <n v="0"/>
    <n v="1.5980000000000001"/>
    <n v="0"/>
    <n v="12"/>
    <x v="0"/>
    <n v="5"/>
    <x v="4"/>
  </r>
  <r>
    <n v="9172"/>
    <s v="US-2016-155768"/>
    <d v="2016-12-01T00:00:00"/>
    <d v="2016-12-01T00:00:00"/>
    <x v="3"/>
    <s v="LB-16795"/>
    <s v="Laurel Beltran"/>
    <x v="2"/>
    <s v="United States"/>
    <s v="Oxnard"/>
    <x v="1"/>
    <n v="93030"/>
    <x v="1"/>
    <s v="OFF-PA-10001357"/>
    <x v="1"/>
    <x v="10"/>
    <s v="Xerox 1886"/>
    <n v="47.9"/>
    <n v="1"/>
    <n v="0"/>
    <n v="22.992000000000001"/>
    <n v="0"/>
    <n v="12"/>
    <x v="0"/>
    <n v="48.000000000000007"/>
    <x v="4"/>
  </r>
  <r>
    <n v="9173"/>
    <s v="US-2016-155768"/>
    <d v="2016-12-01T00:00:00"/>
    <d v="2016-12-01T00:00:00"/>
    <x v="3"/>
    <s v="LB-16795"/>
    <s v="Laurel Beltran"/>
    <x v="2"/>
    <s v="United States"/>
    <s v="Oxnard"/>
    <x v="1"/>
    <n v="93030"/>
    <x v="1"/>
    <s v="OFF-ST-10002292"/>
    <x v="1"/>
    <x v="4"/>
    <s v="Sauder Facets Collection Locker/File Cabinet, Sky Alder Finish"/>
    <n v="1112.94"/>
    <n v="3"/>
    <n v="0"/>
    <n v="222.58799999999999"/>
    <n v="0"/>
    <n v="12"/>
    <x v="0"/>
    <n v="20"/>
    <x v="4"/>
  </r>
  <r>
    <n v="9174"/>
    <s v="US-2016-155768"/>
    <d v="2016-12-01T00:00:00"/>
    <d v="2016-12-01T00:00:00"/>
    <x v="3"/>
    <s v="LB-16795"/>
    <s v="Laurel Beltran"/>
    <x v="2"/>
    <s v="United States"/>
    <s v="Oxnard"/>
    <x v="1"/>
    <n v="93030"/>
    <x v="1"/>
    <s v="OFF-EN-10001219"/>
    <x v="1"/>
    <x v="12"/>
    <s v="#10- 4 1/8&quot; x 9 1/2&quot; Security-Tint Envelopes"/>
    <n v="22.92"/>
    <n v="3"/>
    <n v="0"/>
    <n v="11.2308"/>
    <n v="0"/>
    <n v="12"/>
    <x v="0"/>
    <n v="49"/>
    <x v="4"/>
  </r>
  <r>
    <n v="9175"/>
    <s v="CA-2017-119424"/>
    <d v="2017-06-12T00:00:00"/>
    <d v="2017-06-14T00:00:00"/>
    <x v="0"/>
    <s v="SB-20185"/>
    <s v="Sarah Brown"/>
    <x v="0"/>
    <s v="United States"/>
    <s v="Kent"/>
    <x v="4"/>
    <n v="98031"/>
    <x v="1"/>
    <s v="TEC-PH-10002564"/>
    <x v="2"/>
    <x v="7"/>
    <s v="OtterBox Defender Series Case - Samsung Galaxy S4"/>
    <n v="71.975999999999999"/>
    <n v="3"/>
    <n v="0.2"/>
    <n v="8.9969999999999999"/>
    <n v="2"/>
    <n v="6"/>
    <x v="1"/>
    <n v="12.5"/>
    <x v="1"/>
  </r>
  <r>
    <n v="9176"/>
    <s v="CA-2017-119424"/>
    <d v="2017-06-12T00:00:00"/>
    <d v="2017-06-14T00:00:00"/>
    <x v="0"/>
    <s v="SB-20185"/>
    <s v="Sarah Brown"/>
    <x v="0"/>
    <s v="United States"/>
    <s v="Kent"/>
    <x v="4"/>
    <n v="98031"/>
    <x v="1"/>
    <s v="OFF-PA-10001639"/>
    <x v="1"/>
    <x v="10"/>
    <s v="Xerox 203"/>
    <n v="19.440000000000001"/>
    <n v="3"/>
    <n v="0"/>
    <n v="9.3312000000000008"/>
    <n v="2"/>
    <n v="6"/>
    <x v="1"/>
    <n v="48.000000000000007"/>
    <x v="1"/>
  </r>
  <r>
    <n v="9177"/>
    <s v="CA-2016-118178"/>
    <d v="2016-03-19T00:00:00"/>
    <d v="2016-03-24T00:00:00"/>
    <x v="1"/>
    <s v="CC-12610"/>
    <s v="Corey Catlett"/>
    <x v="1"/>
    <s v="United States"/>
    <s v="Nashville"/>
    <x v="18"/>
    <n v="37211"/>
    <x v="0"/>
    <s v="OFF-BI-10001153"/>
    <x v="1"/>
    <x v="8"/>
    <s v="Ibico Recycled Grain-Textured Covers"/>
    <n v="31.085999999999999"/>
    <n v="3"/>
    <n v="0.7"/>
    <n v="-20.724"/>
    <n v="5"/>
    <n v="3"/>
    <x v="3"/>
    <n v="-66.666666666666671"/>
    <x v="10"/>
  </r>
  <r>
    <n v="9178"/>
    <s v="CA-2016-166618"/>
    <d v="2016-11-14T00:00:00"/>
    <d v="2016-11-18T00:00:00"/>
    <x v="1"/>
    <s v="DP-13000"/>
    <s v="Darren Powers"/>
    <x v="0"/>
    <s v="United States"/>
    <s v="New York City"/>
    <x v="15"/>
    <n v="10035"/>
    <x v="3"/>
    <s v="TEC-PH-10003356"/>
    <x v="2"/>
    <x v="7"/>
    <s v="SmartStand Mobile Device Holder, Assorted Colors"/>
    <n v="13.98"/>
    <n v="2"/>
    <n v="0"/>
    <n v="3.9144000000000001"/>
    <n v="4"/>
    <n v="11"/>
    <x v="0"/>
    <n v="27.999999999999996"/>
    <x v="0"/>
  </r>
  <r>
    <n v="9179"/>
    <s v="CA-2016-166618"/>
    <d v="2016-11-14T00:00:00"/>
    <d v="2016-11-18T00:00:00"/>
    <x v="1"/>
    <s v="DP-13000"/>
    <s v="Darren Powers"/>
    <x v="0"/>
    <s v="United States"/>
    <s v="New York City"/>
    <x v="15"/>
    <n v="10035"/>
    <x v="3"/>
    <s v="OFF-AR-10001725"/>
    <x v="1"/>
    <x v="6"/>
    <s v="Boston Home &amp; Office Model 2000 Electric Pencil Sharpeners"/>
    <n v="23.65"/>
    <n v="1"/>
    <n v="0"/>
    <n v="6.149"/>
    <n v="4"/>
    <n v="11"/>
    <x v="0"/>
    <n v="26"/>
    <x v="0"/>
  </r>
  <r>
    <n v="9180"/>
    <s v="CA-2017-156776"/>
    <d v="2017-08-07T00:00:00"/>
    <d v="2017-08-11T00:00:00"/>
    <x v="1"/>
    <s v="JL-15505"/>
    <s v="Jeremy Lonsdale"/>
    <x v="0"/>
    <s v="United States"/>
    <s v="Westminster"/>
    <x v="1"/>
    <n v="92683"/>
    <x v="1"/>
    <s v="TEC-PH-10002415"/>
    <x v="2"/>
    <x v="7"/>
    <s v="Polycom VoiceStation 500 Conference phone"/>
    <n v="707.88"/>
    <n v="3"/>
    <n v="0.2"/>
    <n v="44.2425"/>
    <n v="4"/>
    <n v="8"/>
    <x v="2"/>
    <n v="6.25"/>
    <x v="6"/>
  </r>
  <r>
    <n v="9181"/>
    <s v="CA-2017-156776"/>
    <d v="2017-08-07T00:00:00"/>
    <d v="2017-08-11T00:00:00"/>
    <x v="1"/>
    <s v="JL-15505"/>
    <s v="Jeremy Lonsdale"/>
    <x v="0"/>
    <s v="United States"/>
    <s v="Westminster"/>
    <x v="1"/>
    <n v="92683"/>
    <x v="1"/>
    <s v="OFF-BI-10003355"/>
    <x v="1"/>
    <x v="8"/>
    <s v="Cardinal Holdit Business Card Pockets"/>
    <n v="11.952"/>
    <n v="3"/>
    <n v="0.2"/>
    <n v="4.1832000000000003"/>
    <n v="4"/>
    <n v="8"/>
    <x v="2"/>
    <n v="35"/>
    <x v="6"/>
  </r>
  <r>
    <n v="9182"/>
    <s v="CA-2017-156776"/>
    <d v="2017-08-07T00:00:00"/>
    <d v="2017-08-11T00:00:00"/>
    <x v="1"/>
    <s v="JL-15505"/>
    <s v="Jeremy Lonsdale"/>
    <x v="0"/>
    <s v="United States"/>
    <s v="Westminster"/>
    <x v="1"/>
    <n v="92683"/>
    <x v="1"/>
    <s v="OFF-BI-10000216"/>
    <x v="1"/>
    <x v="8"/>
    <s v="Mead 1st Gear 2&quot; Zipper Binder, Asst. Colors"/>
    <n v="31.128"/>
    <n v="3"/>
    <n v="0.2"/>
    <n v="11.673"/>
    <n v="4"/>
    <n v="8"/>
    <x v="2"/>
    <n v="37.5"/>
    <x v="6"/>
  </r>
  <r>
    <n v="9183"/>
    <s v="CA-2017-156776"/>
    <d v="2017-08-07T00:00:00"/>
    <d v="2017-08-11T00:00:00"/>
    <x v="1"/>
    <s v="JL-15505"/>
    <s v="Jeremy Lonsdale"/>
    <x v="0"/>
    <s v="United States"/>
    <s v="Westminster"/>
    <x v="1"/>
    <n v="92683"/>
    <x v="1"/>
    <s v="TEC-AC-10004803"/>
    <x v="2"/>
    <x v="11"/>
    <s v="Sony Micro Vault Click 4 GB USB 2.0 Flash Drive"/>
    <n v="55.76"/>
    <n v="4"/>
    <n v="0"/>
    <n v="7.8064"/>
    <n v="4"/>
    <n v="8"/>
    <x v="2"/>
    <n v="14.000000000000002"/>
    <x v="6"/>
  </r>
  <r>
    <n v="9184"/>
    <s v="CA-2017-156776"/>
    <d v="2017-08-07T00:00:00"/>
    <d v="2017-08-11T00:00:00"/>
    <x v="1"/>
    <s v="JL-15505"/>
    <s v="Jeremy Lonsdale"/>
    <x v="0"/>
    <s v="United States"/>
    <s v="Westminster"/>
    <x v="1"/>
    <n v="92683"/>
    <x v="1"/>
    <s v="OFF-PA-10001970"/>
    <x v="1"/>
    <x v="10"/>
    <s v="Xerox 1881"/>
    <n v="24.56"/>
    <n v="2"/>
    <n v="0"/>
    <n v="11.543200000000001"/>
    <n v="4"/>
    <n v="8"/>
    <x v="2"/>
    <n v="47"/>
    <x v="6"/>
  </r>
  <r>
    <n v="9185"/>
    <s v="CA-2017-156776"/>
    <d v="2017-08-07T00:00:00"/>
    <d v="2017-08-11T00:00:00"/>
    <x v="1"/>
    <s v="JL-15505"/>
    <s v="Jeremy Lonsdale"/>
    <x v="0"/>
    <s v="United States"/>
    <s v="Westminster"/>
    <x v="1"/>
    <n v="92683"/>
    <x v="1"/>
    <s v="FUR-FU-10004848"/>
    <x v="0"/>
    <x v="5"/>
    <s v="Howard Miller 13-3/4&quot; Diameter Brushed Chrome Round Wall Clock"/>
    <n v="51.75"/>
    <n v="1"/>
    <n v="0"/>
    <n v="15.525"/>
    <n v="4"/>
    <n v="8"/>
    <x v="2"/>
    <n v="30"/>
    <x v="6"/>
  </r>
  <r>
    <n v="9186"/>
    <s v="CA-2017-156776"/>
    <d v="2017-08-07T00:00:00"/>
    <d v="2017-08-11T00:00:00"/>
    <x v="1"/>
    <s v="JL-15505"/>
    <s v="Jeremy Lonsdale"/>
    <x v="0"/>
    <s v="United States"/>
    <s v="Westminster"/>
    <x v="1"/>
    <n v="92683"/>
    <x v="1"/>
    <s v="FUR-CH-10002317"/>
    <x v="0"/>
    <x v="1"/>
    <s v="Global Enterprise Series Seating Low-Back Swivel/Tilt Chairs"/>
    <n v="207.184"/>
    <n v="1"/>
    <n v="0.2"/>
    <n v="25.898"/>
    <n v="4"/>
    <n v="8"/>
    <x v="2"/>
    <n v="12.5"/>
    <x v="6"/>
  </r>
  <r>
    <n v="9187"/>
    <s v="CA-2017-156776"/>
    <d v="2017-08-07T00:00:00"/>
    <d v="2017-08-11T00:00:00"/>
    <x v="1"/>
    <s v="JL-15505"/>
    <s v="Jeremy Lonsdale"/>
    <x v="0"/>
    <s v="United States"/>
    <s v="Westminster"/>
    <x v="1"/>
    <n v="92683"/>
    <x v="1"/>
    <s v="OFF-AP-10002534"/>
    <x v="1"/>
    <x v="9"/>
    <s v="3.6 Cubic Foot Counter Height Office Refrigerator"/>
    <n v="1473.1"/>
    <n v="5"/>
    <n v="0"/>
    <n v="412.46800000000002"/>
    <n v="4"/>
    <n v="8"/>
    <x v="2"/>
    <n v="28.000000000000004"/>
    <x v="6"/>
  </r>
  <r>
    <n v="9188"/>
    <s v="US-2015-130512"/>
    <d v="2015-08-21T00:00:00"/>
    <d v="2015-08-25T00:00:00"/>
    <x v="1"/>
    <s v="SM-20320"/>
    <s v="Sean Miller"/>
    <x v="2"/>
    <s v="United States"/>
    <s v="Allentown"/>
    <x v="9"/>
    <n v="18103"/>
    <x v="3"/>
    <s v="OFF-SU-10001935"/>
    <x v="1"/>
    <x v="14"/>
    <s v="Staple remover"/>
    <n v="3.488"/>
    <n v="2"/>
    <n v="0.2"/>
    <n v="-0.6976"/>
    <n v="4"/>
    <n v="8"/>
    <x v="2"/>
    <n v="-20"/>
    <x v="6"/>
  </r>
  <r>
    <n v="9189"/>
    <s v="US-2015-130512"/>
    <d v="2015-08-21T00:00:00"/>
    <d v="2015-08-25T00:00:00"/>
    <x v="1"/>
    <s v="SM-20320"/>
    <s v="Sean Miller"/>
    <x v="2"/>
    <s v="United States"/>
    <s v="Allentown"/>
    <x v="9"/>
    <n v="18103"/>
    <x v="3"/>
    <s v="TEC-AC-10000290"/>
    <x v="2"/>
    <x v="11"/>
    <s v="Sabrent 4-Port USB 2.0 Hub"/>
    <n v="21.728000000000002"/>
    <n v="4"/>
    <n v="0.2"/>
    <n v="3.8024"/>
    <n v="4"/>
    <n v="8"/>
    <x v="2"/>
    <n v="17.5"/>
    <x v="6"/>
  </r>
  <r>
    <n v="9190"/>
    <s v="US-2015-130512"/>
    <d v="2015-08-21T00:00:00"/>
    <d v="2015-08-25T00:00:00"/>
    <x v="1"/>
    <s v="SM-20320"/>
    <s v="Sean Miller"/>
    <x v="2"/>
    <s v="United States"/>
    <s v="Allentown"/>
    <x v="9"/>
    <n v="18103"/>
    <x v="3"/>
    <s v="OFF-ST-10002574"/>
    <x v="1"/>
    <x v="4"/>
    <s v="SAFCO Commercial Wire Shelving, Black"/>
    <n v="663.072"/>
    <n v="6"/>
    <n v="0.2"/>
    <n v="-165.768"/>
    <n v="4"/>
    <n v="8"/>
    <x v="2"/>
    <n v="-25"/>
    <x v="6"/>
  </r>
  <r>
    <n v="9191"/>
    <s v="US-2015-130512"/>
    <d v="2015-08-21T00:00:00"/>
    <d v="2015-08-25T00:00:00"/>
    <x v="1"/>
    <s v="SM-20320"/>
    <s v="Sean Miller"/>
    <x v="2"/>
    <s v="United States"/>
    <s v="Allentown"/>
    <x v="9"/>
    <n v="18103"/>
    <x v="3"/>
    <s v="OFF-BI-10004519"/>
    <x v="1"/>
    <x v="8"/>
    <s v="GBC DocuBind P100 Manual Binding Machine"/>
    <n v="99.587999999999994"/>
    <n v="2"/>
    <n v="0.7"/>
    <n v="-82.99"/>
    <n v="4"/>
    <n v="8"/>
    <x v="2"/>
    <n v="-83.333333333333343"/>
    <x v="6"/>
  </r>
  <r>
    <n v="9192"/>
    <s v="US-2015-130512"/>
    <d v="2015-08-21T00:00:00"/>
    <d v="2015-08-25T00:00:00"/>
    <x v="1"/>
    <s v="SM-20320"/>
    <s v="Sean Miller"/>
    <x v="2"/>
    <s v="United States"/>
    <s v="Allentown"/>
    <x v="9"/>
    <n v="18103"/>
    <x v="3"/>
    <s v="OFF-PA-10003625"/>
    <x v="1"/>
    <x v="10"/>
    <s v="Xerox 1979"/>
    <n v="49.567999999999998"/>
    <n v="2"/>
    <n v="0.2"/>
    <n v="15.49"/>
    <n v="4"/>
    <n v="8"/>
    <x v="2"/>
    <n v="31.25"/>
    <x v="6"/>
  </r>
  <r>
    <n v="9193"/>
    <s v="CA-2015-141810"/>
    <d v="2015-11-02T00:00:00"/>
    <d v="2015-11-07T00:00:00"/>
    <x v="1"/>
    <s v="BB-10990"/>
    <s v="Barry Blumstein"/>
    <x v="1"/>
    <s v="United States"/>
    <s v="San Antonio"/>
    <x v="5"/>
    <n v="78207"/>
    <x v="2"/>
    <s v="OFF-BI-10001524"/>
    <x v="1"/>
    <x v="8"/>
    <s v="GBC Premium Transparent Covers with Diagonal Lined Pattern"/>
    <n v="29.372"/>
    <n v="7"/>
    <n v="0.8"/>
    <n v="-46.995199999999997"/>
    <n v="5"/>
    <n v="11"/>
    <x v="0"/>
    <n v="-160"/>
    <x v="0"/>
  </r>
  <r>
    <n v="9194"/>
    <s v="CA-2015-141810"/>
    <d v="2015-11-02T00:00:00"/>
    <d v="2015-11-07T00:00:00"/>
    <x v="1"/>
    <s v="BB-10990"/>
    <s v="Barry Blumstein"/>
    <x v="1"/>
    <s v="United States"/>
    <s v="San Antonio"/>
    <x v="5"/>
    <n v="78207"/>
    <x v="2"/>
    <s v="TEC-PH-10002200"/>
    <x v="2"/>
    <x v="7"/>
    <s v="Aastra 6757i CT Wireless VoIP phone"/>
    <n v="344.70400000000001"/>
    <n v="2"/>
    <n v="0.2"/>
    <n v="38.779200000000003"/>
    <n v="5"/>
    <n v="11"/>
    <x v="0"/>
    <n v="11.25"/>
    <x v="0"/>
  </r>
  <r>
    <n v="9195"/>
    <s v="CA-2014-146843"/>
    <d v="2014-11-30T00:00:00"/>
    <d v="2014-12-06T00:00:00"/>
    <x v="1"/>
    <s v="PB-19150"/>
    <s v="Philip Brown"/>
    <x v="0"/>
    <s v="United States"/>
    <s v="Avondale"/>
    <x v="16"/>
    <n v="85323"/>
    <x v="1"/>
    <s v="OFF-SU-10001664"/>
    <x v="1"/>
    <x v="14"/>
    <s v="Acme Office Executive Series Stainless Steel Trimmers"/>
    <n v="47.991999999999997"/>
    <n v="7"/>
    <n v="0.2"/>
    <n v="3.5994000000000002"/>
    <n v="6"/>
    <n v="11"/>
    <x v="0"/>
    <n v="7.5000000000000009"/>
    <x v="0"/>
  </r>
  <r>
    <n v="9196"/>
    <s v="CA-2014-146843"/>
    <d v="2014-11-30T00:00:00"/>
    <d v="2014-12-06T00:00:00"/>
    <x v="1"/>
    <s v="PB-19150"/>
    <s v="Philip Brown"/>
    <x v="0"/>
    <s v="United States"/>
    <s v="Avondale"/>
    <x v="16"/>
    <n v="85323"/>
    <x v="1"/>
    <s v="TEC-AC-10002550"/>
    <x v="2"/>
    <x v="11"/>
    <s v="Memorex 25GB 6X Branded Blu-Ray Recordable Disc, 30/Pack"/>
    <n v="102.24"/>
    <n v="4"/>
    <n v="0.2"/>
    <n v="-16.614000000000001"/>
    <n v="6"/>
    <n v="11"/>
    <x v="0"/>
    <n v="-16.25"/>
    <x v="0"/>
  </r>
  <r>
    <n v="9197"/>
    <s v="CA-2014-103310"/>
    <d v="2014-05-10T00:00:00"/>
    <d v="2014-05-15T00:00:00"/>
    <x v="1"/>
    <s v="GM-14680"/>
    <s v="Greg Matthias"/>
    <x v="0"/>
    <s v="United States"/>
    <s v="San Jose"/>
    <x v="1"/>
    <n v="95123"/>
    <x v="1"/>
    <s v="OFF-PA-10004353"/>
    <x v="1"/>
    <x v="10"/>
    <s v="Southworth 25% Cotton Premium Laser Paper and Envelopes"/>
    <n v="39.96"/>
    <n v="2"/>
    <n v="0"/>
    <n v="19.180800000000001"/>
    <n v="5"/>
    <n v="5"/>
    <x v="1"/>
    <n v="48.000000000000007"/>
    <x v="5"/>
  </r>
  <r>
    <n v="9198"/>
    <s v="CA-2014-103310"/>
    <d v="2014-05-10T00:00:00"/>
    <d v="2014-05-15T00:00:00"/>
    <x v="1"/>
    <s v="GM-14680"/>
    <s v="Greg Matthias"/>
    <x v="0"/>
    <s v="United States"/>
    <s v="San Jose"/>
    <x v="1"/>
    <n v="95123"/>
    <x v="1"/>
    <s v="TEC-PH-10001817"/>
    <x v="2"/>
    <x v="7"/>
    <s v="Wilson Electronics DB Pro Signal Booster"/>
    <n v="1432"/>
    <n v="5"/>
    <n v="0.2"/>
    <n v="125.3"/>
    <n v="5"/>
    <n v="5"/>
    <x v="1"/>
    <n v="8.75"/>
    <x v="5"/>
  </r>
  <r>
    <n v="9199"/>
    <s v="CA-2014-103310"/>
    <d v="2014-05-10T00:00:00"/>
    <d v="2014-05-15T00:00:00"/>
    <x v="1"/>
    <s v="GM-14680"/>
    <s v="Greg Matthias"/>
    <x v="0"/>
    <s v="United States"/>
    <s v="San Jose"/>
    <x v="1"/>
    <n v="95123"/>
    <x v="1"/>
    <s v="OFF-SU-10004737"/>
    <x v="1"/>
    <x v="14"/>
    <s v="Acme Design Stainless Steel Bent Scissors"/>
    <n v="41.04"/>
    <n v="6"/>
    <n v="0"/>
    <n v="11.0808"/>
    <n v="5"/>
    <n v="5"/>
    <x v="1"/>
    <n v="27"/>
    <x v="5"/>
  </r>
  <r>
    <n v="9200"/>
    <s v="CA-2014-103310"/>
    <d v="2014-05-10T00:00:00"/>
    <d v="2014-05-15T00:00:00"/>
    <x v="1"/>
    <s v="GM-14680"/>
    <s v="Greg Matthias"/>
    <x v="0"/>
    <s v="United States"/>
    <s v="San Jose"/>
    <x v="1"/>
    <n v="95123"/>
    <x v="1"/>
    <s v="FUR-CH-10002320"/>
    <x v="0"/>
    <x v="1"/>
    <s v="Hon Pagoda Stacking Chairs"/>
    <n v="256.78399999999999"/>
    <n v="1"/>
    <n v="0.2"/>
    <n v="32.097999999999999"/>
    <n v="5"/>
    <n v="5"/>
    <x v="1"/>
    <n v="12.5"/>
    <x v="5"/>
  </r>
  <r>
    <n v="9201"/>
    <s v="CA-2016-152688"/>
    <d v="2016-10-17T00:00:00"/>
    <d v="2016-10-20T00:00:00"/>
    <x v="2"/>
    <s v="NR-18550"/>
    <s v="Nick Radford"/>
    <x v="0"/>
    <s v="United States"/>
    <s v="Perth Amboy"/>
    <x v="30"/>
    <n v="8861"/>
    <x v="3"/>
    <s v="FUR-BO-10001337"/>
    <x v="0"/>
    <x v="0"/>
    <s v="O'Sullivan Living Dimensions 2-Shelf Bookcases"/>
    <n v="120.98"/>
    <n v="1"/>
    <n v="0"/>
    <n v="12.098000000000001"/>
    <n v="3"/>
    <n v="10"/>
    <x v="0"/>
    <n v="10"/>
    <x v="2"/>
  </r>
  <r>
    <n v="9202"/>
    <s v="CA-2016-152688"/>
    <d v="2016-10-17T00:00:00"/>
    <d v="2016-10-20T00:00:00"/>
    <x v="2"/>
    <s v="NR-18550"/>
    <s v="Nick Radford"/>
    <x v="0"/>
    <s v="United States"/>
    <s v="Perth Amboy"/>
    <x v="30"/>
    <n v="8861"/>
    <x v="3"/>
    <s v="OFF-BI-10004584"/>
    <x v="1"/>
    <x v="8"/>
    <s v="GBC ProClick 150 Presentation Binding System"/>
    <n v="315.98"/>
    <n v="1"/>
    <n v="0"/>
    <n v="148.51060000000001"/>
    <n v="3"/>
    <n v="10"/>
    <x v="0"/>
    <n v="47"/>
    <x v="2"/>
  </r>
  <r>
    <n v="9203"/>
    <s v="CA-2016-153836"/>
    <d v="2016-10-30T00:00:00"/>
    <d v="2016-11-03T00:00:00"/>
    <x v="1"/>
    <s v="EH-13765"/>
    <s v="Edward Hooks"/>
    <x v="1"/>
    <s v="United States"/>
    <s v="New York City"/>
    <x v="15"/>
    <n v="10011"/>
    <x v="3"/>
    <s v="OFF-BI-10004817"/>
    <x v="1"/>
    <x v="8"/>
    <s v="GBC Personal VeloBind Strips"/>
    <n v="28.751999999999999"/>
    <n v="3"/>
    <n v="0.2"/>
    <n v="10.0632"/>
    <n v="4"/>
    <n v="10"/>
    <x v="0"/>
    <n v="35"/>
    <x v="2"/>
  </r>
  <r>
    <n v="9204"/>
    <s v="CA-2016-153836"/>
    <d v="2016-10-30T00:00:00"/>
    <d v="2016-11-03T00:00:00"/>
    <x v="1"/>
    <s v="EH-13765"/>
    <s v="Edward Hooks"/>
    <x v="1"/>
    <s v="United States"/>
    <s v="New York City"/>
    <x v="15"/>
    <n v="10011"/>
    <x v="3"/>
    <s v="OFF-AR-10004602"/>
    <x v="1"/>
    <x v="6"/>
    <s v="Boston KS Multi-Size Manual Pencil Sharpener"/>
    <n v="114.95"/>
    <n v="5"/>
    <n v="0"/>
    <n v="32.186"/>
    <n v="4"/>
    <n v="10"/>
    <x v="0"/>
    <n v="27.999999999999996"/>
    <x v="2"/>
  </r>
  <r>
    <n v="9205"/>
    <s v="CA-2016-104689"/>
    <d v="2016-12-01T00:00:00"/>
    <d v="2016-12-05T00:00:00"/>
    <x v="1"/>
    <s v="FH-14365"/>
    <s v="Fred Hopkins"/>
    <x v="1"/>
    <s v="United States"/>
    <s v="Los Angeles"/>
    <x v="1"/>
    <n v="90004"/>
    <x v="1"/>
    <s v="OFF-AR-10001149"/>
    <x v="1"/>
    <x v="6"/>
    <s v="Sanford Colorific Colored Pencils, 12/Box"/>
    <n v="23.04"/>
    <n v="8"/>
    <n v="0"/>
    <n v="6.9119999999999999"/>
    <n v="4"/>
    <n v="12"/>
    <x v="0"/>
    <n v="30"/>
    <x v="4"/>
  </r>
  <r>
    <n v="9206"/>
    <s v="CA-2016-146423"/>
    <d v="2016-04-21T00:00:00"/>
    <d v="2016-04-21T00:00:00"/>
    <x v="3"/>
    <s v="BT-11680"/>
    <s v="Brian Thompson"/>
    <x v="0"/>
    <s v="United States"/>
    <s v="Milford"/>
    <x v="29"/>
    <n v="6460"/>
    <x v="3"/>
    <s v="OFF-AR-10004817"/>
    <x v="1"/>
    <x v="6"/>
    <s v="Colorific Watercolor Pencils"/>
    <n v="15.48"/>
    <n v="3"/>
    <n v="0"/>
    <n v="4.4892000000000003"/>
    <n v="0"/>
    <n v="4"/>
    <x v="1"/>
    <n v="29.000000000000004"/>
    <x v="3"/>
  </r>
  <r>
    <n v="9207"/>
    <s v="CA-2016-146423"/>
    <d v="2016-04-21T00:00:00"/>
    <d v="2016-04-21T00:00:00"/>
    <x v="3"/>
    <s v="BT-11680"/>
    <s v="Brian Thompson"/>
    <x v="0"/>
    <s v="United States"/>
    <s v="Milford"/>
    <x v="29"/>
    <n v="6460"/>
    <x v="3"/>
    <s v="OFF-PA-10003797"/>
    <x v="1"/>
    <x v="10"/>
    <s v="Xerox 209"/>
    <n v="51.84"/>
    <n v="8"/>
    <n v="0"/>
    <n v="24.883199999999999"/>
    <n v="0"/>
    <n v="4"/>
    <x v="1"/>
    <n v="47.999999999999993"/>
    <x v="3"/>
  </r>
  <r>
    <n v="9208"/>
    <s v="CA-2017-140781"/>
    <d v="2017-08-03T00:00:00"/>
    <d v="2017-08-07T00:00:00"/>
    <x v="1"/>
    <s v="AB-10105"/>
    <s v="Adrian Barton"/>
    <x v="0"/>
    <s v="United States"/>
    <s v="Bloomington"/>
    <x v="10"/>
    <n v="61701"/>
    <x v="2"/>
    <s v="TEC-AC-10000682"/>
    <x v="2"/>
    <x v="11"/>
    <s v="Kensington K72356US Mouse-in-a-Box USB Desktop Mouse"/>
    <n v="39.816000000000003"/>
    <n v="3"/>
    <n v="0.2"/>
    <n v="7.4654999999999996"/>
    <n v="4"/>
    <n v="8"/>
    <x v="2"/>
    <n v="18.749999999999996"/>
    <x v="6"/>
  </r>
  <r>
    <n v="9209"/>
    <s v="CA-2017-141747"/>
    <d v="2017-08-03T00:00:00"/>
    <d v="2017-08-08T00:00:00"/>
    <x v="0"/>
    <s v="SC-20230"/>
    <s v="Scot Coram"/>
    <x v="1"/>
    <s v="United States"/>
    <s v="Seattle"/>
    <x v="4"/>
    <n v="98105"/>
    <x v="1"/>
    <s v="OFF-ST-10003996"/>
    <x v="1"/>
    <x v="4"/>
    <s v="Letter/Legal File Tote with Clear Snap-On Lid, Black Granite"/>
    <n v="16.059999999999999"/>
    <n v="1"/>
    <n v="0"/>
    <n v="4.1756000000000002"/>
    <n v="5"/>
    <n v="8"/>
    <x v="2"/>
    <n v="26"/>
    <x v="6"/>
  </r>
  <r>
    <n v="9210"/>
    <s v="CA-2017-142776"/>
    <d v="2017-12-11T00:00:00"/>
    <d v="2017-12-14T00:00:00"/>
    <x v="0"/>
    <s v="RS-19870"/>
    <s v="Roy Skaria"/>
    <x v="2"/>
    <s v="United States"/>
    <s v="Burlington"/>
    <x v="23"/>
    <n v="52601"/>
    <x v="2"/>
    <s v="OFF-EN-10003160"/>
    <x v="1"/>
    <x v="12"/>
    <s v="Pastel Pink Envelopes"/>
    <n v="7.28"/>
    <n v="1"/>
    <n v="0"/>
    <n v="3.4944000000000002"/>
    <n v="3"/>
    <n v="12"/>
    <x v="0"/>
    <n v="48"/>
    <x v="4"/>
  </r>
  <r>
    <n v="9211"/>
    <s v="CA-2017-142776"/>
    <d v="2017-12-11T00:00:00"/>
    <d v="2017-12-14T00:00:00"/>
    <x v="0"/>
    <s v="RS-19870"/>
    <s v="Roy Skaria"/>
    <x v="2"/>
    <s v="United States"/>
    <s v="Burlington"/>
    <x v="23"/>
    <n v="52601"/>
    <x v="2"/>
    <s v="OFF-BI-10002012"/>
    <x v="1"/>
    <x v="8"/>
    <s v="Wilson Jones Easy Flow II Sheet Lifters"/>
    <n v="5.4"/>
    <n v="3"/>
    <n v="0"/>
    <n v="2.5920000000000001"/>
    <n v="3"/>
    <n v="12"/>
    <x v="0"/>
    <n v="48"/>
    <x v="4"/>
  </r>
  <r>
    <n v="9212"/>
    <s v="CA-2015-167479"/>
    <d v="2015-03-14T00:00:00"/>
    <d v="2015-03-19T00:00:00"/>
    <x v="1"/>
    <s v="AI-10855"/>
    <s v="Arianne Irving"/>
    <x v="0"/>
    <s v="United States"/>
    <s v="Roseville"/>
    <x v="1"/>
    <n v="95661"/>
    <x v="1"/>
    <s v="OFF-PA-10002105"/>
    <x v="1"/>
    <x v="10"/>
    <s v="Xerox 223"/>
    <n v="19.440000000000001"/>
    <n v="3"/>
    <n v="0"/>
    <n v="9.3312000000000008"/>
    <n v="5"/>
    <n v="3"/>
    <x v="3"/>
    <n v="48.000000000000007"/>
    <x v="10"/>
  </r>
  <r>
    <n v="9213"/>
    <s v="CA-2014-144071"/>
    <d v="2014-12-08T00:00:00"/>
    <d v="2014-12-15T00:00:00"/>
    <x v="1"/>
    <s v="DJ-13420"/>
    <s v="Denny Joy"/>
    <x v="1"/>
    <s v="United States"/>
    <s v="San Francisco"/>
    <x v="1"/>
    <n v="94110"/>
    <x v="1"/>
    <s v="FUR-FU-10000397"/>
    <x v="0"/>
    <x v="5"/>
    <s v="Luxo Economy Swing Arm Lamp"/>
    <n v="39.880000000000003"/>
    <n v="2"/>
    <n v="0"/>
    <n v="11.166399999999999"/>
    <n v="7"/>
    <n v="12"/>
    <x v="0"/>
    <n v="27.999999999999996"/>
    <x v="4"/>
  </r>
  <r>
    <n v="9214"/>
    <s v="CA-2014-144071"/>
    <d v="2014-12-08T00:00:00"/>
    <d v="2014-12-15T00:00:00"/>
    <x v="1"/>
    <s v="DJ-13420"/>
    <s v="Denny Joy"/>
    <x v="1"/>
    <s v="United States"/>
    <s v="San Francisco"/>
    <x v="1"/>
    <n v="94110"/>
    <x v="1"/>
    <s v="FUR-FU-10000758"/>
    <x v="0"/>
    <x v="5"/>
    <s v="DAX Natural Wood-Tone Poster Frame"/>
    <n v="79.44"/>
    <n v="3"/>
    <n v="0"/>
    <n v="28.598400000000002"/>
    <n v="7"/>
    <n v="12"/>
    <x v="0"/>
    <n v="36.000000000000007"/>
    <x v="4"/>
  </r>
  <r>
    <n v="9215"/>
    <s v="US-2017-120908"/>
    <d v="2017-09-30T00:00:00"/>
    <d v="2017-10-02T00:00:00"/>
    <x v="2"/>
    <s v="BF-10975"/>
    <s v="Barbara Fisher"/>
    <x v="1"/>
    <s v="United States"/>
    <s v="Philadelphia"/>
    <x v="9"/>
    <n v="19120"/>
    <x v="3"/>
    <s v="OFF-LA-10004677"/>
    <x v="1"/>
    <x v="2"/>
    <s v="Self-Adhesive Address Labels for Typewriters with Dispenser Box"/>
    <n v="20.664000000000001"/>
    <n v="7"/>
    <n v="0.2"/>
    <n v="6.9741"/>
    <n v="2"/>
    <n v="9"/>
    <x v="2"/>
    <n v="33.75"/>
    <x v="8"/>
  </r>
  <r>
    <n v="9216"/>
    <s v="CA-2016-152646"/>
    <d v="2016-11-21T00:00:00"/>
    <d v="2016-11-26T00:00:00"/>
    <x v="1"/>
    <s v="TH-21235"/>
    <s v="Tiffany House"/>
    <x v="1"/>
    <s v="United States"/>
    <s v="Los Angeles"/>
    <x v="1"/>
    <n v="90049"/>
    <x v="1"/>
    <s v="OFF-PA-10004451"/>
    <x v="1"/>
    <x v="10"/>
    <s v="Xerox 222"/>
    <n v="32.4"/>
    <n v="5"/>
    <n v="0"/>
    <n v="15.552"/>
    <n v="5"/>
    <n v="11"/>
    <x v="0"/>
    <n v="48"/>
    <x v="0"/>
  </r>
  <r>
    <n v="9217"/>
    <s v="CA-2017-103765"/>
    <d v="2017-11-24T00:00:00"/>
    <d v="2017-11-30T00:00:00"/>
    <x v="1"/>
    <s v="JG-15310"/>
    <s v="Jason Gross"/>
    <x v="1"/>
    <s v="United States"/>
    <s v="Odessa"/>
    <x v="5"/>
    <n v="79762"/>
    <x v="2"/>
    <s v="OFF-AP-10002311"/>
    <x v="1"/>
    <x v="9"/>
    <s v="Holmes Replacement Filter for HEPA Air Cleaner, Very Large Room, HEPA Filter"/>
    <n v="13.762"/>
    <n v="1"/>
    <n v="0.8"/>
    <n v="-24.771599999999999"/>
    <n v="6"/>
    <n v="11"/>
    <x v="0"/>
    <n v="-179.99999999999997"/>
    <x v="0"/>
  </r>
  <r>
    <n v="9218"/>
    <s v="US-2017-118157"/>
    <d v="2017-11-14T00:00:00"/>
    <d v="2017-11-17T00:00:00"/>
    <x v="2"/>
    <s v="AW-10930"/>
    <s v="Arthur Wiediger"/>
    <x v="2"/>
    <s v="United States"/>
    <s v="Minneapolis"/>
    <x v="11"/>
    <n v="55407"/>
    <x v="2"/>
    <s v="OFF-EN-10004459"/>
    <x v="1"/>
    <x v="12"/>
    <s v="Security-Tint Envelopes"/>
    <n v="15.28"/>
    <n v="2"/>
    <n v="0"/>
    <n v="7.4871999999999996"/>
    <n v="3"/>
    <n v="11"/>
    <x v="0"/>
    <n v="49"/>
    <x v="0"/>
  </r>
  <r>
    <n v="9219"/>
    <s v="US-2015-164238"/>
    <d v="2015-08-16T00:00:00"/>
    <d v="2015-08-20T00:00:00"/>
    <x v="1"/>
    <s v="JW-15955"/>
    <s v="Joni Wasserman"/>
    <x v="0"/>
    <s v="United States"/>
    <s v="Philadelphia"/>
    <x v="9"/>
    <n v="19120"/>
    <x v="3"/>
    <s v="OFF-ST-10002352"/>
    <x v="1"/>
    <x v="4"/>
    <s v="Iris Project Case"/>
    <n v="44.688000000000002"/>
    <n v="7"/>
    <n v="0.2"/>
    <n v="3.3515999999999999"/>
    <n v="4"/>
    <n v="8"/>
    <x v="2"/>
    <n v="7.5"/>
    <x v="6"/>
  </r>
  <r>
    <n v="9220"/>
    <s v="US-2015-164238"/>
    <d v="2015-08-16T00:00:00"/>
    <d v="2015-08-20T00:00:00"/>
    <x v="1"/>
    <s v="JW-15955"/>
    <s v="Joni Wasserman"/>
    <x v="0"/>
    <s v="United States"/>
    <s v="Philadelphia"/>
    <x v="9"/>
    <n v="19120"/>
    <x v="3"/>
    <s v="FUR-BO-10000780"/>
    <x v="0"/>
    <x v="0"/>
    <s v="O'Sullivan Plantations 2-Door Library in Landvery Oak"/>
    <n v="301.47000000000003"/>
    <n v="3"/>
    <n v="0.5"/>
    <n v="-204.99959999999999"/>
    <n v="4"/>
    <n v="8"/>
    <x v="2"/>
    <n v="-68"/>
    <x v="6"/>
  </r>
  <r>
    <n v="9221"/>
    <s v="CA-2017-103212"/>
    <d v="2017-10-13T00:00:00"/>
    <d v="2017-10-14T00:00:00"/>
    <x v="2"/>
    <s v="MH-18025"/>
    <s v="Michelle Huthwaite"/>
    <x v="0"/>
    <s v="United States"/>
    <s v="Lafayette"/>
    <x v="28"/>
    <n v="70506"/>
    <x v="0"/>
    <s v="OFF-LA-10000248"/>
    <x v="1"/>
    <x v="2"/>
    <s v="Avery 52"/>
    <n v="11.07"/>
    <n v="3"/>
    <n v="0"/>
    <n v="5.2028999999999996"/>
    <n v="1"/>
    <n v="10"/>
    <x v="0"/>
    <n v="47"/>
    <x v="2"/>
  </r>
  <r>
    <n v="9222"/>
    <s v="CA-2017-103212"/>
    <d v="2017-10-13T00:00:00"/>
    <d v="2017-10-14T00:00:00"/>
    <x v="2"/>
    <s v="MH-18025"/>
    <s v="Michelle Huthwaite"/>
    <x v="0"/>
    <s v="United States"/>
    <s v="Lafayette"/>
    <x v="28"/>
    <n v="70506"/>
    <x v="0"/>
    <s v="FUR-TA-10003473"/>
    <x v="0"/>
    <x v="3"/>
    <s v="Bretford Rectangular Conference Table Tops"/>
    <n v="1504.52"/>
    <n v="4"/>
    <n v="0"/>
    <n v="346.03960000000001"/>
    <n v="1"/>
    <n v="10"/>
    <x v="0"/>
    <n v="23"/>
    <x v="2"/>
  </r>
  <r>
    <n v="9223"/>
    <s v="CA-2017-103212"/>
    <d v="2017-10-13T00:00:00"/>
    <d v="2017-10-14T00:00:00"/>
    <x v="2"/>
    <s v="MH-18025"/>
    <s v="Michelle Huthwaite"/>
    <x v="0"/>
    <s v="United States"/>
    <s v="Lafayette"/>
    <x v="28"/>
    <n v="70506"/>
    <x v="0"/>
    <s v="OFF-PA-10004355"/>
    <x v="1"/>
    <x v="10"/>
    <s v="Xerox 231"/>
    <n v="25.92"/>
    <n v="4"/>
    <n v="0"/>
    <n v="12.441599999999999"/>
    <n v="1"/>
    <n v="10"/>
    <x v="0"/>
    <n v="47.999999999999993"/>
    <x v="2"/>
  </r>
  <r>
    <n v="9224"/>
    <s v="CA-2017-121160"/>
    <d v="2017-11-04T00:00:00"/>
    <d v="2017-11-04T00:00:00"/>
    <x v="3"/>
    <s v="FM-14290"/>
    <s v="Frank Merwin"/>
    <x v="2"/>
    <s v="United States"/>
    <s v="Bryan"/>
    <x v="5"/>
    <n v="77803"/>
    <x v="2"/>
    <s v="OFF-BI-10001308"/>
    <x v="1"/>
    <x v="8"/>
    <s v="GBC Standard Plastic Binding Systems' Combs"/>
    <n v="7.5359999999999996"/>
    <n v="6"/>
    <n v="0.8"/>
    <n v="-13.188000000000001"/>
    <n v="0"/>
    <n v="11"/>
    <x v="0"/>
    <n v="-175.00000000000003"/>
    <x v="0"/>
  </r>
  <r>
    <n v="9225"/>
    <s v="CA-2017-121160"/>
    <d v="2017-11-04T00:00:00"/>
    <d v="2017-11-04T00:00:00"/>
    <x v="3"/>
    <s v="FM-14290"/>
    <s v="Frank Merwin"/>
    <x v="2"/>
    <s v="United States"/>
    <s v="Bryan"/>
    <x v="5"/>
    <n v="77803"/>
    <x v="2"/>
    <s v="OFF-BI-10003094"/>
    <x v="1"/>
    <x v="8"/>
    <s v="Self-Adhesive Ring Binder Labels"/>
    <n v="1.4079999999999999"/>
    <n v="2"/>
    <n v="0.8"/>
    <n v="-2.3231999999999999"/>
    <n v="0"/>
    <n v="11"/>
    <x v="0"/>
    <n v="-165"/>
    <x v="0"/>
  </r>
  <r>
    <n v="9226"/>
    <s v="CA-2017-121160"/>
    <d v="2017-11-04T00:00:00"/>
    <d v="2017-11-04T00:00:00"/>
    <x v="3"/>
    <s v="FM-14290"/>
    <s v="Frank Merwin"/>
    <x v="2"/>
    <s v="United States"/>
    <s v="Bryan"/>
    <x v="5"/>
    <n v="77803"/>
    <x v="2"/>
    <s v="OFF-BI-10004040"/>
    <x v="1"/>
    <x v="8"/>
    <s v="Wilson Jones Impact Binders"/>
    <n v="4.1440000000000001"/>
    <n v="4"/>
    <n v="0.8"/>
    <n v="-6.4231999999999996"/>
    <n v="0"/>
    <n v="11"/>
    <x v="0"/>
    <n v="-154.99999999999997"/>
    <x v="0"/>
  </r>
  <r>
    <n v="9227"/>
    <s v="CA-2017-121160"/>
    <d v="2017-11-04T00:00:00"/>
    <d v="2017-11-04T00:00:00"/>
    <x v="3"/>
    <s v="FM-14290"/>
    <s v="Frank Merwin"/>
    <x v="2"/>
    <s v="United States"/>
    <s v="Bryan"/>
    <x v="5"/>
    <n v="77803"/>
    <x v="2"/>
    <s v="OFF-ST-10002485"/>
    <x v="1"/>
    <x v="4"/>
    <s v="Rogers Deluxe File Chest"/>
    <n v="52.752000000000002"/>
    <n v="3"/>
    <n v="0.2"/>
    <n v="-12.528600000000001"/>
    <n v="0"/>
    <n v="11"/>
    <x v="0"/>
    <n v="-23.75"/>
    <x v="0"/>
  </r>
  <r>
    <n v="9228"/>
    <s v="CA-2017-140515"/>
    <d v="2017-03-19T00:00:00"/>
    <d v="2017-03-24T00:00:00"/>
    <x v="1"/>
    <s v="GZ-14545"/>
    <s v="George Zrebassa"/>
    <x v="1"/>
    <s v="United States"/>
    <s v="Los Angeles"/>
    <x v="1"/>
    <n v="90008"/>
    <x v="1"/>
    <s v="OFF-AP-10001205"/>
    <x v="1"/>
    <x v="9"/>
    <s v="Belkin 5 Outlet SurgeMaster Power Centers"/>
    <n v="381.36"/>
    <n v="7"/>
    <n v="0"/>
    <n v="106.7808"/>
    <n v="5"/>
    <n v="3"/>
    <x v="3"/>
    <n v="27.999999999999996"/>
    <x v="10"/>
  </r>
  <r>
    <n v="9229"/>
    <s v="CA-2014-153619"/>
    <d v="2014-11-03T00:00:00"/>
    <d v="2014-11-03T00:00:00"/>
    <x v="3"/>
    <s v="TC-21535"/>
    <s v="Tracy Collins"/>
    <x v="2"/>
    <s v="United States"/>
    <s v="Los Angeles"/>
    <x v="1"/>
    <n v="90049"/>
    <x v="1"/>
    <s v="OFF-AR-10001868"/>
    <x v="1"/>
    <x v="6"/>
    <s v="Prang Dustless Chalk Sticks"/>
    <n v="6.72"/>
    <n v="4"/>
    <n v="0"/>
    <n v="3.36"/>
    <n v="0"/>
    <n v="11"/>
    <x v="0"/>
    <n v="50"/>
    <x v="0"/>
  </r>
  <r>
    <n v="9230"/>
    <s v="CA-2017-133718"/>
    <d v="2017-07-23T00:00:00"/>
    <d v="2017-07-26T00:00:00"/>
    <x v="2"/>
    <s v="TB-21520"/>
    <s v="Tracy Blumstein"/>
    <x v="0"/>
    <s v="United States"/>
    <s v="Los Angeles"/>
    <x v="1"/>
    <n v="90045"/>
    <x v="1"/>
    <s v="OFF-BI-10003429"/>
    <x v="1"/>
    <x v="8"/>
    <s v="Cardinal HOLDit! Binder Insert Strips,Extra Strips"/>
    <n v="15.192"/>
    <n v="3"/>
    <n v="0.2"/>
    <n v="5.5071000000000003"/>
    <n v="3"/>
    <n v="7"/>
    <x v="2"/>
    <n v="36.250000000000007"/>
    <x v="7"/>
  </r>
  <r>
    <n v="9231"/>
    <s v="CA-2017-133718"/>
    <d v="2017-07-23T00:00:00"/>
    <d v="2017-07-26T00:00:00"/>
    <x v="2"/>
    <s v="TB-21520"/>
    <s v="Tracy Blumstein"/>
    <x v="0"/>
    <s v="United States"/>
    <s v="Los Angeles"/>
    <x v="1"/>
    <n v="90045"/>
    <x v="1"/>
    <s v="OFF-PA-10002689"/>
    <x v="1"/>
    <x v="10"/>
    <s v="Weyerhaeuser First Choice Laser/Copy Paper (20Lb. and 88 Bright)"/>
    <n v="58.32"/>
    <n v="9"/>
    <n v="0"/>
    <n v="27.993600000000001"/>
    <n v="3"/>
    <n v="7"/>
    <x v="2"/>
    <n v="48"/>
    <x v="7"/>
  </r>
  <r>
    <n v="9232"/>
    <s v="CA-2014-148383"/>
    <d v="2014-12-27T00:00:00"/>
    <d v="2014-12-31T00:00:00"/>
    <x v="1"/>
    <s v="RP-19390"/>
    <s v="Resi Pölking"/>
    <x v="0"/>
    <s v="United States"/>
    <s v="Phoenix"/>
    <x v="16"/>
    <n v="85023"/>
    <x v="1"/>
    <s v="OFF-BI-10003650"/>
    <x v="1"/>
    <x v="8"/>
    <s v="GBC DocuBind 300 Electric Binding Machine"/>
    <n v="946.76400000000001"/>
    <n v="6"/>
    <n v="0.7"/>
    <n v="-694.29359999999997"/>
    <n v="4"/>
    <n v="12"/>
    <x v="0"/>
    <n v="-73.333333333333329"/>
    <x v="4"/>
  </r>
  <r>
    <n v="9233"/>
    <s v="CA-2016-126732"/>
    <d v="2016-09-02T00:00:00"/>
    <d v="2016-09-06T00:00:00"/>
    <x v="1"/>
    <s v="LR-16915"/>
    <s v="Lena Radford"/>
    <x v="0"/>
    <s v="United States"/>
    <s v="Los Angeles"/>
    <x v="1"/>
    <n v="90036"/>
    <x v="1"/>
    <s v="FUR-FU-10001889"/>
    <x v="0"/>
    <x v="5"/>
    <s v="Ultra Door Pull Handle"/>
    <n v="94.68"/>
    <n v="9"/>
    <n v="0"/>
    <n v="31.244399999999999"/>
    <n v="4"/>
    <n v="9"/>
    <x v="2"/>
    <n v="32.999999999999993"/>
    <x v="8"/>
  </r>
  <r>
    <n v="9234"/>
    <s v="CA-2016-126732"/>
    <d v="2016-09-02T00:00:00"/>
    <d v="2016-09-06T00:00:00"/>
    <x v="1"/>
    <s v="LR-16915"/>
    <s v="Lena Radford"/>
    <x v="0"/>
    <s v="United States"/>
    <s v="Los Angeles"/>
    <x v="1"/>
    <n v="90036"/>
    <x v="1"/>
    <s v="OFF-ST-10000321"/>
    <x v="1"/>
    <x v="4"/>
    <s v="Akro Stacking Bins"/>
    <n v="23.67"/>
    <n v="3"/>
    <n v="0"/>
    <n v="0.94679999999999997"/>
    <n v="4"/>
    <n v="9"/>
    <x v="2"/>
    <n v="3.9999999999999996"/>
    <x v="8"/>
  </r>
  <r>
    <n v="9235"/>
    <s v="CA-2016-126732"/>
    <d v="2016-09-02T00:00:00"/>
    <d v="2016-09-06T00:00:00"/>
    <x v="1"/>
    <s v="LR-16915"/>
    <s v="Lena Radford"/>
    <x v="0"/>
    <s v="United States"/>
    <s v="Los Angeles"/>
    <x v="1"/>
    <n v="90036"/>
    <x v="1"/>
    <s v="TEC-PH-10001530"/>
    <x v="2"/>
    <x v="7"/>
    <s v="Cisco Unified IP Phone 7945G VoIP phone"/>
    <n v="1091.1679999999999"/>
    <n v="4"/>
    <n v="0.2"/>
    <n v="68.197999999999993"/>
    <n v="4"/>
    <n v="9"/>
    <x v="2"/>
    <n v="6.25"/>
    <x v="8"/>
  </r>
  <r>
    <n v="9236"/>
    <s v="CA-2016-126732"/>
    <d v="2016-09-02T00:00:00"/>
    <d v="2016-09-06T00:00:00"/>
    <x v="1"/>
    <s v="LR-16915"/>
    <s v="Lena Radford"/>
    <x v="0"/>
    <s v="United States"/>
    <s v="Los Angeles"/>
    <x v="1"/>
    <n v="90036"/>
    <x v="1"/>
    <s v="OFF-AR-10004752"/>
    <x v="1"/>
    <x v="6"/>
    <s v="Blackstonian Pencils"/>
    <n v="18.690000000000001"/>
    <n v="7"/>
    <n v="0"/>
    <n v="5.2332000000000001"/>
    <n v="4"/>
    <n v="9"/>
    <x v="2"/>
    <n v="27.999999999999996"/>
    <x v="8"/>
  </r>
  <r>
    <n v="9237"/>
    <s v="CA-2016-126732"/>
    <d v="2016-09-02T00:00:00"/>
    <d v="2016-09-06T00:00:00"/>
    <x v="1"/>
    <s v="LR-16915"/>
    <s v="Lena Radford"/>
    <x v="0"/>
    <s v="United States"/>
    <s v="Los Angeles"/>
    <x v="1"/>
    <n v="90036"/>
    <x v="1"/>
    <s v="FUR-TA-10001539"/>
    <x v="0"/>
    <x v="3"/>
    <s v="Chromcraft Rectangular Conference Tables"/>
    <n v="568.72799999999995"/>
    <n v="3"/>
    <n v="0.2"/>
    <n v="28.436399999999999"/>
    <n v="4"/>
    <n v="9"/>
    <x v="2"/>
    <n v="5"/>
    <x v="8"/>
  </r>
  <r>
    <n v="9238"/>
    <s v="CA-2016-126732"/>
    <d v="2016-09-02T00:00:00"/>
    <d v="2016-09-06T00:00:00"/>
    <x v="1"/>
    <s v="LR-16915"/>
    <s v="Lena Radford"/>
    <x v="0"/>
    <s v="United States"/>
    <s v="Los Angeles"/>
    <x v="1"/>
    <n v="90036"/>
    <x v="1"/>
    <s v="OFF-BI-10001553"/>
    <x v="1"/>
    <x v="8"/>
    <s v="SpineVue Locking Slant-D Ring Binders by Cardinal"/>
    <n v="7.3120000000000003"/>
    <n v="1"/>
    <n v="0.2"/>
    <n v="2.5592000000000001"/>
    <n v="4"/>
    <n v="9"/>
    <x v="2"/>
    <n v="35"/>
    <x v="8"/>
  </r>
  <r>
    <n v="9239"/>
    <s v="CA-2017-138156"/>
    <d v="2017-02-11T00:00:00"/>
    <d v="2017-02-14T00:00:00"/>
    <x v="2"/>
    <s v="MM-17260"/>
    <s v="Magdelene Morse"/>
    <x v="0"/>
    <s v="United States"/>
    <s v="Columbus"/>
    <x v="24"/>
    <n v="43229"/>
    <x v="3"/>
    <s v="FUR-FU-10003601"/>
    <x v="0"/>
    <x v="5"/>
    <s v="Deflect-o RollaMat Studded, Beveled Mat for Medium Pile Carpeting"/>
    <n v="147.56800000000001"/>
    <n v="2"/>
    <n v="0.2"/>
    <n v="-3.6892"/>
    <n v="3"/>
    <n v="2"/>
    <x v="3"/>
    <n v="-2.5"/>
    <x v="11"/>
  </r>
  <r>
    <n v="9240"/>
    <s v="CA-2017-110310"/>
    <d v="2017-10-27T00:00:00"/>
    <d v="2017-11-02T00:00:00"/>
    <x v="1"/>
    <s v="NB-18655"/>
    <s v="Nona Balk"/>
    <x v="1"/>
    <s v="United States"/>
    <s v="Tallahassee"/>
    <x v="2"/>
    <n v="32303"/>
    <x v="0"/>
    <s v="OFF-PA-10001685"/>
    <x v="1"/>
    <x v="10"/>
    <s v="Easy-staple paper"/>
    <n v="56.783999999999999"/>
    <n v="7"/>
    <n v="0.2"/>
    <n v="20.584199999999999"/>
    <n v="6"/>
    <n v="10"/>
    <x v="0"/>
    <n v="36.25"/>
    <x v="2"/>
  </r>
  <r>
    <n v="9241"/>
    <s v="CA-2017-110310"/>
    <d v="2017-10-27T00:00:00"/>
    <d v="2017-11-02T00:00:00"/>
    <x v="1"/>
    <s v="NB-18655"/>
    <s v="Nona Balk"/>
    <x v="1"/>
    <s v="United States"/>
    <s v="Tallahassee"/>
    <x v="2"/>
    <n v="32303"/>
    <x v="0"/>
    <s v="OFF-BI-10001097"/>
    <x v="1"/>
    <x v="8"/>
    <s v="Avery Hole Reinforcements"/>
    <n v="5.6070000000000002"/>
    <n v="3"/>
    <n v="0.7"/>
    <n v="-3.9249000000000001"/>
    <n v="6"/>
    <n v="10"/>
    <x v="0"/>
    <n v="-70"/>
    <x v="2"/>
  </r>
  <r>
    <n v="9242"/>
    <s v="CA-2017-110310"/>
    <d v="2017-10-27T00:00:00"/>
    <d v="2017-11-02T00:00:00"/>
    <x v="1"/>
    <s v="NB-18655"/>
    <s v="Nona Balk"/>
    <x v="1"/>
    <s v="United States"/>
    <s v="Tallahassee"/>
    <x v="2"/>
    <n v="32303"/>
    <x v="0"/>
    <s v="OFF-AR-10001662"/>
    <x v="1"/>
    <x v="6"/>
    <s v="Rogers Handheld Barrel Pencil Sharpener"/>
    <n v="6.5759999999999996"/>
    <n v="3"/>
    <n v="0.2"/>
    <n v="0.57540000000000002"/>
    <n v="6"/>
    <n v="10"/>
    <x v="0"/>
    <n v="8.75"/>
    <x v="2"/>
  </r>
  <r>
    <n v="9243"/>
    <s v="CA-2014-113271"/>
    <d v="2014-07-09T00:00:00"/>
    <d v="2014-07-14T00:00:00"/>
    <x v="1"/>
    <s v="DS-13030"/>
    <s v="Darrin Sayre"/>
    <x v="2"/>
    <s v="United States"/>
    <s v="San Francisco"/>
    <x v="1"/>
    <n v="94122"/>
    <x v="1"/>
    <s v="OFF-BI-10002609"/>
    <x v="1"/>
    <x v="8"/>
    <s v="Avery Hidden Tab Dividers for Binding Systems"/>
    <n v="14.304"/>
    <n v="6"/>
    <n v="0.2"/>
    <n v="4.6487999999999996"/>
    <n v="5"/>
    <n v="7"/>
    <x v="2"/>
    <n v="32.499999999999993"/>
    <x v="7"/>
  </r>
  <r>
    <n v="9244"/>
    <s v="CA-2014-113271"/>
    <d v="2014-07-09T00:00:00"/>
    <d v="2014-07-14T00:00:00"/>
    <x v="1"/>
    <s v="DS-13030"/>
    <s v="Darrin Sayre"/>
    <x v="2"/>
    <s v="United States"/>
    <s v="San Francisco"/>
    <x v="1"/>
    <n v="94122"/>
    <x v="1"/>
    <s v="FUR-BO-10004218"/>
    <x v="0"/>
    <x v="0"/>
    <s v="Bush Heritage Pine Collection 5-Shelf Bookcase, Albany Pine Finish, *Special Order"/>
    <n v="119.833"/>
    <n v="1"/>
    <n v="0.15"/>
    <n v="7.0490000000000004"/>
    <n v="5"/>
    <n v="7"/>
    <x v="2"/>
    <n v="5.882352941176471"/>
    <x v="7"/>
  </r>
  <r>
    <n v="9245"/>
    <s v="CA-2014-113271"/>
    <d v="2014-07-09T00:00:00"/>
    <d v="2014-07-14T00:00:00"/>
    <x v="1"/>
    <s v="DS-13030"/>
    <s v="Darrin Sayre"/>
    <x v="2"/>
    <s v="United States"/>
    <s v="San Francisco"/>
    <x v="1"/>
    <n v="94122"/>
    <x v="1"/>
    <s v="OFF-AR-10003251"/>
    <x v="1"/>
    <x v="6"/>
    <s v="Prang Drawing Pencil Set"/>
    <n v="5.56"/>
    <n v="2"/>
    <n v="0"/>
    <n v="2.2240000000000002"/>
    <n v="5"/>
    <n v="7"/>
    <x v="2"/>
    <n v="40.000000000000007"/>
    <x v="7"/>
  </r>
  <r>
    <n v="9246"/>
    <s v="CA-2014-113271"/>
    <d v="2014-07-09T00:00:00"/>
    <d v="2014-07-14T00:00:00"/>
    <x v="1"/>
    <s v="DS-13030"/>
    <s v="Darrin Sayre"/>
    <x v="2"/>
    <s v="United States"/>
    <s v="San Francisco"/>
    <x v="1"/>
    <n v="94122"/>
    <x v="1"/>
    <s v="OFF-PA-10002365"/>
    <x v="1"/>
    <x v="10"/>
    <s v="Xerox 1967"/>
    <n v="32.4"/>
    <n v="5"/>
    <n v="0"/>
    <n v="15.552"/>
    <n v="5"/>
    <n v="7"/>
    <x v="2"/>
    <n v="48"/>
    <x v="7"/>
  </r>
  <r>
    <n v="9247"/>
    <s v="CA-2017-130106"/>
    <d v="2017-05-22T00:00:00"/>
    <d v="2017-05-26T00:00:00"/>
    <x v="1"/>
    <s v="VF-21715"/>
    <s v="Vicky Freymann"/>
    <x v="2"/>
    <s v="United States"/>
    <s v="San Francisco"/>
    <x v="1"/>
    <n v="94109"/>
    <x v="1"/>
    <s v="OFF-AR-10003651"/>
    <x v="1"/>
    <x v="6"/>
    <s v="Newell 350"/>
    <n v="9.84"/>
    <n v="3"/>
    <n v="0"/>
    <n v="2.8536000000000001"/>
    <n v="4"/>
    <n v="5"/>
    <x v="1"/>
    <n v="29.000000000000004"/>
    <x v="5"/>
  </r>
  <r>
    <n v="9248"/>
    <s v="CA-2017-130106"/>
    <d v="2017-05-22T00:00:00"/>
    <d v="2017-05-26T00:00:00"/>
    <x v="1"/>
    <s v="VF-21715"/>
    <s v="Vicky Freymann"/>
    <x v="2"/>
    <s v="United States"/>
    <s v="San Francisco"/>
    <x v="1"/>
    <n v="94109"/>
    <x v="1"/>
    <s v="OFF-AR-10003732"/>
    <x v="1"/>
    <x v="6"/>
    <s v="Newell 333"/>
    <n v="2.78"/>
    <n v="1"/>
    <n v="0"/>
    <n v="0.7228"/>
    <n v="4"/>
    <n v="5"/>
    <x v="1"/>
    <n v="26"/>
    <x v="5"/>
  </r>
  <r>
    <n v="9249"/>
    <s v="CA-2016-127761"/>
    <d v="2016-11-10T00:00:00"/>
    <d v="2016-11-14T00:00:00"/>
    <x v="1"/>
    <s v="SW-20275"/>
    <s v="Scott Williamson"/>
    <x v="0"/>
    <s v="United States"/>
    <s v="New York City"/>
    <x v="15"/>
    <n v="10009"/>
    <x v="3"/>
    <s v="OFF-BI-10002557"/>
    <x v="1"/>
    <x v="8"/>
    <s v="Presstex Flexible Ring Binders"/>
    <n v="3.64"/>
    <n v="1"/>
    <n v="0.2"/>
    <n v="1.365"/>
    <n v="4"/>
    <n v="11"/>
    <x v="0"/>
    <n v="37.5"/>
    <x v="0"/>
  </r>
  <r>
    <n v="9250"/>
    <s v="CA-2016-127761"/>
    <d v="2016-11-10T00:00:00"/>
    <d v="2016-11-14T00:00:00"/>
    <x v="1"/>
    <s v="SW-20275"/>
    <s v="Scott Williamson"/>
    <x v="0"/>
    <s v="United States"/>
    <s v="New York City"/>
    <x v="15"/>
    <n v="10009"/>
    <x v="3"/>
    <s v="TEC-PH-10003691"/>
    <x v="2"/>
    <x v="7"/>
    <s v="BlackBerry Q10"/>
    <n v="881.93"/>
    <n v="7"/>
    <n v="0"/>
    <n v="220.48249999999999"/>
    <n v="4"/>
    <n v="11"/>
    <x v="0"/>
    <n v="25"/>
    <x v="0"/>
  </r>
  <r>
    <n v="9251"/>
    <s v="CA-2016-105354"/>
    <d v="2016-12-02T00:00:00"/>
    <d v="2016-12-06T00:00:00"/>
    <x v="1"/>
    <s v="PW-19030"/>
    <s v="Pauline Webber"/>
    <x v="1"/>
    <s v="United States"/>
    <s v="Marion"/>
    <x v="23"/>
    <n v="52302"/>
    <x v="2"/>
    <s v="OFF-BI-10001107"/>
    <x v="1"/>
    <x v="8"/>
    <s v="GBC White Gloss Covers, Plain Front"/>
    <n v="115.84"/>
    <n v="8"/>
    <n v="0"/>
    <n v="54.444800000000001"/>
    <n v="4"/>
    <n v="12"/>
    <x v="0"/>
    <n v="47"/>
    <x v="4"/>
  </r>
  <r>
    <n v="9252"/>
    <s v="CA-2017-155712"/>
    <d v="2017-03-02T00:00:00"/>
    <d v="2017-03-08T00:00:00"/>
    <x v="1"/>
    <s v="KD-16615"/>
    <s v="Ken Dana"/>
    <x v="1"/>
    <s v="United States"/>
    <s v="Los Angeles"/>
    <x v="1"/>
    <n v="90008"/>
    <x v="1"/>
    <s v="OFF-BI-10004224"/>
    <x v="1"/>
    <x v="8"/>
    <s v="Catalog Binders with Expanding Posts"/>
    <n v="107.648"/>
    <n v="2"/>
    <n v="0.2"/>
    <n v="33.64"/>
    <n v="6"/>
    <n v="3"/>
    <x v="3"/>
    <n v="31.25"/>
    <x v="10"/>
  </r>
  <r>
    <n v="9253"/>
    <s v="CA-2017-102309"/>
    <d v="2017-09-23T00:00:00"/>
    <d v="2017-09-25T00:00:00"/>
    <x v="0"/>
    <s v="DO-13645"/>
    <s v="Doug O'Connell"/>
    <x v="0"/>
    <s v="United States"/>
    <s v="Pine Bluff"/>
    <x v="36"/>
    <n v="71603"/>
    <x v="0"/>
    <s v="TEC-AC-10001114"/>
    <x v="2"/>
    <x v="11"/>
    <s v="Microsoft Wireless Mobile Mouse 4000"/>
    <n v="199.95"/>
    <n v="5"/>
    <n v="0"/>
    <n v="63.984000000000002"/>
    <n v="2"/>
    <n v="9"/>
    <x v="2"/>
    <n v="32"/>
    <x v="8"/>
  </r>
  <r>
    <n v="9254"/>
    <s v="CA-2017-102309"/>
    <d v="2017-09-23T00:00:00"/>
    <d v="2017-09-25T00:00:00"/>
    <x v="0"/>
    <s v="DO-13645"/>
    <s v="Doug O'Connell"/>
    <x v="0"/>
    <s v="United States"/>
    <s v="Pine Bluff"/>
    <x v="36"/>
    <n v="71603"/>
    <x v="0"/>
    <s v="OFF-PA-10002005"/>
    <x v="1"/>
    <x v="10"/>
    <s v="Xerox 225"/>
    <n v="12.96"/>
    <n v="2"/>
    <n v="0"/>
    <n v="6.2207999999999997"/>
    <n v="2"/>
    <n v="9"/>
    <x v="2"/>
    <n v="47.999999999999993"/>
    <x v="8"/>
  </r>
  <r>
    <n v="9255"/>
    <s v="CA-2014-168368"/>
    <d v="2014-02-11T00:00:00"/>
    <d v="2014-02-15T00:00:00"/>
    <x v="0"/>
    <s v="GA-14725"/>
    <s v="Guy Armstrong"/>
    <x v="0"/>
    <s v="United States"/>
    <s v="Columbia"/>
    <x v="25"/>
    <n v="65203"/>
    <x v="2"/>
    <s v="FUR-CH-10001146"/>
    <x v="0"/>
    <x v="1"/>
    <s v="Global Value Mid-Back Manager's Chair, Gray"/>
    <n v="60.89"/>
    <n v="1"/>
    <n v="0"/>
    <n v="15.2225"/>
    <n v="4"/>
    <n v="2"/>
    <x v="3"/>
    <n v="25"/>
    <x v="11"/>
  </r>
  <r>
    <n v="9256"/>
    <s v="CA-2014-168368"/>
    <d v="2014-02-11T00:00:00"/>
    <d v="2014-02-15T00:00:00"/>
    <x v="0"/>
    <s v="GA-14725"/>
    <s v="Guy Armstrong"/>
    <x v="0"/>
    <s v="United States"/>
    <s v="Columbia"/>
    <x v="25"/>
    <n v="65203"/>
    <x v="2"/>
    <s v="OFF-LA-10004853"/>
    <x v="1"/>
    <x v="2"/>
    <s v="Avery 483"/>
    <n v="14.94"/>
    <n v="3"/>
    <n v="0"/>
    <n v="6.8723999999999998"/>
    <n v="4"/>
    <n v="2"/>
    <x v="3"/>
    <n v="46"/>
    <x v="11"/>
  </r>
  <r>
    <n v="9257"/>
    <s v="CA-2014-168368"/>
    <d v="2014-02-11T00:00:00"/>
    <d v="2014-02-15T00:00:00"/>
    <x v="0"/>
    <s v="GA-14725"/>
    <s v="Guy Armstrong"/>
    <x v="0"/>
    <s v="United States"/>
    <s v="Columbia"/>
    <x v="25"/>
    <n v="65203"/>
    <x v="2"/>
    <s v="OFF-BI-10004728"/>
    <x v="1"/>
    <x v="8"/>
    <s v="Wilson Jones Turn Tabs Binder Tool for Ring Binders"/>
    <n v="9.64"/>
    <n v="2"/>
    <n v="0"/>
    <n v="4.4344000000000001"/>
    <n v="4"/>
    <n v="2"/>
    <x v="3"/>
    <n v="46"/>
    <x v="11"/>
  </r>
  <r>
    <n v="9258"/>
    <s v="CA-2014-168368"/>
    <d v="2014-02-11T00:00:00"/>
    <d v="2014-02-15T00:00:00"/>
    <x v="0"/>
    <s v="GA-14725"/>
    <s v="Guy Armstrong"/>
    <x v="0"/>
    <s v="United States"/>
    <s v="Columbia"/>
    <x v="25"/>
    <n v="65203"/>
    <x v="2"/>
    <s v="FUR-FU-10002298"/>
    <x v="0"/>
    <x v="5"/>
    <s v="Rubbermaid ClusterMat Chairmats, Mat Size- 66&quot; x 60&quot;, Lip 20&quot; x 11&quot; -90 Degree Angle"/>
    <n v="332.94"/>
    <n v="3"/>
    <n v="0"/>
    <n v="53.270400000000002"/>
    <n v="4"/>
    <n v="2"/>
    <x v="3"/>
    <n v="16"/>
    <x v="11"/>
  </r>
  <r>
    <n v="9259"/>
    <s v="CA-2014-168368"/>
    <d v="2014-02-11T00:00:00"/>
    <d v="2014-02-15T00:00:00"/>
    <x v="0"/>
    <s v="GA-14725"/>
    <s v="Guy Armstrong"/>
    <x v="0"/>
    <s v="United States"/>
    <s v="Columbia"/>
    <x v="25"/>
    <n v="65203"/>
    <x v="2"/>
    <s v="OFF-BI-10004654"/>
    <x v="1"/>
    <x v="8"/>
    <s v="VariCap6 Expandable Binder"/>
    <n v="51.9"/>
    <n v="3"/>
    <n v="0"/>
    <n v="24.393000000000001"/>
    <n v="4"/>
    <n v="2"/>
    <x v="3"/>
    <n v="47"/>
    <x v="11"/>
  </r>
  <r>
    <n v="9260"/>
    <s v="CA-2014-168368"/>
    <d v="2014-02-11T00:00:00"/>
    <d v="2014-02-15T00:00:00"/>
    <x v="0"/>
    <s v="GA-14725"/>
    <s v="Guy Armstrong"/>
    <x v="0"/>
    <s v="United States"/>
    <s v="Columbia"/>
    <x v="25"/>
    <n v="65203"/>
    <x v="2"/>
    <s v="OFF-ST-10002583"/>
    <x v="1"/>
    <x v="4"/>
    <s v="Fellowes Neat Ideas Storage Cubes"/>
    <n v="64.959999999999994"/>
    <n v="2"/>
    <n v="0"/>
    <n v="2.5983999999999998"/>
    <n v="4"/>
    <n v="2"/>
    <x v="3"/>
    <n v="4"/>
    <x v="11"/>
  </r>
  <r>
    <n v="9261"/>
    <s v="CA-2017-167976"/>
    <d v="2017-11-11T00:00:00"/>
    <d v="2017-11-14T00:00:00"/>
    <x v="0"/>
    <s v="JL-15505"/>
    <s v="Jeremy Lonsdale"/>
    <x v="0"/>
    <s v="United States"/>
    <s v="Aberdeen"/>
    <x v="44"/>
    <n v="57401"/>
    <x v="2"/>
    <s v="OFF-SU-10004661"/>
    <x v="1"/>
    <x v="14"/>
    <s v="Acme Titanium Bonded Scissors"/>
    <n v="25.5"/>
    <n v="3"/>
    <n v="0"/>
    <n v="6.63"/>
    <n v="3"/>
    <n v="11"/>
    <x v="0"/>
    <n v="26"/>
    <x v="0"/>
  </r>
  <r>
    <n v="9262"/>
    <s v="CA-2017-111388"/>
    <d v="2017-09-02T00:00:00"/>
    <d v="2017-09-02T00:00:00"/>
    <x v="3"/>
    <s v="SU-20665"/>
    <s v="Stephanie Ulpright"/>
    <x v="2"/>
    <s v="United States"/>
    <s v="Seattle"/>
    <x v="4"/>
    <n v="98103"/>
    <x v="1"/>
    <s v="FUR-CH-10003061"/>
    <x v="0"/>
    <x v="1"/>
    <s v="Global Leather Task Chair, Black"/>
    <n v="215.976"/>
    <n v="3"/>
    <n v="0.2"/>
    <n v="-2.6997"/>
    <n v="0"/>
    <n v="9"/>
    <x v="2"/>
    <n v="-1.25"/>
    <x v="8"/>
  </r>
  <r>
    <n v="9263"/>
    <s v="CA-2015-124499"/>
    <d v="2015-10-09T00:00:00"/>
    <d v="2015-10-13T00:00:00"/>
    <x v="1"/>
    <s v="FM-14380"/>
    <s v="Fred McMath"/>
    <x v="0"/>
    <s v="United States"/>
    <s v="Detroit"/>
    <x v="12"/>
    <n v="48227"/>
    <x v="2"/>
    <s v="FUR-CH-10000513"/>
    <x v="0"/>
    <x v="1"/>
    <s v="High-Back Leather Manager's Chair"/>
    <n v="389.97"/>
    <n v="3"/>
    <n v="0"/>
    <n v="35.097299999999997"/>
    <n v="4"/>
    <n v="10"/>
    <x v="0"/>
    <n v="8.9999999999999982"/>
    <x v="2"/>
  </r>
  <r>
    <n v="9264"/>
    <s v="CA-2015-124499"/>
    <d v="2015-10-09T00:00:00"/>
    <d v="2015-10-13T00:00:00"/>
    <x v="1"/>
    <s v="FM-14380"/>
    <s v="Fred McMath"/>
    <x v="0"/>
    <s v="United States"/>
    <s v="Detroit"/>
    <x v="12"/>
    <n v="48227"/>
    <x v="2"/>
    <s v="OFF-AP-10002191"/>
    <x v="1"/>
    <x v="9"/>
    <s v="Belkin 8 Outlet SurgeMaster II Gold Surge Protector"/>
    <n v="269.91000000000003"/>
    <n v="5"/>
    <n v="0.1"/>
    <n v="53.981999999999999"/>
    <n v="4"/>
    <n v="10"/>
    <x v="0"/>
    <n v="20"/>
    <x v="2"/>
  </r>
  <r>
    <n v="9265"/>
    <s v="US-2017-128118"/>
    <d v="2017-11-24T00:00:00"/>
    <d v="2017-12-01T00:00:00"/>
    <x v="1"/>
    <s v="MY-17380"/>
    <s v="Maribeth Yedwab"/>
    <x v="1"/>
    <s v="United States"/>
    <s v="Memphis"/>
    <x v="18"/>
    <n v="38109"/>
    <x v="0"/>
    <s v="OFF-BI-10000216"/>
    <x v="1"/>
    <x v="8"/>
    <s v="Mead 1st Gear 2&quot; Zipper Binder, Asst. Colors"/>
    <n v="11.673"/>
    <n v="3"/>
    <n v="0.7"/>
    <n v="-7.782"/>
    <n v="7"/>
    <n v="11"/>
    <x v="0"/>
    <n v="-66.666666666666657"/>
    <x v="0"/>
  </r>
  <r>
    <n v="9266"/>
    <s v="US-2017-128118"/>
    <d v="2017-11-24T00:00:00"/>
    <d v="2017-12-01T00:00:00"/>
    <x v="1"/>
    <s v="MY-17380"/>
    <s v="Maribeth Yedwab"/>
    <x v="1"/>
    <s v="United States"/>
    <s v="Memphis"/>
    <x v="18"/>
    <n v="38109"/>
    <x v="0"/>
    <s v="OFF-EN-10003448"/>
    <x v="1"/>
    <x v="12"/>
    <s v="Peel &amp; Seel Recycled Catalog Envelopes, Brown"/>
    <n v="64.847999999999999"/>
    <n v="7"/>
    <n v="0.2"/>
    <n v="24.318000000000001"/>
    <n v="7"/>
    <n v="11"/>
    <x v="0"/>
    <n v="37.5"/>
    <x v="0"/>
  </r>
  <r>
    <n v="9267"/>
    <s v="CA-2014-125759"/>
    <d v="2014-02-08T00:00:00"/>
    <d v="2014-02-09T00:00:00"/>
    <x v="2"/>
    <s v="NM-18445"/>
    <s v="Nathan Mautz"/>
    <x v="2"/>
    <s v="United States"/>
    <s v="North Las Vegas"/>
    <x v="33"/>
    <n v="89031"/>
    <x v="1"/>
    <s v="FUR-FU-10002111"/>
    <x v="0"/>
    <x v="5"/>
    <s v="Master Caster Door Stop, Large Brown"/>
    <n v="14.56"/>
    <n v="2"/>
    <n v="0"/>
    <n v="5.5327999999999999"/>
    <n v="1"/>
    <n v="2"/>
    <x v="3"/>
    <n v="38"/>
    <x v="11"/>
  </r>
  <r>
    <n v="9268"/>
    <s v="CA-2015-151869"/>
    <d v="2015-09-25T00:00:00"/>
    <d v="2015-09-25T00:00:00"/>
    <x v="3"/>
    <s v="CS-11950"/>
    <s v="Carlos Soltero"/>
    <x v="0"/>
    <s v="United States"/>
    <s v="Freeport"/>
    <x v="15"/>
    <n v="11520"/>
    <x v="3"/>
    <s v="FUR-CH-10001545"/>
    <x v="0"/>
    <x v="1"/>
    <s v="Hon Comfortask Task/Swivel Chairs"/>
    <n v="102.58199999999999"/>
    <n v="1"/>
    <n v="0.1"/>
    <n v="6.8388"/>
    <n v="0"/>
    <n v="9"/>
    <x v="2"/>
    <n v="6.666666666666667"/>
    <x v="8"/>
  </r>
  <r>
    <n v="9269"/>
    <s v="CA-2015-151869"/>
    <d v="2015-09-25T00:00:00"/>
    <d v="2015-09-25T00:00:00"/>
    <x v="3"/>
    <s v="CS-11950"/>
    <s v="Carlos Soltero"/>
    <x v="0"/>
    <s v="United States"/>
    <s v="Freeport"/>
    <x v="15"/>
    <n v="11520"/>
    <x v="3"/>
    <s v="OFF-PA-10002947"/>
    <x v="1"/>
    <x v="10"/>
    <s v="Xerox 1923"/>
    <n v="20.04"/>
    <n v="3"/>
    <n v="0"/>
    <n v="9.6191999999999993"/>
    <n v="0"/>
    <n v="9"/>
    <x v="2"/>
    <n v="48"/>
    <x v="8"/>
  </r>
  <r>
    <n v="9270"/>
    <s v="US-2017-102183"/>
    <d v="2017-08-21T00:00:00"/>
    <d v="2017-08-28T00:00:00"/>
    <x v="1"/>
    <s v="PK-19075"/>
    <s v="Pete Kriz"/>
    <x v="0"/>
    <s v="United States"/>
    <s v="New York City"/>
    <x v="15"/>
    <n v="10035"/>
    <x v="3"/>
    <s v="OFF-BI-10003476"/>
    <x v="1"/>
    <x v="8"/>
    <s v="Avery Metallic Poly Binders"/>
    <n v="32.088000000000001"/>
    <n v="7"/>
    <n v="0.2"/>
    <n v="11.2308"/>
    <n v="7"/>
    <n v="8"/>
    <x v="2"/>
    <n v="35"/>
    <x v="6"/>
  </r>
  <r>
    <n v="9271"/>
    <s v="US-2017-102183"/>
    <d v="2017-08-21T00:00:00"/>
    <d v="2017-08-28T00:00:00"/>
    <x v="1"/>
    <s v="PK-19075"/>
    <s v="Pete Kriz"/>
    <x v="0"/>
    <s v="United States"/>
    <s v="New York City"/>
    <x v="15"/>
    <n v="10035"/>
    <x v="3"/>
    <s v="OFF-BI-10001359"/>
    <x v="1"/>
    <x v="8"/>
    <s v="GBC DocuBind TL300 Electric Binding System"/>
    <n v="4305.5519999999997"/>
    <n v="6"/>
    <n v="0.2"/>
    <n v="1453.1238000000001"/>
    <n v="7"/>
    <n v="8"/>
    <x v="2"/>
    <n v="33.75"/>
    <x v="6"/>
  </r>
  <r>
    <n v="9272"/>
    <s v="CA-2016-100510"/>
    <d v="2016-05-12T00:00:00"/>
    <d v="2016-05-17T00:00:00"/>
    <x v="1"/>
    <s v="HM-14860"/>
    <s v="Harry Marie"/>
    <x v="1"/>
    <s v="United States"/>
    <s v="New York City"/>
    <x v="15"/>
    <n v="10024"/>
    <x v="3"/>
    <s v="FUR-FU-10000320"/>
    <x v="0"/>
    <x v="5"/>
    <s v="OIC Stacking Trays"/>
    <n v="10.02"/>
    <n v="3"/>
    <n v="0"/>
    <n v="4.4088000000000003"/>
    <n v="5"/>
    <n v="5"/>
    <x v="1"/>
    <n v="44.000000000000007"/>
    <x v="5"/>
  </r>
  <r>
    <n v="9273"/>
    <s v="CA-2016-100510"/>
    <d v="2016-05-12T00:00:00"/>
    <d v="2016-05-17T00:00:00"/>
    <x v="1"/>
    <s v="HM-14860"/>
    <s v="Harry Marie"/>
    <x v="1"/>
    <s v="United States"/>
    <s v="New York City"/>
    <x v="15"/>
    <n v="10024"/>
    <x v="3"/>
    <s v="TEC-PH-10001835"/>
    <x v="2"/>
    <x v="7"/>
    <s v="Jawbone JAMBOX Wireless Bluetooth Speaker"/>
    <n v="631.96"/>
    <n v="4"/>
    <n v="0"/>
    <n v="303.3408"/>
    <n v="5"/>
    <n v="5"/>
    <x v="1"/>
    <n v="48"/>
    <x v="5"/>
  </r>
  <r>
    <n v="9274"/>
    <s v="CA-2017-146983"/>
    <d v="2017-09-02T00:00:00"/>
    <d v="2017-09-06T00:00:00"/>
    <x v="1"/>
    <s v="AH-10210"/>
    <s v="Alan Hwang"/>
    <x v="0"/>
    <s v="United States"/>
    <s v="Henderson"/>
    <x v="0"/>
    <n v="42420"/>
    <x v="0"/>
    <s v="OFF-BI-10003650"/>
    <x v="1"/>
    <x v="8"/>
    <s v="GBC DocuBind 300 Electric Binding Machine"/>
    <n v="1577.94"/>
    <n v="3"/>
    <n v="0"/>
    <n v="757.41120000000001"/>
    <n v="4"/>
    <n v="9"/>
    <x v="2"/>
    <n v="48"/>
    <x v="8"/>
  </r>
  <r>
    <n v="9275"/>
    <s v="US-2014-134054"/>
    <d v="2014-10-10T00:00:00"/>
    <d v="2014-10-10T00:00:00"/>
    <x v="3"/>
    <s v="FC-14335"/>
    <s v="Fred Chung"/>
    <x v="1"/>
    <s v="United States"/>
    <s v="Albuquerque"/>
    <x v="27"/>
    <n v="87105"/>
    <x v="1"/>
    <s v="OFF-AR-10000937"/>
    <x v="1"/>
    <x v="6"/>
    <s v="Dixon Ticonderoga Core-Lock Colored Pencils, 48-Color Set"/>
    <n v="255.85"/>
    <n v="7"/>
    <n v="0"/>
    <n v="112.574"/>
    <n v="0"/>
    <n v="10"/>
    <x v="0"/>
    <n v="44"/>
    <x v="2"/>
  </r>
  <r>
    <n v="9276"/>
    <s v="CA-2016-113236"/>
    <d v="2016-05-26T00:00:00"/>
    <d v="2016-05-29T00:00:00"/>
    <x v="0"/>
    <s v="CP-12085"/>
    <s v="Cathy Prescott"/>
    <x v="1"/>
    <s v="United States"/>
    <s v="Delray Beach"/>
    <x v="2"/>
    <n v="33445"/>
    <x v="0"/>
    <s v="OFF-ST-10000532"/>
    <x v="1"/>
    <x v="4"/>
    <s v="Advantus Rolling Drawer Organizers"/>
    <n v="184.70400000000001"/>
    <n v="6"/>
    <n v="0.2"/>
    <n v="13.8528"/>
    <n v="3"/>
    <n v="5"/>
    <x v="1"/>
    <n v="7.5"/>
    <x v="5"/>
  </r>
  <r>
    <n v="9277"/>
    <s v="CA-2016-113236"/>
    <d v="2016-05-26T00:00:00"/>
    <d v="2016-05-29T00:00:00"/>
    <x v="0"/>
    <s v="CP-12085"/>
    <s v="Cathy Prescott"/>
    <x v="1"/>
    <s v="United States"/>
    <s v="Delray Beach"/>
    <x v="2"/>
    <n v="33445"/>
    <x v="0"/>
    <s v="TEC-AC-10001267"/>
    <x v="2"/>
    <x v="11"/>
    <s v="Imation 32GB Pocket Pro USB 3.0 Flash Drive - 32 GB - Black - 1 P ..."/>
    <n v="47.92"/>
    <n v="2"/>
    <n v="0.2"/>
    <n v="11.98"/>
    <n v="3"/>
    <n v="5"/>
    <x v="1"/>
    <n v="25"/>
    <x v="5"/>
  </r>
  <r>
    <n v="9278"/>
    <s v="CA-2017-122539"/>
    <d v="2017-12-01T00:00:00"/>
    <d v="2017-12-05T00:00:00"/>
    <x v="1"/>
    <s v="SC-20305"/>
    <s v="Sean Christensen"/>
    <x v="0"/>
    <s v="United States"/>
    <s v="Philadelphia"/>
    <x v="9"/>
    <n v="19140"/>
    <x v="3"/>
    <s v="OFF-LA-10004853"/>
    <x v="1"/>
    <x v="2"/>
    <s v="Avery 483"/>
    <n v="15.936"/>
    <n v="4"/>
    <n v="0.2"/>
    <n v="5.1791999999999998"/>
    <n v="4"/>
    <n v="12"/>
    <x v="0"/>
    <n v="32.5"/>
    <x v="4"/>
  </r>
  <r>
    <n v="9279"/>
    <s v="CA-2017-122539"/>
    <d v="2017-12-01T00:00:00"/>
    <d v="2017-12-05T00:00:00"/>
    <x v="1"/>
    <s v="SC-20305"/>
    <s v="Sean Christensen"/>
    <x v="0"/>
    <s v="United States"/>
    <s v="Philadelphia"/>
    <x v="9"/>
    <n v="19140"/>
    <x v="3"/>
    <s v="OFF-BI-10001759"/>
    <x v="1"/>
    <x v="8"/>
    <s v="Acco Pressboard Covers with Storage Hooks, 14 7/8&quot; x 11&quot;, Dark Blue"/>
    <n v="8.0009999999999994"/>
    <n v="7"/>
    <n v="0.7"/>
    <n v="-5.6006999999999998"/>
    <n v="4"/>
    <n v="12"/>
    <x v="0"/>
    <n v="-70"/>
    <x v="4"/>
  </r>
  <r>
    <n v="9280"/>
    <s v="CA-2017-122539"/>
    <d v="2017-12-01T00:00:00"/>
    <d v="2017-12-05T00:00:00"/>
    <x v="1"/>
    <s v="SC-20305"/>
    <s v="Sean Christensen"/>
    <x v="0"/>
    <s v="United States"/>
    <s v="Philadelphia"/>
    <x v="9"/>
    <n v="19140"/>
    <x v="3"/>
    <s v="FUR-CH-10003379"/>
    <x v="0"/>
    <x v="1"/>
    <s v="Global Commerce Series High-Back Swivel/Tilt Chairs"/>
    <n v="398.97199999999998"/>
    <n v="2"/>
    <n v="0.3"/>
    <n v="-28.498000000000001"/>
    <n v="4"/>
    <n v="12"/>
    <x v="0"/>
    <n v="-7.1428571428571441"/>
    <x v="4"/>
  </r>
  <r>
    <n v="9281"/>
    <s v="CA-2016-166772"/>
    <d v="2016-09-20T00:00:00"/>
    <d v="2016-09-24T00:00:00"/>
    <x v="1"/>
    <s v="HJ-14875"/>
    <s v="Heather Jas"/>
    <x v="2"/>
    <s v="United States"/>
    <s v="Seattle"/>
    <x v="4"/>
    <n v="98105"/>
    <x v="1"/>
    <s v="FUR-BO-10002853"/>
    <x v="0"/>
    <x v="0"/>
    <s v="O'Sullivan 5-Shelf Heavy-Duty Bookcases"/>
    <n v="163.88"/>
    <n v="2"/>
    <n v="0"/>
    <n v="40.97"/>
    <n v="4"/>
    <n v="9"/>
    <x v="2"/>
    <n v="25"/>
    <x v="8"/>
  </r>
  <r>
    <n v="9282"/>
    <s v="US-2017-152898"/>
    <d v="2017-09-11T00:00:00"/>
    <d v="2017-09-15T00:00:00"/>
    <x v="1"/>
    <s v="CB-12025"/>
    <s v="Cassandra Brandow"/>
    <x v="0"/>
    <s v="United States"/>
    <s v="Richmond"/>
    <x v="17"/>
    <n v="23223"/>
    <x v="0"/>
    <s v="OFF-AP-10000027"/>
    <x v="1"/>
    <x v="9"/>
    <s v="Hoover Commercial SteamVac"/>
    <n v="67.900000000000006"/>
    <n v="5"/>
    <n v="0"/>
    <n v="20.37"/>
    <n v="4"/>
    <n v="9"/>
    <x v="2"/>
    <n v="30"/>
    <x v="8"/>
  </r>
  <r>
    <n v="9283"/>
    <s v="CA-2016-160486"/>
    <d v="2016-12-30T00:00:00"/>
    <d v="2017-01-04T00:00:00"/>
    <x v="1"/>
    <s v="EH-14185"/>
    <s v="Evan Henry"/>
    <x v="0"/>
    <s v="United States"/>
    <s v="West Palm Beach"/>
    <x v="2"/>
    <n v="33407"/>
    <x v="0"/>
    <s v="OFF-PA-10002421"/>
    <x v="1"/>
    <x v="10"/>
    <s v="Embossed Ink Jet Note Cards"/>
    <n v="72.224000000000004"/>
    <n v="4"/>
    <n v="0.2"/>
    <n v="25.278400000000001"/>
    <n v="5"/>
    <n v="12"/>
    <x v="0"/>
    <n v="35"/>
    <x v="4"/>
  </r>
  <r>
    <n v="9284"/>
    <s v="CA-2017-102218"/>
    <d v="2017-09-02T00:00:00"/>
    <d v="2017-09-04T00:00:00"/>
    <x v="0"/>
    <s v="LW-17215"/>
    <s v="Luke Weiss"/>
    <x v="0"/>
    <s v="United States"/>
    <s v="Fort Collins"/>
    <x v="22"/>
    <n v="80525"/>
    <x v="1"/>
    <s v="OFF-LA-10002475"/>
    <x v="1"/>
    <x v="2"/>
    <s v="Avery 519"/>
    <n v="11.696"/>
    <n v="2"/>
    <n v="0.2"/>
    <n v="3.9474"/>
    <n v="2"/>
    <n v="9"/>
    <x v="2"/>
    <n v="33.75"/>
    <x v="8"/>
  </r>
  <r>
    <n v="9285"/>
    <s v="CA-2014-161032"/>
    <d v="2014-11-18T00:00:00"/>
    <d v="2014-11-23T00:00:00"/>
    <x v="1"/>
    <s v="MK-17905"/>
    <s v="Michael Kennedy"/>
    <x v="1"/>
    <s v="United States"/>
    <s v="Franklin"/>
    <x v="6"/>
    <n v="53132"/>
    <x v="2"/>
    <s v="FUR-CH-10001482"/>
    <x v="0"/>
    <x v="1"/>
    <s v="Office Star - Mesh Screen back chair with Vinyl seat"/>
    <n v="392.94"/>
    <n v="3"/>
    <n v="0"/>
    <n v="43.223399999999998"/>
    <n v="5"/>
    <n v="11"/>
    <x v="0"/>
    <n v="11"/>
    <x v="0"/>
  </r>
  <r>
    <n v="9286"/>
    <s v="CA-2015-102778"/>
    <d v="2015-11-21T00:00:00"/>
    <d v="2015-11-24T00:00:00"/>
    <x v="2"/>
    <s v="JH-15820"/>
    <s v="John Huston"/>
    <x v="0"/>
    <s v="United States"/>
    <s v="Monroe"/>
    <x v="3"/>
    <n v="28110"/>
    <x v="0"/>
    <s v="FUR-FU-10000087"/>
    <x v="0"/>
    <x v="5"/>
    <s v="Executive Impressions 14&quot; Two-Color Numerals Wall Clock"/>
    <n v="18.175999999999998"/>
    <n v="1"/>
    <n v="0.2"/>
    <n v="4.7712000000000003"/>
    <n v="3"/>
    <n v="11"/>
    <x v="0"/>
    <n v="26.250000000000007"/>
    <x v="0"/>
  </r>
  <r>
    <n v="9287"/>
    <s v="CA-2017-154011"/>
    <d v="2017-06-19T00:00:00"/>
    <d v="2017-06-26T00:00:00"/>
    <x v="1"/>
    <s v="DB-13270"/>
    <s v="Deborah Brumfield"/>
    <x v="2"/>
    <s v="United States"/>
    <s v="Dallas"/>
    <x v="5"/>
    <n v="75081"/>
    <x v="2"/>
    <s v="OFF-BI-10003166"/>
    <x v="1"/>
    <x v="8"/>
    <s v="GBC Plasticlear Binding Covers"/>
    <n v="6.8879999999999999"/>
    <n v="3"/>
    <n v="0.8"/>
    <n v="-11.020799999999999"/>
    <n v="7"/>
    <n v="6"/>
    <x v="1"/>
    <n v="-160"/>
    <x v="1"/>
  </r>
  <r>
    <n v="9288"/>
    <s v="CA-2017-154011"/>
    <d v="2017-06-19T00:00:00"/>
    <d v="2017-06-26T00:00:00"/>
    <x v="1"/>
    <s v="DB-13270"/>
    <s v="Deborah Brumfield"/>
    <x v="2"/>
    <s v="United States"/>
    <s v="Dallas"/>
    <x v="5"/>
    <n v="75081"/>
    <x v="2"/>
    <s v="FUR-TA-10000688"/>
    <x v="0"/>
    <x v="3"/>
    <s v="Chromcraft Bull-Nose Wood Round Conference Table Top, Wood Base"/>
    <n v="457.48500000000001"/>
    <n v="3"/>
    <n v="0.3"/>
    <n v="-84.961500000000001"/>
    <n v="7"/>
    <n v="6"/>
    <x v="1"/>
    <n v="-18.571428571428573"/>
    <x v="1"/>
  </r>
  <r>
    <n v="9289"/>
    <s v="US-2017-165456"/>
    <d v="2017-11-30T00:00:00"/>
    <d v="2017-12-03T00:00:00"/>
    <x v="2"/>
    <s v="TB-21625"/>
    <s v="Trudy Brown"/>
    <x v="0"/>
    <s v="United States"/>
    <s v="Philadelphia"/>
    <x v="9"/>
    <n v="19134"/>
    <x v="3"/>
    <s v="FUR-CH-10003981"/>
    <x v="0"/>
    <x v="1"/>
    <s v="Global Commerce Series Low-Back Swivel/Tilt Chairs"/>
    <n v="1079.316"/>
    <n v="6"/>
    <n v="0.3"/>
    <n v="-15.418799999999999"/>
    <n v="3"/>
    <n v="11"/>
    <x v="0"/>
    <n v="-1.4285714285714286"/>
    <x v="0"/>
  </r>
  <r>
    <n v="9290"/>
    <s v="CA-2014-111857"/>
    <d v="2014-04-23T00:00:00"/>
    <d v="2014-04-26T00:00:00"/>
    <x v="0"/>
    <s v="NM-18445"/>
    <s v="Nathan Mautz"/>
    <x v="2"/>
    <s v="United States"/>
    <s v="San Francisco"/>
    <x v="1"/>
    <n v="94109"/>
    <x v="1"/>
    <s v="OFF-PA-10001878"/>
    <x v="1"/>
    <x v="10"/>
    <s v="Xerox 1891"/>
    <n v="48.91"/>
    <n v="1"/>
    <n v="0"/>
    <n v="22.9877"/>
    <n v="3"/>
    <n v="4"/>
    <x v="1"/>
    <n v="47"/>
    <x v="3"/>
  </r>
  <r>
    <n v="9291"/>
    <s v="CA-2014-163650"/>
    <d v="2014-09-23T00:00:00"/>
    <d v="2014-09-25T00:00:00"/>
    <x v="2"/>
    <s v="TT-21220"/>
    <s v="Thomas Thornton"/>
    <x v="0"/>
    <s v="United States"/>
    <s v="Dover"/>
    <x v="13"/>
    <n v="19901"/>
    <x v="3"/>
    <s v="OFF-AR-10002375"/>
    <x v="1"/>
    <x v="6"/>
    <s v="Newell 351"/>
    <n v="9.84"/>
    <n v="3"/>
    <n v="0"/>
    <n v="2.8536000000000001"/>
    <n v="2"/>
    <n v="9"/>
    <x v="2"/>
    <n v="29.000000000000004"/>
    <x v="8"/>
  </r>
  <r>
    <n v="9292"/>
    <s v="CA-2014-163650"/>
    <d v="2014-09-23T00:00:00"/>
    <d v="2014-09-25T00:00:00"/>
    <x v="2"/>
    <s v="TT-21220"/>
    <s v="Thomas Thornton"/>
    <x v="0"/>
    <s v="United States"/>
    <s v="Dover"/>
    <x v="13"/>
    <n v="19901"/>
    <x v="3"/>
    <s v="OFF-BI-10004965"/>
    <x v="1"/>
    <x v="8"/>
    <s v="Ibico Covers for Plastic or Wire Binding Elements"/>
    <n v="34.5"/>
    <n v="3"/>
    <n v="0"/>
    <n v="15.525"/>
    <n v="2"/>
    <n v="9"/>
    <x v="2"/>
    <n v="45"/>
    <x v="8"/>
  </r>
  <r>
    <n v="9293"/>
    <s v="CA-2017-124114"/>
    <d v="2017-03-02T00:00:00"/>
    <d v="2017-03-02T00:00:00"/>
    <x v="3"/>
    <s v="RS-19765"/>
    <s v="Roland Schwarz"/>
    <x v="1"/>
    <s v="United States"/>
    <s v="Waco"/>
    <x v="5"/>
    <n v="76706"/>
    <x v="2"/>
    <s v="OFF-BI-10004022"/>
    <x v="1"/>
    <x v="8"/>
    <s v="Acco Suede Grain Vinyl Round Ring Binder"/>
    <n v="0.55600000000000005"/>
    <n v="1"/>
    <n v="0.8"/>
    <n v="-0.94520000000000004"/>
    <n v="0"/>
    <n v="3"/>
    <x v="3"/>
    <n v="-170"/>
    <x v="10"/>
  </r>
  <r>
    <n v="9294"/>
    <s v="US-2017-116505"/>
    <d v="2017-11-17T00:00:00"/>
    <d v="2017-11-21T00:00:00"/>
    <x v="0"/>
    <s v="TB-21625"/>
    <s v="Trudy Brown"/>
    <x v="0"/>
    <s v="United States"/>
    <s v="Hagerstown"/>
    <x v="39"/>
    <n v="21740"/>
    <x v="3"/>
    <s v="OFF-BI-10000050"/>
    <x v="1"/>
    <x v="8"/>
    <s v="Angle-D Binders with Locking Rings, Label Holders"/>
    <n v="43.8"/>
    <n v="6"/>
    <n v="0"/>
    <n v="20.585999999999999"/>
    <n v="4"/>
    <n v="11"/>
    <x v="0"/>
    <n v="47"/>
    <x v="0"/>
  </r>
  <r>
    <n v="9295"/>
    <s v="CA-2017-161340"/>
    <d v="2017-05-28T00:00:00"/>
    <d v="2017-06-01T00:00:00"/>
    <x v="1"/>
    <s v="AM-10360"/>
    <s v="Alice McCarthy"/>
    <x v="1"/>
    <s v="United States"/>
    <s v="Cleveland"/>
    <x v="24"/>
    <n v="44105"/>
    <x v="3"/>
    <s v="OFF-PA-10002464"/>
    <x v="1"/>
    <x v="10"/>
    <s v="HP Office Recycled Paper (20Lb. and 87 Bright)"/>
    <n v="13.872"/>
    <n v="3"/>
    <n v="0.2"/>
    <n v="5.0286"/>
    <n v="4"/>
    <n v="5"/>
    <x v="1"/>
    <n v="36.25"/>
    <x v="5"/>
  </r>
  <r>
    <n v="9296"/>
    <s v="CA-2017-161340"/>
    <d v="2017-05-28T00:00:00"/>
    <d v="2017-06-01T00:00:00"/>
    <x v="1"/>
    <s v="AM-10360"/>
    <s v="Alice McCarthy"/>
    <x v="1"/>
    <s v="United States"/>
    <s v="Cleveland"/>
    <x v="24"/>
    <n v="44105"/>
    <x v="3"/>
    <s v="FUR-BO-10004709"/>
    <x v="0"/>
    <x v="0"/>
    <s v="Bush Westfield Collection Bookcases, Medium Cherry Finish"/>
    <n v="115.96"/>
    <n v="4"/>
    <n v="0.5"/>
    <n v="-64.937600000000003"/>
    <n v="4"/>
    <n v="5"/>
    <x v="1"/>
    <n v="-56.000000000000007"/>
    <x v="5"/>
  </r>
  <r>
    <n v="9297"/>
    <s v="US-2015-163433"/>
    <d v="2015-04-18T00:00:00"/>
    <d v="2015-04-22T00:00:00"/>
    <x v="0"/>
    <s v="MP-17965"/>
    <s v="Michael Paige"/>
    <x v="1"/>
    <s v="United States"/>
    <s v="Mcallen"/>
    <x v="5"/>
    <n v="78501"/>
    <x v="2"/>
    <s v="TEC-AC-10003590"/>
    <x v="2"/>
    <x v="11"/>
    <s v="TRENDnet 56K USB 2.0 Phone, Internet and Fax Modem"/>
    <n v="41.423999999999999"/>
    <n v="2"/>
    <n v="0.2"/>
    <n v="8.2848000000000006"/>
    <n v="4"/>
    <n v="4"/>
    <x v="1"/>
    <n v="20"/>
    <x v="3"/>
  </r>
  <r>
    <n v="9298"/>
    <s v="US-2015-163433"/>
    <d v="2015-04-18T00:00:00"/>
    <d v="2015-04-22T00:00:00"/>
    <x v="0"/>
    <s v="MP-17965"/>
    <s v="Michael Paige"/>
    <x v="1"/>
    <s v="United States"/>
    <s v="Mcallen"/>
    <x v="5"/>
    <n v="78501"/>
    <x v="2"/>
    <s v="TEC-PH-10003357"/>
    <x v="2"/>
    <x v="7"/>
    <s v="Grandstream GXP2100 Mainstream Business Phone"/>
    <n v="244.768"/>
    <n v="4"/>
    <n v="0.2"/>
    <n v="24.476800000000001"/>
    <n v="4"/>
    <n v="4"/>
    <x v="1"/>
    <n v="10"/>
    <x v="3"/>
  </r>
  <r>
    <n v="9299"/>
    <s v="US-2015-163433"/>
    <d v="2015-04-18T00:00:00"/>
    <d v="2015-04-22T00:00:00"/>
    <x v="0"/>
    <s v="MP-17965"/>
    <s v="Michael Paige"/>
    <x v="1"/>
    <s v="United States"/>
    <s v="Mcallen"/>
    <x v="5"/>
    <n v="78501"/>
    <x v="2"/>
    <s v="OFF-AR-10003373"/>
    <x v="1"/>
    <x v="6"/>
    <s v="Boston School Pro Electric Pencil Sharpener, 1670"/>
    <n v="74.352000000000004"/>
    <n v="3"/>
    <n v="0.2"/>
    <n v="6.5057999999999998"/>
    <n v="4"/>
    <n v="4"/>
    <x v="1"/>
    <n v="8.75"/>
    <x v="3"/>
  </r>
  <r>
    <n v="9300"/>
    <s v="US-2015-163433"/>
    <d v="2015-04-18T00:00:00"/>
    <d v="2015-04-22T00:00:00"/>
    <x v="0"/>
    <s v="MP-17965"/>
    <s v="Michael Paige"/>
    <x v="1"/>
    <s v="United States"/>
    <s v="Mcallen"/>
    <x v="5"/>
    <n v="78501"/>
    <x v="2"/>
    <s v="OFF-BI-10003676"/>
    <x v="1"/>
    <x v="8"/>
    <s v="GBC Standard Recycled Report Covers, Clear Plastic Sheets"/>
    <n v="4.3120000000000003"/>
    <n v="2"/>
    <n v="0.8"/>
    <n v="-6.8992000000000004"/>
    <n v="4"/>
    <n v="4"/>
    <x v="1"/>
    <n v="-160"/>
    <x v="3"/>
  </r>
  <r>
    <n v="9301"/>
    <s v="US-2015-163433"/>
    <d v="2015-04-18T00:00:00"/>
    <d v="2015-04-22T00:00:00"/>
    <x v="0"/>
    <s v="MP-17965"/>
    <s v="Michael Paige"/>
    <x v="1"/>
    <s v="United States"/>
    <s v="Mcallen"/>
    <x v="5"/>
    <n v="78501"/>
    <x v="2"/>
    <s v="FUR-CH-10000225"/>
    <x v="0"/>
    <x v="1"/>
    <s v="Global Geo Office Task Chair, Gray"/>
    <n v="56.686"/>
    <n v="1"/>
    <n v="0.3"/>
    <n v="-20.245000000000001"/>
    <n v="4"/>
    <n v="4"/>
    <x v="1"/>
    <n v="-35.714285714285715"/>
    <x v="3"/>
  </r>
  <r>
    <n v="9302"/>
    <s v="US-2015-163433"/>
    <d v="2015-04-18T00:00:00"/>
    <d v="2015-04-22T00:00:00"/>
    <x v="0"/>
    <s v="MP-17965"/>
    <s v="Michael Paige"/>
    <x v="1"/>
    <s v="United States"/>
    <s v="Mcallen"/>
    <x v="5"/>
    <n v="78501"/>
    <x v="2"/>
    <s v="TEC-PH-10001870"/>
    <x v="2"/>
    <x v="7"/>
    <s v="Lunatik TT5L-002 Taktik Strike Impact Protection System for iPhone 5"/>
    <n v="97.968000000000004"/>
    <n v="2"/>
    <n v="0.2"/>
    <n v="6.1230000000000002"/>
    <n v="4"/>
    <n v="4"/>
    <x v="1"/>
    <n v="6.25"/>
    <x v="3"/>
  </r>
  <r>
    <n v="9303"/>
    <s v="US-2015-163433"/>
    <d v="2015-04-18T00:00:00"/>
    <d v="2015-04-22T00:00:00"/>
    <x v="0"/>
    <s v="MP-17965"/>
    <s v="Michael Paige"/>
    <x v="1"/>
    <s v="United States"/>
    <s v="Mcallen"/>
    <x v="5"/>
    <n v="78501"/>
    <x v="2"/>
    <s v="OFF-AR-10003481"/>
    <x v="1"/>
    <x v="6"/>
    <s v="Newell 348"/>
    <n v="7.8719999999999999"/>
    <n v="3"/>
    <n v="0.2"/>
    <n v="0.88560000000000005"/>
    <n v="4"/>
    <n v="4"/>
    <x v="1"/>
    <n v="11.25"/>
    <x v="3"/>
  </r>
  <r>
    <n v="9304"/>
    <s v="US-2015-163433"/>
    <d v="2015-04-18T00:00:00"/>
    <d v="2015-04-22T00:00:00"/>
    <x v="0"/>
    <s v="MP-17965"/>
    <s v="Michael Paige"/>
    <x v="1"/>
    <s v="United States"/>
    <s v="Mcallen"/>
    <x v="5"/>
    <n v="78501"/>
    <x v="2"/>
    <s v="OFF-PA-10003936"/>
    <x v="1"/>
    <x v="10"/>
    <s v="Xerox 1994"/>
    <n v="15.552"/>
    <n v="3"/>
    <n v="0.2"/>
    <n v="5.4432"/>
    <n v="4"/>
    <n v="4"/>
    <x v="1"/>
    <n v="35"/>
    <x v="3"/>
  </r>
  <r>
    <n v="9305"/>
    <s v="US-2015-163433"/>
    <d v="2015-04-18T00:00:00"/>
    <d v="2015-04-22T00:00:00"/>
    <x v="0"/>
    <s v="MP-17965"/>
    <s v="Michael Paige"/>
    <x v="1"/>
    <s v="United States"/>
    <s v="Mcallen"/>
    <x v="5"/>
    <n v="78501"/>
    <x v="2"/>
    <s v="OFF-BI-10000320"/>
    <x v="1"/>
    <x v="8"/>
    <s v="GBC Plastic Binding Combs"/>
    <n v="1.476"/>
    <n v="1"/>
    <n v="0.8"/>
    <n v="-2.2877999999999998"/>
    <n v="4"/>
    <n v="4"/>
    <x v="1"/>
    <n v="-154.99999999999997"/>
    <x v="3"/>
  </r>
  <r>
    <n v="9306"/>
    <s v="CA-2015-137603"/>
    <d v="2015-09-19T00:00:00"/>
    <d v="2015-09-24T00:00:00"/>
    <x v="1"/>
    <s v="MH-17290"/>
    <s v="Marc Harrigan"/>
    <x v="2"/>
    <s v="United States"/>
    <s v="Santa Fe"/>
    <x v="27"/>
    <n v="87505"/>
    <x v="1"/>
    <s v="OFF-AR-10001972"/>
    <x v="1"/>
    <x v="6"/>
    <s v="Newell 323"/>
    <n v="8.4"/>
    <n v="5"/>
    <n v="0"/>
    <n v="2.1840000000000002"/>
    <n v="5"/>
    <n v="9"/>
    <x v="2"/>
    <n v="26"/>
    <x v="8"/>
  </r>
  <r>
    <n v="9307"/>
    <s v="CA-2014-128237"/>
    <d v="2014-03-25T00:00:00"/>
    <d v="2014-03-30T00:00:00"/>
    <x v="1"/>
    <s v="CA-12265"/>
    <s v="Christina Anderson"/>
    <x v="0"/>
    <s v="United States"/>
    <s v="San Francisco"/>
    <x v="1"/>
    <n v="94110"/>
    <x v="1"/>
    <s v="OFF-AR-10003829"/>
    <x v="1"/>
    <x v="6"/>
    <s v="Newell 35"/>
    <n v="6.56"/>
    <n v="2"/>
    <n v="0"/>
    <n v="1.9024000000000001"/>
    <n v="5"/>
    <n v="3"/>
    <x v="3"/>
    <n v="29.000000000000004"/>
    <x v="10"/>
  </r>
  <r>
    <n v="9308"/>
    <s v="CA-2014-128237"/>
    <d v="2014-03-25T00:00:00"/>
    <d v="2014-03-30T00:00:00"/>
    <x v="1"/>
    <s v="CA-12265"/>
    <s v="Christina Anderson"/>
    <x v="0"/>
    <s v="United States"/>
    <s v="San Francisco"/>
    <x v="1"/>
    <n v="94110"/>
    <x v="1"/>
    <s v="OFF-AR-10003338"/>
    <x v="1"/>
    <x v="6"/>
    <s v="Eberhard Faber 3 1/2&quot; Golf Pencils"/>
    <n v="14.88"/>
    <n v="2"/>
    <n v="0"/>
    <n v="3.72"/>
    <n v="5"/>
    <n v="3"/>
    <x v="3"/>
    <n v="25"/>
    <x v="10"/>
  </r>
  <r>
    <n v="9309"/>
    <s v="CA-2014-128237"/>
    <d v="2014-03-25T00:00:00"/>
    <d v="2014-03-30T00:00:00"/>
    <x v="1"/>
    <s v="CA-12265"/>
    <s v="Christina Anderson"/>
    <x v="0"/>
    <s v="United States"/>
    <s v="San Francisco"/>
    <x v="1"/>
    <n v="94110"/>
    <x v="1"/>
    <s v="TEC-AC-10002558"/>
    <x v="2"/>
    <x v="11"/>
    <s v="Imation Swivel Flash Drive USB flash drive - 8 GB"/>
    <n v="45.48"/>
    <n v="4"/>
    <n v="0"/>
    <n v="15.917999999999999"/>
    <n v="5"/>
    <n v="3"/>
    <x v="3"/>
    <n v="35"/>
    <x v="10"/>
  </r>
  <r>
    <n v="9310"/>
    <s v="CA-2014-128237"/>
    <d v="2014-03-25T00:00:00"/>
    <d v="2014-03-30T00:00:00"/>
    <x v="1"/>
    <s v="CA-12265"/>
    <s v="Christina Anderson"/>
    <x v="0"/>
    <s v="United States"/>
    <s v="San Francisco"/>
    <x v="1"/>
    <n v="94110"/>
    <x v="1"/>
    <s v="OFF-AR-10000034"/>
    <x v="1"/>
    <x v="6"/>
    <s v="BIC Brite Liner Grip Highlighters, Assorted, 5/Pack"/>
    <n v="25.44"/>
    <n v="6"/>
    <n v="0"/>
    <n v="9.9215999999999998"/>
    <n v="5"/>
    <n v="3"/>
    <x v="3"/>
    <n v="38.999999999999993"/>
    <x v="10"/>
  </r>
  <r>
    <n v="9311"/>
    <s v="US-2016-102141"/>
    <d v="2016-08-26T00:00:00"/>
    <d v="2016-08-31T00:00:00"/>
    <x v="1"/>
    <s v="KD-16615"/>
    <s v="Ken Dana"/>
    <x v="1"/>
    <s v="United States"/>
    <s v="New York City"/>
    <x v="15"/>
    <n v="10024"/>
    <x v="3"/>
    <s v="OFF-BI-10001510"/>
    <x v="1"/>
    <x v="8"/>
    <s v="Deluxe Heavy-Duty Vinyl Round Ring Binder"/>
    <n v="146.68799999999999"/>
    <n v="8"/>
    <n v="0.2"/>
    <n v="45.84"/>
    <n v="5"/>
    <n v="8"/>
    <x v="2"/>
    <n v="31.250000000000007"/>
    <x v="6"/>
  </r>
  <r>
    <n v="9312"/>
    <s v="CA-2017-148642"/>
    <d v="2017-03-06T00:00:00"/>
    <d v="2017-03-12T00:00:00"/>
    <x v="1"/>
    <s v="DW-13540"/>
    <s v="Don Weiss"/>
    <x v="0"/>
    <s v="United States"/>
    <s v="Dallas"/>
    <x v="5"/>
    <n v="75220"/>
    <x v="2"/>
    <s v="OFF-LA-10000134"/>
    <x v="1"/>
    <x v="2"/>
    <s v="Avery 511"/>
    <n v="4.9279999999999999"/>
    <n v="2"/>
    <n v="0.2"/>
    <n v="1.7248000000000001"/>
    <n v="6"/>
    <n v="3"/>
    <x v="3"/>
    <n v="35"/>
    <x v="10"/>
  </r>
  <r>
    <n v="9313"/>
    <s v="CA-2017-148642"/>
    <d v="2017-03-06T00:00:00"/>
    <d v="2017-03-12T00:00:00"/>
    <x v="1"/>
    <s v="DW-13540"/>
    <s v="Don Weiss"/>
    <x v="0"/>
    <s v="United States"/>
    <s v="Dallas"/>
    <x v="5"/>
    <n v="75220"/>
    <x v="2"/>
    <s v="OFF-AR-10000588"/>
    <x v="1"/>
    <x v="6"/>
    <s v="Newell 345"/>
    <n v="63.488"/>
    <n v="4"/>
    <n v="0.2"/>
    <n v="4.7615999999999996"/>
    <n v="6"/>
    <n v="3"/>
    <x v="3"/>
    <n v="7.5"/>
    <x v="10"/>
  </r>
  <r>
    <n v="9314"/>
    <s v="CA-2015-111948"/>
    <d v="2015-11-11T00:00:00"/>
    <d v="2015-11-11T00:00:00"/>
    <x v="3"/>
    <s v="AG-10495"/>
    <s v="Andrew Gjertsen"/>
    <x v="1"/>
    <s v="United States"/>
    <s v="Detroit"/>
    <x v="12"/>
    <n v="48234"/>
    <x v="2"/>
    <s v="OFF-ST-10003282"/>
    <x v="1"/>
    <x v="4"/>
    <s v="Advantus 10-Drawer Portable Organizer, Chrome Metal Frame, Smoke Drawers"/>
    <n v="418.32"/>
    <n v="7"/>
    <n v="0"/>
    <n v="117.1296"/>
    <n v="0"/>
    <n v="11"/>
    <x v="0"/>
    <n v="27.999999999999996"/>
    <x v="0"/>
  </r>
  <r>
    <n v="9315"/>
    <s v="CA-2015-111948"/>
    <d v="2015-11-11T00:00:00"/>
    <d v="2015-11-11T00:00:00"/>
    <x v="3"/>
    <s v="AG-10495"/>
    <s v="Andrew Gjertsen"/>
    <x v="1"/>
    <s v="United States"/>
    <s v="Detroit"/>
    <x v="12"/>
    <n v="48234"/>
    <x v="2"/>
    <s v="OFF-AP-10002311"/>
    <x v="1"/>
    <x v="9"/>
    <s v="Holmes Replacement Filter for HEPA Air Cleaner, Very Large Room, HEPA Filter"/>
    <n v="123.858"/>
    <n v="2"/>
    <n v="0.1"/>
    <n v="46.790799999999997"/>
    <n v="0"/>
    <n v="11"/>
    <x v="0"/>
    <n v="37.777777777777779"/>
    <x v="0"/>
  </r>
  <r>
    <n v="9316"/>
    <s v="CA-2016-161907"/>
    <d v="2016-04-05T00:00:00"/>
    <d v="2016-04-09T00:00:00"/>
    <x v="1"/>
    <s v="JH-16180"/>
    <s v="Justin Hirsh"/>
    <x v="0"/>
    <s v="United States"/>
    <s v="Philadelphia"/>
    <x v="9"/>
    <n v="19140"/>
    <x v="3"/>
    <s v="TEC-PH-10000141"/>
    <x v="2"/>
    <x v="7"/>
    <s v="Clearsounds A400"/>
    <n v="118.782"/>
    <n v="3"/>
    <n v="0.4"/>
    <n v="-27.715800000000002"/>
    <n v="4"/>
    <n v="4"/>
    <x v="1"/>
    <n v="-23.333333333333336"/>
    <x v="3"/>
  </r>
  <r>
    <n v="9317"/>
    <s v="CA-2016-161907"/>
    <d v="2016-04-05T00:00:00"/>
    <d v="2016-04-09T00:00:00"/>
    <x v="1"/>
    <s v="JH-16180"/>
    <s v="Justin Hirsh"/>
    <x v="0"/>
    <s v="United States"/>
    <s v="Philadelphia"/>
    <x v="9"/>
    <n v="19140"/>
    <x v="3"/>
    <s v="OFF-SU-10000646"/>
    <x v="1"/>
    <x v="14"/>
    <s v="Premier Automatic Letter Opener"/>
    <n v="769.18399999999997"/>
    <n v="4"/>
    <n v="0.2"/>
    <n v="-163.45160000000001"/>
    <n v="4"/>
    <n v="4"/>
    <x v="1"/>
    <n v="-21.250000000000004"/>
    <x v="3"/>
  </r>
  <r>
    <n v="9318"/>
    <s v="CA-2017-124940"/>
    <d v="2017-02-21T00:00:00"/>
    <d v="2017-02-26T00:00:00"/>
    <x v="1"/>
    <s v="DK-13090"/>
    <s v="Dave Kipp"/>
    <x v="0"/>
    <s v="United States"/>
    <s v="Carrollton"/>
    <x v="5"/>
    <n v="75007"/>
    <x v="2"/>
    <s v="TEC-AC-10002076"/>
    <x v="2"/>
    <x v="11"/>
    <s v="Microsoft Natural Keyboard Elite"/>
    <n v="47.904000000000003"/>
    <n v="1"/>
    <n v="0.2"/>
    <n v="-2.9940000000000002"/>
    <n v="5"/>
    <n v="2"/>
    <x v="3"/>
    <n v="-6.25"/>
    <x v="11"/>
  </r>
  <r>
    <n v="9319"/>
    <s v="US-2017-108343"/>
    <d v="2017-07-20T00:00:00"/>
    <d v="2017-07-25T00:00:00"/>
    <x v="1"/>
    <s v="AR-10825"/>
    <s v="Anthony Rawles"/>
    <x v="1"/>
    <s v="United States"/>
    <s v="New York City"/>
    <x v="15"/>
    <n v="10009"/>
    <x v="3"/>
    <s v="OFF-PA-10000743"/>
    <x v="1"/>
    <x v="10"/>
    <s v="Xerox 1977"/>
    <n v="13.36"/>
    <n v="2"/>
    <n v="0"/>
    <n v="6.4127999999999998"/>
    <n v="5"/>
    <n v="7"/>
    <x v="2"/>
    <n v="48"/>
    <x v="7"/>
  </r>
  <r>
    <n v="9320"/>
    <s v="US-2017-108343"/>
    <d v="2017-07-20T00:00:00"/>
    <d v="2017-07-25T00:00:00"/>
    <x v="1"/>
    <s v="AR-10825"/>
    <s v="Anthony Rawles"/>
    <x v="1"/>
    <s v="United States"/>
    <s v="New York City"/>
    <x v="15"/>
    <n v="10009"/>
    <x v="3"/>
    <s v="FUR-CH-10002780"/>
    <x v="0"/>
    <x v="1"/>
    <s v="Office Star - Task Chair with Contemporary Loop Arms"/>
    <n v="163.76400000000001"/>
    <n v="2"/>
    <n v="0.1"/>
    <n v="25.474399999999999"/>
    <n v="5"/>
    <n v="7"/>
    <x v="2"/>
    <n v="15.555555555555554"/>
    <x v="7"/>
  </r>
  <r>
    <n v="9321"/>
    <s v="US-2017-108343"/>
    <d v="2017-07-20T00:00:00"/>
    <d v="2017-07-25T00:00:00"/>
    <x v="1"/>
    <s v="AR-10825"/>
    <s v="Anthony Rawles"/>
    <x v="1"/>
    <s v="United States"/>
    <s v="New York City"/>
    <x v="15"/>
    <n v="10009"/>
    <x v="3"/>
    <s v="FUR-FU-10000747"/>
    <x v="0"/>
    <x v="5"/>
    <s v="Tenex B1-RE Series Chair Mats for Low Pile Carpets"/>
    <n v="183.92"/>
    <n v="4"/>
    <n v="0"/>
    <n v="31.266400000000001"/>
    <n v="5"/>
    <n v="7"/>
    <x v="2"/>
    <n v="17"/>
    <x v="7"/>
  </r>
  <r>
    <n v="9322"/>
    <s v="US-2016-111563"/>
    <d v="2016-11-04T00:00:00"/>
    <d v="2016-11-08T00:00:00"/>
    <x v="1"/>
    <s v="SM-20005"/>
    <s v="Sally Matthias"/>
    <x v="0"/>
    <s v="United States"/>
    <s v="Houston"/>
    <x v="5"/>
    <n v="77041"/>
    <x v="2"/>
    <s v="FUR-FU-10002445"/>
    <x v="0"/>
    <x v="5"/>
    <s v="DAX Two-Tone Rosewood/Black Document Frame, Desktop, 5 x 7"/>
    <n v="11.375999999999999"/>
    <n v="3"/>
    <n v="0.6"/>
    <n v="-5.6879999999999997"/>
    <n v="4"/>
    <n v="11"/>
    <x v="0"/>
    <n v="-50"/>
    <x v="0"/>
  </r>
  <r>
    <n v="9323"/>
    <s v="US-2016-111563"/>
    <d v="2016-11-04T00:00:00"/>
    <d v="2016-11-08T00:00:00"/>
    <x v="1"/>
    <s v="SM-20005"/>
    <s v="Sally Matthias"/>
    <x v="0"/>
    <s v="United States"/>
    <s v="Houston"/>
    <x v="5"/>
    <n v="77041"/>
    <x v="2"/>
    <s v="FUR-FU-10000723"/>
    <x v="0"/>
    <x v="5"/>
    <s v="Deflect-o EconoMat Studded, No Bevel Mat for Low Pile Carpeting"/>
    <n v="66.111999999999995"/>
    <n v="4"/>
    <n v="0.6"/>
    <n v="-84.2928"/>
    <n v="4"/>
    <n v="11"/>
    <x v="0"/>
    <n v="-127.50000000000001"/>
    <x v="0"/>
  </r>
  <r>
    <n v="9324"/>
    <s v="CA-2017-121853"/>
    <d v="2017-09-23T00:00:00"/>
    <d v="2017-09-29T00:00:00"/>
    <x v="1"/>
    <s v="DB-13660"/>
    <s v="Duane Benoit"/>
    <x v="0"/>
    <s v="United States"/>
    <s v="Los Angeles"/>
    <x v="1"/>
    <n v="90036"/>
    <x v="1"/>
    <s v="OFF-PA-10003641"/>
    <x v="1"/>
    <x v="10"/>
    <s v="Xerox 1909"/>
    <n v="211.04"/>
    <n v="8"/>
    <n v="0"/>
    <n v="97.078400000000002"/>
    <n v="6"/>
    <n v="9"/>
    <x v="2"/>
    <n v="46"/>
    <x v="8"/>
  </r>
  <r>
    <n v="9325"/>
    <s v="CA-2017-121853"/>
    <d v="2017-09-23T00:00:00"/>
    <d v="2017-09-29T00:00:00"/>
    <x v="1"/>
    <s v="DB-13660"/>
    <s v="Duane Benoit"/>
    <x v="0"/>
    <s v="United States"/>
    <s v="Los Angeles"/>
    <x v="1"/>
    <n v="90036"/>
    <x v="1"/>
    <s v="FUR-CH-10003973"/>
    <x v="0"/>
    <x v="1"/>
    <s v="GuestStacker Chair with Chrome Finish Legs"/>
    <n v="594.81600000000003"/>
    <n v="2"/>
    <n v="0.2"/>
    <n v="59.4816"/>
    <n v="6"/>
    <n v="9"/>
    <x v="2"/>
    <n v="10"/>
    <x v="8"/>
  </r>
  <r>
    <n v="9326"/>
    <s v="CA-2017-121853"/>
    <d v="2017-09-23T00:00:00"/>
    <d v="2017-09-29T00:00:00"/>
    <x v="1"/>
    <s v="DB-13660"/>
    <s v="Duane Benoit"/>
    <x v="0"/>
    <s v="United States"/>
    <s v="Los Angeles"/>
    <x v="1"/>
    <n v="90036"/>
    <x v="1"/>
    <s v="OFF-BI-10000977"/>
    <x v="1"/>
    <x v="8"/>
    <s v="Ibico Plastic Spiral Binding Combs"/>
    <n v="72.959999999999994"/>
    <n v="3"/>
    <n v="0.2"/>
    <n v="23.712"/>
    <n v="6"/>
    <n v="9"/>
    <x v="2"/>
    <n v="32.5"/>
    <x v="8"/>
  </r>
  <r>
    <n v="9327"/>
    <s v="US-2017-130687"/>
    <d v="2017-09-07T00:00:00"/>
    <d v="2017-09-10T00:00:00"/>
    <x v="2"/>
    <s v="PF-19225"/>
    <s v="Phillip Flathmann"/>
    <x v="0"/>
    <s v="United States"/>
    <s v="Edmonds"/>
    <x v="4"/>
    <n v="98026"/>
    <x v="1"/>
    <s v="FUR-FU-10004053"/>
    <x v="0"/>
    <x v="5"/>
    <s v="DAX Two-Tone Silver Metal Document Frame"/>
    <n v="80.959999999999994"/>
    <n v="4"/>
    <n v="0"/>
    <n v="34.812800000000003"/>
    <n v="3"/>
    <n v="9"/>
    <x v="2"/>
    <n v="43.000000000000007"/>
    <x v="8"/>
  </r>
  <r>
    <n v="9328"/>
    <s v="US-2017-130687"/>
    <d v="2017-09-07T00:00:00"/>
    <d v="2017-09-10T00:00:00"/>
    <x v="2"/>
    <s v="PF-19225"/>
    <s v="Phillip Flathmann"/>
    <x v="0"/>
    <s v="United States"/>
    <s v="Edmonds"/>
    <x v="4"/>
    <n v="98026"/>
    <x v="1"/>
    <s v="TEC-PH-10002033"/>
    <x v="2"/>
    <x v="7"/>
    <s v="Konftel 250 Conference phone - Charcoal black"/>
    <n v="455.71199999999999"/>
    <n v="2"/>
    <n v="0.2"/>
    <n v="34.178400000000003"/>
    <n v="3"/>
    <n v="9"/>
    <x v="2"/>
    <n v="7.5000000000000009"/>
    <x v="8"/>
  </r>
  <r>
    <n v="9329"/>
    <s v="US-2017-130687"/>
    <d v="2017-09-07T00:00:00"/>
    <d v="2017-09-10T00:00:00"/>
    <x v="2"/>
    <s v="PF-19225"/>
    <s v="Phillip Flathmann"/>
    <x v="0"/>
    <s v="United States"/>
    <s v="Edmonds"/>
    <x v="4"/>
    <n v="98026"/>
    <x v="1"/>
    <s v="OFF-AR-10004260"/>
    <x v="1"/>
    <x v="6"/>
    <s v="Boston 1799 Powerhouse Electric Pencil Sharpener"/>
    <n v="25.98"/>
    <n v="1"/>
    <n v="0"/>
    <n v="7.2744"/>
    <n v="3"/>
    <n v="9"/>
    <x v="2"/>
    <n v="27.999999999999996"/>
    <x v="8"/>
  </r>
  <r>
    <n v="9330"/>
    <s v="CA-2015-164497"/>
    <d v="2015-11-28T00:00:00"/>
    <d v="2015-11-30T00:00:00"/>
    <x v="2"/>
    <s v="AJ-10945"/>
    <s v="Ashley Jarboe"/>
    <x v="0"/>
    <s v="United States"/>
    <s v="San Francisco"/>
    <x v="1"/>
    <n v="94110"/>
    <x v="1"/>
    <s v="OFF-AP-10004655"/>
    <x v="1"/>
    <x v="9"/>
    <s v="Holmes Visible Mist Ultrasonic Humidifier with 2.3-Gallon Output per Day, Replacement Filter"/>
    <n v="45.28"/>
    <n v="4"/>
    <n v="0"/>
    <n v="15.395200000000001"/>
    <n v="2"/>
    <n v="11"/>
    <x v="0"/>
    <n v="34"/>
    <x v="0"/>
  </r>
  <r>
    <n v="9331"/>
    <s v="US-2015-153283"/>
    <d v="2015-11-12T00:00:00"/>
    <d v="2015-11-18T00:00:00"/>
    <x v="1"/>
    <s v="EB-14110"/>
    <s v="Eugene Barchas"/>
    <x v="0"/>
    <s v="United States"/>
    <s v="New York City"/>
    <x v="15"/>
    <n v="10035"/>
    <x v="3"/>
    <s v="OFF-EN-10001539"/>
    <x v="1"/>
    <x v="12"/>
    <s v="Staple envelope"/>
    <n v="15.56"/>
    <n v="2"/>
    <n v="0"/>
    <n v="7.3132000000000001"/>
    <n v="6"/>
    <n v="11"/>
    <x v="0"/>
    <n v="47"/>
    <x v="0"/>
  </r>
  <r>
    <n v="9332"/>
    <s v="CA-2016-108056"/>
    <d v="2016-09-29T00:00:00"/>
    <d v="2016-10-03T00:00:00"/>
    <x v="1"/>
    <s v="ES-14080"/>
    <s v="Erin Smith"/>
    <x v="1"/>
    <s v="United States"/>
    <s v="Springfield"/>
    <x v="21"/>
    <n v="97477"/>
    <x v="1"/>
    <s v="TEC-PH-10001817"/>
    <x v="2"/>
    <x v="7"/>
    <s v="Wilson Electronics DB Pro Signal Booster"/>
    <n v="859.2"/>
    <n v="3"/>
    <n v="0.2"/>
    <n v="75.180000000000007"/>
    <n v="4"/>
    <n v="9"/>
    <x v="2"/>
    <n v="8.75"/>
    <x v="8"/>
  </r>
  <r>
    <n v="9333"/>
    <s v="CA-2017-127726"/>
    <d v="2017-09-11T00:00:00"/>
    <d v="2017-09-13T00:00:00"/>
    <x v="0"/>
    <s v="SS-20410"/>
    <s v="Shahid Shariari"/>
    <x v="0"/>
    <s v="United States"/>
    <s v="Georgetown"/>
    <x v="0"/>
    <n v="40324"/>
    <x v="0"/>
    <s v="OFF-AP-10002578"/>
    <x v="1"/>
    <x v="9"/>
    <s v="Fellowes Premier Superior Surge Suppressor, 10-Outlet, With Phone and Remote"/>
    <n v="195.68"/>
    <n v="4"/>
    <n v="0"/>
    <n v="50.876800000000003"/>
    <n v="2"/>
    <n v="9"/>
    <x v="2"/>
    <n v="26"/>
    <x v="8"/>
  </r>
  <r>
    <n v="9334"/>
    <s v="CA-2017-127726"/>
    <d v="2017-09-11T00:00:00"/>
    <d v="2017-09-13T00:00:00"/>
    <x v="0"/>
    <s v="SS-20410"/>
    <s v="Shahid Shariari"/>
    <x v="0"/>
    <s v="United States"/>
    <s v="Georgetown"/>
    <x v="0"/>
    <n v="40324"/>
    <x v="0"/>
    <s v="OFF-FA-10000992"/>
    <x v="1"/>
    <x v="13"/>
    <s v="Acco Clips to Go Binder Clips, 24 Clips in Two Sizes"/>
    <n v="14.2"/>
    <n v="4"/>
    <n v="0"/>
    <n v="6.6740000000000004"/>
    <n v="2"/>
    <n v="9"/>
    <x v="2"/>
    <n v="47"/>
    <x v="8"/>
  </r>
  <r>
    <n v="9335"/>
    <s v="CA-2017-110198"/>
    <d v="2017-05-01T00:00:00"/>
    <d v="2017-05-02T00:00:00"/>
    <x v="2"/>
    <s v="AG-10900"/>
    <s v="Arthur Gainer"/>
    <x v="0"/>
    <s v="United States"/>
    <s v="Coral Springs"/>
    <x v="2"/>
    <n v="33065"/>
    <x v="0"/>
    <s v="FUR-BO-10001798"/>
    <x v="0"/>
    <x v="0"/>
    <s v="Bush Somerset Collection Bookcase"/>
    <n v="314.35199999999998"/>
    <n v="3"/>
    <n v="0.2"/>
    <n v="-15.717599999999999"/>
    <n v="1"/>
    <n v="5"/>
    <x v="1"/>
    <n v="-5"/>
    <x v="5"/>
  </r>
  <r>
    <n v="9336"/>
    <s v="CA-2017-110198"/>
    <d v="2017-05-01T00:00:00"/>
    <d v="2017-05-02T00:00:00"/>
    <x v="2"/>
    <s v="AG-10900"/>
    <s v="Arthur Gainer"/>
    <x v="0"/>
    <s v="United States"/>
    <s v="Coral Springs"/>
    <x v="2"/>
    <n v="33065"/>
    <x v="0"/>
    <s v="OFF-LA-10004409"/>
    <x v="1"/>
    <x v="2"/>
    <s v="Avery 492"/>
    <n v="4.6079999999999997"/>
    <n v="2"/>
    <n v="0.2"/>
    <n v="1.4976"/>
    <n v="1"/>
    <n v="5"/>
    <x v="1"/>
    <n v="32.5"/>
    <x v="5"/>
  </r>
  <r>
    <n v="9337"/>
    <s v="CA-2017-130715"/>
    <d v="2017-09-16T00:00:00"/>
    <d v="2017-09-20T00:00:00"/>
    <x v="1"/>
    <s v="CY-12745"/>
    <s v="Craig Yedwab"/>
    <x v="1"/>
    <s v="United States"/>
    <s v="San Francisco"/>
    <x v="1"/>
    <n v="94110"/>
    <x v="1"/>
    <s v="OFF-FA-10000621"/>
    <x v="1"/>
    <x v="13"/>
    <s v="OIC Colored Binder Clips, Assorted Sizes"/>
    <n v="17.899999999999999"/>
    <n v="5"/>
    <n v="0"/>
    <n v="8.7710000000000008"/>
    <n v="4"/>
    <n v="9"/>
    <x v="2"/>
    <n v="49.000000000000007"/>
    <x v="8"/>
  </r>
  <r>
    <n v="9338"/>
    <s v="CA-2014-155264"/>
    <d v="2014-10-19T00:00:00"/>
    <d v="2014-10-22T00:00:00"/>
    <x v="0"/>
    <s v="RP-19270"/>
    <s v="Rachel Payne"/>
    <x v="1"/>
    <s v="United States"/>
    <s v="San Francisco"/>
    <x v="1"/>
    <n v="94110"/>
    <x v="1"/>
    <s v="OFF-BI-10003196"/>
    <x v="1"/>
    <x v="8"/>
    <s v="Accohide Poly Flexible Ring Binders"/>
    <n v="2.992"/>
    <n v="1"/>
    <n v="0.2"/>
    <n v="1.1220000000000001"/>
    <n v="3"/>
    <n v="10"/>
    <x v="0"/>
    <n v="37.500000000000007"/>
    <x v="2"/>
  </r>
  <r>
    <n v="9339"/>
    <s v="CA-2014-155264"/>
    <d v="2014-10-19T00:00:00"/>
    <d v="2014-10-22T00:00:00"/>
    <x v="0"/>
    <s v="RP-19270"/>
    <s v="Rachel Payne"/>
    <x v="1"/>
    <s v="United States"/>
    <s v="San Francisco"/>
    <x v="1"/>
    <n v="94110"/>
    <x v="1"/>
    <s v="OFF-BI-10003727"/>
    <x v="1"/>
    <x v="8"/>
    <s v="Avery Durable Slant Ring Binders With Label Holder"/>
    <n v="20.064"/>
    <n v="6"/>
    <n v="0.2"/>
    <n v="7.0224000000000002"/>
    <n v="3"/>
    <n v="10"/>
    <x v="0"/>
    <n v="35"/>
    <x v="2"/>
  </r>
  <r>
    <n v="9340"/>
    <s v="CA-2014-155264"/>
    <d v="2014-10-19T00:00:00"/>
    <d v="2014-10-22T00:00:00"/>
    <x v="0"/>
    <s v="RP-19270"/>
    <s v="Rachel Payne"/>
    <x v="1"/>
    <s v="United States"/>
    <s v="San Francisco"/>
    <x v="1"/>
    <n v="94110"/>
    <x v="1"/>
    <s v="OFF-PA-10003228"/>
    <x v="1"/>
    <x v="10"/>
    <s v="Xerox 1917"/>
    <n v="146.72999999999999"/>
    <n v="3"/>
    <n v="0"/>
    <n v="68.963099999999997"/>
    <n v="3"/>
    <n v="10"/>
    <x v="0"/>
    <n v="47"/>
    <x v="2"/>
  </r>
  <r>
    <n v="9341"/>
    <s v="CA-2014-155264"/>
    <d v="2014-10-19T00:00:00"/>
    <d v="2014-10-22T00:00:00"/>
    <x v="0"/>
    <s v="RP-19270"/>
    <s v="Rachel Payne"/>
    <x v="1"/>
    <s v="United States"/>
    <s v="San Francisco"/>
    <x v="1"/>
    <n v="94110"/>
    <x v="1"/>
    <s v="OFF-LA-10002787"/>
    <x v="1"/>
    <x v="2"/>
    <s v="Avery 480"/>
    <n v="18.75"/>
    <n v="5"/>
    <n v="0"/>
    <n v="9"/>
    <n v="3"/>
    <n v="10"/>
    <x v="0"/>
    <n v="48"/>
    <x v="2"/>
  </r>
  <r>
    <n v="9342"/>
    <s v="CA-2014-155264"/>
    <d v="2014-10-19T00:00:00"/>
    <d v="2014-10-22T00:00:00"/>
    <x v="0"/>
    <s v="RP-19270"/>
    <s v="Rachel Payne"/>
    <x v="1"/>
    <s v="United States"/>
    <s v="San Francisco"/>
    <x v="1"/>
    <n v="94110"/>
    <x v="1"/>
    <s v="TEC-PH-10001305"/>
    <x v="2"/>
    <x v="7"/>
    <s v="Panasonic KX TS208W Corded phone"/>
    <n v="117.57599999999999"/>
    <n v="3"/>
    <n v="0.2"/>
    <n v="11.7576"/>
    <n v="3"/>
    <n v="10"/>
    <x v="0"/>
    <n v="10"/>
    <x v="2"/>
  </r>
  <r>
    <n v="9343"/>
    <s v="CA-2016-119123"/>
    <d v="2016-03-13T00:00:00"/>
    <d v="2016-03-18T00:00:00"/>
    <x v="1"/>
    <s v="DB-13360"/>
    <s v="Dennis Bolton"/>
    <x v="2"/>
    <s v="United States"/>
    <s v="Riverside"/>
    <x v="1"/>
    <n v="92503"/>
    <x v="1"/>
    <s v="OFF-BI-10001036"/>
    <x v="1"/>
    <x v="8"/>
    <s v="Cardinal EasyOpen D-Ring Binders"/>
    <n v="51.183999999999997"/>
    <n v="7"/>
    <n v="0.2"/>
    <n v="19.193999999999999"/>
    <n v="5"/>
    <n v="3"/>
    <x v="3"/>
    <n v="37.5"/>
    <x v="10"/>
  </r>
  <r>
    <n v="9344"/>
    <s v="CA-2017-109085"/>
    <d v="2017-02-17T00:00:00"/>
    <d v="2017-02-20T00:00:00"/>
    <x v="2"/>
    <s v="CK-12325"/>
    <s v="Christine Kargatis"/>
    <x v="2"/>
    <s v="United States"/>
    <s v="Troy"/>
    <x v="24"/>
    <n v="45373"/>
    <x v="3"/>
    <s v="FUR-TA-10001086"/>
    <x v="0"/>
    <x v="3"/>
    <s v="SAFCO PlanMaster Boards, 60w x 37-1/2d, White Melamine"/>
    <n v="455.97"/>
    <n v="5"/>
    <n v="0.4"/>
    <n v="-106.393"/>
    <n v="3"/>
    <n v="2"/>
    <x v="3"/>
    <n v="-23.333333333333332"/>
    <x v="11"/>
  </r>
  <r>
    <n v="9345"/>
    <s v="CA-2017-109085"/>
    <d v="2017-02-17T00:00:00"/>
    <d v="2017-02-20T00:00:00"/>
    <x v="2"/>
    <s v="CK-12325"/>
    <s v="Christine Kargatis"/>
    <x v="2"/>
    <s v="United States"/>
    <s v="Troy"/>
    <x v="24"/>
    <n v="45373"/>
    <x v="3"/>
    <s v="OFF-BI-10001525"/>
    <x v="1"/>
    <x v="8"/>
    <s v="Acco Pressboard Covers with Storage Hooks, 14 7/8&quot; x 11&quot;, Executive Red"/>
    <n v="5.7149999999999999"/>
    <n v="5"/>
    <n v="0.7"/>
    <n v="-4.7625000000000002"/>
    <n v="3"/>
    <n v="2"/>
    <x v="3"/>
    <n v="-83.333333333333343"/>
    <x v="11"/>
  </r>
  <r>
    <n v="9346"/>
    <s v="CA-2017-109085"/>
    <d v="2017-02-17T00:00:00"/>
    <d v="2017-02-20T00:00:00"/>
    <x v="2"/>
    <s v="CK-12325"/>
    <s v="Christine Kargatis"/>
    <x v="2"/>
    <s v="United States"/>
    <s v="Troy"/>
    <x v="24"/>
    <n v="45373"/>
    <x v="3"/>
    <s v="TEC-PH-10000526"/>
    <x v="2"/>
    <x v="7"/>
    <s v="Vtech CS6719"/>
    <n v="57.594000000000001"/>
    <n v="1"/>
    <n v="0.4"/>
    <n v="-11.518800000000001"/>
    <n v="3"/>
    <n v="2"/>
    <x v="3"/>
    <n v="-20"/>
    <x v="11"/>
  </r>
  <r>
    <n v="9347"/>
    <s v="CA-2017-109085"/>
    <d v="2017-02-17T00:00:00"/>
    <d v="2017-02-20T00:00:00"/>
    <x v="2"/>
    <s v="CK-12325"/>
    <s v="Christine Kargatis"/>
    <x v="2"/>
    <s v="United States"/>
    <s v="Troy"/>
    <x v="24"/>
    <n v="45373"/>
    <x v="3"/>
    <s v="FUR-FU-10004973"/>
    <x v="0"/>
    <x v="5"/>
    <s v="Flat Face Poster Frame"/>
    <n v="30.143999999999998"/>
    <n v="2"/>
    <n v="0.2"/>
    <n v="8.2896000000000001"/>
    <n v="3"/>
    <n v="2"/>
    <x v="3"/>
    <n v="27.500000000000004"/>
    <x v="11"/>
  </r>
  <r>
    <n v="9348"/>
    <s v="CA-2017-109085"/>
    <d v="2017-02-17T00:00:00"/>
    <d v="2017-02-20T00:00:00"/>
    <x v="2"/>
    <s v="CK-12325"/>
    <s v="Christine Kargatis"/>
    <x v="2"/>
    <s v="United States"/>
    <s v="Troy"/>
    <x v="24"/>
    <n v="45373"/>
    <x v="3"/>
    <s v="FUR-CH-10003981"/>
    <x v="0"/>
    <x v="1"/>
    <s v="Global Commerce Series Low-Back Swivel/Tilt Chairs"/>
    <n v="899.43"/>
    <n v="5"/>
    <n v="0.3"/>
    <n v="-12.849"/>
    <n v="3"/>
    <n v="2"/>
    <x v="3"/>
    <n v="-1.4285714285714286"/>
    <x v="11"/>
  </r>
  <r>
    <n v="9349"/>
    <s v="CA-2016-114860"/>
    <d v="2016-12-22T00:00:00"/>
    <d v="2016-12-28T00:00:00"/>
    <x v="1"/>
    <s v="DN-13690"/>
    <s v="Duane Noonan"/>
    <x v="0"/>
    <s v="United States"/>
    <s v="Moreno Valley"/>
    <x v="1"/>
    <n v="92553"/>
    <x v="1"/>
    <s v="FUR-FU-10000277"/>
    <x v="0"/>
    <x v="5"/>
    <s v="Deflect-o DuraMat Antistatic Studded Beveled Mat for Medium Pile Carpeting"/>
    <n v="842.72"/>
    <n v="8"/>
    <n v="0"/>
    <n v="202.25280000000001"/>
    <n v="6"/>
    <n v="12"/>
    <x v="0"/>
    <n v="24"/>
    <x v="4"/>
  </r>
  <r>
    <n v="9350"/>
    <s v="CA-2016-114860"/>
    <d v="2016-12-22T00:00:00"/>
    <d v="2016-12-28T00:00:00"/>
    <x v="1"/>
    <s v="DN-13690"/>
    <s v="Duane Noonan"/>
    <x v="0"/>
    <s v="United States"/>
    <s v="Moreno Valley"/>
    <x v="1"/>
    <n v="92553"/>
    <x v="1"/>
    <s v="FUR-FU-10001934"/>
    <x v="0"/>
    <x v="5"/>
    <s v="Magnifier Swing Arm Lamp"/>
    <n v="41.96"/>
    <n v="2"/>
    <n v="0"/>
    <n v="10.909599999999999"/>
    <n v="6"/>
    <n v="12"/>
    <x v="0"/>
    <n v="25.999999999999996"/>
    <x v="4"/>
  </r>
  <r>
    <n v="9351"/>
    <s v="CA-2016-159009"/>
    <d v="2016-09-23T00:00:00"/>
    <d v="2016-09-27T00:00:00"/>
    <x v="1"/>
    <s v="DP-13105"/>
    <s v="Dave Poirier"/>
    <x v="1"/>
    <s v="United States"/>
    <s v="Seattle"/>
    <x v="4"/>
    <n v="98115"/>
    <x v="1"/>
    <s v="OFF-BI-10004970"/>
    <x v="1"/>
    <x v="8"/>
    <s v="ACCOHIDE 3-Ring Binder, Blue, 1&quot;"/>
    <n v="13.215999999999999"/>
    <n v="4"/>
    <n v="0.2"/>
    <n v="4.4603999999999999"/>
    <n v="4"/>
    <n v="9"/>
    <x v="2"/>
    <n v="33.75"/>
    <x v="8"/>
  </r>
  <r>
    <n v="9352"/>
    <s v="CA-2016-159009"/>
    <d v="2016-09-23T00:00:00"/>
    <d v="2016-09-27T00:00:00"/>
    <x v="1"/>
    <s v="DP-13105"/>
    <s v="Dave Poirier"/>
    <x v="1"/>
    <s v="United States"/>
    <s v="Seattle"/>
    <x v="4"/>
    <n v="98115"/>
    <x v="1"/>
    <s v="FUR-CH-10003396"/>
    <x v="0"/>
    <x v="1"/>
    <s v="Global Deluxe Steno Chair"/>
    <n v="184.75200000000001"/>
    <n v="3"/>
    <n v="0.2"/>
    <n v="-20.784600000000001"/>
    <n v="4"/>
    <n v="9"/>
    <x v="2"/>
    <n v="-11.25"/>
    <x v="8"/>
  </r>
  <r>
    <n v="9353"/>
    <s v="CA-2017-148411"/>
    <d v="2017-09-24T00:00:00"/>
    <d v="2017-09-26T00:00:00"/>
    <x v="2"/>
    <s v="RO-19780"/>
    <s v="Rose O'Brian"/>
    <x v="0"/>
    <s v="United States"/>
    <s v="Chicago"/>
    <x v="10"/>
    <n v="60623"/>
    <x v="2"/>
    <s v="FUR-CH-10003973"/>
    <x v="0"/>
    <x v="1"/>
    <s v="GuestStacker Chair with Chrome Finish Legs"/>
    <n v="520.46400000000006"/>
    <n v="2"/>
    <n v="0.3"/>
    <n v="-14.8704"/>
    <n v="2"/>
    <n v="9"/>
    <x v="2"/>
    <n v="-2.8571428571428568"/>
    <x v="8"/>
  </r>
  <r>
    <n v="9354"/>
    <s v="CA-2017-148411"/>
    <d v="2017-09-24T00:00:00"/>
    <d v="2017-09-26T00:00:00"/>
    <x v="2"/>
    <s v="RO-19780"/>
    <s v="Rose O'Brian"/>
    <x v="0"/>
    <s v="United States"/>
    <s v="Chicago"/>
    <x v="10"/>
    <n v="60623"/>
    <x v="2"/>
    <s v="OFF-PA-10002109"/>
    <x v="1"/>
    <x v="10"/>
    <s v="Wirebound Voice Message Log Book"/>
    <n v="11.423999999999999"/>
    <n v="3"/>
    <n v="0.2"/>
    <n v="3.7128000000000001"/>
    <n v="2"/>
    <n v="9"/>
    <x v="2"/>
    <n v="32.5"/>
    <x v="8"/>
  </r>
  <r>
    <n v="9355"/>
    <s v="CA-2015-110324"/>
    <d v="2015-12-01T00:00:00"/>
    <d v="2015-12-05T00:00:00"/>
    <x v="1"/>
    <s v="MA-17560"/>
    <s v="Matt Abelman"/>
    <x v="2"/>
    <s v="United States"/>
    <s v="Jackson"/>
    <x v="12"/>
    <n v="49201"/>
    <x v="2"/>
    <s v="OFF-PA-10001826"/>
    <x v="1"/>
    <x v="10"/>
    <s v="Xerox 207"/>
    <n v="19.440000000000001"/>
    <n v="3"/>
    <n v="0"/>
    <n v="9.3312000000000008"/>
    <n v="4"/>
    <n v="12"/>
    <x v="0"/>
    <n v="48.000000000000007"/>
    <x v="4"/>
  </r>
  <r>
    <n v="9356"/>
    <s v="CA-2015-110324"/>
    <d v="2015-12-01T00:00:00"/>
    <d v="2015-12-05T00:00:00"/>
    <x v="1"/>
    <s v="MA-17560"/>
    <s v="Matt Abelman"/>
    <x v="2"/>
    <s v="United States"/>
    <s v="Jackson"/>
    <x v="12"/>
    <n v="49201"/>
    <x v="2"/>
    <s v="OFF-AR-10000823"/>
    <x v="1"/>
    <x v="6"/>
    <s v="Newell 307"/>
    <n v="3.64"/>
    <n v="2"/>
    <n v="0"/>
    <n v="1.0192000000000001"/>
    <n v="4"/>
    <n v="12"/>
    <x v="0"/>
    <n v="28.000000000000004"/>
    <x v="4"/>
  </r>
  <r>
    <n v="9357"/>
    <s v="CA-2015-110324"/>
    <d v="2015-12-01T00:00:00"/>
    <d v="2015-12-05T00:00:00"/>
    <x v="1"/>
    <s v="MA-17560"/>
    <s v="Matt Abelman"/>
    <x v="2"/>
    <s v="United States"/>
    <s v="Jackson"/>
    <x v="12"/>
    <n v="49201"/>
    <x v="2"/>
    <s v="OFF-PA-10001776"/>
    <x v="1"/>
    <x v="10"/>
    <s v="Wirebound Message Books, Four 2 3/4&quot; x 5&quot; Forms per Page, 600 Sets per Book"/>
    <n v="18.54"/>
    <n v="2"/>
    <n v="0"/>
    <n v="8.7138000000000009"/>
    <n v="4"/>
    <n v="12"/>
    <x v="0"/>
    <n v="47.000000000000007"/>
    <x v="4"/>
  </r>
  <r>
    <n v="9358"/>
    <s v="CA-2016-168046"/>
    <d v="2016-01-25T00:00:00"/>
    <d v="2016-01-28T00:00:00"/>
    <x v="0"/>
    <s v="JD-15895"/>
    <s v="Jonathan Doherty"/>
    <x v="1"/>
    <s v="United States"/>
    <s v="New York City"/>
    <x v="15"/>
    <n v="10024"/>
    <x v="3"/>
    <s v="OFF-BI-10003676"/>
    <x v="1"/>
    <x v="8"/>
    <s v="GBC Standard Recycled Report Covers, Clear Plastic Sheets"/>
    <n v="43.12"/>
    <n v="5"/>
    <n v="0.2"/>
    <n v="15.092000000000001"/>
    <n v="3"/>
    <n v="1"/>
    <x v="3"/>
    <n v="35"/>
    <x v="9"/>
  </r>
  <r>
    <n v="9359"/>
    <s v="CA-2016-168046"/>
    <d v="2016-01-25T00:00:00"/>
    <d v="2016-01-28T00:00:00"/>
    <x v="0"/>
    <s v="JD-15895"/>
    <s v="Jonathan Doherty"/>
    <x v="1"/>
    <s v="United States"/>
    <s v="New York City"/>
    <x v="15"/>
    <n v="10024"/>
    <x v="3"/>
    <s v="FUR-TA-10001095"/>
    <x v="0"/>
    <x v="3"/>
    <s v="Chromcraft Round Conference Tables"/>
    <n v="313.72199999999998"/>
    <n v="3"/>
    <n v="0.4"/>
    <n v="-99.345299999999995"/>
    <n v="3"/>
    <n v="1"/>
    <x v="3"/>
    <n v="-31.666666666666664"/>
    <x v="9"/>
  </r>
  <r>
    <n v="9360"/>
    <s v="CA-2016-168046"/>
    <d v="2016-01-25T00:00:00"/>
    <d v="2016-01-28T00:00:00"/>
    <x v="0"/>
    <s v="JD-15895"/>
    <s v="Jonathan Doherty"/>
    <x v="1"/>
    <s v="United States"/>
    <s v="New York City"/>
    <x v="15"/>
    <n v="10024"/>
    <x v="3"/>
    <s v="FUR-FU-10000747"/>
    <x v="0"/>
    <x v="5"/>
    <s v="Tenex B1-RE Series Chair Mats for Low Pile Carpets"/>
    <n v="45.98"/>
    <n v="1"/>
    <n v="0"/>
    <n v="7.8166000000000002"/>
    <n v="3"/>
    <n v="1"/>
    <x v="3"/>
    <n v="17"/>
    <x v="9"/>
  </r>
  <r>
    <n v="9361"/>
    <s v="CA-2016-168046"/>
    <d v="2016-01-25T00:00:00"/>
    <d v="2016-01-28T00:00:00"/>
    <x v="0"/>
    <s v="JD-15895"/>
    <s v="Jonathan Doherty"/>
    <x v="1"/>
    <s v="United States"/>
    <s v="New York City"/>
    <x v="15"/>
    <n v="10024"/>
    <x v="3"/>
    <s v="OFF-ST-10004337"/>
    <x v="1"/>
    <x v="4"/>
    <s v="SAFCO Commercial Wire Shelving, 72h"/>
    <n v="428.68"/>
    <n v="7"/>
    <n v="0"/>
    <n v="0"/>
    <n v="3"/>
    <n v="1"/>
    <x v="3"/>
    <n v="0"/>
    <x v="9"/>
  </r>
  <r>
    <n v="9362"/>
    <s v="CA-2017-111591"/>
    <d v="2017-03-21T00:00:00"/>
    <d v="2017-03-25T00:00:00"/>
    <x v="1"/>
    <s v="PS-18970"/>
    <s v="Paul Stevenson"/>
    <x v="2"/>
    <s v="United States"/>
    <s v="Seattle"/>
    <x v="4"/>
    <n v="98105"/>
    <x v="1"/>
    <s v="OFF-BI-10004410"/>
    <x v="1"/>
    <x v="8"/>
    <s v="C-Line Peel &amp; Stick Add-On Filing Pockets, 8-3/4 x 5-1/8, 10/Pack"/>
    <n v="30.576000000000001"/>
    <n v="6"/>
    <n v="0.2"/>
    <n v="10.3194"/>
    <n v="4"/>
    <n v="3"/>
    <x v="3"/>
    <n v="33.75"/>
    <x v="10"/>
  </r>
  <r>
    <n v="9363"/>
    <s v="CA-2017-111591"/>
    <d v="2017-03-21T00:00:00"/>
    <d v="2017-03-25T00:00:00"/>
    <x v="1"/>
    <s v="PS-18970"/>
    <s v="Paul Stevenson"/>
    <x v="2"/>
    <s v="United States"/>
    <s v="Seattle"/>
    <x v="4"/>
    <n v="98105"/>
    <x v="1"/>
    <s v="OFF-FA-10004838"/>
    <x v="1"/>
    <x v="13"/>
    <s v="Super Bands, 12/Pack"/>
    <n v="13.02"/>
    <n v="7"/>
    <n v="0"/>
    <n v="0.3906"/>
    <n v="4"/>
    <n v="3"/>
    <x v="3"/>
    <n v="3.0000000000000004"/>
    <x v="10"/>
  </r>
  <r>
    <n v="9364"/>
    <s v="CA-2017-111591"/>
    <d v="2017-03-21T00:00:00"/>
    <d v="2017-03-25T00:00:00"/>
    <x v="1"/>
    <s v="PS-18970"/>
    <s v="Paul Stevenson"/>
    <x v="2"/>
    <s v="United States"/>
    <s v="Seattle"/>
    <x v="4"/>
    <n v="98105"/>
    <x v="1"/>
    <s v="FUR-FU-10002364"/>
    <x v="0"/>
    <x v="5"/>
    <s v="Eldon Expressions Wood Desk Accessories, Oak"/>
    <n v="22.14"/>
    <n v="3"/>
    <n v="0"/>
    <n v="6.4206000000000003"/>
    <n v="4"/>
    <n v="3"/>
    <x v="3"/>
    <n v="28.999999999999996"/>
    <x v="10"/>
  </r>
  <r>
    <n v="9365"/>
    <s v="CA-2017-111591"/>
    <d v="2017-03-21T00:00:00"/>
    <d v="2017-03-25T00:00:00"/>
    <x v="1"/>
    <s v="PS-18970"/>
    <s v="Paul Stevenson"/>
    <x v="2"/>
    <s v="United States"/>
    <s v="Seattle"/>
    <x v="4"/>
    <n v="98105"/>
    <x v="1"/>
    <s v="OFF-ST-10001809"/>
    <x v="1"/>
    <x v="4"/>
    <s v="Fellowes Officeware Wire Shelving"/>
    <n v="359.32"/>
    <n v="4"/>
    <n v="0"/>
    <n v="7.1863999999999999"/>
    <n v="4"/>
    <n v="3"/>
    <x v="3"/>
    <n v="2"/>
    <x v="10"/>
  </r>
  <r>
    <n v="9366"/>
    <s v="US-2014-166828"/>
    <d v="2014-08-22T00:00:00"/>
    <d v="2014-08-25T00:00:00"/>
    <x v="2"/>
    <s v="JF-15415"/>
    <s v="Jennifer Ferguson"/>
    <x v="0"/>
    <s v="United States"/>
    <s v="Saint Charles"/>
    <x v="25"/>
    <n v="63301"/>
    <x v="2"/>
    <s v="OFF-PA-10001846"/>
    <x v="1"/>
    <x v="10"/>
    <s v="Xerox 1899"/>
    <n v="11.56"/>
    <n v="2"/>
    <n v="0"/>
    <n v="5.6643999999999997"/>
    <n v="3"/>
    <n v="8"/>
    <x v="2"/>
    <n v="48.999999999999993"/>
    <x v="6"/>
  </r>
  <r>
    <n v="9367"/>
    <s v="CA-2014-108147"/>
    <d v="2014-06-08T00:00:00"/>
    <d v="2014-06-13T00:00:00"/>
    <x v="1"/>
    <s v="RD-19480"/>
    <s v="Rick Duston"/>
    <x v="0"/>
    <s v="United States"/>
    <s v="Long Beach"/>
    <x v="15"/>
    <n v="11561"/>
    <x v="3"/>
    <s v="OFF-BI-10003876"/>
    <x v="1"/>
    <x v="8"/>
    <s v="Green Canvas Binder for 8-1/2&quot; x 14&quot; Sheets"/>
    <n v="68.48"/>
    <n v="2"/>
    <n v="0.2"/>
    <n v="25.68"/>
    <n v="5"/>
    <n v="6"/>
    <x v="1"/>
    <n v="37.5"/>
    <x v="1"/>
  </r>
  <r>
    <n v="9368"/>
    <s v="CA-2014-108147"/>
    <d v="2014-06-08T00:00:00"/>
    <d v="2014-06-13T00:00:00"/>
    <x v="1"/>
    <s v="RD-19480"/>
    <s v="Rick Duston"/>
    <x v="0"/>
    <s v="United States"/>
    <s v="Long Beach"/>
    <x v="15"/>
    <n v="11561"/>
    <x v="3"/>
    <s v="OFF-ST-10003470"/>
    <x v="1"/>
    <x v="4"/>
    <s v="Tennsco Snap-Together Open Shelving Units, Starter Sets and Add-On Units"/>
    <n v="1676.88"/>
    <n v="6"/>
    <n v="0"/>
    <n v="83.843999999999994"/>
    <n v="5"/>
    <n v="6"/>
    <x v="1"/>
    <n v="5"/>
    <x v="1"/>
  </r>
  <r>
    <n v="9369"/>
    <s v="CA-2016-154998"/>
    <d v="2016-04-07T00:00:00"/>
    <d v="2016-04-09T00:00:00"/>
    <x v="2"/>
    <s v="ES-14080"/>
    <s v="Erin Smith"/>
    <x v="1"/>
    <s v="United States"/>
    <s v="Lakewood"/>
    <x v="30"/>
    <n v="8701"/>
    <x v="3"/>
    <s v="OFF-PA-10004243"/>
    <x v="1"/>
    <x v="10"/>
    <s v="Xerox 1939"/>
    <n v="37.94"/>
    <n v="2"/>
    <n v="0"/>
    <n v="18.211200000000002"/>
    <n v="2"/>
    <n v="4"/>
    <x v="1"/>
    <n v="48.000000000000007"/>
    <x v="3"/>
  </r>
  <r>
    <n v="9370"/>
    <s v="CA-2017-113460"/>
    <d v="2017-11-07T00:00:00"/>
    <d v="2017-11-09T00:00:00"/>
    <x v="0"/>
    <s v="KN-16390"/>
    <s v="Katherine Nockton"/>
    <x v="1"/>
    <s v="United States"/>
    <s v="Clinton"/>
    <x v="39"/>
    <n v="20735"/>
    <x v="3"/>
    <s v="FUR-CH-10000422"/>
    <x v="0"/>
    <x v="1"/>
    <s v="Global Highback Leather Tilter in Burgundy"/>
    <n v="272.97000000000003"/>
    <n v="3"/>
    <n v="0"/>
    <n v="43.675199999999997"/>
    <n v="2"/>
    <n v="11"/>
    <x v="0"/>
    <n v="15.999999999999998"/>
    <x v="0"/>
  </r>
  <r>
    <n v="9371"/>
    <s v="CA-2015-111339"/>
    <d v="2015-05-29T00:00:00"/>
    <d v="2015-05-31T00:00:00"/>
    <x v="2"/>
    <s v="VP-21760"/>
    <s v="Victoria Pisteka"/>
    <x v="1"/>
    <s v="United States"/>
    <s v="Columbus"/>
    <x v="24"/>
    <n v="43229"/>
    <x v="3"/>
    <s v="FUR-FU-10002506"/>
    <x v="0"/>
    <x v="5"/>
    <s v="Tensor &quot;Hersey Kiss&quot; Styled Floor Lamp"/>
    <n v="41.567999999999998"/>
    <n v="4"/>
    <n v="0.2"/>
    <n v="-4.1567999999999996"/>
    <n v="2"/>
    <n v="5"/>
    <x v="1"/>
    <n v="-10"/>
    <x v="5"/>
  </r>
  <r>
    <n v="9372"/>
    <s v="CA-2015-111339"/>
    <d v="2015-05-29T00:00:00"/>
    <d v="2015-05-31T00:00:00"/>
    <x v="2"/>
    <s v="VP-21760"/>
    <s v="Victoria Pisteka"/>
    <x v="1"/>
    <s v="United States"/>
    <s v="Columbus"/>
    <x v="24"/>
    <n v="43229"/>
    <x v="3"/>
    <s v="FUR-CH-10000863"/>
    <x v="0"/>
    <x v="1"/>
    <s v="Novimex Swivel Fabric Task Chair"/>
    <n v="317.05799999999999"/>
    <n v="3"/>
    <n v="0.3"/>
    <n v="-86.058599999999998"/>
    <n v="2"/>
    <n v="5"/>
    <x v="1"/>
    <n v="-27.142857142857142"/>
    <x v="5"/>
  </r>
  <r>
    <n v="9373"/>
    <s v="CA-2015-111339"/>
    <d v="2015-05-29T00:00:00"/>
    <d v="2015-05-31T00:00:00"/>
    <x v="2"/>
    <s v="VP-21760"/>
    <s v="Victoria Pisteka"/>
    <x v="1"/>
    <s v="United States"/>
    <s v="Columbus"/>
    <x v="24"/>
    <n v="43229"/>
    <x v="3"/>
    <s v="OFF-FA-10002988"/>
    <x v="1"/>
    <x v="13"/>
    <s v="Ideal Clamps"/>
    <n v="8.0399999999999991"/>
    <n v="5"/>
    <n v="0.2"/>
    <n v="2.9144999999999999"/>
    <n v="2"/>
    <n v="5"/>
    <x v="1"/>
    <n v="36.250000000000007"/>
    <x v="5"/>
  </r>
  <r>
    <n v="9374"/>
    <s v="CA-2017-102820"/>
    <d v="2017-05-07T00:00:00"/>
    <d v="2017-05-11T00:00:00"/>
    <x v="1"/>
    <s v="CS-11950"/>
    <s v="Carlos Soltero"/>
    <x v="0"/>
    <s v="United States"/>
    <s v="Pasadena"/>
    <x v="1"/>
    <n v="91104"/>
    <x v="1"/>
    <s v="TEC-PH-10003437"/>
    <x v="2"/>
    <x v="7"/>
    <s v="Blue Parrot B250XT Professional Grade Wireless Bluetooth Headset with"/>
    <n v="419.94400000000002"/>
    <n v="7"/>
    <n v="0.2"/>
    <n v="52.493000000000002"/>
    <n v="4"/>
    <n v="5"/>
    <x v="1"/>
    <n v="12.5"/>
    <x v="5"/>
  </r>
  <r>
    <n v="9375"/>
    <s v="CA-2016-149671"/>
    <d v="2016-06-05T00:00:00"/>
    <d v="2016-06-09T00:00:00"/>
    <x v="1"/>
    <s v="KB-16600"/>
    <s v="Ken Brennan"/>
    <x v="1"/>
    <s v="United States"/>
    <s v="Seattle"/>
    <x v="4"/>
    <n v="98105"/>
    <x v="1"/>
    <s v="OFF-SU-10002537"/>
    <x v="1"/>
    <x v="14"/>
    <s v="Acme Box Cutter Scissors"/>
    <n v="61.38"/>
    <n v="6"/>
    <n v="0"/>
    <n v="15.9588"/>
    <n v="4"/>
    <n v="6"/>
    <x v="1"/>
    <n v="26"/>
    <x v="1"/>
  </r>
  <r>
    <n v="9376"/>
    <s v="CA-2015-126347"/>
    <d v="2015-12-14T00:00:00"/>
    <d v="2015-12-19T00:00:00"/>
    <x v="0"/>
    <s v="AJ-10945"/>
    <s v="Ashley Jarboe"/>
    <x v="0"/>
    <s v="United States"/>
    <s v="Los Angeles"/>
    <x v="1"/>
    <n v="90045"/>
    <x v="1"/>
    <s v="TEC-AC-10003063"/>
    <x v="2"/>
    <x v="11"/>
    <s v="Micro Innovations USB RF Wireless Keyboard with Mouse"/>
    <n v="50"/>
    <n v="2"/>
    <n v="0"/>
    <n v="10.5"/>
    <n v="5"/>
    <n v="12"/>
    <x v="0"/>
    <n v="21"/>
    <x v="4"/>
  </r>
  <r>
    <n v="9377"/>
    <s v="CA-2017-108756"/>
    <d v="2017-12-25T00:00:00"/>
    <d v="2017-12-29T00:00:00"/>
    <x v="1"/>
    <s v="PO-18865"/>
    <s v="Patrick O'Donnell"/>
    <x v="0"/>
    <s v="United States"/>
    <s v="East Orange"/>
    <x v="30"/>
    <n v="7017"/>
    <x v="3"/>
    <s v="TEC-AC-10003237"/>
    <x v="2"/>
    <x v="11"/>
    <s v="Memorex Micro Travel Drive 4 GB"/>
    <n v="31.8"/>
    <n v="3"/>
    <n v="0"/>
    <n v="13.673999999999999"/>
    <n v="4"/>
    <n v="12"/>
    <x v="0"/>
    <n v="43"/>
    <x v="4"/>
  </r>
  <r>
    <n v="9378"/>
    <s v="CA-2017-155362"/>
    <d v="2017-12-17T00:00:00"/>
    <d v="2017-12-21T00:00:00"/>
    <x v="1"/>
    <s v="DP-13105"/>
    <s v="Dave Poirier"/>
    <x v="1"/>
    <s v="United States"/>
    <s v="Eau Claire"/>
    <x v="6"/>
    <n v="54703"/>
    <x v="2"/>
    <s v="OFF-ST-10001031"/>
    <x v="1"/>
    <x v="4"/>
    <s v="Adjustable Personal File Tote"/>
    <n v="32.56"/>
    <n v="2"/>
    <n v="0"/>
    <n v="8.4656000000000002"/>
    <n v="4"/>
    <n v="12"/>
    <x v="0"/>
    <n v="26"/>
    <x v="4"/>
  </r>
  <r>
    <n v="9379"/>
    <s v="CA-2016-117625"/>
    <d v="2016-05-10T00:00:00"/>
    <d v="2016-05-15T00:00:00"/>
    <x v="1"/>
    <s v="GM-14500"/>
    <s v="Gene McClure"/>
    <x v="0"/>
    <s v="United States"/>
    <s v="Chicago"/>
    <x v="10"/>
    <n v="60610"/>
    <x v="2"/>
    <s v="OFF-EN-10001535"/>
    <x v="1"/>
    <x v="12"/>
    <s v="Grip Seal Envelopes"/>
    <n v="7.0720000000000001"/>
    <n v="2"/>
    <n v="0.2"/>
    <n v="2.3868"/>
    <n v="5"/>
    <n v="5"/>
    <x v="1"/>
    <n v="33.75"/>
    <x v="5"/>
  </r>
  <r>
    <n v="9380"/>
    <s v="CA-2014-154158"/>
    <d v="2014-12-23T00:00:00"/>
    <d v="2014-12-27T00:00:00"/>
    <x v="0"/>
    <s v="CC-12670"/>
    <s v="Craig Carreira"/>
    <x v="0"/>
    <s v="United States"/>
    <s v="Tampa"/>
    <x v="2"/>
    <n v="33614"/>
    <x v="0"/>
    <s v="OFF-PA-10001295"/>
    <x v="1"/>
    <x v="10"/>
    <s v="Computer Printout Paper with Letter-Trim Perforations"/>
    <n v="45.527999999999999"/>
    <n v="3"/>
    <n v="0.2"/>
    <n v="15.934799999999999"/>
    <n v="4"/>
    <n v="12"/>
    <x v="0"/>
    <n v="35"/>
    <x v="4"/>
  </r>
  <r>
    <n v="9381"/>
    <s v="CA-2014-154158"/>
    <d v="2014-12-23T00:00:00"/>
    <d v="2014-12-27T00:00:00"/>
    <x v="0"/>
    <s v="CC-12670"/>
    <s v="Craig Carreira"/>
    <x v="0"/>
    <s v="United States"/>
    <s v="Tampa"/>
    <x v="2"/>
    <n v="33614"/>
    <x v="0"/>
    <s v="FUR-CH-10004698"/>
    <x v="0"/>
    <x v="1"/>
    <s v="Padded Folding Chairs, Black, 4/Carton"/>
    <n v="64.784000000000006"/>
    <n v="1"/>
    <n v="0.2"/>
    <n v="6.4783999999999997"/>
    <n v="4"/>
    <n v="12"/>
    <x v="0"/>
    <n v="10"/>
    <x v="4"/>
  </r>
  <r>
    <n v="9382"/>
    <s v="CA-2014-154158"/>
    <d v="2014-12-23T00:00:00"/>
    <d v="2014-12-27T00:00:00"/>
    <x v="0"/>
    <s v="CC-12670"/>
    <s v="Craig Carreira"/>
    <x v="0"/>
    <s v="United States"/>
    <s v="Tampa"/>
    <x v="2"/>
    <n v="33614"/>
    <x v="0"/>
    <s v="OFF-ST-10000078"/>
    <x v="1"/>
    <x v="4"/>
    <s v="Tennsco 6- and 18-Compartment Lockers"/>
    <n v="424.27199999999999"/>
    <n v="2"/>
    <n v="0.2"/>
    <n v="-10.6068"/>
    <n v="4"/>
    <n v="12"/>
    <x v="0"/>
    <n v="-2.5"/>
    <x v="4"/>
  </r>
  <r>
    <n v="9383"/>
    <s v="CA-2014-154158"/>
    <d v="2014-12-23T00:00:00"/>
    <d v="2014-12-27T00:00:00"/>
    <x v="0"/>
    <s v="CC-12670"/>
    <s v="Craig Carreira"/>
    <x v="0"/>
    <s v="United States"/>
    <s v="Tampa"/>
    <x v="2"/>
    <n v="33614"/>
    <x v="0"/>
    <s v="OFF-AR-10001868"/>
    <x v="1"/>
    <x v="6"/>
    <s v="Prang Dustless Chalk Sticks"/>
    <n v="1.3440000000000001"/>
    <n v="1"/>
    <n v="0.2"/>
    <n v="0.504"/>
    <n v="4"/>
    <n v="12"/>
    <x v="0"/>
    <n v="37.5"/>
    <x v="4"/>
  </r>
  <r>
    <n v="9384"/>
    <s v="CA-2014-154158"/>
    <d v="2014-12-23T00:00:00"/>
    <d v="2014-12-27T00:00:00"/>
    <x v="0"/>
    <s v="CC-12670"/>
    <s v="Craig Carreira"/>
    <x v="0"/>
    <s v="United States"/>
    <s v="Tampa"/>
    <x v="2"/>
    <n v="33614"/>
    <x v="0"/>
    <s v="OFF-ST-10004950"/>
    <x v="1"/>
    <x v="4"/>
    <s v="Acco Perma 3000 Stacking Storage Drawers"/>
    <n v="83.92"/>
    <n v="5"/>
    <n v="0.2"/>
    <n v="-1.0489999999999999"/>
    <n v="4"/>
    <n v="12"/>
    <x v="0"/>
    <n v="-1.25"/>
    <x v="4"/>
  </r>
  <r>
    <n v="9385"/>
    <s v="CA-2017-100433"/>
    <d v="2017-08-11T00:00:00"/>
    <d v="2017-08-16T00:00:00"/>
    <x v="1"/>
    <s v="SJ-20125"/>
    <s v="Sanjit Jacobs"/>
    <x v="2"/>
    <s v="United States"/>
    <s v="New York City"/>
    <x v="15"/>
    <n v="10009"/>
    <x v="3"/>
    <s v="OFF-PA-10003441"/>
    <x v="1"/>
    <x v="10"/>
    <s v="Xerox 226"/>
    <n v="25.92"/>
    <n v="4"/>
    <n v="0"/>
    <n v="12.441599999999999"/>
    <n v="5"/>
    <n v="8"/>
    <x v="2"/>
    <n v="47.999999999999993"/>
    <x v="6"/>
  </r>
  <r>
    <n v="9386"/>
    <s v="CA-2017-163097"/>
    <d v="2017-08-27T00:00:00"/>
    <d v="2017-08-31T00:00:00"/>
    <x v="1"/>
    <s v="SF-20200"/>
    <s v="Sarah Foster"/>
    <x v="0"/>
    <s v="United States"/>
    <s v="Mesa"/>
    <x v="16"/>
    <n v="85204"/>
    <x v="1"/>
    <s v="FUR-FU-10004973"/>
    <x v="0"/>
    <x v="5"/>
    <s v="Flat Face Poster Frame"/>
    <n v="120.57599999999999"/>
    <n v="8"/>
    <n v="0.2"/>
    <n v="33.1584"/>
    <n v="4"/>
    <n v="8"/>
    <x v="2"/>
    <n v="27.500000000000004"/>
    <x v="6"/>
  </r>
  <r>
    <n v="9387"/>
    <s v="US-2017-127292"/>
    <d v="2017-01-19T00:00:00"/>
    <d v="2017-01-23T00:00:00"/>
    <x v="1"/>
    <s v="RM-19375"/>
    <s v="Raymond Messe"/>
    <x v="0"/>
    <s v="United States"/>
    <s v="Burlington"/>
    <x v="42"/>
    <n v="5408"/>
    <x v="3"/>
    <s v="OFF-PA-10000157"/>
    <x v="1"/>
    <x v="10"/>
    <s v="Xerox 191"/>
    <n v="79.92"/>
    <n v="4"/>
    <n v="0"/>
    <n v="37.562399999999997"/>
    <n v="4"/>
    <n v="1"/>
    <x v="3"/>
    <n v="47"/>
    <x v="9"/>
  </r>
  <r>
    <n v="9388"/>
    <s v="US-2017-127292"/>
    <d v="2017-01-19T00:00:00"/>
    <d v="2017-01-23T00:00:00"/>
    <x v="1"/>
    <s v="RM-19375"/>
    <s v="Raymond Messe"/>
    <x v="0"/>
    <s v="United States"/>
    <s v="Burlington"/>
    <x v="42"/>
    <n v="5408"/>
    <x v="3"/>
    <s v="OFF-PA-10001970"/>
    <x v="1"/>
    <x v="10"/>
    <s v="Xerox 1881"/>
    <n v="12.28"/>
    <n v="1"/>
    <n v="0"/>
    <n v="5.7716000000000003"/>
    <n v="4"/>
    <n v="1"/>
    <x v="3"/>
    <n v="47"/>
    <x v="9"/>
  </r>
  <r>
    <n v="9389"/>
    <s v="US-2017-127292"/>
    <d v="2017-01-19T00:00:00"/>
    <d v="2017-01-23T00:00:00"/>
    <x v="1"/>
    <s v="RM-19375"/>
    <s v="Raymond Messe"/>
    <x v="0"/>
    <s v="United States"/>
    <s v="Burlington"/>
    <x v="42"/>
    <n v="5408"/>
    <x v="3"/>
    <s v="OFF-AP-10000828"/>
    <x v="1"/>
    <x v="9"/>
    <s v="Avanti 4.4 Cu. Ft. Refrigerator"/>
    <n v="542.94000000000005"/>
    <n v="3"/>
    <n v="0"/>
    <n v="152.0232"/>
    <n v="4"/>
    <n v="1"/>
    <x v="3"/>
    <n v="27.999999999999996"/>
    <x v="9"/>
  </r>
  <r>
    <n v="9390"/>
    <s v="US-2017-127292"/>
    <d v="2017-01-19T00:00:00"/>
    <d v="2017-01-23T00:00:00"/>
    <x v="1"/>
    <s v="RM-19375"/>
    <s v="Raymond Messe"/>
    <x v="0"/>
    <s v="United States"/>
    <s v="Burlington"/>
    <x v="42"/>
    <n v="5408"/>
    <x v="3"/>
    <s v="OFF-EN-10001509"/>
    <x v="1"/>
    <x v="12"/>
    <s v="Poly String Tie Envelopes"/>
    <n v="2.04"/>
    <n v="1"/>
    <n v="0"/>
    <n v="0.95879999999999999"/>
    <n v="4"/>
    <n v="1"/>
    <x v="3"/>
    <n v="47"/>
    <x v="9"/>
  </r>
  <r>
    <n v="9391"/>
    <s v="CA-2015-163734"/>
    <d v="2015-06-19T00:00:00"/>
    <d v="2015-06-24T00:00:00"/>
    <x v="1"/>
    <s v="KM-16375"/>
    <s v="Katherine Murray"/>
    <x v="2"/>
    <s v="United States"/>
    <s v="Houston"/>
    <x v="5"/>
    <n v="77070"/>
    <x v="2"/>
    <s v="OFF-ST-10003692"/>
    <x v="1"/>
    <x v="4"/>
    <s v="Recycled Steel Personal File for Hanging File Folders"/>
    <n v="228.92"/>
    <n v="5"/>
    <n v="0.2"/>
    <n v="14.307499999999999"/>
    <n v="5"/>
    <n v="6"/>
    <x v="1"/>
    <n v="6.25"/>
    <x v="1"/>
  </r>
  <r>
    <n v="9392"/>
    <s v="CA-2017-162474"/>
    <d v="2017-03-13T00:00:00"/>
    <d v="2017-03-16T00:00:00"/>
    <x v="2"/>
    <s v="FH-14275"/>
    <s v="Frank Hawley"/>
    <x v="1"/>
    <s v="United States"/>
    <s v="Aurora"/>
    <x v="10"/>
    <n v="60505"/>
    <x v="2"/>
    <s v="TEC-PH-10004700"/>
    <x v="2"/>
    <x v="7"/>
    <s v="PowerGen Dual USB Car Charger"/>
    <n v="7.992"/>
    <n v="1"/>
    <n v="0.2"/>
    <n v="2.5973999999999999"/>
    <n v="3"/>
    <n v="3"/>
    <x v="3"/>
    <n v="32.5"/>
    <x v="10"/>
  </r>
  <r>
    <n v="9393"/>
    <s v="CA-2015-130848"/>
    <d v="2015-10-25T00:00:00"/>
    <d v="2015-10-25T00:00:00"/>
    <x v="3"/>
    <s v="DG-13300"/>
    <s v="Deirdre Greer"/>
    <x v="1"/>
    <s v="United States"/>
    <s v="Denver"/>
    <x v="22"/>
    <n v="80219"/>
    <x v="1"/>
    <s v="FUR-CH-10000422"/>
    <x v="0"/>
    <x v="1"/>
    <s v="Global Highback Leather Tilter in Burgundy"/>
    <n v="582.33600000000001"/>
    <n v="8"/>
    <n v="0.2"/>
    <n v="-29.116800000000001"/>
    <n v="0"/>
    <n v="10"/>
    <x v="0"/>
    <n v="-5"/>
    <x v="2"/>
  </r>
  <r>
    <n v="9394"/>
    <s v="CA-2014-125997"/>
    <d v="2014-09-20T00:00:00"/>
    <d v="2014-09-23T00:00:00"/>
    <x v="2"/>
    <s v="MW-18220"/>
    <s v="Mitch Webber"/>
    <x v="0"/>
    <s v="United States"/>
    <s v="New York City"/>
    <x v="15"/>
    <n v="10011"/>
    <x v="3"/>
    <s v="TEC-PH-10003484"/>
    <x v="2"/>
    <x v="7"/>
    <s v="Ooma Telo VoIP Home Phone System"/>
    <n v="629.95000000000005"/>
    <n v="5"/>
    <n v="0"/>
    <n v="157.48750000000001"/>
    <n v="3"/>
    <n v="9"/>
    <x v="2"/>
    <n v="25"/>
    <x v="8"/>
  </r>
  <r>
    <n v="9395"/>
    <s v="CA-2014-125997"/>
    <d v="2014-09-20T00:00:00"/>
    <d v="2014-09-23T00:00:00"/>
    <x v="2"/>
    <s v="MW-18220"/>
    <s v="Mitch Webber"/>
    <x v="0"/>
    <s v="United States"/>
    <s v="New York City"/>
    <x v="15"/>
    <n v="10011"/>
    <x v="3"/>
    <s v="FUR-CH-10001394"/>
    <x v="0"/>
    <x v="1"/>
    <s v="Global Leather Executive Chair"/>
    <n v="631.78200000000004"/>
    <n v="2"/>
    <n v="0.1"/>
    <n v="140.39599999999999"/>
    <n v="3"/>
    <n v="9"/>
    <x v="2"/>
    <n v="22.222222222222218"/>
    <x v="8"/>
  </r>
  <r>
    <n v="9396"/>
    <s v="CA-2014-125997"/>
    <d v="2014-09-20T00:00:00"/>
    <d v="2014-09-23T00:00:00"/>
    <x v="2"/>
    <s v="MW-18220"/>
    <s v="Mitch Webber"/>
    <x v="0"/>
    <s v="United States"/>
    <s v="New York City"/>
    <x v="15"/>
    <n v="10011"/>
    <x v="3"/>
    <s v="FUR-BO-10002213"/>
    <x v="0"/>
    <x v="0"/>
    <s v="DMI Eclipse Executive Suite Bookcases"/>
    <n v="801.56799999999998"/>
    <n v="2"/>
    <n v="0.2"/>
    <n v="-10.019600000000001"/>
    <n v="3"/>
    <n v="9"/>
    <x v="2"/>
    <n v="-1.25"/>
    <x v="8"/>
  </r>
  <r>
    <n v="9397"/>
    <s v="CA-2014-125997"/>
    <d v="2014-09-20T00:00:00"/>
    <d v="2014-09-23T00:00:00"/>
    <x v="2"/>
    <s v="MW-18220"/>
    <s v="Mitch Webber"/>
    <x v="0"/>
    <s v="United States"/>
    <s v="New York City"/>
    <x v="15"/>
    <n v="10011"/>
    <x v="3"/>
    <s v="OFF-LA-10002762"/>
    <x v="1"/>
    <x v="2"/>
    <s v="Avery 485"/>
    <n v="75.180000000000007"/>
    <n v="6"/>
    <n v="0"/>
    <n v="35.334600000000002"/>
    <n v="3"/>
    <n v="9"/>
    <x v="2"/>
    <n v="47"/>
    <x v="8"/>
  </r>
  <r>
    <n v="9398"/>
    <s v="CA-2014-125997"/>
    <d v="2014-09-20T00:00:00"/>
    <d v="2014-09-23T00:00:00"/>
    <x v="2"/>
    <s v="MW-18220"/>
    <s v="Mitch Webber"/>
    <x v="0"/>
    <s v="United States"/>
    <s v="New York City"/>
    <x v="15"/>
    <n v="10011"/>
    <x v="3"/>
    <s v="OFF-AP-10003842"/>
    <x v="1"/>
    <x v="9"/>
    <s v="Euro-Pro Shark Turbo Vacuum"/>
    <n v="30.98"/>
    <n v="1"/>
    <n v="0"/>
    <n v="8.0548000000000002"/>
    <n v="3"/>
    <n v="9"/>
    <x v="2"/>
    <n v="26"/>
    <x v="8"/>
  </r>
  <r>
    <n v="9399"/>
    <s v="CA-2014-125997"/>
    <d v="2014-09-20T00:00:00"/>
    <d v="2014-09-23T00:00:00"/>
    <x v="2"/>
    <s v="MW-18220"/>
    <s v="Mitch Webber"/>
    <x v="0"/>
    <s v="United States"/>
    <s v="New York City"/>
    <x v="15"/>
    <n v="10011"/>
    <x v="3"/>
    <s v="TEC-PH-10003072"/>
    <x v="2"/>
    <x v="7"/>
    <s v="Panasonic KX-TG9541B DECT 6.0 Digital 2-Line Expandable Cordless Phone With Digital Answering System"/>
    <n v="1349.91"/>
    <n v="9"/>
    <n v="0"/>
    <n v="661.45590000000004"/>
    <n v="3"/>
    <n v="9"/>
    <x v="2"/>
    <n v="49"/>
    <x v="8"/>
  </r>
  <r>
    <n v="9400"/>
    <s v="CA-2016-103128"/>
    <d v="2016-11-11T00:00:00"/>
    <d v="2016-11-15T00:00:00"/>
    <x v="1"/>
    <s v="SC-20845"/>
    <s v="Sung Chung"/>
    <x v="0"/>
    <s v="United States"/>
    <s v="Arlington Heights"/>
    <x v="10"/>
    <n v="60004"/>
    <x v="2"/>
    <s v="OFF-AR-10003394"/>
    <x v="1"/>
    <x v="6"/>
    <s v="Newell 332"/>
    <n v="14.112"/>
    <n v="6"/>
    <n v="0.2"/>
    <n v="1.2347999999999999"/>
    <n v="4"/>
    <n v="11"/>
    <x v="0"/>
    <n v="8.75"/>
    <x v="0"/>
  </r>
  <r>
    <n v="9401"/>
    <s v="CA-2015-167696"/>
    <d v="2015-09-16T00:00:00"/>
    <d v="2015-09-21T00:00:00"/>
    <x v="1"/>
    <s v="BD-11500"/>
    <s v="Bradley Drucker"/>
    <x v="0"/>
    <s v="United States"/>
    <s v="Newport News"/>
    <x v="17"/>
    <n v="23602"/>
    <x v="0"/>
    <s v="OFF-EN-10001539"/>
    <x v="1"/>
    <x v="12"/>
    <s v="Staple envelope"/>
    <n v="31.12"/>
    <n v="4"/>
    <n v="0"/>
    <n v="14.6264"/>
    <n v="5"/>
    <n v="9"/>
    <x v="2"/>
    <n v="47"/>
    <x v="8"/>
  </r>
  <r>
    <n v="9402"/>
    <s v="CA-2014-159814"/>
    <d v="2014-06-24T00:00:00"/>
    <d v="2014-06-28T00:00:00"/>
    <x v="1"/>
    <s v="LP-17080"/>
    <s v="Liz Pelletier"/>
    <x v="0"/>
    <s v="United States"/>
    <s v="Tucson"/>
    <x v="16"/>
    <n v="85705"/>
    <x v="1"/>
    <s v="FUR-FU-10001731"/>
    <x v="0"/>
    <x v="5"/>
    <s v="Acrylic Self-Standing Desk Frames"/>
    <n v="4.2720000000000002"/>
    <n v="2"/>
    <n v="0.2"/>
    <n v="0.96120000000000005"/>
    <n v="4"/>
    <n v="6"/>
    <x v="1"/>
    <n v="22.5"/>
    <x v="1"/>
  </r>
  <r>
    <n v="9403"/>
    <s v="CA-2016-105459"/>
    <d v="2016-08-12T00:00:00"/>
    <d v="2016-08-17T00:00:00"/>
    <x v="0"/>
    <s v="NP-18700"/>
    <s v="Nora Preis"/>
    <x v="0"/>
    <s v="United States"/>
    <s v="New York City"/>
    <x v="15"/>
    <n v="10024"/>
    <x v="3"/>
    <s v="FUR-TA-10001095"/>
    <x v="0"/>
    <x v="3"/>
    <s v="Chromcraft Round Conference Tables"/>
    <n v="209.148"/>
    <n v="2"/>
    <n v="0.4"/>
    <n v="-66.230199999999996"/>
    <n v="5"/>
    <n v="8"/>
    <x v="2"/>
    <n v="-31.666666666666664"/>
    <x v="6"/>
  </r>
  <r>
    <n v="9404"/>
    <s v="CA-2016-105459"/>
    <d v="2016-08-12T00:00:00"/>
    <d v="2016-08-17T00:00:00"/>
    <x v="0"/>
    <s v="NP-18700"/>
    <s v="Nora Preis"/>
    <x v="0"/>
    <s v="United States"/>
    <s v="New York City"/>
    <x v="15"/>
    <n v="10024"/>
    <x v="3"/>
    <s v="OFF-ST-10000078"/>
    <x v="1"/>
    <x v="4"/>
    <s v="Tennsco 6- and 18-Compartment Lockers"/>
    <n v="1591.02"/>
    <n v="6"/>
    <n v="0"/>
    <n v="286.3836"/>
    <n v="5"/>
    <n v="8"/>
    <x v="2"/>
    <n v="18"/>
    <x v="6"/>
  </r>
  <r>
    <n v="9405"/>
    <s v="CA-2017-141663"/>
    <d v="2017-04-13T00:00:00"/>
    <d v="2017-04-17T00:00:00"/>
    <x v="1"/>
    <s v="DP-13105"/>
    <s v="Dave Poirier"/>
    <x v="1"/>
    <s v="United States"/>
    <s v="Philadelphia"/>
    <x v="9"/>
    <n v="19134"/>
    <x v="3"/>
    <s v="OFF-FA-10004076"/>
    <x v="1"/>
    <x v="13"/>
    <s v="Translucent Push Pins by OIC"/>
    <n v="7.92"/>
    <n v="5"/>
    <n v="0.2"/>
    <n v="1.6830000000000001"/>
    <n v="4"/>
    <n v="4"/>
    <x v="1"/>
    <n v="21.250000000000004"/>
    <x v="3"/>
  </r>
  <r>
    <n v="9406"/>
    <s v="CA-2014-152618"/>
    <d v="2014-03-14T00:00:00"/>
    <d v="2014-03-17T00:00:00"/>
    <x v="2"/>
    <s v="RB-19465"/>
    <s v="Rick Bensley"/>
    <x v="2"/>
    <s v="United States"/>
    <s v="Chicago"/>
    <x v="10"/>
    <n v="60653"/>
    <x v="2"/>
    <s v="TEC-MA-10003626"/>
    <x v="2"/>
    <x v="15"/>
    <s v="Hewlett-Packard Deskjet 6540 Color Inkjet Printer"/>
    <n v="574.91"/>
    <n v="2"/>
    <n v="0.3"/>
    <n v="156.047"/>
    <n v="3"/>
    <n v="3"/>
    <x v="3"/>
    <n v="27.142857142857146"/>
    <x v="10"/>
  </r>
  <r>
    <n v="9407"/>
    <s v="CA-2014-152618"/>
    <d v="2014-03-14T00:00:00"/>
    <d v="2014-03-17T00:00:00"/>
    <x v="2"/>
    <s v="RB-19465"/>
    <s v="Rick Bensley"/>
    <x v="2"/>
    <s v="United States"/>
    <s v="Chicago"/>
    <x v="10"/>
    <n v="60653"/>
    <x v="2"/>
    <s v="OFF-PA-10001215"/>
    <x v="1"/>
    <x v="10"/>
    <s v="Xerox 1963"/>
    <n v="8.4480000000000004"/>
    <n v="2"/>
    <n v="0.2"/>
    <n v="2.64"/>
    <n v="3"/>
    <n v="3"/>
    <x v="3"/>
    <n v="31.25"/>
    <x v="10"/>
  </r>
  <r>
    <n v="9408"/>
    <s v="CA-2017-162789"/>
    <d v="2017-09-22T00:00:00"/>
    <d v="2017-09-24T00:00:00"/>
    <x v="0"/>
    <s v="LC-17140"/>
    <s v="Logan Currie"/>
    <x v="0"/>
    <s v="United States"/>
    <s v="New York City"/>
    <x v="15"/>
    <n v="10035"/>
    <x v="3"/>
    <s v="TEC-AC-10002842"/>
    <x v="2"/>
    <x v="11"/>
    <s v="WD My Passport Ultra 2TB Portable External Hard Drive"/>
    <n v="1071"/>
    <n v="9"/>
    <n v="0"/>
    <n v="171.36"/>
    <n v="2"/>
    <n v="9"/>
    <x v="2"/>
    <n v="16"/>
    <x v="8"/>
  </r>
  <r>
    <n v="9409"/>
    <s v="CA-2017-162789"/>
    <d v="2017-09-22T00:00:00"/>
    <d v="2017-09-24T00:00:00"/>
    <x v="0"/>
    <s v="LC-17140"/>
    <s v="Logan Currie"/>
    <x v="0"/>
    <s v="United States"/>
    <s v="New York City"/>
    <x v="15"/>
    <n v="10035"/>
    <x v="3"/>
    <s v="FUR-FU-10004864"/>
    <x v="0"/>
    <x v="5"/>
    <s v="Eldon 500 Class Desk Accessories"/>
    <n v="12.07"/>
    <n v="1"/>
    <n v="0"/>
    <n v="3.9830999999999999"/>
    <n v="2"/>
    <n v="9"/>
    <x v="2"/>
    <n v="32.999999999999993"/>
    <x v="8"/>
  </r>
  <r>
    <n v="9410"/>
    <s v="US-2017-110149"/>
    <d v="2017-12-10T00:00:00"/>
    <d v="2017-12-13T00:00:00"/>
    <x v="2"/>
    <s v="WB-21850"/>
    <s v="William Brown"/>
    <x v="0"/>
    <s v="United States"/>
    <s v="Philadelphia"/>
    <x v="9"/>
    <n v="19143"/>
    <x v="3"/>
    <s v="OFF-BI-10000014"/>
    <x v="1"/>
    <x v="8"/>
    <s v="Heavy-Duty E-Z-D Binders"/>
    <n v="3.2730000000000001"/>
    <n v="1"/>
    <n v="0.7"/>
    <n v="-2.5093000000000001"/>
    <n v="3"/>
    <n v="12"/>
    <x v="0"/>
    <n v="-76.666666666666657"/>
    <x v="4"/>
  </r>
  <r>
    <n v="9411"/>
    <s v="US-2017-110149"/>
    <d v="2017-12-10T00:00:00"/>
    <d v="2017-12-13T00:00:00"/>
    <x v="2"/>
    <s v="WB-21850"/>
    <s v="William Brown"/>
    <x v="0"/>
    <s v="United States"/>
    <s v="Philadelphia"/>
    <x v="9"/>
    <n v="19143"/>
    <x v="3"/>
    <s v="FUR-FU-10001475"/>
    <x v="0"/>
    <x v="5"/>
    <s v="Contract Clock, 14&quot;, Brown"/>
    <n v="87.92"/>
    <n v="5"/>
    <n v="0.2"/>
    <n v="15.385999999999999"/>
    <n v="3"/>
    <n v="12"/>
    <x v="0"/>
    <n v="17.5"/>
    <x v="4"/>
  </r>
  <r>
    <n v="9412"/>
    <s v="CA-2016-108959"/>
    <d v="2016-03-10T00:00:00"/>
    <d v="2016-03-14T00:00:00"/>
    <x v="0"/>
    <s v="MH-17785"/>
    <s v="Maya Herman"/>
    <x v="1"/>
    <s v="United States"/>
    <s v="Glendale"/>
    <x v="16"/>
    <n v="85301"/>
    <x v="1"/>
    <s v="OFF-ST-10001272"/>
    <x v="1"/>
    <x v="4"/>
    <s v="Mini 13-1/2 Capacity Data Binder Rack, Pearl"/>
    <n v="104.696"/>
    <n v="1"/>
    <n v="0.2"/>
    <n v="6.5434999999999999"/>
    <n v="4"/>
    <n v="3"/>
    <x v="3"/>
    <n v="6.25"/>
    <x v="10"/>
  </r>
  <r>
    <n v="9413"/>
    <s v="CA-2015-164777"/>
    <d v="2015-01-27T00:00:00"/>
    <d v="2015-01-29T00:00:00"/>
    <x v="2"/>
    <s v="SC-20305"/>
    <s v="Sean Christensen"/>
    <x v="0"/>
    <s v="United States"/>
    <s v="Los Angeles"/>
    <x v="1"/>
    <n v="90036"/>
    <x v="1"/>
    <s v="FUR-CH-10002024"/>
    <x v="0"/>
    <x v="1"/>
    <s v="HON 5400 Series Task Chairs for Big and Tall"/>
    <n v="2803.92"/>
    <n v="5"/>
    <n v="0.2"/>
    <n v="0"/>
    <n v="2"/>
    <n v="1"/>
    <x v="3"/>
    <n v="0"/>
    <x v="9"/>
  </r>
  <r>
    <n v="9414"/>
    <s v="CA-2016-132017"/>
    <d v="2016-09-26T00:00:00"/>
    <d v="2016-09-27T00:00:00"/>
    <x v="2"/>
    <s v="MH-17620"/>
    <s v="Matt Hagelstein"/>
    <x v="1"/>
    <s v="United States"/>
    <s v="Houston"/>
    <x v="5"/>
    <n v="77041"/>
    <x v="2"/>
    <s v="OFF-BI-10004001"/>
    <x v="1"/>
    <x v="8"/>
    <s v="GBC Recycled VeloBinder Covers"/>
    <n v="6.8159999999999998"/>
    <n v="2"/>
    <n v="0.8"/>
    <n v="-11.587199999999999"/>
    <n v="1"/>
    <n v="9"/>
    <x v="2"/>
    <n v="-170"/>
    <x v="8"/>
  </r>
  <r>
    <n v="9415"/>
    <s v="CA-2015-127824"/>
    <d v="2015-10-18T00:00:00"/>
    <d v="2015-10-22T00:00:00"/>
    <x v="1"/>
    <s v="JC-15775"/>
    <s v="John Castell"/>
    <x v="0"/>
    <s v="United States"/>
    <s v="Seattle"/>
    <x v="4"/>
    <n v="98115"/>
    <x v="1"/>
    <s v="TEC-PH-10004094"/>
    <x v="2"/>
    <x v="7"/>
    <s v="Motorola L703CM"/>
    <n v="249.584"/>
    <n v="2"/>
    <n v="0.2"/>
    <n v="15.599"/>
    <n v="4"/>
    <n v="10"/>
    <x v="0"/>
    <n v="6.25"/>
    <x v="2"/>
  </r>
  <r>
    <n v="9416"/>
    <s v="CA-2015-127824"/>
    <d v="2015-10-18T00:00:00"/>
    <d v="2015-10-22T00:00:00"/>
    <x v="1"/>
    <s v="JC-15775"/>
    <s v="John Castell"/>
    <x v="0"/>
    <s v="United States"/>
    <s v="Seattle"/>
    <x v="4"/>
    <n v="98115"/>
    <x v="1"/>
    <s v="OFF-PA-10001184"/>
    <x v="1"/>
    <x v="10"/>
    <s v="Xerox 1903"/>
    <n v="17.940000000000001"/>
    <n v="3"/>
    <n v="0"/>
    <n v="8.7905999999999995"/>
    <n v="4"/>
    <n v="10"/>
    <x v="0"/>
    <n v="48.999999999999993"/>
    <x v="2"/>
  </r>
  <r>
    <n v="9417"/>
    <s v="CA-2015-127824"/>
    <d v="2015-10-18T00:00:00"/>
    <d v="2015-10-22T00:00:00"/>
    <x v="1"/>
    <s v="JC-15775"/>
    <s v="John Castell"/>
    <x v="0"/>
    <s v="United States"/>
    <s v="Seattle"/>
    <x v="4"/>
    <n v="98115"/>
    <x v="1"/>
    <s v="FUR-FU-10002505"/>
    <x v="0"/>
    <x v="5"/>
    <s v="Eldon 100 Class Desk Accessories"/>
    <n v="10.11"/>
    <n v="3"/>
    <n v="0"/>
    <n v="3.2351999999999999"/>
    <n v="4"/>
    <n v="10"/>
    <x v="0"/>
    <n v="32"/>
    <x v="2"/>
  </r>
  <r>
    <n v="9418"/>
    <s v="CA-2014-148285"/>
    <d v="2014-10-27T00:00:00"/>
    <d v="2014-11-01T00:00:00"/>
    <x v="1"/>
    <s v="RD-19810"/>
    <s v="Ross DeVincentis"/>
    <x v="2"/>
    <s v="United States"/>
    <s v="Fayetteville"/>
    <x v="3"/>
    <n v="28314"/>
    <x v="0"/>
    <s v="OFF-PA-10001166"/>
    <x v="1"/>
    <x v="10"/>
    <s v="Xerox 2"/>
    <n v="10.368"/>
    <n v="2"/>
    <n v="0.2"/>
    <n v="3.6288"/>
    <n v="5"/>
    <n v="10"/>
    <x v="0"/>
    <n v="35"/>
    <x v="2"/>
  </r>
  <r>
    <n v="9419"/>
    <s v="CA-2014-148285"/>
    <d v="2014-10-27T00:00:00"/>
    <d v="2014-11-01T00:00:00"/>
    <x v="1"/>
    <s v="RD-19810"/>
    <s v="Ross DeVincentis"/>
    <x v="2"/>
    <s v="United States"/>
    <s v="Fayetteville"/>
    <x v="3"/>
    <n v="28314"/>
    <x v="0"/>
    <s v="OFF-PA-10000349"/>
    <x v="1"/>
    <x v="10"/>
    <s v="Easy-staple paper"/>
    <n v="11.952"/>
    <n v="3"/>
    <n v="0.2"/>
    <n v="4.0338000000000003"/>
    <n v="5"/>
    <n v="10"/>
    <x v="0"/>
    <n v="33.75"/>
    <x v="2"/>
  </r>
  <r>
    <n v="9420"/>
    <s v="CA-2017-152926"/>
    <d v="2017-10-02T00:00:00"/>
    <d v="2017-10-04T00:00:00"/>
    <x v="0"/>
    <s v="SC-20695"/>
    <s v="Steve Chapman"/>
    <x v="1"/>
    <s v="United States"/>
    <s v="Houston"/>
    <x v="5"/>
    <n v="77041"/>
    <x v="2"/>
    <s v="OFF-AP-10004708"/>
    <x v="1"/>
    <x v="9"/>
    <s v="Fellowes Superior 10 Outlet Split Surge Protector"/>
    <n v="15.224"/>
    <n v="2"/>
    <n v="0.8"/>
    <n v="-38.821199999999997"/>
    <n v="2"/>
    <n v="10"/>
    <x v="0"/>
    <n v="-254.99999999999997"/>
    <x v="2"/>
  </r>
  <r>
    <n v="9421"/>
    <s v="CA-2017-152926"/>
    <d v="2017-10-02T00:00:00"/>
    <d v="2017-10-04T00:00:00"/>
    <x v="0"/>
    <s v="SC-20695"/>
    <s v="Steve Chapman"/>
    <x v="1"/>
    <s v="United States"/>
    <s v="Houston"/>
    <x v="5"/>
    <n v="77041"/>
    <x v="2"/>
    <s v="OFF-AP-10001947"/>
    <x v="1"/>
    <x v="9"/>
    <s v="Acco 6 Outlet Guardian Premium Plus Surge Suppressor"/>
    <n v="21.984000000000002"/>
    <n v="6"/>
    <n v="0.8"/>
    <n v="-56.059199999999997"/>
    <n v="2"/>
    <n v="10"/>
    <x v="0"/>
    <n v="-254.99999999999997"/>
    <x v="2"/>
  </r>
  <r>
    <n v="9422"/>
    <s v="CA-2014-145254"/>
    <d v="2014-07-23T00:00:00"/>
    <d v="2014-07-27T00:00:00"/>
    <x v="1"/>
    <s v="NC-18535"/>
    <s v="Nick Crebassa"/>
    <x v="1"/>
    <s v="United States"/>
    <s v="San Francisco"/>
    <x v="1"/>
    <n v="94122"/>
    <x v="1"/>
    <s v="TEC-PH-10000441"/>
    <x v="2"/>
    <x v="7"/>
    <s v="VTech DS6151"/>
    <n v="604.75199999999995"/>
    <n v="6"/>
    <n v="0.2"/>
    <n v="60.475200000000001"/>
    <n v="4"/>
    <n v="7"/>
    <x v="2"/>
    <n v="10"/>
    <x v="7"/>
  </r>
  <r>
    <n v="9423"/>
    <s v="CA-2014-145254"/>
    <d v="2014-07-23T00:00:00"/>
    <d v="2014-07-27T00:00:00"/>
    <x v="1"/>
    <s v="NC-18535"/>
    <s v="Nick Crebassa"/>
    <x v="1"/>
    <s v="United States"/>
    <s v="San Francisco"/>
    <x v="1"/>
    <n v="94122"/>
    <x v="1"/>
    <s v="OFF-SU-10004664"/>
    <x v="1"/>
    <x v="14"/>
    <s v="Acme Softgrip Scissors"/>
    <n v="40.700000000000003"/>
    <n v="5"/>
    <n v="0"/>
    <n v="11.803000000000001"/>
    <n v="4"/>
    <n v="7"/>
    <x v="2"/>
    <n v="28.999999999999996"/>
    <x v="7"/>
  </r>
  <r>
    <n v="9424"/>
    <s v="CA-2014-145254"/>
    <d v="2014-07-23T00:00:00"/>
    <d v="2014-07-27T00:00:00"/>
    <x v="1"/>
    <s v="NC-18535"/>
    <s v="Nick Crebassa"/>
    <x v="1"/>
    <s v="United States"/>
    <s v="San Francisco"/>
    <x v="1"/>
    <n v="94122"/>
    <x v="1"/>
    <s v="TEC-PH-10004531"/>
    <x v="2"/>
    <x v="7"/>
    <s v="AT&amp;T CL2909"/>
    <n v="302.37599999999998"/>
    <n v="3"/>
    <n v="0.2"/>
    <n v="37.796999999999997"/>
    <n v="4"/>
    <n v="7"/>
    <x v="2"/>
    <n v="12.5"/>
    <x v="7"/>
  </r>
  <r>
    <n v="9425"/>
    <s v="CA-2014-145254"/>
    <d v="2014-07-23T00:00:00"/>
    <d v="2014-07-27T00:00:00"/>
    <x v="1"/>
    <s v="NC-18535"/>
    <s v="Nick Crebassa"/>
    <x v="1"/>
    <s v="United States"/>
    <s v="San Francisco"/>
    <x v="1"/>
    <n v="94122"/>
    <x v="1"/>
    <s v="TEC-AC-10002167"/>
    <x v="2"/>
    <x v="11"/>
    <s v="Imation 8gb Micro Traveldrive Usb 2.0 Flash Drive"/>
    <n v="45"/>
    <n v="3"/>
    <n v="0"/>
    <n v="4.95"/>
    <n v="4"/>
    <n v="7"/>
    <x v="2"/>
    <n v="11"/>
    <x v="7"/>
  </r>
  <r>
    <n v="9426"/>
    <s v="CA-2014-116246"/>
    <d v="2014-09-12T00:00:00"/>
    <d v="2014-09-17T00:00:00"/>
    <x v="0"/>
    <s v="LW-17215"/>
    <s v="Luke Weiss"/>
    <x v="0"/>
    <s v="United States"/>
    <s v="New York City"/>
    <x v="15"/>
    <n v="10035"/>
    <x v="3"/>
    <s v="FUR-CH-10002024"/>
    <x v="0"/>
    <x v="1"/>
    <s v="HON 5400 Series Task Chairs for Big and Tall"/>
    <n v="3785.2919999999999"/>
    <n v="6"/>
    <n v="0.1"/>
    <n v="420.58800000000002"/>
    <n v="5"/>
    <n v="9"/>
    <x v="2"/>
    <n v="11.111111111111112"/>
    <x v="8"/>
  </r>
  <r>
    <n v="9427"/>
    <s v="CA-2016-160479"/>
    <d v="2016-09-15T00:00:00"/>
    <d v="2016-09-20T00:00:00"/>
    <x v="1"/>
    <s v="AH-10585"/>
    <s v="Angele Hood"/>
    <x v="0"/>
    <s v="United States"/>
    <s v="Seattle"/>
    <x v="4"/>
    <n v="98105"/>
    <x v="1"/>
    <s v="OFF-AR-10002445"/>
    <x v="1"/>
    <x v="6"/>
    <s v="SANFORD Major Accent Highlighters"/>
    <n v="35.4"/>
    <n v="5"/>
    <n v="0"/>
    <n v="13.452"/>
    <n v="5"/>
    <n v="9"/>
    <x v="2"/>
    <n v="38"/>
    <x v="8"/>
  </r>
  <r>
    <n v="9428"/>
    <s v="CA-2014-167486"/>
    <d v="2014-11-27T00:00:00"/>
    <d v="2014-12-01T00:00:00"/>
    <x v="1"/>
    <s v="JO-15145"/>
    <s v="Jack O'Briant"/>
    <x v="1"/>
    <s v="United States"/>
    <s v="Buffalo"/>
    <x v="15"/>
    <n v="14215"/>
    <x v="3"/>
    <s v="FUR-FU-10003268"/>
    <x v="0"/>
    <x v="5"/>
    <s v="Eldon Radial Chair Mat for Low to Medium Pile Carpets"/>
    <n v="199.9"/>
    <n v="5"/>
    <n v="0"/>
    <n v="39.979999999999997"/>
    <n v="4"/>
    <n v="11"/>
    <x v="0"/>
    <n v="20"/>
    <x v="0"/>
  </r>
  <r>
    <n v="9429"/>
    <s v="CA-2014-152100"/>
    <d v="2014-05-11T00:00:00"/>
    <d v="2014-05-16T00:00:00"/>
    <x v="1"/>
    <s v="VW-21775"/>
    <s v="Victoria Wilson"/>
    <x v="1"/>
    <s v="United States"/>
    <s v="Huntsville"/>
    <x v="5"/>
    <n v="77340"/>
    <x v="2"/>
    <s v="FUR-CH-10000015"/>
    <x v="0"/>
    <x v="1"/>
    <s v="Hon Multipurpose Stacking Arm Chairs"/>
    <n v="1212.96"/>
    <n v="8"/>
    <n v="0.3"/>
    <n v="-69.311999999999998"/>
    <n v="5"/>
    <n v="5"/>
    <x v="1"/>
    <n v="-5.7142857142857144"/>
    <x v="5"/>
  </r>
  <r>
    <n v="9430"/>
    <s v="CA-2015-166219"/>
    <d v="2015-08-28T00:00:00"/>
    <d v="2015-09-01T00:00:00"/>
    <x v="1"/>
    <s v="BP-11185"/>
    <s v="Ben Peterman"/>
    <x v="1"/>
    <s v="United States"/>
    <s v="Dallas"/>
    <x v="5"/>
    <n v="75081"/>
    <x v="2"/>
    <s v="TEC-PH-10004165"/>
    <x v="2"/>
    <x v="7"/>
    <s v="Mitel MiVoice 5330e IP Phone"/>
    <n v="1099.96"/>
    <n v="5"/>
    <n v="0.2"/>
    <n v="82.497"/>
    <n v="4"/>
    <n v="8"/>
    <x v="2"/>
    <n v="7.5"/>
    <x v="6"/>
  </r>
  <r>
    <n v="9431"/>
    <s v="CA-2015-166219"/>
    <d v="2015-08-28T00:00:00"/>
    <d v="2015-09-01T00:00:00"/>
    <x v="1"/>
    <s v="BP-11185"/>
    <s v="Ben Peterman"/>
    <x v="1"/>
    <s v="United States"/>
    <s v="Dallas"/>
    <x v="5"/>
    <n v="75081"/>
    <x v="2"/>
    <s v="FUR-TA-10004607"/>
    <x v="0"/>
    <x v="3"/>
    <s v="Hon 2111 Invitation Series Straight Table"/>
    <n v="103.48099999999999"/>
    <n v="1"/>
    <n v="0.3"/>
    <n v="-16.261299999999999"/>
    <n v="4"/>
    <n v="8"/>
    <x v="2"/>
    <n v="-15.714285714285714"/>
    <x v="6"/>
  </r>
  <r>
    <n v="9432"/>
    <s v="CA-2015-111864"/>
    <d v="2015-06-19T00:00:00"/>
    <d v="2015-06-19T00:00:00"/>
    <x v="3"/>
    <s v="PP-18955"/>
    <s v="Paul Prost"/>
    <x v="2"/>
    <s v="United States"/>
    <s v="Philadelphia"/>
    <x v="9"/>
    <n v="19134"/>
    <x v="3"/>
    <s v="OFF-LA-10004677"/>
    <x v="1"/>
    <x v="2"/>
    <s v="Self-Adhesive Address Labels for Typewriters with Dispenser Box"/>
    <n v="5.9039999999999999"/>
    <n v="2"/>
    <n v="0.2"/>
    <n v="1.9925999999999999"/>
    <n v="0"/>
    <n v="6"/>
    <x v="1"/>
    <n v="33.75"/>
    <x v="1"/>
  </r>
  <r>
    <n v="9433"/>
    <s v="CA-2015-119627"/>
    <d v="2015-08-17T00:00:00"/>
    <d v="2015-08-23T00:00:00"/>
    <x v="1"/>
    <s v="SC-20725"/>
    <s v="Steven Cartwright"/>
    <x v="0"/>
    <s v="United States"/>
    <s v="Peoria"/>
    <x v="16"/>
    <n v="85345"/>
    <x v="1"/>
    <s v="TEC-AC-10002217"/>
    <x v="2"/>
    <x v="11"/>
    <s v="Imation Clip USB flash drive - 8 GB"/>
    <n v="30.08"/>
    <n v="2"/>
    <n v="0.2"/>
    <n v="-5.2640000000000002"/>
    <n v="6"/>
    <n v="8"/>
    <x v="2"/>
    <n v="-17.5"/>
    <x v="6"/>
  </r>
  <r>
    <n v="9434"/>
    <s v="CA-2015-119627"/>
    <d v="2015-08-17T00:00:00"/>
    <d v="2015-08-23T00:00:00"/>
    <x v="1"/>
    <s v="SC-20725"/>
    <s v="Steven Cartwright"/>
    <x v="0"/>
    <s v="United States"/>
    <s v="Peoria"/>
    <x v="16"/>
    <n v="85345"/>
    <x v="1"/>
    <s v="OFF-PA-10001937"/>
    <x v="1"/>
    <x v="10"/>
    <s v="Xerox 21"/>
    <n v="36.287999999999997"/>
    <n v="7"/>
    <n v="0.2"/>
    <n v="12.700799999999999"/>
    <n v="6"/>
    <n v="8"/>
    <x v="2"/>
    <n v="35"/>
    <x v="6"/>
  </r>
  <r>
    <n v="9435"/>
    <s v="CA-2015-119627"/>
    <d v="2015-08-17T00:00:00"/>
    <d v="2015-08-23T00:00:00"/>
    <x v="1"/>
    <s v="SC-20725"/>
    <s v="Steven Cartwright"/>
    <x v="0"/>
    <s v="United States"/>
    <s v="Peoria"/>
    <x v="16"/>
    <n v="85345"/>
    <x v="1"/>
    <s v="OFF-AR-10000203"/>
    <x v="1"/>
    <x v="6"/>
    <s v="Newell 336"/>
    <n v="10.272"/>
    <n v="3"/>
    <n v="0.2"/>
    <n v="1.1556"/>
    <n v="6"/>
    <n v="8"/>
    <x v="2"/>
    <n v="11.249999999999998"/>
    <x v="6"/>
  </r>
  <r>
    <n v="9436"/>
    <s v="CA-2015-119627"/>
    <d v="2015-08-17T00:00:00"/>
    <d v="2015-08-23T00:00:00"/>
    <x v="1"/>
    <s v="SC-20725"/>
    <s v="Steven Cartwright"/>
    <x v="0"/>
    <s v="United States"/>
    <s v="Peoria"/>
    <x v="16"/>
    <n v="85345"/>
    <x v="1"/>
    <s v="TEC-AC-10001142"/>
    <x v="2"/>
    <x v="11"/>
    <s v="First Data FD10 PIN Pad"/>
    <n v="252.8"/>
    <n v="4"/>
    <n v="0.2"/>
    <n v="-31.6"/>
    <n v="6"/>
    <n v="8"/>
    <x v="2"/>
    <n v="-12.5"/>
    <x v="6"/>
  </r>
  <r>
    <n v="9437"/>
    <s v="CA-2015-160787"/>
    <d v="2015-09-25T00:00:00"/>
    <d v="2015-09-25T00:00:00"/>
    <x v="3"/>
    <s v="BM-11785"/>
    <s v="Bryan Mills"/>
    <x v="0"/>
    <s v="United States"/>
    <s v="Philadelphia"/>
    <x v="9"/>
    <n v="19143"/>
    <x v="3"/>
    <s v="OFF-BI-10003712"/>
    <x v="1"/>
    <x v="8"/>
    <s v="Acco Pressboard Covers with Storage Hooks, 14 7/8&quot; x 11&quot;, Light Blue"/>
    <n v="2.9460000000000002"/>
    <n v="2"/>
    <n v="0.7"/>
    <n v="-2.0621999999999998"/>
    <n v="0"/>
    <n v="9"/>
    <x v="2"/>
    <n v="-69.999999999999986"/>
    <x v="8"/>
  </r>
  <r>
    <n v="9438"/>
    <s v="CA-2017-107853"/>
    <d v="2017-05-26T00:00:00"/>
    <d v="2017-05-31T00:00:00"/>
    <x v="1"/>
    <s v="CD-11920"/>
    <s v="Carlos Daly"/>
    <x v="0"/>
    <s v="United States"/>
    <s v="Oceanside"/>
    <x v="1"/>
    <n v="92054"/>
    <x v="1"/>
    <s v="OFF-PA-10000520"/>
    <x v="1"/>
    <x v="10"/>
    <s v="Xerox 201"/>
    <n v="12.96"/>
    <n v="2"/>
    <n v="0"/>
    <n v="6.2207999999999997"/>
    <n v="5"/>
    <n v="5"/>
    <x v="1"/>
    <n v="47.999999999999993"/>
    <x v="5"/>
  </r>
  <r>
    <n v="9439"/>
    <s v="CA-2017-126144"/>
    <d v="2017-07-31T00:00:00"/>
    <d v="2017-08-05T00:00:00"/>
    <x v="1"/>
    <s v="GM-14680"/>
    <s v="Greg Matthias"/>
    <x v="0"/>
    <s v="United States"/>
    <s v="Philadelphia"/>
    <x v="9"/>
    <n v="19134"/>
    <x v="3"/>
    <s v="TEC-PH-10001079"/>
    <x v="2"/>
    <x v="7"/>
    <s v="Polycom SoundPoint Pro SE-225 Corded phone"/>
    <n v="285.57600000000002"/>
    <n v="4"/>
    <n v="0.4"/>
    <n v="-57.115200000000002"/>
    <n v="5"/>
    <n v="7"/>
    <x v="2"/>
    <n v="-20"/>
    <x v="7"/>
  </r>
  <r>
    <n v="9440"/>
    <s v="US-2014-154655"/>
    <d v="2014-10-12T00:00:00"/>
    <d v="2014-10-17T00:00:00"/>
    <x v="1"/>
    <s v="BP-11050"/>
    <s v="Barry Pond"/>
    <x v="1"/>
    <s v="United States"/>
    <s v="Chicago"/>
    <x v="10"/>
    <n v="60623"/>
    <x v="2"/>
    <s v="OFF-SU-10000898"/>
    <x v="1"/>
    <x v="14"/>
    <s v="Acme Hot Forged Carbon Steel Scissors with Nickel-Plated Handles, 3 7/8&quot; Cut, 8&quot;L"/>
    <n v="22.24"/>
    <n v="2"/>
    <n v="0.2"/>
    <n v="2.5019999999999998"/>
    <n v="5"/>
    <n v="10"/>
    <x v="0"/>
    <n v="11.25"/>
    <x v="2"/>
  </r>
  <r>
    <n v="9441"/>
    <s v="CA-2014-100391"/>
    <d v="2014-05-25T00:00:00"/>
    <d v="2014-05-29T00:00:00"/>
    <x v="1"/>
    <s v="BW-11065"/>
    <s v="Barry Weirich"/>
    <x v="0"/>
    <s v="United States"/>
    <s v="New York City"/>
    <x v="15"/>
    <n v="10035"/>
    <x v="3"/>
    <s v="OFF-PA-10001471"/>
    <x v="1"/>
    <x v="10"/>
    <s v="Strathmore Photo Frame Cards"/>
    <n v="14.62"/>
    <n v="2"/>
    <n v="0"/>
    <n v="6.7252000000000001"/>
    <n v="4"/>
    <n v="5"/>
    <x v="1"/>
    <n v="46"/>
    <x v="5"/>
  </r>
  <r>
    <n v="9442"/>
    <s v="CA-2014-165477"/>
    <d v="2014-12-29T00:00:00"/>
    <d v="2014-12-31T00:00:00"/>
    <x v="0"/>
    <s v="RE-19405"/>
    <s v="Ricardo Emerson"/>
    <x v="0"/>
    <s v="United States"/>
    <s v="Kent"/>
    <x v="24"/>
    <n v="44240"/>
    <x v="3"/>
    <s v="OFF-AP-10003281"/>
    <x v="1"/>
    <x v="9"/>
    <s v="Acco 6 Outlet Guardian Standard Surge Suppressor"/>
    <n v="48.36"/>
    <n v="5"/>
    <n v="0.2"/>
    <n v="6.0449999999999999"/>
    <n v="2"/>
    <n v="12"/>
    <x v="0"/>
    <n v="12.5"/>
    <x v="4"/>
  </r>
  <r>
    <n v="9443"/>
    <s v="CA-2017-165904"/>
    <d v="2017-04-07T00:00:00"/>
    <d v="2017-04-11T00:00:00"/>
    <x v="1"/>
    <s v="HR-14770"/>
    <s v="Hallie Redmond"/>
    <x v="2"/>
    <s v="United States"/>
    <s v="Jacksonville"/>
    <x v="2"/>
    <n v="32216"/>
    <x v="0"/>
    <s v="OFF-AR-10003156"/>
    <x v="1"/>
    <x v="6"/>
    <s v="50 Colored Long Pencils"/>
    <n v="16.256"/>
    <n v="2"/>
    <n v="0.2"/>
    <n v="1.2192000000000001"/>
    <n v="4"/>
    <n v="4"/>
    <x v="1"/>
    <n v="7.5"/>
    <x v="3"/>
  </r>
  <r>
    <n v="9444"/>
    <s v="CA-2017-165904"/>
    <d v="2017-04-07T00:00:00"/>
    <d v="2017-04-11T00:00:00"/>
    <x v="1"/>
    <s v="HR-14770"/>
    <s v="Hallie Redmond"/>
    <x v="2"/>
    <s v="United States"/>
    <s v="Jacksonville"/>
    <x v="2"/>
    <n v="32216"/>
    <x v="0"/>
    <s v="TEC-PH-10000576"/>
    <x v="2"/>
    <x v="7"/>
    <s v="AT&amp;T 1080 Corded phone"/>
    <n v="219.184"/>
    <n v="2"/>
    <n v="0.2"/>
    <n v="19.178599999999999"/>
    <n v="4"/>
    <n v="4"/>
    <x v="1"/>
    <n v="8.75"/>
    <x v="3"/>
  </r>
  <r>
    <n v="9445"/>
    <s v="CA-2015-104052"/>
    <d v="2015-03-01T00:00:00"/>
    <d v="2015-03-02T00:00:00"/>
    <x v="2"/>
    <s v="TP-21565"/>
    <s v="Tracy Poddar"/>
    <x v="1"/>
    <s v="United States"/>
    <s v="Coppell"/>
    <x v="5"/>
    <n v="75019"/>
    <x v="2"/>
    <s v="TEC-PH-10003215"/>
    <x v="2"/>
    <x v="7"/>
    <s v="Jackery Bar Premium Fast-charging Portable Charger"/>
    <n v="95.84"/>
    <n v="4"/>
    <n v="0.2"/>
    <n v="34.741999999999997"/>
    <n v="1"/>
    <n v="3"/>
    <x v="3"/>
    <n v="36.249999999999993"/>
    <x v="10"/>
  </r>
  <r>
    <n v="9446"/>
    <s v="CA-2015-168277"/>
    <d v="2015-05-29T00:00:00"/>
    <d v="2015-06-03T00:00:00"/>
    <x v="1"/>
    <s v="KB-16315"/>
    <s v="Karl Braun"/>
    <x v="0"/>
    <s v="United States"/>
    <s v="Indianapolis"/>
    <x v="14"/>
    <n v="46203"/>
    <x v="2"/>
    <s v="OFF-LA-10004484"/>
    <x v="1"/>
    <x v="2"/>
    <s v="Avery 476"/>
    <n v="12.39"/>
    <n v="3"/>
    <n v="0"/>
    <n v="5.6993999999999998"/>
    <n v="5"/>
    <n v="5"/>
    <x v="1"/>
    <n v="46"/>
    <x v="5"/>
  </r>
  <r>
    <n v="9447"/>
    <s v="CA-2016-158617"/>
    <d v="2016-09-22T00:00:00"/>
    <d v="2016-09-28T00:00:00"/>
    <x v="1"/>
    <s v="AC-10660"/>
    <s v="Anna Chung"/>
    <x v="0"/>
    <s v="United States"/>
    <s v="Lawrence"/>
    <x v="14"/>
    <n v="46226"/>
    <x v="2"/>
    <s v="OFF-PA-10002245"/>
    <x v="1"/>
    <x v="10"/>
    <s v="Xerox 1895"/>
    <n v="35.880000000000003"/>
    <n v="6"/>
    <n v="0"/>
    <n v="16.146000000000001"/>
    <n v="6"/>
    <n v="9"/>
    <x v="2"/>
    <n v="45"/>
    <x v="8"/>
  </r>
  <r>
    <n v="9448"/>
    <s v="CA-2017-136882"/>
    <d v="2017-05-27T00:00:00"/>
    <d v="2017-06-03T00:00:00"/>
    <x v="1"/>
    <s v="DN-13690"/>
    <s v="Duane Noonan"/>
    <x v="0"/>
    <s v="United States"/>
    <s v="Tulsa"/>
    <x v="26"/>
    <n v="74133"/>
    <x v="2"/>
    <s v="FUR-FU-10003664"/>
    <x v="0"/>
    <x v="5"/>
    <s v="Electrix Architect's Clamp-On Swing Arm Lamp, Black"/>
    <n v="477.3"/>
    <n v="5"/>
    <n v="0"/>
    <n v="138.417"/>
    <n v="7"/>
    <n v="5"/>
    <x v="1"/>
    <n v="28.999999999999996"/>
    <x v="5"/>
  </r>
  <r>
    <n v="9449"/>
    <s v="US-2016-148957"/>
    <d v="2016-09-17T00:00:00"/>
    <d v="2016-09-23T00:00:00"/>
    <x v="1"/>
    <s v="CC-12430"/>
    <s v="Chuck Clark"/>
    <x v="2"/>
    <s v="United States"/>
    <s v="Redmond"/>
    <x v="4"/>
    <n v="98052"/>
    <x v="1"/>
    <s v="OFF-LA-10002195"/>
    <x v="1"/>
    <x v="2"/>
    <s v="Avery 481"/>
    <n v="12.32"/>
    <n v="4"/>
    <n v="0"/>
    <n v="5.9135999999999997"/>
    <n v="6"/>
    <n v="9"/>
    <x v="2"/>
    <n v="48"/>
    <x v="8"/>
  </r>
  <r>
    <n v="9450"/>
    <s v="CA-2014-140032"/>
    <d v="2014-09-08T00:00:00"/>
    <d v="2014-09-13T00:00:00"/>
    <x v="1"/>
    <s v="TS-21340"/>
    <s v="Toby Swindell"/>
    <x v="0"/>
    <s v="United States"/>
    <s v="San Francisco"/>
    <x v="1"/>
    <n v="94109"/>
    <x v="1"/>
    <s v="OFF-BI-10000822"/>
    <x v="1"/>
    <x v="8"/>
    <s v="Acco PRESSTEX Data Binder with Storage Hooks, Light Blue, 9 1/2&quot; X 11&quot;"/>
    <n v="8.6080000000000005"/>
    <n v="2"/>
    <n v="0.2"/>
    <n v="3.0127999999999999"/>
    <n v="5"/>
    <n v="9"/>
    <x v="2"/>
    <n v="35"/>
    <x v="8"/>
  </r>
  <r>
    <n v="9451"/>
    <s v="CA-2017-145506"/>
    <d v="2017-06-03T00:00:00"/>
    <d v="2017-06-07T00:00:00"/>
    <x v="1"/>
    <s v="MO-17800"/>
    <s v="Meg O'Connel"/>
    <x v="2"/>
    <s v="United States"/>
    <s v="Spokane"/>
    <x v="4"/>
    <n v="99207"/>
    <x v="1"/>
    <s v="OFF-ST-10004963"/>
    <x v="1"/>
    <x v="4"/>
    <s v="Eldon Gobal File Keepers"/>
    <n v="136.26"/>
    <n v="9"/>
    <n v="0"/>
    <n v="5.4504000000000001"/>
    <n v="4"/>
    <n v="6"/>
    <x v="1"/>
    <n v="4"/>
    <x v="1"/>
  </r>
  <r>
    <n v="9452"/>
    <s v="CA-2015-129546"/>
    <d v="2015-09-28T00:00:00"/>
    <d v="2015-10-05T00:00:00"/>
    <x v="1"/>
    <s v="RP-19855"/>
    <s v="Roy Phan"/>
    <x v="1"/>
    <s v="United States"/>
    <s v="Los Angeles"/>
    <x v="1"/>
    <n v="90032"/>
    <x v="1"/>
    <s v="OFF-AP-10002495"/>
    <x v="1"/>
    <x v="9"/>
    <s v="Acco Smartsocket Table Surge Protector, 6 Color-Coded Adapter Outlets"/>
    <n v="186.15"/>
    <n v="3"/>
    <n v="0"/>
    <n v="55.844999999999999"/>
    <n v="7"/>
    <n v="9"/>
    <x v="2"/>
    <n v="30"/>
    <x v="8"/>
  </r>
  <r>
    <n v="9453"/>
    <s v="CA-2015-129546"/>
    <d v="2015-09-28T00:00:00"/>
    <d v="2015-10-05T00:00:00"/>
    <x v="1"/>
    <s v="RP-19855"/>
    <s v="Roy Phan"/>
    <x v="1"/>
    <s v="United States"/>
    <s v="Los Angeles"/>
    <x v="1"/>
    <n v="90032"/>
    <x v="1"/>
    <s v="OFF-BI-10004001"/>
    <x v="1"/>
    <x v="8"/>
    <s v="GBC Recycled VeloBinder Covers"/>
    <n v="81.792000000000002"/>
    <n v="6"/>
    <n v="0.2"/>
    <n v="26.5824"/>
    <n v="7"/>
    <n v="9"/>
    <x v="2"/>
    <n v="32.5"/>
    <x v="8"/>
  </r>
  <r>
    <n v="9454"/>
    <s v="CA-2015-129546"/>
    <d v="2015-09-28T00:00:00"/>
    <d v="2015-10-05T00:00:00"/>
    <x v="1"/>
    <s v="RP-19855"/>
    <s v="Roy Phan"/>
    <x v="1"/>
    <s v="United States"/>
    <s v="Los Angeles"/>
    <x v="1"/>
    <n v="90032"/>
    <x v="1"/>
    <s v="OFF-SU-10004884"/>
    <x v="1"/>
    <x v="14"/>
    <s v="Acme Galleria Hot Forged Steel Scissors with Colored Handles"/>
    <n v="47.19"/>
    <n v="3"/>
    <n v="0"/>
    <n v="13.6851"/>
    <n v="7"/>
    <n v="9"/>
    <x v="2"/>
    <n v="29.000000000000004"/>
    <x v="8"/>
  </r>
  <r>
    <n v="9455"/>
    <s v="CA-2015-129546"/>
    <d v="2015-09-28T00:00:00"/>
    <d v="2015-10-05T00:00:00"/>
    <x v="1"/>
    <s v="RP-19855"/>
    <s v="Roy Phan"/>
    <x v="1"/>
    <s v="United States"/>
    <s v="Los Angeles"/>
    <x v="1"/>
    <n v="90032"/>
    <x v="1"/>
    <s v="TEC-PH-10003555"/>
    <x v="2"/>
    <x v="7"/>
    <s v="Motorola HK250 Universal Bluetooth Headset"/>
    <n v="36.783999999999999"/>
    <n v="2"/>
    <n v="0.2"/>
    <n v="-8.2764000000000006"/>
    <n v="7"/>
    <n v="9"/>
    <x v="2"/>
    <n v="-22.500000000000004"/>
    <x v="8"/>
  </r>
  <r>
    <n v="9456"/>
    <s v="CA-2016-140977"/>
    <d v="2016-06-16T00:00:00"/>
    <d v="2016-06-19T00:00:00"/>
    <x v="0"/>
    <s v="JL-15175"/>
    <s v="James Lanier"/>
    <x v="2"/>
    <s v="United States"/>
    <s v="Chattanooga"/>
    <x v="18"/>
    <n v="37421"/>
    <x v="0"/>
    <s v="TEC-MA-10003493"/>
    <x v="2"/>
    <x v="15"/>
    <s v="Penpower WorldCard Pro Card Scanner"/>
    <n v="91.474999999999994"/>
    <n v="1"/>
    <n v="0.5"/>
    <n v="-1.8294999999999999"/>
    <n v="3"/>
    <n v="6"/>
    <x v="1"/>
    <n v="-2"/>
    <x v="1"/>
  </r>
  <r>
    <n v="9457"/>
    <s v="CA-2017-151855"/>
    <d v="2017-05-27T00:00:00"/>
    <d v="2017-06-03T00:00:00"/>
    <x v="1"/>
    <s v="BW-11110"/>
    <s v="Bart Watters"/>
    <x v="1"/>
    <s v="United States"/>
    <s v="Greensboro"/>
    <x v="3"/>
    <n v="27405"/>
    <x v="0"/>
    <s v="TEC-AC-10002380"/>
    <x v="2"/>
    <x v="11"/>
    <s v="Sony 8GB Class 10 Micro SDHC R40 Memory Card"/>
    <n v="27.192"/>
    <n v="3"/>
    <n v="0.2"/>
    <n v="0.33989999999999998"/>
    <n v="7"/>
    <n v="5"/>
    <x v="1"/>
    <n v="1.25"/>
    <x v="5"/>
  </r>
  <r>
    <n v="9458"/>
    <s v="CA-2017-151855"/>
    <d v="2017-05-27T00:00:00"/>
    <d v="2017-06-03T00:00:00"/>
    <x v="1"/>
    <s v="BW-11110"/>
    <s v="Bart Watters"/>
    <x v="1"/>
    <s v="United States"/>
    <s v="Greensboro"/>
    <x v="3"/>
    <n v="27405"/>
    <x v="0"/>
    <s v="OFF-BI-10004209"/>
    <x v="1"/>
    <x v="8"/>
    <s v="Fellowes Twister Kit, Gray/Clear, 3/pkg"/>
    <n v="12.06"/>
    <n v="5"/>
    <n v="0.7"/>
    <n v="-10.050000000000001"/>
    <n v="7"/>
    <n v="5"/>
    <x v="1"/>
    <n v="-83.333333333333343"/>
    <x v="5"/>
  </r>
  <r>
    <n v="9459"/>
    <s v="CA-2014-138240"/>
    <d v="2014-10-09T00:00:00"/>
    <d v="2014-10-14T00:00:00"/>
    <x v="1"/>
    <s v="SJ-20500"/>
    <s v="Shirley Jackson"/>
    <x v="0"/>
    <s v="United States"/>
    <s v="San Francisco"/>
    <x v="1"/>
    <n v="94122"/>
    <x v="1"/>
    <s v="OFF-AR-10002135"/>
    <x v="1"/>
    <x v="6"/>
    <s v="Boston Heavy-Duty Trimline Electric Pencil Sharpeners"/>
    <n v="144.6"/>
    <n v="3"/>
    <n v="0"/>
    <n v="41.933999999999997"/>
    <n v="5"/>
    <n v="10"/>
    <x v="0"/>
    <n v="28.999999999999996"/>
    <x v="2"/>
  </r>
  <r>
    <n v="9460"/>
    <s v="CA-2014-138240"/>
    <d v="2014-10-09T00:00:00"/>
    <d v="2014-10-14T00:00:00"/>
    <x v="1"/>
    <s v="SJ-20500"/>
    <s v="Shirley Jackson"/>
    <x v="0"/>
    <s v="United States"/>
    <s v="San Francisco"/>
    <x v="1"/>
    <n v="94122"/>
    <x v="1"/>
    <s v="TEC-PH-10002583"/>
    <x v="2"/>
    <x v="7"/>
    <s v="iOttie HLCRIO102 Car Mount"/>
    <n v="15.992000000000001"/>
    <n v="1"/>
    <n v="0.2"/>
    <n v="-2.9984999999999999"/>
    <n v="5"/>
    <n v="10"/>
    <x v="0"/>
    <n v="-18.749999999999996"/>
    <x v="2"/>
  </r>
  <r>
    <n v="9461"/>
    <s v="CA-2014-101833"/>
    <d v="2014-11-17T00:00:00"/>
    <d v="2014-11-22T00:00:00"/>
    <x v="0"/>
    <s v="FG-14260"/>
    <s v="Frank Gastineau"/>
    <x v="2"/>
    <s v="United States"/>
    <s v="New York City"/>
    <x v="15"/>
    <n v="10024"/>
    <x v="3"/>
    <s v="OFF-PA-10003591"/>
    <x v="1"/>
    <x v="10"/>
    <s v="Southworth 100% Cotton The Best Paper"/>
    <n v="34.44"/>
    <n v="3"/>
    <n v="0"/>
    <n v="17.22"/>
    <n v="5"/>
    <n v="11"/>
    <x v="0"/>
    <n v="50"/>
    <x v="0"/>
  </r>
  <r>
    <n v="9462"/>
    <s v="CA-2014-100867"/>
    <d v="2014-10-19T00:00:00"/>
    <d v="2014-10-24T00:00:00"/>
    <x v="1"/>
    <s v="EH-14125"/>
    <s v="Eugene Hildebrand"/>
    <x v="2"/>
    <s v="United States"/>
    <s v="Lakewood"/>
    <x v="1"/>
    <n v="90712"/>
    <x v="1"/>
    <s v="TEC-PH-10004922"/>
    <x v="2"/>
    <x v="7"/>
    <s v="RCA Visys Integrated PBX 8-Line Router"/>
    <n v="321.55200000000002"/>
    <n v="6"/>
    <n v="0.2"/>
    <n v="20.097000000000001"/>
    <n v="5"/>
    <n v="10"/>
    <x v="0"/>
    <n v="6.25"/>
    <x v="2"/>
  </r>
  <r>
    <n v="9463"/>
    <s v="US-2017-109610"/>
    <d v="2017-11-25T00:00:00"/>
    <d v="2017-11-30T00:00:00"/>
    <x v="0"/>
    <s v="BS-11590"/>
    <s v="Brendan Sweed"/>
    <x v="1"/>
    <s v="United States"/>
    <s v="Louisville"/>
    <x v="0"/>
    <n v="40214"/>
    <x v="0"/>
    <s v="FUR-CH-10001854"/>
    <x v="0"/>
    <x v="1"/>
    <s v="Office Star - Professional Matrix Back Chair with 2-to-1 Synchro Tilt and Mesh Fabric Seat"/>
    <n v="701.96"/>
    <n v="2"/>
    <n v="0"/>
    <n v="168.47040000000001"/>
    <n v="5"/>
    <n v="11"/>
    <x v="0"/>
    <n v="24"/>
    <x v="0"/>
  </r>
  <r>
    <n v="9464"/>
    <s v="CA-2014-156545"/>
    <d v="2014-02-27T00:00:00"/>
    <d v="2014-03-03T00:00:00"/>
    <x v="2"/>
    <s v="JS-16030"/>
    <s v="Joy Smith"/>
    <x v="0"/>
    <s v="United States"/>
    <s v="Columbus"/>
    <x v="24"/>
    <n v="43229"/>
    <x v="3"/>
    <s v="OFF-AR-10003560"/>
    <x v="1"/>
    <x v="6"/>
    <s v="Zebra Zazzle Fluorescent Highlighters"/>
    <n v="19.456"/>
    <n v="4"/>
    <n v="0.2"/>
    <n v="3.4047999999999998"/>
    <n v="4"/>
    <n v="2"/>
    <x v="3"/>
    <n v="17.5"/>
    <x v="11"/>
  </r>
  <r>
    <n v="9465"/>
    <s v="CA-2014-109127"/>
    <d v="2014-12-21T00:00:00"/>
    <d v="2014-12-25T00:00:00"/>
    <x v="1"/>
    <s v="JC-15775"/>
    <s v="John Castell"/>
    <x v="0"/>
    <s v="United States"/>
    <s v="Newark"/>
    <x v="13"/>
    <n v="19711"/>
    <x v="3"/>
    <s v="OFF-LA-10004409"/>
    <x v="1"/>
    <x v="2"/>
    <s v="Avery 492"/>
    <n v="17.28"/>
    <n v="6"/>
    <n v="0"/>
    <n v="7.9488000000000003"/>
    <n v="4"/>
    <n v="12"/>
    <x v="0"/>
    <n v="46"/>
    <x v="4"/>
  </r>
  <r>
    <n v="9466"/>
    <s v="CA-2016-126858"/>
    <d v="2016-11-19T00:00:00"/>
    <d v="2016-11-23T00:00:00"/>
    <x v="1"/>
    <s v="JM-15265"/>
    <s v="Janet Molinari"/>
    <x v="1"/>
    <s v="United States"/>
    <s v="Seattle"/>
    <x v="4"/>
    <n v="98115"/>
    <x v="1"/>
    <s v="FUR-FU-10000448"/>
    <x v="0"/>
    <x v="5"/>
    <s v="Tenex Chairmats For Use With Carpeted Floors"/>
    <n v="31.96"/>
    <n v="2"/>
    <n v="0"/>
    <n v="1.5980000000000001"/>
    <n v="4"/>
    <n v="11"/>
    <x v="0"/>
    <n v="5"/>
    <x v="0"/>
  </r>
  <r>
    <n v="9467"/>
    <s v="CA-2017-102925"/>
    <d v="2017-11-05T00:00:00"/>
    <d v="2017-11-10T00:00:00"/>
    <x v="0"/>
    <s v="CD-12280"/>
    <s v="Christina DeMoss"/>
    <x v="0"/>
    <s v="United States"/>
    <s v="New York City"/>
    <x v="15"/>
    <n v="10024"/>
    <x v="3"/>
    <s v="OFF-BI-10002735"/>
    <x v="1"/>
    <x v="8"/>
    <s v="GBC Prestige Therm-A-Bind Covers"/>
    <n v="164.68799999999999"/>
    <n v="6"/>
    <n v="0.2"/>
    <n v="55.5822"/>
    <n v="5"/>
    <n v="11"/>
    <x v="0"/>
    <n v="33.75"/>
    <x v="0"/>
  </r>
  <r>
    <n v="9468"/>
    <s v="CA-2017-102925"/>
    <d v="2017-11-05T00:00:00"/>
    <d v="2017-11-10T00:00:00"/>
    <x v="0"/>
    <s v="CD-12280"/>
    <s v="Christina DeMoss"/>
    <x v="0"/>
    <s v="United States"/>
    <s v="New York City"/>
    <x v="15"/>
    <n v="10024"/>
    <x v="3"/>
    <s v="FUR-TA-10003469"/>
    <x v="0"/>
    <x v="3"/>
    <s v="Balt Split Level Computer Training Table"/>
    <n v="166.5"/>
    <n v="2"/>
    <n v="0.4"/>
    <n v="-66.599999999999994"/>
    <n v="5"/>
    <n v="11"/>
    <x v="0"/>
    <n v="-40"/>
    <x v="0"/>
  </r>
  <r>
    <n v="9469"/>
    <s v="CA-2017-102925"/>
    <d v="2017-11-05T00:00:00"/>
    <d v="2017-11-10T00:00:00"/>
    <x v="0"/>
    <s v="CD-12280"/>
    <s v="Christina DeMoss"/>
    <x v="0"/>
    <s v="United States"/>
    <s v="New York City"/>
    <x v="15"/>
    <n v="10024"/>
    <x v="3"/>
    <s v="OFF-PA-10001870"/>
    <x v="1"/>
    <x v="10"/>
    <s v="Xerox 202"/>
    <n v="12.96"/>
    <n v="2"/>
    <n v="0"/>
    <n v="6.2207999999999997"/>
    <n v="5"/>
    <n v="11"/>
    <x v="0"/>
    <n v="47.999999999999993"/>
    <x v="0"/>
  </r>
  <r>
    <n v="9470"/>
    <s v="CA-2017-102925"/>
    <d v="2017-11-05T00:00:00"/>
    <d v="2017-11-10T00:00:00"/>
    <x v="0"/>
    <s v="CD-12280"/>
    <s v="Christina DeMoss"/>
    <x v="0"/>
    <s v="United States"/>
    <s v="New York City"/>
    <x v="15"/>
    <n v="10024"/>
    <x v="3"/>
    <s v="OFF-PA-10004071"/>
    <x v="1"/>
    <x v="10"/>
    <s v="Eaton Premium Continuous-Feed Paper, 25% Cotton, Letter Size, White, 1000 Shts/Box"/>
    <n v="110.96"/>
    <n v="2"/>
    <n v="0"/>
    <n v="53.260800000000003"/>
    <n v="5"/>
    <n v="11"/>
    <x v="0"/>
    <n v="48.000000000000007"/>
    <x v="0"/>
  </r>
  <r>
    <n v="9471"/>
    <s v="CA-2017-102925"/>
    <d v="2017-11-05T00:00:00"/>
    <d v="2017-11-10T00:00:00"/>
    <x v="0"/>
    <s v="CD-12280"/>
    <s v="Christina DeMoss"/>
    <x v="0"/>
    <s v="United States"/>
    <s v="New York City"/>
    <x v="15"/>
    <n v="10024"/>
    <x v="3"/>
    <s v="TEC-PH-10001448"/>
    <x v="2"/>
    <x v="7"/>
    <s v="Anker Astro 15000mAh USB Portable Charger"/>
    <n v="99.98"/>
    <n v="2"/>
    <n v="0"/>
    <n v="3.9992000000000001"/>
    <n v="5"/>
    <n v="11"/>
    <x v="0"/>
    <n v="4"/>
    <x v="0"/>
  </r>
  <r>
    <n v="9472"/>
    <s v="CA-2017-102925"/>
    <d v="2017-11-05T00:00:00"/>
    <d v="2017-11-10T00:00:00"/>
    <x v="0"/>
    <s v="CD-12280"/>
    <s v="Christina DeMoss"/>
    <x v="0"/>
    <s v="United States"/>
    <s v="New York City"/>
    <x v="15"/>
    <n v="10024"/>
    <x v="3"/>
    <s v="OFF-BI-10002706"/>
    <x v="1"/>
    <x v="8"/>
    <s v="Avery Premier Heavy-Duty Binder with Round Locking Rings"/>
    <n v="11.423999999999999"/>
    <n v="1"/>
    <n v="0.2"/>
    <n v="3.7128000000000001"/>
    <n v="5"/>
    <n v="11"/>
    <x v="0"/>
    <n v="32.5"/>
    <x v="0"/>
  </r>
  <r>
    <n v="9473"/>
    <s v="CA-2017-102925"/>
    <d v="2017-11-05T00:00:00"/>
    <d v="2017-11-10T00:00:00"/>
    <x v="0"/>
    <s v="CD-12280"/>
    <s v="Christina DeMoss"/>
    <x v="0"/>
    <s v="United States"/>
    <s v="New York City"/>
    <x v="15"/>
    <n v="10024"/>
    <x v="3"/>
    <s v="FUR-CH-10004875"/>
    <x v="0"/>
    <x v="1"/>
    <s v="Harbour Creations 67200 Series Stacking Chairs"/>
    <n v="128.124"/>
    <n v="2"/>
    <n v="0.1"/>
    <n v="24.2012"/>
    <n v="5"/>
    <n v="11"/>
    <x v="0"/>
    <n v="18.888888888888889"/>
    <x v="0"/>
  </r>
  <r>
    <n v="9474"/>
    <s v="CA-2017-102925"/>
    <d v="2017-11-05T00:00:00"/>
    <d v="2017-11-10T00:00:00"/>
    <x v="0"/>
    <s v="CD-12280"/>
    <s v="Christina DeMoss"/>
    <x v="0"/>
    <s v="United States"/>
    <s v="New York City"/>
    <x v="15"/>
    <n v="10024"/>
    <x v="3"/>
    <s v="FUR-FU-10004245"/>
    <x v="0"/>
    <x v="5"/>
    <s v="Career Cubicle Clock, 8 1/4&quot;, Black"/>
    <n v="101.4"/>
    <n v="5"/>
    <n v="0"/>
    <n v="38.531999999999996"/>
    <n v="5"/>
    <n v="11"/>
    <x v="0"/>
    <n v="37.999999999999993"/>
    <x v="0"/>
  </r>
  <r>
    <n v="9475"/>
    <s v="CA-2015-100818"/>
    <d v="2015-05-31T00:00:00"/>
    <d v="2015-06-05T00:00:00"/>
    <x v="0"/>
    <s v="JM-15265"/>
    <s v="Janet Molinari"/>
    <x v="1"/>
    <s v="United States"/>
    <s v="Chicago"/>
    <x v="10"/>
    <n v="60653"/>
    <x v="2"/>
    <s v="OFF-LA-10000443"/>
    <x v="1"/>
    <x v="2"/>
    <s v="Avery 501"/>
    <n v="5.9039999999999999"/>
    <n v="2"/>
    <n v="0.2"/>
    <n v="1.9925999999999999"/>
    <n v="5"/>
    <n v="5"/>
    <x v="1"/>
    <n v="33.75"/>
    <x v="5"/>
  </r>
  <r>
    <n v="9476"/>
    <s v="CA-2015-100818"/>
    <d v="2015-05-31T00:00:00"/>
    <d v="2015-06-05T00:00:00"/>
    <x v="0"/>
    <s v="JM-15265"/>
    <s v="Janet Molinari"/>
    <x v="1"/>
    <s v="United States"/>
    <s v="Chicago"/>
    <x v="10"/>
    <n v="60653"/>
    <x v="2"/>
    <s v="OFF-PA-10001125"/>
    <x v="1"/>
    <x v="10"/>
    <s v="Xerox 1988"/>
    <n v="173.488"/>
    <n v="7"/>
    <n v="0.2"/>
    <n v="54.215000000000003"/>
    <n v="5"/>
    <n v="5"/>
    <x v="1"/>
    <n v="31.25"/>
    <x v="5"/>
  </r>
  <r>
    <n v="9477"/>
    <s v="CA-2015-100818"/>
    <d v="2015-05-31T00:00:00"/>
    <d v="2015-06-05T00:00:00"/>
    <x v="0"/>
    <s v="JM-15265"/>
    <s v="Janet Molinari"/>
    <x v="1"/>
    <s v="United States"/>
    <s v="Chicago"/>
    <x v="10"/>
    <n v="60653"/>
    <x v="2"/>
    <s v="FUR-FU-10002703"/>
    <x v="0"/>
    <x v="5"/>
    <s v="Tenex Traditional Chairmats for Hard Floors, Average Lip, 36&quot; x 48&quot;"/>
    <n v="51.56"/>
    <n v="2"/>
    <n v="0.6"/>
    <n v="-61.872"/>
    <n v="5"/>
    <n v="5"/>
    <x v="1"/>
    <n v="-120"/>
    <x v="5"/>
  </r>
  <r>
    <n v="9478"/>
    <s v="CA-2015-100818"/>
    <d v="2015-05-31T00:00:00"/>
    <d v="2015-06-05T00:00:00"/>
    <x v="0"/>
    <s v="JM-15265"/>
    <s v="Janet Molinari"/>
    <x v="1"/>
    <s v="United States"/>
    <s v="Chicago"/>
    <x v="10"/>
    <n v="60653"/>
    <x v="2"/>
    <s v="OFF-BI-10004364"/>
    <x v="1"/>
    <x v="8"/>
    <s v="Storex Dura Pro Binders"/>
    <n v="3.5640000000000001"/>
    <n v="3"/>
    <n v="0.8"/>
    <n v="-6.2370000000000001"/>
    <n v="5"/>
    <n v="5"/>
    <x v="1"/>
    <n v="-175"/>
    <x v="5"/>
  </r>
  <r>
    <n v="9479"/>
    <s v="CA-2014-126193"/>
    <d v="2014-09-07T00:00:00"/>
    <d v="2014-09-14T00:00:00"/>
    <x v="1"/>
    <s v="SS-20410"/>
    <s v="Shahid Shariari"/>
    <x v="0"/>
    <s v="United States"/>
    <s v="Oswego"/>
    <x v="10"/>
    <n v="60543"/>
    <x v="2"/>
    <s v="OFF-FA-10000936"/>
    <x v="1"/>
    <x v="13"/>
    <s v="Acco Hot Clips Clips to Go"/>
    <n v="13.16"/>
    <n v="5"/>
    <n v="0.2"/>
    <n v="4.1124999999999998"/>
    <n v="7"/>
    <n v="9"/>
    <x v="2"/>
    <n v="31.25"/>
    <x v="8"/>
  </r>
  <r>
    <n v="9480"/>
    <s v="CA-2014-126193"/>
    <d v="2014-09-07T00:00:00"/>
    <d v="2014-09-14T00:00:00"/>
    <x v="1"/>
    <s v="SS-20410"/>
    <s v="Shahid Shariari"/>
    <x v="0"/>
    <s v="United States"/>
    <s v="Oswego"/>
    <x v="10"/>
    <n v="60543"/>
    <x v="2"/>
    <s v="OFF-BI-10001249"/>
    <x v="1"/>
    <x v="8"/>
    <s v="Avery Heavy-Duty EZD View Binder with Locking Rings"/>
    <n v="3.8279999999999998"/>
    <n v="3"/>
    <n v="0.8"/>
    <n v="-6.5076000000000001"/>
    <n v="7"/>
    <n v="9"/>
    <x v="2"/>
    <n v="-170.00000000000003"/>
    <x v="8"/>
  </r>
  <r>
    <n v="9481"/>
    <s v="CA-2014-126193"/>
    <d v="2014-09-07T00:00:00"/>
    <d v="2014-09-14T00:00:00"/>
    <x v="1"/>
    <s v="SS-20410"/>
    <s v="Shahid Shariari"/>
    <x v="0"/>
    <s v="United States"/>
    <s v="Oswego"/>
    <x v="10"/>
    <n v="60543"/>
    <x v="2"/>
    <s v="OFF-BI-10004632"/>
    <x v="1"/>
    <x v="8"/>
    <s v="Ibico Hi-Tech Manual Binding System"/>
    <n v="304.99"/>
    <n v="5"/>
    <n v="0.8"/>
    <n v="-533.73249999999996"/>
    <n v="7"/>
    <n v="9"/>
    <x v="2"/>
    <n v="-174.99999999999997"/>
    <x v="8"/>
  </r>
  <r>
    <n v="9482"/>
    <s v="CA-2017-150504"/>
    <d v="2017-11-06T00:00:00"/>
    <d v="2017-11-12T00:00:00"/>
    <x v="1"/>
    <s v="HG-14845"/>
    <s v="Harry Greene"/>
    <x v="0"/>
    <s v="United States"/>
    <s v="Dallas"/>
    <x v="5"/>
    <n v="75220"/>
    <x v="2"/>
    <s v="OFF-ST-10000615"/>
    <x v="1"/>
    <x v="4"/>
    <s v="SimpliFile Personal File, Black Granite, 15w x 6-15/16d x 11-1/4h"/>
    <n v="18.16"/>
    <n v="2"/>
    <n v="0.2"/>
    <n v="1.8160000000000001"/>
    <n v="6"/>
    <n v="11"/>
    <x v="0"/>
    <n v="10"/>
    <x v="0"/>
  </r>
  <r>
    <n v="9483"/>
    <s v="CA-2015-158351"/>
    <d v="2015-06-20T00:00:00"/>
    <d v="2015-06-24T00:00:00"/>
    <x v="0"/>
    <s v="BC-11125"/>
    <s v="Becky Castell"/>
    <x v="2"/>
    <s v="United States"/>
    <s v="Philadelphia"/>
    <x v="9"/>
    <n v="19134"/>
    <x v="3"/>
    <s v="TEC-AC-10001838"/>
    <x v="2"/>
    <x v="11"/>
    <s v="Razer Tiamat Over Ear 7.1 Surround Sound PC Gaming Headset"/>
    <n v="319.98399999999998"/>
    <n v="2"/>
    <n v="0.2"/>
    <n v="91.995400000000004"/>
    <n v="4"/>
    <n v="6"/>
    <x v="1"/>
    <n v="28.750000000000004"/>
    <x v="1"/>
  </r>
  <r>
    <n v="9484"/>
    <s v="CA-2014-122679"/>
    <d v="2014-07-22T00:00:00"/>
    <d v="2014-07-28T00:00:00"/>
    <x v="1"/>
    <s v="AB-10255"/>
    <s v="Alejandro Ballentine"/>
    <x v="2"/>
    <s v="United States"/>
    <s v="Los Angeles"/>
    <x v="1"/>
    <n v="90008"/>
    <x v="1"/>
    <s v="OFF-AR-10004757"/>
    <x v="1"/>
    <x v="6"/>
    <s v="Crayola Colored Pencils"/>
    <n v="19.68"/>
    <n v="6"/>
    <n v="0"/>
    <n v="6.4943999999999997"/>
    <n v="6"/>
    <n v="7"/>
    <x v="2"/>
    <n v="33"/>
    <x v="7"/>
  </r>
  <r>
    <n v="9485"/>
    <s v="CA-2016-164770"/>
    <d v="2016-12-02T00:00:00"/>
    <d v="2016-12-04T00:00:00"/>
    <x v="0"/>
    <s v="MY-18295"/>
    <s v="Muhammed Yedwab"/>
    <x v="1"/>
    <s v="United States"/>
    <s v="Houston"/>
    <x v="5"/>
    <n v="77036"/>
    <x v="2"/>
    <s v="FUR-BO-10003893"/>
    <x v="0"/>
    <x v="0"/>
    <s v="Sauder Camden County Collection Library"/>
    <n v="781.86400000000003"/>
    <n v="10"/>
    <n v="0.32"/>
    <n v="-137.976"/>
    <n v="2"/>
    <n v="12"/>
    <x v="0"/>
    <n v="-17.647058823529409"/>
    <x v="4"/>
  </r>
  <r>
    <n v="9486"/>
    <s v="CA-2016-164770"/>
    <d v="2016-12-02T00:00:00"/>
    <d v="2016-12-04T00:00:00"/>
    <x v="0"/>
    <s v="MY-18295"/>
    <s v="Muhammed Yedwab"/>
    <x v="1"/>
    <s v="United States"/>
    <s v="Houston"/>
    <x v="5"/>
    <n v="77036"/>
    <x v="2"/>
    <s v="OFF-PA-10003893"/>
    <x v="1"/>
    <x v="10"/>
    <s v="Xerox 1962"/>
    <n v="30.815999999999999"/>
    <n v="9"/>
    <n v="0.2"/>
    <n v="9.6300000000000008"/>
    <n v="2"/>
    <n v="12"/>
    <x v="0"/>
    <n v="31.250000000000007"/>
    <x v="4"/>
  </r>
  <r>
    <n v="9487"/>
    <s v="CA-2017-130505"/>
    <d v="2017-10-12T00:00:00"/>
    <d v="2017-10-12T00:00:00"/>
    <x v="3"/>
    <s v="NF-18385"/>
    <s v="Natalie Fritzler"/>
    <x v="0"/>
    <s v="United States"/>
    <s v="Wheeling"/>
    <x v="48"/>
    <n v="26003"/>
    <x v="3"/>
    <s v="FUR-TA-10001932"/>
    <x v="0"/>
    <x v="3"/>
    <s v="Chromcraft 48&quot; x 96&quot; Racetrack Double Pedestal Table"/>
    <n v="673.34400000000005"/>
    <n v="3"/>
    <n v="0.3"/>
    <n v="-76.953599999999994"/>
    <n v="0"/>
    <n v="10"/>
    <x v="0"/>
    <n v="-11.428571428571427"/>
    <x v="2"/>
  </r>
  <r>
    <n v="9488"/>
    <s v="US-2017-125213"/>
    <d v="2017-12-11T00:00:00"/>
    <d v="2017-12-13T00:00:00"/>
    <x v="2"/>
    <s v="NB-18655"/>
    <s v="Nona Balk"/>
    <x v="1"/>
    <s v="United States"/>
    <s v="Paterson"/>
    <x v="30"/>
    <n v="7501"/>
    <x v="3"/>
    <s v="OFF-FA-10001561"/>
    <x v="1"/>
    <x v="13"/>
    <s v="Stockwell Push Pins"/>
    <n v="6.54"/>
    <n v="3"/>
    <n v="0"/>
    <n v="2.1581999999999999"/>
    <n v="2"/>
    <n v="12"/>
    <x v="0"/>
    <n v="32.999999999999993"/>
    <x v="4"/>
  </r>
  <r>
    <n v="9489"/>
    <s v="CA-2015-156566"/>
    <d v="2015-10-01T00:00:00"/>
    <d v="2015-10-04T00:00:00"/>
    <x v="2"/>
    <s v="EM-13960"/>
    <s v="Eric Murdock"/>
    <x v="0"/>
    <s v="United States"/>
    <s v="Portland"/>
    <x v="21"/>
    <n v="97206"/>
    <x v="1"/>
    <s v="TEC-PH-10001817"/>
    <x v="2"/>
    <x v="7"/>
    <s v="Wilson Electronics DB Pro Signal Booster"/>
    <n v="572.79999999999995"/>
    <n v="2"/>
    <n v="0.2"/>
    <n v="50.12"/>
    <n v="3"/>
    <n v="10"/>
    <x v="0"/>
    <n v="8.75"/>
    <x v="2"/>
  </r>
  <r>
    <n v="9490"/>
    <s v="US-2016-102232"/>
    <d v="2016-08-05T00:00:00"/>
    <d v="2016-08-11T00:00:00"/>
    <x v="1"/>
    <s v="MF-17665"/>
    <s v="Maureen Fritzler"/>
    <x v="1"/>
    <s v="United States"/>
    <s v="Huntsville"/>
    <x v="19"/>
    <n v="35810"/>
    <x v="0"/>
    <s v="OFF-AR-10000538"/>
    <x v="1"/>
    <x v="6"/>
    <s v="Boston Model 1800 Electric Pencil Sharpener, Gray"/>
    <n v="197.05"/>
    <n v="7"/>
    <n v="0"/>
    <n v="59.115000000000002"/>
    <n v="6"/>
    <n v="8"/>
    <x v="2"/>
    <n v="30"/>
    <x v="6"/>
  </r>
  <r>
    <n v="9491"/>
    <s v="CA-2017-111738"/>
    <d v="2017-01-03T00:00:00"/>
    <d v="2017-01-07T00:00:00"/>
    <x v="1"/>
    <s v="CM-12385"/>
    <s v="Christopher Martinez"/>
    <x v="0"/>
    <s v="United States"/>
    <s v="San Francisco"/>
    <x v="1"/>
    <n v="94110"/>
    <x v="1"/>
    <s v="OFF-BI-10004584"/>
    <x v="1"/>
    <x v="8"/>
    <s v="GBC ProClick 150 Presentation Binding System"/>
    <n v="2022.2719999999999"/>
    <n v="8"/>
    <n v="0.2"/>
    <n v="682.51679999999999"/>
    <n v="4"/>
    <n v="1"/>
    <x v="3"/>
    <n v="33.75"/>
    <x v="9"/>
  </r>
  <r>
    <n v="9492"/>
    <s v="CA-2017-111738"/>
    <d v="2017-01-03T00:00:00"/>
    <d v="2017-01-07T00:00:00"/>
    <x v="1"/>
    <s v="CM-12385"/>
    <s v="Christopher Martinez"/>
    <x v="0"/>
    <s v="United States"/>
    <s v="San Francisco"/>
    <x v="1"/>
    <n v="94110"/>
    <x v="1"/>
    <s v="OFF-AR-10000817"/>
    <x v="1"/>
    <x v="6"/>
    <s v="Manco Dry-Lighter Erasable Highlighter"/>
    <n v="9.1199999999999992"/>
    <n v="3"/>
    <n v="0"/>
    <n v="3.1008"/>
    <n v="4"/>
    <n v="1"/>
    <x v="3"/>
    <n v="34"/>
    <x v="9"/>
  </r>
  <r>
    <n v="9493"/>
    <s v="CA-2017-163188"/>
    <d v="2017-11-07T00:00:00"/>
    <d v="2017-11-07T00:00:00"/>
    <x v="3"/>
    <s v="EC-14050"/>
    <s v="Erin Creighton"/>
    <x v="0"/>
    <s v="United States"/>
    <s v="Oklahoma City"/>
    <x v="26"/>
    <n v="73120"/>
    <x v="2"/>
    <s v="OFF-BI-10000756"/>
    <x v="1"/>
    <x v="8"/>
    <s v="Storex DuraTech Recycled Plastic Frosted Binders"/>
    <n v="38.159999999999997"/>
    <n v="9"/>
    <n v="0"/>
    <n v="19.079999999999998"/>
    <n v="0"/>
    <n v="11"/>
    <x v="0"/>
    <n v="50"/>
    <x v="0"/>
  </r>
  <r>
    <n v="9494"/>
    <s v="CA-2016-105207"/>
    <d v="2016-01-03T00:00:00"/>
    <d v="2016-01-08T00:00:00"/>
    <x v="1"/>
    <s v="BO-11350"/>
    <s v="Bill Overfelt"/>
    <x v="1"/>
    <s v="United States"/>
    <s v="Broken Arrow"/>
    <x v="26"/>
    <n v="74012"/>
    <x v="2"/>
    <s v="FUR-TA-10000617"/>
    <x v="0"/>
    <x v="3"/>
    <s v="Hon Practical Foundations 30 x 60 Training Table, Light Gray/Charcoal"/>
    <n v="1592.85"/>
    <n v="7"/>
    <n v="0"/>
    <n v="350.42700000000002"/>
    <n v="5"/>
    <n v="1"/>
    <x v="3"/>
    <n v="22.000000000000004"/>
    <x v="9"/>
  </r>
  <r>
    <n v="9495"/>
    <s v="CA-2016-105207"/>
    <d v="2016-01-03T00:00:00"/>
    <d v="2016-01-08T00:00:00"/>
    <x v="1"/>
    <s v="BO-11350"/>
    <s v="Bill Overfelt"/>
    <x v="1"/>
    <s v="United States"/>
    <s v="Broken Arrow"/>
    <x v="26"/>
    <n v="74012"/>
    <x v="2"/>
    <s v="OFF-BI-10004364"/>
    <x v="1"/>
    <x v="8"/>
    <s v="Storex Dura Pro Binders"/>
    <n v="11.88"/>
    <n v="2"/>
    <n v="0"/>
    <n v="5.3460000000000001"/>
    <n v="5"/>
    <n v="1"/>
    <x v="3"/>
    <n v="44.999999999999993"/>
    <x v="9"/>
  </r>
  <r>
    <n v="9496"/>
    <s v="US-2016-123610"/>
    <d v="2016-05-12T00:00:00"/>
    <d v="2016-05-16T00:00:00"/>
    <x v="1"/>
    <s v="VM-21835"/>
    <s v="Vivian Mathis"/>
    <x v="0"/>
    <s v="United States"/>
    <s v="Mission Viejo"/>
    <x v="1"/>
    <n v="92691"/>
    <x v="1"/>
    <s v="TEC-AC-10004518"/>
    <x v="2"/>
    <x v="11"/>
    <s v="Memorex Mini Travel Drive 32 GB USB 2.0 Flash Drive"/>
    <n v="120"/>
    <n v="6"/>
    <n v="0"/>
    <n v="46.8"/>
    <n v="4"/>
    <n v="5"/>
    <x v="1"/>
    <n v="38.999999999999993"/>
    <x v="5"/>
  </r>
  <r>
    <n v="9497"/>
    <s v="US-2016-123610"/>
    <d v="2016-05-12T00:00:00"/>
    <d v="2016-05-16T00:00:00"/>
    <x v="1"/>
    <s v="VM-21835"/>
    <s v="Vivian Mathis"/>
    <x v="0"/>
    <s v="United States"/>
    <s v="Mission Viejo"/>
    <x v="1"/>
    <n v="92691"/>
    <x v="1"/>
    <s v="OFF-AP-10002222"/>
    <x v="1"/>
    <x v="9"/>
    <s v="Staple holder"/>
    <n v="8.67"/>
    <n v="1"/>
    <n v="0"/>
    <n v="2.3409"/>
    <n v="4"/>
    <n v="5"/>
    <x v="1"/>
    <n v="27"/>
    <x v="5"/>
  </r>
  <r>
    <n v="9498"/>
    <s v="CA-2017-118213"/>
    <d v="2017-11-05T00:00:00"/>
    <d v="2017-11-07T00:00:00"/>
    <x v="2"/>
    <s v="AB-10060"/>
    <s v="Adam Bellavance"/>
    <x v="2"/>
    <s v="United States"/>
    <s v="Greenwood"/>
    <x v="14"/>
    <n v="46142"/>
    <x v="2"/>
    <s v="OFF-PA-10002615"/>
    <x v="1"/>
    <x v="10"/>
    <s v="Ampad Gold Fibre Wirebound Steno Books, 6&quot; x 9&quot;, Gregg Ruled"/>
    <n v="4.41"/>
    <n v="1"/>
    <n v="0"/>
    <n v="2.0286"/>
    <n v="2"/>
    <n v="11"/>
    <x v="0"/>
    <n v="46"/>
    <x v="0"/>
  </r>
  <r>
    <n v="9499"/>
    <s v="CA-2017-118213"/>
    <d v="2017-11-05T00:00:00"/>
    <d v="2017-11-07T00:00:00"/>
    <x v="2"/>
    <s v="AB-10060"/>
    <s v="Adam Bellavance"/>
    <x v="2"/>
    <s v="United States"/>
    <s v="Greenwood"/>
    <x v="14"/>
    <n v="46142"/>
    <x v="2"/>
    <s v="OFF-PA-10000565"/>
    <x v="1"/>
    <x v="10"/>
    <s v="Easy-staple paper"/>
    <n v="167.94"/>
    <n v="3"/>
    <n v="0"/>
    <n v="82.290599999999998"/>
    <n v="2"/>
    <n v="11"/>
    <x v="0"/>
    <n v="49"/>
    <x v="0"/>
  </r>
  <r>
    <n v="9500"/>
    <s v="CA-2017-118213"/>
    <d v="2017-11-05T00:00:00"/>
    <d v="2017-11-07T00:00:00"/>
    <x v="2"/>
    <s v="AB-10060"/>
    <s v="Adam Bellavance"/>
    <x v="2"/>
    <s v="United States"/>
    <s v="Greenwood"/>
    <x v="14"/>
    <n v="46142"/>
    <x v="2"/>
    <s v="OFF-PA-10003673"/>
    <x v="1"/>
    <x v="10"/>
    <s v="Strathmore Photo Mount Cards"/>
    <n v="67.8"/>
    <n v="10"/>
    <n v="0"/>
    <n v="31.187999999999999"/>
    <n v="2"/>
    <n v="11"/>
    <x v="0"/>
    <n v="46"/>
    <x v="0"/>
  </r>
  <r>
    <n v="9501"/>
    <s v="CA-2016-149237"/>
    <d v="2016-05-26T00:00:00"/>
    <d v="2016-05-30T00:00:00"/>
    <x v="1"/>
    <s v="CM-12235"/>
    <s v="Chris McAfee"/>
    <x v="0"/>
    <s v="United States"/>
    <s v="Milwaukee"/>
    <x v="6"/>
    <n v="53209"/>
    <x v="2"/>
    <s v="FUR-FU-10002088"/>
    <x v="0"/>
    <x v="5"/>
    <s v="Nu-Dell Float Frame 11 x 14 1/2"/>
    <n v="26.94"/>
    <n v="3"/>
    <n v="0"/>
    <n v="11.3148"/>
    <n v="4"/>
    <n v="5"/>
    <x v="1"/>
    <n v="42"/>
    <x v="5"/>
  </r>
  <r>
    <n v="9502"/>
    <s v="US-2015-158589"/>
    <d v="2015-11-20T00:00:00"/>
    <d v="2015-11-24T00:00:00"/>
    <x v="1"/>
    <s v="KW-16570"/>
    <s v="Kelly Williams"/>
    <x v="0"/>
    <s v="United States"/>
    <s v="San Francisco"/>
    <x v="1"/>
    <n v="94109"/>
    <x v="1"/>
    <s v="FUR-FU-10001546"/>
    <x v="0"/>
    <x v="5"/>
    <s v="Dana Swing-Arm Lamps"/>
    <n v="32.04"/>
    <n v="3"/>
    <n v="0"/>
    <n v="8.01"/>
    <n v="4"/>
    <n v="11"/>
    <x v="0"/>
    <n v="25"/>
    <x v="0"/>
  </r>
  <r>
    <n v="9503"/>
    <s v="CA-2016-101329"/>
    <d v="2016-04-22T00:00:00"/>
    <d v="2016-04-29T00:00:00"/>
    <x v="1"/>
    <s v="MM-17920"/>
    <s v="Michael Moore"/>
    <x v="0"/>
    <s v="United States"/>
    <s v="Rome"/>
    <x v="15"/>
    <n v="13440"/>
    <x v="3"/>
    <s v="OFF-AR-10000614"/>
    <x v="1"/>
    <x v="6"/>
    <s v="Barrel Sharpener"/>
    <n v="32.130000000000003"/>
    <n v="9"/>
    <n v="0"/>
    <n v="8.3537999999999997"/>
    <n v="7"/>
    <n v="4"/>
    <x v="1"/>
    <n v="25.999999999999996"/>
    <x v="3"/>
  </r>
  <r>
    <n v="9504"/>
    <s v="CA-2016-101329"/>
    <d v="2016-04-22T00:00:00"/>
    <d v="2016-04-29T00:00:00"/>
    <x v="1"/>
    <s v="MM-17920"/>
    <s v="Michael Moore"/>
    <x v="0"/>
    <s v="United States"/>
    <s v="Rome"/>
    <x v="15"/>
    <n v="13440"/>
    <x v="3"/>
    <s v="OFF-AR-10003190"/>
    <x v="1"/>
    <x v="6"/>
    <s v="Newell 32"/>
    <n v="2.88"/>
    <n v="1"/>
    <n v="0"/>
    <n v="0.80640000000000001"/>
    <n v="7"/>
    <n v="4"/>
    <x v="1"/>
    <n v="28.000000000000004"/>
    <x v="3"/>
  </r>
  <r>
    <n v="9505"/>
    <s v="CA-2016-113607"/>
    <d v="2016-10-14T00:00:00"/>
    <d v="2016-10-18T00:00:00"/>
    <x v="1"/>
    <s v="PW-19030"/>
    <s v="Pauline Webber"/>
    <x v="1"/>
    <s v="United States"/>
    <s v="New York City"/>
    <x v="15"/>
    <n v="10009"/>
    <x v="3"/>
    <s v="TEC-PH-10004094"/>
    <x v="2"/>
    <x v="7"/>
    <s v="Motorola L703CM"/>
    <n v="1091.93"/>
    <n v="7"/>
    <n v="0"/>
    <n v="272.98250000000002"/>
    <n v="4"/>
    <n v="10"/>
    <x v="0"/>
    <n v="25"/>
    <x v="2"/>
  </r>
  <r>
    <n v="9506"/>
    <s v="CA-2016-113607"/>
    <d v="2016-10-14T00:00:00"/>
    <d v="2016-10-18T00:00:00"/>
    <x v="1"/>
    <s v="PW-19030"/>
    <s v="Pauline Webber"/>
    <x v="1"/>
    <s v="United States"/>
    <s v="New York City"/>
    <x v="15"/>
    <n v="10009"/>
    <x v="3"/>
    <s v="OFF-PA-10001970"/>
    <x v="1"/>
    <x v="10"/>
    <s v="Xerox 1908"/>
    <n v="111.96"/>
    <n v="2"/>
    <n v="0"/>
    <n v="54.860399999999998"/>
    <n v="4"/>
    <n v="10"/>
    <x v="0"/>
    <n v="49"/>
    <x v="2"/>
  </r>
  <r>
    <n v="9507"/>
    <s v="CA-2014-149104"/>
    <d v="2014-04-05T00:00:00"/>
    <d v="2014-04-07T00:00:00"/>
    <x v="0"/>
    <s v="RD-19900"/>
    <s v="Ruben Dartt"/>
    <x v="0"/>
    <s v="United States"/>
    <s v="Dearborn Heights"/>
    <x v="12"/>
    <n v="48127"/>
    <x v="2"/>
    <s v="OFF-AR-10002952"/>
    <x v="1"/>
    <x v="6"/>
    <s v="Stanley Contemporary Battery Pencil Sharpeners"/>
    <n v="26.7"/>
    <n v="2"/>
    <n v="0"/>
    <n v="7.476"/>
    <n v="2"/>
    <n v="4"/>
    <x v="1"/>
    <n v="28.000000000000004"/>
    <x v="3"/>
  </r>
  <r>
    <n v="9508"/>
    <s v="CA-2014-149104"/>
    <d v="2014-04-05T00:00:00"/>
    <d v="2014-04-07T00:00:00"/>
    <x v="0"/>
    <s v="RD-19900"/>
    <s v="Ruben Dartt"/>
    <x v="0"/>
    <s v="United States"/>
    <s v="Dearborn Heights"/>
    <x v="12"/>
    <n v="48127"/>
    <x v="2"/>
    <s v="OFF-BI-10004209"/>
    <x v="1"/>
    <x v="8"/>
    <s v="Fellowes Twister Kit, Gray/Clear, 3/pkg"/>
    <n v="40.200000000000003"/>
    <n v="5"/>
    <n v="0"/>
    <n v="18.09"/>
    <n v="2"/>
    <n v="4"/>
    <x v="1"/>
    <n v="44.999999999999993"/>
    <x v="3"/>
  </r>
  <r>
    <n v="9509"/>
    <s v="CA-2014-149104"/>
    <d v="2014-04-05T00:00:00"/>
    <d v="2014-04-07T00:00:00"/>
    <x v="0"/>
    <s v="RD-19900"/>
    <s v="Ruben Dartt"/>
    <x v="0"/>
    <s v="United States"/>
    <s v="Dearborn Heights"/>
    <x v="12"/>
    <n v="48127"/>
    <x v="2"/>
    <s v="OFF-AR-10004685"/>
    <x v="1"/>
    <x v="6"/>
    <s v="Binney &amp; Smith Crayola Metallic Colored Pencils, 8-Color Set"/>
    <n v="13.89"/>
    <n v="3"/>
    <n v="0"/>
    <n v="4.5837000000000003"/>
    <n v="2"/>
    <n v="4"/>
    <x v="1"/>
    <n v="33"/>
    <x v="3"/>
  </r>
  <r>
    <n v="9510"/>
    <s v="CA-2014-149104"/>
    <d v="2014-04-05T00:00:00"/>
    <d v="2014-04-07T00:00:00"/>
    <x v="0"/>
    <s v="RD-19900"/>
    <s v="Ruben Dartt"/>
    <x v="0"/>
    <s v="United States"/>
    <s v="Dearborn Heights"/>
    <x v="12"/>
    <n v="48127"/>
    <x v="2"/>
    <s v="OFF-ST-10000991"/>
    <x v="1"/>
    <x v="4"/>
    <s v="Space Solutions HD Industrial Steel Shelving."/>
    <n v="689.82"/>
    <n v="6"/>
    <n v="0"/>
    <n v="20.694600000000001"/>
    <n v="2"/>
    <n v="4"/>
    <x v="1"/>
    <n v="3"/>
    <x v="3"/>
  </r>
  <r>
    <n v="9511"/>
    <s v="CA-2016-105263"/>
    <d v="2016-08-06T00:00:00"/>
    <d v="2016-08-11T00:00:00"/>
    <x v="1"/>
    <s v="LM-17065"/>
    <s v="Liz MacKendrick"/>
    <x v="0"/>
    <s v="United States"/>
    <s v="New York City"/>
    <x v="15"/>
    <n v="10024"/>
    <x v="3"/>
    <s v="OFF-AR-10002399"/>
    <x v="1"/>
    <x v="6"/>
    <s v="Dixon Prang Watercolor Pencils, 10-Color Set with Brush"/>
    <n v="38.340000000000003"/>
    <n v="9"/>
    <n v="0"/>
    <n v="15.7194"/>
    <n v="5"/>
    <n v="8"/>
    <x v="2"/>
    <n v="41"/>
    <x v="6"/>
  </r>
  <r>
    <n v="9512"/>
    <s v="CA-2014-130575"/>
    <d v="2014-12-14T00:00:00"/>
    <d v="2014-12-16T00:00:00"/>
    <x v="2"/>
    <s v="CS-11845"/>
    <s v="Cari Sayre"/>
    <x v="1"/>
    <s v="United States"/>
    <s v="Chicago"/>
    <x v="10"/>
    <n v="60623"/>
    <x v="2"/>
    <s v="OFF-BI-10002353"/>
    <x v="1"/>
    <x v="8"/>
    <s v="GBC VeloBind Cover Sets"/>
    <n v="9.2639999999999993"/>
    <n v="3"/>
    <n v="0.8"/>
    <n v="-13.896000000000001"/>
    <n v="2"/>
    <n v="12"/>
    <x v="0"/>
    <n v="-150.00000000000003"/>
    <x v="4"/>
  </r>
  <r>
    <n v="9513"/>
    <s v="CA-2017-142461"/>
    <d v="2017-05-30T00:00:00"/>
    <d v="2017-06-03T00:00:00"/>
    <x v="0"/>
    <s v="KT-16480"/>
    <s v="Kean Thornton"/>
    <x v="0"/>
    <s v="United States"/>
    <s v="Dallas"/>
    <x v="5"/>
    <n v="75217"/>
    <x v="2"/>
    <s v="FUR-BO-10001811"/>
    <x v="0"/>
    <x v="0"/>
    <s v="Atlantic Metals Mobile 5-Shelf Bookcases, Custom Colors"/>
    <n v="204.66640000000001"/>
    <n v="1"/>
    <n v="0.32"/>
    <n v="-6.0195999999999996"/>
    <n v="4"/>
    <n v="5"/>
    <x v="1"/>
    <n v="-2.9411764705882351"/>
    <x v="5"/>
  </r>
  <r>
    <n v="9514"/>
    <s v="CA-2016-125220"/>
    <d v="2016-10-14T00:00:00"/>
    <d v="2016-10-19T00:00:00"/>
    <x v="1"/>
    <s v="BE-11410"/>
    <s v="Bobby Elias"/>
    <x v="0"/>
    <s v="United States"/>
    <s v="Appleton"/>
    <x v="6"/>
    <n v="54915"/>
    <x v="2"/>
    <s v="TEC-AC-10003033"/>
    <x v="2"/>
    <x v="11"/>
    <s v="Plantronics CS510 - Over-the-Head monaural Wireless Headset System"/>
    <n v="1649.75"/>
    <n v="5"/>
    <n v="0"/>
    <n v="544.41750000000002"/>
    <n v="5"/>
    <n v="10"/>
    <x v="0"/>
    <n v="33"/>
    <x v="2"/>
  </r>
  <r>
    <n v="9515"/>
    <s v="CA-2014-100293"/>
    <d v="2014-03-14T00:00:00"/>
    <d v="2014-03-18T00:00:00"/>
    <x v="1"/>
    <s v="NF-18475"/>
    <s v="Neil Französisch"/>
    <x v="2"/>
    <s v="United States"/>
    <s v="Jacksonville"/>
    <x v="2"/>
    <n v="32216"/>
    <x v="0"/>
    <s v="OFF-PA-10000176"/>
    <x v="1"/>
    <x v="10"/>
    <s v="Xerox 1887"/>
    <n v="91.055999999999997"/>
    <n v="6"/>
    <n v="0.2"/>
    <n v="31.869599999999998"/>
    <n v="4"/>
    <n v="3"/>
    <x v="3"/>
    <n v="35"/>
    <x v="10"/>
  </r>
  <r>
    <n v="9516"/>
    <s v="CA-2014-154165"/>
    <d v="2014-02-17T00:00:00"/>
    <d v="2014-02-24T00:00:00"/>
    <x v="1"/>
    <s v="DL-13315"/>
    <s v="Delfina Latchford"/>
    <x v="0"/>
    <s v="United States"/>
    <s v="Chicago"/>
    <x v="10"/>
    <n v="60653"/>
    <x v="2"/>
    <s v="OFF-AR-10003631"/>
    <x v="1"/>
    <x v="6"/>
    <s v="Staples in misc. colors"/>
    <n v="54.207999999999998"/>
    <n v="14"/>
    <n v="0.2"/>
    <n v="8.8087999999999997"/>
    <n v="7"/>
    <n v="2"/>
    <x v="3"/>
    <n v="16.25"/>
    <x v="11"/>
  </r>
  <r>
    <n v="9517"/>
    <s v="CA-2015-123939"/>
    <d v="2015-08-24T00:00:00"/>
    <d v="2015-08-26T00:00:00"/>
    <x v="0"/>
    <s v="MS-17710"/>
    <s v="Maurice Satty"/>
    <x v="0"/>
    <s v="United States"/>
    <s v="Bowling Green"/>
    <x v="24"/>
    <n v="43402"/>
    <x v="3"/>
    <s v="TEC-PH-10000923"/>
    <x v="2"/>
    <x v="7"/>
    <s v="Belkin SportFit Armband For iPhone 5s/5c, Fuchsia"/>
    <n v="26.981999999999999"/>
    <n v="3"/>
    <n v="0.4"/>
    <n v="4.0472999999999999"/>
    <n v="2"/>
    <n v="8"/>
    <x v="2"/>
    <n v="15"/>
    <x v="6"/>
  </r>
  <r>
    <n v="9518"/>
    <s v="CA-2015-123939"/>
    <d v="2015-08-24T00:00:00"/>
    <d v="2015-08-26T00:00:00"/>
    <x v="0"/>
    <s v="MS-17710"/>
    <s v="Maurice Satty"/>
    <x v="0"/>
    <s v="United States"/>
    <s v="Bowling Green"/>
    <x v="24"/>
    <n v="43402"/>
    <x v="3"/>
    <s v="OFF-LA-10003190"/>
    <x v="1"/>
    <x v="2"/>
    <s v="Avery 474"/>
    <n v="6.9119999999999999"/>
    <n v="3"/>
    <n v="0.2"/>
    <n v="2.5055999999999998"/>
    <n v="2"/>
    <n v="8"/>
    <x v="2"/>
    <n v="36.25"/>
    <x v="6"/>
  </r>
  <r>
    <n v="9519"/>
    <s v="CA-2015-123939"/>
    <d v="2015-08-24T00:00:00"/>
    <d v="2015-08-26T00:00:00"/>
    <x v="0"/>
    <s v="MS-17710"/>
    <s v="Maurice Satty"/>
    <x v="0"/>
    <s v="United States"/>
    <s v="Bowling Green"/>
    <x v="24"/>
    <n v="43402"/>
    <x v="3"/>
    <s v="OFF-ST-10003208"/>
    <x v="1"/>
    <x v="4"/>
    <s v="Adjustable Depth Letter/Legal Cart"/>
    <n v="435.50400000000002"/>
    <n v="3"/>
    <n v="0.2"/>
    <n v="48.994199999999999"/>
    <n v="2"/>
    <n v="8"/>
    <x v="2"/>
    <n v="11.249999999999998"/>
    <x v="6"/>
  </r>
  <r>
    <n v="9520"/>
    <s v="US-2017-104451"/>
    <d v="2017-05-08T00:00:00"/>
    <d v="2017-05-12T00:00:00"/>
    <x v="0"/>
    <s v="MM-18055"/>
    <s v="Michelle Moray"/>
    <x v="0"/>
    <s v="United States"/>
    <s v="San Francisco"/>
    <x v="1"/>
    <n v="94110"/>
    <x v="1"/>
    <s v="OFF-AP-10000692"/>
    <x v="1"/>
    <x v="9"/>
    <s v="Fellowes Mighty 8 Compact Surge Protector"/>
    <n v="81.08"/>
    <n v="4"/>
    <n v="0"/>
    <n v="22.702400000000001"/>
    <n v="4"/>
    <n v="5"/>
    <x v="1"/>
    <n v="28.000000000000004"/>
    <x v="5"/>
  </r>
  <r>
    <n v="9521"/>
    <s v="CA-2016-101189"/>
    <d v="2016-02-04T00:00:00"/>
    <d v="2016-02-09T00:00:00"/>
    <x v="1"/>
    <s v="JB-15400"/>
    <s v="Jennifer Braxton"/>
    <x v="1"/>
    <s v="United States"/>
    <s v="Los Angeles"/>
    <x v="1"/>
    <n v="90049"/>
    <x v="1"/>
    <s v="OFF-ST-10004180"/>
    <x v="1"/>
    <x v="4"/>
    <s v="Safco Commercial Shelving"/>
    <n v="93.02"/>
    <n v="2"/>
    <n v="0"/>
    <n v="3.7208000000000001"/>
    <n v="5"/>
    <n v="2"/>
    <x v="3"/>
    <n v="4"/>
    <x v="11"/>
  </r>
  <r>
    <n v="9522"/>
    <s v="CA-2014-169446"/>
    <d v="2014-12-19T00:00:00"/>
    <d v="2014-12-25T00:00:00"/>
    <x v="1"/>
    <s v="SG-20605"/>
    <s v="Speros Goranitis"/>
    <x v="0"/>
    <s v="United States"/>
    <s v="Chicago"/>
    <x v="10"/>
    <n v="60623"/>
    <x v="2"/>
    <s v="TEC-PH-10002817"/>
    <x v="2"/>
    <x v="7"/>
    <s v="RCA ViSYS 25425RE1 Corded phone"/>
    <n v="323.976"/>
    <n v="3"/>
    <n v="0.2"/>
    <n v="36.447299999999998"/>
    <n v="6"/>
    <n v="12"/>
    <x v="0"/>
    <n v="11.249999999999998"/>
    <x v="4"/>
  </r>
  <r>
    <n v="9523"/>
    <s v="CA-2014-169446"/>
    <d v="2014-12-19T00:00:00"/>
    <d v="2014-12-25T00:00:00"/>
    <x v="1"/>
    <s v="SG-20605"/>
    <s v="Speros Goranitis"/>
    <x v="0"/>
    <s v="United States"/>
    <s v="Chicago"/>
    <x v="10"/>
    <n v="60623"/>
    <x v="2"/>
    <s v="OFF-PA-10000295"/>
    <x v="1"/>
    <x v="10"/>
    <s v="Xerox 229"/>
    <n v="15.552"/>
    <n v="3"/>
    <n v="0.2"/>
    <n v="5.4432"/>
    <n v="6"/>
    <n v="12"/>
    <x v="0"/>
    <n v="35"/>
    <x v="4"/>
  </r>
  <r>
    <n v="9524"/>
    <s v="CA-2014-169446"/>
    <d v="2014-12-19T00:00:00"/>
    <d v="2014-12-25T00:00:00"/>
    <x v="1"/>
    <s v="SG-20605"/>
    <s v="Speros Goranitis"/>
    <x v="0"/>
    <s v="United States"/>
    <s v="Chicago"/>
    <x v="10"/>
    <n v="60623"/>
    <x v="2"/>
    <s v="OFF-ST-10000419"/>
    <x v="1"/>
    <x v="4"/>
    <s v="Rogers Jumbo File, Granite"/>
    <n v="32.591999999999999"/>
    <n v="3"/>
    <n v="0.2"/>
    <n v="-7.7405999999999997"/>
    <n v="6"/>
    <n v="12"/>
    <x v="0"/>
    <n v="-23.75"/>
    <x v="4"/>
  </r>
  <r>
    <n v="9525"/>
    <s v="CA-2017-156958"/>
    <d v="2017-12-05T00:00:00"/>
    <d v="2017-12-06T00:00:00"/>
    <x v="2"/>
    <s v="PB-18805"/>
    <s v="Patrick Bzostek"/>
    <x v="2"/>
    <s v="United States"/>
    <s v="Seattle"/>
    <x v="4"/>
    <n v="98115"/>
    <x v="1"/>
    <s v="OFF-BI-10001524"/>
    <x v="1"/>
    <x v="8"/>
    <s v="GBC Premium Transparent Covers with Diagonal Lined Pattern"/>
    <n v="83.92"/>
    <n v="5"/>
    <n v="0.2"/>
    <n v="29.372"/>
    <n v="1"/>
    <n v="12"/>
    <x v="0"/>
    <n v="35"/>
    <x v="4"/>
  </r>
  <r>
    <n v="9526"/>
    <s v="CA-2017-156958"/>
    <d v="2017-12-05T00:00:00"/>
    <d v="2017-12-06T00:00:00"/>
    <x v="2"/>
    <s v="PB-18805"/>
    <s v="Patrick Bzostek"/>
    <x v="2"/>
    <s v="United States"/>
    <s v="Seattle"/>
    <x v="4"/>
    <n v="98115"/>
    <x v="1"/>
    <s v="FUR-FU-10003268"/>
    <x v="0"/>
    <x v="5"/>
    <s v="Eldon Radial Chair Mat for Low to Medium Pile Carpets"/>
    <n v="199.9"/>
    <n v="5"/>
    <n v="0"/>
    <n v="39.979999999999997"/>
    <n v="1"/>
    <n v="12"/>
    <x v="0"/>
    <n v="20"/>
    <x v="4"/>
  </r>
  <r>
    <n v="9527"/>
    <s v="CA-2017-156958"/>
    <d v="2017-12-05T00:00:00"/>
    <d v="2017-12-06T00:00:00"/>
    <x v="2"/>
    <s v="PB-18805"/>
    <s v="Patrick Bzostek"/>
    <x v="2"/>
    <s v="United States"/>
    <s v="Seattle"/>
    <x v="4"/>
    <n v="98115"/>
    <x v="1"/>
    <s v="TEC-PH-10000148"/>
    <x v="2"/>
    <x v="7"/>
    <s v="Cyber Acoustics AC-202b Speech Recognition Stereo Headset"/>
    <n v="31.175999999999998"/>
    <n v="3"/>
    <n v="0.2"/>
    <n v="-7.0145999999999997"/>
    <n v="1"/>
    <n v="12"/>
    <x v="0"/>
    <n v="-22.5"/>
    <x v="4"/>
  </r>
  <r>
    <n v="9528"/>
    <s v="CA-2017-156958"/>
    <d v="2017-12-05T00:00:00"/>
    <d v="2017-12-06T00:00:00"/>
    <x v="2"/>
    <s v="PB-18805"/>
    <s v="Patrick Bzostek"/>
    <x v="2"/>
    <s v="United States"/>
    <s v="Seattle"/>
    <x v="4"/>
    <n v="98115"/>
    <x v="1"/>
    <s v="OFF-BI-10001543"/>
    <x v="1"/>
    <x v="8"/>
    <s v="GBC VeloBinder Manual Binding System"/>
    <n v="172.75200000000001"/>
    <n v="6"/>
    <n v="0.2"/>
    <n v="60.463200000000001"/>
    <n v="1"/>
    <n v="12"/>
    <x v="0"/>
    <n v="35"/>
    <x v="4"/>
  </r>
  <r>
    <n v="9529"/>
    <s v="CA-2017-156958"/>
    <d v="2017-12-05T00:00:00"/>
    <d v="2017-12-06T00:00:00"/>
    <x v="2"/>
    <s v="PB-18805"/>
    <s v="Patrick Bzostek"/>
    <x v="2"/>
    <s v="United States"/>
    <s v="Seattle"/>
    <x v="4"/>
    <n v="98115"/>
    <x v="1"/>
    <s v="OFF-BI-10002071"/>
    <x v="1"/>
    <x v="8"/>
    <s v="Fellowes Black Plastic Comb Bindings"/>
    <n v="9.2959999999999994"/>
    <n v="2"/>
    <n v="0.2"/>
    <n v="3.0211999999999999"/>
    <n v="1"/>
    <n v="12"/>
    <x v="0"/>
    <n v="32.5"/>
    <x v="4"/>
  </r>
  <r>
    <n v="9530"/>
    <s v="CA-2017-101637"/>
    <d v="2017-03-24T00:00:00"/>
    <d v="2017-03-25T00:00:00"/>
    <x v="3"/>
    <s v="AC-10615"/>
    <s v="Ann Chong"/>
    <x v="1"/>
    <s v="United States"/>
    <s v="Beaumont"/>
    <x v="5"/>
    <n v="77705"/>
    <x v="2"/>
    <s v="OFF-ST-10002352"/>
    <x v="1"/>
    <x v="4"/>
    <s v="Iris Project Case"/>
    <n v="12.768000000000001"/>
    <n v="2"/>
    <n v="0.2"/>
    <n v="0.95760000000000001"/>
    <n v="1"/>
    <n v="3"/>
    <x v="3"/>
    <n v="7.5"/>
    <x v="10"/>
  </r>
  <r>
    <n v="9531"/>
    <s v="CA-2017-111759"/>
    <d v="2017-07-08T00:00:00"/>
    <d v="2017-07-12T00:00:00"/>
    <x v="1"/>
    <s v="MR-17545"/>
    <s v="Mathew Reese"/>
    <x v="2"/>
    <s v="United States"/>
    <s v="Seattle"/>
    <x v="4"/>
    <n v="98103"/>
    <x v="1"/>
    <s v="OFF-PA-10003127"/>
    <x v="1"/>
    <x v="10"/>
    <s v="Easy-staple paper"/>
    <n v="52.76"/>
    <n v="2"/>
    <n v="0"/>
    <n v="24.269600000000001"/>
    <n v="4"/>
    <n v="7"/>
    <x v="2"/>
    <n v="46"/>
    <x v="7"/>
  </r>
  <r>
    <n v="9532"/>
    <s v="CA-2017-102729"/>
    <d v="2017-10-26T00:00:00"/>
    <d v="2017-10-31T00:00:00"/>
    <x v="1"/>
    <s v="BF-11215"/>
    <s v="Benjamin Farhat"/>
    <x v="2"/>
    <s v="United States"/>
    <s v="Dallas"/>
    <x v="5"/>
    <n v="75217"/>
    <x v="2"/>
    <s v="OFF-ST-10000464"/>
    <x v="1"/>
    <x v="4"/>
    <s v="Multi-Use Personal File Cart and Caster Set, Three Stacking Bins"/>
    <n v="55.616"/>
    <n v="2"/>
    <n v="0.2"/>
    <n v="5.5616000000000003"/>
    <n v="5"/>
    <n v="10"/>
    <x v="0"/>
    <n v="10"/>
    <x v="2"/>
  </r>
  <r>
    <n v="9533"/>
    <s v="CA-2016-116596"/>
    <d v="2016-10-27T00:00:00"/>
    <d v="2016-10-31T00:00:00"/>
    <x v="1"/>
    <s v="BW-11200"/>
    <s v="Ben Wallace"/>
    <x v="0"/>
    <s v="United States"/>
    <s v="New York City"/>
    <x v="15"/>
    <n v="10011"/>
    <x v="3"/>
    <s v="FUR-CH-10000553"/>
    <x v="0"/>
    <x v="1"/>
    <s v="Metal Folding Chairs, Beige, 4/Carton"/>
    <n v="427.64400000000001"/>
    <n v="14"/>
    <n v="0.1"/>
    <n v="80.777199999999993"/>
    <n v="4"/>
    <n v="10"/>
    <x v="0"/>
    <n v="18.888888888888889"/>
    <x v="2"/>
  </r>
  <r>
    <n v="9534"/>
    <s v="CA-2016-116596"/>
    <d v="2016-10-27T00:00:00"/>
    <d v="2016-10-31T00:00:00"/>
    <x v="1"/>
    <s v="BW-11200"/>
    <s v="Ben Wallace"/>
    <x v="0"/>
    <s v="United States"/>
    <s v="New York City"/>
    <x v="15"/>
    <n v="10011"/>
    <x v="3"/>
    <s v="OFF-FA-10000134"/>
    <x v="1"/>
    <x v="13"/>
    <s v="Advantus Push Pins, Aluminum Head"/>
    <n v="40.67"/>
    <n v="7"/>
    <n v="0"/>
    <n v="12.607699999999999"/>
    <n v="4"/>
    <n v="10"/>
    <x v="0"/>
    <n v="31"/>
    <x v="2"/>
  </r>
  <r>
    <n v="9535"/>
    <s v="CA-2016-116596"/>
    <d v="2016-10-27T00:00:00"/>
    <d v="2016-10-31T00:00:00"/>
    <x v="1"/>
    <s v="BW-11200"/>
    <s v="Ben Wallace"/>
    <x v="0"/>
    <s v="United States"/>
    <s v="New York City"/>
    <x v="15"/>
    <n v="10011"/>
    <x v="3"/>
    <s v="OFF-ST-10000636"/>
    <x v="1"/>
    <x v="4"/>
    <s v="Rogers Profile Extra Capacity Storage Tub"/>
    <n v="33.479999999999997"/>
    <n v="2"/>
    <n v="0"/>
    <n v="1.3391999999999999"/>
    <n v="4"/>
    <n v="10"/>
    <x v="0"/>
    <n v="4"/>
    <x v="2"/>
  </r>
  <r>
    <n v="9536"/>
    <s v="CA-2016-116596"/>
    <d v="2016-10-27T00:00:00"/>
    <d v="2016-10-31T00:00:00"/>
    <x v="1"/>
    <s v="BW-11200"/>
    <s v="Ben Wallace"/>
    <x v="0"/>
    <s v="United States"/>
    <s v="New York City"/>
    <x v="15"/>
    <n v="10011"/>
    <x v="3"/>
    <s v="OFF-BI-10002949"/>
    <x v="1"/>
    <x v="8"/>
    <s v="Prestige Round Ring Binders"/>
    <n v="9.7279999999999998"/>
    <n v="2"/>
    <n v="0.2"/>
    <n v="3.2831999999999999"/>
    <n v="4"/>
    <n v="10"/>
    <x v="0"/>
    <n v="33.75"/>
    <x v="2"/>
  </r>
  <r>
    <n v="9537"/>
    <s v="CA-2017-124191"/>
    <d v="2017-06-12T00:00:00"/>
    <d v="2017-06-14T00:00:00"/>
    <x v="0"/>
    <s v="TS-21610"/>
    <s v="Troy Staebel"/>
    <x v="0"/>
    <s v="United States"/>
    <s v="Chicago"/>
    <x v="10"/>
    <n v="60610"/>
    <x v="2"/>
    <s v="FUR-FU-10002364"/>
    <x v="0"/>
    <x v="5"/>
    <s v="Eldon Expressions Wood Desk Accessories, Oak"/>
    <n v="8.8559999999999999"/>
    <n v="3"/>
    <n v="0.6"/>
    <n v="-6.8634000000000004"/>
    <n v="2"/>
    <n v="6"/>
    <x v="1"/>
    <n v="-77.5"/>
    <x v="1"/>
  </r>
  <r>
    <n v="9538"/>
    <s v="CA-2016-148747"/>
    <d v="2016-09-25T00:00:00"/>
    <d v="2016-09-27T00:00:00"/>
    <x v="2"/>
    <s v="AS-10045"/>
    <s v="Aaron Smayling"/>
    <x v="1"/>
    <s v="United States"/>
    <s v="San Francisco"/>
    <x v="1"/>
    <n v="94110"/>
    <x v="1"/>
    <s v="FUR-BO-10002613"/>
    <x v="0"/>
    <x v="0"/>
    <s v="Atlantic Metals Mobile 4-Shelf Bookcases, Custom Colors"/>
    <n v="477.666"/>
    <n v="2"/>
    <n v="0.15"/>
    <n v="84.293999999999997"/>
    <n v="2"/>
    <n v="9"/>
    <x v="2"/>
    <n v="17.647058823529409"/>
    <x v="8"/>
  </r>
  <r>
    <n v="9539"/>
    <s v="US-2017-169488"/>
    <d v="2017-09-07T00:00:00"/>
    <d v="2017-09-09T00:00:00"/>
    <x v="2"/>
    <s v="AA-10375"/>
    <s v="Allen Armold"/>
    <x v="0"/>
    <s v="United States"/>
    <s v="Providence"/>
    <x v="34"/>
    <n v="2908"/>
    <x v="3"/>
    <s v="OFF-PA-10002659"/>
    <x v="1"/>
    <x v="10"/>
    <s v="Avoid Verbal Orders Carbonless Minifold Book"/>
    <n v="16.899999999999999"/>
    <n v="5"/>
    <n v="0"/>
    <n v="7.774"/>
    <n v="2"/>
    <n v="9"/>
    <x v="2"/>
    <n v="46"/>
    <x v="8"/>
  </r>
  <r>
    <n v="9540"/>
    <s v="US-2017-169488"/>
    <d v="2017-09-07T00:00:00"/>
    <d v="2017-09-09T00:00:00"/>
    <x v="2"/>
    <s v="AA-10375"/>
    <s v="Allen Armold"/>
    <x v="0"/>
    <s v="United States"/>
    <s v="Providence"/>
    <x v="34"/>
    <n v="2908"/>
    <x v="3"/>
    <s v="OFF-PA-10000157"/>
    <x v="1"/>
    <x v="10"/>
    <s v="Xerox 191"/>
    <n v="39.96"/>
    <n v="2"/>
    <n v="0"/>
    <n v="18.781199999999998"/>
    <n v="2"/>
    <n v="9"/>
    <x v="2"/>
    <n v="47"/>
    <x v="8"/>
  </r>
  <r>
    <n v="9541"/>
    <s v="CA-2015-135727"/>
    <d v="2015-05-11T00:00:00"/>
    <d v="2015-05-16T00:00:00"/>
    <x v="0"/>
    <s v="PS-18970"/>
    <s v="Paul Stevenson"/>
    <x v="2"/>
    <s v="United States"/>
    <s v="Phoenix"/>
    <x v="16"/>
    <n v="85023"/>
    <x v="1"/>
    <s v="FUR-CH-10004540"/>
    <x v="0"/>
    <x v="1"/>
    <s v="Global Chrome Stack Chair"/>
    <n v="191.96799999999999"/>
    <n v="7"/>
    <n v="0.2"/>
    <n v="16.7972"/>
    <n v="5"/>
    <n v="5"/>
    <x v="1"/>
    <n v="8.75"/>
    <x v="5"/>
  </r>
  <r>
    <n v="9542"/>
    <s v="CA-2015-135251"/>
    <d v="2015-08-06T00:00:00"/>
    <d v="2015-08-10T00:00:00"/>
    <x v="1"/>
    <s v="RP-19270"/>
    <s v="Rachel Payne"/>
    <x v="1"/>
    <s v="United States"/>
    <s v="Houston"/>
    <x v="5"/>
    <n v="77095"/>
    <x v="2"/>
    <s v="OFF-LA-10004544"/>
    <x v="1"/>
    <x v="2"/>
    <s v="Avery 505"/>
    <n v="35.520000000000003"/>
    <n v="3"/>
    <n v="0.2"/>
    <n v="13.32"/>
    <n v="4"/>
    <n v="8"/>
    <x v="2"/>
    <n v="37.5"/>
    <x v="6"/>
  </r>
  <r>
    <n v="9543"/>
    <s v="CA-2015-135251"/>
    <d v="2015-08-06T00:00:00"/>
    <d v="2015-08-10T00:00:00"/>
    <x v="1"/>
    <s v="RP-19270"/>
    <s v="Rachel Payne"/>
    <x v="1"/>
    <s v="United States"/>
    <s v="Houston"/>
    <x v="5"/>
    <n v="77095"/>
    <x v="2"/>
    <s v="OFF-BI-10001097"/>
    <x v="1"/>
    <x v="8"/>
    <s v="Avery Hole Reinforcements"/>
    <n v="6.23"/>
    <n v="5"/>
    <n v="0.8"/>
    <n v="-9.6564999999999994"/>
    <n v="4"/>
    <n v="8"/>
    <x v="2"/>
    <n v="-154.99999999999997"/>
    <x v="6"/>
  </r>
  <r>
    <n v="9544"/>
    <s v="CA-2015-135251"/>
    <d v="2015-08-06T00:00:00"/>
    <d v="2015-08-10T00:00:00"/>
    <x v="1"/>
    <s v="RP-19270"/>
    <s v="Rachel Payne"/>
    <x v="1"/>
    <s v="United States"/>
    <s v="Houston"/>
    <x v="5"/>
    <n v="77095"/>
    <x v="2"/>
    <s v="OFF-PA-10003302"/>
    <x v="1"/>
    <x v="10"/>
    <s v="Xerox 1906"/>
    <n v="56.704000000000001"/>
    <n v="2"/>
    <n v="0.2"/>
    <n v="19.137599999999999"/>
    <n v="4"/>
    <n v="8"/>
    <x v="2"/>
    <n v="33.75"/>
    <x v="6"/>
  </r>
  <r>
    <n v="9545"/>
    <s v="CA-2015-135251"/>
    <d v="2015-08-06T00:00:00"/>
    <d v="2015-08-10T00:00:00"/>
    <x v="1"/>
    <s v="RP-19270"/>
    <s v="Rachel Payne"/>
    <x v="1"/>
    <s v="United States"/>
    <s v="Houston"/>
    <x v="5"/>
    <n v="77095"/>
    <x v="2"/>
    <s v="FUR-BO-10003965"/>
    <x v="0"/>
    <x v="0"/>
    <s v="O'Sullivan Manor Hill 2-Door Library in Brianna Oak"/>
    <n v="369.19920000000002"/>
    <n v="3"/>
    <n v="0.32"/>
    <n v="-114.01739999999999"/>
    <n v="4"/>
    <n v="8"/>
    <x v="2"/>
    <n v="-30.882352941176467"/>
    <x v="6"/>
  </r>
  <r>
    <n v="9546"/>
    <s v="CA-2014-166590"/>
    <d v="2014-10-29T00:00:00"/>
    <d v="2014-11-02T00:00:00"/>
    <x v="1"/>
    <s v="NC-18625"/>
    <s v="Noah Childs"/>
    <x v="1"/>
    <s v="United States"/>
    <s v="Columbus"/>
    <x v="14"/>
    <n v="47201"/>
    <x v="2"/>
    <s v="TEC-AC-10003433"/>
    <x v="2"/>
    <x v="11"/>
    <s v="Maxell 4.7GB DVD+R 5/Pack"/>
    <n v="1.98"/>
    <n v="2"/>
    <n v="0"/>
    <n v="0.89100000000000001"/>
    <n v="4"/>
    <n v="10"/>
    <x v="0"/>
    <n v="45"/>
    <x v="2"/>
  </r>
  <r>
    <n v="9547"/>
    <s v="CA-2014-166590"/>
    <d v="2014-10-29T00:00:00"/>
    <d v="2014-11-02T00:00:00"/>
    <x v="1"/>
    <s v="NC-18625"/>
    <s v="Noah Childs"/>
    <x v="1"/>
    <s v="United States"/>
    <s v="Columbus"/>
    <x v="14"/>
    <n v="47201"/>
    <x v="2"/>
    <s v="OFF-PA-10000482"/>
    <x v="1"/>
    <x v="10"/>
    <s v="Snap-A-Way Black Print Carbonless Ruled Speed Letter, Triplicate"/>
    <n v="75.88"/>
    <n v="2"/>
    <n v="0"/>
    <n v="35.663600000000002"/>
    <n v="4"/>
    <n v="10"/>
    <x v="0"/>
    <n v="47.000000000000007"/>
    <x v="2"/>
  </r>
  <r>
    <n v="9548"/>
    <s v="CA-2016-131744"/>
    <d v="2016-06-18T00:00:00"/>
    <d v="2016-06-20T00:00:00"/>
    <x v="0"/>
    <s v="SC-20770"/>
    <s v="Stewart Carmichael"/>
    <x v="1"/>
    <s v="United States"/>
    <s v="Philadelphia"/>
    <x v="9"/>
    <n v="19134"/>
    <x v="3"/>
    <s v="OFF-PA-10004610"/>
    <x v="1"/>
    <x v="10"/>
    <s v="Xerox 1900"/>
    <n v="6.8479999999999999"/>
    <n v="2"/>
    <n v="0.2"/>
    <n v="2.14"/>
    <n v="2"/>
    <n v="6"/>
    <x v="1"/>
    <n v="31.25"/>
    <x v="1"/>
  </r>
  <r>
    <n v="9549"/>
    <s v="CA-2016-131744"/>
    <d v="2016-06-18T00:00:00"/>
    <d v="2016-06-20T00:00:00"/>
    <x v="0"/>
    <s v="SC-20770"/>
    <s v="Stewart Carmichael"/>
    <x v="1"/>
    <s v="United States"/>
    <s v="Philadelphia"/>
    <x v="9"/>
    <n v="19134"/>
    <x v="3"/>
    <s v="OFF-BI-10003910"/>
    <x v="1"/>
    <x v="8"/>
    <s v="DXL Angle-View Binders with Locking Rings by Samsill"/>
    <n v="4.6260000000000003"/>
    <n v="2"/>
    <n v="0.7"/>
    <n v="-3.855"/>
    <n v="2"/>
    <n v="6"/>
    <x v="1"/>
    <n v="-83.333333333333329"/>
    <x v="1"/>
  </r>
  <r>
    <n v="9550"/>
    <s v="CA-2016-131744"/>
    <d v="2016-06-18T00:00:00"/>
    <d v="2016-06-20T00:00:00"/>
    <x v="0"/>
    <s v="SC-20770"/>
    <s v="Stewart Carmichael"/>
    <x v="1"/>
    <s v="United States"/>
    <s v="Philadelphia"/>
    <x v="9"/>
    <n v="19134"/>
    <x v="3"/>
    <s v="OFF-AP-10001394"/>
    <x v="1"/>
    <x v="9"/>
    <s v="Harmony Air Purifier"/>
    <n v="453.6"/>
    <n v="3"/>
    <n v="0.2"/>
    <n v="90.72"/>
    <n v="2"/>
    <n v="6"/>
    <x v="1"/>
    <n v="20"/>
    <x v="1"/>
  </r>
  <r>
    <n v="9551"/>
    <s v="CA-2015-160864"/>
    <d v="2015-05-03T00:00:00"/>
    <d v="2015-05-06T00:00:00"/>
    <x v="2"/>
    <s v="NF-18595"/>
    <s v="Nicole Fjeld"/>
    <x v="2"/>
    <s v="United States"/>
    <s v="San Jose"/>
    <x v="1"/>
    <n v="95123"/>
    <x v="1"/>
    <s v="OFF-BI-10004654"/>
    <x v="1"/>
    <x v="8"/>
    <s v="Avery Binding System Hidden Tab Executive Style Index Sets"/>
    <n v="13.848000000000001"/>
    <n v="3"/>
    <n v="0.2"/>
    <n v="5.1929999999999996"/>
    <n v="3"/>
    <n v="5"/>
    <x v="1"/>
    <n v="37.499999999999993"/>
    <x v="5"/>
  </r>
  <r>
    <n v="9552"/>
    <s v="CA-2015-147690"/>
    <d v="2015-11-10T00:00:00"/>
    <d v="2015-11-14T00:00:00"/>
    <x v="1"/>
    <s v="SC-20020"/>
    <s v="Sam Craven"/>
    <x v="0"/>
    <s v="United States"/>
    <s v="Philadelphia"/>
    <x v="9"/>
    <n v="19140"/>
    <x v="3"/>
    <s v="OFF-ST-10001526"/>
    <x v="1"/>
    <x v="4"/>
    <s v="Iceberg Mobile Mega Data/Printer Cart "/>
    <n v="577.58399999999995"/>
    <n v="6"/>
    <n v="0.2"/>
    <n v="43.318800000000003"/>
    <n v="4"/>
    <n v="11"/>
    <x v="0"/>
    <n v="7.5000000000000009"/>
    <x v="0"/>
  </r>
  <r>
    <n v="9553"/>
    <s v="CA-2015-163923"/>
    <d v="2015-05-30T00:00:00"/>
    <d v="2015-06-03T00:00:00"/>
    <x v="1"/>
    <s v="BD-11560"/>
    <s v="Brendan Dodson"/>
    <x v="2"/>
    <s v="United States"/>
    <s v="Springfield"/>
    <x v="17"/>
    <n v="22153"/>
    <x v="0"/>
    <s v="TEC-AC-10000358"/>
    <x v="2"/>
    <x v="11"/>
    <s v="Imation Secure Drive + Hardware Encrypted USB flash drive - 16 GB"/>
    <n v="151.96"/>
    <n v="4"/>
    <n v="0"/>
    <n v="36.470399999999998"/>
    <n v="4"/>
    <n v="5"/>
    <x v="1"/>
    <n v="23.999999999999996"/>
    <x v="5"/>
  </r>
  <r>
    <n v="9554"/>
    <s v="CA-2016-125724"/>
    <d v="2016-09-22T00:00:00"/>
    <d v="2016-09-27T00:00:00"/>
    <x v="1"/>
    <s v="SM-20950"/>
    <s v="Suzanne McNair"/>
    <x v="1"/>
    <s v="United States"/>
    <s v="Broomfield"/>
    <x v="22"/>
    <n v="80020"/>
    <x v="1"/>
    <s v="FUR-FU-10000246"/>
    <x v="0"/>
    <x v="5"/>
    <s v="Aluminum Document Frame"/>
    <n v="68.432000000000002"/>
    <n v="7"/>
    <n v="0.2"/>
    <n v="8.5540000000000003"/>
    <n v="5"/>
    <n v="9"/>
    <x v="2"/>
    <n v="12.5"/>
    <x v="8"/>
  </r>
  <r>
    <n v="9555"/>
    <s v="CA-2015-111612"/>
    <d v="2015-11-28T00:00:00"/>
    <d v="2015-12-02T00:00:00"/>
    <x v="1"/>
    <s v="EB-14110"/>
    <s v="Eugene Barchas"/>
    <x v="0"/>
    <s v="United States"/>
    <s v="Columbus"/>
    <x v="24"/>
    <n v="43229"/>
    <x v="3"/>
    <s v="FUR-FU-10003799"/>
    <x v="0"/>
    <x v="5"/>
    <s v="Seth Thomas 13 1/2&quot; Wall Clock"/>
    <n v="71.12"/>
    <n v="5"/>
    <n v="0.2"/>
    <n v="9.7789999999999999"/>
    <n v="4"/>
    <n v="11"/>
    <x v="0"/>
    <n v="13.749999999999998"/>
    <x v="0"/>
  </r>
  <r>
    <n v="9556"/>
    <s v="CA-2015-111612"/>
    <d v="2015-11-28T00:00:00"/>
    <d v="2015-12-02T00:00:00"/>
    <x v="1"/>
    <s v="EB-14110"/>
    <s v="Eugene Barchas"/>
    <x v="0"/>
    <s v="United States"/>
    <s v="Columbus"/>
    <x v="24"/>
    <n v="43229"/>
    <x v="3"/>
    <s v="OFF-FA-10003021"/>
    <x v="1"/>
    <x v="13"/>
    <s v="Staples"/>
    <n v="3.008"/>
    <n v="2"/>
    <n v="0.2"/>
    <n v="0.56399999999999995"/>
    <n v="4"/>
    <n v="11"/>
    <x v="0"/>
    <n v="18.749999999999996"/>
    <x v="0"/>
  </r>
  <r>
    <n v="9557"/>
    <s v="CA-2015-156853"/>
    <d v="2015-12-03T00:00:00"/>
    <d v="2015-12-05T00:00:00"/>
    <x v="0"/>
    <s v="HP-14815"/>
    <s v="Harold Pawlan"/>
    <x v="2"/>
    <s v="United States"/>
    <s v="Concord"/>
    <x v="38"/>
    <n v="3301"/>
    <x v="3"/>
    <s v="OFF-PA-10003656"/>
    <x v="1"/>
    <x v="10"/>
    <s v="Xerox 1935"/>
    <n v="184.66"/>
    <n v="7"/>
    <n v="0"/>
    <n v="84.943600000000004"/>
    <n v="2"/>
    <n v="12"/>
    <x v="0"/>
    <n v="46"/>
    <x v="4"/>
  </r>
  <r>
    <n v="9558"/>
    <s v="CA-2014-103086"/>
    <d v="2014-10-17T00:00:00"/>
    <d v="2014-10-19T00:00:00"/>
    <x v="0"/>
    <s v="EB-14170"/>
    <s v="Evan Bailliet"/>
    <x v="0"/>
    <s v="United States"/>
    <s v="Houston"/>
    <x v="5"/>
    <n v="77095"/>
    <x v="2"/>
    <s v="FUR-FU-10004586"/>
    <x v="0"/>
    <x v="5"/>
    <s v="G.E. Longer-Life Indoor Recessed Floodlight Bulbs"/>
    <n v="5.3120000000000003"/>
    <n v="2"/>
    <n v="0.6"/>
    <n v="-1.5935999999999999"/>
    <n v="2"/>
    <n v="10"/>
    <x v="0"/>
    <n v="-30"/>
    <x v="2"/>
  </r>
  <r>
    <n v="9559"/>
    <s v="CA-2016-129280"/>
    <d v="2016-05-03T00:00:00"/>
    <d v="2016-05-05T00:00:00"/>
    <x v="2"/>
    <s v="SM-20905"/>
    <s v="Susan MacKendrick"/>
    <x v="0"/>
    <s v="United States"/>
    <s v="Newark"/>
    <x v="24"/>
    <n v="43055"/>
    <x v="3"/>
    <s v="TEC-AC-10003832"/>
    <x v="2"/>
    <x v="11"/>
    <s v="Imation 16GB Mini TravelDrive USB 2.0 Flash Drive"/>
    <n v="132.52000000000001"/>
    <n v="5"/>
    <n v="0.2"/>
    <n v="34.786499999999997"/>
    <n v="2"/>
    <n v="5"/>
    <x v="1"/>
    <n v="26.249999999999996"/>
    <x v="5"/>
  </r>
  <r>
    <n v="9560"/>
    <s v="CA-2016-129280"/>
    <d v="2016-05-03T00:00:00"/>
    <d v="2016-05-05T00:00:00"/>
    <x v="2"/>
    <s v="SM-20905"/>
    <s v="Susan MacKendrick"/>
    <x v="0"/>
    <s v="United States"/>
    <s v="Newark"/>
    <x v="24"/>
    <n v="43055"/>
    <x v="3"/>
    <s v="OFF-ST-10002554"/>
    <x v="1"/>
    <x v="4"/>
    <s v="Tennsco Industrial Shelving"/>
    <n v="195.64"/>
    <n v="5"/>
    <n v="0.2"/>
    <n v="-44.018999999999998"/>
    <n v="2"/>
    <n v="5"/>
    <x v="1"/>
    <n v="-22.5"/>
    <x v="5"/>
  </r>
  <r>
    <n v="9561"/>
    <s v="CA-2016-129280"/>
    <d v="2016-05-03T00:00:00"/>
    <d v="2016-05-05T00:00:00"/>
    <x v="2"/>
    <s v="SM-20905"/>
    <s v="Susan MacKendrick"/>
    <x v="0"/>
    <s v="United States"/>
    <s v="Newark"/>
    <x v="24"/>
    <n v="43055"/>
    <x v="3"/>
    <s v="FUR-FU-10001876"/>
    <x v="0"/>
    <x v="5"/>
    <s v="Computer Room Manger, 14&quot;"/>
    <n v="51.968000000000004"/>
    <n v="2"/>
    <n v="0.2"/>
    <n v="10.393599999999999"/>
    <n v="2"/>
    <n v="5"/>
    <x v="1"/>
    <n v="20"/>
    <x v="5"/>
  </r>
  <r>
    <n v="9562"/>
    <s v="CA-2016-129280"/>
    <d v="2016-05-03T00:00:00"/>
    <d v="2016-05-05T00:00:00"/>
    <x v="2"/>
    <s v="SM-20905"/>
    <s v="Susan MacKendrick"/>
    <x v="0"/>
    <s v="United States"/>
    <s v="Newark"/>
    <x v="24"/>
    <n v="43055"/>
    <x v="3"/>
    <s v="TEC-AC-10002637"/>
    <x v="2"/>
    <x v="11"/>
    <s v="Logitech VX Revolution Cordless Laser Mouse for Notebooks (Black)"/>
    <n v="431.976"/>
    <n v="3"/>
    <n v="0.2"/>
    <n v="-75.595799999999997"/>
    <n v="2"/>
    <n v="5"/>
    <x v="1"/>
    <n v="-17.5"/>
    <x v="5"/>
  </r>
  <r>
    <n v="9563"/>
    <s v="CA-2016-129280"/>
    <d v="2016-05-03T00:00:00"/>
    <d v="2016-05-05T00:00:00"/>
    <x v="2"/>
    <s v="SM-20905"/>
    <s v="Susan MacKendrick"/>
    <x v="0"/>
    <s v="United States"/>
    <s v="Newark"/>
    <x v="24"/>
    <n v="43055"/>
    <x v="3"/>
    <s v="TEC-MA-10003589"/>
    <x v="2"/>
    <x v="15"/>
    <s v="Cisco 8961 IP Phone Charcoal"/>
    <n v="224.93700000000001"/>
    <n v="3"/>
    <n v="0.7"/>
    <n v="-164.9538"/>
    <n v="2"/>
    <n v="5"/>
    <x v="1"/>
    <n v="-73.333333333333329"/>
    <x v="5"/>
  </r>
  <r>
    <n v="9564"/>
    <s v="CA-2016-129280"/>
    <d v="2016-05-03T00:00:00"/>
    <d v="2016-05-05T00:00:00"/>
    <x v="2"/>
    <s v="SM-20905"/>
    <s v="Susan MacKendrick"/>
    <x v="0"/>
    <s v="United States"/>
    <s v="Newark"/>
    <x v="24"/>
    <n v="43055"/>
    <x v="3"/>
    <s v="OFF-LA-10000081"/>
    <x v="1"/>
    <x v="2"/>
    <s v="Avery 496"/>
    <n v="6"/>
    <n v="2"/>
    <n v="0.2"/>
    <n v="2.1"/>
    <n v="2"/>
    <n v="5"/>
    <x v="1"/>
    <n v="35"/>
    <x v="5"/>
  </r>
  <r>
    <n v="9565"/>
    <s v="CA-2015-161242"/>
    <d v="2015-06-01T00:00:00"/>
    <d v="2015-06-08T00:00:00"/>
    <x v="1"/>
    <s v="CG-12040"/>
    <s v="Catherine Glotzbach"/>
    <x v="2"/>
    <s v="United States"/>
    <s v="Los Angeles"/>
    <x v="1"/>
    <n v="90045"/>
    <x v="1"/>
    <s v="OFF-PA-10001838"/>
    <x v="1"/>
    <x v="10"/>
    <s v="Adams Telephone Message Book W/Dividers/Space For Phone Numbers, 5 1/4&quot;X8 1/2&quot;, 300/Messages"/>
    <n v="11.76"/>
    <n v="2"/>
    <n v="0"/>
    <n v="5.7624000000000004"/>
    <n v="7"/>
    <n v="6"/>
    <x v="1"/>
    <n v="49.000000000000007"/>
    <x v="1"/>
  </r>
  <r>
    <n v="9566"/>
    <s v="CA-2014-130428"/>
    <d v="2014-03-31T00:00:00"/>
    <d v="2014-03-31T00:00:00"/>
    <x v="3"/>
    <s v="TG-21640"/>
    <s v="Trudy Glocke"/>
    <x v="0"/>
    <s v="United States"/>
    <s v="Tampa"/>
    <x v="2"/>
    <n v="33614"/>
    <x v="0"/>
    <s v="FUR-CH-10002965"/>
    <x v="0"/>
    <x v="1"/>
    <s v="Global Leather Highback Executive Chair with Pneumatic Height Adjustment, Black"/>
    <n v="1125.4880000000001"/>
    <n v="7"/>
    <n v="0.2"/>
    <n v="98.480199999999996"/>
    <n v="0"/>
    <n v="3"/>
    <x v="3"/>
    <n v="8.75"/>
    <x v="10"/>
  </r>
  <r>
    <n v="9567"/>
    <s v="CA-2014-130428"/>
    <d v="2014-03-31T00:00:00"/>
    <d v="2014-03-31T00:00:00"/>
    <x v="3"/>
    <s v="TG-21640"/>
    <s v="Trudy Glocke"/>
    <x v="0"/>
    <s v="United States"/>
    <s v="Tampa"/>
    <x v="2"/>
    <n v="33614"/>
    <x v="0"/>
    <s v="OFF-BI-10001636"/>
    <x v="1"/>
    <x v="8"/>
    <s v="Ibico Plastic and Wire Spiral Binding Combs"/>
    <n v="12.645"/>
    <n v="5"/>
    <n v="0.7"/>
    <n v="-10.116"/>
    <n v="0"/>
    <n v="3"/>
    <x v="3"/>
    <n v="-80"/>
    <x v="10"/>
  </r>
  <r>
    <n v="9568"/>
    <s v="CA-2014-130428"/>
    <d v="2014-03-31T00:00:00"/>
    <d v="2014-03-31T00:00:00"/>
    <x v="3"/>
    <s v="TG-21640"/>
    <s v="Trudy Glocke"/>
    <x v="0"/>
    <s v="United States"/>
    <s v="Tampa"/>
    <x v="2"/>
    <n v="33614"/>
    <x v="0"/>
    <s v="OFF-AR-10004027"/>
    <x v="1"/>
    <x v="6"/>
    <s v="Binney &amp; Smith inkTank Erasable Desk Highlighter, Chisel Tip, Yellow, 12/Box"/>
    <n v="4.032"/>
    <n v="2"/>
    <n v="0.2"/>
    <n v="1.0584"/>
    <n v="0"/>
    <n v="3"/>
    <x v="3"/>
    <n v="26.25"/>
    <x v="10"/>
  </r>
  <r>
    <n v="9569"/>
    <s v="CA-2017-104388"/>
    <d v="2017-07-05T00:00:00"/>
    <d v="2017-07-07T00:00:00"/>
    <x v="2"/>
    <s v="DK-12835"/>
    <s v="Damala Kotsonis"/>
    <x v="1"/>
    <s v="United States"/>
    <s v="Fremont"/>
    <x v="8"/>
    <n v="68025"/>
    <x v="2"/>
    <s v="TEC-PH-10002293"/>
    <x v="2"/>
    <x v="7"/>
    <s v="Anker 36W 4-Port USB Wall Charger Travel Power Adapter for iPhone 5s 5c 5"/>
    <n v="79.959999999999994"/>
    <n v="4"/>
    <n v="0"/>
    <n v="22.3888"/>
    <n v="2"/>
    <n v="7"/>
    <x v="2"/>
    <n v="28.000000000000004"/>
    <x v="7"/>
  </r>
  <r>
    <n v="9570"/>
    <s v="CA-2015-113131"/>
    <d v="2015-09-24T00:00:00"/>
    <d v="2015-09-24T00:00:00"/>
    <x v="3"/>
    <s v="MB-17305"/>
    <s v="Maria Bertelson"/>
    <x v="0"/>
    <s v="United States"/>
    <s v="Columbus"/>
    <x v="24"/>
    <n v="43229"/>
    <x v="3"/>
    <s v="OFF-BI-10003196"/>
    <x v="1"/>
    <x v="8"/>
    <s v="Accohide Poly Flexible Ring Binders"/>
    <n v="6.7320000000000002"/>
    <n v="6"/>
    <n v="0.7"/>
    <n v="-4.4880000000000004"/>
    <n v="0"/>
    <n v="9"/>
    <x v="2"/>
    <n v="-66.666666666666671"/>
    <x v="8"/>
  </r>
  <r>
    <n v="9571"/>
    <s v="CA-2015-113131"/>
    <d v="2015-09-24T00:00:00"/>
    <d v="2015-09-24T00:00:00"/>
    <x v="3"/>
    <s v="MB-17305"/>
    <s v="Maria Bertelson"/>
    <x v="0"/>
    <s v="United States"/>
    <s v="Columbus"/>
    <x v="24"/>
    <n v="43229"/>
    <x v="3"/>
    <s v="OFF-ST-10001172"/>
    <x v="1"/>
    <x v="4"/>
    <s v="Tennsco Lockers, Sand"/>
    <n v="33.567999999999998"/>
    <n v="2"/>
    <n v="0.2"/>
    <n v="1.6783999999999999"/>
    <n v="0"/>
    <n v="9"/>
    <x v="2"/>
    <n v="5"/>
    <x v="8"/>
  </r>
  <r>
    <n v="9572"/>
    <s v="CA-2015-113131"/>
    <d v="2015-09-24T00:00:00"/>
    <d v="2015-09-24T00:00:00"/>
    <x v="3"/>
    <s v="MB-17305"/>
    <s v="Maria Bertelson"/>
    <x v="0"/>
    <s v="United States"/>
    <s v="Columbus"/>
    <x v="24"/>
    <n v="43229"/>
    <x v="3"/>
    <s v="OFF-EN-10003068"/>
    <x v="1"/>
    <x v="12"/>
    <s v="#6 3/4 Gummed Flap White Envelopes"/>
    <n v="15.84"/>
    <n v="2"/>
    <n v="0.2"/>
    <n v="5.5439999999999996"/>
    <n v="0"/>
    <n v="9"/>
    <x v="2"/>
    <n v="35"/>
    <x v="8"/>
  </r>
  <r>
    <n v="9573"/>
    <s v="CA-2015-113131"/>
    <d v="2015-09-24T00:00:00"/>
    <d v="2015-09-24T00:00:00"/>
    <x v="3"/>
    <s v="MB-17305"/>
    <s v="Maria Bertelson"/>
    <x v="0"/>
    <s v="United States"/>
    <s v="Columbus"/>
    <x v="24"/>
    <n v="43229"/>
    <x v="3"/>
    <s v="OFF-LA-10003510"/>
    <x v="1"/>
    <x v="2"/>
    <s v="Avery 4027 File Folder Labels for Dot Matrix Printers, 5000 Labels per Box, White"/>
    <n v="24.423999999999999"/>
    <n v="1"/>
    <n v="0.2"/>
    <n v="7.9378000000000002"/>
    <n v="0"/>
    <n v="9"/>
    <x v="2"/>
    <n v="32.5"/>
    <x v="8"/>
  </r>
  <r>
    <n v="9574"/>
    <s v="CA-2015-113131"/>
    <d v="2015-09-24T00:00:00"/>
    <d v="2015-09-24T00:00:00"/>
    <x v="3"/>
    <s v="MB-17305"/>
    <s v="Maria Bertelson"/>
    <x v="0"/>
    <s v="United States"/>
    <s v="Columbus"/>
    <x v="24"/>
    <n v="43229"/>
    <x v="3"/>
    <s v="OFF-AR-10003504"/>
    <x v="1"/>
    <x v="6"/>
    <s v="Newell 347"/>
    <n v="17.12"/>
    <n v="5"/>
    <n v="0.2"/>
    <n v="1.9259999999999999"/>
    <n v="0"/>
    <n v="9"/>
    <x v="2"/>
    <n v="11.249999999999998"/>
    <x v="8"/>
  </r>
  <r>
    <n v="9575"/>
    <s v="CA-2015-148495"/>
    <d v="2015-08-13T00:00:00"/>
    <d v="2015-08-13T00:00:00"/>
    <x v="3"/>
    <s v="SF-20065"/>
    <s v="Sandra Flanagan"/>
    <x v="0"/>
    <s v="United States"/>
    <s v="Pomona"/>
    <x v="1"/>
    <n v="91767"/>
    <x v="1"/>
    <s v="FUR-FU-10001889"/>
    <x v="0"/>
    <x v="5"/>
    <s v="Ultra Door Pull Handle"/>
    <n v="31.56"/>
    <n v="3"/>
    <n v="0"/>
    <n v="10.4148"/>
    <n v="0"/>
    <n v="8"/>
    <x v="2"/>
    <n v="33"/>
    <x v="6"/>
  </r>
  <r>
    <n v="9576"/>
    <s v="CA-2015-143147"/>
    <d v="2015-05-26T00:00:00"/>
    <d v="2015-05-28T00:00:00"/>
    <x v="0"/>
    <s v="PS-18760"/>
    <s v="Pamela Stobb"/>
    <x v="0"/>
    <s v="United States"/>
    <s v="San Antonio"/>
    <x v="5"/>
    <n v="78207"/>
    <x v="2"/>
    <s v="FUR-CH-10000863"/>
    <x v="0"/>
    <x v="1"/>
    <s v="Novimex Swivel Fabric Task Chair"/>
    <n v="105.68600000000001"/>
    <n v="1"/>
    <n v="0.3"/>
    <n v="-28.686199999999999"/>
    <n v="2"/>
    <n v="5"/>
    <x v="1"/>
    <n v="-27.142857142857142"/>
    <x v="5"/>
  </r>
  <r>
    <n v="9577"/>
    <s v="CA-2015-143147"/>
    <d v="2015-05-26T00:00:00"/>
    <d v="2015-05-28T00:00:00"/>
    <x v="0"/>
    <s v="PS-18760"/>
    <s v="Pamela Stobb"/>
    <x v="0"/>
    <s v="United States"/>
    <s v="San Antonio"/>
    <x v="5"/>
    <n v="78207"/>
    <x v="2"/>
    <s v="TEC-MA-10004679"/>
    <x v="2"/>
    <x v="15"/>
    <s v="StarTech.com 10/100 VDSL2 Ethernet Extender Kit"/>
    <n v="399.54"/>
    <n v="2"/>
    <n v="0.4"/>
    <n v="-79.908000000000001"/>
    <n v="2"/>
    <n v="5"/>
    <x v="1"/>
    <n v="-20"/>
    <x v="5"/>
  </r>
  <r>
    <n v="9578"/>
    <s v="CA-2015-143147"/>
    <d v="2015-05-26T00:00:00"/>
    <d v="2015-05-28T00:00:00"/>
    <x v="0"/>
    <s v="PS-18760"/>
    <s v="Pamela Stobb"/>
    <x v="0"/>
    <s v="United States"/>
    <s v="San Antonio"/>
    <x v="5"/>
    <n v="78207"/>
    <x v="2"/>
    <s v="FUR-CH-10004754"/>
    <x v="0"/>
    <x v="1"/>
    <s v="Global Stack Chair with Arms, Black"/>
    <n v="104.93"/>
    <n v="5"/>
    <n v="0.3"/>
    <n v="-4.4969999999999999"/>
    <n v="2"/>
    <n v="5"/>
    <x v="1"/>
    <n v="-4.2857142857142847"/>
    <x v="5"/>
  </r>
  <r>
    <n v="9579"/>
    <s v="CA-2017-152975"/>
    <d v="2017-09-14T00:00:00"/>
    <d v="2017-09-16T00:00:00"/>
    <x v="2"/>
    <s v="RB-19705"/>
    <s v="Roger Barcio"/>
    <x v="2"/>
    <s v="United States"/>
    <s v="New York City"/>
    <x v="15"/>
    <n v="10035"/>
    <x v="3"/>
    <s v="TEC-PH-10004586"/>
    <x v="2"/>
    <x v="7"/>
    <s v="Wilson SignalBoost 841262 DB PRO Amplifier Kit"/>
    <n v="1079.8499999999999"/>
    <n v="3"/>
    <n v="0"/>
    <n v="323.95499999999998"/>
    <n v="2"/>
    <n v="9"/>
    <x v="2"/>
    <n v="30"/>
    <x v="8"/>
  </r>
  <r>
    <n v="9580"/>
    <s v="CA-2017-152975"/>
    <d v="2017-09-14T00:00:00"/>
    <d v="2017-09-16T00:00:00"/>
    <x v="2"/>
    <s v="RB-19705"/>
    <s v="Roger Barcio"/>
    <x v="2"/>
    <s v="United States"/>
    <s v="New York City"/>
    <x v="15"/>
    <n v="10035"/>
    <x v="3"/>
    <s v="OFF-ST-10001370"/>
    <x v="1"/>
    <x v="4"/>
    <s v="Sensible Storage WireTech Storage Systems"/>
    <n v="70.98"/>
    <n v="1"/>
    <n v="0"/>
    <n v="3.5489999999999999"/>
    <n v="2"/>
    <n v="9"/>
    <x v="2"/>
    <n v="5"/>
    <x v="8"/>
  </r>
  <r>
    <n v="9581"/>
    <s v="CA-2017-152975"/>
    <d v="2017-09-14T00:00:00"/>
    <d v="2017-09-16T00:00:00"/>
    <x v="2"/>
    <s v="RB-19705"/>
    <s v="Roger Barcio"/>
    <x v="2"/>
    <s v="United States"/>
    <s v="New York City"/>
    <x v="15"/>
    <n v="10035"/>
    <x v="3"/>
    <s v="OFF-AR-10001988"/>
    <x v="1"/>
    <x v="6"/>
    <s v="Bulldog Table or Wall-Mount Pencil Sharpener"/>
    <n v="29.95"/>
    <n v="5"/>
    <n v="0"/>
    <n v="8.6854999999999993"/>
    <n v="2"/>
    <n v="9"/>
    <x v="2"/>
    <n v="28.999999999999996"/>
    <x v="8"/>
  </r>
  <r>
    <n v="9582"/>
    <s v="CA-2017-152975"/>
    <d v="2017-09-14T00:00:00"/>
    <d v="2017-09-16T00:00:00"/>
    <x v="2"/>
    <s v="RB-19705"/>
    <s v="Roger Barcio"/>
    <x v="2"/>
    <s v="United States"/>
    <s v="New York City"/>
    <x v="15"/>
    <n v="10035"/>
    <x v="3"/>
    <s v="FUR-CH-10003298"/>
    <x v="0"/>
    <x v="1"/>
    <s v="Office Star - Contemporary Task Swivel chair with Loop Arms, Charcoal"/>
    <n v="589.41"/>
    <n v="5"/>
    <n v="0.1"/>
    <n v="-6.5490000000000004"/>
    <n v="2"/>
    <n v="9"/>
    <x v="2"/>
    <n v="-1.1111111111111112"/>
    <x v="8"/>
  </r>
  <r>
    <n v="9583"/>
    <s v="CA-2016-107475"/>
    <d v="2016-06-07T00:00:00"/>
    <d v="2016-06-11T00:00:00"/>
    <x v="1"/>
    <s v="RS-19870"/>
    <s v="Roy Skaria"/>
    <x v="2"/>
    <s v="United States"/>
    <s v="Philadelphia"/>
    <x v="9"/>
    <n v="19120"/>
    <x v="3"/>
    <s v="OFF-FA-10002988"/>
    <x v="1"/>
    <x v="13"/>
    <s v="Ideal Clamps"/>
    <n v="9.6479999999999997"/>
    <n v="6"/>
    <n v="0.2"/>
    <n v="3.4973999999999998"/>
    <n v="4"/>
    <n v="6"/>
    <x v="1"/>
    <n v="36.25"/>
    <x v="1"/>
  </r>
  <r>
    <n v="9584"/>
    <s v="CA-2017-116127"/>
    <d v="2017-06-25T00:00:00"/>
    <d v="2017-06-27T00:00:00"/>
    <x v="0"/>
    <s v="SB-20185"/>
    <s v="Sarah Brown"/>
    <x v="0"/>
    <s v="United States"/>
    <s v="New York City"/>
    <x v="15"/>
    <n v="10024"/>
    <x v="3"/>
    <s v="FUR-BO-10002213"/>
    <x v="0"/>
    <x v="0"/>
    <s v="DMI Eclipse Executive Suite Bookcases"/>
    <n v="400.78399999999999"/>
    <n v="1"/>
    <n v="0.2"/>
    <n v="-5.0098000000000003"/>
    <n v="2"/>
    <n v="6"/>
    <x v="1"/>
    <n v="-1.25"/>
    <x v="1"/>
  </r>
  <r>
    <n v="9585"/>
    <s v="CA-2017-132584"/>
    <d v="2017-08-26T00:00:00"/>
    <d v="2017-08-27T00:00:00"/>
    <x v="2"/>
    <s v="HJ-14875"/>
    <s v="Heather Jas"/>
    <x v="2"/>
    <s v="United States"/>
    <s v="Detroit"/>
    <x v="12"/>
    <n v="48234"/>
    <x v="2"/>
    <s v="OFF-ST-10000344"/>
    <x v="1"/>
    <x v="4"/>
    <s v="Neat Ideas Personal Hanging Folder Files, Black"/>
    <n v="53.72"/>
    <n v="4"/>
    <n v="0"/>
    <n v="13.9672"/>
    <n v="1"/>
    <n v="8"/>
    <x v="2"/>
    <n v="26"/>
    <x v="6"/>
  </r>
  <r>
    <n v="9586"/>
    <s v="CA-2016-160598"/>
    <d v="2016-08-26T00:00:00"/>
    <d v="2016-08-28T00:00:00"/>
    <x v="2"/>
    <s v="SV-20815"/>
    <s v="Stuart Van"/>
    <x v="1"/>
    <s v="United States"/>
    <s v="Miami"/>
    <x v="2"/>
    <n v="33142"/>
    <x v="0"/>
    <s v="OFF-PA-10002319"/>
    <x v="1"/>
    <x v="10"/>
    <s v="Xerox 1944"/>
    <n v="31.007999999999999"/>
    <n v="1"/>
    <n v="0.2"/>
    <n v="11.240399999999999"/>
    <n v="2"/>
    <n v="8"/>
    <x v="2"/>
    <n v="36.25"/>
    <x v="6"/>
  </r>
  <r>
    <n v="9587"/>
    <s v="CA-2016-108630"/>
    <d v="2016-11-18T00:00:00"/>
    <d v="2016-11-18T00:00:00"/>
    <x v="3"/>
    <s v="BE-11410"/>
    <s v="Bobby Elias"/>
    <x v="0"/>
    <s v="United States"/>
    <s v="Concord"/>
    <x v="1"/>
    <n v="94521"/>
    <x v="1"/>
    <s v="OFF-BI-10002437"/>
    <x v="1"/>
    <x v="8"/>
    <s v="Recycled Premium Regency Composition Covers"/>
    <n v="61.12"/>
    <n v="5"/>
    <n v="0.2"/>
    <n v="22.155999999999999"/>
    <n v="0"/>
    <n v="11"/>
    <x v="0"/>
    <n v="36.25"/>
    <x v="0"/>
  </r>
  <r>
    <n v="9588"/>
    <s v="US-2017-129203"/>
    <d v="2017-04-17T00:00:00"/>
    <d v="2017-04-22T00:00:00"/>
    <x v="1"/>
    <s v="BM-11575"/>
    <s v="Brendan Murry"/>
    <x v="1"/>
    <s v="United States"/>
    <s v="Chicago"/>
    <x v="10"/>
    <n v="60653"/>
    <x v="2"/>
    <s v="OFF-ST-10001418"/>
    <x v="1"/>
    <x v="4"/>
    <s v="Carina Media Storage Towers in Natural &amp; Black"/>
    <n v="195.136"/>
    <n v="4"/>
    <n v="0.2"/>
    <n v="-43.9056"/>
    <n v="5"/>
    <n v="4"/>
    <x v="1"/>
    <n v="-22.5"/>
    <x v="3"/>
  </r>
  <r>
    <n v="9589"/>
    <s v="CA-2017-110940"/>
    <d v="2017-07-23T00:00:00"/>
    <d v="2017-07-28T00:00:00"/>
    <x v="1"/>
    <s v="AZ-10750"/>
    <s v="Annie Zypern"/>
    <x v="0"/>
    <s v="United States"/>
    <s v="Wheeling"/>
    <x v="10"/>
    <n v="60090"/>
    <x v="2"/>
    <s v="OFF-AR-10000380"/>
    <x v="1"/>
    <x v="6"/>
    <s v="Hunt PowerHouse Electric Pencil Sharpener, Blue"/>
    <n v="121.536"/>
    <n v="4"/>
    <n v="0.2"/>
    <n v="15.192"/>
    <n v="5"/>
    <n v="7"/>
    <x v="2"/>
    <n v="12.5"/>
    <x v="7"/>
  </r>
  <r>
    <n v="9590"/>
    <s v="CA-2014-119172"/>
    <d v="2014-05-11T00:00:00"/>
    <d v="2014-05-15T00:00:00"/>
    <x v="1"/>
    <s v="HD-14785"/>
    <s v="Harold Dahlen"/>
    <x v="2"/>
    <s v="United States"/>
    <s v="Chicago"/>
    <x v="10"/>
    <n v="60610"/>
    <x v="2"/>
    <s v="OFF-PA-10003036"/>
    <x v="1"/>
    <x v="10"/>
    <s v="Black Print Carbonless 8 1/2&quot; x 8 1/4&quot; Rapid Memo Book"/>
    <n v="17.472000000000001"/>
    <n v="3"/>
    <n v="0.2"/>
    <n v="5.6783999999999999"/>
    <n v="4"/>
    <n v="5"/>
    <x v="1"/>
    <n v="32.499999999999993"/>
    <x v="5"/>
  </r>
  <r>
    <n v="9591"/>
    <s v="CA-2014-119172"/>
    <d v="2014-05-11T00:00:00"/>
    <d v="2014-05-15T00:00:00"/>
    <x v="1"/>
    <s v="HD-14785"/>
    <s v="Harold Dahlen"/>
    <x v="2"/>
    <s v="United States"/>
    <s v="Chicago"/>
    <x v="10"/>
    <n v="60610"/>
    <x v="2"/>
    <s v="OFF-BI-10002026"/>
    <x v="1"/>
    <x v="8"/>
    <s v="Avery Arch Ring Binders"/>
    <n v="104.58"/>
    <n v="9"/>
    <n v="0.8"/>
    <n v="-172.55699999999999"/>
    <n v="4"/>
    <n v="5"/>
    <x v="1"/>
    <n v="-165"/>
    <x v="5"/>
  </r>
  <r>
    <n v="9592"/>
    <s v="US-2016-105452"/>
    <d v="2016-07-28T00:00:00"/>
    <d v="2016-08-01T00:00:00"/>
    <x v="1"/>
    <s v="BF-11005"/>
    <s v="Barry Franz"/>
    <x v="2"/>
    <s v="United States"/>
    <s v="Pasadena"/>
    <x v="5"/>
    <n v="77506"/>
    <x v="2"/>
    <s v="FUR-FU-10003691"/>
    <x v="0"/>
    <x v="5"/>
    <s v="Eldon Image Series Desk Accessories, Ebony"/>
    <n v="24.7"/>
    <n v="5"/>
    <n v="0.6"/>
    <n v="-9.8800000000000008"/>
    <n v="4"/>
    <n v="7"/>
    <x v="2"/>
    <n v="-40"/>
    <x v="7"/>
  </r>
  <r>
    <n v="9593"/>
    <s v="US-2016-105452"/>
    <d v="2016-07-28T00:00:00"/>
    <d v="2016-08-01T00:00:00"/>
    <x v="1"/>
    <s v="BF-11005"/>
    <s v="Barry Franz"/>
    <x v="2"/>
    <s v="United States"/>
    <s v="Pasadena"/>
    <x v="5"/>
    <n v="77506"/>
    <x v="2"/>
    <s v="FUR-FU-10003806"/>
    <x v="0"/>
    <x v="5"/>
    <s v="Tenex Chairmat w/ Average Lip, 45&quot; x 53&quot;"/>
    <n v="302.72000000000003"/>
    <n v="5"/>
    <n v="0.6"/>
    <n v="-378.4"/>
    <n v="4"/>
    <n v="7"/>
    <x v="2"/>
    <n v="-124.99999999999997"/>
    <x v="7"/>
  </r>
  <r>
    <n v="9594"/>
    <s v="CA-2017-108931"/>
    <d v="2017-09-14T00:00:00"/>
    <d v="2017-09-19T00:00:00"/>
    <x v="1"/>
    <s v="HZ-14950"/>
    <s v="Henia Zydlo"/>
    <x v="0"/>
    <s v="United States"/>
    <s v="New York City"/>
    <x v="15"/>
    <n v="10024"/>
    <x v="3"/>
    <s v="OFF-PA-10002741"/>
    <x v="1"/>
    <x v="10"/>
    <s v="Xerox 1980"/>
    <n v="8.56"/>
    <n v="2"/>
    <n v="0"/>
    <n v="3.8519999999999999"/>
    <n v="5"/>
    <n v="9"/>
    <x v="2"/>
    <n v="44.999999999999993"/>
    <x v="8"/>
  </r>
  <r>
    <n v="9595"/>
    <s v="CA-2017-108931"/>
    <d v="2017-09-14T00:00:00"/>
    <d v="2017-09-19T00:00:00"/>
    <x v="1"/>
    <s v="HZ-14950"/>
    <s v="Henia Zydlo"/>
    <x v="0"/>
    <s v="United States"/>
    <s v="New York City"/>
    <x v="15"/>
    <n v="10024"/>
    <x v="3"/>
    <s v="OFF-PA-10003845"/>
    <x v="1"/>
    <x v="10"/>
    <s v="Xerox 1987"/>
    <n v="11.56"/>
    <n v="2"/>
    <n v="0"/>
    <n v="5.6643999999999997"/>
    <n v="5"/>
    <n v="9"/>
    <x v="2"/>
    <n v="48.999999999999993"/>
    <x v="8"/>
  </r>
  <r>
    <n v="9596"/>
    <s v="CA-2017-104619"/>
    <d v="2017-01-24T00:00:00"/>
    <d v="2017-01-29T00:00:00"/>
    <x v="1"/>
    <s v="KD-16495"/>
    <s v="Keith Dawkins"/>
    <x v="1"/>
    <s v="United States"/>
    <s v="San Jose"/>
    <x v="1"/>
    <n v="95123"/>
    <x v="1"/>
    <s v="OFF-AP-10001492"/>
    <x v="1"/>
    <x v="9"/>
    <s v="Acco Six-Outlet Power Strip, 4' Cord Length"/>
    <n v="25.86"/>
    <n v="3"/>
    <n v="0"/>
    <n v="6.7236000000000002"/>
    <n v="5"/>
    <n v="1"/>
    <x v="3"/>
    <n v="26"/>
    <x v="9"/>
  </r>
  <r>
    <n v="9597"/>
    <s v="CA-2017-104619"/>
    <d v="2017-01-24T00:00:00"/>
    <d v="2017-01-29T00:00:00"/>
    <x v="1"/>
    <s v="KD-16495"/>
    <s v="Keith Dawkins"/>
    <x v="1"/>
    <s v="United States"/>
    <s v="San Jose"/>
    <x v="1"/>
    <n v="95123"/>
    <x v="1"/>
    <s v="OFF-BI-10004318"/>
    <x v="1"/>
    <x v="8"/>
    <s v="Ibico EB-19 Dual Function Manual Binding System"/>
    <n v="276.78399999999999"/>
    <n v="2"/>
    <n v="0.2"/>
    <n v="89.954800000000006"/>
    <n v="5"/>
    <n v="1"/>
    <x v="3"/>
    <n v="32.5"/>
    <x v="9"/>
  </r>
  <r>
    <n v="9598"/>
    <s v="CA-2017-104619"/>
    <d v="2017-01-24T00:00:00"/>
    <d v="2017-01-29T00:00:00"/>
    <x v="1"/>
    <s v="KD-16495"/>
    <s v="Keith Dawkins"/>
    <x v="1"/>
    <s v="United States"/>
    <s v="San Jose"/>
    <x v="1"/>
    <n v="95123"/>
    <x v="1"/>
    <s v="TEC-PH-10000193"/>
    <x v="2"/>
    <x v="7"/>
    <s v="Jensen SMPS-640 - speaker phone"/>
    <n v="110.352"/>
    <n v="3"/>
    <n v="0.2"/>
    <n v="8.2764000000000006"/>
    <n v="5"/>
    <n v="1"/>
    <x v="3"/>
    <n v="7.5"/>
    <x v="9"/>
  </r>
  <r>
    <n v="9599"/>
    <s v="CA-2015-149517"/>
    <d v="2015-09-19T00:00:00"/>
    <d v="2015-09-23T00:00:00"/>
    <x v="1"/>
    <s v="FC-14245"/>
    <s v="Frank Carlisle"/>
    <x v="2"/>
    <s v="United States"/>
    <s v="Sacramento"/>
    <x v="1"/>
    <n v="95823"/>
    <x v="1"/>
    <s v="FUR-FU-10003464"/>
    <x v="0"/>
    <x v="5"/>
    <s v="Seth Thomas 8 1/2&quot; Cubicle Clock"/>
    <n v="60.84"/>
    <n v="3"/>
    <n v="0"/>
    <n v="19.468800000000002"/>
    <n v="4"/>
    <n v="9"/>
    <x v="2"/>
    <n v="32"/>
    <x v="8"/>
  </r>
  <r>
    <n v="9600"/>
    <s v="CA-2015-116841"/>
    <d v="2015-04-14T00:00:00"/>
    <d v="2015-04-18T00:00:00"/>
    <x v="1"/>
    <s v="TP-21130"/>
    <s v="Theone Pippenger"/>
    <x v="0"/>
    <s v="United States"/>
    <s v="Springfield"/>
    <x v="21"/>
    <n v="97477"/>
    <x v="1"/>
    <s v="OFF-AP-10002403"/>
    <x v="1"/>
    <x v="9"/>
    <s v="Acco Smartsocket Color-Coded Six-Outlet AC Adapter Model Surge Protectors"/>
    <n v="35.207999999999998"/>
    <n v="1"/>
    <n v="0.2"/>
    <n v="2.6406000000000001"/>
    <n v="4"/>
    <n v="4"/>
    <x v="1"/>
    <n v="7.5000000000000009"/>
    <x v="3"/>
  </r>
  <r>
    <n v="9601"/>
    <s v="CA-2017-107797"/>
    <d v="2017-05-08T00:00:00"/>
    <d v="2017-05-11T00:00:00"/>
    <x v="0"/>
    <s v="EB-13705"/>
    <s v="Ed Braxton"/>
    <x v="1"/>
    <s v="United States"/>
    <s v="Mansfield"/>
    <x v="5"/>
    <n v="76063"/>
    <x v="2"/>
    <s v="OFF-PA-10003848"/>
    <x v="1"/>
    <x v="10"/>
    <s v="Xerox 1997"/>
    <n v="41.472000000000001"/>
    <n v="8"/>
    <n v="0.2"/>
    <n v="14.5152"/>
    <n v="3"/>
    <n v="5"/>
    <x v="1"/>
    <n v="35"/>
    <x v="5"/>
  </r>
  <r>
    <n v="9602"/>
    <s v="CA-2016-117604"/>
    <d v="2016-09-04T00:00:00"/>
    <d v="2016-09-09T00:00:00"/>
    <x v="1"/>
    <s v="JP-15520"/>
    <s v="Jeremy Pistek"/>
    <x v="0"/>
    <s v="United States"/>
    <s v="Jonesboro"/>
    <x v="36"/>
    <n v="72401"/>
    <x v="0"/>
    <s v="OFF-PA-10001357"/>
    <x v="1"/>
    <x v="10"/>
    <s v="Xerox 1886"/>
    <n v="239.5"/>
    <n v="5"/>
    <n v="0"/>
    <n v="114.96"/>
    <n v="5"/>
    <n v="9"/>
    <x v="2"/>
    <n v="48"/>
    <x v="8"/>
  </r>
  <r>
    <n v="9603"/>
    <s v="CA-2014-130155"/>
    <d v="2014-05-19T00:00:00"/>
    <d v="2014-05-22T00:00:00"/>
    <x v="2"/>
    <s v="TD-20995"/>
    <s v="Tamara Dahlen"/>
    <x v="0"/>
    <s v="United States"/>
    <s v="Virginia Beach"/>
    <x v="17"/>
    <n v="23464"/>
    <x v="0"/>
    <s v="OFF-SU-10004737"/>
    <x v="1"/>
    <x v="14"/>
    <s v="Acme Design Stainless Steel Bent Scissors"/>
    <n v="34.200000000000003"/>
    <n v="5"/>
    <n v="0"/>
    <n v="9.234"/>
    <n v="3"/>
    <n v="5"/>
    <x v="1"/>
    <n v="26.999999999999996"/>
    <x v="5"/>
  </r>
  <r>
    <n v="9604"/>
    <s v="CA-2016-129861"/>
    <d v="2016-06-17T00:00:00"/>
    <d v="2016-06-23T00:00:00"/>
    <x v="1"/>
    <s v="DM-13345"/>
    <s v="Denise Monton"/>
    <x v="1"/>
    <s v="United States"/>
    <s v="Rochester"/>
    <x v="15"/>
    <n v="14609"/>
    <x v="3"/>
    <s v="FUR-TA-10003715"/>
    <x v="0"/>
    <x v="3"/>
    <s v="Hon 2111 Invitation Series Corner Table"/>
    <n v="376.86599999999999"/>
    <n v="3"/>
    <n v="0.4"/>
    <n v="-213.5574"/>
    <n v="6"/>
    <n v="6"/>
    <x v="1"/>
    <n v="-56.666666666666664"/>
    <x v="1"/>
  </r>
  <r>
    <n v="9605"/>
    <s v="CA-2015-138625"/>
    <d v="2015-11-02T00:00:00"/>
    <d v="2015-11-05T00:00:00"/>
    <x v="2"/>
    <s v="EG-13900"/>
    <s v="Emily Grady"/>
    <x v="0"/>
    <s v="United States"/>
    <s v="Chesapeake"/>
    <x v="17"/>
    <n v="23320"/>
    <x v="0"/>
    <s v="OFF-AP-10003099"/>
    <x v="1"/>
    <x v="9"/>
    <s v="Eureka Hand Vacuum, Bagless"/>
    <n v="197.72"/>
    <n v="4"/>
    <n v="0"/>
    <n v="55.361600000000003"/>
    <n v="3"/>
    <n v="11"/>
    <x v="0"/>
    <n v="28.000000000000004"/>
    <x v="0"/>
  </r>
  <r>
    <n v="9606"/>
    <s v="US-2017-122672"/>
    <d v="2017-11-04T00:00:00"/>
    <d v="2017-11-09T00:00:00"/>
    <x v="1"/>
    <s v="HG-14965"/>
    <s v="Henry Goldwyn"/>
    <x v="1"/>
    <s v="United States"/>
    <s v="Lancaster"/>
    <x v="24"/>
    <n v="43130"/>
    <x v="3"/>
    <s v="TEC-AC-10002323"/>
    <x v="2"/>
    <x v="11"/>
    <s v="SanDisk Ultra 32 GB MicroSDHC Class 10 Memory Card"/>
    <n v="70.72"/>
    <n v="4"/>
    <n v="0.2"/>
    <n v="-6.1879999999999997"/>
    <n v="5"/>
    <n v="11"/>
    <x v="0"/>
    <n v="-8.75"/>
    <x v="0"/>
  </r>
  <r>
    <n v="9607"/>
    <s v="US-2017-122672"/>
    <d v="2017-11-04T00:00:00"/>
    <d v="2017-11-09T00:00:00"/>
    <x v="1"/>
    <s v="HG-14965"/>
    <s v="Henry Goldwyn"/>
    <x v="1"/>
    <s v="United States"/>
    <s v="Lancaster"/>
    <x v="24"/>
    <n v="43130"/>
    <x v="3"/>
    <s v="OFF-ST-10002344"/>
    <x v="1"/>
    <x v="4"/>
    <s v="Carina 42&quot;Hx23 3/4&quot;W Media Storage Unit"/>
    <n v="194.352"/>
    <n v="3"/>
    <n v="0.2"/>
    <n v="-43.729199999999999"/>
    <n v="5"/>
    <n v="11"/>
    <x v="0"/>
    <n v="-22.499999999999996"/>
    <x v="0"/>
  </r>
  <r>
    <n v="9608"/>
    <s v="CA-2017-117128"/>
    <d v="2017-12-05T00:00:00"/>
    <d v="2017-12-08T00:00:00"/>
    <x v="0"/>
    <s v="BF-11080"/>
    <s v="Bart Folk"/>
    <x v="0"/>
    <s v="United States"/>
    <s v="New York City"/>
    <x v="15"/>
    <n v="10024"/>
    <x v="3"/>
    <s v="OFF-PA-10000007"/>
    <x v="1"/>
    <x v="10"/>
    <s v="Telephone Message Books with Fax/Mobile Section, 4 1/4&quot; x 6&quot;"/>
    <n v="21.6"/>
    <n v="6"/>
    <n v="0"/>
    <n v="9.9359999999999999"/>
    <n v="3"/>
    <n v="12"/>
    <x v="0"/>
    <n v="46"/>
    <x v="4"/>
  </r>
  <r>
    <n v="9609"/>
    <s v="CA-2017-117128"/>
    <d v="2017-12-05T00:00:00"/>
    <d v="2017-12-08T00:00:00"/>
    <x v="0"/>
    <s v="BF-11080"/>
    <s v="Bart Folk"/>
    <x v="0"/>
    <s v="United States"/>
    <s v="New York City"/>
    <x v="15"/>
    <n v="10024"/>
    <x v="3"/>
    <s v="OFF-LA-10000248"/>
    <x v="1"/>
    <x v="2"/>
    <s v="Avery 52"/>
    <n v="11.07"/>
    <n v="3"/>
    <n v="0"/>
    <n v="5.2028999999999996"/>
    <n v="3"/>
    <n v="12"/>
    <x v="0"/>
    <n v="47"/>
    <x v="4"/>
  </r>
  <r>
    <n v="9610"/>
    <s v="CA-2016-130638"/>
    <d v="2016-05-16T00:00:00"/>
    <d v="2016-05-19T00:00:00"/>
    <x v="0"/>
    <s v="SC-20095"/>
    <s v="Sanjit Chand"/>
    <x v="0"/>
    <s v="United States"/>
    <s v="Los Angeles"/>
    <x v="1"/>
    <n v="90045"/>
    <x v="1"/>
    <s v="FUR-FU-10002116"/>
    <x v="0"/>
    <x v="5"/>
    <s v="Tenex Carpeted, Granite-Look or Clear Contemporary Contour Shape Chair Mats"/>
    <n v="282.83999999999997"/>
    <n v="4"/>
    <n v="0"/>
    <n v="19.7988"/>
    <n v="3"/>
    <n v="5"/>
    <x v="1"/>
    <n v="7.0000000000000009"/>
    <x v="5"/>
  </r>
  <r>
    <n v="9611"/>
    <s v="CA-2016-130638"/>
    <d v="2016-05-16T00:00:00"/>
    <d v="2016-05-19T00:00:00"/>
    <x v="0"/>
    <s v="SC-20095"/>
    <s v="Sanjit Chand"/>
    <x v="0"/>
    <s v="United States"/>
    <s v="Los Angeles"/>
    <x v="1"/>
    <n v="90045"/>
    <x v="1"/>
    <s v="OFF-LA-10002195"/>
    <x v="1"/>
    <x v="2"/>
    <s v="Avery 481"/>
    <n v="27.72"/>
    <n v="9"/>
    <n v="0"/>
    <n v="13.3056"/>
    <n v="3"/>
    <n v="5"/>
    <x v="1"/>
    <n v="48.000000000000007"/>
    <x v="5"/>
  </r>
  <r>
    <n v="9612"/>
    <s v="CA-2017-144365"/>
    <d v="2017-10-24T00:00:00"/>
    <d v="2017-10-30T00:00:00"/>
    <x v="1"/>
    <s v="CS-11950"/>
    <s v="Carlos Soltero"/>
    <x v="0"/>
    <s v="United States"/>
    <s v="Jackson"/>
    <x v="35"/>
    <n v="39212"/>
    <x v="0"/>
    <s v="OFF-FA-10000735"/>
    <x v="1"/>
    <x v="13"/>
    <s v="Staples"/>
    <n v="11.68"/>
    <n v="4"/>
    <n v="0"/>
    <n v="5.2560000000000002"/>
    <n v="6"/>
    <n v="10"/>
    <x v="0"/>
    <n v="45"/>
    <x v="2"/>
  </r>
  <r>
    <n v="9613"/>
    <s v="CA-2016-110086"/>
    <d v="2016-09-18T00:00:00"/>
    <d v="2016-09-22T00:00:00"/>
    <x v="1"/>
    <s v="BD-11320"/>
    <s v="Bill Donatelli"/>
    <x v="0"/>
    <s v="United States"/>
    <s v="Woodland"/>
    <x v="1"/>
    <n v="95695"/>
    <x v="1"/>
    <s v="TEC-PH-10001299"/>
    <x v="2"/>
    <x v="7"/>
    <s v="Polycom CX300 Desktop Phone USB VoIP phone"/>
    <n v="239.98400000000001"/>
    <n v="2"/>
    <n v="0.2"/>
    <n v="23.9984"/>
    <n v="4"/>
    <n v="9"/>
    <x v="2"/>
    <n v="10"/>
    <x v="8"/>
  </r>
  <r>
    <n v="9614"/>
    <s v="CA-2014-128524"/>
    <d v="2014-11-11T00:00:00"/>
    <d v="2014-11-13T00:00:00"/>
    <x v="2"/>
    <s v="MZ-17515"/>
    <s v="Mary Zewe"/>
    <x v="1"/>
    <s v="United States"/>
    <s v="Seattle"/>
    <x v="4"/>
    <n v="98115"/>
    <x v="1"/>
    <s v="OFF-AP-10002892"/>
    <x v="1"/>
    <x v="9"/>
    <s v="Belkin F5C206VTEL 6 Outlet Surge"/>
    <n v="22.98"/>
    <n v="1"/>
    <n v="0"/>
    <n v="6.8940000000000001"/>
    <n v="2"/>
    <n v="11"/>
    <x v="0"/>
    <n v="30"/>
    <x v="0"/>
  </r>
  <r>
    <n v="9615"/>
    <s v="CA-2014-128524"/>
    <d v="2014-11-11T00:00:00"/>
    <d v="2014-11-13T00:00:00"/>
    <x v="2"/>
    <s v="MZ-17515"/>
    <s v="Mary Zewe"/>
    <x v="1"/>
    <s v="United States"/>
    <s v="Seattle"/>
    <x v="4"/>
    <n v="98115"/>
    <x v="1"/>
    <s v="TEC-AC-10002718"/>
    <x v="2"/>
    <x v="11"/>
    <s v="Belkin Standard 104 key USB Keyboard"/>
    <n v="102.13"/>
    <n v="7"/>
    <n v="0"/>
    <n v="15.3195"/>
    <n v="2"/>
    <n v="11"/>
    <x v="0"/>
    <n v="15"/>
    <x v="0"/>
  </r>
  <r>
    <n v="9616"/>
    <s v="CA-2014-128524"/>
    <d v="2014-11-11T00:00:00"/>
    <d v="2014-11-13T00:00:00"/>
    <x v="2"/>
    <s v="MZ-17515"/>
    <s v="Mary Zewe"/>
    <x v="1"/>
    <s v="United States"/>
    <s v="Seattle"/>
    <x v="4"/>
    <n v="98115"/>
    <x v="1"/>
    <s v="OFF-BI-10003527"/>
    <x v="1"/>
    <x v="8"/>
    <s v="Fellowes PB500 Electric Punch Plastic Comb Binding Machine with Manual Bind"/>
    <n v="2033.5840000000001"/>
    <n v="2"/>
    <n v="0.2"/>
    <n v="762.59400000000005"/>
    <n v="2"/>
    <n v="11"/>
    <x v="0"/>
    <n v="37.5"/>
    <x v="0"/>
  </r>
  <r>
    <n v="9617"/>
    <s v="CA-2016-140256"/>
    <d v="2016-08-22T00:00:00"/>
    <d v="2016-08-29T00:00:00"/>
    <x v="1"/>
    <s v="PW-19030"/>
    <s v="Pauline Webber"/>
    <x v="1"/>
    <s v="United States"/>
    <s v="Los Angeles"/>
    <x v="1"/>
    <n v="90049"/>
    <x v="1"/>
    <s v="OFF-AR-10002255"/>
    <x v="1"/>
    <x v="6"/>
    <s v="Newell 346"/>
    <n v="5.76"/>
    <n v="2"/>
    <n v="0"/>
    <n v="1.6704000000000001"/>
    <n v="7"/>
    <n v="8"/>
    <x v="2"/>
    <n v="29.000000000000004"/>
    <x v="6"/>
  </r>
  <r>
    <n v="9618"/>
    <s v="CA-2017-160633"/>
    <d v="2017-11-16T00:00:00"/>
    <d v="2017-11-21T00:00:00"/>
    <x v="1"/>
    <s v="BS-11380"/>
    <s v="Bill Stewart"/>
    <x v="1"/>
    <s v="United States"/>
    <s v="Bowling Green"/>
    <x v="24"/>
    <n v="43402"/>
    <x v="3"/>
    <s v="TEC-CO-10002095"/>
    <x v="2"/>
    <x v="16"/>
    <s v="Hewlett Packard 610 Color Digital Copier / Printer"/>
    <n v="899.98199999999997"/>
    <n v="3"/>
    <n v="0.4"/>
    <n v="74.998500000000007"/>
    <n v="5"/>
    <n v="11"/>
    <x v="0"/>
    <n v="8.3333333333333339"/>
    <x v="0"/>
  </r>
  <r>
    <n v="9619"/>
    <s v="CA-2017-160633"/>
    <d v="2017-11-16T00:00:00"/>
    <d v="2017-11-21T00:00:00"/>
    <x v="1"/>
    <s v="BS-11380"/>
    <s v="Bill Stewart"/>
    <x v="1"/>
    <s v="United States"/>
    <s v="Bowling Green"/>
    <x v="24"/>
    <n v="43402"/>
    <x v="3"/>
    <s v="OFF-AR-10004022"/>
    <x v="1"/>
    <x v="6"/>
    <s v="Panasonic KP-380BK Classic Electric Pencil Sharpener"/>
    <n v="86.352000000000004"/>
    <n v="3"/>
    <n v="0.2"/>
    <n v="5.3970000000000002"/>
    <n v="5"/>
    <n v="11"/>
    <x v="0"/>
    <n v="6.25"/>
    <x v="0"/>
  </r>
  <r>
    <n v="9620"/>
    <s v="CA-2017-160633"/>
    <d v="2017-11-16T00:00:00"/>
    <d v="2017-11-21T00:00:00"/>
    <x v="1"/>
    <s v="BS-11380"/>
    <s v="Bill Stewart"/>
    <x v="1"/>
    <s v="United States"/>
    <s v="Bowling Green"/>
    <x v="24"/>
    <n v="43402"/>
    <x v="3"/>
    <s v="TEC-AC-10002335"/>
    <x v="2"/>
    <x v="11"/>
    <s v="Logitech Media Keyboard K200"/>
    <n v="139.96"/>
    <n v="5"/>
    <n v="0.2"/>
    <n v="-1.7495000000000001"/>
    <n v="5"/>
    <n v="11"/>
    <x v="0"/>
    <n v="-1.25"/>
    <x v="0"/>
  </r>
  <r>
    <n v="9621"/>
    <s v="CA-2014-115133"/>
    <d v="2014-09-26T00:00:00"/>
    <d v="2014-09-30T00:00:00"/>
    <x v="1"/>
    <s v="DA-13450"/>
    <s v="Dianna Arnett"/>
    <x v="2"/>
    <s v="United States"/>
    <s v="Lancaster"/>
    <x v="24"/>
    <n v="43130"/>
    <x v="3"/>
    <s v="OFF-AP-10001634"/>
    <x v="1"/>
    <x v="9"/>
    <s v="Hoover Commercial Lightweight Upright Vacuum"/>
    <n v="16.704000000000001"/>
    <n v="6"/>
    <n v="0.2"/>
    <n v="1.2527999999999999"/>
    <n v="4"/>
    <n v="9"/>
    <x v="2"/>
    <n v="7.5"/>
    <x v="8"/>
  </r>
  <r>
    <n v="9622"/>
    <s v="CA-2014-115133"/>
    <d v="2014-09-26T00:00:00"/>
    <d v="2014-09-30T00:00:00"/>
    <x v="1"/>
    <s v="DA-13450"/>
    <s v="Dianna Arnett"/>
    <x v="2"/>
    <s v="United States"/>
    <s v="Lancaster"/>
    <x v="24"/>
    <n v="43130"/>
    <x v="3"/>
    <s v="TEC-AC-10002370"/>
    <x v="2"/>
    <x v="11"/>
    <s v="Maxell CD-R Discs"/>
    <n v="3.1520000000000001"/>
    <n v="2"/>
    <n v="0.2"/>
    <n v="0.4728"/>
    <n v="4"/>
    <n v="9"/>
    <x v="2"/>
    <n v="15"/>
    <x v="8"/>
  </r>
  <r>
    <n v="9623"/>
    <s v="CA-2014-115133"/>
    <d v="2014-09-26T00:00:00"/>
    <d v="2014-09-30T00:00:00"/>
    <x v="1"/>
    <s v="DA-13450"/>
    <s v="Dianna Arnett"/>
    <x v="2"/>
    <s v="United States"/>
    <s v="Lancaster"/>
    <x v="24"/>
    <n v="43130"/>
    <x v="3"/>
    <s v="OFF-PA-10000174"/>
    <x v="1"/>
    <x v="10"/>
    <s v="Message Book, Wirebound, Four 5 1/2&quot; X 4&quot; Forms/Pg., 200 Dupl. Sets/Book"/>
    <n v="32.896000000000001"/>
    <n v="4"/>
    <n v="0.2"/>
    <n v="11.102399999999999"/>
    <n v="4"/>
    <n v="9"/>
    <x v="2"/>
    <n v="33.75"/>
    <x v="8"/>
  </r>
  <r>
    <n v="9624"/>
    <s v="CA-2017-137449"/>
    <d v="2017-06-29T00:00:00"/>
    <d v="2017-06-30T00:00:00"/>
    <x v="2"/>
    <s v="ME-17725"/>
    <s v="Max Engle"/>
    <x v="0"/>
    <s v="United States"/>
    <s v="Dallas"/>
    <x v="5"/>
    <n v="75220"/>
    <x v="2"/>
    <s v="OFF-AP-10000240"/>
    <x v="1"/>
    <x v="9"/>
    <s v="Belkin F9G930V10-GRY 9 Outlet Surge"/>
    <n v="21.391999999999999"/>
    <n v="2"/>
    <n v="0.8"/>
    <n v="-54.549599999999998"/>
    <n v="1"/>
    <n v="6"/>
    <x v="1"/>
    <n v="-254.99999999999997"/>
    <x v="1"/>
  </r>
  <r>
    <n v="9625"/>
    <s v="CA-2017-137449"/>
    <d v="2017-06-29T00:00:00"/>
    <d v="2017-06-30T00:00:00"/>
    <x v="2"/>
    <s v="ME-17725"/>
    <s v="Max Engle"/>
    <x v="0"/>
    <s v="United States"/>
    <s v="Dallas"/>
    <x v="5"/>
    <n v="75220"/>
    <x v="2"/>
    <s v="FUR-TA-10002855"/>
    <x v="0"/>
    <x v="3"/>
    <s v="Bevis Round Conference Table Top &amp; Single Column Base"/>
    <n v="307.31400000000002"/>
    <n v="3"/>
    <n v="0.3"/>
    <n v="-39.511800000000001"/>
    <n v="1"/>
    <n v="6"/>
    <x v="1"/>
    <n v="-12.857142857142856"/>
    <x v="1"/>
  </r>
  <r>
    <n v="9626"/>
    <s v="CA-2017-137449"/>
    <d v="2017-06-29T00:00:00"/>
    <d v="2017-06-30T00:00:00"/>
    <x v="2"/>
    <s v="ME-17725"/>
    <s v="Max Engle"/>
    <x v="0"/>
    <s v="United States"/>
    <s v="Dallas"/>
    <x v="5"/>
    <n v="75220"/>
    <x v="2"/>
    <s v="FUR-BO-10000780"/>
    <x v="0"/>
    <x v="0"/>
    <s v="O'Sullivan Plantations 2-Door Library in Landvery Oak"/>
    <n v="409.99919999999997"/>
    <n v="3"/>
    <n v="0.32"/>
    <n v="-96.470399999999998"/>
    <n v="1"/>
    <n v="6"/>
    <x v="1"/>
    <n v="-23.52941176470588"/>
    <x v="1"/>
  </r>
  <r>
    <n v="9627"/>
    <s v="CA-2017-103520"/>
    <d v="2017-09-23T00:00:00"/>
    <d v="2017-09-25T00:00:00"/>
    <x v="2"/>
    <s v="MH-17785"/>
    <s v="Maya Herman"/>
    <x v="1"/>
    <s v="United States"/>
    <s v="Lubbock"/>
    <x v="5"/>
    <n v="79424"/>
    <x v="2"/>
    <s v="OFF-PA-10001846"/>
    <x v="1"/>
    <x v="10"/>
    <s v="Xerox 1899"/>
    <n v="9.2479999999999993"/>
    <n v="2"/>
    <n v="0.2"/>
    <n v="3.3523999999999998"/>
    <n v="2"/>
    <n v="9"/>
    <x v="2"/>
    <n v="36.25"/>
    <x v="8"/>
  </r>
  <r>
    <n v="9628"/>
    <s v="CA-2014-139283"/>
    <d v="2014-11-23T00:00:00"/>
    <d v="2014-11-27T00:00:00"/>
    <x v="1"/>
    <s v="BT-11440"/>
    <s v="Bobby Trafton"/>
    <x v="0"/>
    <s v="United States"/>
    <s v="Detroit"/>
    <x v="12"/>
    <n v="48227"/>
    <x v="2"/>
    <s v="OFF-BI-10002049"/>
    <x v="1"/>
    <x v="8"/>
    <s v="UniKeep View Case Binders"/>
    <n v="14.67"/>
    <n v="3"/>
    <n v="0"/>
    <n v="6.7481999999999998"/>
    <n v="4"/>
    <n v="11"/>
    <x v="0"/>
    <n v="46"/>
    <x v="0"/>
  </r>
  <r>
    <n v="9629"/>
    <s v="CA-2014-118192"/>
    <d v="2014-01-13T00:00:00"/>
    <d v="2014-01-18T00:00:00"/>
    <x v="1"/>
    <s v="MM-17920"/>
    <s v="Michael Moore"/>
    <x v="0"/>
    <s v="United States"/>
    <s v="Newark"/>
    <x v="24"/>
    <n v="43055"/>
    <x v="3"/>
    <s v="OFF-PA-10002947"/>
    <x v="1"/>
    <x v="10"/>
    <s v="Xerox 1923"/>
    <n v="37.408000000000001"/>
    <n v="7"/>
    <n v="0.2"/>
    <n v="13.0928"/>
    <n v="5"/>
    <n v="1"/>
    <x v="3"/>
    <n v="35"/>
    <x v="9"/>
  </r>
  <r>
    <n v="9630"/>
    <s v="CA-2014-118192"/>
    <d v="2014-01-13T00:00:00"/>
    <d v="2014-01-18T00:00:00"/>
    <x v="1"/>
    <s v="MM-17920"/>
    <s v="Michael Moore"/>
    <x v="0"/>
    <s v="United States"/>
    <s v="Newark"/>
    <x v="24"/>
    <n v="43055"/>
    <x v="3"/>
    <s v="OFF-BI-10003476"/>
    <x v="1"/>
    <x v="8"/>
    <s v="Avery Metallic Poly Binders"/>
    <n v="3.4380000000000002"/>
    <n v="2"/>
    <n v="0.7"/>
    <n v="-2.5211999999999999"/>
    <n v="5"/>
    <n v="1"/>
    <x v="3"/>
    <n v="-73.333333333333329"/>
    <x v="9"/>
  </r>
  <r>
    <n v="9631"/>
    <s v="CA-2016-168844"/>
    <d v="2016-05-31T00:00:00"/>
    <d v="2016-06-06T00:00:00"/>
    <x v="1"/>
    <s v="NM-18520"/>
    <s v="Neoma Murray"/>
    <x v="0"/>
    <s v="United States"/>
    <s v="New York City"/>
    <x v="15"/>
    <n v="10011"/>
    <x v="3"/>
    <s v="OFF-BI-10002609"/>
    <x v="1"/>
    <x v="8"/>
    <s v="Avery Hidden Tab Dividers for Binding Systems"/>
    <n v="7.1520000000000001"/>
    <n v="3"/>
    <n v="0.2"/>
    <n v="2.3243999999999998"/>
    <n v="6"/>
    <n v="5"/>
    <x v="1"/>
    <n v="32.499999999999993"/>
    <x v="5"/>
  </r>
  <r>
    <n v="9632"/>
    <s v="CA-2016-168844"/>
    <d v="2016-05-31T00:00:00"/>
    <d v="2016-06-06T00:00:00"/>
    <x v="1"/>
    <s v="NM-18520"/>
    <s v="Neoma Murray"/>
    <x v="0"/>
    <s v="United States"/>
    <s v="New York City"/>
    <x v="15"/>
    <n v="10011"/>
    <x v="3"/>
    <s v="TEC-PH-10003215"/>
    <x v="2"/>
    <x v="7"/>
    <s v="Jackery Bar Premium Fast-charging Portable Charger"/>
    <n v="179.7"/>
    <n v="6"/>
    <n v="0"/>
    <n v="88.052999999999997"/>
    <n v="6"/>
    <n v="5"/>
    <x v="1"/>
    <n v="49"/>
    <x v="5"/>
  </r>
  <r>
    <n v="9633"/>
    <s v="CA-2017-154809"/>
    <d v="2017-02-13T00:00:00"/>
    <d v="2017-02-17T00:00:00"/>
    <x v="1"/>
    <s v="MH-17455"/>
    <s v="Mark Hamilton"/>
    <x v="0"/>
    <s v="United States"/>
    <s v="Minneapolis"/>
    <x v="11"/>
    <n v="55407"/>
    <x v="2"/>
    <s v="OFF-AP-10004785"/>
    <x v="1"/>
    <x v="9"/>
    <s v="Holmes Replacement Filter for HEPA Air Cleaner, Medium Room"/>
    <n v="90.64"/>
    <n v="8"/>
    <n v="0"/>
    <n v="38.975200000000001"/>
    <n v="4"/>
    <n v="2"/>
    <x v="3"/>
    <n v="43"/>
    <x v="11"/>
  </r>
  <r>
    <n v="9634"/>
    <s v="CA-2014-151330"/>
    <d v="2014-10-14T00:00:00"/>
    <d v="2014-10-17T00:00:00"/>
    <x v="2"/>
    <s v="TC-21295"/>
    <s v="Toby Carlisle"/>
    <x v="0"/>
    <s v="United States"/>
    <s v="Everett"/>
    <x v="31"/>
    <n v="2149"/>
    <x v="3"/>
    <s v="TEC-AC-10000865"/>
    <x v="2"/>
    <x v="11"/>
    <s v="WD My Passport Ultra 500GB Portable External Hard Drive"/>
    <n v="177"/>
    <n v="3"/>
    <n v="0"/>
    <n v="30.09"/>
    <n v="3"/>
    <n v="10"/>
    <x v="0"/>
    <n v="17"/>
    <x v="2"/>
  </r>
  <r>
    <n v="9635"/>
    <s v="CA-2014-151330"/>
    <d v="2014-10-14T00:00:00"/>
    <d v="2014-10-17T00:00:00"/>
    <x v="2"/>
    <s v="TC-21295"/>
    <s v="Toby Carlisle"/>
    <x v="0"/>
    <s v="United States"/>
    <s v="Everett"/>
    <x v="31"/>
    <n v="2149"/>
    <x v="3"/>
    <s v="OFF-ST-10000615"/>
    <x v="1"/>
    <x v="4"/>
    <s v="SimpliFile Personal File, Black Granite, 15w x 6-15/16d x 11-1/4h"/>
    <n v="79.45"/>
    <n v="7"/>
    <n v="0"/>
    <n v="22.245999999999999"/>
    <n v="3"/>
    <n v="10"/>
    <x v="0"/>
    <n v="27.999999999999996"/>
    <x v="2"/>
  </r>
  <r>
    <n v="9636"/>
    <s v="CA-2014-151330"/>
    <d v="2014-10-14T00:00:00"/>
    <d v="2014-10-17T00:00:00"/>
    <x v="2"/>
    <s v="TC-21295"/>
    <s v="Toby Carlisle"/>
    <x v="0"/>
    <s v="United States"/>
    <s v="Everett"/>
    <x v="31"/>
    <n v="2149"/>
    <x v="3"/>
    <s v="FUR-CH-10000749"/>
    <x v="0"/>
    <x v="1"/>
    <s v="Office Star - Ergonomic Mid Back Chair with 2-Way Adjustable Arms"/>
    <n v="1628.82"/>
    <n v="9"/>
    <n v="0"/>
    <n v="260.6112"/>
    <n v="3"/>
    <n v="10"/>
    <x v="0"/>
    <n v="16"/>
    <x v="2"/>
  </r>
  <r>
    <n v="9637"/>
    <s v="CA-2014-124702"/>
    <d v="2014-11-18T00:00:00"/>
    <d v="2014-11-25T00:00:00"/>
    <x v="1"/>
    <s v="MH-17785"/>
    <s v="Maya Herman"/>
    <x v="1"/>
    <s v="United States"/>
    <s v="Seattle"/>
    <x v="4"/>
    <n v="98105"/>
    <x v="1"/>
    <s v="FUR-FU-10003553"/>
    <x v="0"/>
    <x v="5"/>
    <s v="Howard Miller 13-1/2&quot; Diameter Rosebrook Wall Clock"/>
    <n v="137.54"/>
    <n v="2"/>
    <n v="0"/>
    <n v="55.015999999999998"/>
    <n v="7"/>
    <n v="11"/>
    <x v="0"/>
    <n v="40"/>
    <x v="0"/>
  </r>
  <r>
    <n v="9638"/>
    <s v="CA-2014-124702"/>
    <d v="2014-11-18T00:00:00"/>
    <d v="2014-11-25T00:00:00"/>
    <x v="1"/>
    <s v="MH-17785"/>
    <s v="Maya Herman"/>
    <x v="1"/>
    <s v="United States"/>
    <s v="Seattle"/>
    <x v="4"/>
    <n v="98105"/>
    <x v="1"/>
    <s v="FUR-TA-10003008"/>
    <x v="0"/>
    <x v="3"/>
    <s v="Lesro Round Back Collection Coffee Table, End Table"/>
    <n v="730.2"/>
    <n v="4"/>
    <n v="0"/>
    <n v="94.926000000000002"/>
    <n v="7"/>
    <n v="11"/>
    <x v="0"/>
    <n v="13"/>
    <x v="0"/>
  </r>
  <r>
    <n v="9639"/>
    <s v="US-2017-125808"/>
    <d v="2017-11-12T00:00:00"/>
    <d v="2017-11-15T00:00:00"/>
    <x v="0"/>
    <s v="EP-13915"/>
    <s v="Emily Phan"/>
    <x v="0"/>
    <s v="United States"/>
    <s v="Los Angeles"/>
    <x v="1"/>
    <n v="90032"/>
    <x v="1"/>
    <s v="OFF-PA-10001846"/>
    <x v="1"/>
    <x v="10"/>
    <s v="Xerox 1899"/>
    <n v="11.56"/>
    <n v="2"/>
    <n v="0"/>
    <n v="5.6643999999999997"/>
    <n v="3"/>
    <n v="11"/>
    <x v="0"/>
    <n v="48.999999999999993"/>
    <x v="0"/>
  </r>
  <r>
    <n v="9640"/>
    <s v="CA-2015-116638"/>
    <d v="2015-01-28T00:00:00"/>
    <d v="2015-01-31T00:00:00"/>
    <x v="0"/>
    <s v="JH-15985"/>
    <s v="Joseph Holt"/>
    <x v="0"/>
    <s v="United States"/>
    <s v="Concord"/>
    <x v="3"/>
    <n v="28027"/>
    <x v="0"/>
    <s v="FUR-TA-10000198"/>
    <x v="0"/>
    <x v="3"/>
    <s v="Chromcraft Bull-Nose Wood Oval Conference Tables &amp; Bases"/>
    <n v="4297.6440000000002"/>
    <n v="13"/>
    <n v="0.4"/>
    <n v="-1862.3124"/>
    <n v="3"/>
    <n v="1"/>
    <x v="3"/>
    <n v="-43.333333333333329"/>
    <x v="9"/>
  </r>
  <r>
    <n v="9641"/>
    <s v="CA-2014-104563"/>
    <d v="2014-03-07T00:00:00"/>
    <d v="2014-03-12T00:00:00"/>
    <x v="1"/>
    <s v="CM-12715"/>
    <s v="Craig Molinari"/>
    <x v="1"/>
    <s v="United States"/>
    <s v="Seattle"/>
    <x v="4"/>
    <n v="98103"/>
    <x v="1"/>
    <s v="OFF-AR-10000390"/>
    <x v="1"/>
    <x v="6"/>
    <s v="Newell Chalk Holder"/>
    <n v="20.65"/>
    <n v="5"/>
    <n v="0"/>
    <n v="9.4990000000000006"/>
    <n v="5"/>
    <n v="3"/>
    <x v="3"/>
    <n v="46.000000000000007"/>
    <x v="10"/>
  </r>
  <r>
    <n v="9642"/>
    <s v="CA-2014-104563"/>
    <d v="2014-03-07T00:00:00"/>
    <d v="2014-03-12T00:00:00"/>
    <x v="1"/>
    <s v="CM-12715"/>
    <s v="Craig Molinari"/>
    <x v="1"/>
    <s v="United States"/>
    <s v="Seattle"/>
    <x v="4"/>
    <n v="98103"/>
    <x v="1"/>
    <s v="OFF-ST-10000934"/>
    <x v="1"/>
    <x v="4"/>
    <s v="Contico 72&quot;H Heavy-Duty Storage System"/>
    <n v="204.9"/>
    <n v="5"/>
    <n v="0"/>
    <n v="0"/>
    <n v="5"/>
    <n v="3"/>
    <x v="3"/>
    <n v="0"/>
    <x v="10"/>
  </r>
  <r>
    <n v="9643"/>
    <s v="CA-2014-104563"/>
    <d v="2014-03-07T00:00:00"/>
    <d v="2014-03-12T00:00:00"/>
    <x v="1"/>
    <s v="CM-12715"/>
    <s v="Craig Molinari"/>
    <x v="1"/>
    <s v="United States"/>
    <s v="Seattle"/>
    <x v="4"/>
    <n v="98103"/>
    <x v="1"/>
    <s v="FUR-CH-10002780"/>
    <x v="0"/>
    <x v="1"/>
    <s v="Office Star - Task Chair with Contemporary Loop Arms"/>
    <n v="436.70400000000001"/>
    <n v="6"/>
    <n v="0.2"/>
    <n v="21.8352"/>
    <n v="5"/>
    <n v="3"/>
    <x v="3"/>
    <n v="5"/>
    <x v="10"/>
  </r>
  <r>
    <n v="9644"/>
    <s v="CA-2014-104563"/>
    <d v="2014-03-07T00:00:00"/>
    <d v="2014-03-12T00:00:00"/>
    <x v="1"/>
    <s v="CM-12715"/>
    <s v="Craig Molinari"/>
    <x v="1"/>
    <s v="United States"/>
    <s v="Seattle"/>
    <x v="4"/>
    <n v="98103"/>
    <x v="1"/>
    <s v="FUR-CH-10004495"/>
    <x v="0"/>
    <x v="1"/>
    <s v="Global Leather and Oak Executive Chair, Black"/>
    <n v="481.56799999999998"/>
    <n v="2"/>
    <n v="0.2"/>
    <n v="54.176400000000001"/>
    <n v="5"/>
    <n v="3"/>
    <x v="3"/>
    <n v="11.25"/>
    <x v="10"/>
  </r>
  <r>
    <n v="9645"/>
    <s v="US-2017-107979"/>
    <d v="2017-06-08T00:00:00"/>
    <d v="2017-06-13T00:00:00"/>
    <x v="1"/>
    <s v="FO-14305"/>
    <s v="Frank Olsen"/>
    <x v="0"/>
    <s v="United States"/>
    <s v="Glendale"/>
    <x v="16"/>
    <n v="85301"/>
    <x v="1"/>
    <s v="TEC-AC-10002006"/>
    <x v="2"/>
    <x v="11"/>
    <s v="Memorex Micro Travel Drive 16 GB"/>
    <n v="89.543999999999997"/>
    <n v="7"/>
    <n v="0.2"/>
    <n v="12.3123"/>
    <n v="5"/>
    <n v="6"/>
    <x v="1"/>
    <n v="13.750000000000002"/>
    <x v="1"/>
  </r>
  <r>
    <n v="9646"/>
    <s v="US-2017-107979"/>
    <d v="2017-06-08T00:00:00"/>
    <d v="2017-06-13T00:00:00"/>
    <x v="1"/>
    <s v="FO-14305"/>
    <s v="Frank Olsen"/>
    <x v="0"/>
    <s v="United States"/>
    <s v="Glendale"/>
    <x v="16"/>
    <n v="85301"/>
    <x v="1"/>
    <s v="OFF-ST-10002485"/>
    <x v="1"/>
    <x v="4"/>
    <s v="Rogers Deluxe File Chest"/>
    <n v="35.167999999999999"/>
    <n v="2"/>
    <n v="0.2"/>
    <n v="-8.3523999999999994"/>
    <n v="5"/>
    <n v="6"/>
    <x v="1"/>
    <n v="-23.75"/>
    <x v="1"/>
  </r>
  <r>
    <n v="9647"/>
    <s v="US-2017-107979"/>
    <d v="2017-06-08T00:00:00"/>
    <d v="2017-06-13T00:00:00"/>
    <x v="1"/>
    <s v="FO-14305"/>
    <s v="Frank Olsen"/>
    <x v="0"/>
    <s v="United States"/>
    <s v="Glendale"/>
    <x v="16"/>
    <n v="85301"/>
    <x v="1"/>
    <s v="OFF-BI-10000778"/>
    <x v="1"/>
    <x v="8"/>
    <s v="GBC VeloBinder Electric Binding Machine"/>
    <n v="72.587999999999994"/>
    <n v="2"/>
    <n v="0.7"/>
    <n v="-48.392000000000003"/>
    <n v="5"/>
    <n v="6"/>
    <x v="1"/>
    <n v="-66.666666666666671"/>
    <x v="1"/>
  </r>
  <r>
    <n v="9648"/>
    <s v="CA-2014-150518"/>
    <d v="2014-11-19T00:00:00"/>
    <d v="2014-11-24T00:00:00"/>
    <x v="1"/>
    <s v="MW-18220"/>
    <s v="Mitch Webber"/>
    <x v="0"/>
    <s v="United States"/>
    <s v="Coon Rapids"/>
    <x v="11"/>
    <n v="55433"/>
    <x v="2"/>
    <s v="OFF-ST-10000877"/>
    <x v="1"/>
    <x v="4"/>
    <s v="Recycled Steel Personal File for Standard File Folders"/>
    <n v="221.16"/>
    <n v="4"/>
    <n v="0"/>
    <n v="57.501600000000003"/>
    <n v="5"/>
    <n v="11"/>
    <x v="0"/>
    <n v="26"/>
    <x v="0"/>
  </r>
  <r>
    <n v="9649"/>
    <s v="CA-2014-150518"/>
    <d v="2014-11-19T00:00:00"/>
    <d v="2014-11-24T00:00:00"/>
    <x v="1"/>
    <s v="MW-18220"/>
    <s v="Mitch Webber"/>
    <x v="0"/>
    <s v="United States"/>
    <s v="Coon Rapids"/>
    <x v="11"/>
    <n v="55433"/>
    <x v="2"/>
    <s v="TEC-PH-10002103"/>
    <x v="2"/>
    <x v="7"/>
    <s v="Jabra SPEAK 410"/>
    <n v="281.97000000000003"/>
    <n v="3"/>
    <n v="0"/>
    <n v="78.951599999999999"/>
    <n v="5"/>
    <n v="11"/>
    <x v="0"/>
    <n v="27.999999999999996"/>
    <x v="0"/>
  </r>
  <r>
    <n v="9650"/>
    <s v="CA-2016-107104"/>
    <d v="2016-11-26T00:00:00"/>
    <d v="2016-11-30T00:00:00"/>
    <x v="1"/>
    <s v="MS-17365"/>
    <s v="Maribeth Schnelling"/>
    <x v="0"/>
    <s v="United States"/>
    <s v="Los Angeles"/>
    <x v="1"/>
    <n v="90045"/>
    <x v="1"/>
    <s v="FUR-BO-10002213"/>
    <x v="0"/>
    <x v="0"/>
    <s v="DMI Eclipse Executive Suite Bookcases"/>
    <n v="3406.6640000000002"/>
    <n v="8"/>
    <n v="0.15"/>
    <n v="160.31360000000001"/>
    <n v="4"/>
    <n v="11"/>
    <x v="0"/>
    <n v="4.7058823529411766"/>
    <x v="0"/>
  </r>
  <r>
    <n v="9651"/>
    <s v="CA-2016-107104"/>
    <d v="2016-11-26T00:00:00"/>
    <d v="2016-11-30T00:00:00"/>
    <x v="1"/>
    <s v="MS-17365"/>
    <s v="Maribeth Schnelling"/>
    <x v="0"/>
    <s v="United States"/>
    <s v="Los Angeles"/>
    <x v="1"/>
    <n v="90045"/>
    <x v="1"/>
    <s v="OFF-AR-10004269"/>
    <x v="1"/>
    <x v="6"/>
    <s v="Newell 31"/>
    <n v="37.17"/>
    <n v="9"/>
    <n v="0"/>
    <n v="10.4076"/>
    <n v="4"/>
    <n v="11"/>
    <x v="0"/>
    <n v="27.999999999999996"/>
    <x v="0"/>
  </r>
  <r>
    <n v="9652"/>
    <s v="CA-2016-107104"/>
    <d v="2016-11-26T00:00:00"/>
    <d v="2016-11-30T00:00:00"/>
    <x v="1"/>
    <s v="MS-17365"/>
    <s v="Maribeth Schnelling"/>
    <x v="0"/>
    <s v="United States"/>
    <s v="Los Angeles"/>
    <x v="1"/>
    <n v="90045"/>
    <x v="1"/>
    <s v="OFF-AP-10000055"/>
    <x v="1"/>
    <x v="9"/>
    <s v="Belkin F9S820V06 8 Outlet Surge"/>
    <n v="64.959999999999994"/>
    <n v="2"/>
    <n v="0"/>
    <n v="19.488"/>
    <n v="4"/>
    <n v="11"/>
    <x v="0"/>
    <n v="30.000000000000004"/>
    <x v="0"/>
  </r>
  <r>
    <n v="9653"/>
    <s v="CA-2016-107104"/>
    <d v="2016-11-26T00:00:00"/>
    <d v="2016-11-30T00:00:00"/>
    <x v="1"/>
    <s v="MS-17365"/>
    <s v="Maribeth Schnelling"/>
    <x v="0"/>
    <s v="United States"/>
    <s v="Los Angeles"/>
    <x v="1"/>
    <n v="90045"/>
    <x v="1"/>
    <s v="FUR-FU-10002937"/>
    <x v="0"/>
    <x v="5"/>
    <s v="GE 48&quot; Fluorescent Tube, Cool White Energy Saver, 34 Watts, 30/Box"/>
    <n v="595.38"/>
    <n v="6"/>
    <n v="0"/>
    <n v="297.69"/>
    <n v="4"/>
    <n v="11"/>
    <x v="0"/>
    <n v="50"/>
    <x v="0"/>
  </r>
  <r>
    <n v="9654"/>
    <s v="CA-2017-161893"/>
    <d v="2017-01-23T00:00:00"/>
    <d v="2017-01-27T00:00:00"/>
    <x v="1"/>
    <s v="HP-14815"/>
    <s v="Harold Pawlan"/>
    <x v="2"/>
    <s v="United States"/>
    <s v="Tucson"/>
    <x v="16"/>
    <n v="85705"/>
    <x v="1"/>
    <s v="TEC-AC-10001874"/>
    <x v="2"/>
    <x v="11"/>
    <s v="Logitech Wireless Anywhere Mouse MX for PC and Mac"/>
    <n v="95.983999999999995"/>
    <n v="2"/>
    <n v="0.2"/>
    <n v="11.997999999999999"/>
    <n v="4"/>
    <n v="1"/>
    <x v="3"/>
    <n v="12.5"/>
    <x v="9"/>
  </r>
  <r>
    <n v="9655"/>
    <s v="CA-2017-161893"/>
    <d v="2017-01-23T00:00:00"/>
    <d v="2017-01-27T00:00:00"/>
    <x v="1"/>
    <s v="HP-14815"/>
    <s v="Harold Pawlan"/>
    <x v="2"/>
    <s v="United States"/>
    <s v="Tucson"/>
    <x v="16"/>
    <n v="85705"/>
    <x v="1"/>
    <s v="OFF-BI-10004506"/>
    <x v="1"/>
    <x v="8"/>
    <s v="Wilson Jones data.warehouse D-Ring Binders with DublLock"/>
    <n v="4.9379999999999997"/>
    <n v="2"/>
    <n v="0.7"/>
    <n v="-3.6212"/>
    <n v="4"/>
    <n v="1"/>
    <x v="3"/>
    <n v="-73.333333333333343"/>
    <x v="9"/>
  </r>
  <r>
    <n v="9656"/>
    <s v="CA-2014-156160"/>
    <d v="2014-09-22T00:00:00"/>
    <d v="2014-09-29T00:00:00"/>
    <x v="1"/>
    <s v="AS-10090"/>
    <s v="Adam Shillingsburg"/>
    <x v="0"/>
    <s v="United States"/>
    <s v="New York City"/>
    <x v="15"/>
    <n v="10035"/>
    <x v="3"/>
    <s v="FUR-FU-10001876"/>
    <x v="0"/>
    <x v="5"/>
    <s v="Computer Room Manger, 14&quot;"/>
    <n v="97.44"/>
    <n v="3"/>
    <n v="0"/>
    <n v="35.078400000000002"/>
    <n v="7"/>
    <n v="9"/>
    <x v="2"/>
    <n v="36.000000000000007"/>
    <x v="8"/>
  </r>
  <r>
    <n v="9657"/>
    <s v="CA-2014-156160"/>
    <d v="2014-09-22T00:00:00"/>
    <d v="2014-09-29T00:00:00"/>
    <x v="1"/>
    <s v="AS-10090"/>
    <s v="Adam Shillingsburg"/>
    <x v="0"/>
    <s v="United States"/>
    <s v="New York City"/>
    <x v="15"/>
    <n v="10035"/>
    <x v="3"/>
    <s v="OFF-BI-10003355"/>
    <x v="1"/>
    <x v="8"/>
    <s v="Cardinal Holdit Business Card Pockets"/>
    <n v="3.984"/>
    <n v="1"/>
    <n v="0.2"/>
    <n v="1.3944000000000001"/>
    <n v="7"/>
    <n v="9"/>
    <x v="2"/>
    <n v="35"/>
    <x v="8"/>
  </r>
  <r>
    <n v="9658"/>
    <s v="CA-2014-156160"/>
    <d v="2014-09-22T00:00:00"/>
    <d v="2014-09-29T00:00:00"/>
    <x v="1"/>
    <s v="AS-10090"/>
    <s v="Adam Shillingsburg"/>
    <x v="0"/>
    <s v="United States"/>
    <s v="New York City"/>
    <x v="15"/>
    <n v="10035"/>
    <x v="3"/>
    <s v="OFF-AR-10003876"/>
    <x v="1"/>
    <x v="6"/>
    <s v="Avery Hi-Liter GlideStik Fluorescent Highlighter, Yellow Ink"/>
    <n v="13.04"/>
    <n v="4"/>
    <n v="0"/>
    <n v="5.7375999999999996"/>
    <n v="7"/>
    <n v="9"/>
    <x v="2"/>
    <n v="44"/>
    <x v="8"/>
  </r>
  <r>
    <n v="9659"/>
    <s v="CA-2014-156160"/>
    <d v="2014-09-22T00:00:00"/>
    <d v="2014-09-29T00:00:00"/>
    <x v="1"/>
    <s v="AS-10090"/>
    <s v="Adam Shillingsburg"/>
    <x v="0"/>
    <s v="United States"/>
    <s v="New York City"/>
    <x v="15"/>
    <n v="10035"/>
    <x v="3"/>
    <s v="FUR-CH-10004983"/>
    <x v="0"/>
    <x v="1"/>
    <s v="Office Star - Mid Back Dual function Ergonomic High Back Chair with 2-Way Adjustable Arms"/>
    <n v="579.52800000000002"/>
    <n v="4"/>
    <n v="0.1"/>
    <n v="83.709599999999995"/>
    <n v="7"/>
    <n v="9"/>
    <x v="2"/>
    <n v="14.444444444444443"/>
    <x v="8"/>
  </r>
  <r>
    <n v="9660"/>
    <s v="CA-2014-100860"/>
    <d v="2014-03-26T00:00:00"/>
    <d v="2014-03-30T00:00:00"/>
    <x v="0"/>
    <s v="CS-12505"/>
    <s v="Cindy Stewart"/>
    <x v="0"/>
    <s v="United States"/>
    <s v="Pomona"/>
    <x v="1"/>
    <n v="91767"/>
    <x v="1"/>
    <s v="OFF-LA-10001982"/>
    <x v="1"/>
    <x v="2"/>
    <s v="Smead Alpha-Z Color-Coded Name Labels First Letter Starter Set"/>
    <n v="18.75"/>
    <n v="5"/>
    <n v="0"/>
    <n v="9"/>
    <n v="4"/>
    <n v="3"/>
    <x v="3"/>
    <n v="48"/>
    <x v="10"/>
  </r>
  <r>
    <n v="9661"/>
    <s v="CA-2016-160717"/>
    <d v="2016-06-06T00:00:00"/>
    <d v="2016-06-11T00:00:00"/>
    <x v="1"/>
    <s v="ME-17320"/>
    <s v="Maria Etezadi"/>
    <x v="2"/>
    <s v="United States"/>
    <s v="Santa Barbara"/>
    <x v="1"/>
    <n v="93101"/>
    <x v="1"/>
    <s v="TEC-PH-10001459"/>
    <x v="2"/>
    <x v="7"/>
    <s v="Samsung Galaxy Mega 6.3"/>
    <n v="3023.9279999999999"/>
    <n v="9"/>
    <n v="0.2"/>
    <n v="226.7946"/>
    <n v="5"/>
    <n v="6"/>
    <x v="1"/>
    <n v="7.5"/>
    <x v="1"/>
  </r>
  <r>
    <n v="9662"/>
    <s v="CA-2016-160717"/>
    <d v="2016-06-06T00:00:00"/>
    <d v="2016-06-11T00:00:00"/>
    <x v="1"/>
    <s v="ME-17320"/>
    <s v="Maria Etezadi"/>
    <x v="2"/>
    <s v="United States"/>
    <s v="Santa Barbara"/>
    <x v="1"/>
    <n v="93101"/>
    <x v="1"/>
    <s v="TEC-AC-10002134"/>
    <x v="2"/>
    <x v="11"/>
    <s v="Rosewill 107 Normal Keys USB Wired Standard Keyboard"/>
    <n v="26.96"/>
    <n v="2"/>
    <n v="0"/>
    <n v="3.7744"/>
    <n v="5"/>
    <n v="6"/>
    <x v="1"/>
    <n v="13.999999999999998"/>
    <x v="1"/>
  </r>
  <r>
    <n v="9663"/>
    <s v="CA-2016-160717"/>
    <d v="2016-06-06T00:00:00"/>
    <d v="2016-06-11T00:00:00"/>
    <x v="1"/>
    <s v="ME-17320"/>
    <s v="Maria Etezadi"/>
    <x v="2"/>
    <s v="United States"/>
    <s v="Santa Barbara"/>
    <x v="1"/>
    <n v="93101"/>
    <x v="1"/>
    <s v="TEC-PH-10001760"/>
    <x v="2"/>
    <x v="7"/>
    <s v="Bose SoundLink Bluetooth Speaker"/>
    <n v="477.6"/>
    <n v="3"/>
    <n v="0.2"/>
    <n v="161.19"/>
    <n v="5"/>
    <n v="6"/>
    <x v="1"/>
    <n v="33.75"/>
    <x v="1"/>
  </r>
  <r>
    <n v="9664"/>
    <s v="CA-2017-132619"/>
    <d v="2017-08-31T00:00:00"/>
    <d v="2017-09-05T00:00:00"/>
    <x v="1"/>
    <s v="MS-17770"/>
    <s v="Maxwell Schwartz"/>
    <x v="0"/>
    <s v="United States"/>
    <s v="San Francisco"/>
    <x v="1"/>
    <n v="94109"/>
    <x v="1"/>
    <s v="OFF-ST-10001511"/>
    <x v="1"/>
    <x v="4"/>
    <s v="Space Solutions Commercial Steel Shelving"/>
    <n v="193.95"/>
    <n v="3"/>
    <n v="0"/>
    <n v="9.6974999999999998"/>
    <n v="5"/>
    <n v="8"/>
    <x v="2"/>
    <n v="5"/>
    <x v="6"/>
  </r>
  <r>
    <n v="9665"/>
    <s v="US-2015-120957"/>
    <d v="2015-12-07T00:00:00"/>
    <d v="2015-12-07T00:00:00"/>
    <x v="3"/>
    <s v="KH-16690"/>
    <s v="Kristen Hastings"/>
    <x v="1"/>
    <s v="United States"/>
    <s v="Riverside"/>
    <x v="1"/>
    <n v="92503"/>
    <x v="1"/>
    <s v="OFF-PA-10003953"/>
    <x v="1"/>
    <x v="10"/>
    <s v="Xerox 218"/>
    <n v="12.96"/>
    <n v="2"/>
    <n v="0"/>
    <n v="6.2207999999999997"/>
    <n v="0"/>
    <n v="12"/>
    <x v="0"/>
    <n v="47.999999999999993"/>
    <x v="4"/>
  </r>
  <r>
    <n v="9666"/>
    <s v="CA-2017-157448"/>
    <d v="2017-11-16T00:00:00"/>
    <d v="2017-11-20T00:00:00"/>
    <x v="1"/>
    <s v="LC-16885"/>
    <s v="Lena Creighton"/>
    <x v="0"/>
    <s v="United States"/>
    <s v="Los Angeles"/>
    <x v="1"/>
    <n v="90049"/>
    <x v="1"/>
    <s v="FUR-FU-10003268"/>
    <x v="0"/>
    <x v="5"/>
    <s v="Eldon Radial Chair Mat for Low to Medium Pile Carpets"/>
    <n v="119.94"/>
    <n v="3"/>
    <n v="0"/>
    <n v="23.988"/>
    <n v="4"/>
    <n v="11"/>
    <x v="0"/>
    <n v="20"/>
    <x v="0"/>
  </r>
  <r>
    <n v="9667"/>
    <s v="CA-2017-157448"/>
    <d v="2017-11-16T00:00:00"/>
    <d v="2017-11-20T00:00:00"/>
    <x v="1"/>
    <s v="LC-16885"/>
    <s v="Lena Creighton"/>
    <x v="0"/>
    <s v="United States"/>
    <s v="Los Angeles"/>
    <x v="1"/>
    <n v="90049"/>
    <x v="1"/>
    <s v="FUR-FU-10001847"/>
    <x v="0"/>
    <x v="5"/>
    <s v="Eldon Image Series Black Desk Accessories"/>
    <n v="12.42"/>
    <n v="3"/>
    <n v="0"/>
    <n v="4.4711999999999996"/>
    <n v="4"/>
    <n v="11"/>
    <x v="0"/>
    <n v="36"/>
    <x v="0"/>
  </r>
  <r>
    <n v="9668"/>
    <s v="CA-2016-126270"/>
    <d v="2016-04-23T00:00:00"/>
    <d v="2016-04-27T00:00:00"/>
    <x v="1"/>
    <s v="AF-10870"/>
    <s v="Art Ferguson"/>
    <x v="0"/>
    <s v="United States"/>
    <s v="San Clemente"/>
    <x v="1"/>
    <n v="92672"/>
    <x v="1"/>
    <s v="OFF-BI-10002764"/>
    <x v="1"/>
    <x v="8"/>
    <s v="Recycled Pressboard Report Cover with Reinforced Top Hinge"/>
    <n v="18.088000000000001"/>
    <n v="7"/>
    <n v="0.2"/>
    <n v="6.5568999999999997"/>
    <n v="4"/>
    <n v="4"/>
    <x v="1"/>
    <n v="36.25"/>
    <x v="3"/>
  </r>
  <r>
    <n v="9669"/>
    <s v="CA-2016-126270"/>
    <d v="2016-04-23T00:00:00"/>
    <d v="2016-04-27T00:00:00"/>
    <x v="1"/>
    <s v="AF-10870"/>
    <s v="Art Ferguson"/>
    <x v="0"/>
    <s v="United States"/>
    <s v="San Clemente"/>
    <x v="1"/>
    <n v="92672"/>
    <x v="1"/>
    <s v="OFF-EN-10004386"/>
    <x v="1"/>
    <x v="12"/>
    <s v="Recycled Interoffice Envelopes with String and Button Closure, 10 x 13"/>
    <n v="71.97"/>
    <n v="3"/>
    <n v="0"/>
    <n v="35.984999999999999"/>
    <n v="4"/>
    <n v="4"/>
    <x v="1"/>
    <n v="50"/>
    <x v="3"/>
  </r>
  <r>
    <n v="9670"/>
    <s v="CA-2017-145275"/>
    <d v="2017-04-02T00:00:00"/>
    <d v="2017-04-06T00:00:00"/>
    <x v="1"/>
    <s v="AH-10465"/>
    <s v="Amy Hunt"/>
    <x v="0"/>
    <s v="United States"/>
    <s v="Decatur"/>
    <x v="19"/>
    <n v="35601"/>
    <x v="0"/>
    <s v="OFF-LA-10001569"/>
    <x v="1"/>
    <x v="2"/>
    <s v="Avery 499"/>
    <n v="14.94"/>
    <n v="3"/>
    <n v="0"/>
    <n v="6.8723999999999998"/>
    <n v="4"/>
    <n v="4"/>
    <x v="1"/>
    <n v="46"/>
    <x v="3"/>
  </r>
  <r>
    <n v="9671"/>
    <s v="CA-2015-133396"/>
    <d v="2015-08-13T00:00:00"/>
    <d v="2015-08-15T00:00:00"/>
    <x v="2"/>
    <s v="GK-14620"/>
    <s v="Grace Kelly"/>
    <x v="1"/>
    <s v="United States"/>
    <s v="Greensboro"/>
    <x v="3"/>
    <n v="27405"/>
    <x v="0"/>
    <s v="OFF-AR-10001446"/>
    <x v="1"/>
    <x v="6"/>
    <s v="Newell 309"/>
    <n v="64.680000000000007"/>
    <n v="7"/>
    <n v="0.2"/>
    <n v="8.0850000000000009"/>
    <n v="2"/>
    <n v="8"/>
    <x v="2"/>
    <n v="12.5"/>
    <x v="6"/>
  </r>
  <r>
    <n v="9672"/>
    <s v="US-2017-140312"/>
    <d v="2017-11-13T00:00:00"/>
    <d v="2017-11-19T00:00:00"/>
    <x v="1"/>
    <s v="KL-16645"/>
    <s v="Ken Lonsdale"/>
    <x v="0"/>
    <s v="United States"/>
    <s v="Dublin"/>
    <x v="1"/>
    <n v="94568"/>
    <x v="1"/>
    <s v="TEC-PH-10003442"/>
    <x v="2"/>
    <x v="7"/>
    <s v="Samsung Replacement EH64AVFWE Premium Headset"/>
    <n v="22"/>
    <n v="5"/>
    <n v="0.2"/>
    <n v="1.375"/>
    <n v="6"/>
    <n v="11"/>
    <x v="0"/>
    <n v="6.25"/>
    <x v="0"/>
  </r>
  <r>
    <n v="9673"/>
    <s v="CA-2016-114867"/>
    <d v="2016-12-23T00:00:00"/>
    <d v="2016-12-28T00:00:00"/>
    <x v="1"/>
    <s v="FM-14290"/>
    <s v="Frank Merwin"/>
    <x v="2"/>
    <s v="United States"/>
    <s v="Philadelphia"/>
    <x v="9"/>
    <n v="19143"/>
    <x v="3"/>
    <s v="OFF-PA-10000477"/>
    <x v="1"/>
    <x v="10"/>
    <s v="Xerox 1952"/>
    <n v="7.968"/>
    <n v="2"/>
    <n v="0.2"/>
    <n v="2.6892"/>
    <n v="5"/>
    <n v="12"/>
    <x v="0"/>
    <n v="33.75"/>
    <x v="4"/>
  </r>
  <r>
    <n v="9674"/>
    <s v="CA-2016-114867"/>
    <d v="2016-12-23T00:00:00"/>
    <d v="2016-12-28T00:00:00"/>
    <x v="1"/>
    <s v="FM-14290"/>
    <s v="Frank Merwin"/>
    <x v="2"/>
    <s v="United States"/>
    <s v="Philadelphia"/>
    <x v="9"/>
    <n v="19143"/>
    <x v="3"/>
    <s v="TEC-PH-10002645"/>
    <x v="2"/>
    <x v="7"/>
    <s v="LG G2"/>
    <n v="1499.97"/>
    <n v="5"/>
    <n v="0.4"/>
    <n v="-374.99250000000001"/>
    <n v="5"/>
    <n v="12"/>
    <x v="0"/>
    <n v="-25"/>
    <x v="4"/>
  </r>
  <r>
    <n v="9675"/>
    <s v="US-2014-164644"/>
    <d v="2014-07-22T00:00:00"/>
    <d v="2014-07-24T00:00:00"/>
    <x v="0"/>
    <s v="JL-15850"/>
    <s v="John Lucas"/>
    <x v="0"/>
    <s v="United States"/>
    <s v="Houston"/>
    <x v="5"/>
    <n v="77095"/>
    <x v="2"/>
    <s v="OFF-ST-10003123"/>
    <x v="1"/>
    <x v="4"/>
    <s v="Fellowes Bases and Tops For Staxonsteel/High-Stak Systems"/>
    <n v="26.632000000000001"/>
    <n v="1"/>
    <n v="0.2"/>
    <n v="1.3315999999999999"/>
    <n v="2"/>
    <n v="7"/>
    <x v="2"/>
    <n v="5"/>
    <x v="7"/>
  </r>
  <r>
    <n v="9676"/>
    <s v="CA-2016-137393"/>
    <d v="2016-05-06T00:00:00"/>
    <d v="2016-05-10T00:00:00"/>
    <x v="1"/>
    <s v="GM-14500"/>
    <s v="Gene McClure"/>
    <x v="0"/>
    <s v="United States"/>
    <s v="Bakersfield"/>
    <x v="1"/>
    <n v="93309"/>
    <x v="1"/>
    <s v="FUR-FU-10001617"/>
    <x v="0"/>
    <x v="5"/>
    <s v="Executive Impressions 8-1/2&quot; Career Panel/Partition Cubicle Clock"/>
    <n v="41.6"/>
    <n v="4"/>
    <n v="0"/>
    <n v="14.144"/>
    <n v="4"/>
    <n v="5"/>
    <x v="1"/>
    <n v="34"/>
    <x v="5"/>
  </r>
  <r>
    <n v="9677"/>
    <s v="US-2014-120175"/>
    <d v="2014-11-28T00:00:00"/>
    <d v="2014-12-03T00:00:00"/>
    <x v="1"/>
    <s v="MC-17635"/>
    <s v="Matthew Clasen"/>
    <x v="1"/>
    <s v="United States"/>
    <s v="Richmond"/>
    <x v="14"/>
    <n v="47374"/>
    <x v="2"/>
    <s v="OFF-EN-10003862"/>
    <x v="1"/>
    <x v="12"/>
    <s v="Laser &amp; Ink Jet Business Envelopes"/>
    <n v="64.02"/>
    <n v="6"/>
    <n v="0"/>
    <n v="29.449200000000001"/>
    <n v="5"/>
    <n v="11"/>
    <x v="0"/>
    <n v="46"/>
    <x v="0"/>
  </r>
  <r>
    <n v="9678"/>
    <s v="CA-2016-144785"/>
    <d v="2016-04-18T00:00:00"/>
    <d v="2016-04-23T00:00:00"/>
    <x v="1"/>
    <s v="CS-12490"/>
    <s v="Cindy Schnelling"/>
    <x v="1"/>
    <s v="United States"/>
    <s v="New York City"/>
    <x v="15"/>
    <n v="10009"/>
    <x v="3"/>
    <s v="OFF-AR-10001573"/>
    <x v="1"/>
    <x v="6"/>
    <s v="American Pencil"/>
    <n v="6.99"/>
    <n v="3"/>
    <n v="0"/>
    <n v="2.0270999999999999"/>
    <n v="5"/>
    <n v="4"/>
    <x v="1"/>
    <n v="28.999999999999996"/>
    <x v="3"/>
  </r>
  <r>
    <n v="9679"/>
    <s v="CA-2016-144785"/>
    <d v="2016-04-18T00:00:00"/>
    <d v="2016-04-23T00:00:00"/>
    <x v="1"/>
    <s v="CS-12490"/>
    <s v="Cindy Schnelling"/>
    <x v="1"/>
    <s v="United States"/>
    <s v="New York City"/>
    <x v="15"/>
    <n v="10009"/>
    <x v="3"/>
    <s v="OFF-SU-10004290"/>
    <x v="1"/>
    <x v="14"/>
    <s v="Acme Design Line 8&quot; Stainless Steel Bent Scissors w/Champagne Handles, 3-1/8&quot; Cut"/>
    <n v="6.84"/>
    <n v="1"/>
    <n v="0"/>
    <n v="1.8468"/>
    <n v="5"/>
    <n v="4"/>
    <x v="1"/>
    <n v="27"/>
    <x v="3"/>
  </r>
  <r>
    <n v="9680"/>
    <s v="CA-2015-130113"/>
    <d v="2015-12-27T00:00:00"/>
    <d v="2015-12-31T00:00:00"/>
    <x v="1"/>
    <s v="AH-10030"/>
    <s v="Aaron Hawkins"/>
    <x v="1"/>
    <s v="United States"/>
    <s v="San Francisco"/>
    <x v="1"/>
    <n v="94122"/>
    <x v="1"/>
    <s v="OFF-ST-10000046"/>
    <x v="1"/>
    <x v="4"/>
    <s v="Fellowes Super Stor/Drawer Files"/>
    <n v="323.10000000000002"/>
    <n v="2"/>
    <n v="0"/>
    <n v="61.389000000000003"/>
    <n v="4"/>
    <n v="12"/>
    <x v="0"/>
    <n v="19"/>
    <x v="4"/>
  </r>
  <r>
    <n v="9681"/>
    <s v="CA-2015-130113"/>
    <d v="2015-12-27T00:00:00"/>
    <d v="2015-12-31T00:00:00"/>
    <x v="1"/>
    <s v="AH-10030"/>
    <s v="Aaron Hawkins"/>
    <x v="1"/>
    <s v="United States"/>
    <s v="San Francisco"/>
    <x v="1"/>
    <n v="94122"/>
    <x v="1"/>
    <s v="TEC-PH-10003505"/>
    <x v="2"/>
    <x v="7"/>
    <s v="Geemarc AmpliPOWER60"/>
    <n v="668.16"/>
    <n v="9"/>
    <n v="0.2"/>
    <n v="75.168000000000006"/>
    <n v="4"/>
    <n v="12"/>
    <x v="0"/>
    <n v="11.250000000000002"/>
    <x v="4"/>
  </r>
  <r>
    <n v="9682"/>
    <s v="CA-2017-122770"/>
    <d v="2017-12-13T00:00:00"/>
    <d v="2017-12-18T00:00:00"/>
    <x v="1"/>
    <s v="EP-13915"/>
    <s v="Emily Phan"/>
    <x v="0"/>
    <s v="United States"/>
    <s v="San Francisco"/>
    <x v="1"/>
    <n v="94122"/>
    <x v="1"/>
    <s v="OFF-LA-10004559"/>
    <x v="1"/>
    <x v="2"/>
    <s v="Avery 49"/>
    <n v="8.64"/>
    <n v="3"/>
    <n v="0"/>
    <n v="4.2336"/>
    <n v="5"/>
    <n v="12"/>
    <x v="0"/>
    <n v="49"/>
    <x v="4"/>
  </r>
  <r>
    <n v="9683"/>
    <s v="CA-2017-122770"/>
    <d v="2017-12-13T00:00:00"/>
    <d v="2017-12-18T00:00:00"/>
    <x v="1"/>
    <s v="EP-13915"/>
    <s v="Emily Phan"/>
    <x v="0"/>
    <s v="United States"/>
    <s v="San Francisco"/>
    <x v="1"/>
    <n v="94122"/>
    <x v="1"/>
    <s v="OFF-PA-10003172"/>
    <x v="1"/>
    <x v="10"/>
    <s v="Xerox 1996"/>
    <n v="38.880000000000003"/>
    <n v="6"/>
    <n v="0"/>
    <n v="18.662400000000002"/>
    <n v="5"/>
    <n v="12"/>
    <x v="0"/>
    <n v="48.000000000000007"/>
    <x v="4"/>
  </r>
  <r>
    <n v="9684"/>
    <s v="CA-2017-122770"/>
    <d v="2017-12-13T00:00:00"/>
    <d v="2017-12-18T00:00:00"/>
    <x v="1"/>
    <s v="EP-13915"/>
    <s v="Emily Phan"/>
    <x v="0"/>
    <s v="United States"/>
    <s v="San Francisco"/>
    <x v="1"/>
    <n v="94122"/>
    <x v="1"/>
    <s v="FUR-FU-10001473"/>
    <x v="0"/>
    <x v="5"/>
    <s v="Eldon Executive Woodline II Desk Accessories, Mahogany"/>
    <n v="201.04"/>
    <n v="8"/>
    <n v="0"/>
    <n v="54.280799999999999"/>
    <n v="5"/>
    <n v="12"/>
    <x v="0"/>
    <n v="27"/>
    <x v="4"/>
  </r>
  <r>
    <n v="9685"/>
    <s v="CA-2017-122770"/>
    <d v="2017-12-13T00:00:00"/>
    <d v="2017-12-18T00:00:00"/>
    <x v="1"/>
    <s v="EP-13915"/>
    <s v="Emily Phan"/>
    <x v="0"/>
    <s v="United States"/>
    <s v="San Francisco"/>
    <x v="1"/>
    <n v="94122"/>
    <x v="1"/>
    <s v="OFF-PA-10000232"/>
    <x v="1"/>
    <x v="10"/>
    <s v="Xerox 1975"/>
    <n v="12.96"/>
    <n v="2"/>
    <n v="0"/>
    <n v="6.3503999999999996"/>
    <n v="5"/>
    <n v="12"/>
    <x v="0"/>
    <n v="48.999999999999993"/>
    <x v="4"/>
  </r>
  <r>
    <n v="9686"/>
    <s v="CA-2017-118668"/>
    <d v="2017-01-02T00:00:00"/>
    <d v="2017-01-04T00:00:00"/>
    <x v="0"/>
    <s v="FW-14395"/>
    <s v="Fred Wasserman"/>
    <x v="1"/>
    <s v="United States"/>
    <s v="Los Angeles"/>
    <x v="1"/>
    <n v="90032"/>
    <x v="1"/>
    <s v="TEC-AC-10000682"/>
    <x v="2"/>
    <x v="11"/>
    <s v="Kensington K72356US Mouse-in-a-Box USB Desktop Mouse"/>
    <n v="16.59"/>
    <n v="1"/>
    <n v="0"/>
    <n v="5.8064999999999998"/>
    <n v="2"/>
    <n v="1"/>
    <x v="3"/>
    <n v="35"/>
    <x v="9"/>
  </r>
  <r>
    <n v="9687"/>
    <s v="CA-2017-116498"/>
    <d v="2017-05-30T00:00:00"/>
    <d v="2017-06-03T00:00:00"/>
    <x v="1"/>
    <s v="KA-16525"/>
    <s v="Kelly Andreada"/>
    <x v="0"/>
    <s v="United States"/>
    <s v="San Diego"/>
    <x v="1"/>
    <n v="92037"/>
    <x v="1"/>
    <s v="OFF-AR-10003405"/>
    <x v="1"/>
    <x v="6"/>
    <s v="Dixon My First Ticonderoga Pencil, #2"/>
    <n v="35.1"/>
    <n v="6"/>
    <n v="0"/>
    <n v="10.179"/>
    <n v="4"/>
    <n v="5"/>
    <x v="1"/>
    <n v="28.999999999999996"/>
    <x v="5"/>
  </r>
  <r>
    <n v="9688"/>
    <s v="US-2017-130603"/>
    <d v="2017-09-30T00:00:00"/>
    <d v="2017-10-06T00:00:00"/>
    <x v="1"/>
    <s v="SC-20050"/>
    <s v="Sample Company A"/>
    <x v="2"/>
    <s v="United States"/>
    <s v="Arlington"/>
    <x v="5"/>
    <n v="76017"/>
    <x v="2"/>
    <s v="OFF-BI-10000301"/>
    <x v="1"/>
    <x v="8"/>
    <s v="GBC Instant Report Kit"/>
    <n v="11.646000000000001"/>
    <n v="9"/>
    <n v="0.8"/>
    <n v="-17.469000000000001"/>
    <n v="6"/>
    <n v="9"/>
    <x v="2"/>
    <n v="-150"/>
    <x v="8"/>
  </r>
  <r>
    <n v="9689"/>
    <s v="US-2017-135986"/>
    <d v="2017-06-20T00:00:00"/>
    <d v="2017-06-27T00:00:00"/>
    <x v="1"/>
    <s v="PG-18895"/>
    <s v="Paul Gonzalez"/>
    <x v="0"/>
    <s v="United States"/>
    <s v="Richmond"/>
    <x v="17"/>
    <n v="23223"/>
    <x v="0"/>
    <s v="OFF-PA-10001534"/>
    <x v="1"/>
    <x v="10"/>
    <s v="Xerox 230"/>
    <n v="32.4"/>
    <n v="5"/>
    <n v="0"/>
    <n v="15.552"/>
    <n v="7"/>
    <n v="6"/>
    <x v="1"/>
    <n v="48"/>
    <x v="1"/>
  </r>
  <r>
    <n v="9690"/>
    <s v="US-2017-135986"/>
    <d v="2017-06-20T00:00:00"/>
    <d v="2017-06-27T00:00:00"/>
    <x v="1"/>
    <s v="PG-18895"/>
    <s v="Paul Gonzalez"/>
    <x v="0"/>
    <s v="United States"/>
    <s v="Richmond"/>
    <x v="17"/>
    <n v="23223"/>
    <x v="0"/>
    <s v="TEC-PH-10003691"/>
    <x v="2"/>
    <x v="7"/>
    <s v="BlackBerry Q10"/>
    <n v="503.96"/>
    <n v="4"/>
    <n v="0"/>
    <n v="125.99"/>
    <n v="7"/>
    <n v="6"/>
    <x v="1"/>
    <n v="25"/>
    <x v="1"/>
  </r>
  <r>
    <n v="9691"/>
    <s v="CA-2017-140536"/>
    <d v="2017-04-04T00:00:00"/>
    <d v="2017-04-05T00:00:00"/>
    <x v="2"/>
    <s v="TA-21385"/>
    <s v="Tom Ashbrook"/>
    <x v="2"/>
    <s v="United States"/>
    <s v="New York City"/>
    <x v="15"/>
    <n v="10035"/>
    <x v="3"/>
    <s v="OFF-AR-10001545"/>
    <x v="1"/>
    <x v="6"/>
    <s v="Newell 326"/>
    <n v="7.04"/>
    <n v="4"/>
    <n v="0"/>
    <n v="2.0415999999999999"/>
    <n v="1"/>
    <n v="4"/>
    <x v="1"/>
    <n v="28.999999999999996"/>
    <x v="3"/>
  </r>
  <r>
    <n v="9692"/>
    <s v="CA-2015-130183"/>
    <d v="2015-11-13T00:00:00"/>
    <d v="2015-11-17T00:00:00"/>
    <x v="1"/>
    <s v="PO-18850"/>
    <s v="Patrick O'Brill"/>
    <x v="0"/>
    <s v="United States"/>
    <s v="Houston"/>
    <x v="5"/>
    <n v="77041"/>
    <x v="2"/>
    <s v="FUR-BO-10001811"/>
    <x v="0"/>
    <x v="0"/>
    <s v="Atlantic Metals Mobile 5-Shelf Bookcases, Custom Colors"/>
    <n v="613.99919999999997"/>
    <n v="3"/>
    <n v="0.32"/>
    <n v="-18.058800000000002"/>
    <n v="4"/>
    <n v="11"/>
    <x v="0"/>
    <n v="-2.9411764705882355"/>
    <x v="0"/>
  </r>
  <r>
    <n v="9693"/>
    <s v="CA-2015-107902"/>
    <d v="2015-08-28T00:00:00"/>
    <d v="2015-09-02T00:00:00"/>
    <x v="1"/>
    <s v="SM-20950"/>
    <s v="Suzanne McNair"/>
    <x v="1"/>
    <s v="United States"/>
    <s v="Fairfield"/>
    <x v="29"/>
    <n v="6824"/>
    <x v="3"/>
    <s v="OFF-ST-10001837"/>
    <x v="1"/>
    <x v="4"/>
    <s v="SAFCO Mobile Desk Side File, Wire Frame"/>
    <n v="470.36"/>
    <n v="11"/>
    <n v="0"/>
    <n v="122.2936"/>
    <n v="5"/>
    <n v="8"/>
    <x v="2"/>
    <n v="26"/>
    <x v="6"/>
  </r>
  <r>
    <n v="9694"/>
    <s v="CA-2017-130148"/>
    <d v="2017-09-24T00:00:00"/>
    <d v="2017-09-28T00:00:00"/>
    <x v="0"/>
    <s v="NK-18490"/>
    <s v="Neil Knudson"/>
    <x v="2"/>
    <s v="United States"/>
    <s v="San Francisco"/>
    <x v="1"/>
    <n v="94110"/>
    <x v="1"/>
    <s v="OFF-PA-10000551"/>
    <x v="1"/>
    <x v="10"/>
    <s v="Array Memo Cubes"/>
    <n v="31.08"/>
    <n v="6"/>
    <n v="0"/>
    <n v="15.229200000000001"/>
    <n v="4"/>
    <n v="9"/>
    <x v="2"/>
    <n v="49.000000000000007"/>
    <x v="8"/>
  </r>
  <r>
    <n v="9695"/>
    <s v="CA-2017-130148"/>
    <d v="2017-09-24T00:00:00"/>
    <d v="2017-09-28T00:00:00"/>
    <x v="0"/>
    <s v="NK-18490"/>
    <s v="Neil Knudson"/>
    <x v="2"/>
    <s v="United States"/>
    <s v="San Francisco"/>
    <x v="1"/>
    <n v="94110"/>
    <x v="1"/>
    <s v="OFF-SU-10001574"/>
    <x v="1"/>
    <x v="14"/>
    <s v="Acme Value Line Scissors"/>
    <n v="7.3"/>
    <n v="2"/>
    <n v="0"/>
    <n v="2.19"/>
    <n v="4"/>
    <n v="9"/>
    <x v="2"/>
    <n v="30"/>
    <x v="8"/>
  </r>
  <r>
    <n v="9696"/>
    <s v="US-2016-151260"/>
    <d v="2016-12-11T00:00:00"/>
    <d v="2016-12-14T00:00:00"/>
    <x v="2"/>
    <s v="SC-20695"/>
    <s v="Steve Chapman"/>
    <x v="1"/>
    <s v="United States"/>
    <s v="Springfield"/>
    <x v="24"/>
    <n v="45503"/>
    <x v="3"/>
    <s v="OFF-AP-10002892"/>
    <x v="1"/>
    <x v="9"/>
    <s v="Belkin F5C206VTEL 6 Outlet Surge"/>
    <n v="73.536000000000001"/>
    <n v="4"/>
    <n v="0.2"/>
    <n v="9.1920000000000002"/>
    <n v="3"/>
    <n v="12"/>
    <x v="0"/>
    <n v="12.5"/>
    <x v="4"/>
  </r>
  <r>
    <n v="9697"/>
    <s v="CA-2014-144281"/>
    <d v="2014-06-10T00:00:00"/>
    <d v="2014-06-15T00:00:00"/>
    <x v="0"/>
    <s v="HK-14890"/>
    <s v="Heather Kirkland"/>
    <x v="1"/>
    <s v="United States"/>
    <s v="Detroit"/>
    <x v="12"/>
    <n v="48234"/>
    <x v="2"/>
    <s v="OFF-LA-10003930"/>
    <x v="1"/>
    <x v="2"/>
    <s v="Dot Matrix Printer Tape Reel Labels, White, 5000/Box"/>
    <n v="491.55"/>
    <n v="5"/>
    <n v="0"/>
    <n v="240.8595"/>
    <n v="5"/>
    <n v="6"/>
    <x v="1"/>
    <n v="49"/>
    <x v="1"/>
  </r>
  <r>
    <n v="9698"/>
    <s v="CA-2016-122511"/>
    <d v="2016-03-11T00:00:00"/>
    <d v="2016-03-11T00:00:00"/>
    <x v="3"/>
    <s v="BT-11485"/>
    <s v="Brad Thomas"/>
    <x v="2"/>
    <s v="United States"/>
    <s v="Philadelphia"/>
    <x v="9"/>
    <n v="19140"/>
    <x v="3"/>
    <s v="FUR-FU-10001037"/>
    <x v="0"/>
    <x v="5"/>
    <s v="DAX Charcoal/Nickel-Tone Document Frame, 5 x 7"/>
    <n v="30.335999999999999"/>
    <n v="4"/>
    <n v="0.2"/>
    <n v="9.48"/>
    <n v="0"/>
    <n v="3"/>
    <x v="3"/>
    <n v="31.250000000000007"/>
    <x v="10"/>
  </r>
  <r>
    <n v="9699"/>
    <s v="CA-2017-154116"/>
    <d v="2017-12-15T00:00:00"/>
    <d v="2017-12-19T00:00:00"/>
    <x v="1"/>
    <s v="KM-16660"/>
    <s v="Khloe Miller"/>
    <x v="0"/>
    <s v="United States"/>
    <s v="Inglewood"/>
    <x v="1"/>
    <n v="90301"/>
    <x v="1"/>
    <s v="OFF-PA-10004569"/>
    <x v="1"/>
    <x v="10"/>
    <s v="Wirebound Message Books, Two 4 1/4&quot; x 5&quot; Forms per Page"/>
    <n v="22.83"/>
    <n v="3"/>
    <n v="0"/>
    <n v="10.7301"/>
    <n v="4"/>
    <n v="12"/>
    <x v="0"/>
    <n v="47"/>
    <x v="4"/>
  </r>
  <r>
    <n v="9700"/>
    <s v="CA-2017-154116"/>
    <d v="2017-12-15T00:00:00"/>
    <d v="2017-12-19T00:00:00"/>
    <x v="1"/>
    <s v="KM-16660"/>
    <s v="Khloe Miller"/>
    <x v="0"/>
    <s v="United States"/>
    <s v="Inglewood"/>
    <x v="1"/>
    <n v="90301"/>
    <x v="1"/>
    <s v="OFF-AP-10000027"/>
    <x v="1"/>
    <x v="9"/>
    <s v="Hoover Commercial SteamVac"/>
    <n v="54.32"/>
    <n v="4"/>
    <n v="0"/>
    <n v="16.295999999999999"/>
    <n v="4"/>
    <n v="12"/>
    <x v="0"/>
    <n v="30"/>
    <x v="4"/>
  </r>
  <r>
    <n v="9701"/>
    <s v="CA-2017-154116"/>
    <d v="2017-12-15T00:00:00"/>
    <d v="2017-12-19T00:00:00"/>
    <x v="1"/>
    <s v="KM-16660"/>
    <s v="Khloe Miller"/>
    <x v="0"/>
    <s v="United States"/>
    <s v="Inglewood"/>
    <x v="1"/>
    <n v="90301"/>
    <x v="1"/>
    <s v="TEC-PH-10000675"/>
    <x v="2"/>
    <x v="7"/>
    <s v="Panasonic KX TS3282B Corded phone"/>
    <n v="196.77600000000001"/>
    <n v="3"/>
    <n v="0.2"/>
    <n v="14.7582"/>
    <n v="4"/>
    <n v="12"/>
    <x v="0"/>
    <n v="7.5"/>
    <x v="4"/>
  </r>
  <r>
    <n v="9702"/>
    <s v="CA-2016-105291"/>
    <d v="2016-10-30T00:00:00"/>
    <d v="2016-11-04T00:00:00"/>
    <x v="1"/>
    <s v="SP-20920"/>
    <s v="Susan Pistek"/>
    <x v="0"/>
    <s v="United States"/>
    <s v="San Luis Obispo"/>
    <x v="1"/>
    <n v="93405"/>
    <x v="1"/>
    <s v="OFF-FA-10003059"/>
    <x v="1"/>
    <x v="13"/>
    <s v="Assorted Color Push Pins"/>
    <n v="3.62"/>
    <n v="2"/>
    <n v="0"/>
    <n v="1.1946000000000001"/>
    <n v="5"/>
    <n v="10"/>
    <x v="0"/>
    <n v="33"/>
    <x v="2"/>
  </r>
  <r>
    <n v="9703"/>
    <s v="CA-2017-147032"/>
    <d v="2017-07-31T00:00:00"/>
    <d v="2017-08-04T00:00:00"/>
    <x v="1"/>
    <s v="LB-16795"/>
    <s v="Laurel Beltran"/>
    <x v="2"/>
    <s v="United States"/>
    <s v="Wilmington"/>
    <x v="13"/>
    <n v="19805"/>
    <x v="3"/>
    <s v="OFF-PA-10003256"/>
    <x v="1"/>
    <x v="10"/>
    <s v="Avery Personal Creations Heavyweight Cards"/>
    <n v="11.54"/>
    <n v="1"/>
    <n v="0"/>
    <n v="5.5392000000000001"/>
    <n v="4"/>
    <n v="7"/>
    <x v="2"/>
    <n v="48.000000000000007"/>
    <x v="7"/>
  </r>
  <r>
    <n v="9704"/>
    <s v="CA-2017-147032"/>
    <d v="2017-07-31T00:00:00"/>
    <d v="2017-08-04T00:00:00"/>
    <x v="1"/>
    <s v="LB-16795"/>
    <s v="Laurel Beltran"/>
    <x v="2"/>
    <s v="United States"/>
    <s v="Wilmington"/>
    <x v="13"/>
    <n v="19805"/>
    <x v="3"/>
    <s v="OFF-BI-10003656"/>
    <x v="1"/>
    <x v="8"/>
    <s v="Fellowes PB200 Plastic Comb Binding Machine"/>
    <n v="849.95"/>
    <n v="5"/>
    <n v="0"/>
    <n v="390.97699999999998"/>
    <n v="4"/>
    <n v="7"/>
    <x v="2"/>
    <n v="46"/>
    <x v="7"/>
  </r>
  <r>
    <n v="9705"/>
    <s v="CA-2017-147032"/>
    <d v="2017-07-31T00:00:00"/>
    <d v="2017-08-04T00:00:00"/>
    <x v="1"/>
    <s v="LB-16795"/>
    <s v="Laurel Beltran"/>
    <x v="2"/>
    <s v="United States"/>
    <s v="Wilmington"/>
    <x v="13"/>
    <n v="19805"/>
    <x v="3"/>
    <s v="OFF-BI-10002897"/>
    <x v="1"/>
    <x v="8"/>
    <s v="Black Avery Memo-Size 3-Ring Binder, 5 1/2&quot; x 8 1/2&quot;"/>
    <n v="11.01"/>
    <n v="3"/>
    <n v="0"/>
    <n v="5.3948999999999998"/>
    <n v="4"/>
    <n v="7"/>
    <x v="2"/>
    <n v="49"/>
    <x v="7"/>
  </r>
  <r>
    <n v="9706"/>
    <s v="CA-2017-125990"/>
    <d v="2017-10-19T00:00:00"/>
    <d v="2017-10-23T00:00:00"/>
    <x v="1"/>
    <s v="JS-16030"/>
    <s v="Joy Smith"/>
    <x v="0"/>
    <s v="United States"/>
    <s v="San Francisco"/>
    <x v="1"/>
    <n v="94122"/>
    <x v="1"/>
    <s v="OFF-BI-10004826"/>
    <x v="1"/>
    <x v="8"/>
    <s v="JM Magazine Binder"/>
    <n v="39.624000000000002"/>
    <n v="3"/>
    <n v="0.2"/>
    <n v="13.868399999999999"/>
    <n v="4"/>
    <n v="10"/>
    <x v="0"/>
    <n v="35"/>
    <x v="2"/>
  </r>
  <r>
    <n v="9707"/>
    <s v="CA-2016-161746"/>
    <d v="2016-10-21T00:00:00"/>
    <d v="2016-10-27T00:00:00"/>
    <x v="1"/>
    <s v="CS-11950"/>
    <s v="Carlos Soltero"/>
    <x v="0"/>
    <s v="United States"/>
    <s v="Los Angeles"/>
    <x v="1"/>
    <n v="90045"/>
    <x v="1"/>
    <s v="FUR-CH-10004626"/>
    <x v="0"/>
    <x v="1"/>
    <s v="Office Star Flex Back Scooter Chair with Aluminum Finish Frame"/>
    <n v="242.136"/>
    <n v="3"/>
    <n v="0.2"/>
    <n v="12.1068"/>
    <n v="6"/>
    <n v="10"/>
    <x v="0"/>
    <n v="5"/>
    <x v="2"/>
  </r>
  <r>
    <n v="9708"/>
    <s v="CA-2016-161746"/>
    <d v="2016-10-21T00:00:00"/>
    <d v="2016-10-27T00:00:00"/>
    <x v="1"/>
    <s v="CS-11950"/>
    <s v="Carlos Soltero"/>
    <x v="0"/>
    <s v="United States"/>
    <s v="Los Angeles"/>
    <x v="1"/>
    <n v="90045"/>
    <x v="1"/>
    <s v="OFF-AR-10000390"/>
    <x v="1"/>
    <x v="6"/>
    <s v="Newell Chalk Holder"/>
    <n v="12.39"/>
    <n v="3"/>
    <n v="0"/>
    <n v="5.6993999999999998"/>
    <n v="6"/>
    <n v="10"/>
    <x v="0"/>
    <n v="46"/>
    <x v="2"/>
  </r>
  <r>
    <n v="9709"/>
    <s v="CA-2016-161746"/>
    <d v="2016-10-21T00:00:00"/>
    <d v="2016-10-27T00:00:00"/>
    <x v="1"/>
    <s v="CS-11950"/>
    <s v="Carlos Soltero"/>
    <x v="0"/>
    <s v="United States"/>
    <s v="Los Angeles"/>
    <x v="1"/>
    <n v="90045"/>
    <x v="1"/>
    <s v="FUR-FU-10003731"/>
    <x v="0"/>
    <x v="5"/>
    <s v="Eldon Expressions Wood and Plastic Desk Accessories, Oak"/>
    <n v="19.96"/>
    <n v="2"/>
    <n v="0"/>
    <n v="5.5888"/>
    <n v="6"/>
    <n v="10"/>
    <x v="0"/>
    <n v="27.999999999999996"/>
    <x v="2"/>
  </r>
  <r>
    <n v="9710"/>
    <s v="CA-2016-161746"/>
    <d v="2016-10-21T00:00:00"/>
    <d v="2016-10-27T00:00:00"/>
    <x v="1"/>
    <s v="CS-11950"/>
    <s v="Carlos Soltero"/>
    <x v="0"/>
    <s v="United States"/>
    <s v="Los Angeles"/>
    <x v="1"/>
    <n v="90045"/>
    <x v="1"/>
    <s v="OFF-ST-10002743"/>
    <x v="1"/>
    <x v="4"/>
    <s v="SAFCO Boltless Steel Shelving"/>
    <n v="340.92"/>
    <n v="3"/>
    <n v="0"/>
    <n v="3.4091999999999998"/>
    <n v="6"/>
    <n v="10"/>
    <x v="0"/>
    <n v="0.99999999999999989"/>
    <x v="2"/>
  </r>
  <r>
    <n v="9711"/>
    <s v="CA-2014-114251"/>
    <d v="2014-11-05T00:00:00"/>
    <d v="2014-11-10T00:00:00"/>
    <x v="1"/>
    <s v="MD-17350"/>
    <s v="Maribeth Dona"/>
    <x v="0"/>
    <s v="United States"/>
    <s v="Philadelphia"/>
    <x v="9"/>
    <n v="19143"/>
    <x v="3"/>
    <s v="FUR-FU-10001468"/>
    <x v="0"/>
    <x v="5"/>
    <s v="Tenex Antistatic Computer Chair Mats"/>
    <n v="273.56799999999998"/>
    <n v="2"/>
    <n v="0.2"/>
    <n v="-34.195999999999998"/>
    <n v="5"/>
    <n v="11"/>
    <x v="0"/>
    <n v="-12.5"/>
    <x v="0"/>
  </r>
  <r>
    <n v="9712"/>
    <s v="CA-2014-114251"/>
    <d v="2014-11-05T00:00:00"/>
    <d v="2014-11-10T00:00:00"/>
    <x v="1"/>
    <s v="MD-17350"/>
    <s v="Maribeth Dona"/>
    <x v="0"/>
    <s v="United States"/>
    <s v="Philadelphia"/>
    <x v="9"/>
    <n v="19143"/>
    <x v="3"/>
    <s v="OFF-BI-10003684"/>
    <x v="1"/>
    <x v="8"/>
    <s v="Wilson Jones Legal Size Ring Binders"/>
    <n v="13.194000000000001"/>
    <n v="2"/>
    <n v="0.7"/>
    <n v="-8.7959999999999994"/>
    <n v="5"/>
    <n v="11"/>
    <x v="0"/>
    <n v="-66.666666666666657"/>
    <x v="0"/>
  </r>
  <r>
    <n v="9713"/>
    <s v="CA-2014-114251"/>
    <d v="2014-11-05T00:00:00"/>
    <d v="2014-11-10T00:00:00"/>
    <x v="1"/>
    <s v="MD-17350"/>
    <s v="Maribeth Dona"/>
    <x v="0"/>
    <s v="United States"/>
    <s v="Philadelphia"/>
    <x v="9"/>
    <n v="19143"/>
    <x v="3"/>
    <s v="OFF-ST-10003716"/>
    <x v="1"/>
    <x v="4"/>
    <s v="Tennsco Double-Tier Lockers"/>
    <n v="1080.096"/>
    <n v="6"/>
    <n v="0.2"/>
    <n v="-94.508399999999995"/>
    <n v="5"/>
    <n v="11"/>
    <x v="0"/>
    <n v="-8.75"/>
    <x v="0"/>
  </r>
  <r>
    <n v="9714"/>
    <s v="CA-2014-114251"/>
    <d v="2014-11-05T00:00:00"/>
    <d v="2014-11-10T00:00:00"/>
    <x v="1"/>
    <s v="MD-17350"/>
    <s v="Maribeth Dona"/>
    <x v="0"/>
    <s v="United States"/>
    <s v="Philadelphia"/>
    <x v="9"/>
    <n v="19143"/>
    <x v="3"/>
    <s v="TEC-AC-10001101"/>
    <x v="2"/>
    <x v="11"/>
    <s v="Sony 16GB Class 10 Micro SDHC R40 Memory Card"/>
    <n v="51.56"/>
    <n v="5"/>
    <n v="0.2"/>
    <n v="-6.4450000000000003"/>
    <n v="5"/>
    <n v="11"/>
    <x v="0"/>
    <n v="-12.5"/>
    <x v="0"/>
  </r>
  <r>
    <n v="9715"/>
    <s v="CA-2014-114251"/>
    <d v="2014-11-05T00:00:00"/>
    <d v="2014-11-10T00:00:00"/>
    <x v="1"/>
    <s v="MD-17350"/>
    <s v="Maribeth Dona"/>
    <x v="0"/>
    <s v="United States"/>
    <s v="Philadelphia"/>
    <x v="9"/>
    <n v="19143"/>
    <x v="3"/>
    <s v="TEC-AC-10004864"/>
    <x v="2"/>
    <x v="11"/>
    <s v="Memorex Micro Travel Drive 32 GB"/>
    <n v="58.415999999999997"/>
    <n v="2"/>
    <n v="0.2"/>
    <n v="16.794599999999999"/>
    <n v="5"/>
    <n v="11"/>
    <x v="0"/>
    <n v="28.749999999999996"/>
    <x v="0"/>
  </r>
  <r>
    <n v="9716"/>
    <s v="CA-2016-116379"/>
    <d v="2016-11-07T00:00:00"/>
    <d v="2016-11-12T00:00:00"/>
    <x v="1"/>
    <s v="LD-17005"/>
    <s v="Lisa DeCherney"/>
    <x v="0"/>
    <s v="United States"/>
    <s v="San Francisco"/>
    <x v="1"/>
    <n v="94122"/>
    <x v="1"/>
    <s v="OFF-BI-10001543"/>
    <x v="1"/>
    <x v="8"/>
    <s v="GBC VeloBinder Manual Binding System"/>
    <n v="57.584000000000003"/>
    <n v="2"/>
    <n v="0.2"/>
    <n v="20.154399999999999"/>
    <n v="5"/>
    <n v="11"/>
    <x v="0"/>
    <n v="35"/>
    <x v="0"/>
  </r>
  <r>
    <n v="9717"/>
    <s v="US-2016-144477"/>
    <d v="2016-08-12T00:00:00"/>
    <d v="2016-08-14T00:00:00"/>
    <x v="0"/>
    <s v="DB-13270"/>
    <s v="Deborah Brumfield"/>
    <x v="2"/>
    <s v="United States"/>
    <s v="Philadelphia"/>
    <x v="9"/>
    <n v="19134"/>
    <x v="3"/>
    <s v="OFF-AR-10000914"/>
    <x v="1"/>
    <x v="6"/>
    <s v="Boston 16765 Mini Stand Up Battery Pencil Sharpener"/>
    <n v="37.311999999999998"/>
    <n v="4"/>
    <n v="0.2"/>
    <n v="2.7984"/>
    <n v="2"/>
    <n v="8"/>
    <x v="2"/>
    <n v="7.5000000000000009"/>
    <x v="6"/>
  </r>
  <r>
    <n v="9718"/>
    <s v="CA-2016-108210"/>
    <d v="2016-05-30T00:00:00"/>
    <d v="2016-05-31T00:00:00"/>
    <x v="3"/>
    <s v="AT-10735"/>
    <s v="Annie Thurman"/>
    <x v="0"/>
    <s v="United States"/>
    <s v="Houston"/>
    <x v="5"/>
    <n v="77041"/>
    <x v="2"/>
    <s v="TEC-PH-10002293"/>
    <x v="2"/>
    <x v="7"/>
    <s v="Anker 36W 4-Port USB Wall Charger Travel Power Adapter for iPhone 5s 5c 5"/>
    <n v="79.959999999999994"/>
    <n v="5"/>
    <n v="0.2"/>
    <n v="7.9960000000000004"/>
    <n v="1"/>
    <n v="5"/>
    <x v="1"/>
    <n v="10.000000000000002"/>
    <x v="5"/>
  </r>
  <r>
    <n v="9719"/>
    <s v="CA-2016-108210"/>
    <d v="2016-05-30T00:00:00"/>
    <d v="2016-05-31T00:00:00"/>
    <x v="3"/>
    <s v="AT-10735"/>
    <s v="Annie Thurman"/>
    <x v="0"/>
    <s v="United States"/>
    <s v="Houston"/>
    <x v="5"/>
    <n v="77041"/>
    <x v="2"/>
    <s v="TEC-AC-10000109"/>
    <x v="2"/>
    <x v="11"/>
    <s v="Sony Micro Vault Click 16 GB USB 2.0 Flash Drive"/>
    <n v="223.96"/>
    <n v="5"/>
    <n v="0.2"/>
    <n v="11.198"/>
    <n v="1"/>
    <n v="5"/>
    <x v="1"/>
    <n v="5"/>
    <x v="5"/>
  </r>
  <r>
    <n v="9720"/>
    <s v="CA-2017-166835"/>
    <d v="2017-11-12T00:00:00"/>
    <d v="2017-11-14T00:00:00"/>
    <x v="0"/>
    <s v="DK-13375"/>
    <s v="Dennis Kane"/>
    <x v="0"/>
    <s v="United States"/>
    <s v="Lancaster"/>
    <x v="9"/>
    <n v="17602"/>
    <x v="3"/>
    <s v="OFF-ST-10002574"/>
    <x v="1"/>
    <x v="4"/>
    <s v="SAFCO Commercial Wire Shelving, Black"/>
    <n v="221.024"/>
    <n v="2"/>
    <n v="0.2"/>
    <n v="-55.256"/>
    <n v="2"/>
    <n v="11"/>
    <x v="0"/>
    <n v="-25"/>
    <x v="0"/>
  </r>
  <r>
    <n v="9721"/>
    <s v="CA-2016-119641"/>
    <d v="2016-09-22T00:00:00"/>
    <d v="2016-09-26T00:00:00"/>
    <x v="1"/>
    <s v="CS-12250"/>
    <s v="Chris Selesnick"/>
    <x v="1"/>
    <s v="United States"/>
    <s v="Green Bay"/>
    <x v="6"/>
    <n v="54302"/>
    <x v="2"/>
    <s v="FUR-FU-10002445"/>
    <x v="0"/>
    <x v="5"/>
    <s v="DAX Two-Tone Rosewood/Black Document Frame, Desktop, 5 x 7"/>
    <n v="18.96"/>
    <n v="2"/>
    <n v="0"/>
    <n v="7.5839999999999996"/>
    <n v="4"/>
    <n v="9"/>
    <x v="2"/>
    <n v="40"/>
    <x v="8"/>
  </r>
  <r>
    <n v="9722"/>
    <s v="CA-2016-105781"/>
    <d v="2016-02-16T00:00:00"/>
    <d v="2016-02-20T00:00:00"/>
    <x v="1"/>
    <s v="JF-15565"/>
    <s v="Jill Fjeld"/>
    <x v="0"/>
    <s v="United States"/>
    <s v="New York City"/>
    <x v="15"/>
    <n v="10024"/>
    <x v="3"/>
    <s v="FUR-CH-10001802"/>
    <x v="0"/>
    <x v="1"/>
    <s v="Hon Every-Day Chair Series Swivel Task Chairs"/>
    <n v="326.64600000000002"/>
    <n v="3"/>
    <n v="0.1"/>
    <n v="39.923400000000001"/>
    <n v="4"/>
    <n v="2"/>
    <x v="3"/>
    <n v="12.222222222222221"/>
    <x v="11"/>
  </r>
  <r>
    <n v="9723"/>
    <s v="CA-2016-105781"/>
    <d v="2016-02-16T00:00:00"/>
    <d v="2016-02-20T00:00:00"/>
    <x v="1"/>
    <s v="JF-15565"/>
    <s v="Jill Fjeld"/>
    <x v="0"/>
    <s v="United States"/>
    <s v="New York City"/>
    <x v="15"/>
    <n v="10024"/>
    <x v="3"/>
    <s v="TEC-AC-10003628"/>
    <x v="2"/>
    <x v="11"/>
    <s v="Logitech 910-002974 M325 Wireless Mouse for Web Scrolling"/>
    <n v="89.97"/>
    <n v="3"/>
    <n v="0"/>
    <n v="39.586799999999997"/>
    <n v="4"/>
    <n v="2"/>
    <x v="3"/>
    <n v="43.999999999999993"/>
    <x v="11"/>
  </r>
  <r>
    <n v="9724"/>
    <s v="CA-2014-101364"/>
    <d v="2014-12-22T00:00:00"/>
    <d v="2014-12-26T00:00:00"/>
    <x v="1"/>
    <s v="TW-21025"/>
    <s v="Tamara Willingham"/>
    <x v="2"/>
    <s v="United States"/>
    <s v="New York City"/>
    <x v="15"/>
    <n v="10011"/>
    <x v="3"/>
    <s v="OFF-BI-10003984"/>
    <x v="1"/>
    <x v="8"/>
    <s v="Lock-Up Easel 'Spel-Binder'"/>
    <n v="296.71199999999999"/>
    <n v="13"/>
    <n v="0.2"/>
    <n v="100.1403"/>
    <n v="4"/>
    <n v="12"/>
    <x v="0"/>
    <n v="33.75"/>
    <x v="4"/>
  </r>
  <r>
    <n v="9725"/>
    <s v="CA-2015-117898"/>
    <d v="2015-12-05T00:00:00"/>
    <d v="2015-12-11T00:00:00"/>
    <x v="1"/>
    <s v="TB-21250"/>
    <s v="Tim Brockman"/>
    <x v="0"/>
    <s v="United States"/>
    <s v="Bloomington"/>
    <x v="10"/>
    <n v="61701"/>
    <x v="2"/>
    <s v="OFF-EN-10004459"/>
    <x v="1"/>
    <x v="12"/>
    <s v="Security-Tint Envelopes"/>
    <n v="12.224"/>
    <n v="2"/>
    <n v="0.2"/>
    <n v="4.4311999999999996"/>
    <n v="6"/>
    <n v="12"/>
    <x v="0"/>
    <n v="36.249999999999993"/>
    <x v="4"/>
  </r>
  <r>
    <n v="9726"/>
    <s v="CA-2017-142293"/>
    <d v="2017-09-17T00:00:00"/>
    <d v="2017-09-20T00:00:00"/>
    <x v="2"/>
    <s v="SC-20380"/>
    <s v="Shahid Collister"/>
    <x v="0"/>
    <s v="United States"/>
    <s v="Boise"/>
    <x v="45"/>
    <n v="83704"/>
    <x v="1"/>
    <s v="TEC-AC-10001109"/>
    <x v="2"/>
    <x v="11"/>
    <s v="Logitech Trackman Marble Mouse"/>
    <n v="89.97"/>
    <n v="3"/>
    <n v="0"/>
    <n v="37.787399999999998"/>
    <n v="3"/>
    <n v="9"/>
    <x v="2"/>
    <n v="42"/>
    <x v="8"/>
  </r>
  <r>
    <n v="9727"/>
    <s v="CA-2017-167395"/>
    <d v="2017-12-02T00:00:00"/>
    <d v="2017-12-04T00:00:00"/>
    <x v="2"/>
    <s v="KM-16720"/>
    <s v="Kunst Miller"/>
    <x v="0"/>
    <s v="United States"/>
    <s v="Lowell"/>
    <x v="31"/>
    <n v="1852"/>
    <x v="3"/>
    <s v="OFF-AP-10001293"/>
    <x v="1"/>
    <x v="9"/>
    <s v="Belkin 8 Outlet Surge Protector"/>
    <n v="286.86"/>
    <n v="7"/>
    <n v="0"/>
    <n v="80.320800000000006"/>
    <n v="2"/>
    <n v="12"/>
    <x v="0"/>
    <n v="28.000000000000004"/>
    <x v="4"/>
  </r>
  <r>
    <n v="9728"/>
    <s v="CA-2017-167395"/>
    <d v="2017-12-02T00:00:00"/>
    <d v="2017-12-04T00:00:00"/>
    <x v="2"/>
    <s v="KM-16720"/>
    <s v="Kunst Miller"/>
    <x v="0"/>
    <s v="United States"/>
    <s v="Lowell"/>
    <x v="31"/>
    <n v="1852"/>
    <x v="3"/>
    <s v="TEC-PH-10004977"/>
    <x v="2"/>
    <x v="7"/>
    <s v="GE 30524EE4"/>
    <n v="979.95"/>
    <n v="5"/>
    <n v="0"/>
    <n v="284.18549999999999"/>
    <n v="2"/>
    <n v="12"/>
    <x v="0"/>
    <n v="28.999999999999996"/>
    <x v="4"/>
  </r>
  <r>
    <n v="9729"/>
    <s v="CA-2017-167395"/>
    <d v="2017-12-02T00:00:00"/>
    <d v="2017-12-04T00:00:00"/>
    <x v="2"/>
    <s v="KM-16720"/>
    <s v="Kunst Miller"/>
    <x v="0"/>
    <s v="United States"/>
    <s v="Lowell"/>
    <x v="31"/>
    <n v="1852"/>
    <x v="3"/>
    <s v="OFF-SU-10001935"/>
    <x v="1"/>
    <x v="14"/>
    <s v="Staple remover"/>
    <n v="4.3600000000000003"/>
    <n v="2"/>
    <n v="0"/>
    <n v="0.1744"/>
    <n v="2"/>
    <n v="12"/>
    <x v="0"/>
    <n v="3.9999999999999996"/>
    <x v="4"/>
  </r>
  <r>
    <n v="9730"/>
    <s v="CA-2014-111962"/>
    <d v="2014-09-29T00:00:00"/>
    <d v="2014-10-04T00:00:00"/>
    <x v="1"/>
    <s v="EB-14170"/>
    <s v="Evan Bailliet"/>
    <x v="0"/>
    <s v="United States"/>
    <s v="Seattle"/>
    <x v="4"/>
    <n v="98115"/>
    <x v="1"/>
    <s v="OFF-BI-10001308"/>
    <x v="1"/>
    <x v="8"/>
    <s v="GBC Standard Plastic Binding Systems' Combs"/>
    <n v="10.048"/>
    <n v="2"/>
    <n v="0.2"/>
    <n v="3.14"/>
    <n v="5"/>
    <n v="9"/>
    <x v="2"/>
    <n v="31.25"/>
    <x v="8"/>
  </r>
  <r>
    <n v="9731"/>
    <s v="CA-2014-111962"/>
    <d v="2014-09-29T00:00:00"/>
    <d v="2014-10-04T00:00:00"/>
    <x v="1"/>
    <s v="EB-14170"/>
    <s v="Evan Bailliet"/>
    <x v="0"/>
    <s v="United States"/>
    <s v="Seattle"/>
    <x v="4"/>
    <n v="98115"/>
    <x v="1"/>
    <s v="OFF-ST-10000046"/>
    <x v="1"/>
    <x v="4"/>
    <s v="Fellowes Super Stor/Drawer Files"/>
    <n v="807.75"/>
    <n v="5"/>
    <n v="0"/>
    <n v="153.4725"/>
    <n v="5"/>
    <n v="9"/>
    <x v="2"/>
    <n v="19"/>
    <x v="8"/>
  </r>
  <r>
    <n v="9732"/>
    <s v="CA-2017-124261"/>
    <d v="2017-11-14T00:00:00"/>
    <d v="2017-11-19T00:00:00"/>
    <x v="1"/>
    <s v="JE-15715"/>
    <s v="Joe Elijah"/>
    <x v="0"/>
    <s v="United States"/>
    <s v="Los Angeles"/>
    <x v="1"/>
    <n v="90049"/>
    <x v="1"/>
    <s v="OFF-AR-10003504"/>
    <x v="1"/>
    <x v="6"/>
    <s v="Newell 347"/>
    <n v="34.24"/>
    <n v="8"/>
    <n v="0"/>
    <n v="9.9296000000000006"/>
    <n v="5"/>
    <n v="11"/>
    <x v="0"/>
    <n v="28.999999999999996"/>
    <x v="0"/>
  </r>
  <r>
    <n v="9733"/>
    <s v="CA-2014-114321"/>
    <d v="2014-08-20T00:00:00"/>
    <d v="2014-08-25T00:00:00"/>
    <x v="1"/>
    <s v="NC-18535"/>
    <s v="Nick Crebassa"/>
    <x v="1"/>
    <s v="United States"/>
    <s v="Hampton"/>
    <x v="17"/>
    <n v="23666"/>
    <x v="0"/>
    <s v="FUR-CH-10001797"/>
    <x v="0"/>
    <x v="1"/>
    <s v="Safco Chair Connectors, 6/Carton"/>
    <n v="500.24"/>
    <n v="13"/>
    <n v="0"/>
    <n v="145.06960000000001"/>
    <n v="5"/>
    <n v="8"/>
    <x v="2"/>
    <n v="29.000000000000004"/>
    <x v="6"/>
  </r>
  <r>
    <n v="9734"/>
    <s v="CA-2014-114321"/>
    <d v="2014-08-20T00:00:00"/>
    <d v="2014-08-25T00:00:00"/>
    <x v="1"/>
    <s v="NC-18535"/>
    <s v="Nick Crebassa"/>
    <x v="1"/>
    <s v="United States"/>
    <s v="Hampton"/>
    <x v="17"/>
    <n v="23666"/>
    <x v="0"/>
    <s v="OFF-PA-10000246"/>
    <x v="1"/>
    <x v="10"/>
    <s v="Riverleaf Stik-Withit Designer Note Cubes"/>
    <n v="20.12"/>
    <n v="2"/>
    <n v="0"/>
    <n v="9.2552000000000003"/>
    <n v="5"/>
    <n v="8"/>
    <x v="2"/>
    <n v="46"/>
    <x v="6"/>
  </r>
  <r>
    <n v="9735"/>
    <s v="CA-2014-114321"/>
    <d v="2014-08-20T00:00:00"/>
    <d v="2014-08-25T00:00:00"/>
    <x v="1"/>
    <s v="NC-18535"/>
    <s v="Nick Crebassa"/>
    <x v="1"/>
    <s v="United States"/>
    <s v="Hampton"/>
    <x v="17"/>
    <n v="23666"/>
    <x v="0"/>
    <s v="OFF-BI-10001359"/>
    <x v="1"/>
    <x v="8"/>
    <s v="GBC DocuBind TL300 Electric Binding System"/>
    <n v="896.99"/>
    <n v="1"/>
    <n v="0"/>
    <n v="421.58530000000002"/>
    <n v="5"/>
    <n v="8"/>
    <x v="2"/>
    <n v="47"/>
    <x v="6"/>
  </r>
  <r>
    <n v="9736"/>
    <s v="CA-2014-128062"/>
    <d v="2014-11-19T00:00:00"/>
    <d v="2014-11-22T00:00:00"/>
    <x v="0"/>
    <s v="AD-10180"/>
    <s v="Alan Dominguez"/>
    <x v="2"/>
    <s v="United States"/>
    <s v="Philadelphia"/>
    <x v="9"/>
    <n v="19134"/>
    <x v="3"/>
    <s v="OFF-PA-10001583"/>
    <x v="1"/>
    <x v="10"/>
    <s v="1/4 Fold Party Design Invitations &amp; White Envelopes, 24 8-1/2&quot; X 11&quot; Cards, 25 Env./Pack"/>
    <n v="5.88"/>
    <n v="1"/>
    <n v="0.2"/>
    <n v="1.9844999999999999"/>
    <n v="3"/>
    <n v="11"/>
    <x v="0"/>
    <n v="33.75"/>
    <x v="0"/>
  </r>
  <r>
    <n v="9737"/>
    <s v="US-2015-100069"/>
    <d v="2015-06-29T00:00:00"/>
    <d v="2015-07-03T00:00:00"/>
    <x v="1"/>
    <s v="NF-18475"/>
    <s v="Neil Französisch"/>
    <x v="2"/>
    <s v="United States"/>
    <s v="Omaha"/>
    <x v="8"/>
    <n v="68104"/>
    <x v="2"/>
    <s v="TEC-PH-10004667"/>
    <x v="2"/>
    <x v="7"/>
    <s v="Cisco 8x8 Inc. 6753i IP Business Phone System"/>
    <n v="269.98"/>
    <n v="2"/>
    <n v="0"/>
    <n v="72.894599999999997"/>
    <n v="4"/>
    <n v="6"/>
    <x v="1"/>
    <n v="26.999999999999996"/>
    <x v="1"/>
  </r>
  <r>
    <n v="9738"/>
    <s v="CA-2017-129294"/>
    <d v="2017-03-16T00:00:00"/>
    <d v="2017-03-21T00:00:00"/>
    <x v="1"/>
    <s v="KD-16615"/>
    <s v="Ken Dana"/>
    <x v="1"/>
    <s v="United States"/>
    <s v="Los Angeles"/>
    <x v="1"/>
    <n v="90032"/>
    <x v="1"/>
    <s v="OFF-ST-10002615"/>
    <x v="1"/>
    <x v="4"/>
    <s v="Dual Level, Single-Width Filing Carts"/>
    <n v="310.12"/>
    <n v="2"/>
    <n v="0"/>
    <n v="80.631200000000007"/>
    <n v="5"/>
    <n v="3"/>
    <x v="3"/>
    <n v="26"/>
    <x v="10"/>
  </r>
  <r>
    <n v="9739"/>
    <s v="CA-2017-129294"/>
    <d v="2017-03-16T00:00:00"/>
    <d v="2017-03-21T00:00:00"/>
    <x v="1"/>
    <s v="KD-16615"/>
    <s v="Ken Dana"/>
    <x v="1"/>
    <s v="United States"/>
    <s v="Los Angeles"/>
    <x v="1"/>
    <n v="90032"/>
    <x v="1"/>
    <s v="OFF-BI-10004236"/>
    <x v="1"/>
    <x v="8"/>
    <s v="XtraLife ClearVue Slant-D Ring Binder, White, 3&quot;"/>
    <n v="70.463999999999999"/>
    <n v="6"/>
    <n v="0.2"/>
    <n v="22.9008"/>
    <n v="5"/>
    <n v="3"/>
    <x v="3"/>
    <n v="32.5"/>
    <x v="10"/>
  </r>
  <r>
    <n v="9740"/>
    <s v="CA-2017-129294"/>
    <d v="2017-03-16T00:00:00"/>
    <d v="2017-03-21T00:00:00"/>
    <x v="1"/>
    <s v="KD-16615"/>
    <s v="Ken Dana"/>
    <x v="1"/>
    <s v="United States"/>
    <s v="Los Angeles"/>
    <x v="1"/>
    <n v="90032"/>
    <x v="1"/>
    <s v="OFF-BI-10001757"/>
    <x v="1"/>
    <x v="8"/>
    <s v="Pressboard Hanging Data Binders for Unburst Sheets"/>
    <n v="19.68"/>
    <n v="5"/>
    <n v="0.2"/>
    <n v="6.8879999999999999"/>
    <n v="5"/>
    <n v="3"/>
    <x v="3"/>
    <n v="35"/>
    <x v="10"/>
  </r>
  <r>
    <n v="9741"/>
    <s v="CA-2017-129294"/>
    <d v="2017-03-16T00:00:00"/>
    <d v="2017-03-21T00:00:00"/>
    <x v="1"/>
    <s v="KD-16615"/>
    <s v="Ken Dana"/>
    <x v="1"/>
    <s v="United States"/>
    <s v="Los Angeles"/>
    <x v="1"/>
    <n v="90032"/>
    <x v="1"/>
    <s v="OFF-AP-10001154"/>
    <x v="1"/>
    <x v="9"/>
    <s v="Bionaire Personal Warm Mist Humidifier/Vaporizer"/>
    <n v="140.66999999999999"/>
    <n v="3"/>
    <n v="0"/>
    <n v="54.8613"/>
    <n v="5"/>
    <n v="3"/>
    <x v="3"/>
    <n v="39"/>
    <x v="10"/>
  </r>
  <r>
    <n v="9742"/>
    <s v="CA-2015-117086"/>
    <d v="2015-11-08T00:00:00"/>
    <d v="2015-11-12T00:00:00"/>
    <x v="1"/>
    <s v="QJ-19255"/>
    <s v="Quincy Jones"/>
    <x v="1"/>
    <s v="United States"/>
    <s v="Burlington"/>
    <x v="42"/>
    <n v="5408"/>
    <x v="3"/>
    <s v="FUR-BO-10004834"/>
    <x v="0"/>
    <x v="0"/>
    <s v="Riverside Palais Royal Lawyers Bookcase, Royale Cherry Finish"/>
    <n v="4404.8999999999996"/>
    <n v="5"/>
    <n v="0"/>
    <n v="1013.127"/>
    <n v="4"/>
    <n v="11"/>
    <x v="0"/>
    <n v="23"/>
    <x v="0"/>
  </r>
  <r>
    <n v="9743"/>
    <s v="CA-2017-131303"/>
    <d v="2017-11-28T00:00:00"/>
    <d v="2017-12-02T00:00:00"/>
    <x v="1"/>
    <s v="EP-13915"/>
    <s v="Emily Phan"/>
    <x v="0"/>
    <s v="United States"/>
    <s v="San Diego"/>
    <x v="1"/>
    <n v="92037"/>
    <x v="1"/>
    <s v="OFF-LA-10001074"/>
    <x v="1"/>
    <x v="2"/>
    <s v="Round Specialty Laser Printer Labels"/>
    <n v="62.65"/>
    <n v="5"/>
    <n v="0"/>
    <n v="29.445499999999999"/>
    <n v="4"/>
    <n v="11"/>
    <x v="0"/>
    <n v="47"/>
    <x v="0"/>
  </r>
  <r>
    <n v="9744"/>
    <s v="CA-2016-137127"/>
    <d v="2016-06-16T00:00:00"/>
    <d v="2016-06-22T00:00:00"/>
    <x v="1"/>
    <s v="JJ-15445"/>
    <s v="Jennifer Jackson"/>
    <x v="0"/>
    <s v="United States"/>
    <s v="Newark"/>
    <x v="13"/>
    <n v="19711"/>
    <x v="3"/>
    <s v="OFF-LA-10001641"/>
    <x v="1"/>
    <x v="2"/>
    <s v="Avery 518"/>
    <n v="9.4499999999999993"/>
    <n v="3"/>
    <n v="0"/>
    <n v="4.5359999999999996"/>
    <n v="6"/>
    <n v="6"/>
    <x v="1"/>
    <n v="48"/>
    <x v="1"/>
  </r>
  <r>
    <n v="9745"/>
    <s v="CA-2017-141782"/>
    <d v="2017-01-21T00:00:00"/>
    <d v="2017-01-25T00:00:00"/>
    <x v="1"/>
    <s v="BE-11410"/>
    <s v="Bobby Elias"/>
    <x v="0"/>
    <s v="United States"/>
    <s v="Aurora"/>
    <x v="10"/>
    <n v="60505"/>
    <x v="2"/>
    <s v="OFF-EN-10002230"/>
    <x v="1"/>
    <x v="12"/>
    <s v="Airmail Envelopes"/>
    <n v="268.57600000000002"/>
    <n v="4"/>
    <n v="0.2"/>
    <n v="90.644400000000005"/>
    <n v="4"/>
    <n v="1"/>
    <x v="3"/>
    <n v="33.75"/>
    <x v="9"/>
  </r>
  <r>
    <n v="9746"/>
    <s v="CA-2017-137505"/>
    <d v="2017-11-24T00:00:00"/>
    <d v="2017-11-24T00:00:00"/>
    <x v="3"/>
    <s v="BP-11290"/>
    <s v="Beth Paige"/>
    <x v="0"/>
    <s v="United States"/>
    <s v="Los Angeles"/>
    <x v="1"/>
    <n v="90008"/>
    <x v="1"/>
    <s v="FUR-TA-10000617"/>
    <x v="0"/>
    <x v="3"/>
    <s v="Hon Practical Foundations 30 x 60 Training Table, Light Gray/Charcoal"/>
    <n v="364.08"/>
    <n v="2"/>
    <n v="0.2"/>
    <n v="9.1020000000000003"/>
    <n v="0"/>
    <n v="11"/>
    <x v="0"/>
    <n v="2.5"/>
    <x v="0"/>
  </r>
  <r>
    <n v="9747"/>
    <s v="CA-2017-137505"/>
    <d v="2017-11-24T00:00:00"/>
    <d v="2017-11-24T00:00:00"/>
    <x v="3"/>
    <s v="BP-11290"/>
    <s v="Beth Paige"/>
    <x v="0"/>
    <s v="United States"/>
    <s v="Los Angeles"/>
    <x v="1"/>
    <n v="90008"/>
    <x v="1"/>
    <s v="FUR-TA-10001676"/>
    <x v="0"/>
    <x v="3"/>
    <s v="Hon 61000 Series Interactive Training Tables"/>
    <n v="71.087999999999994"/>
    <n v="2"/>
    <n v="0.2"/>
    <n v="-1.7771999999999999"/>
    <n v="0"/>
    <n v="11"/>
    <x v="0"/>
    <n v="-2.5"/>
    <x v="0"/>
  </r>
  <r>
    <n v="9748"/>
    <s v="US-2014-140914"/>
    <d v="2014-11-11T00:00:00"/>
    <d v="2014-11-15T00:00:00"/>
    <x v="1"/>
    <s v="BH-11710"/>
    <s v="Brosina Hoffman"/>
    <x v="0"/>
    <s v="United States"/>
    <s v="Chicago"/>
    <x v="10"/>
    <n v="60653"/>
    <x v="2"/>
    <s v="FUR-FU-10000175"/>
    <x v="0"/>
    <x v="5"/>
    <s v="DAX Wood Document Frame."/>
    <n v="10.984"/>
    <n v="2"/>
    <n v="0.6"/>
    <n v="-7.9634"/>
    <n v="4"/>
    <n v="11"/>
    <x v="0"/>
    <n v="-72.5"/>
    <x v="0"/>
  </r>
  <r>
    <n v="9749"/>
    <s v="US-2014-140914"/>
    <d v="2014-11-11T00:00:00"/>
    <d v="2014-11-15T00:00:00"/>
    <x v="1"/>
    <s v="BH-11710"/>
    <s v="Brosina Hoffman"/>
    <x v="0"/>
    <s v="United States"/>
    <s v="Chicago"/>
    <x v="10"/>
    <n v="60653"/>
    <x v="2"/>
    <s v="FUR-CH-10003379"/>
    <x v="0"/>
    <x v="1"/>
    <s v="Global Commerce Series High-Back Swivel/Tilt Chairs"/>
    <n v="797.94399999999996"/>
    <n v="4"/>
    <n v="0.3"/>
    <n v="-56.996000000000002"/>
    <n v="4"/>
    <n v="11"/>
    <x v="0"/>
    <n v="-7.1428571428571441"/>
    <x v="0"/>
  </r>
  <r>
    <n v="9750"/>
    <s v="CA-2016-158358"/>
    <d v="2016-03-04T00:00:00"/>
    <d v="2016-03-08T00:00:00"/>
    <x v="1"/>
    <s v="EM-13810"/>
    <s v="Eleni McCrary"/>
    <x v="1"/>
    <s v="United States"/>
    <s v="Dover"/>
    <x v="38"/>
    <n v="3820"/>
    <x v="3"/>
    <s v="TEC-AC-10002567"/>
    <x v="2"/>
    <x v="11"/>
    <s v="Logitech G602 Wireless Gaming Mouse"/>
    <n v="159.97999999999999"/>
    <n v="2"/>
    <n v="0"/>
    <n v="57.592799999999997"/>
    <n v="4"/>
    <n v="3"/>
    <x v="3"/>
    <n v="36"/>
    <x v="10"/>
  </r>
  <r>
    <n v="9751"/>
    <s v="CA-2016-113390"/>
    <d v="2016-10-11T00:00:00"/>
    <d v="2016-10-15T00:00:00"/>
    <x v="1"/>
    <s v="EP-13915"/>
    <s v="Emily Phan"/>
    <x v="0"/>
    <s v="United States"/>
    <s v="Chicago"/>
    <x v="10"/>
    <n v="60610"/>
    <x v="2"/>
    <s v="OFF-AR-10003183"/>
    <x v="1"/>
    <x v="6"/>
    <s v="Avery Fluorescent Highlighter Four-Color Set"/>
    <n v="5.3440000000000003"/>
    <n v="2"/>
    <n v="0.2"/>
    <n v="0.66800000000000004"/>
    <n v="4"/>
    <n v="10"/>
    <x v="0"/>
    <n v="12.5"/>
    <x v="2"/>
  </r>
  <r>
    <n v="9752"/>
    <s v="CA-2016-113390"/>
    <d v="2016-10-11T00:00:00"/>
    <d v="2016-10-15T00:00:00"/>
    <x v="1"/>
    <s v="EP-13915"/>
    <s v="Emily Phan"/>
    <x v="0"/>
    <s v="United States"/>
    <s v="Chicago"/>
    <x v="10"/>
    <n v="60610"/>
    <x v="2"/>
    <s v="OFF-AR-10001446"/>
    <x v="1"/>
    <x v="6"/>
    <s v="Newell 309"/>
    <n v="27.72"/>
    <n v="3"/>
    <n v="0.2"/>
    <n v="3.4649999999999999"/>
    <n v="4"/>
    <n v="10"/>
    <x v="0"/>
    <n v="12.5"/>
    <x v="2"/>
  </r>
  <r>
    <n v="9753"/>
    <s v="US-2016-158680"/>
    <d v="2016-07-01T00:00:00"/>
    <d v="2016-07-02T00:00:00"/>
    <x v="2"/>
    <s v="NZ-18565"/>
    <s v="Nick Zandusky"/>
    <x v="2"/>
    <s v="United States"/>
    <s v="Seattle"/>
    <x v="4"/>
    <n v="98115"/>
    <x v="1"/>
    <s v="OFF-BI-10000145"/>
    <x v="1"/>
    <x v="8"/>
    <s v="Zipper Ring Binder Pockets"/>
    <n v="2.496"/>
    <n v="1"/>
    <n v="0.2"/>
    <n v="0.90480000000000005"/>
    <n v="1"/>
    <n v="7"/>
    <x v="2"/>
    <n v="36.250000000000007"/>
    <x v="7"/>
  </r>
  <r>
    <n v="9754"/>
    <s v="CA-2017-113705"/>
    <d v="2017-03-27T00:00:00"/>
    <d v="2017-03-29T00:00:00"/>
    <x v="0"/>
    <s v="LC-16870"/>
    <s v="Lena Cacioppo"/>
    <x v="0"/>
    <s v="United States"/>
    <s v="Richmond"/>
    <x v="17"/>
    <n v="23223"/>
    <x v="0"/>
    <s v="OFF-LA-10000476"/>
    <x v="1"/>
    <x v="2"/>
    <s v="Avery 05222 Permanent Self-Adhesive File Folder Labels for Typewriters, on Rolls, White, 250/Roll"/>
    <n v="8.26"/>
    <n v="2"/>
    <n v="0"/>
    <n v="3.7995999999999999"/>
    <n v="2"/>
    <n v="3"/>
    <x v="3"/>
    <n v="46"/>
    <x v="10"/>
  </r>
  <r>
    <n v="9755"/>
    <s v="CA-2017-113705"/>
    <d v="2017-03-27T00:00:00"/>
    <d v="2017-03-29T00:00:00"/>
    <x v="0"/>
    <s v="LC-16870"/>
    <s v="Lena Cacioppo"/>
    <x v="0"/>
    <s v="United States"/>
    <s v="Richmond"/>
    <x v="17"/>
    <n v="23223"/>
    <x v="0"/>
    <s v="OFF-BI-10001679"/>
    <x v="1"/>
    <x v="8"/>
    <s v="GBC Instant Index System for Binding Systems"/>
    <n v="17.760000000000002"/>
    <n v="2"/>
    <n v="0"/>
    <n v="8.8800000000000008"/>
    <n v="2"/>
    <n v="3"/>
    <x v="3"/>
    <n v="50"/>
    <x v="10"/>
  </r>
  <r>
    <n v="9756"/>
    <s v="CA-2017-113705"/>
    <d v="2017-03-27T00:00:00"/>
    <d v="2017-03-29T00:00:00"/>
    <x v="0"/>
    <s v="LC-16870"/>
    <s v="Lena Cacioppo"/>
    <x v="0"/>
    <s v="United States"/>
    <s v="Richmond"/>
    <x v="17"/>
    <n v="23223"/>
    <x v="0"/>
    <s v="OFF-ST-10001128"/>
    <x v="1"/>
    <x v="4"/>
    <s v="Carina Mini System Audio Rack, Model AR050B"/>
    <n v="332.94"/>
    <n v="3"/>
    <n v="0"/>
    <n v="9.9882000000000009"/>
    <n v="2"/>
    <n v="3"/>
    <x v="3"/>
    <n v="3.0000000000000004"/>
    <x v="10"/>
  </r>
  <r>
    <n v="9757"/>
    <s v="CA-2017-113705"/>
    <d v="2017-03-27T00:00:00"/>
    <d v="2017-03-29T00:00:00"/>
    <x v="0"/>
    <s v="LC-16870"/>
    <s v="Lena Cacioppo"/>
    <x v="0"/>
    <s v="United States"/>
    <s v="Richmond"/>
    <x v="17"/>
    <n v="23223"/>
    <x v="0"/>
    <s v="FUR-TA-10002533"/>
    <x v="0"/>
    <x v="3"/>
    <s v="BPI Conference Tables"/>
    <n v="292.10000000000002"/>
    <n v="2"/>
    <n v="0"/>
    <n v="58.42"/>
    <n v="2"/>
    <n v="3"/>
    <x v="3"/>
    <n v="20"/>
    <x v="10"/>
  </r>
  <r>
    <n v="9758"/>
    <s v="CA-2017-113705"/>
    <d v="2017-03-27T00:00:00"/>
    <d v="2017-03-29T00:00:00"/>
    <x v="0"/>
    <s v="LC-16870"/>
    <s v="Lena Cacioppo"/>
    <x v="0"/>
    <s v="United States"/>
    <s v="Richmond"/>
    <x v="17"/>
    <n v="23223"/>
    <x v="0"/>
    <s v="TEC-PH-10004006"/>
    <x v="2"/>
    <x v="7"/>
    <s v="Panasonic KX - TS880B Telephone"/>
    <n v="206.1"/>
    <n v="5"/>
    <n v="0"/>
    <n v="55.646999999999998"/>
    <n v="2"/>
    <n v="3"/>
    <x v="3"/>
    <n v="27"/>
    <x v="10"/>
  </r>
  <r>
    <n v="9759"/>
    <s v="CA-2017-113705"/>
    <d v="2017-03-27T00:00:00"/>
    <d v="2017-03-29T00:00:00"/>
    <x v="0"/>
    <s v="LC-16870"/>
    <s v="Lena Cacioppo"/>
    <x v="0"/>
    <s v="United States"/>
    <s v="Richmond"/>
    <x v="17"/>
    <n v="23223"/>
    <x v="0"/>
    <s v="OFF-PA-10002615"/>
    <x v="1"/>
    <x v="10"/>
    <s v="Ampad Gold Fibre Wirebound Steno Books, 6&quot; x 9&quot;, Gregg Ruled"/>
    <n v="17.64"/>
    <n v="4"/>
    <n v="0"/>
    <n v="8.1143999999999998"/>
    <n v="2"/>
    <n v="3"/>
    <x v="3"/>
    <n v="46"/>
    <x v="10"/>
  </r>
  <r>
    <n v="9760"/>
    <s v="CA-2016-146913"/>
    <d v="2016-10-31T00:00:00"/>
    <d v="2016-11-05T00:00:00"/>
    <x v="1"/>
    <s v="SF-20965"/>
    <s v="Sylvia Foulston"/>
    <x v="1"/>
    <s v="United States"/>
    <s v="San Francisco"/>
    <x v="1"/>
    <n v="94109"/>
    <x v="1"/>
    <s v="FUR-CH-10001854"/>
    <x v="0"/>
    <x v="1"/>
    <s v="Office Star - Professional Matrix Back Chair with 2-to-1 Synchro Tilt and Mesh Fabric Seat"/>
    <n v="1403.92"/>
    <n v="5"/>
    <n v="0.2"/>
    <n v="70.195999999999998"/>
    <n v="5"/>
    <n v="10"/>
    <x v="0"/>
    <n v="5"/>
    <x v="2"/>
  </r>
  <r>
    <n v="9761"/>
    <s v="CA-2017-159135"/>
    <d v="2017-11-04T00:00:00"/>
    <d v="2017-11-08T00:00:00"/>
    <x v="1"/>
    <s v="KM-16375"/>
    <s v="Katherine Murray"/>
    <x v="2"/>
    <s v="United States"/>
    <s v="Springdale"/>
    <x v="36"/>
    <n v="72762"/>
    <x v="0"/>
    <s v="OFF-AR-10000657"/>
    <x v="1"/>
    <x v="6"/>
    <s v="Binney &amp; Smith inkTank Desk Highlighter, Chisel Tip, Yellow, 12/Box"/>
    <n v="4.3"/>
    <n v="2"/>
    <n v="0"/>
    <n v="1.419"/>
    <n v="4"/>
    <n v="11"/>
    <x v="0"/>
    <n v="33"/>
    <x v="0"/>
  </r>
  <r>
    <n v="9762"/>
    <s v="CA-2014-121762"/>
    <d v="2014-02-14T00:00:00"/>
    <d v="2014-02-18T00:00:00"/>
    <x v="1"/>
    <s v="ML-17395"/>
    <s v="Marina Lichtenstein"/>
    <x v="1"/>
    <s v="United States"/>
    <s v="Seattle"/>
    <x v="4"/>
    <n v="98103"/>
    <x v="1"/>
    <s v="TEC-AC-10000736"/>
    <x v="2"/>
    <x v="11"/>
    <s v="Logitech G600 MMO Gaming Mouse"/>
    <n v="239.97"/>
    <n v="3"/>
    <n v="0"/>
    <n v="86.389200000000002"/>
    <n v="4"/>
    <n v="2"/>
    <x v="3"/>
    <n v="36"/>
    <x v="11"/>
  </r>
  <r>
    <n v="9763"/>
    <s v="CA-2014-121762"/>
    <d v="2014-02-14T00:00:00"/>
    <d v="2014-02-18T00:00:00"/>
    <x v="1"/>
    <s v="ML-17395"/>
    <s v="Marina Lichtenstein"/>
    <x v="1"/>
    <s v="United States"/>
    <s v="Seattle"/>
    <x v="4"/>
    <n v="98103"/>
    <x v="1"/>
    <s v="OFF-AP-10001293"/>
    <x v="1"/>
    <x v="9"/>
    <s v="Belkin 8 Outlet Surge Protector"/>
    <n v="81.96"/>
    <n v="2"/>
    <n v="0"/>
    <n v="22.948799999999999"/>
    <n v="4"/>
    <n v="2"/>
    <x v="3"/>
    <n v="28.000000000000004"/>
    <x v="11"/>
  </r>
  <r>
    <n v="9764"/>
    <s v="CA-2014-121762"/>
    <d v="2014-02-14T00:00:00"/>
    <d v="2014-02-18T00:00:00"/>
    <x v="1"/>
    <s v="ML-17395"/>
    <s v="Marina Lichtenstein"/>
    <x v="1"/>
    <s v="United States"/>
    <s v="Seattle"/>
    <x v="4"/>
    <n v="98103"/>
    <x v="1"/>
    <s v="OFF-SU-10000157"/>
    <x v="1"/>
    <x v="14"/>
    <s v="Compact Automatic Electric Letter Opener"/>
    <n v="238.62"/>
    <n v="2"/>
    <n v="0"/>
    <n v="4.7724000000000002"/>
    <n v="4"/>
    <n v="2"/>
    <x v="3"/>
    <n v="2"/>
    <x v="11"/>
  </r>
  <r>
    <n v="9765"/>
    <s v="CA-2014-123855"/>
    <d v="2014-06-18T00:00:00"/>
    <d v="2014-06-23T00:00:00"/>
    <x v="1"/>
    <s v="MC-18100"/>
    <s v="Mick Crebagga"/>
    <x v="0"/>
    <s v="United States"/>
    <s v="Los Angeles"/>
    <x v="1"/>
    <n v="90036"/>
    <x v="1"/>
    <s v="TEC-PH-10000215"/>
    <x v="2"/>
    <x v="7"/>
    <s v="Plantronics Cordless Phone Headset with In-line Volume - M214C"/>
    <n v="139.80000000000001"/>
    <n v="5"/>
    <n v="0.2"/>
    <n v="12.2325"/>
    <n v="5"/>
    <n v="6"/>
    <x v="1"/>
    <n v="8.75"/>
    <x v="1"/>
  </r>
  <r>
    <n v="9766"/>
    <s v="CA-2017-101959"/>
    <d v="2017-02-28T00:00:00"/>
    <d v="2017-03-06T00:00:00"/>
    <x v="1"/>
    <s v="DB-13660"/>
    <s v="Duane Benoit"/>
    <x v="0"/>
    <s v="United States"/>
    <s v="Middletown"/>
    <x v="29"/>
    <n v="6457"/>
    <x v="3"/>
    <s v="OFF-BI-10001757"/>
    <x v="1"/>
    <x v="8"/>
    <s v="Pressboard Hanging Data Binders for Unburst Sheets"/>
    <n v="9.84"/>
    <n v="2"/>
    <n v="0"/>
    <n v="4.7232000000000003"/>
    <n v="6"/>
    <n v="2"/>
    <x v="3"/>
    <n v="48.000000000000007"/>
    <x v="11"/>
  </r>
  <r>
    <n v="9767"/>
    <s v="CA-2017-101959"/>
    <d v="2017-02-28T00:00:00"/>
    <d v="2017-03-06T00:00:00"/>
    <x v="1"/>
    <s v="DB-13660"/>
    <s v="Duane Benoit"/>
    <x v="0"/>
    <s v="United States"/>
    <s v="Middletown"/>
    <x v="29"/>
    <n v="6457"/>
    <x v="3"/>
    <s v="OFF-PA-10002137"/>
    <x v="1"/>
    <x v="10"/>
    <s v="Southworth 100% Résumé Paper, 24lb."/>
    <n v="7.78"/>
    <n v="1"/>
    <n v="0"/>
    <n v="3.5009999999999999"/>
    <n v="6"/>
    <n v="2"/>
    <x v="3"/>
    <n v="44.999999999999993"/>
    <x v="11"/>
  </r>
  <r>
    <n v="9768"/>
    <s v="CA-2017-102659"/>
    <d v="2017-12-09T00:00:00"/>
    <d v="2017-12-15T00:00:00"/>
    <x v="1"/>
    <s v="LW-17215"/>
    <s v="Luke Weiss"/>
    <x v="0"/>
    <s v="United States"/>
    <s v="Grand Rapids"/>
    <x v="12"/>
    <n v="49505"/>
    <x v="2"/>
    <s v="OFF-BI-10000088"/>
    <x v="1"/>
    <x v="8"/>
    <s v="GBC Imprintable Covers"/>
    <n v="54.9"/>
    <n v="5"/>
    <n v="0"/>
    <n v="26.901"/>
    <n v="6"/>
    <n v="12"/>
    <x v="0"/>
    <n v="49"/>
    <x v="4"/>
  </r>
  <r>
    <n v="9769"/>
    <s v="CA-2017-142328"/>
    <d v="2017-12-07T00:00:00"/>
    <d v="2017-12-14T00:00:00"/>
    <x v="1"/>
    <s v="TC-21535"/>
    <s v="Tracy Collins"/>
    <x v="2"/>
    <s v="United States"/>
    <s v="San Francisco"/>
    <x v="1"/>
    <n v="94122"/>
    <x v="1"/>
    <s v="OFF-PA-10000380"/>
    <x v="1"/>
    <x v="10"/>
    <s v="REDIFORM Incoming/Outgoing Call Register, 11&quot; X 8 1/2&quot;, 100 Messages"/>
    <n v="50.04"/>
    <n v="6"/>
    <n v="0"/>
    <n v="25.02"/>
    <n v="7"/>
    <n v="12"/>
    <x v="0"/>
    <n v="50"/>
    <x v="4"/>
  </r>
  <r>
    <n v="9770"/>
    <s v="CA-2016-123533"/>
    <d v="2016-11-24T00:00:00"/>
    <d v="2016-11-30T00:00:00"/>
    <x v="1"/>
    <s v="SC-20050"/>
    <s v="Sample Company A"/>
    <x v="2"/>
    <s v="United States"/>
    <s v="Hialeah"/>
    <x v="2"/>
    <n v="33012"/>
    <x v="0"/>
    <s v="FUR-BO-10001619"/>
    <x v="0"/>
    <x v="0"/>
    <s v="O'Sullivan Cherrywood Estates Traditional Bookcase"/>
    <n v="339.92"/>
    <n v="5"/>
    <n v="0.2"/>
    <n v="8.4979999999999993"/>
    <n v="6"/>
    <n v="11"/>
    <x v="0"/>
    <n v="2.5"/>
    <x v="0"/>
  </r>
  <r>
    <n v="9771"/>
    <s v="CA-2016-123533"/>
    <d v="2016-11-24T00:00:00"/>
    <d v="2016-11-30T00:00:00"/>
    <x v="1"/>
    <s v="SC-20050"/>
    <s v="Sample Company A"/>
    <x v="2"/>
    <s v="United States"/>
    <s v="Hialeah"/>
    <x v="2"/>
    <n v="33012"/>
    <x v="0"/>
    <s v="OFF-PA-10001609"/>
    <x v="1"/>
    <x v="10"/>
    <s v="Tops Wirebound Message Log Books"/>
    <n v="10.528"/>
    <n v="4"/>
    <n v="0.2"/>
    <n v="3.4216000000000002"/>
    <n v="6"/>
    <n v="11"/>
    <x v="0"/>
    <n v="32.5"/>
    <x v="0"/>
  </r>
  <r>
    <n v="9772"/>
    <s v="CA-2016-123533"/>
    <d v="2016-11-24T00:00:00"/>
    <d v="2016-11-30T00:00:00"/>
    <x v="1"/>
    <s v="SC-20050"/>
    <s v="Sample Company A"/>
    <x v="2"/>
    <s v="United States"/>
    <s v="Hialeah"/>
    <x v="2"/>
    <n v="33012"/>
    <x v="0"/>
    <s v="OFF-AP-10002765"/>
    <x v="1"/>
    <x v="9"/>
    <s v="Fellowes Advanced Computer Series Surge Protectors"/>
    <n v="42.384"/>
    <n v="2"/>
    <n v="0.2"/>
    <n v="4.2384000000000004"/>
    <n v="6"/>
    <n v="11"/>
    <x v="0"/>
    <n v="10"/>
    <x v="0"/>
  </r>
  <r>
    <n v="9773"/>
    <s v="CA-2016-104983"/>
    <d v="2016-07-03T00:00:00"/>
    <d v="2016-07-03T00:00:00"/>
    <x v="3"/>
    <s v="FM-14215"/>
    <s v="Filia McAdams"/>
    <x v="1"/>
    <s v="United States"/>
    <s v="Philadelphia"/>
    <x v="9"/>
    <n v="19143"/>
    <x v="3"/>
    <s v="OFF-PA-10000167"/>
    <x v="1"/>
    <x v="10"/>
    <s v="Xerox 1925"/>
    <n v="123.92"/>
    <n v="5"/>
    <n v="0.2"/>
    <n v="38.725000000000001"/>
    <n v="0"/>
    <n v="7"/>
    <x v="2"/>
    <n v="31.25"/>
    <x v="7"/>
  </r>
  <r>
    <n v="9774"/>
    <s v="CA-2016-160234"/>
    <d v="2016-06-26T00:00:00"/>
    <d v="2016-07-03T00:00:00"/>
    <x v="1"/>
    <s v="PF-19225"/>
    <s v="Phillip Flathmann"/>
    <x v="0"/>
    <s v="United States"/>
    <s v="Atlanta"/>
    <x v="32"/>
    <n v="30318"/>
    <x v="0"/>
    <s v="TEC-PH-10004434"/>
    <x v="2"/>
    <x v="7"/>
    <s v="Cisco IP Phone 7961G VoIP phone - Dark gray"/>
    <n v="135.94999999999999"/>
    <n v="1"/>
    <n v="0"/>
    <n v="39.4255"/>
    <n v="7"/>
    <n v="6"/>
    <x v="1"/>
    <n v="29.000000000000004"/>
    <x v="1"/>
  </r>
  <r>
    <n v="9775"/>
    <s v="CA-2014-169019"/>
    <d v="2014-07-26T00:00:00"/>
    <d v="2014-07-30T00:00:00"/>
    <x v="1"/>
    <s v="LF-17185"/>
    <s v="Luke Foster"/>
    <x v="0"/>
    <s v="United States"/>
    <s v="San Antonio"/>
    <x v="5"/>
    <n v="78207"/>
    <x v="2"/>
    <s v="OFF-BI-10004995"/>
    <x v="1"/>
    <x v="8"/>
    <s v="GBC DocuBind P400 Electric Binding System"/>
    <n v="2177.5839999999998"/>
    <n v="8"/>
    <n v="0.8"/>
    <n v="-3701.8928000000001"/>
    <n v="4"/>
    <n v="7"/>
    <x v="2"/>
    <n v="-170.00000000000003"/>
    <x v="7"/>
  </r>
  <r>
    <n v="9776"/>
    <s v="CA-2014-169019"/>
    <d v="2014-07-26T00:00:00"/>
    <d v="2014-07-30T00:00:00"/>
    <x v="1"/>
    <s v="LF-17185"/>
    <s v="Luke Foster"/>
    <x v="0"/>
    <s v="United States"/>
    <s v="San Antonio"/>
    <x v="5"/>
    <n v="78207"/>
    <x v="2"/>
    <s v="FUR-FU-10004666"/>
    <x v="0"/>
    <x v="5"/>
    <s v="DAX Clear Channel Poster Frame"/>
    <n v="17.495999999999999"/>
    <n v="3"/>
    <n v="0.6"/>
    <n v="-10.0602"/>
    <n v="4"/>
    <n v="7"/>
    <x v="2"/>
    <n v="-57.500000000000007"/>
    <x v="7"/>
  </r>
  <r>
    <n v="9777"/>
    <s v="CA-2014-169019"/>
    <d v="2014-07-26T00:00:00"/>
    <d v="2014-07-30T00:00:00"/>
    <x v="1"/>
    <s v="LF-17185"/>
    <s v="Luke Foster"/>
    <x v="0"/>
    <s v="United States"/>
    <s v="San Antonio"/>
    <x v="5"/>
    <n v="78207"/>
    <x v="2"/>
    <s v="OFF-BI-10001524"/>
    <x v="1"/>
    <x v="8"/>
    <s v="GBC Premium Transparent Covers with Diagonal Lined Pattern"/>
    <n v="16.783999999999999"/>
    <n v="4"/>
    <n v="0.8"/>
    <n v="-26.854399999999998"/>
    <n v="4"/>
    <n v="7"/>
    <x v="2"/>
    <n v="-160"/>
    <x v="7"/>
  </r>
  <r>
    <n v="9778"/>
    <s v="CA-2014-169019"/>
    <d v="2014-07-26T00:00:00"/>
    <d v="2014-07-30T00:00:00"/>
    <x v="1"/>
    <s v="LF-17185"/>
    <s v="Luke Foster"/>
    <x v="0"/>
    <s v="United States"/>
    <s v="San Antonio"/>
    <x v="5"/>
    <n v="78207"/>
    <x v="2"/>
    <s v="TEC-AC-10002076"/>
    <x v="2"/>
    <x v="11"/>
    <s v="Microsoft Natural Keyboard Elite"/>
    <n v="431.13600000000002"/>
    <n v="9"/>
    <n v="0.2"/>
    <n v="-26.946000000000002"/>
    <n v="4"/>
    <n v="7"/>
    <x v="2"/>
    <n v="-6.25"/>
    <x v="7"/>
  </r>
  <r>
    <n v="9779"/>
    <s v="CA-2014-169019"/>
    <d v="2014-07-26T00:00:00"/>
    <d v="2014-07-30T00:00:00"/>
    <x v="1"/>
    <s v="LF-17185"/>
    <s v="Luke Foster"/>
    <x v="0"/>
    <s v="United States"/>
    <s v="San Antonio"/>
    <x v="5"/>
    <n v="78207"/>
    <x v="2"/>
    <s v="OFF-BI-10001679"/>
    <x v="1"/>
    <x v="8"/>
    <s v="GBC Instant Index System for Binding Systems"/>
    <n v="8.8800000000000008"/>
    <n v="5"/>
    <n v="0.8"/>
    <n v="-13.32"/>
    <n v="4"/>
    <n v="7"/>
    <x v="2"/>
    <n v="-150"/>
    <x v="7"/>
  </r>
  <r>
    <n v="9780"/>
    <s v="CA-2014-169019"/>
    <d v="2014-07-26T00:00:00"/>
    <d v="2014-07-30T00:00:00"/>
    <x v="1"/>
    <s v="LF-17185"/>
    <s v="Luke Foster"/>
    <x v="0"/>
    <s v="United States"/>
    <s v="San Antonio"/>
    <x v="5"/>
    <n v="78207"/>
    <x v="2"/>
    <s v="OFF-AP-10003281"/>
    <x v="1"/>
    <x v="9"/>
    <s v="Acco 6 Outlet Guardian Standard Surge Suppressor"/>
    <n v="4.8360000000000003"/>
    <n v="2"/>
    <n v="0.8"/>
    <n v="-12.09"/>
    <n v="4"/>
    <n v="7"/>
    <x v="2"/>
    <n v="-250"/>
    <x v="7"/>
  </r>
  <r>
    <n v="9781"/>
    <s v="CA-2016-153178"/>
    <d v="2016-09-14T00:00:00"/>
    <d v="2016-09-18T00:00:00"/>
    <x v="1"/>
    <s v="CL-12565"/>
    <s v="Clay Ludtke"/>
    <x v="0"/>
    <s v="United States"/>
    <s v="Long Beach"/>
    <x v="15"/>
    <n v="11561"/>
    <x v="3"/>
    <s v="TEC-PH-10001944"/>
    <x v="2"/>
    <x v="7"/>
    <s v="Wi-Ex zBoost YX540 Cellular Phone Signal Booster"/>
    <n v="437.85"/>
    <n v="3"/>
    <n v="0"/>
    <n v="131.35499999999999"/>
    <n v="4"/>
    <n v="9"/>
    <x v="2"/>
    <n v="29.999999999999993"/>
    <x v="8"/>
  </r>
  <r>
    <n v="9782"/>
    <s v="CA-2016-153178"/>
    <d v="2016-09-14T00:00:00"/>
    <d v="2016-09-18T00:00:00"/>
    <x v="1"/>
    <s v="CL-12565"/>
    <s v="Clay Ludtke"/>
    <x v="0"/>
    <s v="United States"/>
    <s v="Long Beach"/>
    <x v="15"/>
    <n v="11561"/>
    <x v="3"/>
    <s v="OFF-BI-10004390"/>
    <x v="1"/>
    <x v="8"/>
    <s v="GBC DocuBind 200 Manual Binding Machine"/>
    <n v="673.56799999999998"/>
    <n v="2"/>
    <n v="0.2"/>
    <n v="252.58799999999999"/>
    <n v="4"/>
    <n v="9"/>
    <x v="2"/>
    <n v="37.5"/>
    <x v="8"/>
  </r>
  <r>
    <n v="9783"/>
    <s v="CA-2015-149748"/>
    <d v="2015-05-31T00:00:00"/>
    <d v="2015-06-02T00:00:00"/>
    <x v="0"/>
    <s v="EM-13825"/>
    <s v="Elizabeth Moffitt"/>
    <x v="1"/>
    <s v="United States"/>
    <s v="Paterson"/>
    <x v="30"/>
    <n v="7501"/>
    <x v="3"/>
    <s v="OFF-PA-10002120"/>
    <x v="1"/>
    <x v="10"/>
    <s v="Xerox 1889"/>
    <n v="274.8"/>
    <n v="5"/>
    <n v="0"/>
    <n v="134.65199999999999"/>
    <n v="2"/>
    <n v="5"/>
    <x v="1"/>
    <n v="48.999999999999993"/>
    <x v="5"/>
  </r>
  <r>
    <n v="9784"/>
    <s v="CA-2015-149748"/>
    <d v="2015-05-31T00:00:00"/>
    <d v="2015-06-02T00:00:00"/>
    <x v="0"/>
    <s v="EM-13825"/>
    <s v="Elizabeth Moffitt"/>
    <x v="1"/>
    <s v="United States"/>
    <s v="Paterson"/>
    <x v="30"/>
    <n v="7501"/>
    <x v="3"/>
    <s v="OFF-ST-10004340"/>
    <x v="1"/>
    <x v="4"/>
    <s v="Fellowes Mobile File Cart, Black"/>
    <n v="62.18"/>
    <n v="1"/>
    <n v="0"/>
    <n v="16.788599999999999"/>
    <n v="2"/>
    <n v="5"/>
    <x v="1"/>
    <n v="26.999999999999996"/>
    <x v="5"/>
  </r>
  <r>
    <n v="9785"/>
    <s v="CA-2015-149748"/>
    <d v="2015-05-31T00:00:00"/>
    <d v="2015-06-02T00:00:00"/>
    <x v="0"/>
    <s v="EM-13825"/>
    <s v="Elizabeth Moffitt"/>
    <x v="1"/>
    <s v="United States"/>
    <s v="Paterson"/>
    <x v="30"/>
    <n v="7501"/>
    <x v="3"/>
    <s v="FUR-FU-10001847"/>
    <x v="0"/>
    <x v="5"/>
    <s v="Eldon Image Series Black Desk Accessories"/>
    <n v="8.2799999999999994"/>
    <n v="2"/>
    <n v="0"/>
    <n v="2.9807999999999999"/>
    <n v="2"/>
    <n v="5"/>
    <x v="1"/>
    <n v="36.000000000000007"/>
    <x v="5"/>
  </r>
  <r>
    <n v="9786"/>
    <s v="CA-2015-155635"/>
    <d v="2015-05-09T00:00:00"/>
    <d v="2015-05-13T00:00:00"/>
    <x v="1"/>
    <s v="ME-17725"/>
    <s v="Max Engle"/>
    <x v="0"/>
    <s v="United States"/>
    <s v="Louisville"/>
    <x v="0"/>
    <n v="40214"/>
    <x v="0"/>
    <s v="OFF-BI-10000962"/>
    <x v="1"/>
    <x v="8"/>
    <s v="Acco Flexible ACCOHIDE Square Ring Data Binder, Dark Blue, 11 1/2&quot; X 14&quot; 7/8&quot;"/>
    <n v="48.81"/>
    <n v="3"/>
    <n v="0"/>
    <n v="23.916899999999998"/>
    <n v="4"/>
    <n v="5"/>
    <x v="1"/>
    <n v="48.999999999999993"/>
    <x v="5"/>
  </r>
  <r>
    <n v="9787"/>
    <s v="US-2014-114377"/>
    <d v="2014-11-05T00:00:00"/>
    <d v="2014-11-05T00:00:00"/>
    <x v="3"/>
    <s v="BG-11035"/>
    <s v="Barry Gonzalez"/>
    <x v="0"/>
    <s v="United States"/>
    <s v="Hampton"/>
    <x v="17"/>
    <n v="23666"/>
    <x v="0"/>
    <s v="FUR-CH-10004754"/>
    <x v="0"/>
    <x v="1"/>
    <s v="Global Stack Chair with Arms, Black"/>
    <n v="149.9"/>
    <n v="5"/>
    <n v="0"/>
    <n v="40.472999999999999"/>
    <n v="0"/>
    <n v="11"/>
    <x v="0"/>
    <n v="26.999999999999996"/>
    <x v="0"/>
  </r>
  <r>
    <n v="9788"/>
    <s v="CA-2017-144491"/>
    <d v="2017-03-27T00:00:00"/>
    <d v="2017-04-01T00:00:00"/>
    <x v="1"/>
    <s v="CJ-12010"/>
    <s v="Caroline Jumper"/>
    <x v="0"/>
    <s v="United States"/>
    <s v="Houston"/>
    <x v="5"/>
    <n v="77070"/>
    <x v="2"/>
    <s v="FUR-BO-10001811"/>
    <x v="0"/>
    <x v="0"/>
    <s v="Atlantic Metals Mobile 5-Shelf Bookcases, Custom Colors"/>
    <n v="1023.332"/>
    <n v="5"/>
    <n v="0.32"/>
    <n v="-30.097999999999999"/>
    <n v="5"/>
    <n v="3"/>
    <x v="3"/>
    <n v="-2.9411764705882351"/>
    <x v="10"/>
  </r>
  <r>
    <n v="9789"/>
    <s v="CA-2017-144491"/>
    <d v="2017-03-27T00:00:00"/>
    <d v="2017-04-01T00:00:00"/>
    <x v="1"/>
    <s v="CJ-12010"/>
    <s v="Caroline Jumper"/>
    <x v="0"/>
    <s v="United States"/>
    <s v="Houston"/>
    <x v="5"/>
    <n v="77070"/>
    <x v="2"/>
    <s v="FUR-CH-10004063"/>
    <x v="0"/>
    <x v="1"/>
    <s v="Global Deluxe High-Back Manager's Chair"/>
    <n v="600.55799999999999"/>
    <n v="3"/>
    <n v="0.3"/>
    <n v="-8.5793999999999997"/>
    <n v="5"/>
    <n v="3"/>
    <x v="3"/>
    <n v="-1.4285714285714286"/>
    <x v="10"/>
  </r>
  <r>
    <n v="9790"/>
    <s v="CA-2017-144491"/>
    <d v="2017-03-27T00:00:00"/>
    <d v="2017-04-01T00:00:00"/>
    <x v="1"/>
    <s v="CJ-12010"/>
    <s v="Caroline Jumper"/>
    <x v="0"/>
    <s v="United States"/>
    <s v="Houston"/>
    <x v="5"/>
    <n v="77070"/>
    <x v="2"/>
    <s v="TEC-AC-10004901"/>
    <x v="2"/>
    <x v="11"/>
    <s v="Kensington SlimBlade Notebook Wireless Mouse with Nano Receiver "/>
    <n v="39.991999999999997"/>
    <n v="1"/>
    <n v="0.2"/>
    <n v="6.9985999999999997"/>
    <n v="5"/>
    <n v="3"/>
    <x v="3"/>
    <n v="17.5"/>
    <x v="10"/>
  </r>
  <r>
    <n v="9791"/>
    <s v="CA-2017-144491"/>
    <d v="2017-03-27T00:00:00"/>
    <d v="2017-04-01T00:00:00"/>
    <x v="1"/>
    <s v="CJ-12010"/>
    <s v="Caroline Jumper"/>
    <x v="0"/>
    <s v="United States"/>
    <s v="Houston"/>
    <x v="5"/>
    <n v="77070"/>
    <x v="2"/>
    <s v="FUR-CH-10001714"/>
    <x v="0"/>
    <x v="1"/>
    <s v="Global Leather &amp; Oak Executive Chair, Burgundy"/>
    <n v="211.24600000000001"/>
    <n v="2"/>
    <n v="0.3"/>
    <n v="-66.391599999999997"/>
    <n v="5"/>
    <n v="3"/>
    <x v="3"/>
    <n v="-31.428571428571427"/>
    <x v="10"/>
  </r>
  <r>
    <n v="9792"/>
    <s v="CA-2014-127166"/>
    <d v="2014-05-21T00:00:00"/>
    <d v="2014-05-23T00:00:00"/>
    <x v="0"/>
    <s v="KH-16360"/>
    <s v="Katherine Hughes"/>
    <x v="0"/>
    <s v="United States"/>
    <s v="Houston"/>
    <x v="5"/>
    <n v="77070"/>
    <x v="2"/>
    <s v="OFF-EN-10003134"/>
    <x v="1"/>
    <x v="12"/>
    <s v="Staple envelope"/>
    <n v="56.064"/>
    <n v="6"/>
    <n v="0.2"/>
    <n v="21.024000000000001"/>
    <n v="2"/>
    <n v="5"/>
    <x v="1"/>
    <n v="37.5"/>
    <x v="5"/>
  </r>
  <r>
    <n v="9793"/>
    <s v="CA-2014-127166"/>
    <d v="2014-05-21T00:00:00"/>
    <d v="2014-05-23T00:00:00"/>
    <x v="0"/>
    <s v="KH-16360"/>
    <s v="Katherine Hughes"/>
    <x v="0"/>
    <s v="United States"/>
    <s v="Houston"/>
    <x v="5"/>
    <n v="77070"/>
    <x v="2"/>
    <s v="FUR-CH-10003396"/>
    <x v="0"/>
    <x v="1"/>
    <s v="Global Deluxe Steno Chair"/>
    <n v="107.77200000000001"/>
    <n v="2"/>
    <n v="0.3"/>
    <n v="-29.252400000000002"/>
    <n v="2"/>
    <n v="5"/>
    <x v="1"/>
    <n v="-27.142857142857142"/>
    <x v="5"/>
  </r>
  <r>
    <n v="9794"/>
    <s v="CA-2014-127166"/>
    <d v="2014-05-21T00:00:00"/>
    <d v="2014-05-23T00:00:00"/>
    <x v="0"/>
    <s v="KH-16360"/>
    <s v="Katherine Hughes"/>
    <x v="0"/>
    <s v="United States"/>
    <s v="Houston"/>
    <x v="5"/>
    <n v="77070"/>
    <x v="2"/>
    <s v="OFF-PA-10001560"/>
    <x v="1"/>
    <x v="10"/>
    <s v="Adams Telephone Message Books, 5 1/4” x 11”"/>
    <n v="4.8319999999999999"/>
    <n v="1"/>
    <n v="0.2"/>
    <n v="1.6308"/>
    <n v="2"/>
    <n v="5"/>
    <x v="1"/>
    <n v="33.75"/>
    <x v="5"/>
  </r>
  <r>
    <n v="9795"/>
    <s v="CA-2014-127166"/>
    <d v="2014-05-21T00:00:00"/>
    <d v="2014-05-23T00:00:00"/>
    <x v="0"/>
    <s v="KH-16360"/>
    <s v="Katherine Hughes"/>
    <x v="0"/>
    <s v="United States"/>
    <s v="Houston"/>
    <x v="5"/>
    <n v="77070"/>
    <x v="2"/>
    <s v="OFF-BI-10000977"/>
    <x v="1"/>
    <x v="8"/>
    <s v="Ibico Plastic Spiral Binding Combs"/>
    <n v="18.239999999999998"/>
    <n v="3"/>
    <n v="0.8"/>
    <n v="-31.007999999999999"/>
    <n v="2"/>
    <n v="5"/>
    <x v="1"/>
    <n v="-170.00000000000003"/>
    <x v="5"/>
  </r>
  <r>
    <n v="9796"/>
    <s v="CA-2016-125920"/>
    <d v="2016-05-21T00:00:00"/>
    <d v="2016-05-28T00:00:00"/>
    <x v="1"/>
    <s v="SH-19975"/>
    <s v="Sally Hughsby"/>
    <x v="1"/>
    <s v="United States"/>
    <s v="Chicago"/>
    <x v="10"/>
    <n v="60610"/>
    <x v="2"/>
    <s v="OFF-BI-10003429"/>
    <x v="1"/>
    <x v="8"/>
    <s v="Cardinal HOLDit! Binder Insert Strips,Extra Strips"/>
    <n v="3.798"/>
    <n v="3"/>
    <n v="0.8"/>
    <n v="-5.8868999999999998"/>
    <n v="7"/>
    <n v="5"/>
    <x v="1"/>
    <n v="-154.99999999999997"/>
    <x v="5"/>
  </r>
  <r>
    <n v="9797"/>
    <s v="CA-2015-128608"/>
    <d v="2015-01-12T00:00:00"/>
    <d v="2015-01-17T00:00:00"/>
    <x v="1"/>
    <s v="CS-12490"/>
    <s v="Cindy Schnelling"/>
    <x v="1"/>
    <s v="United States"/>
    <s v="Toledo"/>
    <x v="24"/>
    <n v="43615"/>
    <x v="3"/>
    <s v="OFF-AR-10001374"/>
    <x v="1"/>
    <x v="6"/>
    <s v="BIC Brite Liner Highlighters, Chisel Tip"/>
    <n v="10.368"/>
    <n v="2"/>
    <n v="0.2"/>
    <n v="1.5551999999999999"/>
    <n v="5"/>
    <n v="1"/>
    <x v="3"/>
    <n v="15"/>
    <x v="9"/>
  </r>
  <r>
    <n v="9798"/>
    <s v="CA-2015-128608"/>
    <d v="2015-01-12T00:00:00"/>
    <d v="2015-01-17T00:00:00"/>
    <x v="1"/>
    <s v="CS-12490"/>
    <s v="Cindy Schnelling"/>
    <x v="1"/>
    <s v="United States"/>
    <s v="Toledo"/>
    <x v="24"/>
    <n v="43615"/>
    <x v="3"/>
    <s v="TEC-PH-10004977"/>
    <x v="2"/>
    <x v="7"/>
    <s v="GE 30524EE4"/>
    <n v="235.18799999999999"/>
    <n v="2"/>
    <n v="0.4"/>
    <n v="-43.117800000000003"/>
    <n v="5"/>
    <n v="1"/>
    <x v="3"/>
    <n v="-18.333333333333336"/>
    <x v="9"/>
  </r>
  <r>
    <n v="9799"/>
    <s v="CA-2015-128608"/>
    <d v="2015-01-12T00:00:00"/>
    <d v="2015-01-17T00:00:00"/>
    <x v="1"/>
    <s v="CS-12490"/>
    <s v="Cindy Schnelling"/>
    <x v="1"/>
    <s v="United States"/>
    <s v="Toledo"/>
    <x v="24"/>
    <n v="43615"/>
    <x v="3"/>
    <s v="TEC-PH-10000912"/>
    <x v="2"/>
    <x v="7"/>
    <s v="Anker 24W Portable Micro USB Car Charger"/>
    <n v="26.376000000000001"/>
    <n v="4"/>
    <n v="0.4"/>
    <n v="2.6375999999999999"/>
    <n v="5"/>
    <n v="1"/>
    <x v="3"/>
    <n v="10"/>
    <x v="9"/>
  </r>
  <r>
    <n v="9800"/>
    <s v="CA-2015-128608"/>
    <d v="2015-01-12T00:00:00"/>
    <d v="2015-01-17T00:00:00"/>
    <x v="1"/>
    <s v="CS-12490"/>
    <s v="Cindy Schnelling"/>
    <x v="1"/>
    <s v="United States"/>
    <s v="Toledo"/>
    <x v="24"/>
    <n v="43615"/>
    <x v="3"/>
    <s v="TEC-AC-10000487"/>
    <x v="2"/>
    <x v="11"/>
    <s v="SanDisk Cruzer 4 GB USB Flash Drive"/>
    <n v="10.384"/>
    <n v="2"/>
    <n v="0.2"/>
    <n v="2.2065999999999999"/>
    <n v="5"/>
    <n v="1"/>
    <x v="3"/>
    <n v="21.25"/>
    <x v="9"/>
  </r>
  <r>
    <n v="9801"/>
    <s v="CA-2015-128608"/>
    <d v="2015-01-12T00:00:00"/>
    <d v="2015-01-17T00:00:00"/>
    <x v="1"/>
    <s v="CS-12490"/>
    <s v="Cindy Schnelling"/>
    <x v="1"/>
    <s v="United States"/>
    <s v="Toledo"/>
    <x v="24"/>
    <n v="43615"/>
    <x v="3"/>
    <s v="TEC-PH-10002262"/>
    <x v="2"/>
    <x v="7"/>
    <s v="LG Electronics Tone+ HBS-730 Bluetooth Headset"/>
    <n v="107.11799999999999"/>
    <n v="3"/>
    <n v="0.4"/>
    <n v="-21.4236"/>
    <n v="5"/>
    <n v="1"/>
    <x v="3"/>
    <n v="-20"/>
    <x v="9"/>
  </r>
  <r>
    <n v="9802"/>
    <s v="CA-2017-137918"/>
    <d v="2017-09-29T00:00:00"/>
    <d v="2017-10-06T00:00:00"/>
    <x v="1"/>
    <s v="JK-15730"/>
    <s v="Joe Kamberova"/>
    <x v="0"/>
    <s v="United States"/>
    <s v="Lodi"/>
    <x v="1"/>
    <n v="95240"/>
    <x v="1"/>
    <s v="OFF-SU-10000898"/>
    <x v="1"/>
    <x v="14"/>
    <s v="Acme Hot Forged Carbon Steel Scissors with Nickel-Plated Handles, 3 7/8&quot; Cut, 8&quot;L"/>
    <n v="97.3"/>
    <n v="7"/>
    <n v="0"/>
    <n v="28.216999999999999"/>
    <n v="7"/>
    <n v="9"/>
    <x v="2"/>
    <n v="28.999999999999996"/>
    <x v="8"/>
  </r>
  <r>
    <n v="9803"/>
    <s v="CA-2015-122973"/>
    <d v="2015-07-18T00:00:00"/>
    <d v="2015-07-20T00:00:00"/>
    <x v="0"/>
    <s v="PJ-19015"/>
    <s v="Pauline Johnson"/>
    <x v="0"/>
    <s v="United States"/>
    <s v="New York City"/>
    <x v="15"/>
    <n v="10024"/>
    <x v="3"/>
    <s v="OFF-BI-10004182"/>
    <x v="1"/>
    <x v="8"/>
    <s v="Economy Binders"/>
    <n v="3.3279999999999998"/>
    <n v="2"/>
    <n v="0.2"/>
    <n v="1.2063999999999999"/>
    <n v="2"/>
    <n v="7"/>
    <x v="2"/>
    <n v="36.25"/>
    <x v="7"/>
  </r>
  <r>
    <n v="9804"/>
    <s v="CA-2015-122973"/>
    <d v="2015-07-18T00:00:00"/>
    <d v="2015-07-20T00:00:00"/>
    <x v="0"/>
    <s v="PJ-19015"/>
    <s v="Pauline Johnson"/>
    <x v="0"/>
    <s v="United States"/>
    <s v="New York City"/>
    <x v="15"/>
    <n v="10024"/>
    <x v="3"/>
    <s v="TEC-PH-10002468"/>
    <x v="2"/>
    <x v="7"/>
    <s v="Plantronics CS 50-USB - headset - Convertible, Monaural"/>
    <n v="135.99"/>
    <n v="1"/>
    <n v="0"/>
    <n v="36.717300000000002"/>
    <n v="2"/>
    <n v="7"/>
    <x v="2"/>
    <n v="27"/>
    <x v="7"/>
  </r>
  <r>
    <n v="9805"/>
    <s v="CA-2015-122973"/>
    <d v="2015-07-18T00:00:00"/>
    <d v="2015-07-20T00:00:00"/>
    <x v="0"/>
    <s v="PJ-19015"/>
    <s v="Pauline Johnson"/>
    <x v="0"/>
    <s v="United States"/>
    <s v="New York City"/>
    <x v="15"/>
    <n v="10024"/>
    <x v="3"/>
    <s v="FUR-FU-10002364"/>
    <x v="0"/>
    <x v="5"/>
    <s v="Eldon Expressions Wood Desk Accessories, Oak"/>
    <n v="7.38"/>
    <n v="1"/>
    <n v="0"/>
    <n v="2.1402000000000001"/>
    <n v="2"/>
    <n v="7"/>
    <x v="2"/>
    <n v="29.000000000000004"/>
    <x v="7"/>
  </r>
  <r>
    <n v="9806"/>
    <s v="CA-2016-136322"/>
    <d v="2016-10-21T00:00:00"/>
    <d v="2016-10-26T00:00:00"/>
    <x v="1"/>
    <s v="AP-10720"/>
    <s v="Anne Pryor"/>
    <x v="2"/>
    <s v="United States"/>
    <s v="Fort Lauderdale"/>
    <x v="2"/>
    <n v="33311"/>
    <x v="0"/>
    <s v="FUR-FU-10002878"/>
    <x v="0"/>
    <x v="5"/>
    <s v="Seth Thomas 14&quot; Day/Date Wall Clock"/>
    <n v="45.567999999999998"/>
    <n v="2"/>
    <n v="0.2"/>
    <n v="9.6831999999999994"/>
    <n v="5"/>
    <n v="10"/>
    <x v="0"/>
    <n v="21.25"/>
    <x v="2"/>
  </r>
  <r>
    <n v="9807"/>
    <s v="CA-2016-136322"/>
    <d v="2016-10-21T00:00:00"/>
    <d v="2016-10-26T00:00:00"/>
    <x v="1"/>
    <s v="AP-10720"/>
    <s v="Anne Pryor"/>
    <x v="2"/>
    <s v="United States"/>
    <s v="Fort Lauderdale"/>
    <x v="2"/>
    <n v="33311"/>
    <x v="0"/>
    <s v="OFF-BI-10004817"/>
    <x v="1"/>
    <x v="8"/>
    <s v="GBC Personal VeloBind Strips"/>
    <n v="28.751999999999999"/>
    <n v="8"/>
    <n v="0.7"/>
    <n v="-21.084800000000001"/>
    <n v="5"/>
    <n v="10"/>
    <x v="0"/>
    <n v="-73.333333333333343"/>
    <x v="2"/>
  </r>
  <r>
    <n v="9808"/>
    <s v="CA-2017-107209"/>
    <d v="2017-07-27T00:00:00"/>
    <d v="2017-08-01T00:00:00"/>
    <x v="0"/>
    <s v="JW-15955"/>
    <s v="Joni Wasserman"/>
    <x v="0"/>
    <s v="United States"/>
    <s v="Raleigh"/>
    <x v="3"/>
    <n v="27604"/>
    <x v="0"/>
    <s v="FUR-CH-10001146"/>
    <x v="0"/>
    <x v="1"/>
    <s v="Global Value Mid-Back Manager's Chair, Gray"/>
    <n v="194.84800000000001"/>
    <n v="4"/>
    <n v="0.2"/>
    <n v="12.178000000000001"/>
    <n v="5"/>
    <n v="7"/>
    <x v="2"/>
    <n v="6.25"/>
    <x v="7"/>
  </r>
  <r>
    <n v="9809"/>
    <s v="CA-2017-145093"/>
    <d v="2017-07-21T00:00:00"/>
    <d v="2017-07-26T00:00:00"/>
    <x v="1"/>
    <s v="PT-19090"/>
    <s v="Pete Takahito"/>
    <x v="0"/>
    <s v="United States"/>
    <s v="Chicago"/>
    <x v="10"/>
    <n v="60623"/>
    <x v="2"/>
    <s v="OFF-BI-10001116"/>
    <x v="1"/>
    <x v="8"/>
    <s v="Wilson Jones 1&quot; Hanging DublLock Ring Binders"/>
    <n v="2.1120000000000001"/>
    <n v="2"/>
    <n v="0.8"/>
    <n v="-3.3792"/>
    <n v="5"/>
    <n v="7"/>
    <x v="2"/>
    <n v="-160"/>
    <x v="7"/>
  </r>
  <r>
    <n v="9810"/>
    <s v="US-2014-139640"/>
    <d v="2014-11-07T00:00:00"/>
    <d v="2014-11-11T00:00:00"/>
    <x v="0"/>
    <s v="TB-21595"/>
    <s v="Troy Blackwell"/>
    <x v="0"/>
    <s v="United States"/>
    <s v="Portland"/>
    <x v="21"/>
    <n v="97206"/>
    <x v="1"/>
    <s v="OFF-PA-10000304"/>
    <x v="1"/>
    <x v="10"/>
    <s v="Xerox 1995"/>
    <n v="25.92"/>
    <n v="5"/>
    <n v="0.2"/>
    <n v="9.0719999999999992"/>
    <n v="4"/>
    <n v="11"/>
    <x v="0"/>
    <n v="34.999999999999993"/>
    <x v="0"/>
  </r>
  <r>
    <n v="9811"/>
    <s v="US-2014-139640"/>
    <d v="2014-11-07T00:00:00"/>
    <d v="2014-11-11T00:00:00"/>
    <x v="0"/>
    <s v="TB-21595"/>
    <s v="Troy Blackwell"/>
    <x v="0"/>
    <s v="United States"/>
    <s v="Portland"/>
    <x v="21"/>
    <n v="97206"/>
    <x v="1"/>
    <s v="OFF-AR-10002240"/>
    <x v="1"/>
    <x v="6"/>
    <s v="Panasonic KP-150 Electric Pencil Sharpener"/>
    <n v="120.768"/>
    <n v="4"/>
    <n v="0.2"/>
    <n v="9.0576000000000008"/>
    <n v="4"/>
    <n v="11"/>
    <x v="0"/>
    <n v="7.5000000000000009"/>
    <x v="0"/>
  </r>
  <r>
    <n v="9812"/>
    <s v="CA-2016-117583"/>
    <d v="2016-11-27T00:00:00"/>
    <d v="2016-11-30T00:00:00"/>
    <x v="2"/>
    <s v="CB-12025"/>
    <s v="Cassandra Brandow"/>
    <x v="0"/>
    <s v="United States"/>
    <s v="East Orange"/>
    <x v="30"/>
    <n v="7017"/>
    <x v="3"/>
    <s v="OFF-PA-10001246"/>
    <x v="1"/>
    <x v="10"/>
    <s v="Xerox 215"/>
    <n v="25.92"/>
    <n v="4"/>
    <n v="0"/>
    <n v="12.441599999999999"/>
    <n v="3"/>
    <n v="11"/>
    <x v="0"/>
    <n v="47.999999999999993"/>
    <x v="0"/>
  </r>
  <r>
    <n v="9813"/>
    <s v="CA-2016-117583"/>
    <d v="2016-11-27T00:00:00"/>
    <d v="2016-11-30T00:00:00"/>
    <x v="2"/>
    <s v="CB-12025"/>
    <s v="Cassandra Brandow"/>
    <x v="0"/>
    <s v="United States"/>
    <s v="East Orange"/>
    <x v="30"/>
    <n v="7017"/>
    <x v="3"/>
    <s v="OFF-AR-10000658"/>
    <x v="1"/>
    <x v="6"/>
    <s v="Newell 324"/>
    <n v="34.65"/>
    <n v="3"/>
    <n v="0"/>
    <n v="9.702"/>
    <n v="3"/>
    <n v="11"/>
    <x v="0"/>
    <n v="28.000000000000004"/>
    <x v="0"/>
  </r>
  <r>
    <n v="9814"/>
    <s v="CA-2016-117583"/>
    <d v="2016-11-27T00:00:00"/>
    <d v="2016-11-30T00:00:00"/>
    <x v="2"/>
    <s v="CB-12025"/>
    <s v="Cassandra Brandow"/>
    <x v="0"/>
    <s v="United States"/>
    <s v="East Orange"/>
    <x v="30"/>
    <n v="7017"/>
    <x v="3"/>
    <s v="OFF-PA-10000100"/>
    <x v="1"/>
    <x v="10"/>
    <s v="Xerox 1945"/>
    <n v="204.95"/>
    <n v="5"/>
    <n v="0"/>
    <n v="100.4255"/>
    <n v="3"/>
    <n v="11"/>
    <x v="0"/>
    <n v="49.000000000000007"/>
    <x v="0"/>
  </r>
  <r>
    <n v="9815"/>
    <s v="CA-2016-117583"/>
    <d v="2016-11-27T00:00:00"/>
    <d v="2016-11-30T00:00:00"/>
    <x v="2"/>
    <s v="CB-12025"/>
    <s v="Cassandra Brandow"/>
    <x v="0"/>
    <s v="United States"/>
    <s v="East Orange"/>
    <x v="30"/>
    <n v="7017"/>
    <x v="3"/>
    <s v="OFF-BI-10004233"/>
    <x v="1"/>
    <x v="8"/>
    <s v="GBC Pre-Punched Binding Paper, Plastic, White, 8-1/2&quot; x 11&quot;"/>
    <n v="79.95"/>
    <n v="5"/>
    <n v="0"/>
    <n v="38.375999999999998"/>
    <n v="3"/>
    <n v="11"/>
    <x v="0"/>
    <n v="47.999999999999993"/>
    <x v="0"/>
  </r>
  <r>
    <n v="9816"/>
    <s v="CA-2015-162201"/>
    <d v="2015-06-08T00:00:00"/>
    <d v="2015-06-12T00:00:00"/>
    <x v="1"/>
    <s v="AG-10495"/>
    <s v="Andrew Gjertsen"/>
    <x v="1"/>
    <s v="United States"/>
    <s v="Saint Petersburg"/>
    <x v="2"/>
    <n v="33710"/>
    <x v="0"/>
    <s v="OFF-PA-10002581"/>
    <x v="1"/>
    <x v="10"/>
    <s v="Xerox 1951"/>
    <n v="173.488"/>
    <n v="7"/>
    <n v="0.2"/>
    <n v="54.215000000000003"/>
    <n v="4"/>
    <n v="6"/>
    <x v="1"/>
    <n v="31.25"/>
    <x v="1"/>
  </r>
  <r>
    <n v="9817"/>
    <s v="CA-2015-162201"/>
    <d v="2015-06-08T00:00:00"/>
    <d v="2015-06-12T00:00:00"/>
    <x v="1"/>
    <s v="AG-10495"/>
    <s v="Andrew Gjertsen"/>
    <x v="1"/>
    <s v="United States"/>
    <s v="Saint Petersburg"/>
    <x v="2"/>
    <n v="33710"/>
    <x v="0"/>
    <s v="OFF-ST-10000046"/>
    <x v="1"/>
    <x v="4"/>
    <s v="Fellowes Super Stor/Drawer Files"/>
    <n v="516.96"/>
    <n v="4"/>
    <n v="0.2"/>
    <n v="-6.4619999999999997"/>
    <n v="4"/>
    <n v="6"/>
    <x v="1"/>
    <n v="-1.25"/>
    <x v="1"/>
  </r>
  <r>
    <n v="9818"/>
    <s v="CA-2015-162201"/>
    <d v="2015-06-08T00:00:00"/>
    <d v="2015-06-12T00:00:00"/>
    <x v="1"/>
    <s v="AG-10495"/>
    <s v="Andrew Gjertsen"/>
    <x v="1"/>
    <s v="United States"/>
    <s v="Saint Petersburg"/>
    <x v="2"/>
    <n v="33710"/>
    <x v="0"/>
    <s v="FUR-FU-10001185"/>
    <x v="0"/>
    <x v="5"/>
    <s v="Advantus Employee of the Month Certificate Frame, 11 x 13-1/2"/>
    <n v="173.208"/>
    <n v="7"/>
    <n v="0.2"/>
    <n v="45.467100000000002"/>
    <n v="4"/>
    <n v="6"/>
    <x v="1"/>
    <n v="26.25"/>
    <x v="1"/>
  </r>
  <r>
    <n v="9819"/>
    <s v="CA-2015-162201"/>
    <d v="2015-06-08T00:00:00"/>
    <d v="2015-06-12T00:00:00"/>
    <x v="1"/>
    <s v="AG-10495"/>
    <s v="Andrew Gjertsen"/>
    <x v="1"/>
    <s v="United States"/>
    <s v="Saint Petersburg"/>
    <x v="2"/>
    <n v="33710"/>
    <x v="0"/>
    <s v="OFF-AR-10003856"/>
    <x v="1"/>
    <x v="6"/>
    <s v="Newell 344"/>
    <n v="4.4480000000000004"/>
    <n v="2"/>
    <n v="0.2"/>
    <n v="0.33360000000000001"/>
    <n v="4"/>
    <n v="6"/>
    <x v="1"/>
    <n v="7.5"/>
    <x v="1"/>
  </r>
  <r>
    <n v="9820"/>
    <s v="CA-2015-162201"/>
    <d v="2015-06-08T00:00:00"/>
    <d v="2015-06-12T00:00:00"/>
    <x v="1"/>
    <s v="AG-10495"/>
    <s v="Andrew Gjertsen"/>
    <x v="1"/>
    <s v="United States"/>
    <s v="Saint Petersburg"/>
    <x v="2"/>
    <n v="33710"/>
    <x v="0"/>
    <s v="OFF-LA-10001982"/>
    <x v="1"/>
    <x v="2"/>
    <s v="Smead Alpha-Z Color-Coded Name Labels First Letter Starter Set"/>
    <n v="9"/>
    <n v="3"/>
    <n v="0.2"/>
    <n v="3.15"/>
    <n v="4"/>
    <n v="6"/>
    <x v="1"/>
    <n v="35"/>
    <x v="1"/>
  </r>
  <r>
    <n v="9821"/>
    <s v="CA-2015-162201"/>
    <d v="2015-06-08T00:00:00"/>
    <d v="2015-06-12T00:00:00"/>
    <x v="1"/>
    <s v="AG-10495"/>
    <s v="Andrew Gjertsen"/>
    <x v="1"/>
    <s v="United States"/>
    <s v="Saint Petersburg"/>
    <x v="2"/>
    <n v="33710"/>
    <x v="0"/>
    <s v="OFF-PA-10001215"/>
    <x v="1"/>
    <x v="10"/>
    <s v="Xerox 1963"/>
    <n v="42.24"/>
    <n v="10"/>
    <n v="0.2"/>
    <n v="13.2"/>
    <n v="4"/>
    <n v="6"/>
    <x v="1"/>
    <n v="31.249999999999993"/>
    <x v="1"/>
  </r>
  <r>
    <n v="9822"/>
    <s v="CA-2015-162201"/>
    <d v="2015-06-08T00:00:00"/>
    <d v="2015-06-12T00:00:00"/>
    <x v="1"/>
    <s v="AG-10495"/>
    <s v="Andrew Gjertsen"/>
    <x v="1"/>
    <s v="United States"/>
    <s v="Saint Petersburg"/>
    <x v="2"/>
    <n v="33710"/>
    <x v="0"/>
    <s v="OFF-BI-10002429"/>
    <x v="1"/>
    <x v="8"/>
    <s v="Premier Elliptical Ring Binder, Black"/>
    <n v="18.263999999999999"/>
    <n v="2"/>
    <n v="0.7"/>
    <n v="-13.393599999999999"/>
    <n v="4"/>
    <n v="6"/>
    <x v="1"/>
    <n v="-73.333333333333329"/>
    <x v="1"/>
  </r>
  <r>
    <n v="9823"/>
    <s v="US-2014-164406"/>
    <d v="2014-08-15T00:00:00"/>
    <d v="2014-08-19T00:00:00"/>
    <x v="1"/>
    <s v="BD-11605"/>
    <s v="Brian Dahlen"/>
    <x v="0"/>
    <s v="United States"/>
    <s v="San Francisco"/>
    <x v="1"/>
    <n v="94122"/>
    <x v="1"/>
    <s v="OFF-AP-10003287"/>
    <x v="1"/>
    <x v="9"/>
    <s v="Tripp Lite TLP810NET Broadband Surge for Modem/Fax"/>
    <n v="152.91"/>
    <n v="3"/>
    <n v="0"/>
    <n v="42.814799999999998"/>
    <n v="4"/>
    <n v="8"/>
    <x v="2"/>
    <n v="27.999999999999996"/>
    <x v="6"/>
  </r>
  <r>
    <n v="9824"/>
    <s v="US-2014-164406"/>
    <d v="2014-08-15T00:00:00"/>
    <d v="2014-08-19T00:00:00"/>
    <x v="1"/>
    <s v="BD-11605"/>
    <s v="Brian Dahlen"/>
    <x v="0"/>
    <s v="United States"/>
    <s v="San Francisco"/>
    <x v="1"/>
    <n v="94122"/>
    <x v="1"/>
    <s v="OFF-PA-10000167"/>
    <x v="1"/>
    <x v="10"/>
    <s v="Xerox 1925"/>
    <n v="92.94"/>
    <n v="3"/>
    <n v="0"/>
    <n v="41.823"/>
    <n v="4"/>
    <n v="8"/>
    <x v="2"/>
    <n v="45"/>
    <x v="6"/>
  </r>
  <r>
    <n v="9825"/>
    <s v="US-2014-164406"/>
    <d v="2014-08-15T00:00:00"/>
    <d v="2014-08-19T00:00:00"/>
    <x v="1"/>
    <s v="BD-11605"/>
    <s v="Brian Dahlen"/>
    <x v="0"/>
    <s v="United States"/>
    <s v="San Francisco"/>
    <x v="1"/>
    <n v="94122"/>
    <x v="1"/>
    <s v="OFF-BI-10002309"/>
    <x v="1"/>
    <x v="8"/>
    <s v="Avery Heavy-Duty EZD  Binder With Locking Rings"/>
    <n v="17.856000000000002"/>
    <n v="4"/>
    <n v="0.2"/>
    <n v="6.2496"/>
    <n v="4"/>
    <n v="8"/>
    <x v="2"/>
    <n v="35"/>
    <x v="6"/>
  </r>
  <r>
    <n v="9826"/>
    <s v="US-2014-164406"/>
    <d v="2014-08-15T00:00:00"/>
    <d v="2014-08-19T00:00:00"/>
    <x v="1"/>
    <s v="BD-11605"/>
    <s v="Brian Dahlen"/>
    <x v="0"/>
    <s v="United States"/>
    <s v="San Francisco"/>
    <x v="1"/>
    <n v="94122"/>
    <x v="1"/>
    <s v="OFF-BI-10003638"/>
    <x v="1"/>
    <x v="8"/>
    <s v="GBC Durable Plastic Covers"/>
    <n v="46.44"/>
    <n v="3"/>
    <n v="0.2"/>
    <n v="15.093"/>
    <n v="4"/>
    <n v="8"/>
    <x v="2"/>
    <n v="32.5"/>
    <x v="6"/>
  </r>
  <r>
    <n v="9827"/>
    <s v="US-2014-164406"/>
    <d v="2014-08-15T00:00:00"/>
    <d v="2014-08-19T00:00:00"/>
    <x v="1"/>
    <s v="BD-11605"/>
    <s v="Brian Dahlen"/>
    <x v="0"/>
    <s v="United States"/>
    <s v="San Francisco"/>
    <x v="1"/>
    <n v="94122"/>
    <x v="1"/>
    <s v="FUR-CH-10003833"/>
    <x v="0"/>
    <x v="1"/>
    <s v="Novimex Fabric Task Chair"/>
    <n v="195.136"/>
    <n v="4"/>
    <n v="0.2"/>
    <n v="-12.196"/>
    <n v="4"/>
    <n v="8"/>
    <x v="2"/>
    <n v="-6.25"/>
    <x v="6"/>
  </r>
  <r>
    <n v="9828"/>
    <s v="CA-2017-169999"/>
    <d v="2017-06-19T00:00:00"/>
    <d v="2017-06-26T00:00:00"/>
    <x v="1"/>
    <s v="JS-15685"/>
    <s v="Jim Sink"/>
    <x v="1"/>
    <s v="United States"/>
    <s v="New York City"/>
    <x v="15"/>
    <n v="10035"/>
    <x v="3"/>
    <s v="OFF-ST-10001511"/>
    <x v="1"/>
    <x v="4"/>
    <s v="Space Solutions Commercial Steel Shelving"/>
    <n v="129.30000000000001"/>
    <n v="2"/>
    <n v="0"/>
    <n v="6.4649999999999999"/>
    <n v="7"/>
    <n v="6"/>
    <x v="1"/>
    <n v="5"/>
    <x v="1"/>
  </r>
  <r>
    <n v="9829"/>
    <s v="CA-2017-169999"/>
    <d v="2017-06-19T00:00:00"/>
    <d v="2017-06-26T00:00:00"/>
    <x v="1"/>
    <s v="JS-15685"/>
    <s v="Jim Sink"/>
    <x v="1"/>
    <s v="United States"/>
    <s v="New York City"/>
    <x v="15"/>
    <n v="10035"/>
    <x v="3"/>
    <s v="OFF-BI-10004728"/>
    <x v="1"/>
    <x v="8"/>
    <s v="Wilson Jones Turn Tabs Binder Tool for Ring Binders"/>
    <n v="11.568"/>
    <n v="3"/>
    <n v="0.2"/>
    <n v="3.7595999999999998"/>
    <n v="7"/>
    <n v="6"/>
    <x v="1"/>
    <n v="32.5"/>
    <x v="1"/>
  </r>
  <r>
    <n v="9830"/>
    <s v="US-2017-152842"/>
    <d v="2017-07-16T00:00:00"/>
    <d v="2017-07-23T00:00:00"/>
    <x v="1"/>
    <s v="NF-18385"/>
    <s v="Natalie Fritzler"/>
    <x v="0"/>
    <s v="United States"/>
    <s v="Charlotte"/>
    <x v="3"/>
    <n v="28205"/>
    <x v="0"/>
    <s v="FUR-CH-10004218"/>
    <x v="0"/>
    <x v="1"/>
    <s v="Global Fabric Manager's Chair, Dark Gray"/>
    <n v="242.352"/>
    <n v="3"/>
    <n v="0.2"/>
    <n v="15.147"/>
    <n v="7"/>
    <n v="7"/>
    <x v="2"/>
    <n v="6.25"/>
    <x v="7"/>
  </r>
  <r>
    <n v="9831"/>
    <s v="CA-2014-113257"/>
    <d v="2014-12-16T00:00:00"/>
    <d v="2014-12-18T00:00:00"/>
    <x v="0"/>
    <s v="SC-20305"/>
    <s v="Sean Christensen"/>
    <x v="0"/>
    <s v="United States"/>
    <s v="Beaumont"/>
    <x v="5"/>
    <n v="77705"/>
    <x v="2"/>
    <s v="TEC-AC-10004171"/>
    <x v="2"/>
    <x v="11"/>
    <s v="Razer Kraken 7.1 Surround Sound Over Ear USB Gaming Headset"/>
    <n v="319.96800000000002"/>
    <n v="4"/>
    <n v="0.2"/>
    <n v="95.990399999999994"/>
    <n v="2"/>
    <n v="12"/>
    <x v="0"/>
    <n v="30"/>
    <x v="4"/>
  </r>
  <r>
    <n v="9832"/>
    <s v="CA-2014-113257"/>
    <d v="2014-12-16T00:00:00"/>
    <d v="2014-12-18T00:00:00"/>
    <x v="0"/>
    <s v="SC-20305"/>
    <s v="Sean Christensen"/>
    <x v="0"/>
    <s v="United States"/>
    <s v="Beaumont"/>
    <x v="5"/>
    <n v="77705"/>
    <x v="2"/>
    <s v="FUR-FU-10001706"/>
    <x v="0"/>
    <x v="5"/>
    <s v="Longer-Life Soft White Bulbs"/>
    <n v="8.6240000000000006"/>
    <n v="7"/>
    <n v="0.6"/>
    <n v="-2.5872000000000002"/>
    <n v="2"/>
    <n v="12"/>
    <x v="0"/>
    <n v="-30"/>
    <x v="4"/>
  </r>
  <r>
    <n v="9833"/>
    <s v="CA-2014-133963"/>
    <d v="2014-05-18T00:00:00"/>
    <d v="2014-05-22T00:00:00"/>
    <x v="0"/>
    <s v="GA-14515"/>
    <s v="George Ashbrook"/>
    <x v="0"/>
    <s v="United States"/>
    <s v="Dallas"/>
    <x v="5"/>
    <n v="75220"/>
    <x v="2"/>
    <s v="OFF-PA-10001526"/>
    <x v="1"/>
    <x v="10"/>
    <s v="Xerox 1949"/>
    <n v="3.984"/>
    <n v="1"/>
    <n v="0.2"/>
    <n v="1.4441999999999999"/>
    <n v="4"/>
    <n v="5"/>
    <x v="1"/>
    <n v="36.25"/>
    <x v="5"/>
  </r>
  <r>
    <n v="9834"/>
    <s v="CA-2017-130302"/>
    <d v="2017-09-14T00:00:00"/>
    <d v="2017-09-19T00:00:00"/>
    <x v="1"/>
    <s v="CY-12745"/>
    <s v="Craig Yedwab"/>
    <x v="1"/>
    <s v="United States"/>
    <s v="Springfield"/>
    <x v="24"/>
    <n v="45503"/>
    <x v="3"/>
    <s v="TEC-AC-10002001"/>
    <x v="2"/>
    <x v="11"/>
    <s v="Logitech Wireless Gaming Headset G930"/>
    <n v="895.94399999999996"/>
    <n v="7"/>
    <n v="0.2"/>
    <n v="190.38810000000001"/>
    <n v="5"/>
    <n v="9"/>
    <x v="2"/>
    <n v="21.250000000000004"/>
    <x v="8"/>
  </r>
  <r>
    <n v="9835"/>
    <s v="CA-2016-126627"/>
    <d v="2016-10-10T00:00:00"/>
    <d v="2016-10-12T00:00:00"/>
    <x v="2"/>
    <s v="WB-21850"/>
    <s v="William Brown"/>
    <x v="0"/>
    <s v="United States"/>
    <s v="La Porte"/>
    <x v="5"/>
    <n v="77571"/>
    <x v="2"/>
    <s v="FUR-FU-10004963"/>
    <x v="0"/>
    <x v="5"/>
    <s v="Eldon 400 Class Desk Accessories, Black Carbon"/>
    <n v="14"/>
    <n v="4"/>
    <n v="0.6"/>
    <n v="-6.3"/>
    <n v="2"/>
    <n v="10"/>
    <x v="0"/>
    <n v="-45"/>
    <x v="2"/>
  </r>
  <r>
    <n v="9836"/>
    <s v="CA-2016-126627"/>
    <d v="2016-10-10T00:00:00"/>
    <d v="2016-10-12T00:00:00"/>
    <x v="2"/>
    <s v="WB-21850"/>
    <s v="William Brown"/>
    <x v="0"/>
    <s v="United States"/>
    <s v="La Porte"/>
    <x v="5"/>
    <n v="77571"/>
    <x v="2"/>
    <s v="OFF-BI-10001597"/>
    <x v="1"/>
    <x v="8"/>
    <s v="Wilson Jones Ledger-Size, Piano-Hinge Binder, 2&quot;, Blue"/>
    <n v="16.391999999999999"/>
    <n v="2"/>
    <n v="0.8"/>
    <n v="-26.2272"/>
    <n v="2"/>
    <n v="10"/>
    <x v="0"/>
    <n v="-160"/>
    <x v="2"/>
  </r>
  <r>
    <n v="9837"/>
    <s v="US-2016-125402"/>
    <d v="2016-09-25T00:00:00"/>
    <d v="2016-10-01T00:00:00"/>
    <x v="1"/>
    <s v="DL-12865"/>
    <s v="Dan Lawera"/>
    <x v="0"/>
    <s v="United States"/>
    <s v="Long Beach"/>
    <x v="1"/>
    <n v="90805"/>
    <x v="1"/>
    <s v="OFF-PA-10000141"/>
    <x v="1"/>
    <x v="10"/>
    <s v="Ampad Evidence Wirebond Steno Books, 6&quot; x 9&quot;"/>
    <n v="10.9"/>
    <n v="5"/>
    <n v="0"/>
    <n v="5.1230000000000002"/>
    <n v="6"/>
    <n v="9"/>
    <x v="2"/>
    <n v="47"/>
    <x v="8"/>
  </r>
  <r>
    <n v="9838"/>
    <s v="US-2016-125402"/>
    <d v="2016-09-25T00:00:00"/>
    <d v="2016-10-01T00:00:00"/>
    <x v="1"/>
    <s v="DL-12865"/>
    <s v="Dan Lawera"/>
    <x v="0"/>
    <s v="United States"/>
    <s v="Long Beach"/>
    <x v="1"/>
    <n v="90805"/>
    <x v="1"/>
    <s v="OFF-LA-10003923"/>
    <x v="1"/>
    <x v="2"/>
    <s v="Alphabetical Labels for Top Tab Filing"/>
    <n v="29.6"/>
    <n v="2"/>
    <n v="0"/>
    <n v="14.8"/>
    <n v="6"/>
    <n v="9"/>
    <x v="2"/>
    <n v="50"/>
    <x v="8"/>
  </r>
  <r>
    <n v="9839"/>
    <s v="US-2016-125402"/>
    <d v="2016-09-25T00:00:00"/>
    <d v="2016-10-01T00:00:00"/>
    <x v="1"/>
    <s v="DL-12865"/>
    <s v="Dan Lawera"/>
    <x v="0"/>
    <s v="United States"/>
    <s v="Long Beach"/>
    <x v="1"/>
    <n v="90805"/>
    <x v="1"/>
    <s v="OFF-LA-10001771"/>
    <x v="1"/>
    <x v="2"/>
    <s v="Avery 513"/>
    <n v="4.9800000000000004"/>
    <n v="1"/>
    <n v="0"/>
    <n v="2.2907999999999999"/>
    <n v="6"/>
    <n v="9"/>
    <x v="2"/>
    <n v="46"/>
    <x v="8"/>
  </r>
  <r>
    <n v="9840"/>
    <s v="US-2016-125402"/>
    <d v="2016-09-25T00:00:00"/>
    <d v="2016-10-01T00:00:00"/>
    <x v="1"/>
    <s v="DL-12865"/>
    <s v="Dan Lawera"/>
    <x v="0"/>
    <s v="United States"/>
    <s v="Long Beach"/>
    <x v="1"/>
    <n v="90805"/>
    <x v="1"/>
    <s v="TEC-CO-10001943"/>
    <x v="2"/>
    <x v="16"/>
    <s v="Canon PC-428 Personal Copier"/>
    <n v="479.976"/>
    <n v="3"/>
    <n v="0.2"/>
    <n v="161.99189999999999"/>
    <n v="6"/>
    <n v="9"/>
    <x v="2"/>
    <n v="33.75"/>
    <x v="8"/>
  </r>
  <r>
    <n v="9841"/>
    <s v="US-2016-125402"/>
    <d v="2016-09-25T00:00:00"/>
    <d v="2016-10-01T00:00:00"/>
    <x v="1"/>
    <s v="DL-12865"/>
    <s v="Dan Lawera"/>
    <x v="0"/>
    <s v="United States"/>
    <s v="Long Beach"/>
    <x v="1"/>
    <n v="90805"/>
    <x v="1"/>
    <s v="TEC-PH-10003356"/>
    <x v="2"/>
    <x v="7"/>
    <s v="SmartStand Mobile Device Holder, Assorted Colors"/>
    <n v="44.735999999999997"/>
    <n v="8"/>
    <n v="0.2"/>
    <n v="4.4736000000000002"/>
    <n v="6"/>
    <n v="9"/>
    <x v="2"/>
    <n v="10"/>
    <x v="8"/>
  </r>
  <r>
    <n v="9842"/>
    <s v="US-2016-125402"/>
    <d v="2016-09-25T00:00:00"/>
    <d v="2016-10-01T00:00:00"/>
    <x v="1"/>
    <s v="DL-12865"/>
    <s v="Dan Lawera"/>
    <x v="0"/>
    <s v="United States"/>
    <s v="Long Beach"/>
    <x v="1"/>
    <n v="90805"/>
    <x v="1"/>
    <s v="OFF-AR-10002255"/>
    <x v="1"/>
    <x v="6"/>
    <s v="Newell 346"/>
    <n v="5.76"/>
    <n v="2"/>
    <n v="0"/>
    <n v="1.6704000000000001"/>
    <n v="6"/>
    <n v="9"/>
    <x v="2"/>
    <n v="29.000000000000004"/>
    <x v="8"/>
  </r>
  <r>
    <n v="9843"/>
    <s v="US-2016-125402"/>
    <d v="2016-09-25T00:00:00"/>
    <d v="2016-10-01T00:00:00"/>
    <x v="1"/>
    <s v="DL-12865"/>
    <s v="Dan Lawera"/>
    <x v="0"/>
    <s v="United States"/>
    <s v="Long Beach"/>
    <x v="1"/>
    <n v="90805"/>
    <x v="1"/>
    <s v="FUR-CH-10000665"/>
    <x v="0"/>
    <x v="1"/>
    <s v="Global Airflow Leather Mesh Back Chair, Black"/>
    <n v="483.13600000000002"/>
    <n v="4"/>
    <n v="0.2"/>
    <n v="60.392000000000003"/>
    <n v="6"/>
    <n v="9"/>
    <x v="2"/>
    <n v="12.5"/>
    <x v="8"/>
  </r>
  <r>
    <n v="9844"/>
    <s v="CA-2014-163867"/>
    <d v="2014-06-03T00:00:00"/>
    <d v="2014-06-06T00:00:00"/>
    <x v="2"/>
    <s v="RE-19450"/>
    <s v="Richard Eichhorn"/>
    <x v="0"/>
    <s v="United States"/>
    <s v="Decatur"/>
    <x v="10"/>
    <n v="62521"/>
    <x v="2"/>
    <s v="OFF-LA-10001771"/>
    <x v="1"/>
    <x v="2"/>
    <s v="Avery 513"/>
    <n v="15.936"/>
    <n v="4"/>
    <n v="0.2"/>
    <n v="5.1791999999999998"/>
    <n v="3"/>
    <n v="6"/>
    <x v="1"/>
    <n v="32.5"/>
    <x v="1"/>
  </r>
  <r>
    <n v="9845"/>
    <s v="CA-2014-163867"/>
    <d v="2014-06-03T00:00:00"/>
    <d v="2014-06-06T00:00:00"/>
    <x v="2"/>
    <s v="RE-19450"/>
    <s v="Richard Eichhorn"/>
    <x v="0"/>
    <s v="United States"/>
    <s v="Decatur"/>
    <x v="10"/>
    <n v="62521"/>
    <x v="2"/>
    <s v="FUR-FU-10001475"/>
    <x v="0"/>
    <x v="5"/>
    <s v="Contract Clock, 14&quot;, Brown"/>
    <n v="61.543999999999997"/>
    <n v="7"/>
    <n v="0.6"/>
    <n v="-40.003599999999999"/>
    <n v="3"/>
    <n v="6"/>
    <x v="1"/>
    <n v="-65"/>
    <x v="1"/>
  </r>
  <r>
    <n v="9846"/>
    <s v="CA-2014-163867"/>
    <d v="2014-06-03T00:00:00"/>
    <d v="2014-06-06T00:00:00"/>
    <x v="2"/>
    <s v="RE-19450"/>
    <s v="Richard Eichhorn"/>
    <x v="0"/>
    <s v="United States"/>
    <s v="Decatur"/>
    <x v="10"/>
    <n v="62521"/>
    <x v="2"/>
    <s v="OFF-ST-10000877"/>
    <x v="1"/>
    <x v="4"/>
    <s v="Recycled Steel Personal File for Standard File Folders"/>
    <n v="132.696"/>
    <n v="3"/>
    <n v="0.2"/>
    <n v="9.9521999999999995"/>
    <n v="3"/>
    <n v="6"/>
    <x v="1"/>
    <n v="7.5"/>
    <x v="1"/>
  </r>
  <r>
    <n v="9847"/>
    <s v="CA-2017-169327"/>
    <d v="2017-09-02T00:00:00"/>
    <d v="2017-09-04T00:00:00"/>
    <x v="0"/>
    <s v="MH-17290"/>
    <s v="Marc Harrigan"/>
    <x v="2"/>
    <s v="United States"/>
    <s v="Los Angeles"/>
    <x v="1"/>
    <n v="90008"/>
    <x v="1"/>
    <s v="OFF-AP-10001492"/>
    <x v="1"/>
    <x v="9"/>
    <s v="Acco Six-Outlet Power Strip, 4' Cord Length"/>
    <n v="43.1"/>
    <n v="5"/>
    <n v="0"/>
    <n v="11.206"/>
    <n v="2"/>
    <n v="9"/>
    <x v="2"/>
    <n v="25.999999999999996"/>
    <x v="8"/>
  </r>
  <r>
    <n v="9848"/>
    <s v="CA-2017-169327"/>
    <d v="2017-09-02T00:00:00"/>
    <d v="2017-09-04T00:00:00"/>
    <x v="0"/>
    <s v="MH-17290"/>
    <s v="Marc Harrigan"/>
    <x v="2"/>
    <s v="United States"/>
    <s v="Los Angeles"/>
    <x v="1"/>
    <n v="90008"/>
    <x v="1"/>
    <s v="FUR-FU-10004188"/>
    <x v="0"/>
    <x v="5"/>
    <s v="Luxo Professional Combination Clamp-On Lamps"/>
    <n v="511.5"/>
    <n v="5"/>
    <n v="0"/>
    <n v="132.99"/>
    <n v="2"/>
    <n v="9"/>
    <x v="2"/>
    <n v="26"/>
    <x v="8"/>
  </r>
  <r>
    <n v="9849"/>
    <s v="CA-2017-169327"/>
    <d v="2017-09-02T00:00:00"/>
    <d v="2017-09-04T00:00:00"/>
    <x v="0"/>
    <s v="MH-17290"/>
    <s v="Marc Harrigan"/>
    <x v="2"/>
    <s v="United States"/>
    <s v="Los Angeles"/>
    <x v="1"/>
    <n v="90008"/>
    <x v="1"/>
    <s v="OFF-BI-10004330"/>
    <x v="1"/>
    <x v="8"/>
    <s v="GBC Velobind Prepunched Cover Sets, Regency Series"/>
    <n v="147.91999999999999"/>
    <n v="5"/>
    <n v="0.2"/>
    <n v="46.225000000000001"/>
    <n v="2"/>
    <n v="9"/>
    <x v="2"/>
    <n v="31.250000000000007"/>
    <x v="8"/>
  </r>
  <r>
    <n v="9850"/>
    <s v="CA-2014-142979"/>
    <d v="2014-04-12T00:00:00"/>
    <d v="2014-04-18T00:00:00"/>
    <x v="1"/>
    <s v="EH-13765"/>
    <s v="Edward Hooks"/>
    <x v="1"/>
    <s v="United States"/>
    <s v="Lodi"/>
    <x v="1"/>
    <n v="95240"/>
    <x v="1"/>
    <s v="OFF-AR-10002987"/>
    <x v="1"/>
    <x v="6"/>
    <s v="Prismacolor Color Pencil Set"/>
    <n v="39.68"/>
    <n v="2"/>
    <n v="0"/>
    <n v="16.268799999999999"/>
    <n v="6"/>
    <n v="4"/>
    <x v="1"/>
    <n v="41"/>
    <x v="3"/>
  </r>
  <r>
    <n v="9851"/>
    <s v="CA-2016-158155"/>
    <d v="2016-05-02T00:00:00"/>
    <d v="2016-05-06T00:00:00"/>
    <x v="1"/>
    <s v="EH-13765"/>
    <s v="Edward Hooks"/>
    <x v="1"/>
    <s v="United States"/>
    <s v="New York City"/>
    <x v="15"/>
    <n v="10009"/>
    <x v="3"/>
    <s v="FUR-FU-10000732"/>
    <x v="0"/>
    <x v="5"/>
    <s v="Eldon 200 Class Desk Accessories"/>
    <n v="12.56"/>
    <n v="2"/>
    <n v="0"/>
    <n v="4.0191999999999997"/>
    <n v="4"/>
    <n v="5"/>
    <x v="1"/>
    <n v="31.999999999999996"/>
    <x v="5"/>
  </r>
  <r>
    <n v="9852"/>
    <s v="CA-2016-158155"/>
    <d v="2016-05-02T00:00:00"/>
    <d v="2016-05-06T00:00:00"/>
    <x v="1"/>
    <s v="EH-13765"/>
    <s v="Edward Hooks"/>
    <x v="1"/>
    <s v="United States"/>
    <s v="New York City"/>
    <x v="15"/>
    <n v="10009"/>
    <x v="3"/>
    <s v="OFF-BI-10001670"/>
    <x v="1"/>
    <x v="8"/>
    <s v="Vinyl Sectional Post Binders"/>
    <n v="90.48"/>
    <n v="3"/>
    <n v="0.2"/>
    <n v="33.93"/>
    <n v="4"/>
    <n v="5"/>
    <x v="1"/>
    <n v="37.5"/>
    <x v="5"/>
  </r>
  <r>
    <n v="9853"/>
    <s v="CA-2016-158155"/>
    <d v="2016-05-02T00:00:00"/>
    <d v="2016-05-06T00:00:00"/>
    <x v="1"/>
    <s v="EH-13765"/>
    <s v="Edward Hooks"/>
    <x v="1"/>
    <s v="United States"/>
    <s v="New York City"/>
    <x v="15"/>
    <n v="10009"/>
    <x v="3"/>
    <s v="OFF-PA-10000533"/>
    <x v="1"/>
    <x v="10"/>
    <s v="Southworth Parchment Paper &amp; Envelopes"/>
    <n v="13.08"/>
    <n v="2"/>
    <n v="0"/>
    <n v="6.0167999999999999"/>
    <n v="4"/>
    <n v="5"/>
    <x v="1"/>
    <n v="46"/>
    <x v="5"/>
  </r>
  <r>
    <n v="9854"/>
    <s v="CA-2016-158155"/>
    <d v="2016-05-02T00:00:00"/>
    <d v="2016-05-06T00:00:00"/>
    <x v="1"/>
    <s v="EH-13765"/>
    <s v="Edward Hooks"/>
    <x v="1"/>
    <s v="United States"/>
    <s v="New York City"/>
    <x v="15"/>
    <n v="10009"/>
    <x v="3"/>
    <s v="FUR-FU-10002253"/>
    <x v="0"/>
    <x v="5"/>
    <s v="Howard Miller 13&quot; Diameter Pewter Finish Round Wall Clock"/>
    <n v="214.7"/>
    <n v="5"/>
    <n v="0"/>
    <n v="83.733000000000004"/>
    <n v="4"/>
    <n v="5"/>
    <x v="1"/>
    <n v="39"/>
    <x v="5"/>
  </r>
  <r>
    <n v="9855"/>
    <s v="CA-2017-138870"/>
    <d v="2017-06-19T00:00:00"/>
    <d v="2017-06-23T00:00:00"/>
    <x v="1"/>
    <s v="GA-14515"/>
    <s v="George Ashbrook"/>
    <x v="0"/>
    <s v="United States"/>
    <s v="San Francisco"/>
    <x v="1"/>
    <n v="94109"/>
    <x v="1"/>
    <s v="FUR-FU-10002396"/>
    <x v="0"/>
    <x v="5"/>
    <s v="DAX Copper Panel Document Frame, 5 x 7 Size"/>
    <n v="50.32"/>
    <n v="4"/>
    <n v="0"/>
    <n v="21.134399999999999"/>
    <n v="4"/>
    <n v="6"/>
    <x v="1"/>
    <n v="42"/>
    <x v="1"/>
  </r>
  <r>
    <n v="9856"/>
    <s v="CA-2017-138870"/>
    <d v="2017-06-19T00:00:00"/>
    <d v="2017-06-23T00:00:00"/>
    <x v="1"/>
    <s v="GA-14515"/>
    <s v="George Ashbrook"/>
    <x v="0"/>
    <s v="United States"/>
    <s v="San Francisco"/>
    <x v="1"/>
    <n v="94109"/>
    <x v="1"/>
    <s v="OFF-PA-10004438"/>
    <x v="1"/>
    <x v="10"/>
    <s v="Xerox 1907"/>
    <n v="24.56"/>
    <n v="2"/>
    <n v="0"/>
    <n v="11.543200000000001"/>
    <n v="4"/>
    <n v="6"/>
    <x v="1"/>
    <n v="47"/>
    <x v="1"/>
  </r>
  <r>
    <n v="9857"/>
    <s v="CA-2014-120950"/>
    <d v="2014-11-06T00:00:00"/>
    <d v="2014-11-11T00:00:00"/>
    <x v="1"/>
    <s v="GA-14515"/>
    <s v="George Ashbrook"/>
    <x v="0"/>
    <s v="United States"/>
    <s v="Columbus"/>
    <x v="32"/>
    <n v="31907"/>
    <x v="0"/>
    <s v="OFF-PA-10000587"/>
    <x v="1"/>
    <x v="10"/>
    <s v="Array Parchment Paper, Assorted Colors"/>
    <n v="43.68"/>
    <n v="6"/>
    <n v="0"/>
    <n v="20.9664"/>
    <n v="5"/>
    <n v="11"/>
    <x v="0"/>
    <n v="48"/>
    <x v="0"/>
  </r>
  <r>
    <n v="9858"/>
    <s v="CA-2015-164301"/>
    <d v="2015-03-26T00:00:00"/>
    <d v="2015-03-30T00:00:00"/>
    <x v="1"/>
    <s v="EB-13840"/>
    <s v="Ellis Ballard"/>
    <x v="1"/>
    <s v="United States"/>
    <s v="Seattle"/>
    <x v="4"/>
    <n v="98103"/>
    <x v="1"/>
    <s v="FUR-TA-10001889"/>
    <x v="0"/>
    <x v="3"/>
    <s v="Bush Advantage Collection Racetrack Conference Table"/>
    <n v="3393.68"/>
    <n v="8"/>
    <n v="0"/>
    <n v="610.86239999999998"/>
    <n v="4"/>
    <n v="3"/>
    <x v="3"/>
    <n v="18"/>
    <x v="10"/>
  </r>
  <r>
    <n v="9859"/>
    <s v="CA-2017-113278"/>
    <d v="2017-01-14T00:00:00"/>
    <d v="2017-01-20T00:00:00"/>
    <x v="1"/>
    <s v="HR-14770"/>
    <s v="Hallie Redmond"/>
    <x v="2"/>
    <s v="United States"/>
    <s v="Richmond"/>
    <x v="14"/>
    <n v="47374"/>
    <x v="2"/>
    <s v="OFF-ST-10001590"/>
    <x v="1"/>
    <x v="4"/>
    <s v="Tenex Personal Project File with Scoop Front Design, Black"/>
    <n v="67.400000000000006"/>
    <n v="5"/>
    <n v="0"/>
    <n v="17.524000000000001"/>
    <n v="6"/>
    <n v="1"/>
    <x v="3"/>
    <n v="26"/>
    <x v="9"/>
  </r>
  <r>
    <n v="9860"/>
    <s v="CA-2017-113278"/>
    <d v="2017-01-14T00:00:00"/>
    <d v="2017-01-20T00:00:00"/>
    <x v="1"/>
    <s v="HR-14770"/>
    <s v="Hallie Redmond"/>
    <x v="2"/>
    <s v="United States"/>
    <s v="Richmond"/>
    <x v="14"/>
    <n v="47374"/>
    <x v="2"/>
    <s v="OFF-FA-10003472"/>
    <x v="1"/>
    <x v="13"/>
    <s v="Bagged Rubber Bands"/>
    <n v="2.52"/>
    <n v="2"/>
    <n v="0"/>
    <n v="0.1008"/>
    <n v="6"/>
    <n v="1"/>
    <x v="3"/>
    <n v="4"/>
    <x v="9"/>
  </r>
  <r>
    <n v="9861"/>
    <s v="CA-2017-113278"/>
    <d v="2017-01-14T00:00:00"/>
    <d v="2017-01-20T00:00:00"/>
    <x v="1"/>
    <s v="HR-14770"/>
    <s v="Hallie Redmond"/>
    <x v="2"/>
    <s v="United States"/>
    <s v="Richmond"/>
    <x v="14"/>
    <n v="47374"/>
    <x v="2"/>
    <s v="TEC-PH-10000169"/>
    <x v="2"/>
    <x v="7"/>
    <s v="ARKON Windshield Dashboard Air Vent Car Mount Holder"/>
    <n v="67.8"/>
    <n v="4"/>
    <n v="0"/>
    <n v="1.3560000000000001"/>
    <n v="6"/>
    <n v="1"/>
    <x v="3"/>
    <n v="2.0000000000000004"/>
    <x v="9"/>
  </r>
  <r>
    <n v="9862"/>
    <s v="CA-2017-113278"/>
    <d v="2017-01-14T00:00:00"/>
    <d v="2017-01-20T00:00:00"/>
    <x v="1"/>
    <s v="HR-14770"/>
    <s v="Hallie Redmond"/>
    <x v="2"/>
    <s v="United States"/>
    <s v="Richmond"/>
    <x v="14"/>
    <n v="47374"/>
    <x v="2"/>
    <s v="OFF-ST-10002562"/>
    <x v="1"/>
    <x v="4"/>
    <s v="Staple magnet"/>
    <n v="18.760000000000002"/>
    <n v="2"/>
    <n v="0"/>
    <n v="5.2527999999999997"/>
    <n v="6"/>
    <n v="1"/>
    <x v="3"/>
    <n v="27.999999999999996"/>
    <x v="9"/>
  </r>
  <r>
    <n v="9863"/>
    <s v="CA-2017-113278"/>
    <d v="2017-01-14T00:00:00"/>
    <d v="2017-01-20T00:00:00"/>
    <x v="1"/>
    <s v="HR-14770"/>
    <s v="Hallie Redmond"/>
    <x v="2"/>
    <s v="United States"/>
    <s v="Richmond"/>
    <x v="14"/>
    <n v="47374"/>
    <x v="2"/>
    <s v="TEC-AC-10001445"/>
    <x v="2"/>
    <x v="11"/>
    <s v="Imation USB 2.0 Swivel Flash Drive USB flash drive - 4 GB - Pink"/>
    <n v="12.12"/>
    <n v="4"/>
    <n v="0"/>
    <n v="2.5451999999999999"/>
    <n v="6"/>
    <n v="1"/>
    <x v="3"/>
    <n v="21"/>
    <x v="9"/>
  </r>
  <r>
    <n v="9864"/>
    <s v="CA-2017-113278"/>
    <d v="2017-01-14T00:00:00"/>
    <d v="2017-01-20T00:00:00"/>
    <x v="1"/>
    <s v="HR-14770"/>
    <s v="Hallie Redmond"/>
    <x v="2"/>
    <s v="United States"/>
    <s v="Richmond"/>
    <x v="14"/>
    <n v="47374"/>
    <x v="2"/>
    <s v="OFF-PA-10004156"/>
    <x v="1"/>
    <x v="10"/>
    <s v="Xerox 188"/>
    <n v="11.34"/>
    <n v="1"/>
    <n v="0"/>
    <n v="5.5566000000000004"/>
    <n v="6"/>
    <n v="1"/>
    <x v="3"/>
    <n v="49.000000000000007"/>
    <x v="9"/>
  </r>
  <r>
    <n v="9865"/>
    <s v="CA-2017-113278"/>
    <d v="2017-01-14T00:00:00"/>
    <d v="2017-01-20T00:00:00"/>
    <x v="1"/>
    <s v="HR-14770"/>
    <s v="Hallie Redmond"/>
    <x v="2"/>
    <s v="United States"/>
    <s v="Richmond"/>
    <x v="14"/>
    <n v="47374"/>
    <x v="2"/>
    <s v="TEC-AC-10004469"/>
    <x v="2"/>
    <x v="11"/>
    <s v="Microsoft Sculpt Comfort Mouse"/>
    <n v="159.80000000000001"/>
    <n v="4"/>
    <n v="0"/>
    <n v="70.311999999999998"/>
    <n v="6"/>
    <n v="1"/>
    <x v="3"/>
    <n v="43.999999999999993"/>
    <x v="9"/>
  </r>
  <r>
    <n v="9866"/>
    <s v="CA-2017-113278"/>
    <d v="2017-01-14T00:00:00"/>
    <d v="2017-01-20T00:00:00"/>
    <x v="1"/>
    <s v="HR-14770"/>
    <s v="Hallie Redmond"/>
    <x v="2"/>
    <s v="United States"/>
    <s v="Richmond"/>
    <x v="14"/>
    <n v="47374"/>
    <x v="2"/>
    <s v="FUR-FU-10001037"/>
    <x v="0"/>
    <x v="5"/>
    <s v="DAX Charcoal/Nickel-Tone Document Frame, 5 x 7"/>
    <n v="18.96"/>
    <n v="2"/>
    <n v="0"/>
    <n v="8.532"/>
    <n v="6"/>
    <n v="1"/>
    <x v="3"/>
    <n v="44.999999999999993"/>
    <x v="9"/>
  </r>
  <r>
    <n v="9867"/>
    <s v="US-2015-116981"/>
    <d v="2015-03-26T00:00:00"/>
    <d v="2015-03-28T00:00:00"/>
    <x v="0"/>
    <s v="SM-20950"/>
    <s v="Suzanne McNair"/>
    <x v="1"/>
    <s v="United States"/>
    <s v="New York City"/>
    <x v="15"/>
    <n v="10009"/>
    <x v="3"/>
    <s v="OFF-ST-10002615"/>
    <x v="1"/>
    <x v="4"/>
    <s v="Dual Level, Single-Width Filing Carts"/>
    <n v="1085.42"/>
    <n v="7"/>
    <n v="0"/>
    <n v="282.20920000000001"/>
    <n v="2"/>
    <n v="3"/>
    <x v="3"/>
    <n v="26"/>
    <x v="10"/>
  </r>
  <r>
    <n v="9868"/>
    <s v="US-2015-116981"/>
    <d v="2015-03-26T00:00:00"/>
    <d v="2015-03-28T00:00:00"/>
    <x v="0"/>
    <s v="SM-20950"/>
    <s v="Suzanne McNair"/>
    <x v="1"/>
    <s v="United States"/>
    <s v="New York City"/>
    <x v="15"/>
    <n v="10009"/>
    <x v="3"/>
    <s v="OFF-AP-10000595"/>
    <x v="1"/>
    <x v="9"/>
    <s v="Disposable Triple-Filter Dust Bags"/>
    <n v="13.11"/>
    <n v="3"/>
    <n v="0"/>
    <n v="3.4085999999999999"/>
    <n v="2"/>
    <n v="3"/>
    <x v="3"/>
    <n v="26"/>
    <x v="10"/>
  </r>
  <r>
    <n v="9869"/>
    <s v="CA-2014-114195"/>
    <d v="2014-11-01T00:00:00"/>
    <d v="2014-11-03T00:00:00"/>
    <x v="2"/>
    <s v="EA-14035"/>
    <s v="Erin Ashbrook"/>
    <x v="1"/>
    <s v="United States"/>
    <s v="Mason"/>
    <x v="24"/>
    <n v="45040"/>
    <x v="3"/>
    <s v="FUR-FU-10002253"/>
    <x v="0"/>
    <x v="5"/>
    <s v="Howard Miller 13&quot; Diameter Pewter Finish Round Wall Clock"/>
    <n v="68.703999999999994"/>
    <n v="2"/>
    <n v="0.2"/>
    <n v="16.3172"/>
    <n v="2"/>
    <n v="11"/>
    <x v="0"/>
    <n v="23.75"/>
    <x v="0"/>
  </r>
  <r>
    <n v="9870"/>
    <s v="CA-2014-114195"/>
    <d v="2014-11-01T00:00:00"/>
    <d v="2014-11-03T00:00:00"/>
    <x v="2"/>
    <s v="EA-14035"/>
    <s v="Erin Ashbrook"/>
    <x v="1"/>
    <s v="United States"/>
    <s v="Mason"/>
    <x v="24"/>
    <n v="45040"/>
    <x v="3"/>
    <s v="OFF-BI-10000494"/>
    <x v="1"/>
    <x v="8"/>
    <s v="Acco Economy Flexible Poly Round Ring Binder"/>
    <n v="3.1320000000000001"/>
    <n v="2"/>
    <n v="0.7"/>
    <n v="-2.61"/>
    <n v="2"/>
    <n v="11"/>
    <x v="0"/>
    <n v="-83.333333333333329"/>
    <x v="0"/>
  </r>
  <r>
    <n v="9871"/>
    <s v="CA-2014-114195"/>
    <d v="2014-11-01T00:00:00"/>
    <d v="2014-11-03T00:00:00"/>
    <x v="2"/>
    <s v="EA-14035"/>
    <s v="Erin Ashbrook"/>
    <x v="1"/>
    <s v="United States"/>
    <s v="Mason"/>
    <x v="24"/>
    <n v="45040"/>
    <x v="3"/>
    <s v="OFF-BI-10001658"/>
    <x v="1"/>
    <x v="8"/>
    <s v="GBC Standard Therm-A-Bind Covers"/>
    <n v="22.428000000000001"/>
    <n v="3"/>
    <n v="0.7"/>
    <n v="-17.942399999999999"/>
    <n v="2"/>
    <n v="11"/>
    <x v="0"/>
    <n v="-80"/>
    <x v="0"/>
  </r>
  <r>
    <n v="9872"/>
    <s v="CA-2017-146269"/>
    <d v="2017-10-06T00:00:00"/>
    <d v="2017-10-06T00:00:00"/>
    <x v="3"/>
    <s v="MH-17455"/>
    <s v="Mark Hamilton"/>
    <x v="0"/>
    <s v="United States"/>
    <s v="Chicago"/>
    <x v="10"/>
    <n v="60623"/>
    <x v="2"/>
    <s v="OFF-ST-10003208"/>
    <x v="1"/>
    <x v="4"/>
    <s v="Adjustable Depth Letter/Legal Cart"/>
    <n v="290.33600000000001"/>
    <n v="2"/>
    <n v="0.2"/>
    <n v="32.662799999999997"/>
    <n v="0"/>
    <n v="10"/>
    <x v="0"/>
    <n v="11.249999999999998"/>
    <x v="2"/>
  </r>
  <r>
    <n v="9873"/>
    <s v="CA-2017-146269"/>
    <d v="2017-10-06T00:00:00"/>
    <d v="2017-10-06T00:00:00"/>
    <x v="3"/>
    <s v="MH-17455"/>
    <s v="Mark Hamilton"/>
    <x v="0"/>
    <s v="United States"/>
    <s v="Chicago"/>
    <x v="10"/>
    <n v="60623"/>
    <x v="2"/>
    <s v="OFF-AR-10004790"/>
    <x v="1"/>
    <x v="6"/>
    <s v="Staples in misc. colors"/>
    <n v="19.152000000000001"/>
    <n v="2"/>
    <n v="0.2"/>
    <n v="1.1970000000000001"/>
    <n v="0"/>
    <n v="10"/>
    <x v="0"/>
    <n v="6.25"/>
    <x v="2"/>
  </r>
  <r>
    <n v="9874"/>
    <s v="CA-2016-100587"/>
    <d v="2016-12-10T00:00:00"/>
    <d v="2016-12-14T00:00:00"/>
    <x v="1"/>
    <s v="SL-20155"/>
    <s v="Sara Luxemburg"/>
    <x v="2"/>
    <s v="United States"/>
    <s v="New York City"/>
    <x v="15"/>
    <n v="10024"/>
    <x v="3"/>
    <s v="OFF-PA-10004609"/>
    <x v="1"/>
    <x v="10"/>
    <s v="Xerox 221"/>
    <n v="6.48"/>
    <n v="1"/>
    <n v="0"/>
    <n v="3.1103999999999998"/>
    <n v="4"/>
    <n v="12"/>
    <x v="0"/>
    <n v="47.999999999999993"/>
    <x v="4"/>
  </r>
  <r>
    <n v="9875"/>
    <s v="CA-2016-166653"/>
    <d v="2016-09-22T00:00:00"/>
    <d v="2016-09-24T00:00:00"/>
    <x v="0"/>
    <s v="NP-18685"/>
    <s v="Nora Pelletier"/>
    <x v="2"/>
    <s v="United States"/>
    <s v="Parma"/>
    <x v="24"/>
    <n v="44134"/>
    <x v="3"/>
    <s v="OFF-EN-10003055"/>
    <x v="1"/>
    <x v="12"/>
    <s v="Blue String-Tie &amp; Button Interoffice Envelopes, 10 x 13"/>
    <n v="63.968000000000004"/>
    <n v="2"/>
    <n v="0.2"/>
    <n v="19.989999999999998"/>
    <n v="2"/>
    <n v="9"/>
    <x v="2"/>
    <n v="31.249999999999993"/>
    <x v="8"/>
  </r>
  <r>
    <n v="9876"/>
    <s v="CA-2015-130855"/>
    <d v="2015-12-29T00:00:00"/>
    <d v="2016-01-05T00:00:00"/>
    <x v="1"/>
    <s v="RF-19840"/>
    <s v="Roy Französisch"/>
    <x v="0"/>
    <s v="United States"/>
    <s v="New York City"/>
    <x v="15"/>
    <n v="10035"/>
    <x v="3"/>
    <s v="OFF-SU-10003936"/>
    <x v="1"/>
    <x v="14"/>
    <s v="Acme Serrated Blade Letter Opener"/>
    <n v="6.36"/>
    <n v="2"/>
    <n v="0"/>
    <n v="6.3600000000000004E-2"/>
    <n v="7"/>
    <n v="12"/>
    <x v="0"/>
    <n v="1"/>
    <x v="4"/>
  </r>
  <r>
    <n v="9877"/>
    <s v="US-2017-166324"/>
    <d v="2017-04-20T00:00:00"/>
    <d v="2017-04-21T00:00:00"/>
    <x v="2"/>
    <s v="BE-11455"/>
    <s v="Brad Eason"/>
    <x v="2"/>
    <s v="United States"/>
    <s v="Cleveland"/>
    <x v="24"/>
    <n v="44105"/>
    <x v="3"/>
    <s v="OFF-ST-10000078"/>
    <x v="1"/>
    <x v="4"/>
    <s v="Tennsco 6- and 18-Compartment Lockers"/>
    <n v="848.54399999999998"/>
    <n v="4"/>
    <n v="0.2"/>
    <n v="-21.2136"/>
    <n v="1"/>
    <n v="4"/>
    <x v="1"/>
    <n v="-2.5"/>
    <x v="3"/>
  </r>
  <r>
    <n v="9878"/>
    <s v="US-2017-166324"/>
    <d v="2017-04-20T00:00:00"/>
    <d v="2017-04-21T00:00:00"/>
    <x v="2"/>
    <s v="BE-11455"/>
    <s v="Brad Eason"/>
    <x v="2"/>
    <s v="United States"/>
    <s v="Cleveland"/>
    <x v="24"/>
    <n v="44105"/>
    <x v="3"/>
    <s v="OFF-BI-10000174"/>
    <x v="1"/>
    <x v="8"/>
    <s v="Wilson Jones Clip &amp; Carry Folder Binder Tool for Ring Binders, Clear"/>
    <n v="8.6999999999999993"/>
    <n v="5"/>
    <n v="0.7"/>
    <n v="-6.38"/>
    <n v="1"/>
    <n v="4"/>
    <x v="1"/>
    <n v="-73.333333333333343"/>
    <x v="3"/>
  </r>
  <r>
    <n v="9879"/>
    <s v="US-2017-166324"/>
    <d v="2017-04-20T00:00:00"/>
    <d v="2017-04-21T00:00:00"/>
    <x v="2"/>
    <s v="BE-11455"/>
    <s v="Brad Eason"/>
    <x v="2"/>
    <s v="United States"/>
    <s v="Cleveland"/>
    <x v="24"/>
    <n v="44105"/>
    <x v="3"/>
    <s v="TEC-PH-10004080"/>
    <x v="2"/>
    <x v="7"/>
    <s v="Avaya 5410 Digital phone"/>
    <n v="122.38200000000001"/>
    <n v="3"/>
    <n v="0.4"/>
    <n v="-24.476400000000002"/>
    <n v="1"/>
    <n v="4"/>
    <x v="1"/>
    <n v="-20"/>
    <x v="3"/>
  </r>
  <r>
    <n v="9880"/>
    <s v="CA-2016-122581"/>
    <d v="2016-08-21T00:00:00"/>
    <d v="2016-08-25T00:00:00"/>
    <x v="1"/>
    <s v="JK-15370"/>
    <s v="Jay Kimmel"/>
    <x v="0"/>
    <s v="United States"/>
    <s v="New York City"/>
    <x v="15"/>
    <n v="10035"/>
    <x v="3"/>
    <s v="FUR-CH-10002961"/>
    <x v="0"/>
    <x v="1"/>
    <s v="Leather Task Chair, Black"/>
    <n v="573.17399999999998"/>
    <n v="7"/>
    <n v="0.1"/>
    <n v="63.686"/>
    <n v="4"/>
    <n v="8"/>
    <x v="2"/>
    <n v="11.111111111111112"/>
    <x v="6"/>
  </r>
  <r>
    <n v="9881"/>
    <s v="CA-2015-104297"/>
    <d v="2015-05-29T00:00:00"/>
    <d v="2015-05-31T00:00:00"/>
    <x v="2"/>
    <s v="CC-12100"/>
    <s v="Chad Cunningham"/>
    <x v="2"/>
    <s v="United States"/>
    <s v="Cleveland"/>
    <x v="24"/>
    <n v="44105"/>
    <x v="3"/>
    <s v="OFF-PA-10000474"/>
    <x v="1"/>
    <x v="10"/>
    <s v="Easy-staple paper"/>
    <n v="85.055999999999997"/>
    <n v="3"/>
    <n v="0.2"/>
    <n v="28.706399999999999"/>
    <n v="2"/>
    <n v="5"/>
    <x v="1"/>
    <n v="33.75"/>
    <x v="5"/>
  </r>
  <r>
    <n v="9882"/>
    <s v="CA-2014-153927"/>
    <d v="2014-08-12T00:00:00"/>
    <d v="2014-08-13T00:00:00"/>
    <x v="2"/>
    <s v="LL-16840"/>
    <s v="Lauren Leatherbury"/>
    <x v="0"/>
    <s v="United States"/>
    <s v="Woodstock"/>
    <x v="32"/>
    <n v="30188"/>
    <x v="0"/>
    <s v="OFF-BI-10000138"/>
    <x v="1"/>
    <x v="8"/>
    <s v="Acco Translucent Poly Ring Binders"/>
    <n v="14.04"/>
    <n v="3"/>
    <n v="0"/>
    <n v="6.7392000000000003"/>
    <n v="1"/>
    <n v="8"/>
    <x v="2"/>
    <n v="48.000000000000007"/>
    <x v="6"/>
  </r>
  <r>
    <n v="9883"/>
    <s v="CA-2014-153927"/>
    <d v="2014-08-12T00:00:00"/>
    <d v="2014-08-13T00:00:00"/>
    <x v="2"/>
    <s v="LL-16840"/>
    <s v="Lauren Leatherbury"/>
    <x v="0"/>
    <s v="United States"/>
    <s v="Woodstock"/>
    <x v="32"/>
    <n v="30188"/>
    <x v="0"/>
    <s v="TEC-AC-10000023"/>
    <x v="2"/>
    <x v="11"/>
    <s v="Maxell 74 Minute CD-R Spindle, 50/Pack"/>
    <n v="272.61"/>
    <n v="13"/>
    <n v="0"/>
    <n v="98.139600000000002"/>
    <n v="1"/>
    <n v="8"/>
    <x v="2"/>
    <n v="36"/>
    <x v="6"/>
  </r>
  <r>
    <n v="9884"/>
    <s v="CA-2014-112291"/>
    <d v="2014-04-03T00:00:00"/>
    <d v="2014-04-08T00:00:00"/>
    <x v="1"/>
    <s v="KE-16420"/>
    <s v="Katrina Edelman"/>
    <x v="1"/>
    <s v="United States"/>
    <s v="Los Angeles"/>
    <x v="1"/>
    <n v="90008"/>
    <x v="1"/>
    <s v="OFF-EN-10001415"/>
    <x v="1"/>
    <x v="12"/>
    <s v="Staple envelope"/>
    <n v="11.16"/>
    <n v="2"/>
    <n v="0"/>
    <n v="5.58"/>
    <n v="5"/>
    <n v="4"/>
    <x v="1"/>
    <n v="50"/>
    <x v="3"/>
  </r>
  <r>
    <n v="9885"/>
    <s v="CA-2014-112291"/>
    <d v="2014-04-03T00:00:00"/>
    <d v="2014-04-08T00:00:00"/>
    <x v="1"/>
    <s v="KE-16420"/>
    <s v="Katrina Edelman"/>
    <x v="1"/>
    <s v="United States"/>
    <s v="Los Angeles"/>
    <x v="1"/>
    <n v="90008"/>
    <x v="1"/>
    <s v="TEC-AC-10001284"/>
    <x v="2"/>
    <x v="11"/>
    <s v="Enermax Briskie RF Wireless Keyboard and Mouse Combo"/>
    <n v="62.31"/>
    <n v="3"/>
    <n v="0"/>
    <n v="22.4316"/>
    <n v="5"/>
    <n v="4"/>
    <x v="1"/>
    <n v="36"/>
    <x v="3"/>
  </r>
  <r>
    <n v="9886"/>
    <s v="CA-2014-112291"/>
    <d v="2014-04-03T00:00:00"/>
    <d v="2014-04-08T00:00:00"/>
    <x v="1"/>
    <s v="KE-16420"/>
    <s v="Katrina Edelman"/>
    <x v="1"/>
    <s v="United States"/>
    <s v="Los Angeles"/>
    <x v="1"/>
    <n v="90008"/>
    <x v="1"/>
    <s v="TEC-AC-10000736"/>
    <x v="2"/>
    <x v="11"/>
    <s v="Logitech G600 MMO Gaming Mouse"/>
    <n v="159.97999999999999"/>
    <n v="2"/>
    <n v="0"/>
    <n v="57.592799999999997"/>
    <n v="5"/>
    <n v="4"/>
    <x v="1"/>
    <n v="36"/>
    <x v="3"/>
  </r>
  <r>
    <n v="9887"/>
    <s v="CA-2014-146997"/>
    <d v="2014-01-23T00:00:00"/>
    <d v="2014-01-27T00:00:00"/>
    <x v="1"/>
    <s v="SG-20605"/>
    <s v="Speros Goranitis"/>
    <x v="0"/>
    <s v="United States"/>
    <s v="Lafayette"/>
    <x v="14"/>
    <n v="47905"/>
    <x v="2"/>
    <s v="OFF-FA-10003467"/>
    <x v="1"/>
    <x v="13"/>
    <s v="Alliance Big Bands Rubber Bands, 12/Pack"/>
    <n v="5.94"/>
    <n v="3"/>
    <n v="0"/>
    <n v="0"/>
    <n v="4"/>
    <n v="1"/>
    <x v="3"/>
    <n v="0"/>
    <x v="9"/>
  </r>
  <r>
    <n v="9888"/>
    <s v="CA-2017-169607"/>
    <d v="2017-10-12T00:00:00"/>
    <d v="2017-10-15T00:00:00"/>
    <x v="2"/>
    <s v="CA-12265"/>
    <s v="Christina Anderson"/>
    <x v="0"/>
    <s v="United States"/>
    <s v="New York City"/>
    <x v="15"/>
    <n v="10024"/>
    <x v="3"/>
    <s v="OFF-PA-10000477"/>
    <x v="1"/>
    <x v="10"/>
    <s v="Xerox 1952"/>
    <n v="9.9600000000000009"/>
    <n v="2"/>
    <n v="0"/>
    <n v="4.6811999999999996"/>
    <n v="3"/>
    <n v="10"/>
    <x v="0"/>
    <n v="46.999999999999993"/>
    <x v="2"/>
  </r>
  <r>
    <n v="9889"/>
    <s v="CA-2015-127544"/>
    <d v="2015-08-08T00:00:00"/>
    <d v="2015-08-12T00:00:00"/>
    <x v="1"/>
    <s v="RD-19585"/>
    <s v="Rob Dowd"/>
    <x v="0"/>
    <s v="United States"/>
    <s v="Utica"/>
    <x v="15"/>
    <n v="13501"/>
    <x v="3"/>
    <s v="TEC-AC-10000736"/>
    <x v="2"/>
    <x v="11"/>
    <s v="Logitech G600 MMO Gaming Mouse"/>
    <n v="79.989999999999995"/>
    <n v="1"/>
    <n v="0"/>
    <n v="28.796399999999998"/>
    <n v="4"/>
    <n v="8"/>
    <x v="2"/>
    <n v="36"/>
    <x v="6"/>
  </r>
  <r>
    <n v="9890"/>
    <s v="CA-2017-166499"/>
    <d v="2017-03-19T00:00:00"/>
    <d v="2017-03-20T00:00:00"/>
    <x v="2"/>
    <s v="VG-21805"/>
    <s v="Vivek Grady"/>
    <x v="1"/>
    <s v="United States"/>
    <s v="Lakewood"/>
    <x v="30"/>
    <n v="8701"/>
    <x v="3"/>
    <s v="OFF-AR-10002467"/>
    <x v="1"/>
    <x v="6"/>
    <s v="Dixon Ticonderoga Pencils"/>
    <n v="8.94"/>
    <n v="3"/>
    <n v="0"/>
    <n v="2.4138000000000002"/>
    <n v="1"/>
    <n v="3"/>
    <x v="3"/>
    <n v="27"/>
    <x v="10"/>
  </r>
  <r>
    <n v="9891"/>
    <s v="US-2016-115441"/>
    <d v="2016-07-25T00:00:00"/>
    <d v="2016-07-28T00:00:00"/>
    <x v="0"/>
    <s v="SH-19975"/>
    <s v="Sally Hughsby"/>
    <x v="1"/>
    <s v="United States"/>
    <s v="Milwaukee"/>
    <x v="6"/>
    <n v="53209"/>
    <x v="2"/>
    <s v="OFF-PA-10004996"/>
    <x v="1"/>
    <x v="10"/>
    <s v="Speediset Carbonless Redi-Letter 7&quot; x 8 1/2&quot;"/>
    <n v="20.62"/>
    <n v="2"/>
    <n v="0"/>
    <n v="9.6913999999999998"/>
    <n v="3"/>
    <n v="7"/>
    <x v="2"/>
    <n v="47"/>
    <x v="7"/>
  </r>
  <r>
    <n v="9892"/>
    <s v="US-2016-115441"/>
    <d v="2016-07-25T00:00:00"/>
    <d v="2016-07-28T00:00:00"/>
    <x v="0"/>
    <s v="SH-19975"/>
    <s v="Sally Hughsby"/>
    <x v="1"/>
    <s v="United States"/>
    <s v="Milwaukee"/>
    <x v="6"/>
    <n v="53209"/>
    <x v="2"/>
    <s v="TEC-AC-10003116"/>
    <x v="2"/>
    <x v="11"/>
    <s v="Memorex Froggy Flash Drive 8 GB"/>
    <n v="124.25"/>
    <n v="7"/>
    <n v="0"/>
    <n v="48.457500000000003"/>
    <n v="3"/>
    <n v="7"/>
    <x v="2"/>
    <n v="39"/>
    <x v="7"/>
  </r>
  <r>
    <n v="9893"/>
    <s v="US-2016-115441"/>
    <d v="2016-07-25T00:00:00"/>
    <d v="2016-07-28T00:00:00"/>
    <x v="0"/>
    <s v="SH-19975"/>
    <s v="Sally Hughsby"/>
    <x v="1"/>
    <s v="United States"/>
    <s v="Milwaukee"/>
    <x v="6"/>
    <n v="53209"/>
    <x v="2"/>
    <s v="TEC-PH-10002262"/>
    <x v="2"/>
    <x v="7"/>
    <s v="LG Electronics Tone+ HBS-730 Bluetooth Headset"/>
    <n v="297.55"/>
    <n v="5"/>
    <n v="0"/>
    <n v="83.313999999999993"/>
    <n v="3"/>
    <n v="7"/>
    <x v="2"/>
    <n v="27.999999999999996"/>
    <x v="7"/>
  </r>
  <r>
    <n v="9894"/>
    <s v="US-2016-115441"/>
    <d v="2016-07-25T00:00:00"/>
    <d v="2016-07-28T00:00:00"/>
    <x v="0"/>
    <s v="SH-19975"/>
    <s v="Sally Hughsby"/>
    <x v="1"/>
    <s v="United States"/>
    <s v="Milwaukee"/>
    <x v="6"/>
    <n v="53209"/>
    <x v="2"/>
    <s v="FUR-CH-10004626"/>
    <x v="0"/>
    <x v="1"/>
    <s v="Office Star Flex Back Scooter Chair with Aluminum Finish Frame"/>
    <n v="403.56"/>
    <n v="4"/>
    <n v="0"/>
    <n v="96.854399999999998"/>
    <n v="3"/>
    <n v="7"/>
    <x v="2"/>
    <n v="24"/>
    <x v="7"/>
  </r>
  <r>
    <n v="9895"/>
    <s v="US-2016-115441"/>
    <d v="2016-07-25T00:00:00"/>
    <d v="2016-07-28T00:00:00"/>
    <x v="0"/>
    <s v="SH-19975"/>
    <s v="Sally Hughsby"/>
    <x v="1"/>
    <s v="United States"/>
    <s v="Milwaukee"/>
    <x v="6"/>
    <n v="53209"/>
    <x v="2"/>
    <s v="FUR-FU-10001756"/>
    <x v="0"/>
    <x v="5"/>
    <s v="Eldon Expressions Desk Accessory, Wood Photo Frame, Mahogany"/>
    <n v="95.2"/>
    <n v="5"/>
    <n v="0"/>
    <n v="27.608000000000001"/>
    <n v="3"/>
    <n v="7"/>
    <x v="2"/>
    <n v="28.999999999999996"/>
    <x v="7"/>
  </r>
  <r>
    <n v="9896"/>
    <s v="CA-2014-115049"/>
    <d v="2014-09-26T00:00:00"/>
    <d v="2014-10-01T00:00:00"/>
    <x v="1"/>
    <s v="MM-17920"/>
    <s v="Michael Moore"/>
    <x v="0"/>
    <s v="United States"/>
    <s v="Chicago"/>
    <x v="10"/>
    <n v="60623"/>
    <x v="2"/>
    <s v="TEC-AC-10004859"/>
    <x v="2"/>
    <x v="11"/>
    <s v="Maxell Pro 80 Minute CD-R, 10/Pack"/>
    <n v="153.82400000000001"/>
    <n v="11"/>
    <n v="0.2"/>
    <n v="38.456000000000003"/>
    <n v="5"/>
    <n v="9"/>
    <x v="2"/>
    <n v="25"/>
    <x v="8"/>
  </r>
  <r>
    <n v="9897"/>
    <s v="CA-2014-156342"/>
    <d v="2014-06-17T00:00:00"/>
    <d v="2014-06-20T00:00:00"/>
    <x v="0"/>
    <s v="JF-15415"/>
    <s v="Jennifer Ferguson"/>
    <x v="0"/>
    <s v="United States"/>
    <s v="Chicago"/>
    <x v="10"/>
    <n v="60653"/>
    <x v="2"/>
    <s v="OFF-PA-10001725"/>
    <x v="1"/>
    <x v="10"/>
    <s v="Xerox 1892"/>
    <n v="62.015999999999998"/>
    <n v="2"/>
    <n v="0.2"/>
    <n v="22.480799999999999"/>
    <n v="3"/>
    <n v="6"/>
    <x v="1"/>
    <n v="36.25"/>
    <x v="1"/>
  </r>
  <r>
    <n v="9898"/>
    <s v="CA-2016-112830"/>
    <d v="2016-06-06T00:00:00"/>
    <d v="2016-06-10T00:00:00"/>
    <x v="1"/>
    <s v="LP-17095"/>
    <s v="Liz Preis"/>
    <x v="0"/>
    <s v="United States"/>
    <s v="Fairfield"/>
    <x v="24"/>
    <n v="45014"/>
    <x v="3"/>
    <s v="FUR-FU-10004306"/>
    <x v="0"/>
    <x v="5"/>
    <s v="Electrix Halogen Magnifier Lamp"/>
    <n v="466.32"/>
    <n v="3"/>
    <n v="0.2"/>
    <n v="34.973999999999997"/>
    <n v="4"/>
    <n v="6"/>
    <x v="1"/>
    <n v="7.5"/>
    <x v="1"/>
  </r>
  <r>
    <n v="9899"/>
    <s v="CA-2016-112830"/>
    <d v="2016-06-06T00:00:00"/>
    <d v="2016-06-10T00:00:00"/>
    <x v="1"/>
    <s v="LP-17095"/>
    <s v="Liz Preis"/>
    <x v="0"/>
    <s v="United States"/>
    <s v="Fairfield"/>
    <x v="24"/>
    <n v="45014"/>
    <x v="3"/>
    <s v="FUR-FU-10004845"/>
    <x v="0"/>
    <x v="5"/>
    <s v="Deflect-o EconoMat Nonstudded, No Bevel Mat"/>
    <n v="82.64"/>
    <n v="2"/>
    <n v="0.2"/>
    <n v="0"/>
    <n v="4"/>
    <n v="6"/>
    <x v="1"/>
    <n v="0"/>
    <x v="1"/>
  </r>
  <r>
    <n v="9900"/>
    <s v="US-2014-117380"/>
    <d v="2014-03-28T00:00:00"/>
    <d v="2014-04-03T00:00:00"/>
    <x v="1"/>
    <s v="MP-18175"/>
    <s v="Mike Pelletier"/>
    <x v="2"/>
    <s v="United States"/>
    <s v="Springfield"/>
    <x v="24"/>
    <n v="45503"/>
    <x v="3"/>
    <s v="FUR-TA-10000198"/>
    <x v="0"/>
    <x v="3"/>
    <s v="Chromcraft Bull-Nose Wood Oval Conference Tables &amp; Bases"/>
    <n v="330.58800000000002"/>
    <n v="1"/>
    <n v="0.4"/>
    <n v="-143.25479999999999"/>
    <n v="6"/>
    <n v="3"/>
    <x v="3"/>
    <n v="-43.333333333333329"/>
    <x v="10"/>
  </r>
  <r>
    <n v="9901"/>
    <s v="CA-2017-117646"/>
    <d v="2017-08-21T00:00:00"/>
    <d v="2017-08-25T00:00:00"/>
    <x v="1"/>
    <s v="SC-20845"/>
    <s v="Sung Chung"/>
    <x v="0"/>
    <s v="United States"/>
    <s v="Louisville"/>
    <x v="22"/>
    <n v="80027"/>
    <x v="1"/>
    <s v="OFF-ST-10000036"/>
    <x v="1"/>
    <x v="4"/>
    <s v="Recycled Data-Pak for Archival Bound Computer Printouts, 12-1/2 x 12-1/2 x 16"/>
    <n v="237.096"/>
    <n v="3"/>
    <n v="0.2"/>
    <n v="20.745899999999999"/>
    <n v="4"/>
    <n v="8"/>
    <x v="2"/>
    <n v="8.75"/>
    <x v="6"/>
  </r>
  <r>
    <n v="9902"/>
    <s v="CA-2017-117646"/>
    <d v="2017-08-21T00:00:00"/>
    <d v="2017-08-25T00:00:00"/>
    <x v="1"/>
    <s v="SC-20845"/>
    <s v="Sung Chung"/>
    <x v="0"/>
    <s v="United States"/>
    <s v="Louisville"/>
    <x v="22"/>
    <n v="80027"/>
    <x v="1"/>
    <s v="FUR-FU-10001037"/>
    <x v="0"/>
    <x v="5"/>
    <s v="DAX Charcoal/Nickel-Tone Document Frame, 5 x 7"/>
    <n v="22.751999999999999"/>
    <n v="3"/>
    <n v="0.2"/>
    <n v="7.11"/>
    <n v="4"/>
    <n v="8"/>
    <x v="2"/>
    <n v="31.250000000000007"/>
    <x v="6"/>
  </r>
  <r>
    <n v="9903"/>
    <s v="CA-2017-117646"/>
    <d v="2017-08-21T00:00:00"/>
    <d v="2017-08-25T00:00:00"/>
    <x v="1"/>
    <s v="SC-20845"/>
    <s v="Sung Chung"/>
    <x v="0"/>
    <s v="United States"/>
    <s v="Louisville"/>
    <x v="22"/>
    <n v="80027"/>
    <x v="1"/>
    <s v="OFF-PA-10001950"/>
    <x v="1"/>
    <x v="10"/>
    <s v="Southworth 25% Cotton Antique Laid Paper &amp; Envelopes"/>
    <n v="6.6719999999999997"/>
    <n v="1"/>
    <n v="0.2"/>
    <n v="2.085"/>
    <n v="4"/>
    <n v="8"/>
    <x v="2"/>
    <n v="31.25"/>
    <x v="6"/>
  </r>
  <r>
    <n v="9904"/>
    <s v="CA-2014-122609"/>
    <d v="2014-11-12T00:00:00"/>
    <d v="2014-11-18T00:00:00"/>
    <x v="1"/>
    <s v="DP-13000"/>
    <s v="Darren Powers"/>
    <x v="0"/>
    <s v="United States"/>
    <s v="Carrollton"/>
    <x v="5"/>
    <n v="75007"/>
    <x v="2"/>
    <s v="FUR-FU-10004587"/>
    <x v="0"/>
    <x v="5"/>
    <s v="GE General Use Halogen Bulbs, 100 Watts, 1 Bulb per Pack"/>
    <n v="25.128"/>
    <n v="3"/>
    <n v="0.6"/>
    <n v="-6.9101999999999997"/>
    <n v="6"/>
    <n v="11"/>
    <x v="0"/>
    <n v="-27.499999999999996"/>
    <x v="0"/>
  </r>
  <r>
    <n v="9905"/>
    <s v="CA-2014-122609"/>
    <d v="2014-11-12T00:00:00"/>
    <d v="2014-11-18T00:00:00"/>
    <x v="1"/>
    <s v="DP-13000"/>
    <s v="Darren Powers"/>
    <x v="0"/>
    <s v="United States"/>
    <s v="Carrollton"/>
    <x v="5"/>
    <n v="75007"/>
    <x v="2"/>
    <s v="TEC-AC-10002567"/>
    <x v="2"/>
    <x v="11"/>
    <s v="Logitech G602 Wireless Gaming Mouse"/>
    <n v="127.98399999999999"/>
    <n v="2"/>
    <n v="0.2"/>
    <n v="25.596800000000002"/>
    <n v="6"/>
    <n v="11"/>
    <x v="0"/>
    <n v="20"/>
    <x v="0"/>
  </r>
  <r>
    <n v="9906"/>
    <s v="US-2015-129007"/>
    <d v="2015-09-13T00:00:00"/>
    <d v="2015-09-15T00:00:00"/>
    <x v="2"/>
    <s v="KD-16615"/>
    <s v="Ken Dana"/>
    <x v="1"/>
    <s v="United States"/>
    <s v="Anaheim"/>
    <x v="1"/>
    <n v="92804"/>
    <x v="1"/>
    <s v="FUR-FU-10004973"/>
    <x v="0"/>
    <x v="5"/>
    <s v="Flat Face Poster Frame"/>
    <n v="131.88"/>
    <n v="7"/>
    <n v="0"/>
    <n v="55.389600000000002"/>
    <n v="2"/>
    <n v="9"/>
    <x v="2"/>
    <n v="42.000000000000007"/>
    <x v="8"/>
  </r>
  <r>
    <n v="9907"/>
    <s v="US-2015-129007"/>
    <d v="2015-09-13T00:00:00"/>
    <d v="2015-09-15T00:00:00"/>
    <x v="2"/>
    <s v="KD-16615"/>
    <s v="Ken Dana"/>
    <x v="1"/>
    <s v="United States"/>
    <s v="Anaheim"/>
    <x v="1"/>
    <n v="92804"/>
    <x v="1"/>
    <s v="OFF-BI-10001628"/>
    <x v="1"/>
    <x v="8"/>
    <s v="Acco Data Flex Cable Posts For Top &amp; Bottom Load Binders, 6&quot; Capacity"/>
    <n v="25.032"/>
    <n v="3"/>
    <n v="0.2"/>
    <n v="7.8224999999999998"/>
    <n v="2"/>
    <n v="9"/>
    <x v="2"/>
    <n v="31.25"/>
    <x v="8"/>
  </r>
  <r>
    <n v="9908"/>
    <s v="US-2015-129007"/>
    <d v="2015-09-13T00:00:00"/>
    <d v="2015-09-15T00:00:00"/>
    <x v="2"/>
    <s v="KD-16615"/>
    <s v="Ken Dana"/>
    <x v="1"/>
    <s v="United States"/>
    <s v="Anaheim"/>
    <x v="1"/>
    <n v="92804"/>
    <x v="1"/>
    <s v="FUR-CH-10000155"/>
    <x v="0"/>
    <x v="1"/>
    <s v="Global Comet Stacking Armless Chair"/>
    <n v="717.72"/>
    <n v="3"/>
    <n v="0.2"/>
    <n v="71.772000000000006"/>
    <n v="2"/>
    <n v="9"/>
    <x v="2"/>
    <n v="10"/>
    <x v="8"/>
  </r>
  <r>
    <n v="9909"/>
    <s v="US-2015-129007"/>
    <d v="2015-09-13T00:00:00"/>
    <d v="2015-09-15T00:00:00"/>
    <x v="2"/>
    <s v="KD-16615"/>
    <s v="Ken Dana"/>
    <x v="1"/>
    <s v="United States"/>
    <s v="Anaheim"/>
    <x v="1"/>
    <n v="92804"/>
    <x v="1"/>
    <s v="FUR-FU-10002379"/>
    <x v="0"/>
    <x v="5"/>
    <s v="Eldon Econocleat Chair Mats for Low Pile Carpets"/>
    <n v="207.35"/>
    <n v="5"/>
    <n v="0"/>
    <n v="24.882000000000001"/>
    <n v="2"/>
    <n v="9"/>
    <x v="2"/>
    <n v="12.000000000000002"/>
    <x v="8"/>
  </r>
  <r>
    <n v="9910"/>
    <s v="US-2015-129007"/>
    <d v="2015-09-13T00:00:00"/>
    <d v="2015-09-15T00:00:00"/>
    <x v="2"/>
    <s v="KD-16615"/>
    <s v="Ken Dana"/>
    <x v="1"/>
    <s v="United States"/>
    <s v="Anaheim"/>
    <x v="1"/>
    <n v="92804"/>
    <x v="1"/>
    <s v="FUR-FU-10004018"/>
    <x v="0"/>
    <x v="5"/>
    <s v="Tensor Computer Mounted Lamp"/>
    <n v="44.67"/>
    <n v="3"/>
    <n v="0"/>
    <n v="12.0609"/>
    <n v="2"/>
    <n v="9"/>
    <x v="2"/>
    <n v="27"/>
    <x v="8"/>
  </r>
  <r>
    <n v="9911"/>
    <s v="US-2015-129007"/>
    <d v="2015-09-13T00:00:00"/>
    <d v="2015-09-15T00:00:00"/>
    <x v="2"/>
    <s v="KD-16615"/>
    <s v="Ken Dana"/>
    <x v="1"/>
    <s v="United States"/>
    <s v="Anaheim"/>
    <x v="1"/>
    <n v="92804"/>
    <x v="1"/>
    <s v="OFF-PA-10000994"/>
    <x v="1"/>
    <x v="10"/>
    <s v="Xerox 1915"/>
    <n v="209.7"/>
    <n v="2"/>
    <n v="0"/>
    <n v="100.65600000000001"/>
    <n v="2"/>
    <n v="9"/>
    <x v="2"/>
    <n v="48.000000000000007"/>
    <x v="8"/>
  </r>
  <r>
    <n v="9912"/>
    <s v="US-2014-157231"/>
    <d v="2014-04-05T00:00:00"/>
    <d v="2014-04-09T00:00:00"/>
    <x v="1"/>
    <s v="RP-19855"/>
    <s v="Roy Phan"/>
    <x v="1"/>
    <s v="United States"/>
    <s v="Richmond"/>
    <x v="0"/>
    <n v="40475"/>
    <x v="0"/>
    <s v="OFF-BI-10002852"/>
    <x v="1"/>
    <x v="8"/>
    <s v="Ibico Standard Transparent Covers"/>
    <n v="115.36"/>
    <n v="7"/>
    <n v="0"/>
    <n v="56.526400000000002"/>
    <n v="4"/>
    <n v="4"/>
    <x v="1"/>
    <n v="49.000000000000007"/>
    <x v="3"/>
  </r>
  <r>
    <n v="9913"/>
    <s v="CA-2015-132388"/>
    <d v="2015-10-10T00:00:00"/>
    <d v="2015-10-12T00:00:00"/>
    <x v="2"/>
    <s v="KN-16390"/>
    <s v="Katherine Nockton"/>
    <x v="1"/>
    <s v="United States"/>
    <s v="Santa Barbara"/>
    <x v="1"/>
    <n v="93101"/>
    <x v="1"/>
    <s v="FUR-CH-10001714"/>
    <x v="0"/>
    <x v="1"/>
    <s v="Global Leather &amp; Oak Executive Chair, Burgundy"/>
    <n v="362.13600000000002"/>
    <n v="3"/>
    <n v="0.2"/>
    <n v="-54.320399999999999"/>
    <n v="2"/>
    <n v="10"/>
    <x v="0"/>
    <n v="-15"/>
    <x v="2"/>
  </r>
  <r>
    <n v="9914"/>
    <s v="CA-2015-132388"/>
    <d v="2015-10-10T00:00:00"/>
    <d v="2015-10-12T00:00:00"/>
    <x v="2"/>
    <s v="KN-16390"/>
    <s v="Katherine Nockton"/>
    <x v="1"/>
    <s v="United States"/>
    <s v="Santa Barbara"/>
    <x v="1"/>
    <n v="93101"/>
    <x v="1"/>
    <s v="OFF-LA-10000414"/>
    <x v="1"/>
    <x v="2"/>
    <s v="Avery 503"/>
    <n v="31.05"/>
    <n v="3"/>
    <n v="0"/>
    <n v="14.904"/>
    <n v="2"/>
    <n v="10"/>
    <x v="0"/>
    <n v="48"/>
    <x v="2"/>
  </r>
  <r>
    <n v="9915"/>
    <s v="CA-2017-160927"/>
    <d v="2017-01-29T00:00:00"/>
    <d v="2017-01-31T00:00:00"/>
    <x v="0"/>
    <s v="TM-21010"/>
    <s v="Tamara Manning"/>
    <x v="0"/>
    <s v="United States"/>
    <s v="Marion"/>
    <x v="23"/>
    <n v="52302"/>
    <x v="2"/>
    <s v="OFF-PA-10003848"/>
    <x v="1"/>
    <x v="10"/>
    <s v="Xerox 1997"/>
    <n v="12.96"/>
    <n v="2"/>
    <n v="0"/>
    <n v="6.2207999999999997"/>
    <n v="2"/>
    <n v="1"/>
    <x v="3"/>
    <n v="47.999999999999993"/>
    <x v="9"/>
  </r>
  <r>
    <n v="9916"/>
    <s v="CA-2017-160927"/>
    <d v="2017-01-29T00:00:00"/>
    <d v="2017-01-31T00:00:00"/>
    <x v="0"/>
    <s v="TM-21010"/>
    <s v="Tamara Manning"/>
    <x v="0"/>
    <s v="United States"/>
    <s v="Marion"/>
    <x v="23"/>
    <n v="52302"/>
    <x v="2"/>
    <s v="OFF-PA-10000176"/>
    <x v="1"/>
    <x v="10"/>
    <s v="Xerox 1887"/>
    <n v="94.85"/>
    <n v="5"/>
    <n v="0"/>
    <n v="45.527999999999999"/>
    <n v="2"/>
    <n v="1"/>
    <x v="3"/>
    <n v="48.000000000000007"/>
    <x v="9"/>
  </r>
  <r>
    <n v="9917"/>
    <s v="CA-2017-160927"/>
    <d v="2017-01-29T00:00:00"/>
    <d v="2017-01-31T00:00:00"/>
    <x v="0"/>
    <s v="TM-21010"/>
    <s v="Tamara Manning"/>
    <x v="0"/>
    <s v="United States"/>
    <s v="Marion"/>
    <x v="23"/>
    <n v="52302"/>
    <x v="2"/>
    <s v="OFF-ST-10001590"/>
    <x v="1"/>
    <x v="4"/>
    <s v="Tenex Personal Project File with Scoop Front Design, Black"/>
    <n v="13.48"/>
    <n v="1"/>
    <n v="0"/>
    <n v="3.5047999999999999"/>
    <n v="2"/>
    <n v="1"/>
    <x v="3"/>
    <n v="26"/>
    <x v="9"/>
  </r>
  <r>
    <n v="9918"/>
    <s v="CA-2017-160927"/>
    <d v="2017-01-29T00:00:00"/>
    <d v="2017-01-31T00:00:00"/>
    <x v="0"/>
    <s v="TM-21010"/>
    <s v="Tamara Manning"/>
    <x v="0"/>
    <s v="United States"/>
    <s v="Marion"/>
    <x v="23"/>
    <n v="52302"/>
    <x v="2"/>
    <s v="FUR-FU-10000010"/>
    <x v="0"/>
    <x v="5"/>
    <s v="DAX Value U-Channel Document Frames, Easel Back"/>
    <n v="14.91"/>
    <n v="3"/>
    <n v="0"/>
    <n v="4.6220999999999997"/>
    <n v="2"/>
    <n v="1"/>
    <x v="3"/>
    <n v="31"/>
    <x v="9"/>
  </r>
  <r>
    <n v="9919"/>
    <s v="CA-2015-105508"/>
    <d v="2015-09-24T00:00:00"/>
    <d v="2015-09-29T00:00:00"/>
    <x v="1"/>
    <s v="JF-15190"/>
    <s v="Jamie Frazer"/>
    <x v="0"/>
    <s v="United States"/>
    <s v="New York City"/>
    <x v="15"/>
    <n v="10035"/>
    <x v="3"/>
    <s v="OFF-EN-10003055"/>
    <x v="1"/>
    <x v="12"/>
    <s v="Blue String-Tie &amp; Button Interoffice Envelopes, 10 x 13"/>
    <n v="39.979999999999997"/>
    <n v="1"/>
    <n v="0"/>
    <n v="17.991"/>
    <n v="5"/>
    <n v="9"/>
    <x v="2"/>
    <n v="45"/>
    <x v="8"/>
  </r>
  <r>
    <n v="9920"/>
    <s v="CA-2016-149272"/>
    <d v="2016-03-15T00:00:00"/>
    <d v="2016-03-19T00:00:00"/>
    <x v="1"/>
    <s v="MY-18295"/>
    <s v="Muhammed Yedwab"/>
    <x v="1"/>
    <s v="United States"/>
    <s v="Bryan"/>
    <x v="5"/>
    <n v="77803"/>
    <x v="2"/>
    <s v="FUR-CH-10000863"/>
    <x v="0"/>
    <x v="1"/>
    <s v="Novimex Swivel Fabric Task Chair"/>
    <n v="528.42999999999995"/>
    <n v="5"/>
    <n v="0.3"/>
    <n v="-143.43100000000001"/>
    <n v="4"/>
    <n v="3"/>
    <x v="3"/>
    <n v="-27.142857142857146"/>
    <x v="10"/>
  </r>
  <r>
    <n v="9921"/>
    <s v="CA-2016-149272"/>
    <d v="2016-03-15T00:00:00"/>
    <d v="2016-03-19T00:00:00"/>
    <x v="1"/>
    <s v="MY-18295"/>
    <s v="Muhammed Yedwab"/>
    <x v="1"/>
    <s v="United States"/>
    <s v="Bryan"/>
    <x v="5"/>
    <n v="77803"/>
    <x v="2"/>
    <s v="OFF-BI-10004233"/>
    <x v="1"/>
    <x v="8"/>
    <s v="GBC Pre-Punched Binding Paper, Plastic, White, 8-1/2&quot; x 11&quot;"/>
    <n v="22.385999999999999"/>
    <n v="7"/>
    <n v="0.8"/>
    <n v="-35.817599999999999"/>
    <n v="4"/>
    <n v="3"/>
    <x v="3"/>
    <n v="-160"/>
    <x v="10"/>
  </r>
  <r>
    <n v="9922"/>
    <s v="CA-2014-111360"/>
    <d v="2014-11-24T00:00:00"/>
    <d v="2014-11-30T00:00:00"/>
    <x v="1"/>
    <s v="AT-10435"/>
    <s v="Alyssa Tate"/>
    <x v="2"/>
    <s v="United States"/>
    <s v="Akron"/>
    <x v="24"/>
    <n v="44312"/>
    <x v="3"/>
    <s v="OFF-BI-10003350"/>
    <x v="1"/>
    <x v="8"/>
    <s v="Acco Expandable Hanging Binders"/>
    <n v="5.742"/>
    <n v="3"/>
    <n v="0.7"/>
    <n v="-4.5936000000000003"/>
    <n v="6"/>
    <n v="11"/>
    <x v="0"/>
    <n v="-80"/>
    <x v="0"/>
  </r>
  <r>
    <n v="9923"/>
    <s v="US-2017-162124"/>
    <d v="2017-05-06T00:00:00"/>
    <d v="2017-05-10T00:00:00"/>
    <x v="1"/>
    <s v="JF-15490"/>
    <s v="Jeremy Farry"/>
    <x v="0"/>
    <s v="United States"/>
    <s v="Chicago"/>
    <x v="10"/>
    <n v="60653"/>
    <x v="2"/>
    <s v="TEC-AC-10001990"/>
    <x v="2"/>
    <x v="11"/>
    <s v="Kensington Orbit Wireless Mobile Trackball for PC and Mac"/>
    <n v="191.96799999999999"/>
    <n v="4"/>
    <n v="0.2"/>
    <n v="28.795200000000001"/>
    <n v="4"/>
    <n v="5"/>
    <x v="1"/>
    <n v="15.000000000000002"/>
    <x v="5"/>
  </r>
  <r>
    <n v="9924"/>
    <s v="CA-2015-159534"/>
    <d v="2015-03-20T00:00:00"/>
    <d v="2015-03-23T00:00:00"/>
    <x v="2"/>
    <s v="DH-13075"/>
    <s v="Dave Hallsten"/>
    <x v="1"/>
    <s v="United States"/>
    <s v="New York City"/>
    <x v="15"/>
    <n v="10035"/>
    <x v="3"/>
    <s v="OFF-BI-10003982"/>
    <x v="1"/>
    <x v="8"/>
    <s v="Wilson Jones Century Plastic Molded Ring Binders"/>
    <n v="49.847999999999999"/>
    <n v="3"/>
    <n v="0.2"/>
    <n v="16.823699999999999"/>
    <n v="3"/>
    <n v="3"/>
    <x v="3"/>
    <n v="33.75"/>
    <x v="10"/>
  </r>
  <r>
    <n v="9925"/>
    <s v="CA-2015-159534"/>
    <d v="2015-03-20T00:00:00"/>
    <d v="2015-03-23T00:00:00"/>
    <x v="2"/>
    <s v="DH-13075"/>
    <s v="Dave Hallsten"/>
    <x v="1"/>
    <s v="United States"/>
    <s v="New York City"/>
    <x v="15"/>
    <n v="10035"/>
    <x v="3"/>
    <s v="OFF-EN-10004386"/>
    <x v="1"/>
    <x v="12"/>
    <s v="Recycled Interoffice Envelopes with String and Button Closure, 10 x 13"/>
    <n v="23.99"/>
    <n v="1"/>
    <n v="0"/>
    <n v="11.994999999999999"/>
    <n v="3"/>
    <n v="3"/>
    <x v="3"/>
    <n v="50"/>
    <x v="10"/>
  </r>
  <r>
    <n v="9926"/>
    <s v="CA-2015-159534"/>
    <d v="2015-03-20T00:00:00"/>
    <d v="2015-03-23T00:00:00"/>
    <x v="2"/>
    <s v="DH-13075"/>
    <s v="Dave Hallsten"/>
    <x v="1"/>
    <s v="United States"/>
    <s v="New York City"/>
    <x v="15"/>
    <n v="10035"/>
    <x v="3"/>
    <s v="OFF-BI-10003656"/>
    <x v="1"/>
    <x v="8"/>
    <s v="Fellowes PB200 Plastic Comb Binding Machine"/>
    <n v="1087.9359999999999"/>
    <n v="8"/>
    <n v="0.2"/>
    <n v="353.57920000000001"/>
    <n v="3"/>
    <n v="3"/>
    <x v="3"/>
    <n v="32.5"/>
    <x v="10"/>
  </r>
  <r>
    <n v="9927"/>
    <s v="CA-2015-159534"/>
    <d v="2015-03-20T00:00:00"/>
    <d v="2015-03-23T00:00:00"/>
    <x v="2"/>
    <s v="DH-13075"/>
    <s v="Dave Hallsten"/>
    <x v="1"/>
    <s v="United States"/>
    <s v="New York City"/>
    <x v="15"/>
    <n v="10035"/>
    <x v="3"/>
    <s v="TEC-PH-10002310"/>
    <x v="2"/>
    <x v="7"/>
    <s v="Panasonic KX T7731-B Digital phone"/>
    <n v="199.98"/>
    <n v="2"/>
    <n v="0"/>
    <n v="53.994599999999998"/>
    <n v="3"/>
    <n v="3"/>
    <x v="3"/>
    <n v="27"/>
    <x v="10"/>
  </r>
  <r>
    <n v="9928"/>
    <s v="CA-2015-159534"/>
    <d v="2015-03-20T00:00:00"/>
    <d v="2015-03-23T00:00:00"/>
    <x v="2"/>
    <s v="DH-13075"/>
    <s v="Dave Hallsten"/>
    <x v="1"/>
    <s v="United States"/>
    <s v="New York City"/>
    <x v="15"/>
    <n v="10035"/>
    <x v="3"/>
    <s v="OFF-ST-10001172"/>
    <x v="1"/>
    <x v="4"/>
    <s v="Tennsco Lockers, Sand"/>
    <n v="83.92"/>
    <n v="4"/>
    <n v="0"/>
    <n v="20.140799999999999"/>
    <n v="3"/>
    <n v="3"/>
    <x v="3"/>
    <n v="24"/>
    <x v="10"/>
  </r>
  <r>
    <n v="9929"/>
    <s v="CA-2016-129630"/>
    <d v="2016-09-04T00:00:00"/>
    <d v="2016-09-04T00:00:00"/>
    <x v="3"/>
    <s v="IM-15055"/>
    <s v="Ionia McGrath"/>
    <x v="0"/>
    <s v="United States"/>
    <s v="San Francisco"/>
    <x v="1"/>
    <n v="94122"/>
    <x v="1"/>
    <s v="FUR-FU-10000260"/>
    <x v="0"/>
    <x v="5"/>
    <s v="6&quot; Cubicle Wall Clock, Black"/>
    <n v="24.27"/>
    <n v="3"/>
    <n v="0"/>
    <n v="8.7371999999999996"/>
    <n v="0"/>
    <n v="9"/>
    <x v="2"/>
    <n v="36"/>
    <x v="8"/>
  </r>
  <r>
    <n v="9930"/>
    <s v="CA-2016-129630"/>
    <d v="2016-09-04T00:00:00"/>
    <d v="2016-09-04T00:00:00"/>
    <x v="3"/>
    <s v="IM-15055"/>
    <s v="Ionia McGrath"/>
    <x v="0"/>
    <s v="United States"/>
    <s v="San Francisco"/>
    <x v="1"/>
    <n v="94122"/>
    <x v="1"/>
    <s v="TEC-CO-10003763"/>
    <x v="2"/>
    <x v="16"/>
    <s v="Canon PC1060 Personal Laser Copier"/>
    <n v="2799.96"/>
    <n v="5"/>
    <n v="0.2"/>
    <n v="944.98649999999998"/>
    <n v="0"/>
    <n v="9"/>
    <x v="2"/>
    <n v="33.75"/>
    <x v="8"/>
  </r>
  <r>
    <n v="9931"/>
    <s v="CA-2015-104948"/>
    <d v="2015-11-13T00:00:00"/>
    <d v="2015-11-17T00:00:00"/>
    <x v="1"/>
    <s v="KH-16510"/>
    <s v="Keith Herrera"/>
    <x v="0"/>
    <s v="United States"/>
    <s v="San Bernardino"/>
    <x v="1"/>
    <n v="92404"/>
    <x v="1"/>
    <s v="OFF-BI-10001267"/>
    <x v="1"/>
    <x v="8"/>
    <s v="Universal Recycled Hanging Pressboard Report Binders, Letter Size"/>
    <n v="9.8719999999999999"/>
    <n v="2"/>
    <n v="0.2"/>
    <n v="3.4552"/>
    <n v="4"/>
    <n v="11"/>
    <x v="0"/>
    <n v="35"/>
    <x v="0"/>
  </r>
  <r>
    <n v="9932"/>
    <s v="CA-2015-104948"/>
    <d v="2015-11-13T00:00:00"/>
    <d v="2015-11-17T00:00:00"/>
    <x v="1"/>
    <s v="KH-16510"/>
    <s v="Keith Herrera"/>
    <x v="0"/>
    <s v="United States"/>
    <s v="San Bernardino"/>
    <x v="1"/>
    <n v="92404"/>
    <x v="1"/>
    <s v="FUR-BO-10004357"/>
    <x v="0"/>
    <x v="0"/>
    <s v="O'Sullivan Living Dimensions 3-Shelf Bookcases"/>
    <n v="683.33199999999999"/>
    <n v="4"/>
    <n v="0.15"/>
    <n v="-40.195999999999998"/>
    <n v="4"/>
    <n v="11"/>
    <x v="0"/>
    <n v="-5.8823529411764701"/>
    <x v="0"/>
  </r>
  <r>
    <n v="9933"/>
    <s v="CA-2015-104948"/>
    <d v="2015-11-13T00:00:00"/>
    <d v="2015-11-17T00:00:00"/>
    <x v="1"/>
    <s v="KH-16510"/>
    <s v="Keith Herrera"/>
    <x v="0"/>
    <s v="United States"/>
    <s v="San Bernardino"/>
    <x v="1"/>
    <n v="92404"/>
    <x v="1"/>
    <s v="OFF-PA-10004610"/>
    <x v="1"/>
    <x v="10"/>
    <s v="Xerox 1900"/>
    <n v="29.96"/>
    <n v="7"/>
    <n v="0"/>
    <n v="13.481999999999999"/>
    <n v="4"/>
    <n v="11"/>
    <x v="0"/>
    <n v="44.999999999999993"/>
    <x v="0"/>
  </r>
  <r>
    <n v="9934"/>
    <s v="CA-2014-166555"/>
    <d v="2014-07-11T00:00:00"/>
    <d v="2014-07-14T00:00:00"/>
    <x v="2"/>
    <s v="JK-15205"/>
    <s v="Jamie Kunitz"/>
    <x v="0"/>
    <s v="United States"/>
    <s v="Niagara Falls"/>
    <x v="15"/>
    <n v="14304"/>
    <x v="3"/>
    <s v="TEC-PH-10004912"/>
    <x v="2"/>
    <x v="7"/>
    <s v="Cisco SPA112 2 Port Phone Adapter"/>
    <n v="164.85"/>
    <n v="3"/>
    <n v="0"/>
    <n v="47.8065"/>
    <n v="3"/>
    <n v="7"/>
    <x v="2"/>
    <n v="29.000000000000004"/>
    <x v="7"/>
  </r>
  <r>
    <n v="9935"/>
    <s v="CA-2016-114405"/>
    <d v="2016-04-07T00:00:00"/>
    <d v="2016-04-12T00:00:00"/>
    <x v="1"/>
    <s v="AS-10240"/>
    <s v="Alan Shonely"/>
    <x v="0"/>
    <s v="United States"/>
    <s v="Philadelphia"/>
    <x v="9"/>
    <n v="19120"/>
    <x v="3"/>
    <s v="OFF-AP-10003278"/>
    <x v="1"/>
    <x v="9"/>
    <s v="Belkin 7-Outlet SurgeMaster Home Series"/>
    <n v="33.527999999999999"/>
    <n v="3"/>
    <n v="0.2"/>
    <n v="2.5146000000000002"/>
    <n v="5"/>
    <n v="4"/>
    <x v="1"/>
    <n v="7.5000000000000009"/>
    <x v="3"/>
  </r>
  <r>
    <n v="9936"/>
    <s v="CA-2016-114405"/>
    <d v="2016-04-07T00:00:00"/>
    <d v="2016-04-12T00:00:00"/>
    <x v="1"/>
    <s v="AS-10240"/>
    <s v="Alan Shonely"/>
    <x v="0"/>
    <s v="United States"/>
    <s v="Philadelphia"/>
    <x v="9"/>
    <n v="19120"/>
    <x v="3"/>
    <s v="OFF-ST-10001627"/>
    <x v="1"/>
    <x v="4"/>
    <s v="Eldon Jumbo ProFile Portable File Boxes Graphite/Black"/>
    <n v="36.744"/>
    <n v="3"/>
    <n v="0.2"/>
    <n v="3.6743999999999999"/>
    <n v="5"/>
    <n v="4"/>
    <x v="1"/>
    <n v="10"/>
    <x v="3"/>
  </r>
  <r>
    <n v="9937"/>
    <s v="CA-2017-132955"/>
    <d v="2017-06-24T00:00:00"/>
    <d v="2017-06-28T00:00:00"/>
    <x v="1"/>
    <s v="SC-20575"/>
    <s v="Sonia Cooley"/>
    <x v="0"/>
    <s v="United States"/>
    <s v="Cranston"/>
    <x v="34"/>
    <n v="2920"/>
    <x v="3"/>
    <s v="OFF-BI-10002735"/>
    <x v="1"/>
    <x v="8"/>
    <s v="GBC Prestige Therm-A-Bind Covers"/>
    <n v="102.93"/>
    <n v="3"/>
    <n v="0"/>
    <n v="48.377099999999999"/>
    <n v="4"/>
    <n v="6"/>
    <x v="1"/>
    <n v="47"/>
    <x v="1"/>
  </r>
  <r>
    <n v="9938"/>
    <s v="CA-2016-164889"/>
    <d v="2016-06-03T00:00:00"/>
    <d v="2016-06-06T00:00:00"/>
    <x v="0"/>
    <s v="CP-12340"/>
    <s v="Christine Phan"/>
    <x v="1"/>
    <s v="United States"/>
    <s v="Los Angeles"/>
    <x v="1"/>
    <n v="90049"/>
    <x v="1"/>
    <s v="FUR-TA-10001676"/>
    <x v="0"/>
    <x v="3"/>
    <s v="Hon 61000 Series Interactive Training Tables"/>
    <n v="71.087999999999994"/>
    <n v="2"/>
    <n v="0.2"/>
    <n v="-1.7771999999999999"/>
    <n v="3"/>
    <n v="6"/>
    <x v="1"/>
    <n v="-2.5"/>
    <x v="1"/>
  </r>
  <r>
    <n v="9939"/>
    <s v="CA-2016-169824"/>
    <d v="2016-12-12T00:00:00"/>
    <d v="2016-12-17T00:00:00"/>
    <x v="1"/>
    <s v="NS-18640"/>
    <s v="Noel Staavos"/>
    <x v="1"/>
    <s v="United States"/>
    <s v="New York City"/>
    <x v="15"/>
    <n v="10009"/>
    <x v="3"/>
    <s v="FUR-FU-10004864"/>
    <x v="0"/>
    <x v="5"/>
    <s v="Eldon 500 Class Desk Accessories"/>
    <n v="60.35"/>
    <n v="5"/>
    <n v="0"/>
    <n v="19.915500000000002"/>
    <n v="5"/>
    <n v="12"/>
    <x v="0"/>
    <n v="33"/>
    <x v="4"/>
  </r>
  <r>
    <n v="9940"/>
    <s v="CA-2016-169824"/>
    <d v="2016-12-12T00:00:00"/>
    <d v="2016-12-17T00:00:00"/>
    <x v="1"/>
    <s v="NS-18640"/>
    <s v="Noel Staavos"/>
    <x v="1"/>
    <s v="United States"/>
    <s v="New York City"/>
    <x v="15"/>
    <n v="10009"/>
    <x v="3"/>
    <s v="OFF-SU-10000952"/>
    <x v="1"/>
    <x v="14"/>
    <s v="Fiskars Home &amp; Office Scissors"/>
    <n v="35.520000000000003"/>
    <n v="4"/>
    <n v="0"/>
    <n v="9.9456000000000007"/>
    <n v="5"/>
    <n v="12"/>
    <x v="0"/>
    <n v="27.999999999999996"/>
    <x v="4"/>
  </r>
  <r>
    <n v="9941"/>
    <s v="CA-2016-169824"/>
    <d v="2016-12-12T00:00:00"/>
    <d v="2016-12-17T00:00:00"/>
    <x v="1"/>
    <s v="NS-18640"/>
    <s v="Noel Staavos"/>
    <x v="1"/>
    <s v="United States"/>
    <s v="New York City"/>
    <x v="15"/>
    <n v="10009"/>
    <x v="3"/>
    <s v="OFF-AR-10000462"/>
    <x v="1"/>
    <x v="6"/>
    <s v="Sanford Pocket Accent Highlighters"/>
    <n v="11.2"/>
    <n v="7"/>
    <n v="0"/>
    <n v="4.8159999999999998"/>
    <n v="5"/>
    <n v="12"/>
    <x v="0"/>
    <n v="43"/>
    <x v="4"/>
  </r>
  <r>
    <n v="9942"/>
    <s v="CA-2017-164028"/>
    <d v="2017-11-24T00:00:00"/>
    <d v="2017-11-30T00:00:00"/>
    <x v="1"/>
    <s v="JL-15835"/>
    <s v="John Lee"/>
    <x v="0"/>
    <s v="United States"/>
    <s v="San Francisco"/>
    <x v="1"/>
    <n v="94122"/>
    <x v="1"/>
    <s v="TEC-AC-10001772"/>
    <x v="2"/>
    <x v="11"/>
    <s v="Memorex Mini Travel Drive 16 GB USB 2.0 Flash Drive"/>
    <n v="223.58"/>
    <n v="14"/>
    <n v="0"/>
    <n v="87.196200000000005"/>
    <n v="6"/>
    <n v="11"/>
    <x v="0"/>
    <n v="39"/>
    <x v="0"/>
  </r>
  <r>
    <n v="9943"/>
    <s v="CA-2014-143371"/>
    <d v="2014-12-28T00:00:00"/>
    <d v="2015-01-03T00:00:00"/>
    <x v="1"/>
    <s v="MD-17350"/>
    <s v="Maribeth Dona"/>
    <x v="0"/>
    <s v="United States"/>
    <s v="Anaheim"/>
    <x v="1"/>
    <n v="92804"/>
    <x v="1"/>
    <s v="OFF-ST-10001128"/>
    <x v="1"/>
    <x v="4"/>
    <s v="Carina Mini System Audio Rack, Model AR050B"/>
    <n v="998.82"/>
    <n v="9"/>
    <n v="0"/>
    <n v="29.964600000000001"/>
    <n v="6"/>
    <n v="12"/>
    <x v="0"/>
    <n v="3"/>
    <x v="4"/>
  </r>
  <r>
    <n v="9944"/>
    <s v="CA-2014-143371"/>
    <d v="2014-12-28T00:00:00"/>
    <d v="2015-01-03T00:00:00"/>
    <x v="1"/>
    <s v="MD-17350"/>
    <s v="Maribeth Dona"/>
    <x v="0"/>
    <s v="United States"/>
    <s v="Anaheim"/>
    <x v="1"/>
    <n v="92804"/>
    <x v="1"/>
    <s v="OFF-SU-10002537"/>
    <x v="1"/>
    <x v="14"/>
    <s v="Acme Box Cutter Scissors"/>
    <n v="51.15"/>
    <n v="5"/>
    <n v="0"/>
    <n v="13.298999999999999"/>
    <n v="6"/>
    <n v="12"/>
    <x v="0"/>
    <n v="26"/>
    <x v="4"/>
  </r>
  <r>
    <n v="9945"/>
    <s v="CA-2015-145415"/>
    <d v="2015-04-12T00:00:00"/>
    <d v="2015-04-17T00:00:00"/>
    <x v="0"/>
    <s v="RD-19660"/>
    <s v="Robert Dilbeck"/>
    <x v="2"/>
    <s v="United States"/>
    <s v="Seattle"/>
    <x v="4"/>
    <n v="98103"/>
    <x v="1"/>
    <s v="OFF-ST-10000419"/>
    <x v="1"/>
    <x v="4"/>
    <s v="Rogers Jumbo File, Granite"/>
    <n v="40.74"/>
    <n v="3"/>
    <n v="0"/>
    <n v="0.40739999999999998"/>
    <n v="5"/>
    <n v="4"/>
    <x v="1"/>
    <n v="0.99999999999999989"/>
    <x v="3"/>
  </r>
  <r>
    <n v="9946"/>
    <s v="CA-2014-111157"/>
    <d v="2014-03-02T00:00:00"/>
    <d v="2014-03-06T00:00:00"/>
    <x v="1"/>
    <s v="NH-18610"/>
    <s v="Nicole Hansen"/>
    <x v="1"/>
    <s v="United States"/>
    <s v="Philadelphia"/>
    <x v="9"/>
    <n v="19120"/>
    <x v="3"/>
    <s v="OFF-PA-10000327"/>
    <x v="1"/>
    <x v="10"/>
    <s v="Xerox 1971"/>
    <n v="3.4239999999999999"/>
    <n v="1"/>
    <n v="0.2"/>
    <n v="1.07"/>
    <n v="4"/>
    <n v="3"/>
    <x v="3"/>
    <n v="31.25"/>
    <x v="10"/>
  </r>
  <r>
    <n v="9947"/>
    <s v="CA-2014-111157"/>
    <d v="2014-03-02T00:00:00"/>
    <d v="2014-03-06T00:00:00"/>
    <x v="1"/>
    <s v="NH-18610"/>
    <s v="Nicole Hansen"/>
    <x v="1"/>
    <s v="United States"/>
    <s v="Philadelphia"/>
    <x v="9"/>
    <n v="19120"/>
    <x v="3"/>
    <s v="TEC-AC-10004353"/>
    <x v="2"/>
    <x v="11"/>
    <s v="Hypercom P1300 Pinpad"/>
    <n v="151.19999999999999"/>
    <n v="3"/>
    <n v="0.2"/>
    <n v="32.130000000000003"/>
    <n v="4"/>
    <n v="3"/>
    <x v="3"/>
    <n v="21.250000000000004"/>
    <x v="10"/>
  </r>
  <r>
    <n v="9948"/>
    <s v="CA-2017-121559"/>
    <d v="2017-06-01T00:00:00"/>
    <d v="2017-06-03T00:00:00"/>
    <x v="0"/>
    <s v="HW-14935"/>
    <s v="Helen Wasserman"/>
    <x v="1"/>
    <s v="United States"/>
    <s v="Indianapolis"/>
    <x v="14"/>
    <n v="46203"/>
    <x v="2"/>
    <s v="FUR-CH-10003746"/>
    <x v="0"/>
    <x v="1"/>
    <s v="Hon 4070 Series Pagoda Round Back Stacking Chairs"/>
    <n v="1925.88"/>
    <n v="6"/>
    <n v="0"/>
    <n v="539.24639999999999"/>
    <n v="2"/>
    <n v="6"/>
    <x v="1"/>
    <n v="27.999999999999996"/>
    <x v="1"/>
  </r>
  <r>
    <n v="9949"/>
    <s v="CA-2017-121559"/>
    <d v="2017-06-01T00:00:00"/>
    <d v="2017-06-03T00:00:00"/>
    <x v="0"/>
    <s v="HW-14935"/>
    <s v="Helen Wasserman"/>
    <x v="1"/>
    <s v="United States"/>
    <s v="Indianapolis"/>
    <x v="14"/>
    <n v="46203"/>
    <x v="2"/>
    <s v="OFF-AP-10002945"/>
    <x v="1"/>
    <x v="9"/>
    <s v="Honeywell Enviracaire Portable HEPA Air Cleaner for 17' x 22' Room"/>
    <n v="2405.1999999999998"/>
    <n v="8"/>
    <n v="0"/>
    <n v="793.71600000000001"/>
    <n v="2"/>
    <n v="6"/>
    <x v="1"/>
    <n v="33"/>
    <x v="1"/>
  </r>
  <r>
    <n v="9950"/>
    <s v="CA-2017-121559"/>
    <d v="2017-06-01T00:00:00"/>
    <d v="2017-06-03T00:00:00"/>
    <x v="0"/>
    <s v="HW-14935"/>
    <s v="Helen Wasserman"/>
    <x v="1"/>
    <s v="United States"/>
    <s v="Indianapolis"/>
    <x v="14"/>
    <n v="46203"/>
    <x v="2"/>
    <s v="TEC-AC-10004568"/>
    <x v="2"/>
    <x v="11"/>
    <s v="Maxell LTO Ultrium - 800 GB"/>
    <n v="83.97"/>
    <n v="3"/>
    <n v="0"/>
    <n v="15.9543"/>
    <n v="2"/>
    <n v="6"/>
    <x v="1"/>
    <n v="19"/>
    <x v="1"/>
  </r>
  <r>
    <n v="9951"/>
    <s v="CA-2017-121559"/>
    <d v="2017-06-01T00:00:00"/>
    <d v="2017-06-03T00:00:00"/>
    <x v="0"/>
    <s v="HW-14935"/>
    <s v="Helen Wasserman"/>
    <x v="1"/>
    <s v="United States"/>
    <s v="Indianapolis"/>
    <x v="14"/>
    <n v="46203"/>
    <x v="2"/>
    <s v="TEC-AC-10001714"/>
    <x v="2"/>
    <x v="11"/>
    <s v="Logitech MX Performance Wireless Mouse"/>
    <n v="39.89"/>
    <n v="1"/>
    <n v="0"/>
    <n v="14.7593"/>
    <n v="2"/>
    <n v="6"/>
    <x v="1"/>
    <n v="37"/>
    <x v="1"/>
  </r>
  <r>
    <n v="9952"/>
    <s v="CA-2017-121559"/>
    <d v="2017-06-01T00:00:00"/>
    <d v="2017-06-03T00:00:00"/>
    <x v="0"/>
    <s v="HW-14935"/>
    <s v="Helen Wasserman"/>
    <x v="1"/>
    <s v="United States"/>
    <s v="Indianapolis"/>
    <x v="14"/>
    <n v="46203"/>
    <x v="2"/>
    <s v="OFF-BI-10002072"/>
    <x v="1"/>
    <x v="8"/>
    <s v="Cardinal Slant-D Ring Binders"/>
    <n v="17.38"/>
    <n v="2"/>
    <n v="0"/>
    <n v="8.69"/>
    <n v="2"/>
    <n v="6"/>
    <x v="1"/>
    <n v="50"/>
    <x v="1"/>
  </r>
  <r>
    <n v="9953"/>
    <s v="CA-2015-141593"/>
    <d v="2015-12-14T00:00:00"/>
    <d v="2015-12-16T00:00:00"/>
    <x v="0"/>
    <s v="DB-12970"/>
    <s v="Darren Budd"/>
    <x v="1"/>
    <s v="United States"/>
    <s v="Los Angeles"/>
    <x v="1"/>
    <n v="90045"/>
    <x v="1"/>
    <s v="OFF-BI-10001153"/>
    <x v="1"/>
    <x v="8"/>
    <s v="Ibico Recycled Grain-Textured Covers"/>
    <n v="55.264000000000003"/>
    <n v="2"/>
    <n v="0.2"/>
    <n v="20.724"/>
    <n v="2"/>
    <n v="12"/>
    <x v="0"/>
    <n v="37.5"/>
    <x v="4"/>
  </r>
  <r>
    <n v="9954"/>
    <s v="CA-2015-141593"/>
    <d v="2015-12-14T00:00:00"/>
    <d v="2015-12-16T00:00:00"/>
    <x v="0"/>
    <s v="DB-12970"/>
    <s v="Darren Budd"/>
    <x v="1"/>
    <s v="United States"/>
    <s v="Los Angeles"/>
    <x v="1"/>
    <n v="90045"/>
    <x v="1"/>
    <s v="OFF-PA-10004983"/>
    <x v="1"/>
    <x v="10"/>
    <s v="Xerox 23"/>
    <n v="6.48"/>
    <n v="1"/>
    <n v="0"/>
    <n v="3.1103999999999998"/>
    <n v="2"/>
    <n v="12"/>
    <x v="0"/>
    <n v="47.999999999999993"/>
    <x v="4"/>
  </r>
  <r>
    <n v="9955"/>
    <s v="CA-2015-141593"/>
    <d v="2015-12-14T00:00:00"/>
    <d v="2015-12-16T00:00:00"/>
    <x v="0"/>
    <s v="DB-12970"/>
    <s v="Darren Budd"/>
    <x v="1"/>
    <s v="United States"/>
    <s v="Los Angeles"/>
    <x v="1"/>
    <n v="90045"/>
    <x v="1"/>
    <s v="OFF-BI-10000948"/>
    <x v="1"/>
    <x v="8"/>
    <s v="GBC Laser Imprintable Binding System Covers, Desert Sand"/>
    <n v="34.247999999999998"/>
    <n v="3"/>
    <n v="0.2"/>
    <n v="11.5587"/>
    <n v="2"/>
    <n v="12"/>
    <x v="0"/>
    <n v="33.75"/>
    <x v="4"/>
  </r>
  <r>
    <n v="9956"/>
    <s v="CA-2015-141593"/>
    <d v="2015-12-14T00:00:00"/>
    <d v="2015-12-16T00:00:00"/>
    <x v="0"/>
    <s v="DB-12970"/>
    <s v="Darren Budd"/>
    <x v="1"/>
    <s v="United States"/>
    <s v="Los Angeles"/>
    <x v="1"/>
    <n v="90045"/>
    <x v="1"/>
    <s v="FUR-TA-10002622"/>
    <x v="0"/>
    <x v="3"/>
    <s v="Bush Andora Conference Table, Maple/Graphite Gray Finish"/>
    <n v="273.56799999999998"/>
    <n v="2"/>
    <n v="0.2"/>
    <n v="10.258800000000001"/>
    <n v="2"/>
    <n v="12"/>
    <x v="0"/>
    <n v="3.7500000000000004"/>
    <x v="4"/>
  </r>
  <r>
    <n v="9957"/>
    <s v="US-2014-143287"/>
    <d v="2014-11-11T00:00:00"/>
    <d v="2014-11-17T00:00:00"/>
    <x v="1"/>
    <s v="KN-16705"/>
    <s v="Kristina Nunn"/>
    <x v="2"/>
    <s v="United States"/>
    <s v="New Rochelle"/>
    <x v="15"/>
    <n v="10801"/>
    <x v="3"/>
    <s v="OFF-PA-10001776"/>
    <x v="1"/>
    <x v="10"/>
    <s v="Wirebound Message Books, Four 2 3/4&quot; x 5&quot; Forms per Page, 600 Sets per Book"/>
    <n v="46.35"/>
    <n v="5"/>
    <n v="0"/>
    <n v="21.784500000000001"/>
    <n v="6"/>
    <n v="11"/>
    <x v="0"/>
    <n v="47"/>
    <x v="0"/>
  </r>
  <r>
    <n v="9958"/>
    <s v="US-2014-143287"/>
    <d v="2014-11-11T00:00:00"/>
    <d v="2014-11-17T00:00:00"/>
    <x v="1"/>
    <s v="KN-16705"/>
    <s v="Kristina Nunn"/>
    <x v="2"/>
    <s v="United States"/>
    <s v="New Rochelle"/>
    <x v="15"/>
    <n v="10801"/>
    <x v="3"/>
    <s v="OFF-PA-10004039"/>
    <x v="1"/>
    <x v="10"/>
    <s v="Xerox 1882"/>
    <n v="223.92"/>
    <n v="4"/>
    <n v="0"/>
    <n v="109.7208"/>
    <n v="6"/>
    <n v="11"/>
    <x v="0"/>
    <n v="49"/>
    <x v="0"/>
  </r>
  <r>
    <n v="9959"/>
    <s v="US-2014-143287"/>
    <d v="2014-11-11T00:00:00"/>
    <d v="2014-11-17T00:00:00"/>
    <x v="1"/>
    <s v="KN-16705"/>
    <s v="Kristina Nunn"/>
    <x v="2"/>
    <s v="United States"/>
    <s v="New Rochelle"/>
    <x v="15"/>
    <n v="10801"/>
    <x v="3"/>
    <s v="OFF-SU-10001574"/>
    <x v="1"/>
    <x v="14"/>
    <s v="Acme Value Line Scissors"/>
    <n v="7.3"/>
    <n v="2"/>
    <n v="0"/>
    <n v="2.19"/>
    <n v="6"/>
    <n v="11"/>
    <x v="0"/>
    <n v="30"/>
    <x v="0"/>
  </r>
  <r>
    <n v="9960"/>
    <s v="CA-2017-137421"/>
    <d v="2017-10-06T00:00:00"/>
    <d v="2017-10-11T00:00:00"/>
    <x v="1"/>
    <s v="AJ-10945"/>
    <s v="Ashley Jarboe"/>
    <x v="0"/>
    <s v="United States"/>
    <s v="Chandler"/>
    <x v="16"/>
    <n v="85224"/>
    <x v="1"/>
    <s v="OFF-AR-10001761"/>
    <x v="1"/>
    <x v="6"/>
    <s v="Avery Hi-Liter Smear-Safe Highlighters"/>
    <n v="9.3439999999999994"/>
    <n v="2"/>
    <n v="0.2"/>
    <n v="1.8688"/>
    <n v="5"/>
    <n v="10"/>
    <x v="0"/>
    <n v="20"/>
    <x v="2"/>
  </r>
  <r>
    <n v="9961"/>
    <s v="CA-2017-141446"/>
    <d v="2017-09-16T00:00:00"/>
    <d v="2017-09-18T00:00:00"/>
    <x v="0"/>
    <s v="CL-12700"/>
    <s v="Craig Leslie"/>
    <x v="2"/>
    <s v="United States"/>
    <s v="Florence"/>
    <x v="0"/>
    <n v="41042"/>
    <x v="0"/>
    <s v="TEC-AC-10002305"/>
    <x v="2"/>
    <x v="11"/>
    <s v="KeyTronic E03601U1 - Keyboard - Beige"/>
    <n v="18"/>
    <n v="1"/>
    <n v="0"/>
    <n v="3.24"/>
    <n v="2"/>
    <n v="9"/>
    <x v="2"/>
    <n v="18.000000000000004"/>
    <x v="8"/>
  </r>
  <r>
    <n v="9962"/>
    <s v="CA-2015-168088"/>
    <d v="2015-03-19T00:00:00"/>
    <d v="2015-03-22T00:00:00"/>
    <x v="2"/>
    <s v="CM-12655"/>
    <s v="Corinna Mitchell"/>
    <x v="2"/>
    <s v="United States"/>
    <s v="Houston"/>
    <x v="5"/>
    <n v="77041"/>
    <x v="2"/>
    <s v="OFF-PA-10000675"/>
    <x v="1"/>
    <x v="10"/>
    <s v="Xerox 1919"/>
    <n v="65.584000000000003"/>
    <n v="2"/>
    <n v="0.2"/>
    <n v="23.7742"/>
    <n v="3"/>
    <n v="3"/>
    <x v="3"/>
    <n v="36.25"/>
    <x v="10"/>
  </r>
  <r>
    <n v="9963"/>
    <s v="CA-2015-168088"/>
    <d v="2015-03-19T00:00:00"/>
    <d v="2015-03-22T00:00:00"/>
    <x v="2"/>
    <s v="CM-12655"/>
    <s v="Corinna Mitchell"/>
    <x v="2"/>
    <s v="United States"/>
    <s v="Houston"/>
    <x v="5"/>
    <n v="77041"/>
    <x v="2"/>
    <s v="FUR-BO-10004218"/>
    <x v="0"/>
    <x v="0"/>
    <s v="Bush Heritage Pine Collection 5-Shelf Bookcase, Albany Pine Finish, *Special Order"/>
    <n v="383.46559999999999"/>
    <n v="4"/>
    <n v="0.32"/>
    <n v="-67.670400000000001"/>
    <n v="3"/>
    <n v="3"/>
    <x v="3"/>
    <n v="-17.647058823529413"/>
    <x v="10"/>
  </r>
  <r>
    <n v="9964"/>
    <s v="CA-2015-143700"/>
    <d v="2015-07-26T00:00:00"/>
    <d v="2015-07-26T00:00:00"/>
    <x v="3"/>
    <s v="AS-10240"/>
    <s v="Alan Shonely"/>
    <x v="0"/>
    <s v="United States"/>
    <s v="Philadelphia"/>
    <x v="9"/>
    <n v="19140"/>
    <x v="3"/>
    <s v="OFF-PA-10003072"/>
    <x v="1"/>
    <x v="10"/>
    <s v="Eureka Recycled Copy Paper 8 1/2&quot; x 11&quot;, Ream"/>
    <n v="10.368"/>
    <n v="2"/>
    <n v="0.2"/>
    <n v="3.6288"/>
    <n v="0"/>
    <n v="7"/>
    <x v="2"/>
    <n v="35"/>
    <x v="7"/>
  </r>
  <r>
    <n v="9965"/>
    <s v="CA-2016-146374"/>
    <d v="2016-12-05T00:00:00"/>
    <d v="2016-12-10T00:00:00"/>
    <x v="0"/>
    <s v="HE-14800"/>
    <s v="Harold Engle"/>
    <x v="1"/>
    <s v="United States"/>
    <s v="Newark"/>
    <x v="13"/>
    <n v="19711"/>
    <x v="3"/>
    <s v="FUR-FU-10002671"/>
    <x v="0"/>
    <x v="5"/>
    <s v="Electrix 20W Halogen Replacement Bulb for Zoom-In Desk Lamp"/>
    <n v="13.4"/>
    <n v="1"/>
    <n v="0"/>
    <n v="6.4320000000000004"/>
    <n v="5"/>
    <n v="12"/>
    <x v="0"/>
    <n v="48.000000000000007"/>
    <x v="4"/>
  </r>
  <r>
    <n v="9966"/>
    <s v="CA-2016-146374"/>
    <d v="2016-12-05T00:00:00"/>
    <d v="2016-12-10T00:00:00"/>
    <x v="0"/>
    <s v="HE-14800"/>
    <s v="Harold Engle"/>
    <x v="1"/>
    <s v="United States"/>
    <s v="Newark"/>
    <x v="13"/>
    <n v="19711"/>
    <x v="3"/>
    <s v="OFF-PA-10000349"/>
    <x v="1"/>
    <x v="10"/>
    <s v="Easy-staple paper"/>
    <n v="4.9800000000000004"/>
    <n v="1"/>
    <n v="0"/>
    <n v="2.3405999999999998"/>
    <n v="5"/>
    <n v="12"/>
    <x v="0"/>
    <n v="46.999999999999993"/>
    <x v="4"/>
  </r>
  <r>
    <n v="9967"/>
    <s v="CA-2016-146374"/>
    <d v="2016-12-05T00:00:00"/>
    <d v="2016-12-10T00:00:00"/>
    <x v="0"/>
    <s v="HE-14800"/>
    <s v="Harold Engle"/>
    <x v="1"/>
    <s v="United States"/>
    <s v="Newark"/>
    <x v="13"/>
    <n v="19711"/>
    <x v="3"/>
    <s v="OFF-EN-10004483"/>
    <x v="1"/>
    <x v="12"/>
    <s v="#10 White Business Envelopes,4 1/8 x 9 1/2"/>
    <n v="109.69"/>
    <n v="7"/>
    <n v="0"/>
    <n v="51.554299999999998"/>
    <n v="5"/>
    <n v="12"/>
    <x v="0"/>
    <n v="47"/>
    <x v="4"/>
  </r>
  <r>
    <n v="9968"/>
    <s v="CA-2017-153871"/>
    <d v="2017-12-11T00:00:00"/>
    <d v="2017-12-17T00:00:00"/>
    <x v="1"/>
    <s v="RB-19435"/>
    <s v="Richard Bierner"/>
    <x v="0"/>
    <s v="United States"/>
    <s v="Plainfield"/>
    <x v="30"/>
    <n v="7060"/>
    <x v="3"/>
    <s v="OFF-BI-10004209"/>
    <x v="1"/>
    <x v="8"/>
    <s v="Fellowes Twister Kit, Gray/Clear, 3/pkg"/>
    <n v="40.200000000000003"/>
    <n v="5"/>
    <n v="0"/>
    <n v="18.09"/>
    <n v="6"/>
    <n v="12"/>
    <x v="0"/>
    <n v="44.999999999999993"/>
    <x v="4"/>
  </r>
  <r>
    <n v="9969"/>
    <s v="CA-2017-153871"/>
    <d v="2017-12-11T00:00:00"/>
    <d v="2017-12-17T00:00:00"/>
    <x v="1"/>
    <s v="RB-19435"/>
    <s v="Richard Bierner"/>
    <x v="0"/>
    <s v="United States"/>
    <s v="Plainfield"/>
    <x v="30"/>
    <n v="7060"/>
    <x v="3"/>
    <s v="OFF-BI-10004600"/>
    <x v="1"/>
    <x v="8"/>
    <s v="Ibico Ibimaster 300 Manual Binding System"/>
    <n v="735.98"/>
    <n v="2"/>
    <n v="0"/>
    <n v="331.19099999999997"/>
    <n v="6"/>
    <n v="12"/>
    <x v="0"/>
    <n v="44.999999999999993"/>
    <x v="4"/>
  </r>
  <r>
    <n v="9970"/>
    <s v="CA-2017-153871"/>
    <d v="2017-12-11T00:00:00"/>
    <d v="2017-12-17T00:00:00"/>
    <x v="1"/>
    <s v="RB-19435"/>
    <s v="Richard Bierner"/>
    <x v="0"/>
    <s v="United States"/>
    <s v="Plainfield"/>
    <x v="30"/>
    <n v="7060"/>
    <x v="3"/>
    <s v="OFF-AP-10003622"/>
    <x v="1"/>
    <x v="9"/>
    <s v="Bravo II Megaboss 12-Amp Hard Body Upright, Replacement Belts, 2 Belts per Pack"/>
    <n v="22.75"/>
    <n v="7"/>
    <n v="0"/>
    <n v="6.5975000000000001"/>
    <n v="6"/>
    <n v="12"/>
    <x v="0"/>
    <n v="28.999999999999996"/>
    <x v="4"/>
  </r>
  <r>
    <n v="9971"/>
    <s v="CA-2015-103772"/>
    <d v="2015-06-28T00:00:00"/>
    <d v="2015-07-02T00:00:00"/>
    <x v="1"/>
    <s v="MP-17470"/>
    <s v="Mark Packer"/>
    <x v="2"/>
    <s v="United States"/>
    <s v="Smyrna"/>
    <x v="32"/>
    <n v="30080"/>
    <x v="0"/>
    <s v="OFF-BI-10002867"/>
    <x v="1"/>
    <x v="8"/>
    <s v="GBC Recycled Regency Composition Covers"/>
    <n v="119.56"/>
    <n v="2"/>
    <n v="0"/>
    <n v="54.997599999999998"/>
    <n v="4"/>
    <n v="6"/>
    <x v="1"/>
    <n v="46"/>
    <x v="1"/>
  </r>
  <r>
    <n v="9972"/>
    <s v="CA-2015-103772"/>
    <d v="2015-06-28T00:00:00"/>
    <d v="2015-07-02T00:00:00"/>
    <x v="1"/>
    <s v="MP-17470"/>
    <s v="Mark Packer"/>
    <x v="2"/>
    <s v="United States"/>
    <s v="Smyrna"/>
    <x v="32"/>
    <n v="30080"/>
    <x v="0"/>
    <s v="OFF-AR-10000538"/>
    <x v="1"/>
    <x v="6"/>
    <s v="Boston Model 1800 Electric Pencil Sharpener, Gray"/>
    <n v="140.75"/>
    <n v="5"/>
    <n v="0"/>
    <n v="42.225000000000001"/>
    <n v="4"/>
    <n v="6"/>
    <x v="1"/>
    <n v="30"/>
    <x v="1"/>
  </r>
  <r>
    <n v="9973"/>
    <s v="CA-2016-130225"/>
    <d v="2016-09-11T00:00:00"/>
    <d v="2016-09-17T00:00:00"/>
    <x v="1"/>
    <s v="RC-19960"/>
    <s v="Ryan Crowe"/>
    <x v="0"/>
    <s v="United States"/>
    <s v="Houston"/>
    <x v="5"/>
    <n v="77041"/>
    <x v="2"/>
    <s v="OFF-EN-10000056"/>
    <x v="1"/>
    <x v="12"/>
    <s v="Cameo Buff Policy Envelopes"/>
    <n v="99.567999999999998"/>
    <n v="2"/>
    <n v="0.2"/>
    <n v="33.604199999999999"/>
    <n v="6"/>
    <n v="9"/>
    <x v="2"/>
    <n v="33.75"/>
    <x v="8"/>
  </r>
  <r>
    <n v="9974"/>
    <s v="US-2016-103674"/>
    <d v="2016-12-06T00:00:00"/>
    <d v="2016-12-10T00:00:00"/>
    <x v="1"/>
    <s v="AP-10720"/>
    <s v="Anne Pryor"/>
    <x v="2"/>
    <s v="United States"/>
    <s v="Los Angeles"/>
    <x v="1"/>
    <n v="90032"/>
    <x v="1"/>
    <s v="TEC-PH-10004080"/>
    <x v="2"/>
    <x v="7"/>
    <s v="Avaya 5410 Digital phone"/>
    <n v="271.95999999999998"/>
    <n v="5"/>
    <n v="0.2"/>
    <n v="27.196000000000002"/>
    <n v="4"/>
    <n v="12"/>
    <x v="0"/>
    <n v="10.000000000000002"/>
    <x v="4"/>
  </r>
  <r>
    <n v="9975"/>
    <s v="US-2016-103674"/>
    <d v="2016-12-06T00:00:00"/>
    <d v="2016-12-10T00:00:00"/>
    <x v="1"/>
    <s v="AP-10720"/>
    <s v="Anne Pryor"/>
    <x v="2"/>
    <s v="United States"/>
    <s v="Los Angeles"/>
    <x v="1"/>
    <n v="90032"/>
    <x v="1"/>
    <s v="OFF-AR-10004752"/>
    <x v="1"/>
    <x v="6"/>
    <s v="Blackstonian Pencils"/>
    <n v="18.690000000000001"/>
    <n v="7"/>
    <n v="0"/>
    <n v="5.2332000000000001"/>
    <n v="4"/>
    <n v="12"/>
    <x v="0"/>
    <n v="27.999999999999996"/>
    <x v="4"/>
  </r>
  <r>
    <n v="9976"/>
    <s v="US-2016-103674"/>
    <d v="2016-12-06T00:00:00"/>
    <d v="2016-12-10T00:00:00"/>
    <x v="1"/>
    <s v="AP-10720"/>
    <s v="Anne Pryor"/>
    <x v="2"/>
    <s v="United States"/>
    <s v="Los Angeles"/>
    <x v="1"/>
    <n v="90032"/>
    <x v="1"/>
    <s v="OFF-PA-10000743"/>
    <x v="1"/>
    <x v="10"/>
    <s v="Xerox 1977"/>
    <n v="13.36"/>
    <n v="2"/>
    <n v="0"/>
    <n v="6.4127999999999998"/>
    <n v="4"/>
    <n v="12"/>
    <x v="0"/>
    <n v="48"/>
    <x v="4"/>
  </r>
  <r>
    <n v="9977"/>
    <s v="US-2016-103674"/>
    <d v="2016-12-06T00:00:00"/>
    <d v="2016-12-10T00:00:00"/>
    <x v="1"/>
    <s v="AP-10720"/>
    <s v="Anne Pryor"/>
    <x v="2"/>
    <s v="United States"/>
    <s v="Los Angeles"/>
    <x v="1"/>
    <n v="90032"/>
    <x v="1"/>
    <s v="TEC-PH-10002496"/>
    <x v="2"/>
    <x v="7"/>
    <s v="Cisco SPA301"/>
    <n v="249.584"/>
    <n v="2"/>
    <n v="0.2"/>
    <n v="31.198"/>
    <n v="4"/>
    <n v="12"/>
    <x v="0"/>
    <n v="12.5"/>
    <x v="4"/>
  </r>
  <r>
    <n v="9978"/>
    <s v="US-2016-103674"/>
    <d v="2016-12-06T00:00:00"/>
    <d v="2016-12-10T00:00:00"/>
    <x v="1"/>
    <s v="AP-10720"/>
    <s v="Anne Pryor"/>
    <x v="2"/>
    <s v="United States"/>
    <s v="Los Angeles"/>
    <x v="1"/>
    <n v="90032"/>
    <x v="1"/>
    <s v="OFF-FA-10003467"/>
    <x v="1"/>
    <x v="13"/>
    <s v="Alliance Big Bands Rubber Bands, 12/Pack"/>
    <n v="13.86"/>
    <n v="7"/>
    <n v="0"/>
    <n v="0"/>
    <n v="4"/>
    <n v="12"/>
    <x v="0"/>
    <n v="0"/>
    <x v="4"/>
  </r>
  <r>
    <n v="9979"/>
    <s v="US-2016-103674"/>
    <d v="2016-12-06T00:00:00"/>
    <d v="2016-12-10T00:00:00"/>
    <x v="1"/>
    <s v="AP-10720"/>
    <s v="Anne Pryor"/>
    <x v="2"/>
    <s v="United States"/>
    <s v="Los Angeles"/>
    <x v="1"/>
    <n v="90032"/>
    <x v="1"/>
    <s v="OFF-BI-10003727"/>
    <x v="1"/>
    <x v="8"/>
    <s v="Avery Durable Slant Ring Binders With Label Holder"/>
    <n v="13.375999999999999"/>
    <n v="4"/>
    <n v="0.2"/>
    <n v="4.6816000000000004"/>
    <n v="4"/>
    <n v="12"/>
    <x v="0"/>
    <n v="35"/>
    <x v="4"/>
  </r>
  <r>
    <n v="9980"/>
    <s v="US-2016-103674"/>
    <d v="2016-12-06T00:00:00"/>
    <d v="2016-12-10T00:00:00"/>
    <x v="1"/>
    <s v="AP-10720"/>
    <s v="Anne Pryor"/>
    <x v="2"/>
    <s v="United States"/>
    <s v="Los Angeles"/>
    <x v="1"/>
    <n v="90032"/>
    <x v="1"/>
    <s v="OFF-BI-10002026"/>
    <x v="1"/>
    <x v="8"/>
    <s v="Ibico Recycled Linen-Style Covers"/>
    <n v="437.47199999999998"/>
    <n v="14"/>
    <n v="0.2"/>
    <n v="153.11519999999999"/>
    <n v="4"/>
    <n v="12"/>
    <x v="0"/>
    <n v="35"/>
    <x v="4"/>
  </r>
  <r>
    <n v="9981"/>
    <s v="US-2015-151435"/>
    <d v="2015-09-06T00:00:00"/>
    <d v="2015-09-09T00:00:00"/>
    <x v="0"/>
    <s v="SW-20455"/>
    <s v="Shaun Weien"/>
    <x v="0"/>
    <s v="United States"/>
    <s v="Lafayette"/>
    <x v="28"/>
    <n v="70506"/>
    <x v="0"/>
    <s v="FUR-TA-10001039"/>
    <x v="0"/>
    <x v="3"/>
    <s v="KI Adjustable-Height Table"/>
    <n v="85.98"/>
    <n v="1"/>
    <n v="0"/>
    <n v="22.354800000000001"/>
    <n v="3"/>
    <n v="9"/>
    <x v="2"/>
    <n v="26"/>
    <x v="8"/>
  </r>
  <r>
    <n v="9982"/>
    <s v="CA-2017-163566"/>
    <d v="2017-08-03T00:00:00"/>
    <d v="2017-08-06T00:00:00"/>
    <x v="2"/>
    <s v="TB-21055"/>
    <s v="Ted Butterfield"/>
    <x v="0"/>
    <s v="United States"/>
    <s v="Fairfield"/>
    <x v="24"/>
    <n v="45014"/>
    <x v="3"/>
    <s v="OFF-LA-10004484"/>
    <x v="1"/>
    <x v="2"/>
    <s v="Avery 476"/>
    <n v="16.52"/>
    <n v="5"/>
    <n v="0.2"/>
    <n v="5.3689999999999998"/>
    <n v="3"/>
    <n v="8"/>
    <x v="2"/>
    <n v="32.5"/>
    <x v="6"/>
  </r>
  <r>
    <n v="9983"/>
    <s v="US-2016-157728"/>
    <d v="2016-09-22T00:00:00"/>
    <d v="2016-09-28T00:00:00"/>
    <x v="1"/>
    <s v="RC-19960"/>
    <s v="Ryan Crowe"/>
    <x v="0"/>
    <s v="United States"/>
    <s v="Grand Rapids"/>
    <x v="12"/>
    <n v="49505"/>
    <x v="2"/>
    <s v="OFF-PA-10002195"/>
    <x v="1"/>
    <x v="10"/>
    <s v="RSVP Cards &amp; Envelopes, Blank White, 8-1/2&quot; X 11&quot;, 24 Cards/25 Envelopes/Set"/>
    <n v="35.56"/>
    <n v="7"/>
    <n v="0"/>
    <n v="16.713200000000001"/>
    <n v="6"/>
    <n v="9"/>
    <x v="2"/>
    <n v="47"/>
    <x v="8"/>
  </r>
  <r>
    <n v="9984"/>
    <s v="US-2016-157728"/>
    <d v="2016-09-22T00:00:00"/>
    <d v="2016-09-28T00:00:00"/>
    <x v="1"/>
    <s v="RC-19960"/>
    <s v="Ryan Crowe"/>
    <x v="0"/>
    <s v="United States"/>
    <s v="Grand Rapids"/>
    <x v="12"/>
    <n v="49505"/>
    <x v="2"/>
    <s v="TEC-PH-10001305"/>
    <x v="2"/>
    <x v="7"/>
    <s v="Panasonic KX TS208W Corded phone"/>
    <n v="97.98"/>
    <n v="2"/>
    <n v="0"/>
    <n v="27.4344"/>
    <n v="6"/>
    <n v="9"/>
    <x v="2"/>
    <n v="27.999999999999996"/>
    <x v="8"/>
  </r>
  <r>
    <n v="9985"/>
    <s v="CA-2015-100251"/>
    <d v="2015-05-17T00:00:00"/>
    <d v="2015-05-23T00:00:00"/>
    <x v="1"/>
    <s v="DV-13465"/>
    <s v="Dianna Vittorini"/>
    <x v="0"/>
    <s v="United States"/>
    <s v="Long Beach"/>
    <x v="15"/>
    <n v="11561"/>
    <x v="3"/>
    <s v="OFF-LA-10003766"/>
    <x v="1"/>
    <x v="2"/>
    <s v="Self-Adhesive Removable Labels"/>
    <n v="31.5"/>
    <n v="10"/>
    <n v="0"/>
    <n v="15.12"/>
    <n v="6"/>
    <n v="5"/>
    <x v="1"/>
    <n v="48"/>
    <x v="5"/>
  </r>
  <r>
    <n v="9986"/>
    <s v="CA-2015-100251"/>
    <d v="2015-05-17T00:00:00"/>
    <d v="2015-05-23T00:00:00"/>
    <x v="1"/>
    <s v="DV-13465"/>
    <s v="Dianna Vittorini"/>
    <x v="0"/>
    <s v="United States"/>
    <s v="Long Beach"/>
    <x v="15"/>
    <n v="11561"/>
    <x v="3"/>
    <s v="OFF-SU-10000898"/>
    <x v="1"/>
    <x v="14"/>
    <s v="Acme Hot Forged Carbon Steel Scissors with Nickel-Plated Handles, 3 7/8&quot; Cut, 8&quot;L"/>
    <n v="55.6"/>
    <n v="4"/>
    <n v="0"/>
    <n v="16.123999999999999"/>
    <n v="6"/>
    <n v="5"/>
    <x v="1"/>
    <n v="28.999999999999996"/>
    <x v="5"/>
  </r>
  <r>
    <n v="9987"/>
    <s v="CA-2016-125794"/>
    <d v="2016-09-29T00:00:00"/>
    <d v="2016-10-03T00:00:00"/>
    <x v="1"/>
    <s v="ML-17410"/>
    <s v="Maris LaWare"/>
    <x v="0"/>
    <s v="United States"/>
    <s v="Los Angeles"/>
    <x v="1"/>
    <n v="90008"/>
    <x v="1"/>
    <s v="TEC-AC-10003399"/>
    <x v="2"/>
    <x v="11"/>
    <s v="Memorex Mini Travel Drive 64 GB USB 2.0 Flash Drive"/>
    <n v="36.24"/>
    <n v="1"/>
    <n v="0"/>
    <n v="15.220800000000001"/>
    <n v="4"/>
    <n v="9"/>
    <x v="2"/>
    <n v="42"/>
    <x v="8"/>
  </r>
  <r>
    <n v="9988"/>
    <s v="CA-2017-163629"/>
    <d v="2017-11-17T00:00:00"/>
    <d v="2017-11-21T00:00:00"/>
    <x v="1"/>
    <s v="RA-19885"/>
    <s v="Ruben Ausman"/>
    <x v="1"/>
    <s v="United States"/>
    <s v="Athens"/>
    <x v="32"/>
    <n v="30605"/>
    <x v="0"/>
    <s v="TEC-AC-10001539"/>
    <x v="2"/>
    <x v="11"/>
    <s v="Logitech G430 Surround Sound Gaming Headset with Dolby 7.1 Technology"/>
    <n v="79.989999999999995"/>
    <n v="1"/>
    <n v="0"/>
    <n v="28.796399999999998"/>
    <n v="4"/>
    <n v="11"/>
    <x v="0"/>
    <n v="36"/>
    <x v="0"/>
  </r>
  <r>
    <n v="9989"/>
    <s v="CA-2017-163629"/>
    <d v="2017-11-17T00:00:00"/>
    <d v="2017-11-21T00:00:00"/>
    <x v="1"/>
    <s v="RA-19885"/>
    <s v="Ruben Ausman"/>
    <x v="1"/>
    <s v="United States"/>
    <s v="Athens"/>
    <x v="32"/>
    <n v="30605"/>
    <x v="0"/>
    <s v="TEC-PH-10004006"/>
    <x v="2"/>
    <x v="7"/>
    <s v="Panasonic KX - TS880B Telephone"/>
    <n v="206.1"/>
    <n v="5"/>
    <n v="0"/>
    <n v="55.646999999999998"/>
    <n v="4"/>
    <n v="11"/>
    <x v="0"/>
    <n v="27"/>
    <x v="0"/>
  </r>
  <r>
    <n v="9990"/>
    <s v="CA-2014-110422"/>
    <d v="2014-01-21T00:00:00"/>
    <d v="2014-01-23T00:00:00"/>
    <x v="0"/>
    <s v="TB-21400"/>
    <s v="Tom Boeckenhauer"/>
    <x v="0"/>
    <s v="United States"/>
    <s v="Miami"/>
    <x v="2"/>
    <n v="33180"/>
    <x v="0"/>
    <s v="FUR-FU-10001889"/>
    <x v="0"/>
    <x v="5"/>
    <s v="Ultra Door Pull Handle"/>
    <n v="25.248000000000001"/>
    <n v="3"/>
    <n v="0.2"/>
    <n v="4.1028000000000002"/>
    <n v="2"/>
    <n v="1"/>
    <x v="3"/>
    <n v="16.25"/>
    <x v="9"/>
  </r>
  <r>
    <n v="9991"/>
    <s v="CA-2017-121258"/>
    <d v="2017-02-26T00:00:00"/>
    <d v="2017-03-03T00:00:00"/>
    <x v="1"/>
    <s v="DB-13060"/>
    <s v="Dave Brooks"/>
    <x v="0"/>
    <s v="United States"/>
    <s v="Costa Mesa"/>
    <x v="1"/>
    <n v="92627"/>
    <x v="1"/>
    <s v="FUR-FU-10000747"/>
    <x v="0"/>
    <x v="5"/>
    <s v="Tenex B1-RE Series Chair Mats for Low Pile Carpets"/>
    <n v="91.96"/>
    <n v="2"/>
    <n v="0"/>
    <n v="15.6332"/>
    <n v="5"/>
    <n v="2"/>
    <x v="3"/>
    <n v="17"/>
    <x v="11"/>
  </r>
  <r>
    <n v="9992"/>
    <s v="CA-2017-121258"/>
    <d v="2017-02-26T00:00:00"/>
    <d v="2017-03-03T00:00:00"/>
    <x v="1"/>
    <s v="DB-13060"/>
    <s v="Dave Brooks"/>
    <x v="0"/>
    <s v="United States"/>
    <s v="Costa Mesa"/>
    <x v="1"/>
    <n v="92627"/>
    <x v="1"/>
    <s v="TEC-PH-10003645"/>
    <x v="2"/>
    <x v="7"/>
    <s v="Aastra 57i VoIP phone"/>
    <n v="258.57600000000002"/>
    <n v="2"/>
    <n v="0.2"/>
    <n v="19.3932"/>
    <n v="5"/>
    <n v="2"/>
    <x v="3"/>
    <n v="7.5"/>
    <x v="11"/>
  </r>
  <r>
    <n v="9993"/>
    <s v="CA-2017-121258"/>
    <d v="2017-02-26T00:00:00"/>
    <d v="2017-03-03T00:00:00"/>
    <x v="1"/>
    <s v="DB-13060"/>
    <s v="Dave Brooks"/>
    <x v="0"/>
    <s v="United States"/>
    <s v="Costa Mesa"/>
    <x v="1"/>
    <n v="92627"/>
    <x v="1"/>
    <s v="OFF-PA-10004041"/>
    <x v="1"/>
    <x v="10"/>
    <s v="It's Hot Message Books with Stickers, 2 3/4&quot; x 5&quot;"/>
    <n v="29.6"/>
    <n v="4"/>
    <n v="0"/>
    <n v="13.32"/>
    <n v="5"/>
    <n v="2"/>
    <x v="3"/>
    <n v="45"/>
    <x v="11"/>
  </r>
  <r>
    <n v="9994"/>
    <s v="CA-2017-119914"/>
    <d v="2017-05-04T00:00:00"/>
    <d v="2017-05-09T00:00:00"/>
    <x v="0"/>
    <s v="CC-12220"/>
    <s v="Chris Cortes"/>
    <x v="0"/>
    <s v="United States"/>
    <s v="Westminster"/>
    <x v="1"/>
    <n v="92683"/>
    <x v="1"/>
    <s v="OFF-AP-10002684"/>
    <x v="1"/>
    <x v="9"/>
    <s v="Acco 7-Outlet Masterpiece Power Center, Wihtout Fax/Phone Line Protection"/>
    <n v="243.16"/>
    <n v="2"/>
    <n v="0"/>
    <n v="72.947999999999993"/>
    <n v="5"/>
    <n v="5"/>
    <x v="1"/>
    <n v="30"/>
    <x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A000000}" name="PivotTable23"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9">
  <location ref="B105:C108" firstHeaderRow="1" firstDataRow="1" firstDataCol="1"/>
  <pivotFields count="26">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dataField="1" showAll="0"/>
    <pivotField showAll="0"/>
    <pivotField showAll="0"/>
    <pivotField showAll="0"/>
    <pivotField showAll="0"/>
    <pivotField showAll="0"/>
    <pivotField numFmtId="2" showAll="0"/>
    <pivotField showAll="0">
      <items count="13">
        <item x="9"/>
        <item x="11"/>
        <item x="10"/>
        <item x="3"/>
        <item x="5"/>
        <item x="1"/>
        <item x="7"/>
        <item x="6"/>
        <item x="8"/>
        <item x="2"/>
        <item x="0"/>
        <item x="4"/>
        <item t="default"/>
      </items>
    </pivotField>
  </pivotFields>
  <rowFields count="1">
    <field x="14"/>
  </rowFields>
  <rowItems count="3">
    <i>
      <x/>
    </i>
    <i>
      <x v="1"/>
    </i>
    <i>
      <x v="2"/>
    </i>
  </rowItems>
  <colItems count="1">
    <i/>
  </colItems>
  <dataFields count="1">
    <dataField name="Quantity of Sales" fld="18" baseField="14" baseItem="0" numFmtId="165"/>
  </dataFields>
  <formats count="1">
    <format dxfId="0">
      <pivotArea outline="0" collapsedLevelsAreSubtotals="1" fieldPosition="0"/>
    </format>
  </formats>
  <chartFormats count="4">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14" count="1" selected="0">
            <x v="0"/>
          </reference>
        </references>
      </pivotArea>
    </chartFormat>
    <chartFormat chart="2" format="9">
      <pivotArea type="data" outline="0" fieldPosition="0">
        <references count="2">
          <reference field="4294967294" count="1" selected="0">
            <x v="0"/>
          </reference>
          <reference field="14" count="1" selected="0">
            <x v="1"/>
          </reference>
        </references>
      </pivotArea>
    </chartFormat>
    <chartFormat chart="2" format="10">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10000000}" name="PivotTable29"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6">
  <location ref="F32:G37" firstHeaderRow="1" firstDataRow="1" firstDataCol="1"/>
  <pivotFields count="26">
    <pivotField showAll="0"/>
    <pivotField showAll="0"/>
    <pivotField numFmtId="14" showAll="0"/>
    <pivotField numFmtId="14" showAll="0"/>
    <pivotField showAll="0"/>
    <pivotField showAll="0"/>
    <pivotField showAll="0"/>
    <pivotField showAll="0"/>
    <pivotField showAll="0"/>
    <pivotField showAll="0"/>
    <pivotField axis="axisRow" showAll="0" measureFilter="1"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2" showAll="0"/>
    <pivotField showAll="0">
      <items count="13">
        <item x="9"/>
        <item x="11"/>
        <item x="10"/>
        <item x="3"/>
        <item x="5"/>
        <item x="1"/>
        <item x="7"/>
        <item x="6"/>
        <item x="8"/>
        <item x="2"/>
        <item x="0"/>
        <item x="4"/>
        <item t="default"/>
      </items>
    </pivotField>
  </pivotFields>
  <rowFields count="1">
    <field x="10"/>
  </rowFields>
  <rowItems count="5">
    <i>
      <x v="3"/>
    </i>
    <i>
      <x v="30"/>
    </i>
    <i>
      <x v="45"/>
    </i>
    <i>
      <x v="20"/>
    </i>
    <i>
      <x v="44"/>
    </i>
  </rowItems>
  <colItems count="1">
    <i/>
  </colItems>
  <dataFields count="1">
    <dataField name="Total Profit Margin" fld="24" baseField="10" baseItem="3" numFmtId="165"/>
  </dataFields>
  <formats count="1">
    <format dxfId="1">
      <pivotArea outline="0" collapsedLevelsAreSubtotals="1" fieldPosition="0"/>
    </format>
  </formats>
  <chartFormats count="2">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0" count="1" selected="0">
            <x v="3"/>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14"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6">
  <location ref="B16:C21" firstHeaderRow="1" firstDataRow="1" firstDataCol="1"/>
  <pivotFields count="26">
    <pivotField showAll="0"/>
    <pivotField showAll="0"/>
    <pivotField numFmtId="14" showAll="0"/>
    <pivotField numFmtId="14" showAll="0"/>
    <pivotField showAll="0"/>
    <pivotField showAll="0"/>
    <pivotField showAll="0"/>
    <pivotField showAll="0"/>
    <pivotField showAll="0"/>
    <pivotField showAll="0"/>
    <pivotField axis="axisRow" showAll="0" measureFilter="1"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numFmtId="2" showAll="0"/>
    <pivotField showAll="0">
      <items count="13">
        <item x="9"/>
        <item x="11"/>
        <item x="10"/>
        <item x="3"/>
        <item x="5"/>
        <item x="1"/>
        <item x="7"/>
        <item x="6"/>
        <item x="8"/>
        <item x="2"/>
        <item x="0"/>
        <item x="4"/>
        <item t="default"/>
      </items>
    </pivotField>
  </pivotFields>
  <rowFields count="1">
    <field x="10"/>
  </rowFields>
  <rowItems count="5">
    <i>
      <x v="3"/>
    </i>
    <i>
      <x v="30"/>
    </i>
    <i>
      <x v="41"/>
    </i>
    <i>
      <x v="36"/>
    </i>
    <i>
      <x v="45"/>
    </i>
  </rowItems>
  <colItems count="1">
    <i/>
  </colItems>
  <dataFields count="1">
    <dataField name="Quantity of Sales" fld="18" baseField="10" baseItem="3" numFmtId="165"/>
  </dataFields>
  <formats count="1">
    <format dxfId="2">
      <pivotArea outline="0" collapsedLevelsAreSubtotals="1" fieldPosition="0"/>
    </format>
  </formats>
  <chartFormats count="2">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0" count="1" selected="0">
            <x v="3"/>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0E000000}" name="PivotTable27"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9">
  <location ref="B148:C152" firstHeaderRow="1" firstDataRow="1" firstDataCol="1"/>
  <pivotFields count="26">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axis="axisRow" showAll="0" sortType="ascending">
      <items count="5">
        <item x="3"/>
        <item x="1"/>
        <item x="2"/>
        <item x="0"/>
        <item t="default"/>
      </items>
    </pivotField>
    <pivotField numFmtId="2" showAll="0"/>
    <pivotField showAll="0">
      <items count="13">
        <item x="9"/>
        <item x="11"/>
        <item x="10"/>
        <item x="3"/>
        <item x="5"/>
        <item x="1"/>
        <item x="7"/>
        <item x="6"/>
        <item x="8"/>
        <item x="2"/>
        <item x="0"/>
        <item x="4"/>
        <item t="default"/>
      </items>
    </pivotField>
  </pivotFields>
  <rowFields count="1">
    <field x="23"/>
  </rowFields>
  <rowItems count="4">
    <i>
      <x/>
    </i>
    <i>
      <x v="1"/>
    </i>
    <i>
      <x v="2"/>
    </i>
    <i>
      <x v="3"/>
    </i>
  </rowItems>
  <colItems count="1">
    <i/>
  </colItems>
  <dataFields count="1">
    <dataField name="Total Profit" fld="20" baseField="23" baseItem="3" numFmtId="164"/>
  </dataFields>
  <formats count="1">
    <format dxfId="3">
      <pivotArea outline="0" collapsedLevelsAreSubtotals="1" fieldPosition="0"/>
    </format>
  </formats>
  <chartFormats count="3">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23" count="1" selected="0">
            <x v="3"/>
          </reference>
        </references>
      </pivotArea>
    </chartFormat>
    <chartFormat chart="2" format="4">
      <pivotArea type="data" outline="0" fieldPosition="0">
        <references count="2">
          <reference field="4294967294" count="1" selected="0">
            <x v="0"/>
          </reference>
          <reference field="2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100-000002000000}" name="PivotTable15"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6">
  <location ref="B24:C29" firstHeaderRow="1" firstDataRow="1" firstDataCol="1"/>
  <pivotFields count="26">
    <pivotField showAll="0"/>
    <pivotField showAll="0"/>
    <pivotField numFmtId="14" showAll="0"/>
    <pivotField numFmtId="14" showAll="0"/>
    <pivotField showAll="0"/>
    <pivotField showAll="0"/>
    <pivotField showAll="0"/>
    <pivotField showAll="0"/>
    <pivotField showAll="0"/>
    <pivotField showAll="0"/>
    <pivotField axis="axisRow" showAll="0" measureFilter="1" sortType="descending">
      <items count="50">
        <item x="47"/>
        <item x="6"/>
        <item x="48"/>
        <item x="4"/>
        <item x="17"/>
        <item x="42"/>
        <item x="7"/>
        <item x="5"/>
        <item x="18"/>
        <item x="44"/>
        <item x="20"/>
        <item x="34"/>
        <item x="9"/>
        <item x="21"/>
        <item x="26"/>
        <item x="24"/>
        <item x="46"/>
        <item x="3"/>
        <item x="15"/>
        <item x="27"/>
        <item x="30"/>
        <item x="38"/>
        <item x="33"/>
        <item x="8"/>
        <item x="37"/>
        <item x="25"/>
        <item x="35"/>
        <item x="11"/>
        <item x="12"/>
        <item x="31"/>
        <item x="39"/>
        <item x="43"/>
        <item x="28"/>
        <item x="0"/>
        <item x="41"/>
        <item x="23"/>
        <item x="14"/>
        <item x="10"/>
        <item x="45"/>
        <item x="32"/>
        <item x="2"/>
        <item x="40"/>
        <item x="13"/>
        <item x="29"/>
        <item x="22"/>
        <item x="1"/>
        <item x="36"/>
        <item x="16"/>
        <item x="1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numFmtId="2" showAll="0"/>
    <pivotField showAll="0">
      <items count="13">
        <item x="9"/>
        <item x="11"/>
        <item x="10"/>
        <item x="3"/>
        <item x="5"/>
        <item x="1"/>
        <item x="7"/>
        <item x="6"/>
        <item x="8"/>
        <item x="2"/>
        <item x="0"/>
        <item x="4"/>
        <item t="default"/>
      </items>
    </pivotField>
  </pivotFields>
  <rowFields count="1">
    <field x="10"/>
  </rowFields>
  <rowItems count="5">
    <i>
      <x v="45"/>
    </i>
    <i>
      <x v="18"/>
    </i>
    <i>
      <x v="7"/>
    </i>
    <i>
      <x v="3"/>
    </i>
    <i>
      <x v="12"/>
    </i>
  </rowItems>
  <colItems count="1">
    <i/>
  </colItems>
  <dataFields count="1">
    <dataField name="Total Sales" fld="17" baseField="10" baseItem="3" numFmtId="164"/>
  </dataFields>
  <formats count="1">
    <format dxfId="4">
      <pivotArea outline="0" collapsedLevelsAreSubtotals="1" fieldPosition="0"/>
    </format>
  </formats>
  <chartFormats count="2">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0" count="1" selected="0">
            <x v="45"/>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100-00000F000000}" name="PivotTable28"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B155:C159" firstHeaderRow="1" firstDataRow="1" firstDataCol="1"/>
  <pivotFields count="26">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ascending">
      <items count="5">
        <item x="3"/>
        <item x="1"/>
        <item x="2"/>
        <item x="0"/>
        <item t="default"/>
      </items>
    </pivotField>
    <pivotField dataField="1" numFmtId="2" showAll="0"/>
    <pivotField showAll="0">
      <items count="13">
        <item x="9"/>
        <item x="11"/>
        <item x="10"/>
        <item x="3"/>
        <item x="5"/>
        <item x="1"/>
        <item x="7"/>
        <item x="6"/>
        <item x="8"/>
        <item x="2"/>
        <item x="0"/>
        <item x="4"/>
        <item t="default"/>
      </items>
    </pivotField>
  </pivotFields>
  <rowFields count="1">
    <field x="23"/>
  </rowFields>
  <rowItems count="4">
    <i>
      <x/>
    </i>
    <i>
      <x v="1"/>
    </i>
    <i>
      <x v="2"/>
    </i>
    <i>
      <x v="3"/>
    </i>
  </rowItems>
  <colItems count="1">
    <i/>
  </colItems>
  <dataFields count="1">
    <dataField name="Total Profit Margin" fld="24" baseField="23" baseItem="0" numFmtId="164"/>
  </dataFields>
  <formats count="1">
    <format dxfId="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100-000007000000}" name="PivotTable20"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9">
  <location ref="B73:C76" firstHeaderRow="1" firstDataRow="1" firstDataCol="1"/>
  <pivotFields count="26">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dataField="1" showAll="0"/>
    <pivotField showAll="0"/>
    <pivotField showAll="0"/>
    <pivotField showAll="0"/>
    <pivotField showAll="0"/>
    <pivotField numFmtId="2" showAll="0"/>
    <pivotField showAll="0">
      <items count="13">
        <item x="9"/>
        <item x="11"/>
        <item x="10"/>
        <item x="3"/>
        <item x="5"/>
        <item x="1"/>
        <item x="7"/>
        <item x="6"/>
        <item x="8"/>
        <item x="2"/>
        <item x="0"/>
        <item x="4"/>
        <item t="default"/>
      </items>
    </pivotField>
  </pivotFields>
  <rowFields count="1">
    <field x="14"/>
  </rowFields>
  <rowItems count="3">
    <i>
      <x/>
    </i>
    <i>
      <x v="1"/>
    </i>
    <i>
      <x v="2"/>
    </i>
  </rowItems>
  <colItems count="1">
    <i/>
  </colItems>
  <dataFields count="1">
    <dataField name="Average Discount" fld="19" subtotal="average" baseField="14" baseItem="0" numFmtId="2"/>
  </dataFields>
  <formats count="1">
    <format dxfId="6">
      <pivotArea outline="0" collapsedLevelsAreSubtotals="1" fieldPosition="0"/>
    </format>
  </formats>
  <chartFormats count="4">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4" count="1" selected="0">
            <x v="0"/>
          </reference>
        </references>
      </pivotArea>
    </chartFormat>
    <chartFormat chart="2" format="7">
      <pivotArea type="data" outline="0" fieldPosition="0">
        <references count="2">
          <reference field="4294967294" count="1" selected="0">
            <x v="0"/>
          </reference>
          <reference field="14" count="1" selected="0">
            <x v="1"/>
          </reference>
        </references>
      </pivotArea>
    </chartFormat>
    <chartFormat chart="2" format="8">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100-000003000000}" name="PivotTable16"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6">
  <location ref="B32:C37" firstHeaderRow="1" firstDataRow="1" firstDataCol="1"/>
  <pivotFields count="26">
    <pivotField showAll="0"/>
    <pivotField showAll="0"/>
    <pivotField numFmtId="14" showAll="0"/>
    <pivotField numFmtId="14" showAll="0"/>
    <pivotField showAll="0"/>
    <pivotField showAll="0"/>
    <pivotField showAll="0"/>
    <pivotField showAll="0"/>
    <pivotField showAll="0"/>
    <pivotField showAll="0"/>
    <pivotField axis="axisRow" showAll="0" measureFilter="1"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numFmtId="2" showAll="0"/>
    <pivotField showAll="0">
      <items count="13">
        <item x="9"/>
        <item x="11"/>
        <item x="10"/>
        <item x="3"/>
        <item x="5"/>
        <item x="1"/>
        <item x="7"/>
        <item x="6"/>
        <item x="8"/>
        <item x="2"/>
        <item x="0"/>
        <item x="4"/>
        <item t="default"/>
      </items>
    </pivotField>
  </pivotFields>
  <rowFields count="1">
    <field x="10"/>
  </rowFields>
  <rowItems count="5">
    <i>
      <x v="3"/>
    </i>
    <i>
      <x v="30"/>
    </i>
    <i>
      <x v="45"/>
    </i>
    <i>
      <x v="20"/>
    </i>
    <i>
      <x v="44"/>
    </i>
  </rowItems>
  <colItems count="1">
    <i/>
  </colItems>
  <dataFields count="1">
    <dataField name="Total Profit" fld="20" baseField="10" baseItem="3" numFmtId="164"/>
  </dataFields>
  <formats count="1">
    <format dxfId="7">
      <pivotArea outline="0" collapsedLevelsAreSubtotals="1" fieldPosition="0"/>
    </format>
  </formats>
  <chartFormats count="2">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0" count="1" selected="0">
            <x v="3"/>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100-000004000000}" name="PivotTable17"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9">
  <location ref="B40:C43" firstHeaderRow="1" firstDataRow="1" firstDataCol="1"/>
  <pivotFields count="26">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dataField="1" showAll="0"/>
    <pivotField showAll="0"/>
    <pivotField showAll="0"/>
    <pivotField showAll="0"/>
    <pivotField numFmtId="2" showAll="0"/>
    <pivotField showAll="0">
      <items count="13">
        <item x="9"/>
        <item x="11"/>
        <item x="10"/>
        <item x="3"/>
        <item x="5"/>
        <item x="1"/>
        <item x="7"/>
        <item x="6"/>
        <item x="8"/>
        <item x="2"/>
        <item x="0"/>
        <item x="4"/>
        <item t="default"/>
      </items>
    </pivotField>
  </pivotFields>
  <rowFields count="1">
    <field x="14"/>
  </rowFields>
  <rowItems count="3">
    <i>
      <x/>
    </i>
    <i>
      <x v="1"/>
    </i>
    <i>
      <x v="2"/>
    </i>
  </rowItems>
  <colItems count="1">
    <i/>
  </colItems>
  <dataFields count="1">
    <dataField name="Total Profit" fld="20" baseField="14" baseItem="0" numFmtId="164"/>
  </dataFields>
  <formats count="1">
    <format dxfId="8">
      <pivotArea outline="0" collapsedLevelsAreSubtotals="1" fieldPosition="0"/>
    </format>
  </formats>
  <chartFormats count="4">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4" count="1" selected="0">
            <x v="0"/>
          </reference>
        </references>
      </pivotArea>
    </chartFormat>
    <chartFormat chart="2" format="10">
      <pivotArea type="data" outline="0" fieldPosition="0">
        <references count="2">
          <reference field="4294967294" count="1" selected="0">
            <x v="0"/>
          </reference>
          <reference field="14" count="1" selected="0">
            <x v="1"/>
          </reference>
        </references>
      </pivotArea>
    </chartFormat>
    <chartFormat chart="2" format="11">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100-00000B000000}" name="PivotTable24"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9">
  <location ref="B111:C123" firstHeaderRow="1" firstDataRow="1" firstDataCol="1"/>
  <pivotFields count="26">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numFmtId="2" showAll="0"/>
    <pivotField axis="axisRow" showAll="0" sortType="ascending">
      <items count="13">
        <item n="Jan" x="9"/>
        <item n="Feb" x="11"/>
        <item n="Mar" x="10"/>
        <item n="Apr" x="3"/>
        <item x="5"/>
        <item n="Jun" x="1"/>
        <item n="Jul" x="7"/>
        <item n="Aug" x="6"/>
        <item n="Sep" x="8"/>
        <item n="Oct" x="2"/>
        <item n="Nov" x="0"/>
        <item n="Dec" x="4"/>
        <item t="default"/>
      </items>
    </pivotField>
  </pivotFields>
  <rowFields count="1">
    <field x="25"/>
  </rowFields>
  <rowItems count="12">
    <i>
      <x/>
    </i>
    <i>
      <x v="1"/>
    </i>
    <i>
      <x v="2"/>
    </i>
    <i>
      <x v="3"/>
    </i>
    <i>
      <x v="4"/>
    </i>
    <i>
      <x v="5"/>
    </i>
    <i>
      <x v="6"/>
    </i>
    <i>
      <x v="7"/>
    </i>
    <i>
      <x v="8"/>
    </i>
    <i>
      <x v="9"/>
    </i>
    <i>
      <x v="10"/>
    </i>
    <i>
      <x v="11"/>
    </i>
  </rowItems>
  <colItems count="1">
    <i/>
  </colItems>
  <dataFields count="1">
    <dataField name="Sum of Sales" fld="17" baseField="0" baseItem="0" numFmtId="164"/>
  </dataFields>
  <formats count="1">
    <format dxfId="9">
      <pivotArea outline="0" collapsedLevelsAreSubtotals="1" fieldPosition="0"/>
    </format>
  </formats>
  <chartFormats count="8">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25" count="1" selected="0">
            <x v="1"/>
          </reference>
        </references>
      </pivotArea>
    </chartFormat>
    <chartFormat chart="2" format="4">
      <pivotArea type="data" outline="0" fieldPosition="0">
        <references count="2">
          <reference field="4294967294" count="1" selected="0">
            <x v="0"/>
          </reference>
          <reference field="25" count="1" selected="0">
            <x v="10"/>
          </reference>
        </references>
      </pivotArea>
    </chartFormat>
    <chartFormat chart="2" format="5">
      <pivotArea type="data" outline="0" fieldPosition="0">
        <references count="2">
          <reference field="4294967294" count="1" selected="0">
            <x v="0"/>
          </reference>
          <reference field="25" count="1" selected="0">
            <x v="4"/>
          </reference>
        </references>
      </pivotArea>
    </chartFormat>
    <chartFormat chart="2" format="6">
      <pivotArea type="data" outline="0" fieldPosition="0">
        <references count="2">
          <reference field="4294967294" count="1" selected="0">
            <x v="0"/>
          </reference>
          <reference field="25" count="1" selected="0">
            <x v="5"/>
          </reference>
        </references>
      </pivotArea>
    </chartFormat>
    <chartFormat chart="2" format="7">
      <pivotArea type="data" outline="0" fieldPosition="0">
        <references count="2">
          <reference field="4294967294" count="1" selected="0">
            <x v="0"/>
          </reference>
          <reference field="25" count="1" selected="0">
            <x v="6"/>
          </reference>
        </references>
      </pivotArea>
    </chartFormat>
    <chartFormat chart="2" format="8">
      <pivotArea type="data" outline="0" fieldPosition="0">
        <references count="2">
          <reference field="4294967294" count="1" selected="0">
            <x v="0"/>
          </reference>
          <reference field="25" count="1" selected="0">
            <x v="0"/>
          </reference>
        </references>
      </pivotArea>
    </chartFormat>
    <chartFormat chart="2" format="9">
      <pivotArea type="data" outline="0" fieldPosition="0">
        <references count="2">
          <reference field="4294967294" count="1" selected="0">
            <x v="0"/>
          </reference>
          <reference field="25"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100-000008000000}" name="PivotTable2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6">
  <location ref="B79:C86" firstHeaderRow="1" firstDataRow="1" firstDataCol="1"/>
  <pivotFields count="26">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 showAll="0"/>
    <pivotField showAll="0"/>
    <pivotField showAll="0"/>
    <pivotField numFmtId="2" showAll="0"/>
    <pivotField showAll="0">
      <items count="13">
        <item x="9"/>
        <item x="11"/>
        <item x="10"/>
        <item x="3"/>
        <item x="5"/>
        <item x="1"/>
        <item x="7"/>
        <item x="6"/>
        <item x="8"/>
        <item x="2"/>
        <item x="0"/>
        <item x="4"/>
        <item t="default"/>
      </items>
    </pivotField>
  </pivotFields>
  <rowFields count="1">
    <field x="15"/>
  </rowFields>
  <rowItems count="7">
    <i>
      <x v="3"/>
    </i>
    <i>
      <x v="11"/>
    </i>
    <i>
      <x v="16"/>
    </i>
    <i>
      <x v="12"/>
    </i>
    <i>
      <x v="2"/>
    </i>
    <i>
      <x v="14"/>
    </i>
    <i>
      <x v="10"/>
    </i>
  </rowItems>
  <colItems count="1">
    <i/>
  </colItems>
  <dataFields count="1">
    <dataField name="Average Discount" fld="19" subtotal="average" baseField="15" baseItem="0" numFmtId="2"/>
  </dataFields>
  <formats count="1">
    <format dxfId="10">
      <pivotArea outline="0" collapsedLevelsAreSubtotals="1" fieldPosition="0"/>
    </format>
  </formats>
  <chartFormats count="6">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5" count="1" selected="0">
            <x v="3"/>
          </reference>
        </references>
      </pivotArea>
    </chartFormat>
    <chartFormat chart="2" format="4">
      <pivotArea type="data" outline="0" fieldPosition="0">
        <references count="2">
          <reference field="4294967294" count="1" selected="0">
            <x v="0"/>
          </reference>
          <reference field="15" count="1" selected="0">
            <x v="10"/>
          </reference>
        </references>
      </pivotArea>
    </chartFormat>
    <chartFormat chart="2" format="5">
      <pivotArea type="data" outline="0" fieldPosition="0">
        <references count="2">
          <reference field="4294967294" count="1" selected="0">
            <x v="0"/>
          </reference>
          <reference field="15" count="1" selected="0">
            <x v="12"/>
          </reference>
        </references>
      </pivotArea>
    </chartFormat>
    <chartFormat chart="2" format="6">
      <pivotArea type="data" outline="0" fieldPosition="0">
        <references count="2">
          <reference field="4294967294" count="1" selected="0">
            <x v="0"/>
          </reference>
          <reference field="15" count="1" selected="0">
            <x v="2"/>
          </reference>
        </references>
      </pivotArea>
    </chartFormat>
    <chartFormat chart="2" format="7">
      <pivotArea type="data" outline="0" fieldPosition="0">
        <references count="2">
          <reference field="4294967294" count="1" selected="0">
            <x v="0"/>
          </reference>
          <reference field="15" count="1" selected="0">
            <x v="14"/>
          </reference>
        </references>
      </pivotArea>
    </chartFormat>
  </chartFormats>
  <pivotTableStyleInfo name="PivotStyleLight16" showRowHeaders="1" showColHeaders="1" showRowStripes="0" showColStripes="0" showLastColumn="1"/>
  <filters count="1">
    <filter fld="15" type="valueNotBetween" evalOrder="-1" id="3" iMeasureFld="0">
      <autoFilter ref="A1">
        <filterColumn colId="0">
          <customFilters>
            <customFilter operator="lessThan" val="7.4999999999999997E-2"/>
            <customFilter operator="greaterThan" val="0.22"/>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100-000006000000}" name="PivotTable19"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6">
  <location ref="B66:C70" firstHeaderRow="1" firstDataRow="1" firstDataCol="1"/>
  <pivotFields count="26">
    <pivotField showAll="0"/>
    <pivotField showAll="0"/>
    <pivotField numFmtId="14" showAll="0"/>
    <pivotField numFmtId="14" showAll="0"/>
    <pivotField showAll="0"/>
    <pivotField showAll="0"/>
    <pivotField showAll="0"/>
    <pivotField showAll="0"/>
    <pivotField showAll="0"/>
    <pivotField showAll="0"/>
    <pivotField showAll="0"/>
    <pivotField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showAll="0"/>
    <pivotField showAll="0"/>
    <pivotField showAll="0"/>
    <pivotField showAll="0">
      <items count="5">
        <item x="3"/>
        <item h="1" x="1"/>
        <item h="1" x="2"/>
        <item h="1" x="0"/>
        <item t="default"/>
      </items>
    </pivotField>
    <pivotField numFmtId="2" showAll="0"/>
    <pivotField showAll="0">
      <items count="13">
        <item x="9"/>
        <item x="11"/>
        <item x="10"/>
        <item x="3"/>
        <item x="5"/>
        <item x="1"/>
        <item x="7"/>
        <item x="6"/>
        <item x="8"/>
        <item x="2"/>
        <item x="0"/>
        <item x="4"/>
        <item t="default"/>
      </items>
    </pivotField>
  </pivotFields>
  <rowFields count="1">
    <field x="12"/>
  </rowFields>
  <rowItems count="4">
    <i>
      <x v="3"/>
    </i>
    <i>
      <x v="2"/>
    </i>
    <i>
      <x v="1"/>
    </i>
    <i>
      <x/>
    </i>
  </rowItems>
  <colItems count="1">
    <i/>
  </colItems>
  <dataFields count="1">
    <dataField name="Total Profit" fld="20" baseField="12" baseItem="3"/>
  </dataFields>
  <formats count="1">
    <format dxfId="11">
      <pivotArea collapsedLevelsAreSubtotals="1" fieldPosition="0">
        <references count="1">
          <reference field="12" count="0"/>
        </references>
      </pivotArea>
    </format>
  </formats>
  <chartFormats count="3">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2" count="1" selected="0">
            <x v="3"/>
          </reference>
        </references>
      </pivotArea>
    </chartFormat>
    <chartFormat chart="2" format="4">
      <pivotArea type="data" outline="0" fieldPosition="0">
        <references count="2">
          <reference field="4294967294" count="1" selected="0">
            <x v="0"/>
          </reference>
          <reference field="1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0100-00000D000000}" name="PivotTable26"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9">
  <location ref="B141:C145" firstHeaderRow="1" firstDataRow="1" firstDataCol="1"/>
  <pivotFields count="26">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Row" showAll="0" sortType="ascending">
      <items count="5">
        <item x="3"/>
        <item x="1"/>
        <item x="2"/>
        <item x="0"/>
        <item t="default"/>
      </items>
    </pivotField>
    <pivotField numFmtId="2" showAll="0"/>
    <pivotField showAll="0">
      <items count="13">
        <item x="9"/>
        <item x="11"/>
        <item x="10"/>
        <item x="3"/>
        <item x="5"/>
        <item x="1"/>
        <item x="7"/>
        <item x="6"/>
        <item x="8"/>
        <item x="2"/>
        <item x="0"/>
        <item x="4"/>
        <item t="default"/>
      </items>
    </pivotField>
  </pivotFields>
  <rowFields count="1">
    <field x="23"/>
  </rowFields>
  <rowItems count="4">
    <i>
      <x/>
    </i>
    <i>
      <x v="1"/>
    </i>
    <i>
      <x v="2"/>
    </i>
    <i>
      <x v="3"/>
    </i>
  </rowItems>
  <colItems count="1">
    <i/>
  </colItems>
  <dataFields count="1">
    <dataField name="Total Sales" fld="17" baseField="23" baseItem="0" numFmtId="164"/>
  </dataFields>
  <formats count="1">
    <format dxfId="12">
      <pivotArea outline="0" collapsedLevelsAreSubtotals="1" fieldPosition="0"/>
    </format>
  </formats>
  <chartFormats count="3">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23" count="1" selected="0">
            <x v="3"/>
          </reference>
        </references>
      </pivotArea>
    </chartFormat>
    <chartFormat chart="2" format="4">
      <pivotArea type="data" outline="0" fieldPosition="0">
        <references count="2">
          <reference field="4294967294" count="1" selected="0">
            <x v="0"/>
          </reference>
          <reference field="2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3"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6">
  <location ref="B9:C13" firstHeaderRow="1" firstDataRow="1" firstDataCol="1"/>
  <pivotFields count="26">
    <pivotField showAll="0"/>
    <pivotField showAll="0"/>
    <pivotField numFmtId="14" showAll="0"/>
    <pivotField numFmtId="14"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numFmtId="2" showAll="0"/>
    <pivotField showAll="0">
      <items count="13">
        <item x="9"/>
        <item x="11"/>
        <item x="10"/>
        <item x="3"/>
        <item x="5"/>
        <item x="1"/>
        <item x="7"/>
        <item x="6"/>
        <item x="8"/>
        <item x="2"/>
        <item x="0"/>
        <item x="4"/>
        <item t="default"/>
      </items>
    </pivotField>
  </pivotFields>
  <rowFields count="1">
    <field x="4"/>
  </rowFields>
  <rowItems count="4">
    <i>
      <x v="3"/>
    </i>
    <i>
      <x v="2"/>
    </i>
    <i>
      <x/>
    </i>
    <i>
      <x v="1"/>
    </i>
  </rowItems>
  <colItems count="1">
    <i/>
  </colItems>
  <dataFields count="1">
    <dataField name="Average Shipping time" fld="21" subtotal="average" baseField="4" baseItem="0"/>
  </dataFields>
  <formats count="1">
    <format dxfId="13">
      <pivotArea collapsedLevelsAreSubtotals="1" fieldPosition="0">
        <references count="1">
          <reference field="4" count="0"/>
        </references>
      </pivotArea>
    </format>
  </formats>
  <chartFormats count="4">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4" count="1" selected="0">
            <x v="3"/>
          </reference>
        </references>
      </pivotArea>
    </chartFormat>
    <chartFormat chart="2" format="4">
      <pivotArea type="data" outline="0" fieldPosition="0">
        <references count="2">
          <reference field="4294967294" count="1" selected="0">
            <x v="0"/>
          </reference>
          <reference field="4" count="1" selected="0">
            <x v="0"/>
          </reference>
        </references>
      </pivotArea>
    </chartFormat>
    <chartFormat chart="2" format="5">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0000000-0007-0000-0100-000011000000}" name="PivotTable30"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E126:F138" firstHeaderRow="1" firstDataRow="1" firstDataCol="1"/>
  <pivotFields count="26">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numFmtId="2" showAll="0"/>
    <pivotField axis="axisRow" showAll="0" sortType="ascending">
      <items count="13">
        <item x="9"/>
        <item x="11"/>
        <item x="10"/>
        <item x="3"/>
        <item x="5"/>
        <item x="1"/>
        <item x="7"/>
        <item x="6"/>
        <item x="8"/>
        <item x="2"/>
        <item x="0"/>
        <item x="4"/>
        <item t="default"/>
      </items>
    </pivotField>
  </pivotFields>
  <rowFields count="1">
    <field x="25"/>
  </rowFields>
  <rowItems count="12">
    <i>
      <x/>
    </i>
    <i>
      <x v="1"/>
    </i>
    <i>
      <x v="2"/>
    </i>
    <i>
      <x v="3"/>
    </i>
    <i>
      <x v="4"/>
    </i>
    <i>
      <x v="5"/>
    </i>
    <i>
      <x v="6"/>
    </i>
    <i>
      <x v="7"/>
    </i>
    <i>
      <x v="8"/>
    </i>
    <i>
      <x v="9"/>
    </i>
    <i>
      <x v="10"/>
    </i>
    <i>
      <x v="11"/>
    </i>
  </rowItems>
  <colItems count="1">
    <i/>
  </colItems>
  <dataFields count="1">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0000000-0007-0000-0100-000005000000}" name="PivotTable18"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6">
  <location ref="B46:C52" firstHeaderRow="1" firstDataRow="1" firstDataCol="1"/>
  <pivotFields count="26">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 showAll="0"/>
    <pivotField showAll="0"/>
    <pivotField numFmtId="2" showAll="0"/>
    <pivotField showAll="0">
      <items count="13">
        <item x="9"/>
        <item x="11"/>
        <item x="10"/>
        <item x="3"/>
        <item x="5"/>
        <item x="1"/>
        <item x="7"/>
        <item x="6"/>
        <item x="8"/>
        <item x="2"/>
        <item x="0"/>
        <item x="4"/>
        <item t="default"/>
      </items>
    </pivotField>
  </pivotFields>
  <rowFields count="1">
    <field x="15"/>
  </rowFields>
  <rowItems count="6">
    <i>
      <x v="6"/>
    </i>
    <i>
      <x v="13"/>
    </i>
    <i>
      <x/>
    </i>
    <i>
      <x v="15"/>
    </i>
    <i>
      <x v="4"/>
    </i>
    <i>
      <x v="16"/>
    </i>
  </rowItems>
  <colItems count="1">
    <i/>
  </colItems>
  <dataFields count="1">
    <dataField name="Total Profit" fld="20" baseField="15" baseItem="6" numFmtId="164"/>
  </dataFields>
  <formats count="1">
    <format dxfId="14">
      <pivotArea outline="0" collapsedLevelsAreSubtotals="1" fieldPosition="0"/>
    </format>
  </formats>
  <chartFormats count="5">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15" count="1" selected="0">
            <x v="6"/>
          </reference>
        </references>
      </pivotArea>
    </chartFormat>
    <chartFormat chart="3" format="12">
      <pivotArea type="data" outline="0" fieldPosition="0">
        <references count="2">
          <reference field="4294967294" count="1" selected="0">
            <x v="0"/>
          </reference>
          <reference field="15" count="1" selected="0">
            <x v="15"/>
          </reference>
        </references>
      </pivotArea>
    </chartFormat>
    <chartFormat chart="3" format="13">
      <pivotArea type="data" outline="0" fieldPosition="0">
        <references count="2">
          <reference field="4294967294" count="1" selected="0">
            <x v="0"/>
          </reference>
          <reference field="15" count="1" selected="0">
            <x v="4"/>
          </reference>
        </references>
      </pivotArea>
    </chartFormat>
    <chartFormat chart="3" format="14">
      <pivotArea type="data" outline="0" fieldPosition="0">
        <references count="2">
          <reference field="4294967294" count="1" selected="0">
            <x v="0"/>
          </reference>
          <reference field="15" count="1" selected="0">
            <x v="16"/>
          </reference>
        </references>
      </pivotArea>
    </chartFormat>
  </chartFormats>
  <pivotTableStyleInfo name="PivotStyleLight16" showRowHeaders="1" showColHeaders="1" showRowStripes="0" showColStripes="0" showLastColumn="1"/>
  <filters count="1">
    <filter fld="15" type="valueNotBetween" evalOrder="-1" id="4" iMeasureFld="0">
      <autoFilter ref="A1">
        <filterColumn colId="0">
          <customFilters>
            <customFilter operator="lessThan" val="949"/>
            <customFilter operator="greaterThan" val="34054"/>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0000000-0007-0000-0100-00000C000000}" name="PivotTable25"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9">
  <location ref="B126:C138" firstHeaderRow="1" firstDataRow="1" firstDataCol="1"/>
  <pivotFields count="26">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numFmtId="2" showAll="0"/>
    <pivotField axis="axisRow" showAll="0">
      <items count="13">
        <item n="jan" x="9"/>
        <item n="Feb" x="11"/>
        <item n="Mar" x="10"/>
        <item n="Apr" x="3"/>
        <item x="5"/>
        <item n="Jun" x="1"/>
        <item n="Jul" x="7"/>
        <item n="Aug" x="6"/>
        <item n="Sep" x="8"/>
        <item n="Oct" x="2"/>
        <item n="Nov" x="0"/>
        <item n="Dec" x="4"/>
        <item t="default"/>
      </items>
    </pivotField>
  </pivotFields>
  <rowFields count="1">
    <field x="25"/>
  </rowFields>
  <rowItems count="12">
    <i>
      <x/>
    </i>
    <i>
      <x v="1"/>
    </i>
    <i>
      <x v="2"/>
    </i>
    <i>
      <x v="3"/>
    </i>
    <i>
      <x v="4"/>
    </i>
    <i>
      <x v="5"/>
    </i>
    <i>
      <x v="6"/>
    </i>
    <i>
      <x v="7"/>
    </i>
    <i>
      <x v="8"/>
    </i>
    <i>
      <x v="9"/>
    </i>
    <i>
      <x v="10"/>
    </i>
    <i>
      <x v="11"/>
    </i>
  </rowItems>
  <colItems count="1">
    <i/>
  </colItems>
  <dataFields count="1">
    <dataField name="Sum of Profit" fld="20" baseField="0" baseItem="0" numFmtId="164"/>
  </dataFields>
  <formats count="1">
    <format dxfId="15">
      <pivotArea outline="0" collapsedLevelsAreSubtotals="1" fieldPosition="0"/>
    </format>
  </formats>
  <chartFormats count="4">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25" count="1" selected="0">
            <x v="0"/>
          </reference>
        </references>
      </pivotArea>
    </chartFormat>
    <chartFormat chart="2" format="4">
      <pivotArea type="data" outline="0" fieldPosition="0">
        <references count="2">
          <reference field="4294967294" count="1" selected="0">
            <x v="0"/>
          </reference>
          <reference field="25" count="1" selected="0">
            <x v="11"/>
          </reference>
        </references>
      </pivotArea>
    </chartFormat>
    <chartFormat chart="2" format="5">
      <pivotArea type="data" outline="0" fieldPosition="0">
        <references count="2">
          <reference field="4294967294" count="1" selected="0">
            <x v="0"/>
          </reference>
          <reference field="2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00000000-0007-0000-0100-000009000000}" name="PivotTable22"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9">
  <location ref="B99:C102" firstHeaderRow="1" firstDataRow="1" firstDataCol="1"/>
  <pivotFields count="26">
    <pivotField showAll="0"/>
    <pivotField showAll="0"/>
    <pivotField numFmtId="14" showAll="0"/>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numFmtId="2" showAll="0"/>
    <pivotField showAll="0">
      <items count="13">
        <item x="9"/>
        <item x="11"/>
        <item x="10"/>
        <item x="3"/>
        <item x="5"/>
        <item x="1"/>
        <item x="7"/>
        <item x="6"/>
        <item x="8"/>
        <item x="2"/>
        <item x="0"/>
        <item x="4"/>
        <item t="default"/>
      </items>
    </pivotField>
  </pivotFields>
  <rowFields count="1">
    <field x="7"/>
  </rowFields>
  <rowItems count="3">
    <i>
      <x/>
    </i>
    <i>
      <x v="1"/>
    </i>
    <i>
      <x v="2"/>
    </i>
  </rowItems>
  <colItems count="1">
    <i/>
  </colItems>
  <dataFields count="1">
    <dataField name="Total Profit" fld="20" baseField="7" baseItem="0" numFmtId="164"/>
  </dataFields>
  <formats count="1">
    <format dxfId="16">
      <pivotArea outline="0" collapsedLevelsAreSubtotals="1" fieldPosition="0"/>
    </format>
  </formats>
  <chartFormats count="4">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7" count="1" selected="0">
            <x v="0"/>
          </reference>
        </references>
      </pivotArea>
    </chartFormat>
    <chartFormat chart="2" format="9">
      <pivotArea type="data" outline="0" fieldPosition="0">
        <references count="2">
          <reference field="4294967294" count="1" selected="0">
            <x v="0"/>
          </reference>
          <reference field="7" count="1" selected="0">
            <x v="1"/>
          </reference>
        </references>
      </pivotArea>
    </chartFormat>
    <chartFormat chart="2" format="10">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Quarter" xr10:uid="{00000000-0013-0000-FFFF-FFFF01000000}" sourceName="Order Quarter">
  <pivotTables>
    <pivotTable tabId="2" name="PivotTable19"/>
  </pivotTables>
  <data>
    <tabular pivotCacheId="1747688192">
      <items count="4">
        <i x="3" s="1"/>
        <i x="1"/>
        <i x="2"/>
        <i x="0"/>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Month2" xr10:uid="{689484BB-B6F2-4E91-9019-9A7797CE5681}" sourceName="Order Month2">
  <pivotTables>
    <pivotTable tabId="2" name="PivotTable24"/>
    <pivotTable tabId="2" name="PivotTable13"/>
    <pivotTable tabId="2" name="PivotTable14"/>
    <pivotTable tabId="2" name="PivotTable15"/>
    <pivotTable tabId="2" name="PivotTable16"/>
    <pivotTable tabId="2" name="PivotTable17"/>
    <pivotTable tabId="2" name="PivotTable18"/>
    <pivotTable tabId="2" name="PivotTable19"/>
    <pivotTable tabId="2" name="PivotTable20"/>
    <pivotTable tabId="2" name="PivotTable21"/>
    <pivotTable tabId="2" name="PivotTable22"/>
    <pivotTable tabId="2" name="PivotTable23"/>
    <pivotTable tabId="2" name="PivotTable25"/>
    <pivotTable tabId="2" name="PivotTable26"/>
    <pivotTable tabId="2" name="PivotTable27"/>
    <pivotTable tabId="2" name="PivotTable28"/>
    <pivotTable tabId="2" name="PivotTable29"/>
    <pivotTable tabId="2" name="PivotTable30"/>
  </pivotTables>
  <data>
    <tabular pivotCacheId="1747688192">
      <items count="12">
        <i x="9" s="1"/>
        <i x="11" s="1"/>
        <i x="10" s="1"/>
        <i x="3" s="1"/>
        <i x="5" s="1"/>
        <i x="1" s="1"/>
        <i x="7" s="1"/>
        <i x="6" s="1"/>
        <i x="8" s="1"/>
        <i x="2" s="1"/>
        <i x="0"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Quarter" xr10:uid="{00000000-0014-0000-FFFF-FFFF01000000}" cache="Slicer_Order_Quarter" caption="Order Quarter" columnCount="2" rowHeight="234950"/>
  <slicer name="Order Month2" xr10:uid="{4AE7CA52-1CE5-40EE-8924-145A9CF302A9}" cache="Slicer_Order_Month2" caption="Order Month2"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9995"/>
  <sheetViews>
    <sheetView topLeftCell="R1" zoomScaleNormal="100" workbookViewId="0">
      <selection activeCell="C1" sqref="C1"/>
    </sheetView>
  </sheetViews>
  <sheetFormatPr defaultRowHeight="14.4" x14ac:dyDescent="0.3"/>
  <cols>
    <col min="2" max="2" width="15.109375" bestFit="1" customWidth="1"/>
    <col min="3" max="3" width="10.77734375" bestFit="1" customWidth="1"/>
    <col min="4" max="4" width="11.5546875" bestFit="1" customWidth="1"/>
    <col min="5" max="5" width="13.5546875" bestFit="1" customWidth="1"/>
    <col min="6" max="6" width="11.33203125" bestFit="1" customWidth="1"/>
    <col min="7" max="7" width="20.44140625" bestFit="1" customWidth="1"/>
    <col min="8" max="8" width="11.6640625" bestFit="1" customWidth="1"/>
    <col min="9" max="9" width="12.21875" bestFit="1" customWidth="1"/>
    <col min="10" max="10" width="17.88671875" bestFit="1" customWidth="1"/>
    <col min="11" max="11" width="18" bestFit="1" customWidth="1"/>
    <col min="12" max="12" width="11" bestFit="1" customWidth="1"/>
    <col min="13" max="13" width="7" bestFit="1" customWidth="1"/>
    <col min="14" max="14" width="16.88671875" bestFit="1" customWidth="1"/>
    <col min="15" max="15" width="14.21875" bestFit="1" customWidth="1"/>
    <col min="16" max="16" width="12.109375" bestFit="1" customWidth="1"/>
    <col min="17" max="17" width="115.6640625" bestFit="1" customWidth="1"/>
    <col min="18" max="18" width="10.33203125" bestFit="1" customWidth="1"/>
    <col min="19" max="19" width="8.21875" bestFit="1" customWidth="1"/>
    <col min="20" max="20" width="8.33203125" bestFit="1" customWidth="1"/>
    <col min="21" max="21" width="11" bestFit="1" customWidth="1"/>
    <col min="22" max="22" width="8.77734375" bestFit="1" customWidth="1"/>
    <col min="23" max="23" width="11.77734375" bestFit="1" customWidth="1"/>
    <col min="24" max="24" width="12.77734375" bestFit="1" customWidth="1"/>
    <col min="25" max="25" width="13" bestFit="1" customWidth="1"/>
    <col min="26" max="26" width="11.77734375" bestFit="1" customWidth="1"/>
  </cols>
  <sheetData>
    <row r="1" spans="1:26" x14ac:dyDescent="0.3">
      <c r="A1" t="s">
        <v>0</v>
      </c>
      <c r="B1" t="s">
        <v>1</v>
      </c>
      <c r="C1"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10939</v>
      </c>
      <c r="W1" s="2" t="s">
        <v>10940</v>
      </c>
      <c r="X1" s="2" t="s">
        <v>10941</v>
      </c>
      <c r="Y1" s="2" t="s">
        <v>10942</v>
      </c>
      <c r="Z1" s="2" t="s">
        <v>10940</v>
      </c>
    </row>
    <row r="2" spans="1:26" x14ac:dyDescent="0.3">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c r="V2">
        <f>D2-C2</f>
        <v>3</v>
      </c>
      <c r="W2">
        <f>MONTH(C2)</f>
        <v>11</v>
      </c>
      <c r="X2" t="str" cm="1">
        <f t="array" ref="X2">_xlfn.IFS(W2&lt;=3, "Q1", W2&lt;=6, "Q2", W2&lt;=9, "Q3", W2&lt;=12, "Q4")</f>
        <v>Q4</v>
      </c>
      <c r="Y2" s="4">
        <f>(U2/R2)*100</f>
        <v>16.000000000000004</v>
      </c>
      <c r="Z2" t="str">
        <f>TEXT(C2, "mmmm")</f>
        <v>November</v>
      </c>
    </row>
    <row r="3" spans="1:26" x14ac:dyDescent="0.3">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c r="V3">
        <f t="shared" ref="V3:V66" si="0">D3-C3</f>
        <v>3</v>
      </c>
      <c r="W3">
        <f t="shared" ref="W3:W66" si="1">MONTH(C3)</f>
        <v>11</v>
      </c>
      <c r="X3" t="str" cm="1">
        <f t="array" ref="X3">_xlfn.IFS(W3&lt;=3, "Q1", W3&lt;=6, "Q2", W3&lt;=9, "Q3", W3&lt;=12, "Q4")</f>
        <v>Q4</v>
      </c>
      <c r="Y3" s="4">
        <f t="shared" ref="Y3:Y66" si="2">(U3/R3)*100</f>
        <v>30</v>
      </c>
      <c r="Z3" t="str">
        <f t="shared" ref="Z3:Z66" si="3">TEXT(C3, "mmmm")</f>
        <v>November</v>
      </c>
    </row>
    <row r="4" spans="1:26" x14ac:dyDescent="0.3">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c r="V4">
        <f t="shared" si="0"/>
        <v>4</v>
      </c>
      <c r="W4">
        <f t="shared" si="1"/>
        <v>6</v>
      </c>
      <c r="X4" t="str" cm="1">
        <f t="array" ref="X4">_xlfn.IFS(W4&lt;=3, "Q1", W4&lt;=6, "Q2", W4&lt;=9, "Q3", W4&lt;=12, "Q4")</f>
        <v>Q2</v>
      </c>
      <c r="Y4" s="4">
        <f t="shared" si="2"/>
        <v>47</v>
      </c>
      <c r="Z4" t="str">
        <f t="shared" si="3"/>
        <v>June</v>
      </c>
    </row>
    <row r="5" spans="1:26" x14ac:dyDescent="0.3">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c r="V5">
        <f t="shared" si="0"/>
        <v>7</v>
      </c>
      <c r="W5">
        <f t="shared" si="1"/>
        <v>10</v>
      </c>
      <c r="X5" t="str" cm="1">
        <f t="array" ref="X5">_xlfn.IFS(W5&lt;=3, "Q1", W5&lt;=6, "Q2", W5&lt;=9, "Q3", W5&lt;=12, "Q4")</f>
        <v>Q4</v>
      </c>
      <c r="Y5" s="4">
        <f t="shared" si="2"/>
        <v>-40</v>
      </c>
      <c r="Z5" t="str">
        <f t="shared" si="3"/>
        <v>October</v>
      </c>
    </row>
    <row r="6" spans="1:26" x14ac:dyDescent="0.3">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c r="V6">
        <f t="shared" si="0"/>
        <v>7</v>
      </c>
      <c r="W6">
        <f t="shared" si="1"/>
        <v>10</v>
      </c>
      <c r="X6" t="str" cm="1">
        <f t="array" ref="X6">_xlfn.IFS(W6&lt;=3, "Q1", W6&lt;=6, "Q2", W6&lt;=9, "Q3", W6&lt;=12, "Q4")</f>
        <v>Q4</v>
      </c>
      <c r="Y6" s="4">
        <f t="shared" si="2"/>
        <v>11.25</v>
      </c>
      <c r="Z6" t="str">
        <f t="shared" si="3"/>
        <v>October</v>
      </c>
    </row>
    <row r="7" spans="1:26" x14ac:dyDescent="0.3">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c r="V7">
        <f t="shared" si="0"/>
        <v>5</v>
      </c>
      <c r="W7">
        <f t="shared" si="1"/>
        <v>6</v>
      </c>
      <c r="X7" t="str" cm="1">
        <f t="array" ref="X7">_xlfn.IFS(W7&lt;=3, "Q1", W7&lt;=6, "Q2", W7&lt;=9, "Q3", W7&lt;=12, "Q4")</f>
        <v>Q2</v>
      </c>
      <c r="Y7" s="4">
        <f t="shared" si="2"/>
        <v>28.999999999999996</v>
      </c>
      <c r="Z7" t="str">
        <f t="shared" si="3"/>
        <v>June</v>
      </c>
    </row>
    <row r="8" spans="1:26" x14ac:dyDescent="0.3">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c r="V8">
        <f t="shared" si="0"/>
        <v>5</v>
      </c>
      <c r="W8">
        <f t="shared" si="1"/>
        <v>6</v>
      </c>
      <c r="X8" t="str" cm="1">
        <f t="array" ref="X8">_xlfn.IFS(W8&lt;=3, "Q1", W8&lt;=6, "Q2", W8&lt;=9, "Q3", W8&lt;=12, "Q4")</f>
        <v>Q2</v>
      </c>
      <c r="Y8" s="4">
        <f t="shared" si="2"/>
        <v>27</v>
      </c>
      <c r="Z8" t="str">
        <f t="shared" si="3"/>
        <v>June</v>
      </c>
    </row>
    <row r="9" spans="1:26" x14ac:dyDescent="0.3">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c r="V9">
        <f t="shared" si="0"/>
        <v>5</v>
      </c>
      <c r="W9">
        <f t="shared" si="1"/>
        <v>6</v>
      </c>
      <c r="X9" t="str" cm="1">
        <f t="array" ref="X9">_xlfn.IFS(W9&lt;=3, "Q1", W9&lt;=6, "Q2", W9&lt;=9, "Q3", W9&lt;=12, "Q4")</f>
        <v>Q2</v>
      </c>
      <c r="Y9" s="4">
        <f t="shared" si="2"/>
        <v>10</v>
      </c>
      <c r="Z9" t="str">
        <f t="shared" si="3"/>
        <v>June</v>
      </c>
    </row>
    <row r="10" spans="1:26" x14ac:dyDescent="0.3">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c r="V10">
        <f t="shared" si="0"/>
        <v>5</v>
      </c>
      <c r="W10">
        <f t="shared" si="1"/>
        <v>6</v>
      </c>
      <c r="X10" t="str" cm="1">
        <f t="array" ref="X10">_xlfn.IFS(W10&lt;=3, "Q1", W10&lt;=6, "Q2", W10&lt;=9, "Q3", W10&lt;=12, "Q4")</f>
        <v>Q2</v>
      </c>
      <c r="Y10" s="4">
        <f t="shared" si="2"/>
        <v>31.249999999999993</v>
      </c>
      <c r="Z10" t="str">
        <f t="shared" si="3"/>
        <v>June</v>
      </c>
    </row>
    <row r="11" spans="1:26" x14ac:dyDescent="0.3">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c r="V11">
        <f t="shared" si="0"/>
        <v>5</v>
      </c>
      <c r="W11">
        <f t="shared" si="1"/>
        <v>6</v>
      </c>
      <c r="X11" t="str" cm="1">
        <f t="array" ref="X11">_xlfn.IFS(W11&lt;=3, "Q1", W11&lt;=6, "Q2", W11&lt;=9, "Q3", W11&lt;=12, "Q4")</f>
        <v>Q2</v>
      </c>
      <c r="Y11" s="4">
        <f t="shared" si="2"/>
        <v>30</v>
      </c>
      <c r="Z11" t="str">
        <f t="shared" si="3"/>
        <v>June</v>
      </c>
    </row>
    <row r="12" spans="1:26" x14ac:dyDescent="0.3">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c r="V12">
        <f t="shared" si="0"/>
        <v>5</v>
      </c>
      <c r="W12">
        <f t="shared" si="1"/>
        <v>6</v>
      </c>
      <c r="X12" t="str" cm="1">
        <f t="array" ref="X12">_xlfn.IFS(W12&lt;=3, "Q1", W12&lt;=6, "Q2", W12&lt;=9, "Q3", W12&lt;=12, "Q4")</f>
        <v>Q2</v>
      </c>
      <c r="Y12" s="4">
        <f t="shared" si="2"/>
        <v>5</v>
      </c>
      <c r="Z12" t="str">
        <f t="shared" si="3"/>
        <v>June</v>
      </c>
    </row>
    <row r="13" spans="1:26" x14ac:dyDescent="0.3">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c r="V13">
        <f t="shared" si="0"/>
        <v>5</v>
      </c>
      <c r="W13">
        <f t="shared" si="1"/>
        <v>6</v>
      </c>
      <c r="X13" t="str" cm="1">
        <f t="array" ref="X13">_xlfn.IFS(W13&lt;=3, "Q1", W13&lt;=6, "Q2", W13&lt;=9, "Q3", W13&lt;=12, "Q4")</f>
        <v>Q2</v>
      </c>
      <c r="Y13" s="4">
        <f t="shared" si="2"/>
        <v>7.5000000000000009</v>
      </c>
      <c r="Z13" t="str">
        <f t="shared" si="3"/>
        <v>June</v>
      </c>
    </row>
    <row r="14" spans="1:26" x14ac:dyDescent="0.3">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c r="V14">
        <f t="shared" si="0"/>
        <v>5</v>
      </c>
      <c r="W14">
        <f t="shared" si="1"/>
        <v>4</v>
      </c>
      <c r="X14" t="str" cm="1">
        <f t="array" ref="X14">_xlfn.IFS(W14&lt;=3, "Q1", W14&lt;=6, "Q2", W14&lt;=9, "Q3", W14&lt;=12, "Q4")</f>
        <v>Q2</v>
      </c>
      <c r="Y14" s="4">
        <f t="shared" si="2"/>
        <v>35</v>
      </c>
      <c r="Z14" t="str">
        <f t="shared" si="3"/>
        <v>April</v>
      </c>
    </row>
    <row r="15" spans="1:26" x14ac:dyDescent="0.3">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c r="V15">
        <f t="shared" si="0"/>
        <v>5</v>
      </c>
      <c r="W15">
        <f t="shared" si="1"/>
        <v>12</v>
      </c>
      <c r="X15" t="str" cm="1">
        <f t="array" ref="X15">_xlfn.IFS(W15&lt;=3, "Q1", W15&lt;=6, "Q2", W15&lt;=9, "Q3", W15&lt;=12, "Q4")</f>
        <v>Q4</v>
      </c>
      <c r="Y15" s="4">
        <f t="shared" si="2"/>
        <v>32.499999999999993</v>
      </c>
      <c r="Z15" t="str">
        <f t="shared" si="3"/>
        <v>December</v>
      </c>
    </row>
    <row r="16" spans="1:26" x14ac:dyDescent="0.3">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c r="V16">
        <f t="shared" si="0"/>
        <v>4</v>
      </c>
      <c r="W16">
        <f t="shared" si="1"/>
        <v>11</v>
      </c>
      <c r="X16" t="str" cm="1">
        <f t="array" ref="X16">_xlfn.IFS(W16&lt;=3, "Q1", W16&lt;=6, "Q2", W16&lt;=9, "Q3", W16&lt;=12, "Q4")</f>
        <v>Q4</v>
      </c>
      <c r="Y16" s="4">
        <f t="shared" si="2"/>
        <v>-180</v>
      </c>
      <c r="Z16" t="str">
        <f t="shared" si="3"/>
        <v>November</v>
      </c>
    </row>
    <row r="17" spans="1:26" x14ac:dyDescent="0.3">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c r="V17">
        <f t="shared" si="0"/>
        <v>4</v>
      </c>
      <c r="W17">
        <f t="shared" si="1"/>
        <v>11</v>
      </c>
      <c r="X17" t="str" cm="1">
        <f t="array" ref="X17">_xlfn.IFS(W17&lt;=3, "Q1", W17&lt;=6, "Q2", W17&lt;=9, "Q3", W17&lt;=12, "Q4")</f>
        <v>Q4</v>
      </c>
      <c r="Y17" s="4">
        <f t="shared" si="2"/>
        <v>-150</v>
      </c>
      <c r="Z17" t="str">
        <f t="shared" si="3"/>
        <v>November</v>
      </c>
    </row>
    <row r="18" spans="1:26" x14ac:dyDescent="0.3">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c r="V18">
        <f t="shared" si="0"/>
        <v>7</v>
      </c>
      <c r="W18">
        <f t="shared" si="1"/>
        <v>11</v>
      </c>
      <c r="X18" t="str" cm="1">
        <f t="array" ref="X18">_xlfn.IFS(W18&lt;=3, "Q1", W18&lt;=6, "Q2", W18&lt;=9, "Q3", W18&lt;=12, "Q4")</f>
        <v>Q4</v>
      </c>
      <c r="Y18" s="4">
        <f t="shared" si="2"/>
        <v>2</v>
      </c>
      <c r="Z18" t="str">
        <f t="shared" si="3"/>
        <v>November</v>
      </c>
    </row>
    <row r="19" spans="1:26" x14ac:dyDescent="0.3">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c r="V19">
        <f t="shared" si="0"/>
        <v>2</v>
      </c>
      <c r="W19">
        <f t="shared" si="1"/>
        <v>5</v>
      </c>
      <c r="X19" t="str" cm="1">
        <f t="array" ref="X19">_xlfn.IFS(W19&lt;=3, "Q1", W19&lt;=6, "Q2", W19&lt;=9, "Q3", W19&lt;=12, "Q4")</f>
        <v>Q2</v>
      </c>
      <c r="Y19" s="4">
        <f t="shared" si="2"/>
        <v>18</v>
      </c>
      <c r="Z19" t="str">
        <f t="shared" si="3"/>
        <v>May</v>
      </c>
    </row>
    <row r="20" spans="1:26" x14ac:dyDescent="0.3">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c r="V20">
        <f t="shared" si="0"/>
        <v>5</v>
      </c>
      <c r="W20">
        <f t="shared" si="1"/>
        <v>8</v>
      </c>
      <c r="X20" t="str" cm="1">
        <f t="array" ref="X20">_xlfn.IFS(W20&lt;=3, "Q1", W20&lt;=6, "Q2", W20&lt;=9, "Q3", W20&lt;=12, "Q4")</f>
        <v>Q3</v>
      </c>
      <c r="Y20" s="4">
        <f t="shared" si="2"/>
        <v>28.999999999999996</v>
      </c>
      <c r="Z20" t="str">
        <f t="shared" si="3"/>
        <v>August</v>
      </c>
    </row>
    <row r="21" spans="1:26" x14ac:dyDescent="0.3">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c r="V21">
        <f t="shared" si="0"/>
        <v>5</v>
      </c>
      <c r="W21">
        <f t="shared" si="1"/>
        <v>8</v>
      </c>
      <c r="X21" t="str" cm="1">
        <f t="array" ref="X21">_xlfn.IFS(W21&lt;=3, "Q1", W21&lt;=6, "Q2", W21&lt;=9, "Q3", W21&lt;=12, "Q4")</f>
        <v>Q3</v>
      </c>
      <c r="Y21" s="4">
        <f t="shared" si="2"/>
        <v>7.5</v>
      </c>
      <c r="Z21" t="str">
        <f t="shared" si="3"/>
        <v>August</v>
      </c>
    </row>
    <row r="22" spans="1:26" x14ac:dyDescent="0.3">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c r="V22">
        <f t="shared" si="0"/>
        <v>5</v>
      </c>
      <c r="W22">
        <f t="shared" si="1"/>
        <v>8</v>
      </c>
      <c r="X22" t="str" cm="1">
        <f t="array" ref="X22">_xlfn.IFS(W22&lt;=3, "Q1", W22&lt;=6, "Q2", W22&lt;=9, "Q3", W22&lt;=12, "Q4")</f>
        <v>Q3</v>
      </c>
      <c r="Y22" s="4">
        <f t="shared" si="2"/>
        <v>32.5</v>
      </c>
      <c r="Z22" t="str">
        <f t="shared" si="3"/>
        <v>August</v>
      </c>
    </row>
    <row r="23" spans="1:26" x14ac:dyDescent="0.3">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c r="V23">
        <f t="shared" si="0"/>
        <v>4</v>
      </c>
      <c r="W23">
        <f t="shared" si="1"/>
        <v>12</v>
      </c>
      <c r="X23" t="str" cm="1">
        <f t="array" ref="X23">_xlfn.IFS(W23&lt;=3, "Q1", W23&lt;=6, "Q2", W23&lt;=9, "Q3", W23&lt;=12, "Q4")</f>
        <v>Q4</v>
      </c>
      <c r="Y23" s="4">
        <f t="shared" si="2"/>
        <v>25.999999999999996</v>
      </c>
      <c r="Z23" t="str">
        <f t="shared" si="3"/>
        <v>December</v>
      </c>
    </row>
    <row r="24" spans="1:26" x14ac:dyDescent="0.3">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c r="V24">
        <f t="shared" si="0"/>
        <v>4</v>
      </c>
      <c r="W24">
        <f t="shared" si="1"/>
        <v>12</v>
      </c>
      <c r="X24" t="str" cm="1">
        <f t="array" ref="X24">_xlfn.IFS(W24&lt;=3, "Q1", W24&lt;=6, "Q2", W24&lt;=9, "Q3", W24&lt;=12, "Q4")</f>
        <v>Q4</v>
      </c>
      <c r="Y24" s="4">
        <f t="shared" si="2"/>
        <v>25.999999999999996</v>
      </c>
      <c r="Z24" t="str">
        <f t="shared" si="3"/>
        <v>December</v>
      </c>
    </row>
    <row r="25" spans="1:26" x14ac:dyDescent="0.3">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c r="V25">
        <f t="shared" si="0"/>
        <v>2</v>
      </c>
      <c r="W25">
        <f t="shared" si="1"/>
        <v>7</v>
      </c>
      <c r="X25" t="str" cm="1">
        <f t="array" ref="X25">_xlfn.IFS(W25&lt;=3, "Q1", W25&lt;=6, "Q2", W25&lt;=9, "Q3", W25&lt;=12, "Q4")</f>
        <v>Q3</v>
      </c>
      <c r="Y25" s="4">
        <f t="shared" si="2"/>
        <v>-1.4285714285714286</v>
      </c>
      <c r="Z25" t="str">
        <f t="shared" si="3"/>
        <v>July</v>
      </c>
    </row>
    <row r="26" spans="1:26" x14ac:dyDescent="0.3">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c r="V26">
        <f t="shared" si="0"/>
        <v>5</v>
      </c>
      <c r="W26">
        <f t="shared" si="1"/>
        <v>9</v>
      </c>
      <c r="X26" t="str" cm="1">
        <f t="array" ref="X26">_xlfn.IFS(W26&lt;=3, "Q1", W26&lt;=6, "Q2", W26&lt;=9, "Q3", W26&lt;=12, "Q4")</f>
        <v>Q3</v>
      </c>
      <c r="Y26" s="4">
        <f t="shared" si="2"/>
        <v>23</v>
      </c>
      <c r="Z26" t="str">
        <f t="shared" si="3"/>
        <v>September</v>
      </c>
    </row>
    <row r="27" spans="1:26" x14ac:dyDescent="0.3">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c r="V27">
        <f t="shared" si="0"/>
        <v>4</v>
      </c>
      <c r="W27">
        <f t="shared" si="1"/>
        <v>1</v>
      </c>
      <c r="X27" t="str" cm="1">
        <f t="array" ref="X27">_xlfn.IFS(W27&lt;=3, "Q1", W27&lt;=6, "Q2", W27&lt;=9, "Q3", W27&lt;=12, "Q4")</f>
        <v>Q1</v>
      </c>
      <c r="Y27" s="4">
        <f t="shared" si="2"/>
        <v>36.250000000000007</v>
      </c>
      <c r="Z27" t="str">
        <f t="shared" si="3"/>
        <v>January</v>
      </c>
    </row>
    <row r="28" spans="1:26" x14ac:dyDescent="0.3">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c r="V28">
        <f t="shared" si="0"/>
        <v>4</v>
      </c>
      <c r="W28">
        <f t="shared" si="1"/>
        <v>1</v>
      </c>
      <c r="X28" t="str" cm="1">
        <f t="array" ref="X28">_xlfn.IFS(W28&lt;=3, "Q1", W28&lt;=6, "Q2", W28&lt;=9, "Q3", W28&lt;=12, "Q4")</f>
        <v>Q1</v>
      </c>
      <c r="Y28" s="4">
        <f t="shared" si="2"/>
        <v>13</v>
      </c>
      <c r="Z28" t="str">
        <f t="shared" si="3"/>
        <v>January</v>
      </c>
    </row>
    <row r="29" spans="1:26" x14ac:dyDescent="0.3">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c r="V29">
        <f t="shared" si="0"/>
        <v>4</v>
      </c>
      <c r="W29">
        <f t="shared" si="1"/>
        <v>9</v>
      </c>
      <c r="X29" t="str" cm="1">
        <f t="array" ref="X29">_xlfn.IFS(W29&lt;=3, "Q1", W29&lt;=6, "Q2", W29&lt;=9, "Q3", W29&lt;=12, "Q4")</f>
        <v>Q3</v>
      </c>
      <c r="Y29" s="4">
        <f t="shared" si="2"/>
        <v>-54</v>
      </c>
      <c r="Z29" t="str">
        <f t="shared" si="3"/>
        <v>September</v>
      </c>
    </row>
    <row r="30" spans="1:26" x14ac:dyDescent="0.3">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c r="V30">
        <f t="shared" si="0"/>
        <v>4</v>
      </c>
      <c r="W30">
        <f t="shared" si="1"/>
        <v>9</v>
      </c>
      <c r="X30" t="str" cm="1">
        <f t="array" ref="X30">_xlfn.IFS(W30&lt;=3, "Q1", W30&lt;=6, "Q2", W30&lt;=9, "Q3", W30&lt;=12, "Q4")</f>
        <v>Q3</v>
      </c>
      <c r="Y30" s="4">
        <f t="shared" si="2"/>
        <v>-73.333333333333343</v>
      </c>
      <c r="Z30" t="str">
        <f t="shared" si="3"/>
        <v>September</v>
      </c>
    </row>
    <row r="31" spans="1:26" x14ac:dyDescent="0.3">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c r="V31">
        <f t="shared" si="0"/>
        <v>4</v>
      </c>
      <c r="W31">
        <f t="shared" si="1"/>
        <v>9</v>
      </c>
      <c r="X31" t="str" cm="1">
        <f t="array" ref="X31">_xlfn.IFS(W31&lt;=3, "Q1", W31&lt;=6, "Q2", W31&lt;=9, "Q3", W31&lt;=12, "Q4")</f>
        <v>Q3</v>
      </c>
      <c r="Y31" s="4">
        <f t="shared" si="2"/>
        <v>12.5</v>
      </c>
      <c r="Z31" t="str">
        <f t="shared" si="3"/>
        <v>September</v>
      </c>
    </row>
    <row r="32" spans="1:26" x14ac:dyDescent="0.3">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c r="V32">
        <f t="shared" si="0"/>
        <v>4</v>
      </c>
      <c r="W32">
        <f t="shared" si="1"/>
        <v>9</v>
      </c>
      <c r="X32" t="str" cm="1">
        <f t="array" ref="X32">_xlfn.IFS(W32&lt;=3, "Q1", W32&lt;=6, "Q2", W32&lt;=9, "Q3", W32&lt;=12, "Q4")</f>
        <v>Q3</v>
      </c>
      <c r="Y32" s="4">
        <f t="shared" si="2"/>
        <v>33.75</v>
      </c>
      <c r="Z32" t="str">
        <f t="shared" si="3"/>
        <v>September</v>
      </c>
    </row>
    <row r="33" spans="1:26" x14ac:dyDescent="0.3">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c r="V33">
        <f t="shared" si="0"/>
        <v>4</v>
      </c>
      <c r="W33">
        <f t="shared" si="1"/>
        <v>9</v>
      </c>
      <c r="X33" t="str" cm="1">
        <f t="array" ref="X33">_xlfn.IFS(W33&lt;=3, "Q1", W33&lt;=6, "Q2", W33&lt;=9, "Q3", W33&lt;=12, "Q4")</f>
        <v>Q3</v>
      </c>
      <c r="Y33" s="4">
        <f t="shared" si="2"/>
        <v>11.249999999999998</v>
      </c>
      <c r="Z33" t="str">
        <f t="shared" si="3"/>
        <v>September</v>
      </c>
    </row>
    <row r="34" spans="1:26" x14ac:dyDescent="0.3">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c r="V34">
        <f t="shared" si="0"/>
        <v>4</v>
      </c>
      <c r="W34">
        <f t="shared" si="1"/>
        <v>9</v>
      </c>
      <c r="X34" t="str" cm="1">
        <f t="array" ref="X34">_xlfn.IFS(W34&lt;=3, "Q1", W34&lt;=6, "Q2", W34&lt;=9, "Q3", W34&lt;=12, "Q4")</f>
        <v>Q3</v>
      </c>
      <c r="Y34" s="4">
        <f t="shared" si="2"/>
        <v>-83.333333333333343</v>
      </c>
      <c r="Z34" t="str">
        <f t="shared" si="3"/>
        <v>September</v>
      </c>
    </row>
    <row r="35" spans="1:26" x14ac:dyDescent="0.3">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c r="V35">
        <f t="shared" si="0"/>
        <v>4</v>
      </c>
      <c r="W35">
        <f t="shared" si="1"/>
        <v>9</v>
      </c>
      <c r="X35" t="str" cm="1">
        <f t="array" ref="X35">_xlfn.IFS(W35&lt;=3, "Q1", W35&lt;=6, "Q2", W35&lt;=9, "Q3", W35&lt;=12, "Q4")</f>
        <v>Q3</v>
      </c>
      <c r="Y35" s="4">
        <f t="shared" si="2"/>
        <v>22.499999999999996</v>
      </c>
      <c r="Z35" t="str">
        <f t="shared" si="3"/>
        <v>September</v>
      </c>
    </row>
    <row r="36" spans="1:26" x14ac:dyDescent="0.3">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c r="V36">
        <f t="shared" si="0"/>
        <v>4</v>
      </c>
      <c r="W36">
        <f t="shared" si="1"/>
        <v>10</v>
      </c>
      <c r="X36" t="str" cm="1">
        <f t="array" ref="X36">_xlfn.IFS(W36&lt;=3, "Q1", W36&lt;=6, "Q2", W36&lt;=9, "Q3", W36&lt;=12, "Q4")</f>
        <v>Q4</v>
      </c>
      <c r="Y36" s="4">
        <f t="shared" si="2"/>
        <v>33.75</v>
      </c>
      <c r="Z36" t="str">
        <f t="shared" si="3"/>
        <v>October</v>
      </c>
    </row>
    <row r="37" spans="1:26" x14ac:dyDescent="0.3">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c r="V37">
        <f t="shared" si="0"/>
        <v>2</v>
      </c>
      <c r="W37">
        <f t="shared" si="1"/>
        <v>12</v>
      </c>
      <c r="X37" t="str" cm="1">
        <f t="array" ref="X37">_xlfn.IFS(W37&lt;=3, "Q1", W37&lt;=6, "Q2", W37&lt;=9, "Q3", W37&lt;=12, "Q4")</f>
        <v>Q4</v>
      </c>
      <c r="Y37" s="4">
        <f t="shared" si="2"/>
        <v>11.249999999999998</v>
      </c>
      <c r="Z37" t="str">
        <f t="shared" si="3"/>
        <v>December</v>
      </c>
    </row>
    <row r="38" spans="1:26" x14ac:dyDescent="0.3">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c r="V38">
        <f t="shared" si="0"/>
        <v>2</v>
      </c>
      <c r="W38">
        <f t="shared" si="1"/>
        <v>12</v>
      </c>
      <c r="X38" t="str" cm="1">
        <f t="array" ref="X38">_xlfn.IFS(W38&lt;=3, "Q1", W38&lt;=6, "Q2", W38&lt;=9, "Q3", W38&lt;=12, "Q4")</f>
        <v>Q4</v>
      </c>
      <c r="Y38" s="4">
        <f t="shared" si="2"/>
        <v>-77.5</v>
      </c>
      <c r="Z38" t="str">
        <f t="shared" si="3"/>
        <v>December</v>
      </c>
    </row>
    <row r="39" spans="1:26" x14ac:dyDescent="0.3">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c r="V39">
        <f t="shared" si="0"/>
        <v>4</v>
      </c>
      <c r="W39">
        <f t="shared" si="1"/>
        <v>12</v>
      </c>
      <c r="X39" t="str" cm="1">
        <f t="array" ref="X39">_xlfn.IFS(W39&lt;=3, "Q1", W39&lt;=6, "Q2", W39&lt;=9, "Q3", W39&lt;=12, "Q4")</f>
        <v>Q4</v>
      </c>
      <c r="Y39" s="4">
        <f t="shared" si="2"/>
        <v>31.25</v>
      </c>
      <c r="Z39" t="str">
        <f t="shared" si="3"/>
        <v>December</v>
      </c>
    </row>
    <row r="40" spans="1:26" x14ac:dyDescent="0.3">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c r="V40">
        <f t="shared" si="0"/>
        <v>4</v>
      </c>
      <c r="W40">
        <f t="shared" si="1"/>
        <v>12</v>
      </c>
      <c r="X40" t="str" cm="1">
        <f t="array" ref="X40">_xlfn.IFS(W40&lt;=3, "Q1", W40&lt;=6, "Q2", W40&lt;=9, "Q3", W40&lt;=12, "Q4")</f>
        <v>Q4</v>
      </c>
      <c r="Y40" s="4">
        <f t="shared" si="2"/>
        <v>-8.8235294117647065</v>
      </c>
      <c r="Z40" t="str">
        <f t="shared" si="3"/>
        <v>December</v>
      </c>
    </row>
    <row r="41" spans="1:26" x14ac:dyDescent="0.3">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c r="V41">
        <f t="shared" si="0"/>
        <v>4</v>
      </c>
      <c r="W41">
        <f t="shared" si="1"/>
        <v>12</v>
      </c>
      <c r="X41" t="str" cm="1">
        <f t="array" ref="X41">_xlfn.IFS(W41&lt;=3, "Q1", W41&lt;=6, "Q2", W41&lt;=9, "Q3", W41&lt;=12, "Q4")</f>
        <v>Q4</v>
      </c>
      <c r="Y41" s="4">
        <f t="shared" si="2"/>
        <v>-7.1428571428571441</v>
      </c>
      <c r="Z41" t="str">
        <f t="shared" si="3"/>
        <v>December</v>
      </c>
    </row>
    <row r="42" spans="1:26" x14ac:dyDescent="0.3">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c r="V42">
        <f t="shared" si="0"/>
        <v>4</v>
      </c>
      <c r="W42">
        <f t="shared" si="1"/>
        <v>12</v>
      </c>
      <c r="X42" t="str" cm="1">
        <f t="array" ref="X42">_xlfn.IFS(W42&lt;=3, "Q1", W42&lt;=6, "Q2", W42&lt;=9, "Q3", W42&lt;=12, "Q4")</f>
        <v>Q4</v>
      </c>
      <c r="Y42" s="4">
        <f t="shared" si="2"/>
        <v>11.25</v>
      </c>
      <c r="Z42" t="str">
        <f t="shared" si="3"/>
        <v>December</v>
      </c>
    </row>
    <row r="43" spans="1:26" x14ac:dyDescent="0.3">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c r="V43">
        <f t="shared" si="0"/>
        <v>5</v>
      </c>
      <c r="W43">
        <f t="shared" si="1"/>
        <v>9</v>
      </c>
      <c r="X43" t="str" cm="1">
        <f t="array" ref="X43">_xlfn.IFS(W43&lt;=3, "Q1", W43&lt;=6, "Q2", W43&lt;=9, "Q3", W43&lt;=12, "Q4")</f>
        <v>Q3</v>
      </c>
      <c r="Y43" s="4">
        <f t="shared" si="2"/>
        <v>11.249999999999998</v>
      </c>
      <c r="Z43" t="str">
        <f t="shared" si="3"/>
        <v>September</v>
      </c>
    </row>
    <row r="44" spans="1:26" x14ac:dyDescent="0.3">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c r="V44">
        <f t="shared" si="0"/>
        <v>5</v>
      </c>
      <c r="W44">
        <f t="shared" si="1"/>
        <v>7</v>
      </c>
      <c r="X44" t="str" cm="1">
        <f t="array" ref="X44">_xlfn.IFS(W44&lt;=3, "Q1", W44&lt;=6, "Q2", W44&lt;=9, "Q3", W44&lt;=12, "Q4")</f>
        <v>Q3</v>
      </c>
      <c r="Y44" s="4">
        <f t="shared" si="2"/>
        <v>5</v>
      </c>
      <c r="Z44" t="str">
        <f t="shared" si="3"/>
        <v>July</v>
      </c>
    </row>
    <row r="45" spans="1:26" x14ac:dyDescent="0.3">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c r="V45">
        <f t="shared" si="0"/>
        <v>4</v>
      </c>
      <c r="W45">
        <f t="shared" si="1"/>
        <v>9</v>
      </c>
      <c r="X45" t="str" cm="1">
        <f t="array" ref="X45">_xlfn.IFS(W45&lt;=3, "Q1", W45&lt;=6, "Q2", W45&lt;=9, "Q3", W45&lt;=12, "Q4")</f>
        <v>Q3</v>
      </c>
      <c r="Y45" s="4">
        <f t="shared" si="2"/>
        <v>10</v>
      </c>
      <c r="Z45" t="str">
        <f t="shared" si="3"/>
        <v>September</v>
      </c>
    </row>
    <row r="46" spans="1:26" x14ac:dyDescent="0.3">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c r="V46">
        <f t="shared" si="0"/>
        <v>2</v>
      </c>
      <c r="W46">
        <f t="shared" si="1"/>
        <v>3</v>
      </c>
      <c r="X46" t="str" cm="1">
        <f t="array" ref="X46">_xlfn.IFS(W46&lt;=3, "Q1", W46&lt;=6, "Q2", W46&lt;=9, "Q3", W46&lt;=12, "Q4")</f>
        <v>Q1</v>
      </c>
      <c r="Y46" s="4">
        <f t="shared" si="2"/>
        <v>43.000000000000007</v>
      </c>
      <c r="Z46" t="str">
        <f t="shared" si="3"/>
        <v>March</v>
      </c>
    </row>
    <row r="47" spans="1:26" x14ac:dyDescent="0.3">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c r="V47">
        <f t="shared" si="0"/>
        <v>2</v>
      </c>
      <c r="W47">
        <f t="shared" si="1"/>
        <v>3</v>
      </c>
      <c r="X47" t="str" cm="1">
        <f t="array" ref="X47">_xlfn.IFS(W47&lt;=3, "Q1", W47&lt;=6, "Q2", W47&lt;=9, "Q3", W47&lt;=12, "Q4")</f>
        <v>Q1</v>
      </c>
      <c r="Y47" s="4">
        <f t="shared" si="2"/>
        <v>47</v>
      </c>
      <c r="Z47" t="str">
        <f t="shared" si="3"/>
        <v>March</v>
      </c>
    </row>
    <row r="48" spans="1:26" x14ac:dyDescent="0.3">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c r="V48">
        <f t="shared" si="0"/>
        <v>5</v>
      </c>
      <c r="W48">
        <f t="shared" si="1"/>
        <v>10</v>
      </c>
      <c r="X48" t="str" cm="1">
        <f t="array" ref="X48">_xlfn.IFS(W48&lt;=3, "Q1", W48&lt;=6, "Q2", W48&lt;=9, "Q3", W48&lt;=12, "Q4")</f>
        <v>Q4</v>
      </c>
      <c r="Y48" s="4">
        <f t="shared" si="2"/>
        <v>4</v>
      </c>
      <c r="Z48" t="str">
        <f t="shared" si="3"/>
        <v>October</v>
      </c>
    </row>
    <row r="49" spans="1:26" x14ac:dyDescent="0.3">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c r="V49">
        <f t="shared" si="0"/>
        <v>5</v>
      </c>
      <c r="W49">
        <f t="shared" si="1"/>
        <v>6</v>
      </c>
      <c r="X49" t="str" cm="1">
        <f t="array" ref="X49">_xlfn.IFS(W49&lt;=3, "Q1", W49&lt;=6, "Q2", W49&lt;=9, "Q3", W49&lt;=12, "Q4")</f>
        <v>Q2</v>
      </c>
      <c r="Y49" s="4">
        <f t="shared" si="2"/>
        <v>11</v>
      </c>
      <c r="Z49" t="str">
        <f t="shared" si="3"/>
        <v>June</v>
      </c>
    </row>
    <row r="50" spans="1:26" x14ac:dyDescent="0.3">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c r="V50">
        <f t="shared" si="0"/>
        <v>5</v>
      </c>
      <c r="W50">
        <f t="shared" si="1"/>
        <v>6</v>
      </c>
      <c r="X50" t="str" cm="1">
        <f t="array" ref="X50">_xlfn.IFS(W50&lt;=3, "Q1", W50&lt;=6, "Q2", W50&lt;=9, "Q3", W50&lt;=12, "Q4")</f>
        <v>Q2</v>
      </c>
      <c r="Y50" s="4">
        <f t="shared" si="2"/>
        <v>27.999999999999996</v>
      </c>
      <c r="Z50" t="str">
        <f t="shared" si="3"/>
        <v>June</v>
      </c>
    </row>
    <row r="51" spans="1:26" x14ac:dyDescent="0.3">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c r="V51">
        <f t="shared" si="0"/>
        <v>4</v>
      </c>
      <c r="W51">
        <f t="shared" si="1"/>
        <v>4</v>
      </c>
      <c r="X51" t="str" cm="1">
        <f t="array" ref="X51">_xlfn.IFS(W51&lt;=3, "Q1", W51&lt;=6, "Q2", W51&lt;=9, "Q3", W51&lt;=12, "Q4")</f>
        <v>Q2</v>
      </c>
      <c r="Y51" s="4">
        <f t="shared" si="2"/>
        <v>47</v>
      </c>
      <c r="Z51" t="str">
        <f t="shared" si="3"/>
        <v>April</v>
      </c>
    </row>
    <row r="52" spans="1:26" x14ac:dyDescent="0.3">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c r="V52">
        <f t="shared" si="0"/>
        <v>4</v>
      </c>
      <c r="W52">
        <f t="shared" si="1"/>
        <v>4</v>
      </c>
      <c r="X52" t="str" cm="1">
        <f t="array" ref="X52">_xlfn.IFS(W52&lt;=3, "Q1", W52&lt;=6, "Q2", W52&lt;=9, "Q3", W52&lt;=12, "Q4")</f>
        <v>Q2</v>
      </c>
      <c r="Y52" s="4">
        <f t="shared" si="2"/>
        <v>47</v>
      </c>
      <c r="Z52" t="str">
        <f t="shared" si="3"/>
        <v>April</v>
      </c>
    </row>
    <row r="53" spans="1:26" x14ac:dyDescent="0.3">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c r="V53">
        <f t="shared" si="0"/>
        <v>4</v>
      </c>
      <c r="W53">
        <f t="shared" si="1"/>
        <v>4</v>
      </c>
      <c r="X53" t="str" cm="1">
        <f t="array" ref="X53">_xlfn.IFS(W53&lt;=3, "Q1", W53&lt;=6, "Q2", W53&lt;=9, "Q3", W53&lt;=12, "Q4")</f>
        <v>Q2</v>
      </c>
      <c r="Y53" s="4">
        <f t="shared" si="2"/>
        <v>48</v>
      </c>
      <c r="Z53" t="str">
        <f t="shared" si="3"/>
        <v>April</v>
      </c>
    </row>
    <row r="54" spans="1:26" x14ac:dyDescent="0.3">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c r="V54">
        <f t="shared" si="0"/>
        <v>4</v>
      </c>
      <c r="W54">
        <f t="shared" si="1"/>
        <v>4</v>
      </c>
      <c r="X54" t="str" cm="1">
        <f t="array" ref="X54">_xlfn.IFS(W54&lt;=3, "Q1", W54&lt;=6, "Q2", W54&lt;=9, "Q3", W54&lt;=12, "Q4")</f>
        <v>Q2</v>
      </c>
      <c r="Y54" s="4">
        <f t="shared" si="2"/>
        <v>19</v>
      </c>
      <c r="Z54" t="str">
        <f t="shared" si="3"/>
        <v>April</v>
      </c>
    </row>
    <row r="55" spans="1:26" x14ac:dyDescent="0.3">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c r="V55">
        <f t="shared" si="0"/>
        <v>6</v>
      </c>
      <c r="W55">
        <f t="shared" si="1"/>
        <v>12</v>
      </c>
      <c r="X55" t="str" cm="1">
        <f t="array" ref="X55">_xlfn.IFS(W55&lt;=3, "Q1", W55&lt;=6, "Q2", W55&lt;=9, "Q3", W55&lt;=12, "Q4")</f>
        <v>Q4</v>
      </c>
      <c r="Y55" s="4">
        <f t="shared" si="2"/>
        <v>41</v>
      </c>
      <c r="Z55" t="str">
        <f t="shared" si="3"/>
        <v>December</v>
      </c>
    </row>
    <row r="56" spans="1:26" x14ac:dyDescent="0.3">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c r="V56">
        <f t="shared" si="0"/>
        <v>6</v>
      </c>
      <c r="W56">
        <f t="shared" si="1"/>
        <v>12</v>
      </c>
      <c r="X56" t="str" cm="1">
        <f t="array" ref="X56">_xlfn.IFS(W56&lt;=3, "Q1", W56&lt;=6, "Q2", W56&lt;=9, "Q3", W56&lt;=12, "Q4")</f>
        <v>Q4</v>
      </c>
      <c r="Y56" s="4">
        <f t="shared" si="2"/>
        <v>28.999999999999996</v>
      </c>
      <c r="Z56" t="str">
        <f t="shared" si="3"/>
        <v>December</v>
      </c>
    </row>
    <row r="57" spans="1:26" x14ac:dyDescent="0.3">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c r="V57">
        <f t="shared" si="0"/>
        <v>1</v>
      </c>
      <c r="W57">
        <f t="shared" si="1"/>
        <v>6</v>
      </c>
      <c r="X57" t="str" cm="1">
        <f t="array" ref="X57">_xlfn.IFS(W57&lt;=3, "Q1", W57&lt;=6, "Q2", W57&lt;=9, "Q3", W57&lt;=12, "Q4")</f>
        <v>Q2</v>
      </c>
      <c r="Y57" s="4">
        <f t="shared" si="2"/>
        <v>25</v>
      </c>
      <c r="Z57" t="str">
        <f t="shared" si="3"/>
        <v>June</v>
      </c>
    </row>
    <row r="58" spans="1:26" x14ac:dyDescent="0.3">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c r="V58">
        <f t="shared" si="0"/>
        <v>1</v>
      </c>
      <c r="W58">
        <f t="shared" si="1"/>
        <v>6</v>
      </c>
      <c r="X58" t="str" cm="1">
        <f t="array" ref="X58">_xlfn.IFS(W58&lt;=3, "Q1", W58&lt;=6, "Q2", W58&lt;=9, "Q3", W58&lt;=12, "Q4")</f>
        <v>Q2</v>
      </c>
      <c r="Y58" s="4">
        <f t="shared" si="2"/>
        <v>48</v>
      </c>
      <c r="Z58" t="str">
        <f t="shared" si="3"/>
        <v>June</v>
      </c>
    </row>
    <row r="59" spans="1:26" x14ac:dyDescent="0.3">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c r="V59">
        <f t="shared" si="0"/>
        <v>1</v>
      </c>
      <c r="W59">
        <f t="shared" si="1"/>
        <v>6</v>
      </c>
      <c r="X59" t="str" cm="1">
        <f t="array" ref="X59">_xlfn.IFS(W59&lt;=3, "Q1", W59&lt;=6, "Q2", W59&lt;=9, "Q3", W59&lt;=12, "Q4")</f>
        <v>Q2</v>
      </c>
      <c r="Y59" s="4">
        <f t="shared" si="2"/>
        <v>2.2222222222222219</v>
      </c>
      <c r="Z59" t="str">
        <f t="shared" si="3"/>
        <v>June</v>
      </c>
    </row>
    <row r="60" spans="1:26" x14ac:dyDescent="0.3">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c r="V60">
        <f t="shared" si="0"/>
        <v>1</v>
      </c>
      <c r="W60">
        <f t="shared" si="1"/>
        <v>6</v>
      </c>
      <c r="X60" t="str" cm="1">
        <f t="array" ref="X60">_xlfn.IFS(W60&lt;=3, "Q1", W60&lt;=6, "Q2", W60&lt;=9, "Q3", W60&lt;=12, "Q4")</f>
        <v>Q2</v>
      </c>
      <c r="Y60" s="4">
        <f t="shared" si="2"/>
        <v>48</v>
      </c>
      <c r="Z60" t="str">
        <f t="shared" si="3"/>
        <v>June</v>
      </c>
    </row>
    <row r="61" spans="1:26" x14ac:dyDescent="0.3">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c r="V61">
        <f t="shared" si="0"/>
        <v>1</v>
      </c>
      <c r="W61">
        <f t="shared" si="1"/>
        <v>6</v>
      </c>
      <c r="X61" t="str" cm="1">
        <f t="array" ref="X61">_xlfn.IFS(W61&lt;=3, "Q1", W61&lt;=6, "Q2", W61&lt;=9, "Q3", W61&lt;=12, "Q4")</f>
        <v>Q2</v>
      </c>
      <c r="Y61" s="4">
        <f t="shared" si="2"/>
        <v>11</v>
      </c>
      <c r="Z61" t="str">
        <f t="shared" si="3"/>
        <v>June</v>
      </c>
    </row>
    <row r="62" spans="1:26" x14ac:dyDescent="0.3">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c r="V62">
        <f t="shared" si="0"/>
        <v>1</v>
      </c>
      <c r="W62">
        <f t="shared" si="1"/>
        <v>6</v>
      </c>
      <c r="X62" t="str" cm="1">
        <f t="array" ref="X62">_xlfn.IFS(W62&lt;=3, "Q1", W62&lt;=6, "Q2", W62&lt;=9, "Q3", W62&lt;=12, "Q4")</f>
        <v>Q2</v>
      </c>
      <c r="Y62" s="4">
        <f t="shared" si="2"/>
        <v>33.75</v>
      </c>
      <c r="Z62" t="str">
        <f t="shared" si="3"/>
        <v>June</v>
      </c>
    </row>
    <row r="63" spans="1:26" x14ac:dyDescent="0.3">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c r="V63">
        <f t="shared" si="0"/>
        <v>1</v>
      </c>
      <c r="W63">
        <f t="shared" si="1"/>
        <v>6</v>
      </c>
      <c r="X63" t="str" cm="1">
        <f t="array" ref="X63">_xlfn.IFS(W63&lt;=3, "Q1", W63&lt;=6, "Q2", W63&lt;=9, "Q3", W63&lt;=12, "Q4")</f>
        <v>Q2</v>
      </c>
      <c r="Y63" s="4">
        <f t="shared" si="2"/>
        <v>50</v>
      </c>
      <c r="Z63" t="str">
        <f t="shared" si="3"/>
        <v>June</v>
      </c>
    </row>
    <row r="64" spans="1:26" x14ac:dyDescent="0.3">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c r="V64">
        <f t="shared" si="0"/>
        <v>6</v>
      </c>
      <c r="W64">
        <f t="shared" si="1"/>
        <v>11</v>
      </c>
      <c r="X64" t="str" cm="1">
        <f t="array" ref="X64">_xlfn.IFS(W64&lt;=3, "Q1", W64&lt;=6, "Q2", W64&lt;=9, "Q3", W64&lt;=12, "Q4")</f>
        <v>Q4</v>
      </c>
      <c r="Y64" s="4">
        <f t="shared" si="2"/>
        <v>44</v>
      </c>
      <c r="Z64" t="str">
        <f t="shared" si="3"/>
        <v>November</v>
      </c>
    </row>
    <row r="65" spans="1:26" x14ac:dyDescent="0.3">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c r="V65">
        <f t="shared" si="0"/>
        <v>6</v>
      </c>
      <c r="W65">
        <f t="shared" si="1"/>
        <v>11</v>
      </c>
      <c r="X65" t="str" cm="1">
        <f t="array" ref="X65">_xlfn.IFS(W65&lt;=3, "Q1", W65&lt;=6, "Q2", W65&lt;=9, "Q3", W65&lt;=12, "Q4")</f>
        <v>Q4</v>
      </c>
      <c r="Y65" s="4">
        <f t="shared" si="2"/>
        <v>36.25</v>
      </c>
      <c r="Z65" t="str">
        <f t="shared" si="3"/>
        <v>November</v>
      </c>
    </row>
    <row r="66" spans="1:26" x14ac:dyDescent="0.3">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c r="V66">
        <f t="shared" si="0"/>
        <v>6</v>
      </c>
      <c r="W66">
        <f t="shared" si="1"/>
        <v>11</v>
      </c>
      <c r="X66" t="str" cm="1">
        <f t="array" ref="X66">_xlfn.IFS(W66&lt;=3, "Q1", W66&lt;=6, "Q2", W66&lt;=9, "Q3", W66&lt;=12, "Q4")</f>
        <v>Q4</v>
      </c>
      <c r="Y66" s="4">
        <f t="shared" si="2"/>
        <v>47</v>
      </c>
      <c r="Z66" t="str">
        <f t="shared" si="3"/>
        <v>November</v>
      </c>
    </row>
    <row r="67" spans="1:26" x14ac:dyDescent="0.3">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c r="V67">
        <f t="shared" ref="V67:V130" si="4">D67-C67</f>
        <v>6</v>
      </c>
      <c r="W67">
        <f t="shared" ref="W67:W130" si="5">MONTH(C67)</f>
        <v>11</v>
      </c>
      <c r="X67" t="str" cm="1">
        <f t="array" ref="X67">_xlfn.IFS(W67&lt;=3, "Q1", W67&lt;=6, "Q2", W67&lt;=9, "Q3", W67&lt;=12, "Q4")</f>
        <v>Q4</v>
      </c>
      <c r="Y67" s="4">
        <f t="shared" ref="Y67:Y130" si="6">(U67/R67)*100</f>
        <v>27.999999999999996</v>
      </c>
      <c r="Z67" t="str">
        <f t="shared" ref="Z67:Z130" si="7">TEXT(C67, "mmmm")</f>
        <v>November</v>
      </c>
    </row>
    <row r="68" spans="1:26" x14ac:dyDescent="0.3">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c r="V68">
        <f t="shared" si="4"/>
        <v>5</v>
      </c>
      <c r="W68">
        <f t="shared" si="5"/>
        <v>4</v>
      </c>
      <c r="X68" t="str" cm="1">
        <f t="array" ref="X68">_xlfn.IFS(W68&lt;=3, "Q1", W68&lt;=6, "Q2", W68&lt;=9, "Q3", W68&lt;=12, "Q4")</f>
        <v>Q2</v>
      </c>
      <c r="Y68" s="4">
        <f t="shared" si="6"/>
        <v>-7.1428571428571423</v>
      </c>
      <c r="Z68" t="str">
        <f t="shared" si="7"/>
        <v>April</v>
      </c>
    </row>
    <row r="69" spans="1:26" x14ac:dyDescent="0.3">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c r="V69">
        <f t="shared" si="4"/>
        <v>5</v>
      </c>
      <c r="W69">
        <f t="shared" si="5"/>
        <v>12</v>
      </c>
      <c r="X69" t="str" cm="1">
        <f t="array" ref="X69">_xlfn.IFS(W69&lt;=3, "Q1", W69&lt;=6, "Q2", W69&lt;=9, "Q3", W69&lt;=12, "Q4")</f>
        <v>Q4</v>
      </c>
      <c r="Y69" s="4">
        <f t="shared" si="6"/>
        <v>10.000000000000002</v>
      </c>
      <c r="Z69" t="str">
        <f t="shared" si="7"/>
        <v>December</v>
      </c>
    </row>
    <row r="70" spans="1:26" x14ac:dyDescent="0.3">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c r="V70">
        <f t="shared" si="4"/>
        <v>5</v>
      </c>
      <c r="W70">
        <f t="shared" si="5"/>
        <v>12</v>
      </c>
      <c r="X70" t="str" cm="1">
        <f t="array" ref="X70">_xlfn.IFS(W70&lt;=3, "Q1", W70&lt;=6, "Q2", W70&lt;=9, "Q3", W70&lt;=12, "Q4")</f>
        <v>Q4</v>
      </c>
      <c r="Y70" s="4">
        <f t="shared" si="6"/>
        <v>37.5</v>
      </c>
      <c r="Z70" t="str">
        <f t="shared" si="7"/>
        <v>December</v>
      </c>
    </row>
    <row r="71" spans="1:26" x14ac:dyDescent="0.3">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c r="V71">
        <f t="shared" si="4"/>
        <v>2</v>
      </c>
      <c r="W71">
        <f t="shared" si="5"/>
        <v>6</v>
      </c>
      <c r="X71" t="str" cm="1">
        <f t="array" ref="X71">_xlfn.IFS(W71&lt;=3, "Q1", W71&lt;=6, "Q2", W71&lt;=9, "Q3", W71&lt;=12, "Q4")</f>
        <v>Q2</v>
      </c>
      <c r="Y71" s="4">
        <f t="shared" si="6"/>
        <v>47.000000000000007</v>
      </c>
      <c r="Z71" t="str">
        <f t="shared" si="7"/>
        <v>June</v>
      </c>
    </row>
    <row r="72" spans="1:26" x14ac:dyDescent="0.3">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c r="V72">
        <f t="shared" si="4"/>
        <v>5</v>
      </c>
      <c r="W72">
        <f t="shared" si="5"/>
        <v>9</v>
      </c>
      <c r="X72" t="str" cm="1">
        <f t="array" ref="X72">_xlfn.IFS(W72&lt;=3, "Q1", W72&lt;=6, "Q2", W72&lt;=9, "Q3", W72&lt;=12, "Q4")</f>
        <v>Q3</v>
      </c>
      <c r="Y72" s="4">
        <f t="shared" si="6"/>
        <v>37.500000000000007</v>
      </c>
      <c r="Z72" t="str">
        <f t="shared" si="7"/>
        <v>September</v>
      </c>
    </row>
    <row r="73" spans="1:26" x14ac:dyDescent="0.3">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c r="V73">
        <f t="shared" si="4"/>
        <v>3</v>
      </c>
      <c r="W73">
        <f t="shared" si="5"/>
        <v>9</v>
      </c>
      <c r="X73" t="str" cm="1">
        <f t="array" ref="X73">_xlfn.IFS(W73&lt;=3, "Q1", W73&lt;=6, "Q2", W73&lt;=9, "Q3", W73&lt;=12, "Q4")</f>
        <v>Q3</v>
      </c>
      <c r="Y73" s="4">
        <f t="shared" si="6"/>
        <v>46</v>
      </c>
      <c r="Z73" t="str">
        <f t="shared" si="7"/>
        <v>September</v>
      </c>
    </row>
    <row r="74" spans="1:26" x14ac:dyDescent="0.3">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c r="V74">
        <f t="shared" si="4"/>
        <v>6</v>
      </c>
      <c r="W74">
        <f t="shared" si="5"/>
        <v>4</v>
      </c>
      <c r="X74" t="str" cm="1">
        <f t="array" ref="X74">_xlfn.IFS(W74&lt;=3, "Q1", W74&lt;=6, "Q2", W74&lt;=9, "Q3", W74&lt;=12, "Q4")</f>
        <v>Q2</v>
      </c>
      <c r="Y74" s="4">
        <f t="shared" si="6"/>
        <v>-13.749999999999998</v>
      </c>
      <c r="Z74" t="str">
        <f t="shared" si="7"/>
        <v>April</v>
      </c>
    </row>
    <row r="75" spans="1:26" x14ac:dyDescent="0.3">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c r="V75">
        <f t="shared" si="4"/>
        <v>6</v>
      </c>
      <c r="W75">
        <f t="shared" si="5"/>
        <v>4</v>
      </c>
      <c r="X75" t="str" cm="1">
        <f t="array" ref="X75">_xlfn.IFS(W75&lt;=3, "Q1", W75&lt;=6, "Q2", W75&lt;=9, "Q3", W75&lt;=12, "Q4")</f>
        <v>Q2</v>
      </c>
      <c r="Y75" s="4">
        <f t="shared" si="6"/>
        <v>1.25</v>
      </c>
      <c r="Z75" t="str">
        <f t="shared" si="7"/>
        <v>April</v>
      </c>
    </row>
    <row r="76" spans="1:26" x14ac:dyDescent="0.3">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c r="V76">
        <f t="shared" si="4"/>
        <v>6</v>
      </c>
      <c r="W76">
        <f t="shared" si="5"/>
        <v>4</v>
      </c>
      <c r="X76" t="str" cm="1">
        <f t="array" ref="X76">_xlfn.IFS(W76&lt;=3, "Q1", W76&lt;=6, "Q2", W76&lt;=9, "Q3", W76&lt;=12, "Q4")</f>
        <v>Q2</v>
      </c>
      <c r="Y76" s="4">
        <f t="shared" si="6"/>
        <v>-25</v>
      </c>
      <c r="Z76" t="str">
        <f t="shared" si="7"/>
        <v>April</v>
      </c>
    </row>
    <row r="77" spans="1:26" x14ac:dyDescent="0.3">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c r="V77">
        <f t="shared" si="4"/>
        <v>2</v>
      </c>
      <c r="W77">
        <f t="shared" si="5"/>
        <v>12</v>
      </c>
      <c r="X77" t="str" cm="1">
        <f t="array" ref="X77">_xlfn.IFS(W77&lt;=3, "Q1", W77&lt;=6, "Q2", W77&lt;=9, "Q3", W77&lt;=12, "Q4")</f>
        <v>Q4</v>
      </c>
      <c r="Y77" s="4">
        <f t="shared" si="6"/>
        <v>-154.99999999999997</v>
      </c>
      <c r="Z77" t="str">
        <f t="shared" si="7"/>
        <v>December</v>
      </c>
    </row>
    <row r="78" spans="1:26" x14ac:dyDescent="0.3">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c r="V78">
        <f t="shared" si="4"/>
        <v>2</v>
      </c>
      <c r="W78">
        <f t="shared" si="5"/>
        <v>12</v>
      </c>
      <c r="X78" t="str" cm="1">
        <f t="array" ref="X78">_xlfn.IFS(W78&lt;=3, "Q1", W78&lt;=6, "Q2", W78&lt;=9, "Q3", W78&lt;=12, "Q4")</f>
        <v>Q4</v>
      </c>
      <c r="Y78" s="4">
        <f t="shared" si="6"/>
        <v>-60</v>
      </c>
      <c r="Z78" t="str">
        <f t="shared" si="7"/>
        <v>December</v>
      </c>
    </row>
    <row r="79" spans="1:26" x14ac:dyDescent="0.3">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c r="V79">
        <f t="shared" si="4"/>
        <v>2</v>
      </c>
      <c r="W79">
        <f t="shared" si="5"/>
        <v>12</v>
      </c>
      <c r="X79" t="str" cm="1">
        <f t="array" ref="X79">_xlfn.IFS(W79&lt;=3, "Q1", W79&lt;=6, "Q2", W79&lt;=9, "Q3", W79&lt;=12, "Q4")</f>
        <v>Q4</v>
      </c>
      <c r="Y79" s="4">
        <f t="shared" si="6"/>
        <v>10.000000000000002</v>
      </c>
      <c r="Z79" t="str">
        <f t="shared" si="7"/>
        <v>December</v>
      </c>
    </row>
    <row r="80" spans="1:26" x14ac:dyDescent="0.3">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c r="V80">
        <f t="shared" si="4"/>
        <v>5</v>
      </c>
      <c r="W80">
        <f t="shared" si="5"/>
        <v>11</v>
      </c>
      <c r="X80" t="str" cm="1">
        <f t="array" ref="X80">_xlfn.IFS(W80&lt;=3, "Q1", W80&lt;=6, "Q2", W80&lt;=9, "Q3", W80&lt;=12, "Q4")</f>
        <v>Q4</v>
      </c>
      <c r="Y80" s="4">
        <f t="shared" si="6"/>
        <v>-75</v>
      </c>
      <c r="Z80" t="str">
        <f t="shared" si="7"/>
        <v>November</v>
      </c>
    </row>
    <row r="81" spans="1:26" x14ac:dyDescent="0.3">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c r="V81">
        <f t="shared" si="4"/>
        <v>3</v>
      </c>
      <c r="W81">
        <f t="shared" si="5"/>
        <v>6</v>
      </c>
      <c r="X81" t="str" cm="1">
        <f t="array" ref="X81">_xlfn.IFS(W81&lt;=3, "Q1", W81&lt;=6, "Q2", W81&lt;=9, "Q3", W81&lt;=12, "Q4")</f>
        <v>Q2</v>
      </c>
      <c r="Y81" s="4">
        <f t="shared" si="6"/>
        <v>27</v>
      </c>
      <c r="Z81" t="str">
        <f t="shared" si="7"/>
        <v>June</v>
      </c>
    </row>
    <row r="82" spans="1:26" x14ac:dyDescent="0.3">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c r="V82">
        <f t="shared" si="4"/>
        <v>3</v>
      </c>
      <c r="W82">
        <f t="shared" si="5"/>
        <v>6</v>
      </c>
      <c r="X82" t="str" cm="1">
        <f t="array" ref="X82">_xlfn.IFS(W82&lt;=3, "Q1", W82&lt;=6, "Q2", W82&lt;=9, "Q3", W82&lt;=12, "Q4")</f>
        <v>Q2</v>
      </c>
      <c r="Y82" s="4">
        <f t="shared" si="6"/>
        <v>48.000000000000007</v>
      </c>
      <c r="Z82" t="str">
        <f t="shared" si="7"/>
        <v>June</v>
      </c>
    </row>
    <row r="83" spans="1:26" x14ac:dyDescent="0.3">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c r="V83">
        <f t="shared" si="4"/>
        <v>4</v>
      </c>
      <c r="W83">
        <f t="shared" si="5"/>
        <v>10</v>
      </c>
      <c r="X83" t="str" cm="1">
        <f t="array" ref="X83">_xlfn.IFS(W83&lt;=3, "Q1", W83&lt;=6, "Q2", W83&lt;=9, "Q3", W83&lt;=12, "Q4")</f>
        <v>Q4</v>
      </c>
      <c r="Y83" s="4">
        <f t="shared" si="6"/>
        <v>27.999999999999996</v>
      </c>
      <c r="Z83" t="str">
        <f t="shared" si="7"/>
        <v>October</v>
      </c>
    </row>
    <row r="84" spans="1:26" x14ac:dyDescent="0.3">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c r="V84">
        <f t="shared" si="4"/>
        <v>4</v>
      </c>
      <c r="W84">
        <f t="shared" si="5"/>
        <v>10</v>
      </c>
      <c r="X84" t="str" cm="1">
        <f t="array" ref="X84">_xlfn.IFS(W84&lt;=3, "Q1", W84&lt;=6, "Q2", W84&lt;=9, "Q3", W84&lt;=12, "Q4")</f>
        <v>Q4</v>
      </c>
      <c r="Y84" s="4">
        <f t="shared" si="6"/>
        <v>28.999999999999996</v>
      </c>
      <c r="Z84" t="str">
        <f t="shared" si="7"/>
        <v>October</v>
      </c>
    </row>
    <row r="85" spans="1:26" x14ac:dyDescent="0.3">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c r="V85">
        <f t="shared" si="4"/>
        <v>5</v>
      </c>
      <c r="W85">
        <f t="shared" si="5"/>
        <v>9</v>
      </c>
      <c r="X85" t="str" cm="1">
        <f t="array" ref="X85">_xlfn.IFS(W85&lt;=3, "Q1", W85&lt;=6, "Q2", W85&lt;=9, "Q3", W85&lt;=12, "Q4")</f>
        <v>Q3</v>
      </c>
      <c r="Y85" s="4">
        <f t="shared" si="6"/>
        <v>31.25</v>
      </c>
      <c r="Z85" t="str">
        <f t="shared" si="7"/>
        <v>September</v>
      </c>
    </row>
    <row r="86" spans="1:26" x14ac:dyDescent="0.3">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c r="V86">
        <f t="shared" si="4"/>
        <v>3</v>
      </c>
      <c r="W86">
        <f t="shared" si="5"/>
        <v>11</v>
      </c>
      <c r="X86" t="str" cm="1">
        <f t="array" ref="X86">_xlfn.IFS(W86&lt;=3, "Q1", W86&lt;=6, "Q2", W86&lt;=9, "Q3", W86&lt;=12, "Q4")</f>
        <v>Q4</v>
      </c>
      <c r="Y86" s="4">
        <f t="shared" si="6"/>
        <v>-21.25</v>
      </c>
      <c r="Z86" t="str">
        <f t="shared" si="7"/>
        <v>November</v>
      </c>
    </row>
    <row r="87" spans="1:26" x14ac:dyDescent="0.3">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c r="V87">
        <f t="shared" si="4"/>
        <v>2</v>
      </c>
      <c r="W87">
        <f t="shared" si="5"/>
        <v>5</v>
      </c>
      <c r="X87" t="str" cm="1">
        <f t="array" ref="X87">_xlfn.IFS(W87&lt;=3, "Q1", W87&lt;=6, "Q2", W87&lt;=9, "Q3", W87&lt;=12, "Q4")</f>
        <v>Q2</v>
      </c>
      <c r="Y87" s="4">
        <f t="shared" si="6"/>
        <v>11.000000000000002</v>
      </c>
      <c r="Z87" t="str">
        <f t="shared" si="7"/>
        <v>May</v>
      </c>
    </row>
    <row r="88" spans="1:26" x14ac:dyDescent="0.3">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c r="V88">
        <f t="shared" si="4"/>
        <v>7</v>
      </c>
      <c r="W88">
        <f t="shared" si="5"/>
        <v>10</v>
      </c>
      <c r="X88" t="str" cm="1">
        <f t="array" ref="X88">_xlfn.IFS(W88&lt;=3, "Q1", W88&lt;=6, "Q2", W88&lt;=9, "Q3", W88&lt;=12, "Q4")</f>
        <v>Q4</v>
      </c>
      <c r="Y88" s="4">
        <f t="shared" si="6"/>
        <v>34</v>
      </c>
      <c r="Z88" t="str">
        <f t="shared" si="7"/>
        <v>October</v>
      </c>
    </row>
    <row r="89" spans="1:26" x14ac:dyDescent="0.3">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c r="V89">
        <f t="shared" si="4"/>
        <v>7</v>
      </c>
      <c r="W89">
        <f t="shared" si="5"/>
        <v>10</v>
      </c>
      <c r="X89" t="str" cm="1">
        <f t="array" ref="X89">_xlfn.IFS(W89&lt;=3, "Q1", W89&lt;=6, "Q2", W89&lt;=9, "Q3", W89&lt;=12, "Q4")</f>
        <v>Q4</v>
      </c>
      <c r="Y89" s="4">
        <f t="shared" si="6"/>
        <v>48</v>
      </c>
      <c r="Z89" t="str">
        <f t="shared" si="7"/>
        <v>October</v>
      </c>
    </row>
    <row r="90" spans="1:26" x14ac:dyDescent="0.3">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c r="V90">
        <f t="shared" si="4"/>
        <v>5</v>
      </c>
      <c r="W90">
        <f t="shared" si="5"/>
        <v>4</v>
      </c>
      <c r="X90" t="str" cm="1">
        <f t="array" ref="X90">_xlfn.IFS(W90&lt;=3, "Q1", W90&lt;=6, "Q2", W90&lt;=9, "Q3", W90&lt;=12, "Q4")</f>
        <v>Q2</v>
      </c>
      <c r="Y90" s="4">
        <f t="shared" si="6"/>
        <v>8.75</v>
      </c>
      <c r="Z90" t="str">
        <f t="shared" si="7"/>
        <v>April</v>
      </c>
    </row>
    <row r="91" spans="1:26" x14ac:dyDescent="0.3">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c r="V91">
        <f t="shared" si="4"/>
        <v>5</v>
      </c>
      <c r="W91">
        <f t="shared" si="5"/>
        <v>9</v>
      </c>
      <c r="X91" t="str" cm="1">
        <f t="array" ref="X91">_xlfn.IFS(W91&lt;=3, "Q1", W91&lt;=6, "Q2", W91&lt;=9, "Q3", W91&lt;=12, "Q4")</f>
        <v>Q3</v>
      </c>
      <c r="Y91" s="4">
        <f t="shared" si="6"/>
        <v>32.999999999999993</v>
      </c>
      <c r="Z91" t="str">
        <f t="shared" si="7"/>
        <v>September</v>
      </c>
    </row>
    <row r="92" spans="1:26" x14ac:dyDescent="0.3">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c r="V92">
        <f t="shared" si="4"/>
        <v>5</v>
      </c>
      <c r="W92">
        <f t="shared" si="5"/>
        <v>9</v>
      </c>
      <c r="X92" t="str" cm="1">
        <f t="array" ref="X92">_xlfn.IFS(W92&lt;=3, "Q1", W92&lt;=6, "Q2", W92&lt;=9, "Q3", W92&lt;=12, "Q4")</f>
        <v>Q3</v>
      </c>
      <c r="Y92" s="4">
        <f t="shared" si="6"/>
        <v>11.249999999999998</v>
      </c>
      <c r="Z92" t="str">
        <f t="shared" si="7"/>
        <v>September</v>
      </c>
    </row>
    <row r="93" spans="1:26" x14ac:dyDescent="0.3">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c r="V93">
        <f t="shared" si="4"/>
        <v>5</v>
      </c>
      <c r="W93">
        <f t="shared" si="5"/>
        <v>9</v>
      </c>
      <c r="X93" t="str" cm="1">
        <f t="array" ref="X93">_xlfn.IFS(W93&lt;=3, "Q1", W93&lt;=6, "Q2", W93&lt;=9, "Q3", W93&lt;=12, "Q4")</f>
        <v>Q3</v>
      </c>
      <c r="Y93" s="4">
        <f t="shared" si="6"/>
        <v>47.999999999999993</v>
      </c>
      <c r="Z93" t="str">
        <f t="shared" si="7"/>
        <v>September</v>
      </c>
    </row>
    <row r="94" spans="1:26" x14ac:dyDescent="0.3">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c r="V94">
        <f t="shared" si="4"/>
        <v>5</v>
      </c>
      <c r="W94">
        <f t="shared" si="5"/>
        <v>1</v>
      </c>
      <c r="X94" t="str" cm="1">
        <f t="array" ref="X94">_xlfn.IFS(W94&lt;=3, "Q1", W94&lt;=6, "Q2", W94&lt;=9, "Q3", W94&lt;=12, "Q4")</f>
        <v>Q1</v>
      </c>
      <c r="Y94" s="4">
        <f t="shared" si="6"/>
        <v>47.999999999999993</v>
      </c>
      <c r="Z94" t="str">
        <f t="shared" si="7"/>
        <v>January</v>
      </c>
    </row>
    <row r="95" spans="1:26" x14ac:dyDescent="0.3">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c r="V95">
        <f t="shared" si="4"/>
        <v>5</v>
      </c>
      <c r="W95">
        <f t="shared" si="5"/>
        <v>1</v>
      </c>
      <c r="X95" t="str" cm="1">
        <f t="array" ref="X95">_xlfn.IFS(W95&lt;=3, "Q1", W95&lt;=6, "Q2", W95&lt;=9, "Q3", W95&lt;=12, "Q4")</f>
        <v>Q1</v>
      </c>
      <c r="Y95" s="4">
        <f t="shared" si="6"/>
        <v>30.999999999999993</v>
      </c>
      <c r="Z95" t="str">
        <f t="shared" si="7"/>
        <v>January</v>
      </c>
    </row>
    <row r="96" spans="1:26" x14ac:dyDescent="0.3">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c r="V96">
        <f t="shared" si="4"/>
        <v>5</v>
      </c>
      <c r="W96">
        <f t="shared" si="5"/>
        <v>1</v>
      </c>
      <c r="X96" t="str" cm="1">
        <f t="array" ref="X96">_xlfn.IFS(W96&lt;=3, "Q1", W96&lt;=6, "Q2", W96&lt;=9, "Q3", W96&lt;=12, "Q4")</f>
        <v>Q1</v>
      </c>
      <c r="Y96" s="4">
        <f t="shared" si="6"/>
        <v>49.000000000000007</v>
      </c>
      <c r="Z96" t="str">
        <f t="shared" si="7"/>
        <v>January</v>
      </c>
    </row>
    <row r="97" spans="1:26" x14ac:dyDescent="0.3">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c r="V97">
        <f t="shared" si="4"/>
        <v>6</v>
      </c>
      <c r="W97">
        <f t="shared" si="5"/>
        <v>11</v>
      </c>
      <c r="X97" t="str" cm="1">
        <f t="array" ref="X97">_xlfn.IFS(W97&lt;=3, "Q1", W97&lt;=6, "Q2", W97&lt;=9, "Q3", W97&lt;=12, "Q4")</f>
        <v>Q4</v>
      </c>
      <c r="Y97" s="4">
        <f t="shared" si="6"/>
        <v>-66.666666666666657</v>
      </c>
      <c r="Z97" t="str">
        <f t="shared" si="7"/>
        <v>November</v>
      </c>
    </row>
    <row r="98" spans="1:26" x14ac:dyDescent="0.3">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c r="V98">
        <f t="shared" si="4"/>
        <v>2</v>
      </c>
      <c r="W98">
        <f t="shared" si="5"/>
        <v>11</v>
      </c>
      <c r="X98" t="str" cm="1">
        <f t="array" ref="X98">_xlfn.IFS(W98&lt;=3, "Q1", W98&lt;=6, "Q2", W98&lt;=9, "Q3", W98&lt;=12, "Q4")</f>
        <v>Q4</v>
      </c>
      <c r="Y98" s="4">
        <f t="shared" si="6"/>
        <v>42</v>
      </c>
      <c r="Z98" t="str">
        <f t="shared" si="7"/>
        <v>November</v>
      </c>
    </row>
    <row r="99" spans="1:26" x14ac:dyDescent="0.3">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c r="V99">
        <f t="shared" si="4"/>
        <v>3</v>
      </c>
      <c r="W99">
        <f t="shared" si="5"/>
        <v>6</v>
      </c>
      <c r="X99" t="str" cm="1">
        <f t="array" ref="X99">_xlfn.IFS(W99&lt;=3, "Q1", W99&lt;=6, "Q2", W99&lt;=9, "Q3", W99&lt;=12, "Q4")</f>
        <v>Q2</v>
      </c>
      <c r="Y99" s="4">
        <f t="shared" si="6"/>
        <v>35</v>
      </c>
      <c r="Z99" t="str">
        <f t="shared" si="7"/>
        <v>June</v>
      </c>
    </row>
    <row r="100" spans="1:26" x14ac:dyDescent="0.3">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c r="V100">
        <f t="shared" si="4"/>
        <v>5</v>
      </c>
      <c r="W100">
        <f t="shared" si="5"/>
        <v>9</v>
      </c>
      <c r="X100" t="str" cm="1">
        <f t="array" ref="X100">_xlfn.IFS(W100&lt;=3, "Q1", W100&lt;=6, "Q2", W100&lt;=9, "Q3", W100&lt;=12, "Q4")</f>
        <v>Q3</v>
      </c>
      <c r="Y100" s="4">
        <f t="shared" si="6"/>
        <v>29.000000000000004</v>
      </c>
      <c r="Z100" t="str">
        <f t="shared" si="7"/>
        <v>September</v>
      </c>
    </row>
    <row r="101" spans="1:26" x14ac:dyDescent="0.3">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c r="V101">
        <f t="shared" si="4"/>
        <v>4</v>
      </c>
      <c r="W101">
        <f t="shared" si="5"/>
        <v>8</v>
      </c>
      <c r="X101" t="str" cm="1">
        <f t="array" ref="X101">_xlfn.IFS(W101&lt;=3, "Q1", W101&lt;=6, "Q2", W101&lt;=9, "Q3", W101&lt;=12, "Q4")</f>
        <v>Q3</v>
      </c>
      <c r="Y101" s="4">
        <f t="shared" si="6"/>
        <v>35</v>
      </c>
      <c r="Z101" t="str">
        <f t="shared" si="7"/>
        <v>August</v>
      </c>
    </row>
    <row r="102" spans="1:26" x14ac:dyDescent="0.3">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c r="V102">
        <f t="shared" si="4"/>
        <v>4</v>
      </c>
      <c r="W102">
        <f t="shared" si="5"/>
        <v>8</v>
      </c>
      <c r="X102" t="str" cm="1">
        <f t="array" ref="X102">_xlfn.IFS(W102&lt;=3, "Q1", W102&lt;=6, "Q2", W102&lt;=9, "Q3", W102&lt;=12, "Q4")</f>
        <v>Q3</v>
      </c>
      <c r="Y102" s="4">
        <f t="shared" si="6"/>
        <v>-11.25</v>
      </c>
      <c r="Z102" t="str">
        <f t="shared" si="7"/>
        <v>August</v>
      </c>
    </row>
    <row r="103" spans="1:26" x14ac:dyDescent="0.3">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c r="V103">
        <f t="shared" si="4"/>
        <v>4</v>
      </c>
      <c r="W103">
        <f t="shared" si="5"/>
        <v>8</v>
      </c>
      <c r="X103" t="str" cm="1">
        <f t="array" ref="X103">_xlfn.IFS(W103&lt;=3, "Q1", W103&lt;=6, "Q2", W103&lt;=9, "Q3", W103&lt;=12, "Q4")</f>
        <v>Q3</v>
      </c>
      <c r="Y103" s="4">
        <f t="shared" si="6"/>
        <v>-170</v>
      </c>
      <c r="Z103" t="str">
        <f t="shared" si="7"/>
        <v>August</v>
      </c>
    </row>
    <row r="104" spans="1:26" x14ac:dyDescent="0.3">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c r="V104">
        <f t="shared" si="4"/>
        <v>3</v>
      </c>
      <c r="W104">
        <f t="shared" si="5"/>
        <v>12</v>
      </c>
      <c r="X104" t="str" cm="1">
        <f t="array" ref="X104">_xlfn.IFS(W104&lt;=3, "Q1", W104&lt;=6, "Q2", W104&lt;=9, "Q3", W104&lt;=12, "Q4")</f>
        <v>Q4</v>
      </c>
      <c r="Y104" s="4">
        <f t="shared" si="6"/>
        <v>49</v>
      </c>
      <c r="Z104" t="str">
        <f t="shared" si="7"/>
        <v>December</v>
      </c>
    </row>
    <row r="105" spans="1:26" x14ac:dyDescent="0.3">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c r="V105">
        <f t="shared" si="4"/>
        <v>4</v>
      </c>
      <c r="W105">
        <f t="shared" si="5"/>
        <v>11</v>
      </c>
      <c r="X105" t="str" cm="1">
        <f t="array" ref="X105">_xlfn.IFS(W105&lt;=3, "Q1", W105&lt;=6, "Q2", W105&lt;=9, "Q3", W105&lt;=12, "Q4")</f>
        <v>Q4</v>
      </c>
      <c r="Y105" s="4">
        <f t="shared" si="6"/>
        <v>-11.250000000000002</v>
      </c>
      <c r="Z105" t="str">
        <f t="shared" si="7"/>
        <v>November</v>
      </c>
    </row>
    <row r="106" spans="1:26" x14ac:dyDescent="0.3">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c r="V106">
        <f t="shared" si="4"/>
        <v>4</v>
      </c>
      <c r="W106">
        <f t="shared" si="5"/>
        <v>11</v>
      </c>
      <c r="X106" t="str" cm="1">
        <f t="array" ref="X106">_xlfn.IFS(W106&lt;=3, "Q1", W106&lt;=6, "Q2", W106&lt;=9, "Q3", W106&lt;=12, "Q4")</f>
        <v>Q4</v>
      </c>
      <c r="Y106" s="4">
        <f t="shared" si="6"/>
        <v>-3.75</v>
      </c>
      <c r="Z106" t="str">
        <f t="shared" si="7"/>
        <v>November</v>
      </c>
    </row>
    <row r="107" spans="1:26" x14ac:dyDescent="0.3">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c r="V107">
        <f t="shared" si="4"/>
        <v>4</v>
      </c>
      <c r="W107">
        <f t="shared" si="5"/>
        <v>11</v>
      </c>
      <c r="X107" t="str" cm="1">
        <f t="array" ref="X107">_xlfn.IFS(W107&lt;=3, "Q1", W107&lt;=6, "Q2", W107&lt;=9, "Q3", W107&lt;=12, "Q4")</f>
        <v>Q4</v>
      </c>
      <c r="Y107" s="4">
        <f t="shared" si="6"/>
        <v>-70</v>
      </c>
      <c r="Z107" t="str">
        <f t="shared" si="7"/>
        <v>November</v>
      </c>
    </row>
    <row r="108" spans="1:26" x14ac:dyDescent="0.3">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c r="V108">
        <f t="shared" si="4"/>
        <v>5</v>
      </c>
      <c r="W108">
        <f t="shared" si="5"/>
        <v>11</v>
      </c>
      <c r="X108" t="str" cm="1">
        <f t="array" ref="X108">_xlfn.IFS(W108&lt;=3, "Q1", W108&lt;=6, "Q2", W108&lt;=9, "Q3", W108&lt;=12, "Q4")</f>
        <v>Q4</v>
      </c>
      <c r="Y108" s="4">
        <f t="shared" si="6"/>
        <v>23.750000000000004</v>
      </c>
      <c r="Z108" t="str">
        <f t="shared" si="7"/>
        <v>November</v>
      </c>
    </row>
    <row r="109" spans="1:26" x14ac:dyDescent="0.3">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c r="V109">
        <f t="shared" si="4"/>
        <v>5</v>
      </c>
      <c r="W109">
        <f t="shared" si="5"/>
        <v>11</v>
      </c>
      <c r="X109" t="str" cm="1">
        <f t="array" ref="X109">_xlfn.IFS(W109&lt;=3, "Q1", W109&lt;=6, "Q2", W109&lt;=9, "Q3", W109&lt;=12, "Q4")</f>
        <v>Q4</v>
      </c>
      <c r="Y109" s="4">
        <f t="shared" si="6"/>
        <v>7.5</v>
      </c>
      <c r="Z109" t="str">
        <f t="shared" si="7"/>
        <v>November</v>
      </c>
    </row>
    <row r="110" spans="1:26" x14ac:dyDescent="0.3">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c r="V110">
        <f t="shared" si="4"/>
        <v>5</v>
      </c>
      <c r="W110">
        <f t="shared" si="5"/>
        <v>11</v>
      </c>
      <c r="X110" t="str" cm="1">
        <f t="array" ref="X110">_xlfn.IFS(W110&lt;=3, "Q1", W110&lt;=6, "Q2", W110&lt;=9, "Q3", W110&lt;=12, "Q4")</f>
        <v>Q4</v>
      </c>
      <c r="Y110" s="4">
        <f t="shared" si="6"/>
        <v>32.500000000000007</v>
      </c>
      <c r="Z110" t="str">
        <f t="shared" si="7"/>
        <v>November</v>
      </c>
    </row>
    <row r="111" spans="1:26" x14ac:dyDescent="0.3">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c r="V111">
        <f t="shared" si="4"/>
        <v>5</v>
      </c>
      <c r="W111">
        <f t="shared" si="5"/>
        <v>10</v>
      </c>
      <c r="X111" t="str" cm="1">
        <f t="array" ref="X111">_xlfn.IFS(W111&lt;=3, "Q1", W111&lt;=6, "Q2", W111&lt;=9, "Q3", W111&lt;=12, "Q4")</f>
        <v>Q4</v>
      </c>
      <c r="Y111" s="4">
        <f t="shared" si="6"/>
        <v>20.000000000000004</v>
      </c>
      <c r="Z111" t="str">
        <f t="shared" si="7"/>
        <v>October</v>
      </c>
    </row>
    <row r="112" spans="1:26" x14ac:dyDescent="0.3">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c r="V112">
        <f t="shared" si="4"/>
        <v>5</v>
      </c>
      <c r="W112">
        <f t="shared" si="5"/>
        <v>12</v>
      </c>
      <c r="X112" t="str" cm="1">
        <f t="array" ref="X112">_xlfn.IFS(W112&lt;=3, "Q1", W112&lt;=6, "Q2", W112&lt;=9, "Q3", W112&lt;=12, "Q4")</f>
        <v>Q4</v>
      </c>
      <c r="Y112" s="4">
        <f t="shared" si="6"/>
        <v>25.999999999999996</v>
      </c>
      <c r="Z112" t="str">
        <f t="shared" si="7"/>
        <v>December</v>
      </c>
    </row>
    <row r="113" spans="1:26" x14ac:dyDescent="0.3">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c r="V113">
        <f t="shared" si="4"/>
        <v>7</v>
      </c>
      <c r="W113">
        <f t="shared" si="5"/>
        <v>11</v>
      </c>
      <c r="X113" t="str" cm="1">
        <f t="array" ref="X113">_xlfn.IFS(W113&lt;=3, "Q1", W113&lt;=6, "Q2", W113&lt;=9, "Q3", W113&lt;=12, "Q4")</f>
        <v>Q4</v>
      </c>
      <c r="Y113" s="4">
        <f t="shared" si="6"/>
        <v>30.000000000000004</v>
      </c>
      <c r="Z113" t="str">
        <f t="shared" si="7"/>
        <v>November</v>
      </c>
    </row>
    <row r="114" spans="1:26" x14ac:dyDescent="0.3">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c r="V114">
        <f t="shared" si="4"/>
        <v>7</v>
      </c>
      <c r="W114">
        <f t="shared" si="5"/>
        <v>11</v>
      </c>
      <c r="X114" t="str" cm="1">
        <f t="array" ref="X114">_xlfn.IFS(W114&lt;=3, "Q1", W114&lt;=6, "Q2", W114&lt;=9, "Q3", W114&lt;=12, "Q4")</f>
        <v>Q4</v>
      </c>
      <c r="Y114" s="4">
        <f t="shared" si="6"/>
        <v>49.000000000000007</v>
      </c>
      <c r="Z114" t="str">
        <f t="shared" si="7"/>
        <v>November</v>
      </c>
    </row>
    <row r="115" spans="1:26" x14ac:dyDescent="0.3">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c r="V115">
        <f t="shared" si="4"/>
        <v>2</v>
      </c>
      <c r="W115">
        <f t="shared" si="5"/>
        <v>8</v>
      </c>
      <c r="X115" t="str" cm="1">
        <f t="array" ref="X115">_xlfn.IFS(W115&lt;=3, "Q1", W115&lt;=6, "Q2", W115&lt;=9, "Q3", W115&lt;=12, "Q4")</f>
        <v>Q3</v>
      </c>
      <c r="Y115" s="4">
        <f t="shared" si="6"/>
        <v>36.250000000000007</v>
      </c>
      <c r="Z115" t="str">
        <f t="shared" si="7"/>
        <v>August</v>
      </c>
    </row>
    <row r="116" spans="1:26" x14ac:dyDescent="0.3">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c r="V116">
        <f t="shared" si="4"/>
        <v>2</v>
      </c>
      <c r="W116">
        <f t="shared" si="5"/>
        <v>8</v>
      </c>
      <c r="X116" t="str" cm="1">
        <f t="array" ref="X116">_xlfn.IFS(W116&lt;=3, "Q1", W116&lt;=6, "Q2", W116&lt;=9, "Q3", W116&lt;=12, "Q4")</f>
        <v>Q3</v>
      </c>
      <c r="Y116" s="4">
        <f t="shared" si="6"/>
        <v>35</v>
      </c>
      <c r="Z116" t="str">
        <f t="shared" si="7"/>
        <v>August</v>
      </c>
    </row>
    <row r="117" spans="1:26" x14ac:dyDescent="0.3">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c r="V117">
        <f t="shared" si="4"/>
        <v>2</v>
      </c>
      <c r="W117">
        <f t="shared" si="5"/>
        <v>8</v>
      </c>
      <c r="X117" t="str" cm="1">
        <f t="array" ref="X117">_xlfn.IFS(W117&lt;=3, "Q1", W117&lt;=6, "Q2", W117&lt;=9, "Q3", W117&lt;=12, "Q4")</f>
        <v>Q3</v>
      </c>
      <c r="Y117" s="4">
        <f t="shared" si="6"/>
        <v>31.25</v>
      </c>
      <c r="Z117" t="str">
        <f t="shared" si="7"/>
        <v>August</v>
      </c>
    </row>
    <row r="118" spans="1:26" x14ac:dyDescent="0.3">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c r="V118">
        <f t="shared" si="4"/>
        <v>2</v>
      </c>
      <c r="W118">
        <f t="shared" si="5"/>
        <v>8</v>
      </c>
      <c r="X118" t="str" cm="1">
        <f t="array" ref="X118">_xlfn.IFS(W118&lt;=3, "Q1", W118&lt;=6, "Q2", W118&lt;=9, "Q3", W118&lt;=12, "Q4")</f>
        <v>Q3</v>
      </c>
      <c r="Y118" s="4">
        <f t="shared" si="6"/>
        <v>33.75</v>
      </c>
      <c r="Z118" t="str">
        <f t="shared" si="7"/>
        <v>August</v>
      </c>
    </row>
    <row r="119" spans="1:26" x14ac:dyDescent="0.3">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c r="V119">
        <f t="shared" si="4"/>
        <v>4</v>
      </c>
      <c r="W119">
        <f t="shared" si="5"/>
        <v>3</v>
      </c>
      <c r="X119" t="str" cm="1">
        <f t="array" ref="X119">_xlfn.IFS(W119&lt;=3, "Q1", W119&lt;=6, "Q2", W119&lt;=9, "Q3", W119&lt;=12, "Q4")</f>
        <v>Q1</v>
      </c>
      <c r="Y119" s="4">
        <f t="shared" si="6"/>
        <v>21.000000000000004</v>
      </c>
      <c r="Z119" t="str">
        <f t="shared" si="7"/>
        <v>March</v>
      </c>
    </row>
    <row r="120" spans="1:26" x14ac:dyDescent="0.3">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c r="V120">
        <f t="shared" si="4"/>
        <v>5</v>
      </c>
      <c r="W120">
        <f t="shared" si="5"/>
        <v>4</v>
      </c>
      <c r="X120" t="str" cm="1">
        <f t="array" ref="X120">_xlfn.IFS(W120&lt;=3, "Q1", W120&lt;=6, "Q2", W120&lt;=9, "Q3", W120&lt;=12, "Q4")</f>
        <v>Q2</v>
      </c>
      <c r="Y120" s="4">
        <f t="shared" si="6"/>
        <v>-73.333333333333329</v>
      </c>
      <c r="Z120" t="str">
        <f t="shared" si="7"/>
        <v>April</v>
      </c>
    </row>
    <row r="121" spans="1:26" x14ac:dyDescent="0.3">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c r="V121">
        <f t="shared" si="4"/>
        <v>3</v>
      </c>
      <c r="W121">
        <f t="shared" si="5"/>
        <v>6</v>
      </c>
      <c r="X121" t="str" cm="1">
        <f t="array" ref="X121">_xlfn.IFS(W121&lt;=3, "Q1", W121&lt;=6, "Q2", W121&lt;=9, "Q3", W121&lt;=12, "Q4")</f>
        <v>Q2</v>
      </c>
      <c r="Y121" s="4">
        <f t="shared" si="6"/>
        <v>39</v>
      </c>
      <c r="Z121" t="str">
        <f t="shared" si="7"/>
        <v>June</v>
      </c>
    </row>
    <row r="122" spans="1:26" x14ac:dyDescent="0.3">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c r="V122">
        <f t="shared" si="4"/>
        <v>3</v>
      </c>
      <c r="W122">
        <f t="shared" si="5"/>
        <v>6</v>
      </c>
      <c r="X122" t="str" cm="1">
        <f t="array" ref="X122">_xlfn.IFS(W122&lt;=3, "Q1", W122&lt;=6, "Q2", W122&lt;=9, "Q3", W122&lt;=12, "Q4")</f>
        <v>Q2</v>
      </c>
      <c r="Y122" s="4">
        <f t="shared" si="6"/>
        <v>45</v>
      </c>
      <c r="Z122" t="str">
        <f t="shared" si="7"/>
        <v>June</v>
      </c>
    </row>
    <row r="123" spans="1:26" x14ac:dyDescent="0.3">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c r="V123">
        <f t="shared" si="4"/>
        <v>3</v>
      </c>
      <c r="W123">
        <f t="shared" si="5"/>
        <v>6</v>
      </c>
      <c r="X123" t="str" cm="1">
        <f t="array" ref="X123">_xlfn.IFS(W123&lt;=3, "Q1", W123&lt;=6, "Q2", W123&lt;=9, "Q3", W123&lt;=12, "Q4")</f>
        <v>Q2</v>
      </c>
      <c r="Y123" s="4">
        <f t="shared" si="6"/>
        <v>27.999999999999996</v>
      </c>
      <c r="Z123" t="str">
        <f t="shared" si="7"/>
        <v>June</v>
      </c>
    </row>
    <row r="124" spans="1:26" x14ac:dyDescent="0.3">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c r="V124">
        <f t="shared" si="4"/>
        <v>3</v>
      </c>
      <c r="W124">
        <f t="shared" si="5"/>
        <v>6</v>
      </c>
      <c r="X124" t="str" cm="1">
        <f t="array" ref="X124">_xlfn.IFS(W124&lt;=3, "Q1", W124&lt;=6, "Q2", W124&lt;=9, "Q3", W124&lt;=12, "Q4")</f>
        <v>Q2</v>
      </c>
      <c r="Y124" s="4">
        <f t="shared" si="6"/>
        <v>45</v>
      </c>
      <c r="Z124" t="str">
        <f t="shared" si="7"/>
        <v>June</v>
      </c>
    </row>
    <row r="125" spans="1:26" x14ac:dyDescent="0.3">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c r="V125">
        <f t="shared" si="4"/>
        <v>3</v>
      </c>
      <c r="W125">
        <f t="shared" si="5"/>
        <v>6</v>
      </c>
      <c r="X125" t="str" cm="1">
        <f t="array" ref="X125">_xlfn.IFS(W125&lt;=3, "Q1", W125&lt;=6, "Q2", W125&lt;=9, "Q3", W125&lt;=12, "Q4")</f>
        <v>Q2</v>
      </c>
      <c r="Y125" s="4">
        <f t="shared" si="6"/>
        <v>28.999999999999996</v>
      </c>
      <c r="Z125" t="str">
        <f t="shared" si="7"/>
        <v>June</v>
      </c>
    </row>
    <row r="126" spans="1:26" x14ac:dyDescent="0.3">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c r="V126">
        <f t="shared" si="4"/>
        <v>2</v>
      </c>
      <c r="W126">
        <f t="shared" si="5"/>
        <v>12</v>
      </c>
      <c r="X126" t="str" cm="1">
        <f t="array" ref="X126">_xlfn.IFS(W126&lt;=3, "Q1", W126&lt;=6, "Q2", W126&lt;=9, "Q3", W126&lt;=12, "Q4")</f>
        <v>Q4</v>
      </c>
      <c r="Y126" s="4">
        <f t="shared" si="6"/>
        <v>-1.4285714285714286</v>
      </c>
      <c r="Z126" t="str">
        <f t="shared" si="7"/>
        <v>December</v>
      </c>
    </row>
    <row r="127" spans="1:26" x14ac:dyDescent="0.3">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c r="V127">
        <f t="shared" si="4"/>
        <v>5</v>
      </c>
      <c r="W127">
        <f t="shared" si="5"/>
        <v>9</v>
      </c>
      <c r="X127" t="str" cm="1">
        <f t="array" ref="X127">_xlfn.IFS(W127&lt;=3, "Q1", W127&lt;=6, "Q2", W127&lt;=9, "Q3", W127&lt;=12, "Q4")</f>
        <v>Q3</v>
      </c>
      <c r="Y127" s="4">
        <f t="shared" si="6"/>
        <v>-66</v>
      </c>
      <c r="Z127" t="str">
        <f t="shared" si="7"/>
        <v>September</v>
      </c>
    </row>
    <row r="128" spans="1:26" x14ac:dyDescent="0.3">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c r="V128">
        <f t="shared" si="4"/>
        <v>7</v>
      </c>
      <c r="W128">
        <f t="shared" si="5"/>
        <v>11</v>
      </c>
      <c r="X128" t="str" cm="1">
        <f t="array" ref="X128">_xlfn.IFS(W128&lt;=3, "Q1", W128&lt;=6, "Q2", W128&lt;=9, "Q3", W128&lt;=12, "Q4")</f>
        <v>Q4</v>
      </c>
      <c r="Y128" s="4">
        <f t="shared" si="6"/>
        <v>-76.666666666666671</v>
      </c>
      <c r="Z128" t="str">
        <f t="shared" si="7"/>
        <v>November</v>
      </c>
    </row>
    <row r="129" spans="1:26" x14ac:dyDescent="0.3">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c r="V129">
        <f t="shared" si="4"/>
        <v>7</v>
      </c>
      <c r="W129">
        <f t="shared" si="5"/>
        <v>11</v>
      </c>
      <c r="X129" t="str" cm="1">
        <f t="array" ref="X129">_xlfn.IFS(W129&lt;=3, "Q1", W129&lt;=6, "Q2", W129&lt;=9, "Q3", W129&lt;=12, "Q4")</f>
        <v>Q4</v>
      </c>
      <c r="Y129" s="4">
        <f t="shared" si="6"/>
        <v>12.5</v>
      </c>
      <c r="Z129" t="str">
        <f t="shared" si="7"/>
        <v>November</v>
      </c>
    </row>
    <row r="130" spans="1:26" x14ac:dyDescent="0.3">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c r="V130">
        <f t="shared" si="4"/>
        <v>4</v>
      </c>
      <c r="W130">
        <f t="shared" si="5"/>
        <v>11</v>
      </c>
      <c r="X130" t="str" cm="1">
        <f t="array" ref="X130">_xlfn.IFS(W130&lt;=3, "Q1", W130&lt;=6, "Q2", W130&lt;=9, "Q3", W130&lt;=12, "Q4")</f>
        <v>Q4</v>
      </c>
      <c r="Y130" s="4">
        <f t="shared" si="6"/>
        <v>-11.249999999999998</v>
      </c>
      <c r="Z130" t="str">
        <f t="shared" si="7"/>
        <v>November</v>
      </c>
    </row>
    <row r="131" spans="1:26" x14ac:dyDescent="0.3">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c r="V131">
        <f t="shared" ref="V131:V194" si="8">D131-C131</f>
        <v>4</v>
      </c>
      <c r="W131">
        <f t="shared" ref="W131:W194" si="9">MONTH(C131)</f>
        <v>11</v>
      </c>
      <c r="X131" t="str" cm="1">
        <f t="array" ref="X131">_xlfn.IFS(W131&lt;=3, "Q1", W131&lt;=6, "Q2", W131&lt;=9, "Q3", W131&lt;=12, "Q4")</f>
        <v>Q4</v>
      </c>
      <c r="Y131" s="4">
        <f t="shared" ref="Y131:Y194" si="10">(U131/R131)*100</f>
        <v>10.999999999999998</v>
      </c>
      <c r="Z131" t="str">
        <f t="shared" ref="Z131:Z194" si="11">TEXT(C131, "mmmm")</f>
        <v>November</v>
      </c>
    </row>
    <row r="132" spans="1:26" x14ac:dyDescent="0.3">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c r="V132">
        <f t="shared" si="8"/>
        <v>3</v>
      </c>
      <c r="W132">
        <f t="shared" si="9"/>
        <v>2</v>
      </c>
      <c r="X132" t="str" cm="1">
        <f t="array" ref="X132">_xlfn.IFS(W132&lt;=3, "Q1", W132&lt;=6, "Q2", W132&lt;=9, "Q3", W132&lt;=12, "Q4")</f>
        <v>Q1</v>
      </c>
      <c r="Y132" s="4">
        <f t="shared" si="10"/>
        <v>-20</v>
      </c>
      <c r="Z132" t="str">
        <f t="shared" si="11"/>
        <v>February</v>
      </c>
    </row>
    <row r="133" spans="1:26" x14ac:dyDescent="0.3">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c r="V133">
        <f t="shared" si="8"/>
        <v>3</v>
      </c>
      <c r="W133">
        <f t="shared" si="9"/>
        <v>2</v>
      </c>
      <c r="X133" t="str" cm="1">
        <f t="array" ref="X133">_xlfn.IFS(W133&lt;=3, "Q1", W133&lt;=6, "Q2", W133&lt;=9, "Q3", W133&lt;=12, "Q4")</f>
        <v>Q1</v>
      </c>
      <c r="Y133" s="4">
        <f t="shared" si="10"/>
        <v>37.5</v>
      </c>
      <c r="Z133" t="str">
        <f t="shared" si="11"/>
        <v>February</v>
      </c>
    </row>
    <row r="134" spans="1:26" x14ac:dyDescent="0.3">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c r="V134">
        <f t="shared" si="8"/>
        <v>3</v>
      </c>
      <c r="W134">
        <f t="shared" si="9"/>
        <v>2</v>
      </c>
      <c r="X134" t="str" cm="1">
        <f t="array" ref="X134">_xlfn.IFS(W134&lt;=3, "Q1", W134&lt;=6, "Q2", W134&lt;=9, "Q3", W134&lt;=12, "Q4")</f>
        <v>Q1</v>
      </c>
      <c r="Y134" s="4">
        <f t="shared" si="10"/>
        <v>32.5</v>
      </c>
      <c r="Z134" t="str">
        <f t="shared" si="11"/>
        <v>February</v>
      </c>
    </row>
    <row r="135" spans="1:26" x14ac:dyDescent="0.3">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c r="V135">
        <f t="shared" si="8"/>
        <v>6</v>
      </c>
      <c r="W135">
        <f t="shared" si="9"/>
        <v>10</v>
      </c>
      <c r="X135" t="str" cm="1">
        <f t="array" ref="X135">_xlfn.IFS(W135&lt;=3, "Q1", W135&lt;=6, "Q2", W135&lt;=9, "Q3", W135&lt;=12, "Q4")</f>
        <v>Q4</v>
      </c>
      <c r="Y135" s="4">
        <f t="shared" si="10"/>
        <v>48</v>
      </c>
      <c r="Z135" t="str">
        <f t="shared" si="11"/>
        <v>October</v>
      </c>
    </row>
    <row r="136" spans="1:26" x14ac:dyDescent="0.3">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c r="V136">
        <f t="shared" si="8"/>
        <v>6</v>
      </c>
      <c r="W136">
        <f t="shared" si="9"/>
        <v>10</v>
      </c>
      <c r="X136" t="str" cm="1">
        <f t="array" ref="X136">_xlfn.IFS(W136&lt;=3, "Q1", W136&lt;=6, "Q2", W136&lt;=9, "Q3", W136&lt;=12, "Q4")</f>
        <v>Q4</v>
      </c>
      <c r="Y136" s="4">
        <f t="shared" si="10"/>
        <v>47</v>
      </c>
      <c r="Z136" t="str">
        <f t="shared" si="11"/>
        <v>October</v>
      </c>
    </row>
    <row r="137" spans="1:26" x14ac:dyDescent="0.3">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c r="V137">
        <f t="shared" si="8"/>
        <v>6</v>
      </c>
      <c r="W137">
        <f t="shared" si="9"/>
        <v>10</v>
      </c>
      <c r="X137" t="str" cm="1">
        <f t="array" ref="X137">_xlfn.IFS(W137&lt;=3, "Q1", W137&lt;=6, "Q2", W137&lt;=9, "Q3", W137&lt;=12, "Q4")</f>
        <v>Q4</v>
      </c>
      <c r="Y137" s="4">
        <f t="shared" si="10"/>
        <v>30</v>
      </c>
      <c r="Z137" t="str">
        <f t="shared" si="11"/>
        <v>October</v>
      </c>
    </row>
    <row r="138" spans="1:26" x14ac:dyDescent="0.3">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c r="V138">
        <f t="shared" si="8"/>
        <v>6</v>
      </c>
      <c r="W138">
        <f t="shared" si="9"/>
        <v>10</v>
      </c>
      <c r="X138" t="str" cm="1">
        <f t="array" ref="X138">_xlfn.IFS(W138&lt;=3, "Q1", W138&lt;=6, "Q2", W138&lt;=9, "Q3", W138&lt;=12, "Q4")</f>
        <v>Q4</v>
      </c>
      <c r="Y138" s="4">
        <f t="shared" si="10"/>
        <v>49.000000000000007</v>
      </c>
      <c r="Z138" t="str">
        <f t="shared" si="11"/>
        <v>October</v>
      </c>
    </row>
    <row r="139" spans="1:26" x14ac:dyDescent="0.3">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c r="V139">
        <f t="shared" si="8"/>
        <v>6</v>
      </c>
      <c r="W139">
        <f t="shared" si="9"/>
        <v>10</v>
      </c>
      <c r="X139" t="str" cm="1">
        <f t="array" ref="X139">_xlfn.IFS(W139&lt;=3, "Q1", W139&lt;=6, "Q2", W139&lt;=9, "Q3", W139&lt;=12, "Q4")</f>
        <v>Q4</v>
      </c>
      <c r="Y139" s="4">
        <f t="shared" si="10"/>
        <v>35</v>
      </c>
      <c r="Z139" t="str">
        <f t="shared" si="11"/>
        <v>October</v>
      </c>
    </row>
    <row r="140" spans="1:26" x14ac:dyDescent="0.3">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c r="V140">
        <f t="shared" si="8"/>
        <v>6</v>
      </c>
      <c r="W140">
        <f t="shared" si="9"/>
        <v>10</v>
      </c>
      <c r="X140" t="str" cm="1">
        <f t="array" ref="X140">_xlfn.IFS(W140&lt;=3, "Q1", W140&lt;=6, "Q2", W140&lt;=9, "Q3", W140&lt;=12, "Q4")</f>
        <v>Q4</v>
      </c>
      <c r="Y140" s="4">
        <f t="shared" si="10"/>
        <v>28.000000000000004</v>
      </c>
      <c r="Z140" t="str">
        <f t="shared" si="11"/>
        <v>October</v>
      </c>
    </row>
    <row r="141" spans="1:26" x14ac:dyDescent="0.3">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c r="V141">
        <f t="shared" si="8"/>
        <v>6</v>
      </c>
      <c r="W141">
        <f t="shared" si="9"/>
        <v>10</v>
      </c>
      <c r="X141" t="str" cm="1">
        <f t="array" ref="X141">_xlfn.IFS(W141&lt;=3, "Q1", W141&lt;=6, "Q2", W141&lt;=9, "Q3", W141&lt;=12, "Q4")</f>
        <v>Q4</v>
      </c>
      <c r="Y141" s="4">
        <f t="shared" si="10"/>
        <v>48.000000000000007</v>
      </c>
      <c r="Z141" t="str">
        <f t="shared" si="11"/>
        <v>October</v>
      </c>
    </row>
    <row r="142" spans="1:26" x14ac:dyDescent="0.3">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c r="V142">
        <f t="shared" si="8"/>
        <v>2</v>
      </c>
      <c r="W142">
        <f t="shared" si="9"/>
        <v>9</v>
      </c>
      <c r="X142" t="str" cm="1">
        <f t="array" ref="X142">_xlfn.IFS(W142&lt;=3, "Q1", W142&lt;=6, "Q2", W142&lt;=9, "Q3", W142&lt;=12, "Q4")</f>
        <v>Q3</v>
      </c>
      <c r="Y142" s="4">
        <f t="shared" si="10"/>
        <v>12.5</v>
      </c>
      <c r="Z142" t="str">
        <f t="shared" si="11"/>
        <v>September</v>
      </c>
    </row>
    <row r="143" spans="1:26" x14ac:dyDescent="0.3">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c r="V143">
        <f t="shared" si="8"/>
        <v>5</v>
      </c>
      <c r="W143">
        <f t="shared" si="9"/>
        <v>9</v>
      </c>
      <c r="X143" t="str" cm="1">
        <f t="array" ref="X143">_xlfn.IFS(W143&lt;=3, "Q1", W143&lt;=6, "Q2", W143&lt;=9, "Q3", W143&lt;=12, "Q4")</f>
        <v>Q3</v>
      </c>
      <c r="Y143" s="4">
        <f t="shared" si="10"/>
        <v>27</v>
      </c>
      <c r="Z143" t="str">
        <f t="shared" si="11"/>
        <v>September</v>
      </c>
    </row>
    <row r="144" spans="1:26" x14ac:dyDescent="0.3">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c r="V144">
        <f t="shared" si="8"/>
        <v>5</v>
      </c>
      <c r="W144">
        <f t="shared" si="9"/>
        <v>9</v>
      </c>
      <c r="X144" t="str" cm="1">
        <f t="array" ref="X144">_xlfn.IFS(W144&lt;=3, "Q1", W144&lt;=6, "Q2", W144&lt;=9, "Q3", W144&lt;=12, "Q4")</f>
        <v>Q3</v>
      </c>
      <c r="Y144" s="4">
        <f t="shared" si="10"/>
        <v>47</v>
      </c>
      <c r="Z144" t="str">
        <f t="shared" si="11"/>
        <v>September</v>
      </c>
    </row>
    <row r="145" spans="1:26" x14ac:dyDescent="0.3">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c r="V145">
        <f t="shared" si="8"/>
        <v>5</v>
      </c>
      <c r="W145">
        <f t="shared" si="9"/>
        <v>9</v>
      </c>
      <c r="X145" t="str" cm="1">
        <f t="array" ref="X145">_xlfn.IFS(W145&lt;=3, "Q1", W145&lt;=6, "Q2", W145&lt;=9, "Q3", W145&lt;=12, "Q4")</f>
        <v>Q3</v>
      </c>
      <c r="Y145" s="4">
        <f t="shared" si="10"/>
        <v>48.000000000000007</v>
      </c>
      <c r="Z145" t="str">
        <f t="shared" si="11"/>
        <v>September</v>
      </c>
    </row>
    <row r="146" spans="1:26" x14ac:dyDescent="0.3">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c r="V146">
        <f t="shared" si="8"/>
        <v>5</v>
      </c>
      <c r="W146">
        <f t="shared" si="9"/>
        <v>12</v>
      </c>
      <c r="X146" t="str" cm="1">
        <f t="array" ref="X146">_xlfn.IFS(W146&lt;=3, "Q1", W146&lt;=6, "Q2", W146&lt;=9, "Q3", W146&lt;=12, "Q4")</f>
        <v>Q4</v>
      </c>
      <c r="Y146" s="4">
        <f t="shared" si="10"/>
        <v>26</v>
      </c>
      <c r="Z146" t="str">
        <f t="shared" si="11"/>
        <v>December</v>
      </c>
    </row>
    <row r="147" spans="1:26" x14ac:dyDescent="0.3">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c r="V147">
        <f t="shared" si="8"/>
        <v>5</v>
      </c>
      <c r="W147">
        <f t="shared" si="9"/>
        <v>9</v>
      </c>
      <c r="X147" t="str" cm="1">
        <f t="array" ref="X147">_xlfn.IFS(W147&lt;=3, "Q1", W147&lt;=6, "Q2", W147&lt;=9, "Q3", W147&lt;=12, "Q4")</f>
        <v>Q3</v>
      </c>
      <c r="Y147" s="4">
        <f t="shared" si="10"/>
        <v>3.0000000000000004</v>
      </c>
      <c r="Z147" t="str">
        <f t="shared" si="11"/>
        <v>September</v>
      </c>
    </row>
    <row r="148" spans="1:26" x14ac:dyDescent="0.3">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c r="V148">
        <f t="shared" si="8"/>
        <v>6</v>
      </c>
      <c r="W148">
        <f t="shared" si="9"/>
        <v>10</v>
      </c>
      <c r="X148" t="str" cm="1">
        <f t="array" ref="X148">_xlfn.IFS(W148&lt;=3, "Q1", W148&lt;=6, "Q2", W148&lt;=9, "Q3", W148&lt;=12, "Q4")</f>
        <v>Q4</v>
      </c>
      <c r="Y148" s="4">
        <f t="shared" si="10"/>
        <v>13.749999999999998</v>
      </c>
      <c r="Z148" t="str">
        <f t="shared" si="11"/>
        <v>October</v>
      </c>
    </row>
    <row r="149" spans="1:26" x14ac:dyDescent="0.3">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c r="V149">
        <f t="shared" si="8"/>
        <v>4</v>
      </c>
      <c r="W149">
        <f t="shared" si="9"/>
        <v>12</v>
      </c>
      <c r="X149" t="str" cm="1">
        <f t="array" ref="X149">_xlfn.IFS(W149&lt;=3, "Q1", W149&lt;=6, "Q2", W149&lt;=9, "Q3", W149&lt;=12, "Q4")</f>
        <v>Q4</v>
      </c>
      <c r="Y149" s="4">
        <f t="shared" si="10"/>
        <v>27</v>
      </c>
      <c r="Z149" t="str">
        <f t="shared" si="11"/>
        <v>December</v>
      </c>
    </row>
    <row r="150" spans="1:26" x14ac:dyDescent="0.3">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c r="V150">
        <f t="shared" si="8"/>
        <v>4</v>
      </c>
      <c r="W150">
        <f t="shared" si="9"/>
        <v>12</v>
      </c>
      <c r="X150" t="str" cm="1">
        <f t="array" ref="X150">_xlfn.IFS(W150&lt;=3, "Q1", W150&lt;=6, "Q2", W150&lt;=9, "Q3", W150&lt;=12, "Q4")</f>
        <v>Q4</v>
      </c>
      <c r="Y150" s="4">
        <f t="shared" si="10"/>
        <v>4</v>
      </c>
      <c r="Z150" t="str">
        <f t="shared" si="11"/>
        <v>December</v>
      </c>
    </row>
    <row r="151" spans="1:26" x14ac:dyDescent="0.3">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c r="V151">
        <f t="shared" si="8"/>
        <v>4</v>
      </c>
      <c r="W151">
        <f t="shared" si="9"/>
        <v>12</v>
      </c>
      <c r="X151" t="str" cm="1">
        <f t="array" ref="X151">_xlfn.IFS(W151&lt;=3, "Q1", W151&lt;=6, "Q2", W151&lt;=9, "Q3", W151&lt;=12, "Q4")</f>
        <v>Q4</v>
      </c>
      <c r="Y151" s="4">
        <f t="shared" si="10"/>
        <v>30.000000000000004</v>
      </c>
      <c r="Z151" t="str">
        <f t="shared" si="11"/>
        <v>December</v>
      </c>
    </row>
    <row r="152" spans="1:26" x14ac:dyDescent="0.3">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c r="V152">
        <f t="shared" si="8"/>
        <v>4</v>
      </c>
      <c r="W152">
        <f t="shared" si="9"/>
        <v>12</v>
      </c>
      <c r="X152" t="str" cm="1">
        <f t="array" ref="X152">_xlfn.IFS(W152&lt;=3, "Q1", W152&lt;=6, "Q2", W152&lt;=9, "Q3", W152&lt;=12, "Q4")</f>
        <v>Q4</v>
      </c>
      <c r="Y152" s="4">
        <f t="shared" si="10"/>
        <v>47</v>
      </c>
      <c r="Z152" t="str">
        <f t="shared" si="11"/>
        <v>December</v>
      </c>
    </row>
    <row r="153" spans="1:26" x14ac:dyDescent="0.3">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c r="V153">
        <f t="shared" si="8"/>
        <v>3</v>
      </c>
      <c r="W153">
        <f t="shared" si="9"/>
        <v>3</v>
      </c>
      <c r="X153" t="str" cm="1">
        <f t="array" ref="X153">_xlfn.IFS(W153&lt;=3, "Q1", W153&lt;=6, "Q2", W153&lt;=9, "Q3", W153&lt;=12, "Q4")</f>
        <v>Q1</v>
      </c>
      <c r="Y153" s="4">
        <f t="shared" si="10"/>
        <v>11.25</v>
      </c>
      <c r="Z153" t="str">
        <f t="shared" si="11"/>
        <v>March</v>
      </c>
    </row>
    <row r="154" spans="1:26" x14ac:dyDescent="0.3">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c r="V154">
        <f t="shared" si="8"/>
        <v>3</v>
      </c>
      <c r="W154">
        <f t="shared" si="9"/>
        <v>3</v>
      </c>
      <c r="X154" t="str" cm="1">
        <f t="array" ref="X154">_xlfn.IFS(W154&lt;=3, "Q1", W154&lt;=6, "Q2", W154&lt;=9, "Q3", W154&lt;=12, "Q4")</f>
        <v>Q1</v>
      </c>
      <c r="Y154" s="4">
        <f t="shared" si="10"/>
        <v>7.5</v>
      </c>
      <c r="Z154" t="str">
        <f t="shared" si="11"/>
        <v>March</v>
      </c>
    </row>
    <row r="155" spans="1:26" x14ac:dyDescent="0.3">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c r="V155">
        <f t="shared" si="8"/>
        <v>2</v>
      </c>
      <c r="W155">
        <f t="shared" si="9"/>
        <v>5</v>
      </c>
      <c r="X155" t="str" cm="1">
        <f t="array" ref="X155">_xlfn.IFS(W155&lt;=3, "Q1", W155&lt;=6, "Q2", W155&lt;=9, "Q3", W155&lt;=12, "Q4")</f>
        <v>Q2</v>
      </c>
      <c r="Y155" s="4">
        <f t="shared" si="10"/>
        <v>45</v>
      </c>
      <c r="Z155" t="str">
        <f t="shared" si="11"/>
        <v>May</v>
      </c>
    </row>
    <row r="156" spans="1:26" x14ac:dyDescent="0.3">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c r="V156">
        <f t="shared" si="8"/>
        <v>2</v>
      </c>
      <c r="W156">
        <f t="shared" si="9"/>
        <v>5</v>
      </c>
      <c r="X156" t="str" cm="1">
        <f t="array" ref="X156">_xlfn.IFS(W156&lt;=3, "Q1", W156&lt;=6, "Q2", W156&lt;=9, "Q3", W156&lt;=12, "Q4")</f>
        <v>Q2</v>
      </c>
      <c r="Y156" s="4">
        <f t="shared" si="10"/>
        <v>46</v>
      </c>
      <c r="Z156" t="str">
        <f t="shared" si="11"/>
        <v>May</v>
      </c>
    </row>
    <row r="157" spans="1:26" x14ac:dyDescent="0.3">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c r="V157">
        <f t="shared" si="8"/>
        <v>2</v>
      </c>
      <c r="W157">
        <f t="shared" si="9"/>
        <v>5</v>
      </c>
      <c r="X157" t="str" cm="1">
        <f t="array" ref="X157">_xlfn.IFS(W157&lt;=3, "Q1", W157&lt;=6, "Q2", W157&lt;=9, "Q3", W157&lt;=12, "Q4")</f>
        <v>Q2</v>
      </c>
      <c r="Y157" s="4">
        <f t="shared" si="10"/>
        <v>26</v>
      </c>
      <c r="Z157" t="str">
        <f t="shared" si="11"/>
        <v>May</v>
      </c>
    </row>
    <row r="158" spans="1:26" x14ac:dyDescent="0.3">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c r="V158">
        <f t="shared" si="8"/>
        <v>6</v>
      </c>
      <c r="W158">
        <f t="shared" si="9"/>
        <v>5</v>
      </c>
      <c r="X158" t="str" cm="1">
        <f t="array" ref="X158">_xlfn.IFS(W158&lt;=3, "Q1", W158&lt;=6, "Q2", W158&lt;=9, "Q3", W158&lt;=12, "Q4")</f>
        <v>Q2</v>
      </c>
      <c r="Y158" s="4">
        <f t="shared" si="10"/>
        <v>27</v>
      </c>
      <c r="Z158" t="str">
        <f t="shared" si="11"/>
        <v>May</v>
      </c>
    </row>
    <row r="159" spans="1:26" x14ac:dyDescent="0.3">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c r="V159">
        <f t="shared" si="8"/>
        <v>5</v>
      </c>
      <c r="W159">
        <f t="shared" si="9"/>
        <v>3</v>
      </c>
      <c r="X159" t="str" cm="1">
        <f t="array" ref="X159">_xlfn.IFS(W159&lt;=3, "Q1", W159&lt;=6, "Q2", W159&lt;=9, "Q3", W159&lt;=12, "Q4")</f>
        <v>Q1</v>
      </c>
      <c r="Y159" s="4">
        <f t="shared" si="10"/>
        <v>11.25</v>
      </c>
      <c r="Z159" t="str">
        <f t="shared" si="11"/>
        <v>March</v>
      </c>
    </row>
    <row r="160" spans="1:26" x14ac:dyDescent="0.3">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c r="V160">
        <f t="shared" si="8"/>
        <v>4</v>
      </c>
      <c r="W160">
        <f t="shared" si="9"/>
        <v>11</v>
      </c>
      <c r="X160" t="str" cm="1">
        <f t="array" ref="X160">_xlfn.IFS(W160&lt;=3, "Q1", W160&lt;=6, "Q2", W160&lt;=9, "Q3", W160&lt;=12, "Q4")</f>
        <v>Q4</v>
      </c>
      <c r="Y160" s="4">
        <f t="shared" si="10"/>
        <v>47</v>
      </c>
      <c r="Z160" t="str">
        <f t="shared" si="11"/>
        <v>November</v>
      </c>
    </row>
    <row r="161" spans="1:26" x14ac:dyDescent="0.3">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c r="V161">
        <f t="shared" si="8"/>
        <v>4</v>
      </c>
      <c r="W161">
        <f t="shared" si="9"/>
        <v>11</v>
      </c>
      <c r="X161" t="str" cm="1">
        <f t="array" ref="X161">_xlfn.IFS(W161&lt;=3, "Q1", W161&lt;=6, "Q2", W161&lt;=9, "Q3", W161&lt;=12, "Q4")</f>
        <v>Q4</v>
      </c>
      <c r="Y161" s="4">
        <f t="shared" si="10"/>
        <v>25</v>
      </c>
      <c r="Z161" t="str">
        <f t="shared" si="11"/>
        <v>November</v>
      </c>
    </row>
    <row r="162" spans="1:26" x14ac:dyDescent="0.3">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c r="V162">
        <f t="shared" si="8"/>
        <v>1</v>
      </c>
      <c r="W162">
        <f t="shared" si="9"/>
        <v>5</v>
      </c>
      <c r="X162" t="str" cm="1">
        <f t="array" ref="X162">_xlfn.IFS(W162&lt;=3, "Q1", W162&lt;=6, "Q2", W162&lt;=9, "Q3", W162&lt;=12, "Q4")</f>
        <v>Q2</v>
      </c>
      <c r="Y162" s="4">
        <f t="shared" si="10"/>
        <v>44.999999999999993</v>
      </c>
      <c r="Z162" t="str">
        <f t="shared" si="11"/>
        <v>May</v>
      </c>
    </row>
    <row r="163" spans="1:26" x14ac:dyDescent="0.3">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c r="V163">
        <f t="shared" si="8"/>
        <v>3</v>
      </c>
      <c r="W163">
        <f t="shared" si="9"/>
        <v>12</v>
      </c>
      <c r="X163" t="str" cm="1">
        <f t="array" ref="X163">_xlfn.IFS(W163&lt;=3, "Q1", W163&lt;=6, "Q2", W163&lt;=9, "Q3", W163&lt;=12, "Q4")</f>
        <v>Q4</v>
      </c>
      <c r="Y163" s="4">
        <f t="shared" si="10"/>
        <v>2.5</v>
      </c>
      <c r="Z163" t="str">
        <f t="shared" si="11"/>
        <v>December</v>
      </c>
    </row>
    <row r="164" spans="1:26" x14ac:dyDescent="0.3">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c r="V164">
        <f t="shared" si="8"/>
        <v>4</v>
      </c>
      <c r="W164">
        <f t="shared" si="9"/>
        <v>11</v>
      </c>
      <c r="X164" t="str" cm="1">
        <f t="array" ref="X164">_xlfn.IFS(W164&lt;=3, "Q1", W164&lt;=6, "Q2", W164&lt;=9, "Q3", W164&lt;=12, "Q4")</f>
        <v>Q4</v>
      </c>
      <c r="Y164" s="4">
        <f t="shared" si="10"/>
        <v>47</v>
      </c>
      <c r="Z164" t="str">
        <f t="shared" si="11"/>
        <v>November</v>
      </c>
    </row>
    <row r="165" spans="1:26" x14ac:dyDescent="0.3">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c r="V165">
        <f t="shared" si="8"/>
        <v>4</v>
      </c>
      <c r="W165">
        <f t="shared" si="9"/>
        <v>11</v>
      </c>
      <c r="X165" t="str" cm="1">
        <f t="array" ref="X165">_xlfn.IFS(W165&lt;=3, "Q1", W165&lt;=6, "Q2", W165&lt;=9, "Q3", W165&lt;=12, "Q4")</f>
        <v>Q4</v>
      </c>
      <c r="Y165" s="4">
        <f t="shared" si="10"/>
        <v>35</v>
      </c>
      <c r="Z165" t="str">
        <f t="shared" si="11"/>
        <v>November</v>
      </c>
    </row>
    <row r="166" spans="1:26" x14ac:dyDescent="0.3">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c r="V166">
        <f t="shared" si="8"/>
        <v>4</v>
      </c>
      <c r="W166">
        <f t="shared" si="9"/>
        <v>9</v>
      </c>
      <c r="X166" t="str" cm="1">
        <f t="array" ref="X166">_xlfn.IFS(W166&lt;=3, "Q1", W166&lt;=6, "Q2", W166&lt;=9, "Q3", W166&lt;=12, "Q4")</f>
        <v>Q3</v>
      </c>
      <c r="Y166" s="4">
        <f t="shared" si="10"/>
        <v>27.500000000000004</v>
      </c>
      <c r="Z166" t="str">
        <f t="shared" si="11"/>
        <v>September</v>
      </c>
    </row>
    <row r="167" spans="1:26" x14ac:dyDescent="0.3">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c r="V167">
        <f t="shared" si="8"/>
        <v>4</v>
      </c>
      <c r="W167">
        <f t="shared" si="9"/>
        <v>9</v>
      </c>
      <c r="X167" t="str" cm="1">
        <f t="array" ref="X167">_xlfn.IFS(W167&lt;=3, "Q1", W167&lt;=6, "Q2", W167&lt;=9, "Q3", W167&lt;=12, "Q4")</f>
        <v>Q3</v>
      </c>
      <c r="Y167" s="4">
        <f t="shared" si="10"/>
        <v>-16.666666666666664</v>
      </c>
      <c r="Z167" t="str">
        <f t="shared" si="11"/>
        <v>September</v>
      </c>
    </row>
    <row r="168" spans="1:26" x14ac:dyDescent="0.3">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c r="V168">
        <f t="shared" si="8"/>
        <v>4</v>
      </c>
      <c r="W168">
        <f t="shared" si="9"/>
        <v>9</v>
      </c>
      <c r="X168" t="str" cm="1">
        <f t="array" ref="X168">_xlfn.IFS(W168&lt;=3, "Q1", W168&lt;=6, "Q2", W168&lt;=9, "Q3", W168&lt;=12, "Q4")</f>
        <v>Q3</v>
      </c>
      <c r="Y168" s="4">
        <f t="shared" si="10"/>
        <v>-21.250000000000004</v>
      </c>
      <c r="Z168" t="str">
        <f t="shared" si="11"/>
        <v>September</v>
      </c>
    </row>
    <row r="169" spans="1:26" x14ac:dyDescent="0.3">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c r="V169">
        <f t="shared" si="8"/>
        <v>4</v>
      </c>
      <c r="W169">
        <f t="shared" si="9"/>
        <v>9</v>
      </c>
      <c r="X169" t="str" cm="1">
        <f t="array" ref="X169">_xlfn.IFS(W169&lt;=3, "Q1", W169&lt;=6, "Q2", W169&lt;=9, "Q3", W169&lt;=12, "Q4")</f>
        <v>Q3</v>
      </c>
      <c r="Y169" s="4">
        <f t="shared" si="10"/>
        <v>-1.4285714285714286</v>
      </c>
      <c r="Z169" t="str">
        <f t="shared" si="11"/>
        <v>September</v>
      </c>
    </row>
    <row r="170" spans="1:26" x14ac:dyDescent="0.3">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c r="V170">
        <f t="shared" si="8"/>
        <v>4</v>
      </c>
      <c r="W170">
        <f t="shared" si="9"/>
        <v>9</v>
      </c>
      <c r="X170" t="str" cm="1">
        <f t="array" ref="X170">_xlfn.IFS(W170&lt;=3, "Q1", W170&lt;=6, "Q2", W170&lt;=9, "Q3", W170&lt;=12, "Q4")</f>
        <v>Q3</v>
      </c>
      <c r="Y170" s="4">
        <f t="shared" si="10"/>
        <v>21.25</v>
      </c>
      <c r="Z170" t="str">
        <f t="shared" si="11"/>
        <v>September</v>
      </c>
    </row>
    <row r="171" spans="1:26" x14ac:dyDescent="0.3">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c r="V171">
        <f t="shared" si="8"/>
        <v>4</v>
      </c>
      <c r="W171">
        <f t="shared" si="9"/>
        <v>9</v>
      </c>
      <c r="X171" t="str" cm="1">
        <f t="array" ref="X171">_xlfn.IFS(W171&lt;=3, "Q1", W171&lt;=6, "Q2", W171&lt;=9, "Q3", W171&lt;=12, "Q4")</f>
        <v>Q3</v>
      </c>
      <c r="Y171" s="4">
        <f t="shared" si="10"/>
        <v>-255.00000000000003</v>
      </c>
      <c r="Z171" t="str">
        <f t="shared" si="11"/>
        <v>September</v>
      </c>
    </row>
    <row r="172" spans="1:26" x14ac:dyDescent="0.3">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c r="V172">
        <f t="shared" si="8"/>
        <v>4</v>
      </c>
      <c r="W172">
        <f t="shared" si="9"/>
        <v>9</v>
      </c>
      <c r="X172" t="str" cm="1">
        <f t="array" ref="X172">_xlfn.IFS(W172&lt;=3, "Q1", W172&lt;=6, "Q2", W172&lt;=9, "Q3", W172&lt;=12, "Q4")</f>
        <v>Q3</v>
      </c>
      <c r="Y172" s="4">
        <f t="shared" si="10"/>
        <v>6.25</v>
      </c>
      <c r="Z172" t="str">
        <f t="shared" si="11"/>
        <v>September</v>
      </c>
    </row>
    <row r="173" spans="1:26" x14ac:dyDescent="0.3">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c r="V173">
        <f t="shared" si="8"/>
        <v>4</v>
      </c>
      <c r="W173">
        <f t="shared" si="9"/>
        <v>8</v>
      </c>
      <c r="X173" t="str" cm="1">
        <f t="array" ref="X173">_xlfn.IFS(W173&lt;=3, "Q1", W173&lt;=6, "Q2", W173&lt;=9, "Q3", W173&lt;=12, "Q4")</f>
        <v>Q3</v>
      </c>
      <c r="Y173" s="4">
        <f t="shared" si="10"/>
        <v>46.999999999999993</v>
      </c>
      <c r="Z173" t="str">
        <f t="shared" si="11"/>
        <v>August</v>
      </c>
    </row>
    <row r="174" spans="1:26" x14ac:dyDescent="0.3">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c r="V174">
        <f t="shared" si="8"/>
        <v>4</v>
      </c>
      <c r="W174">
        <f t="shared" si="9"/>
        <v>8</v>
      </c>
      <c r="X174" t="str" cm="1">
        <f t="array" ref="X174">_xlfn.IFS(W174&lt;=3, "Q1", W174&lt;=6, "Q2", W174&lt;=9, "Q3", W174&lt;=12, "Q4")</f>
        <v>Q3</v>
      </c>
      <c r="Y174" s="4">
        <f t="shared" si="10"/>
        <v>48.000000000000007</v>
      </c>
      <c r="Z174" t="str">
        <f t="shared" si="11"/>
        <v>August</v>
      </c>
    </row>
    <row r="175" spans="1:26" x14ac:dyDescent="0.3">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c r="V175">
        <f t="shared" si="8"/>
        <v>4</v>
      </c>
      <c r="W175">
        <f t="shared" si="9"/>
        <v>8</v>
      </c>
      <c r="X175" t="str" cm="1">
        <f t="array" ref="X175">_xlfn.IFS(W175&lt;=3, "Q1", W175&lt;=6, "Q2", W175&lt;=9, "Q3", W175&lt;=12, "Q4")</f>
        <v>Q3</v>
      </c>
      <c r="Y175" s="4">
        <f t="shared" si="10"/>
        <v>6.25</v>
      </c>
      <c r="Z175" t="str">
        <f t="shared" si="11"/>
        <v>August</v>
      </c>
    </row>
    <row r="176" spans="1:26" x14ac:dyDescent="0.3">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c r="V176">
        <f t="shared" si="8"/>
        <v>5</v>
      </c>
      <c r="W176">
        <f t="shared" si="9"/>
        <v>9</v>
      </c>
      <c r="X176" t="str" cm="1">
        <f t="array" ref="X176">_xlfn.IFS(W176&lt;=3, "Q1", W176&lt;=6, "Q2", W176&lt;=9, "Q3", W176&lt;=12, "Q4")</f>
        <v>Q3</v>
      </c>
      <c r="Y176" s="4">
        <f t="shared" si="10"/>
        <v>-250</v>
      </c>
      <c r="Z176" t="str">
        <f t="shared" si="11"/>
        <v>September</v>
      </c>
    </row>
    <row r="177" spans="1:26" x14ac:dyDescent="0.3">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c r="V177">
        <f t="shared" si="8"/>
        <v>5</v>
      </c>
      <c r="W177">
        <f t="shared" si="9"/>
        <v>9</v>
      </c>
      <c r="X177" t="str" cm="1">
        <f t="array" ref="X177">_xlfn.IFS(W177&lt;=3, "Q1", W177&lt;=6, "Q2", W177&lt;=9, "Q3", W177&lt;=12, "Q4")</f>
        <v>Q3</v>
      </c>
      <c r="Y177" s="4">
        <f t="shared" si="10"/>
        <v>32.499999999999993</v>
      </c>
      <c r="Z177" t="str">
        <f t="shared" si="11"/>
        <v>September</v>
      </c>
    </row>
    <row r="178" spans="1:26" x14ac:dyDescent="0.3">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c r="V178">
        <f t="shared" si="8"/>
        <v>4</v>
      </c>
      <c r="W178">
        <f t="shared" si="9"/>
        <v>4</v>
      </c>
      <c r="X178" t="str" cm="1">
        <f t="array" ref="X178">_xlfn.IFS(W178&lt;=3, "Q1", W178&lt;=6, "Q2", W178&lt;=9, "Q3", W178&lt;=12, "Q4")</f>
        <v>Q2</v>
      </c>
      <c r="Y178" s="4">
        <f t="shared" si="10"/>
        <v>-250</v>
      </c>
      <c r="Z178" t="str">
        <f t="shared" si="11"/>
        <v>April</v>
      </c>
    </row>
    <row r="179" spans="1:26" x14ac:dyDescent="0.3">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c r="V179">
        <f t="shared" si="8"/>
        <v>2</v>
      </c>
      <c r="W179">
        <f t="shared" si="9"/>
        <v>11</v>
      </c>
      <c r="X179" t="str" cm="1">
        <f t="array" ref="X179">_xlfn.IFS(W179&lt;=3, "Q1", W179&lt;=6, "Q2", W179&lt;=9, "Q3", W179&lt;=12, "Q4")</f>
        <v>Q4</v>
      </c>
      <c r="Y179" s="4">
        <f t="shared" si="10"/>
        <v>-2.8571428571428568</v>
      </c>
      <c r="Z179" t="str">
        <f t="shared" si="11"/>
        <v>November</v>
      </c>
    </row>
    <row r="180" spans="1:26" x14ac:dyDescent="0.3">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c r="V180">
        <f t="shared" si="8"/>
        <v>2</v>
      </c>
      <c r="W180">
        <f t="shared" si="9"/>
        <v>11</v>
      </c>
      <c r="X180" t="str" cm="1">
        <f t="array" ref="X180">_xlfn.IFS(W180&lt;=3, "Q1", W180&lt;=6, "Q2", W180&lt;=9, "Q3", W180&lt;=12, "Q4")</f>
        <v>Q4</v>
      </c>
      <c r="Y180" s="4">
        <f t="shared" si="10"/>
        <v>-23.75</v>
      </c>
      <c r="Z180" t="str">
        <f t="shared" si="11"/>
        <v>November</v>
      </c>
    </row>
    <row r="181" spans="1:26" x14ac:dyDescent="0.3">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c r="V181">
        <f t="shared" si="8"/>
        <v>4</v>
      </c>
      <c r="W181">
        <f t="shared" si="9"/>
        <v>12</v>
      </c>
      <c r="X181" t="str" cm="1">
        <f t="array" ref="X181">_xlfn.IFS(W181&lt;=3, "Q1", W181&lt;=6, "Q2", W181&lt;=9, "Q3", W181&lt;=12, "Q4")</f>
        <v>Q4</v>
      </c>
      <c r="Y181" s="4">
        <f t="shared" si="10"/>
        <v>43.000000000000007</v>
      </c>
      <c r="Z181" t="str">
        <f t="shared" si="11"/>
        <v>December</v>
      </c>
    </row>
    <row r="182" spans="1:26" x14ac:dyDescent="0.3">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c r="V182">
        <f t="shared" si="8"/>
        <v>4</v>
      </c>
      <c r="W182">
        <f t="shared" si="9"/>
        <v>12</v>
      </c>
      <c r="X182" t="str" cm="1">
        <f t="array" ref="X182">_xlfn.IFS(W182&lt;=3, "Q1", W182&lt;=6, "Q2", W182&lt;=9, "Q3", W182&lt;=12, "Q4")</f>
        <v>Q4</v>
      </c>
      <c r="Y182" s="4">
        <f t="shared" si="10"/>
        <v>7.5</v>
      </c>
      <c r="Z182" t="str">
        <f t="shared" si="11"/>
        <v>December</v>
      </c>
    </row>
    <row r="183" spans="1:26" x14ac:dyDescent="0.3">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c r="V183">
        <f t="shared" si="8"/>
        <v>4</v>
      </c>
      <c r="W183">
        <f t="shared" si="9"/>
        <v>12</v>
      </c>
      <c r="X183" t="str" cm="1">
        <f t="array" ref="X183">_xlfn.IFS(W183&lt;=3, "Q1", W183&lt;=6, "Q2", W183&lt;=9, "Q3", W183&lt;=12, "Q4")</f>
        <v>Q4</v>
      </c>
      <c r="Y183" s="4">
        <f t="shared" si="10"/>
        <v>18.749999999999996</v>
      </c>
      <c r="Z183" t="str">
        <f t="shared" si="11"/>
        <v>December</v>
      </c>
    </row>
    <row r="184" spans="1:26" x14ac:dyDescent="0.3">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c r="V184">
        <f t="shared" si="8"/>
        <v>5</v>
      </c>
      <c r="W184">
        <f t="shared" si="9"/>
        <v>11</v>
      </c>
      <c r="X184" t="str" cm="1">
        <f t="array" ref="X184">_xlfn.IFS(W184&lt;=3, "Q1", W184&lt;=6, "Q2", W184&lt;=9, "Q3", W184&lt;=12, "Q4")</f>
        <v>Q4</v>
      </c>
      <c r="Y184" s="4">
        <f t="shared" si="10"/>
        <v>26</v>
      </c>
      <c r="Z184" t="str">
        <f t="shared" si="11"/>
        <v>November</v>
      </c>
    </row>
    <row r="185" spans="1:26" x14ac:dyDescent="0.3">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c r="V185">
        <f t="shared" si="8"/>
        <v>5</v>
      </c>
      <c r="W185">
        <f t="shared" si="9"/>
        <v>11</v>
      </c>
      <c r="X185" t="str" cm="1">
        <f t="array" ref="X185">_xlfn.IFS(W185&lt;=3, "Q1", W185&lt;=6, "Q2", W185&lt;=9, "Q3", W185&lt;=12, "Q4")</f>
        <v>Q4</v>
      </c>
      <c r="Y185" s="4">
        <f t="shared" si="10"/>
        <v>28.000000000000004</v>
      </c>
      <c r="Z185" t="str">
        <f t="shared" si="11"/>
        <v>November</v>
      </c>
    </row>
    <row r="186" spans="1:26" x14ac:dyDescent="0.3">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c r="V186">
        <f t="shared" si="8"/>
        <v>5</v>
      </c>
      <c r="W186">
        <f t="shared" si="9"/>
        <v>11</v>
      </c>
      <c r="X186" t="str" cm="1">
        <f t="array" ref="X186">_xlfn.IFS(W186&lt;=3, "Q1", W186&lt;=6, "Q2", W186&lt;=9, "Q3", W186&lt;=12, "Q4")</f>
        <v>Q4</v>
      </c>
      <c r="Y186" s="4">
        <f t="shared" si="10"/>
        <v>25</v>
      </c>
      <c r="Z186" t="str">
        <f t="shared" si="11"/>
        <v>November</v>
      </c>
    </row>
    <row r="187" spans="1:26" x14ac:dyDescent="0.3">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c r="V187">
        <f t="shared" si="8"/>
        <v>4</v>
      </c>
      <c r="W187">
        <f t="shared" si="9"/>
        <v>11</v>
      </c>
      <c r="X187" t="str" cm="1">
        <f t="array" ref="X187">_xlfn.IFS(W187&lt;=3, "Q1", W187&lt;=6, "Q2", W187&lt;=9, "Q3", W187&lt;=12, "Q4")</f>
        <v>Q4</v>
      </c>
      <c r="Y187" s="4">
        <f t="shared" si="10"/>
        <v>48</v>
      </c>
      <c r="Z187" t="str">
        <f t="shared" si="11"/>
        <v>November</v>
      </c>
    </row>
    <row r="188" spans="1:26" x14ac:dyDescent="0.3">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c r="V188">
        <f t="shared" si="8"/>
        <v>4</v>
      </c>
      <c r="W188">
        <f t="shared" si="9"/>
        <v>8</v>
      </c>
      <c r="X188" t="str" cm="1">
        <f t="array" ref="X188">_xlfn.IFS(W188&lt;=3, "Q1", W188&lt;=6, "Q2", W188&lt;=9, "Q3", W188&lt;=12, "Q4")</f>
        <v>Q3</v>
      </c>
      <c r="Y188" s="4">
        <f t="shared" si="10"/>
        <v>13</v>
      </c>
      <c r="Z188" t="str">
        <f t="shared" si="11"/>
        <v>August</v>
      </c>
    </row>
    <row r="189" spans="1:26" x14ac:dyDescent="0.3">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c r="V189">
        <f t="shared" si="8"/>
        <v>6</v>
      </c>
      <c r="W189">
        <f t="shared" si="9"/>
        <v>7</v>
      </c>
      <c r="X189" t="str" cm="1">
        <f t="array" ref="X189">_xlfn.IFS(W189&lt;=3, "Q1", W189&lt;=6, "Q2", W189&lt;=9, "Q3", W189&lt;=12, "Q4")</f>
        <v>Q3</v>
      </c>
      <c r="Y189" s="4">
        <f t="shared" si="10"/>
        <v>10</v>
      </c>
      <c r="Z189" t="str">
        <f t="shared" si="11"/>
        <v>July</v>
      </c>
    </row>
    <row r="190" spans="1:26" x14ac:dyDescent="0.3">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c r="V190">
        <f t="shared" si="8"/>
        <v>6</v>
      </c>
      <c r="W190">
        <f t="shared" si="9"/>
        <v>7</v>
      </c>
      <c r="X190" t="str" cm="1">
        <f t="array" ref="X190">_xlfn.IFS(W190&lt;=3, "Q1", W190&lt;=6, "Q2", W190&lt;=9, "Q3", W190&lt;=12, "Q4")</f>
        <v>Q3</v>
      </c>
      <c r="Y190" s="4">
        <f t="shared" si="10"/>
        <v>31.25</v>
      </c>
      <c r="Z190" t="str">
        <f t="shared" si="11"/>
        <v>July</v>
      </c>
    </row>
    <row r="191" spans="1:26" x14ac:dyDescent="0.3">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c r="V191">
        <f t="shared" si="8"/>
        <v>2</v>
      </c>
      <c r="W191">
        <f t="shared" si="9"/>
        <v>10</v>
      </c>
      <c r="X191" t="str" cm="1">
        <f t="array" ref="X191">_xlfn.IFS(W191&lt;=3, "Q1", W191&lt;=6, "Q2", W191&lt;=9, "Q3", W191&lt;=12, "Q4")</f>
        <v>Q4</v>
      </c>
      <c r="Y191" s="4">
        <f t="shared" si="10"/>
        <v>12.5</v>
      </c>
      <c r="Z191" t="str">
        <f t="shared" si="11"/>
        <v>October</v>
      </c>
    </row>
    <row r="192" spans="1:26" x14ac:dyDescent="0.3">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c r="V192">
        <f t="shared" si="8"/>
        <v>2</v>
      </c>
      <c r="W192">
        <f t="shared" si="9"/>
        <v>10</v>
      </c>
      <c r="X192" t="str" cm="1">
        <f t="array" ref="X192">_xlfn.IFS(W192&lt;=3, "Q1", W192&lt;=6, "Q2", W192&lt;=9, "Q3", W192&lt;=12, "Q4")</f>
        <v>Q4</v>
      </c>
      <c r="Y192" s="4">
        <f t="shared" si="10"/>
        <v>27.999999999999996</v>
      </c>
      <c r="Z192" t="str">
        <f t="shared" si="11"/>
        <v>October</v>
      </c>
    </row>
    <row r="193" spans="1:26" x14ac:dyDescent="0.3">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c r="V193">
        <f t="shared" si="8"/>
        <v>2</v>
      </c>
      <c r="W193">
        <f t="shared" si="9"/>
        <v>10</v>
      </c>
      <c r="X193" t="str" cm="1">
        <f t="array" ref="X193">_xlfn.IFS(W193&lt;=3, "Q1", W193&lt;=6, "Q2", W193&lt;=9, "Q3", W193&lt;=12, "Q4")</f>
        <v>Q4</v>
      </c>
      <c r="Y193" s="4">
        <f t="shared" si="10"/>
        <v>47.999999999999993</v>
      </c>
      <c r="Z193" t="str">
        <f t="shared" si="11"/>
        <v>October</v>
      </c>
    </row>
    <row r="194" spans="1:26" x14ac:dyDescent="0.3">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c r="V194">
        <f t="shared" si="8"/>
        <v>2</v>
      </c>
      <c r="W194">
        <f t="shared" si="9"/>
        <v>10</v>
      </c>
      <c r="X194" t="str" cm="1">
        <f t="array" ref="X194">_xlfn.IFS(W194&lt;=3, "Q1", W194&lt;=6, "Q2", W194&lt;=9, "Q3", W194&lt;=12, "Q4")</f>
        <v>Q4</v>
      </c>
      <c r="Y194" s="4">
        <f t="shared" si="10"/>
        <v>7.5</v>
      </c>
      <c r="Z194" t="str">
        <f t="shared" si="11"/>
        <v>October</v>
      </c>
    </row>
    <row r="195" spans="1:26" x14ac:dyDescent="0.3">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c r="V195">
        <f t="shared" ref="V195:V258" si="12">D195-C195</f>
        <v>2</v>
      </c>
      <c r="W195">
        <f t="shared" ref="W195:W258" si="13">MONTH(C195)</f>
        <v>10</v>
      </c>
      <c r="X195" t="str" cm="1">
        <f t="array" ref="X195">_xlfn.IFS(W195&lt;=3, "Q1", W195&lt;=6, "Q2", W195&lt;=9, "Q3", W195&lt;=12, "Q4")</f>
        <v>Q4</v>
      </c>
      <c r="Y195" s="4">
        <f t="shared" ref="Y195:Y258" si="14">(U195/R195)*100</f>
        <v>33</v>
      </c>
      <c r="Z195" t="str">
        <f t="shared" ref="Z195:Z258" si="15">TEXT(C195, "mmmm")</f>
        <v>October</v>
      </c>
    </row>
    <row r="196" spans="1:26" x14ac:dyDescent="0.3">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c r="V196">
        <f t="shared" si="12"/>
        <v>6</v>
      </c>
      <c r="W196">
        <f t="shared" si="13"/>
        <v>10</v>
      </c>
      <c r="X196" t="str" cm="1">
        <f t="array" ref="X196">_xlfn.IFS(W196&lt;=3, "Q1", W196&lt;=6, "Q2", W196&lt;=9, "Q3", W196&lt;=12, "Q4")</f>
        <v>Q4</v>
      </c>
      <c r="Y196" s="4">
        <f t="shared" si="14"/>
        <v>47</v>
      </c>
      <c r="Z196" t="str">
        <f t="shared" si="15"/>
        <v>October</v>
      </c>
    </row>
    <row r="197" spans="1:26" x14ac:dyDescent="0.3">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c r="V197">
        <f t="shared" si="12"/>
        <v>4</v>
      </c>
      <c r="W197">
        <f t="shared" si="13"/>
        <v>3</v>
      </c>
      <c r="X197" t="str" cm="1">
        <f t="array" ref="X197">_xlfn.IFS(W197&lt;=3, "Q1", W197&lt;=6, "Q2", W197&lt;=9, "Q3", W197&lt;=12, "Q4")</f>
        <v>Q1</v>
      </c>
      <c r="Y197" s="4">
        <f t="shared" si="14"/>
        <v>16.249999999999996</v>
      </c>
      <c r="Z197" t="str">
        <f t="shared" si="15"/>
        <v>March</v>
      </c>
    </row>
    <row r="198" spans="1:26" x14ac:dyDescent="0.3">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c r="V198">
        <f t="shared" si="12"/>
        <v>4</v>
      </c>
      <c r="W198">
        <f t="shared" si="13"/>
        <v>3</v>
      </c>
      <c r="X198" t="str" cm="1">
        <f t="array" ref="X198">_xlfn.IFS(W198&lt;=3, "Q1", W198&lt;=6, "Q2", W198&lt;=9, "Q3", W198&lt;=12, "Q4")</f>
        <v>Q1</v>
      </c>
      <c r="Y198" s="4">
        <f t="shared" si="14"/>
        <v>26.249999999999996</v>
      </c>
      <c r="Z198" t="str">
        <f t="shared" si="15"/>
        <v>March</v>
      </c>
    </row>
    <row r="199" spans="1:26" x14ac:dyDescent="0.3">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c r="V199">
        <f t="shared" si="12"/>
        <v>7</v>
      </c>
      <c r="W199">
        <f t="shared" si="13"/>
        <v>11</v>
      </c>
      <c r="X199" t="str" cm="1">
        <f t="array" ref="X199">_xlfn.IFS(W199&lt;=3, "Q1", W199&lt;=6, "Q2", W199&lt;=9, "Q3", W199&lt;=12, "Q4")</f>
        <v>Q4</v>
      </c>
      <c r="Y199" s="4">
        <f t="shared" si="14"/>
        <v>26</v>
      </c>
      <c r="Z199" t="str">
        <f t="shared" si="15"/>
        <v>November</v>
      </c>
    </row>
    <row r="200" spans="1:26" x14ac:dyDescent="0.3">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c r="V200">
        <f t="shared" si="12"/>
        <v>7</v>
      </c>
      <c r="W200">
        <f t="shared" si="13"/>
        <v>7</v>
      </c>
      <c r="X200" t="str" cm="1">
        <f t="array" ref="X200">_xlfn.IFS(W200&lt;=3, "Q1", W200&lt;=6, "Q2", W200&lt;=9, "Q3", W200&lt;=12, "Q4")</f>
        <v>Q3</v>
      </c>
      <c r="Y200" s="4">
        <f t="shared" si="14"/>
        <v>-76.666666666666657</v>
      </c>
      <c r="Z200" t="str">
        <f t="shared" si="15"/>
        <v>July</v>
      </c>
    </row>
    <row r="201" spans="1:26" x14ac:dyDescent="0.3">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c r="V201">
        <f t="shared" si="12"/>
        <v>7</v>
      </c>
      <c r="W201">
        <f t="shared" si="13"/>
        <v>7</v>
      </c>
      <c r="X201" t="str" cm="1">
        <f t="array" ref="X201">_xlfn.IFS(W201&lt;=3, "Q1", W201&lt;=6, "Q2", W201&lt;=9, "Q3", W201&lt;=12, "Q4")</f>
        <v>Q3</v>
      </c>
      <c r="Y201" s="4">
        <f t="shared" si="14"/>
        <v>36.249999999999993</v>
      </c>
      <c r="Z201" t="str">
        <f t="shared" si="15"/>
        <v>July</v>
      </c>
    </row>
    <row r="202" spans="1:26" x14ac:dyDescent="0.3">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c r="V202">
        <f t="shared" si="12"/>
        <v>5</v>
      </c>
      <c r="W202">
        <f t="shared" si="13"/>
        <v>6</v>
      </c>
      <c r="X202" t="str" cm="1">
        <f t="array" ref="X202">_xlfn.IFS(W202&lt;=3, "Q1", W202&lt;=6, "Q2", W202&lt;=9, "Q3", W202&lt;=12, "Q4")</f>
        <v>Q2</v>
      </c>
      <c r="Y202" s="4">
        <f t="shared" si="14"/>
        <v>31.25</v>
      </c>
      <c r="Z202" t="str">
        <f t="shared" si="15"/>
        <v>June</v>
      </c>
    </row>
    <row r="203" spans="1:26" x14ac:dyDescent="0.3">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c r="V203">
        <f t="shared" si="12"/>
        <v>2</v>
      </c>
      <c r="W203">
        <f t="shared" si="13"/>
        <v>8</v>
      </c>
      <c r="X203" t="str" cm="1">
        <f t="array" ref="X203">_xlfn.IFS(W203&lt;=3, "Q1", W203&lt;=6, "Q2", W203&lt;=9, "Q3", W203&lt;=12, "Q4")</f>
        <v>Q3</v>
      </c>
      <c r="Y203" s="4">
        <f t="shared" si="14"/>
        <v>-74</v>
      </c>
      <c r="Z203" t="str">
        <f t="shared" si="15"/>
        <v>August</v>
      </c>
    </row>
    <row r="204" spans="1:26" x14ac:dyDescent="0.3">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c r="V204">
        <f t="shared" si="12"/>
        <v>2</v>
      </c>
      <c r="W204">
        <f t="shared" si="13"/>
        <v>8</v>
      </c>
      <c r="X204" t="str" cm="1">
        <f t="array" ref="X204">_xlfn.IFS(W204&lt;=3, "Q1", W204&lt;=6, "Q2", W204&lt;=9, "Q3", W204&lt;=12, "Q4")</f>
        <v>Q3</v>
      </c>
      <c r="Y204" s="4">
        <f t="shared" si="14"/>
        <v>11.249999999999998</v>
      </c>
      <c r="Z204" t="str">
        <f t="shared" si="15"/>
        <v>August</v>
      </c>
    </row>
    <row r="205" spans="1:26" x14ac:dyDescent="0.3">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c r="V205">
        <f t="shared" si="12"/>
        <v>4</v>
      </c>
      <c r="W205">
        <f t="shared" si="13"/>
        <v>12</v>
      </c>
      <c r="X205" t="str" cm="1">
        <f t="array" ref="X205">_xlfn.IFS(W205&lt;=3, "Q1", W205&lt;=6, "Q2", W205&lt;=9, "Q3", W205&lt;=12, "Q4")</f>
        <v>Q4</v>
      </c>
      <c r="Y205" s="4">
        <f t="shared" si="14"/>
        <v>-270</v>
      </c>
      <c r="Z205" t="str">
        <f t="shared" si="15"/>
        <v>December</v>
      </c>
    </row>
    <row r="206" spans="1:26" x14ac:dyDescent="0.3">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c r="V206">
        <f t="shared" si="12"/>
        <v>4</v>
      </c>
      <c r="W206">
        <f t="shared" si="13"/>
        <v>6</v>
      </c>
      <c r="X206" t="str" cm="1">
        <f t="array" ref="X206">_xlfn.IFS(W206&lt;=3, "Q1", W206&lt;=6, "Q2", W206&lt;=9, "Q3", W206&lt;=12, "Q4")</f>
        <v>Q2</v>
      </c>
      <c r="Y206" s="4">
        <f t="shared" si="14"/>
        <v>27.500000000000004</v>
      </c>
      <c r="Z206" t="str">
        <f t="shared" si="15"/>
        <v>June</v>
      </c>
    </row>
    <row r="207" spans="1:26" x14ac:dyDescent="0.3">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c r="V207">
        <f t="shared" si="12"/>
        <v>5</v>
      </c>
      <c r="W207">
        <f t="shared" si="13"/>
        <v>12</v>
      </c>
      <c r="X207" t="str" cm="1">
        <f t="array" ref="X207">_xlfn.IFS(W207&lt;=3, "Q1", W207&lt;=6, "Q2", W207&lt;=9, "Q3", W207&lt;=12, "Q4")</f>
        <v>Q4</v>
      </c>
      <c r="Y207" s="4">
        <f t="shared" si="14"/>
        <v>10</v>
      </c>
      <c r="Z207" t="str">
        <f t="shared" si="15"/>
        <v>December</v>
      </c>
    </row>
    <row r="208" spans="1:26" x14ac:dyDescent="0.3">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c r="V208">
        <f t="shared" si="12"/>
        <v>6</v>
      </c>
      <c r="W208">
        <f t="shared" si="13"/>
        <v>12</v>
      </c>
      <c r="X208" t="str" cm="1">
        <f t="array" ref="X208">_xlfn.IFS(W208&lt;=3, "Q1", W208&lt;=6, "Q2", W208&lt;=9, "Q3", W208&lt;=12, "Q4")</f>
        <v>Q4</v>
      </c>
      <c r="Y208" s="4">
        <f t="shared" si="14"/>
        <v>6.9999999999999991</v>
      </c>
      <c r="Z208" t="str">
        <f t="shared" si="15"/>
        <v>December</v>
      </c>
    </row>
    <row r="209" spans="1:26" x14ac:dyDescent="0.3">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c r="V209">
        <f t="shared" si="12"/>
        <v>6</v>
      </c>
      <c r="W209">
        <f t="shared" si="13"/>
        <v>12</v>
      </c>
      <c r="X209" t="str" cm="1">
        <f t="array" ref="X209">_xlfn.IFS(W209&lt;=3, "Q1", W209&lt;=6, "Q2", W209&lt;=9, "Q3", W209&lt;=12, "Q4")</f>
        <v>Q4</v>
      </c>
      <c r="Y209" s="4">
        <f t="shared" si="14"/>
        <v>27</v>
      </c>
      <c r="Z209" t="str">
        <f t="shared" si="15"/>
        <v>December</v>
      </c>
    </row>
    <row r="210" spans="1:26" x14ac:dyDescent="0.3">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c r="V210">
        <f t="shared" si="12"/>
        <v>6</v>
      </c>
      <c r="W210">
        <f t="shared" si="13"/>
        <v>12</v>
      </c>
      <c r="X210" t="str" cm="1">
        <f t="array" ref="X210">_xlfn.IFS(W210&lt;=3, "Q1", W210&lt;=6, "Q2", W210&lt;=9, "Q3", W210&lt;=12, "Q4")</f>
        <v>Q4</v>
      </c>
      <c r="Y210" s="4">
        <f t="shared" si="14"/>
        <v>47</v>
      </c>
      <c r="Z210" t="str">
        <f t="shared" si="15"/>
        <v>December</v>
      </c>
    </row>
    <row r="211" spans="1:26" x14ac:dyDescent="0.3">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c r="V211">
        <f t="shared" si="12"/>
        <v>6</v>
      </c>
      <c r="W211">
        <f t="shared" si="13"/>
        <v>12</v>
      </c>
      <c r="X211" t="str" cm="1">
        <f t="array" ref="X211">_xlfn.IFS(W211&lt;=3, "Q1", W211&lt;=6, "Q2", W211&lt;=9, "Q3", W211&lt;=12, "Q4")</f>
        <v>Q4</v>
      </c>
      <c r="Y211" s="4">
        <f t="shared" si="14"/>
        <v>31.000000000000007</v>
      </c>
      <c r="Z211" t="str">
        <f t="shared" si="15"/>
        <v>December</v>
      </c>
    </row>
    <row r="212" spans="1:26" x14ac:dyDescent="0.3">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c r="V212">
        <f t="shared" si="12"/>
        <v>6</v>
      </c>
      <c r="W212">
        <f t="shared" si="13"/>
        <v>12</v>
      </c>
      <c r="X212" t="str" cm="1">
        <f t="array" ref="X212">_xlfn.IFS(W212&lt;=3, "Q1", W212&lt;=6, "Q2", W212&lt;=9, "Q3", W212&lt;=12, "Q4")</f>
        <v>Q4</v>
      </c>
      <c r="Y212" s="4">
        <f t="shared" si="14"/>
        <v>4.0000000000000009</v>
      </c>
      <c r="Z212" t="str">
        <f t="shared" si="15"/>
        <v>December</v>
      </c>
    </row>
    <row r="213" spans="1:26" x14ac:dyDescent="0.3">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c r="V213">
        <f t="shared" si="12"/>
        <v>4</v>
      </c>
      <c r="W213">
        <f t="shared" si="13"/>
        <v>2</v>
      </c>
      <c r="X213" t="str" cm="1">
        <f t="array" ref="X213">_xlfn.IFS(W213&lt;=3, "Q1", W213&lt;=6, "Q2", W213&lt;=9, "Q3", W213&lt;=12, "Q4")</f>
        <v>Q1</v>
      </c>
      <c r="Y213" s="4">
        <f t="shared" si="14"/>
        <v>31.25</v>
      </c>
      <c r="Z213" t="str">
        <f t="shared" si="15"/>
        <v>February</v>
      </c>
    </row>
    <row r="214" spans="1:26" x14ac:dyDescent="0.3">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c r="V214">
        <f t="shared" si="12"/>
        <v>7</v>
      </c>
      <c r="W214">
        <f t="shared" si="13"/>
        <v>1</v>
      </c>
      <c r="X214" t="str" cm="1">
        <f t="array" ref="X214">_xlfn.IFS(W214&lt;=3, "Q1", W214&lt;=6, "Q2", W214&lt;=9, "Q3", W214&lt;=12, "Q4")</f>
        <v>Q1</v>
      </c>
      <c r="Y214" s="4">
        <f t="shared" si="14"/>
        <v>37.500000000000007</v>
      </c>
      <c r="Z214" t="str">
        <f t="shared" si="15"/>
        <v>January</v>
      </c>
    </row>
    <row r="215" spans="1:26" x14ac:dyDescent="0.3">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c r="V215">
        <f t="shared" si="12"/>
        <v>7</v>
      </c>
      <c r="W215">
        <f t="shared" si="13"/>
        <v>1</v>
      </c>
      <c r="X215" t="str" cm="1">
        <f t="array" ref="X215">_xlfn.IFS(W215&lt;=3, "Q1", W215&lt;=6, "Q2", W215&lt;=9, "Q3", W215&lt;=12, "Q4")</f>
        <v>Q1</v>
      </c>
      <c r="Y215" s="4">
        <f t="shared" si="14"/>
        <v>-54</v>
      </c>
      <c r="Z215" t="str">
        <f t="shared" si="15"/>
        <v>January</v>
      </c>
    </row>
    <row r="216" spans="1:26" x14ac:dyDescent="0.3">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c r="V216">
        <f t="shared" si="12"/>
        <v>7</v>
      </c>
      <c r="W216">
        <f t="shared" si="13"/>
        <v>1</v>
      </c>
      <c r="X216" t="str" cm="1">
        <f t="array" ref="X216">_xlfn.IFS(W216&lt;=3, "Q1", W216&lt;=6, "Q2", W216&lt;=9, "Q3", W216&lt;=12, "Q4")</f>
        <v>Q1</v>
      </c>
      <c r="Y216" s="4">
        <f t="shared" si="14"/>
        <v>-23.333333333333332</v>
      </c>
      <c r="Z216" t="str">
        <f t="shared" si="15"/>
        <v>January</v>
      </c>
    </row>
    <row r="217" spans="1:26" x14ac:dyDescent="0.3">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c r="V217">
        <f t="shared" si="12"/>
        <v>7</v>
      </c>
      <c r="W217">
        <f t="shared" si="13"/>
        <v>1</v>
      </c>
      <c r="X217" t="str" cm="1">
        <f t="array" ref="X217">_xlfn.IFS(W217&lt;=3, "Q1", W217&lt;=6, "Q2", W217&lt;=9, "Q3", W217&lt;=12, "Q4")</f>
        <v>Q1</v>
      </c>
      <c r="Y217" s="4">
        <f t="shared" si="14"/>
        <v>-80</v>
      </c>
      <c r="Z217" t="str">
        <f t="shared" si="15"/>
        <v>January</v>
      </c>
    </row>
    <row r="218" spans="1:26" x14ac:dyDescent="0.3">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c r="V218">
        <f t="shared" si="12"/>
        <v>7</v>
      </c>
      <c r="W218">
        <f t="shared" si="13"/>
        <v>1</v>
      </c>
      <c r="X218" t="str" cm="1">
        <f t="array" ref="X218">_xlfn.IFS(W218&lt;=3, "Q1", W218&lt;=6, "Q2", W218&lt;=9, "Q3", W218&lt;=12, "Q4")</f>
        <v>Q1</v>
      </c>
      <c r="Y218" s="4">
        <f t="shared" si="14"/>
        <v>5</v>
      </c>
      <c r="Z218" t="str">
        <f t="shared" si="15"/>
        <v>January</v>
      </c>
    </row>
    <row r="219" spans="1:26" x14ac:dyDescent="0.3">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c r="V219">
        <f t="shared" si="12"/>
        <v>4</v>
      </c>
      <c r="W219">
        <f t="shared" si="13"/>
        <v>10</v>
      </c>
      <c r="X219" t="str" cm="1">
        <f t="array" ref="X219">_xlfn.IFS(W219&lt;=3, "Q1", W219&lt;=6, "Q2", W219&lt;=9, "Q3", W219&lt;=12, "Q4")</f>
        <v>Q4</v>
      </c>
      <c r="Y219" s="4">
        <f t="shared" si="14"/>
        <v>27.999999999999996</v>
      </c>
      <c r="Z219" t="str">
        <f t="shared" si="15"/>
        <v>October</v>
      </c>
    </row>
    <row r="220" spans="1:26" x14ac:dyDescent="0.3">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c r="V220">
        <f t="shared" si="12"/>
        <v>4</v>
      </c>
      <c r="W220">
        <f t="shared" si="13"/>
        <v>10</v>
      </c>
      <c r="X220" t="str" cm="1">
        <f t="array" ref="X220">_xlfn.IFS(W220&lt;=3, "Q1", W220&lt;=6, "Q2", W220&lt;=9, "Q3", W220&lt;=12, "Q4")</f>
        <v>Q4</v>
      </c>
      <c r="Y220" s="4">
        <f t="shared" si="14"/>
        <v>7.5000000000000009</v>
      </c>
      <c r="Z220" t="str">
        <f t="shared" si="15"/>
        <v>October</v>
      </c>
    </row>
    <row r="221" spans="1:26" x14ac:dyDescent="0.3">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c r="V221">
        <f t="shared" si="12"/>
        <v>3</v>
      </c>
      <c r="W221">
        <f t="shared" si="13"/>
        <v>12</v>
      </c>
      <c r="X221" t="str" cm="1">
        <f t="array" ref="X221">_xlfn.IFS(W221&lt;=3, "Q1", W221&lt;=6, "Q2", W221&lt;=9, "Q3", W221&lt;=12, "Q4")</f>
        <v>Q4</v>
      </c>
      <c r="Y221" s="4">
        <f t="shared" si="14"/>
        <v>32.5</v>
      </c>
      <c r="Z221" t="str">
        <f t="shared" si="15"/>
        <v>December</v>
      </c>
    </row>
    <row r="222" spans="1:26" x14ac:dyDescent="0.3">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c r="V222">
        <f t="shared" si="12"/>
        <v>3</v>
      </c>
      <c r="W222">
        <f t="shared" si="13"/>
        <v>12</v>
      </c>
      <c r="X222" t="str" cm="1">
        <f t="array" ref="X222">_xlfn.IFS(W222&lt;=3, "Q1", W222&lt;=6, "Q2", W222&lt;=9, "Q3", W222&lt;=12, "Q4")</f>
        <v>Q4</v>
      </c>
      <c r="Y222" s="4">
        <f t="shared" si="14"/>
        <v>36.25</v>
      </c>
      <c r="Z222" t="str">
        <f t="shared" si="15"/>
        <v>December</v>
      </c>
    </row>
    <row r="223" spans="1:26" x14ac:dyDescent="0.3">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c r="V223">
        <f t="shared" si="12"/>
        <v>3</v>
      </c>
      <c r="W223">
        <f t="shared" si="13"/>
        <v>12</v>
      </c>
      <c r="X223" t="str" cm="1">
        <f t="array" ref="X223">_xlfn.IFS(W223&lt;=3, "Q1", W223&lt;=6, "Q2", W223&lt;=9, "Q3", W223&lt;=12, "Q4")</f>
        <v>Q4</v>
      </c>
      <c r="Y223" s="4">
        <f t="shared" si="14"/>
        <v>-70</v>
      </c>
      <c r="Z223" t="str">
        <f t="shared" si="15"/>
        <v>December</v>
      </c>
    </row>
    <row r="224" spans="1:26" x14ac:dyDescent="0.3">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c r="V224">
        <f t="shared" si="12"/>
        <v>3</v>
      </c>
      <c r="W224">
        <f t="shared" si="13"/>
        <v>12</v>
      </c>
      <c r="X224" t="str" cm="1">
        <f t="array" ref="X224">_xlfn.IFS(W224&lt;=3, "Q1", W224&lt;=6, "Q2", W224&lt;=9, "Q3", W224&lt;=12, "Q4")</f>
        <v>Q4</v>
      </c>
      <c r="Y224" s="4">
        <f t="shared" si="14"/>
        <v>26.250000000000007</v>
      </c>
      <c r="Z224" t="str">
        <f t="shared" si="15"/>
        <v>December</v>
      </c>
    </row>
    <row r="225" spans="1:26" x14ac:dyDescent="0.3">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c r="V225">
        <f t="shared" si="12"/>
        <v>3</v>
      </c>
      <c r="W225">
        <f t="shared" si="13"/>
        <v>12</v>
      </c>
      <c r="X225" t="str" cm="1">
        <f t="array" ref="X225">_xlfn.IFS(W225&lt;=3, "Q1", W225&lt;=6, "Q2", W225&lt;=9, "Q3", W225&lt;=12, "Q4")</f>
        <v>Q4</v>
      </c>
      <c r="Y225" s="4">
        <f t="shared" si="14"/>
        <v>-80</v>
      </c>
      <c r="Z225" t="str">
        <f t="shared" si="15"/>
        <v>December</v>
      </c>
    </row>
    <row r="226" spans="1:26" x14ac:dyDescent="0.3">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c r="V226">
        <f t="shared" si="12"/>
        <v>3</v>
      </c>
      <c r="W226">
        <f t="shared" si="13"/>
        <v>12</v>
      </c>
      <c r="X226" t="str" cm="1">
        <f t="array" ref="X226">_xlfn.IFS(W226&lt;=3, "Q1", W226&lt;=6, "Q2", W226&lt;=9, "Q3", W226&lt;=12, "Q4")</f>
        <v>Q4</v>
      </c>
      <c r="Y226" s="4">
        <f t="shared" si="14"/>
        <v>10</v>
      </c>
      <c r="Z226" t="str">
        <f t="shared" si="15"/>
        <v>December</v>
      </c>
    </row>
    <row r="227" spans="1:26" x14ac:dyDescent="0.3">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c r="V227">
        <f t="shared" si="12"/>
        <v>7</v>
      </c>
      <c r="W227">
        <f t="shared" si="13"/>
        <v>8</v>
      </c>
      <c r="X227" t="str" cm="1">
        <f t="array" ref="X227">_xlfn.IFS(W227&lt;=3, "Q1", W227&lt;=6, "Q2", W227&lt;=9, "Q3", W227&lt;=12, "Q4")</f>
        <v>Q3</v>
      </c>
      <c r="Y227" s="4">
        <f t="shared" si="14"/>
        <v>43.999999999999993</v>
      </c>
      <c r="Z227" t="str">
        <f t="shared" si="15"/>
        <v>August</v>
      </c>
    </row>
    <row r="228" spans="1:26" x14ac:dyDescent="0.3">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c r="V228">
        <f t="shared" si="12"/>
        <v>7</v>
      </c>
      <c r="W228">
        <f t="shared" si="13"/>
        <v>8</v>
      </c>
      <c r="X228" t="str" cm="1">
        <f t="array" ref="X228">_xlfn.IFS(W228&lt;=3, "Q1", W228&lt;=6, "Q2", W228&lt;=9, "Q3", W228&lt;=12, "Q4")</f>
        <v>Q3</v>
      </c>
      <c r="Y228" s="4">
        <f t="shared" si="14"/>
        <v>21.999999999999996</v>
      </c>
      <c r="Z228" t="str">
        <f t="shared" si="15"/>
        <v>August</v>
      </c>
    </row>
    <row r="229" spans="1:26" x14ac:dyDescent="0.3">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c r="V229">
        <f t="shared" si="12"/>
        <v>7</v>
      </c>
      <c r="W229">
        <f t="shared" si="13"/>
        <v>8</v>
      </c>
      <c r="X229" t="str" cm="1">
        <f t="array" ref="X229">_xlfn.IFS(W229&lt;=3, "Q1", W229&lt;=6, "Q2", W229&lt;=9, "Q3", W229&lt;=12, "Q4")</f>
        <v>Q3</v>
      </c>
      <c r="Y229" s="4">
        <f t="shared" si="14"/>
        <v>1</v>
      </c>
      <c r="Z229" t="str">
        <f t="shared" si="15"/>
        <v>August</v>
      </c>
    </row>
    <row r="230" spans="1:26" x14ac:dyDescent="0.3">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c r="V230">
        <f t="shared" si="12"/>
        <v>4</v>
      </c>
      <c r="W230">
        <f t="shared" si="13"/>
        <v>2</v>
      </c>
      <c r="X230" t="str" cm="1">
        <f t="array" ref="X230">_xlfn.IFS(W230&lt;=3, "Q1", W230&lt;=6, "Q2", W230&lt;=9, "Q3", W230&lt;=12, "Q4")</f>
        <v>Q1</v>
      </c>
      <c r="Y230" s="4">
        <f t="shared" si="14"/>
        <v>-17.5</v>
      </c>
      <c r="Z230" t="str">
        <f t="shared" si="15"/>
        <v>February</v>
      </c>
    </row>
    <row r="231" spans="1:26" x14ac:dyDescent="0.3">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c r="V231">
        <f t="shared" si="12"/>
        <v>4</v>
      </c>
      <c r="W231">
        <f t="shared" si="13"/>
        <v>2</v>
      </c>
      <c r="X231" t="str" cm="1">
        <f t="array" ref="X231">_xlfn.IFS(W231&lt;=3, "Q1", W231&lt;=6, "Q2", W231&lt;=9, "Q3", W231&lt;=12, "Q4")</f>
        <v>Q1</v>
      </c>
      <c r="Y231" s="4">
        <f t="shared" si="14"/>
        <v>11.25</v>
      </c>
      <c r="Z231" t="str">
        <f t="shared" si="15"/>
        <v>February</v>
      </c>
    </row>
    <row r="232" spans="1:26" x14ac:dyDescent="0.3">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c r="V232">
        <f t="shared" si="12"/>
        <v>4</v>
      </c>
      <c r="W232">
        <f t="shared" si="13"/>
        <v>9</v>
      </c>
      <c r="X232" t="str" cm="1">
        <f t="array" ref="X232">_xlfn.IFS(W232&lt;=3, "Q1", W232&lt;=6, "Q2", W232&lt;=9, "Q3", W232&lt;=12, "Q4")</f>
        <v>Q3</v>
      </c>
      <c r="Y232" s="4">
        <f t="shared" si="14"/>
        <v>-66.666666666666671</v>
      </c>
      <c r="Z232" t="str">
        <f t="shared" si="15"/>
        <v>September</v>
      </c>
    </row>
    <row r="233" spans="1:26" x14ac:dyDescent="0.3">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c r="V233">
        <f t="shared" si="12"/>
        <v>5</v>
      </c>
      <c r="W233">
        <f t="shared" si="13"/>
        <v>4</v>
      </c>
      <c r="X233" t="str" cm="1">
        <f t="array" ref="X233">_xlfn.IFS(W233&lt;=3, "Q1", W233&lt;=6, "Q2", W233&lt;=9, "Q3", W233&lt;=12, "Q4")</f>
        <v>Q2</v>
      </c>
      <c r="Y233" s="4">
        <f t="shared" si="14"/>
        <v>-43.636363636363633</v>
      </c>
      <c r="Z233" t="str">
        <f t="shared" si="15"/>
        <v>April</v>
      </c>
    </row>
    <row r="234" spans="1:26" x14ac:dyDescent="0.3">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c r="V234">
        <f t="shared" si="12"/>
        <v>5</v>
      </c>
      <c r="W234">
        <f t="shared" si="13"/>
        <v>4</v>
      </c>
      <c r="X234" t="str" cm="1">
        <f t="array" ref="X234">_xlfn.IFS(W234&lt;=3, "Q1", W234&lt;=6, "Q2", W234&lt;=9, "Q3", W234&lt;=12, "Q4")</f>
        <v>Q2</v>
      </c>
      <c r="Y234" s="4">
        <f t="shared" si="14"/>
        <v>-40</v>
      </c>
      <c r="Z234" t="str">
        <f t="shared" si="15"/>
        <v>April</v>
      </c>
    </row>
    <row r="235" spans="1:26" x14ac:dyDescent="0.3">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c r="V235">
        <f t="shared" si="12"/>
        <v>5</v>
      </c>
      <c r="W235">
        <f t="shared" si="13"/>
        <v>4</v>
      </c>
      <c r="X235" t="str" cm="1">
        <f t="array" ref="X235">_xlfn.IFS(W235&lt;=3, "Q1", W235&lt;=6, "Q2", W235&lt;=9, "Q3", W235&lt;=12, "Q4")</f>
        <v>Q2</v>
      </c>
      <c r="Y235" s="4">
        <f t="shared" si="14"/>
        <v>-66.666666666666657</v>
      </c>
      <c r="Z235" t="str">
        <f t="shared" si="15"/>
        <v>April</v>
      </c>
    </row>
    <row r="236" spans="1:26" x14ac:dyDescent="0.3">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c r="V236">
        <f t="shared" si="12"/>
        <v>5</v>
      </c>
      <c r="W236">
        <f t="shared" si="13"/>
        <v>4</v>
      </c>
      <c r="X236" t="str" cm="1">
        <f t="array" ref="X236">_xlfn.IFS(W236&lt;=3, "Q1", W236&lt;=6, "Q2", W236&lt;=9, "Q3", W236&lt;=12, "Q4")</f>
        <v>Q2</v>
      </c>
      <c r="Y236" s="4">
        <f t="shared" si="14"/>
        <v>0</v>
      </c>
      <c r="Z236" t="str">
        <f t="shared" si="15"/>
        <v>April</v>
      </c>
    </row>
    <row r="237" spans="1:26" x14ac:dyDescent="0.3">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c r="V237">
        <f t="shared" si="12"/>
        <v>5</v>
      </c>
      <c r="W237">
        <f t="shared" si="13"/>
        <v>4</v>
      </c>
      <c r="X237" t="str" cm="1">
        <f t="array" ref="X237">_xlfn.IFS(W237&lt;=3, "Q1", W237&lt;=6, "Q2", W237&lt;=9, "Q3", W237&lt;=12, "Q4")</f>
        <v>Q2</v>
      </c>
      <c r="Y237" s="4">
        <f t="shared" si="14"/>
        <v>-1.25</v>
      </c>
      <c r="Z237" t="str">
        <f t="shared" si="15"/>
        <v>April</v>
      </c>
    </row>
    <row r="238" spans="1:26" x14ac:dyDescent="0.3">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c r="V238">
        <f t="shared" si="12"/>
        <v>4</v>
      </c>
      <c r="W238">
        <f t="shared" si="13"/>
        <v>11</v>
      </c>
      <c r="X238" t="str" cm="1">
        <f t="array" ref="X238">_xlfn.IFS(W238&lt;=3, "Q1", W238&lt;=6, "Q2", W238&lt;=9, "Q3", W238&lt;=12, "Q4")</f>
        <v>Q4</v>
      </c>
      <c r="Y238" s="4">
        <f t="shared" si="14"/>
        <v>44.999999999999993</v>
      </c>
      <c r="Z238" t="str">
        <f t="shared" si="15"/>
        <v>November</v>
      </c>
    </row>
    <row r="239" spans="1:26" x14ac:dyDescent="0.3">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c r="V239">
        <f t="shared" si="12"/>
        <v>5</v>
      </c>
      <c r="W239">
        <f t="shared" si="13"/>
        <v>6</v>
      </c>
      <c r="X239" t="str" cm="1">
        <f t="array" ref="X239">_xlfn.IFS(W239&lt;=3, "Q1", W239&lt;=6, "Q2", W239&lt;=9, "Q3", W239&lt;=12, "Q4")</f>
        <v>Q2</v>
      </c>
      <c r="Y239" s="4">
        <f t="shared" si="14"/>
        <v>36.25</v>
      </c>
      <c r="Z239" t="str">
        <f t="shared" si="15"/>
        <v>June</v>
      </c>
    </row>
    <row r="240" spans="1:26" x14ac:dyDescent="0.3">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c r="V240">
        <f t="shared" si="12"/>
        <v>5</v>
      </c>
      <c r="W240">
        <f t="shared" si="13"/>
        <v>6</v>
      </c>
      <c r="X240" t="str" cm="1">
        <f t="array" ref="X240">_xlfn.IFS(W240&lt;=3, "Q1", W240&lt;=6, "Q2", W240&lt;=9, "Q3", W240&lt;=12, "Q4")</f>
        <v>Q2</v>
      </c>
      <c r="Y240" s="4">
        <f t="shared" si="14"/>
        <v>-85</v>
      </c>
      <c r="Z240" t="str">
        <f t="shared" si="15"/>
        <v>June</v>
      </c>
    </row>
    <row r="241" spans="1:26" x14ac:dyDescent="0.3">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c r="V241">
        <f t="shared" si="12"/>
        <v>5</v>
      </c>
      <c r="W241">
        <f t="shared" si="13"/>
        <v>6</v>
      </c>
      <c r="X241" t="str" cm="1">
        <f t="array" ref="X241">_xlfn.IFS(W241&lt;=3, "Q1", W241&lt;=6, "Q2", W241&lt;=9, "Q3", W241&lt;=12, "Q4")</f>
        <v>Q2</v>
      </c>
      <c r="Y241" s="4">
        <f t="shared" si="14"/>
        <v>-40</v>
      </c>
      <c r="Z241" t="str">
        <f t="shared" si="15"/>
        <v>June</v>
      </c>
    </row>
    <row r="242" spans="1:26" x14ac:dyDescent="0.3">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c r="V242">
        <f t="shared" si="12"/>
        <v>5</v>
      </c>
      <c r="W242">
        <f t="shared" si="13"/>
        <v>6</v>
      </c>
      <c r="X242" t="str" cm="1">
        <f t="array" ref="X242">_xlfn.IFS(W242&lt;=3, "Q1", W242&lt;=6, "Q2", W242&lt;=9, "Q3", W242&lt;=12, "Q4")</f>
        <v>Q2</v>
      </c>
      <c r="Y242" s="4">
        <f t="shared" si="14"/>
        <v>35</v>
      </c>
      <c r="Z242" t="str">
        <f t="shared" si="15"/>
        <v>June</v>
      </c>
    </row>
    <row r="243" spans="1:26" x14ac:dyDescent="0.3">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c r="V243">
        <f t="shared" si="12"/>
        <v>5</v>
      </c>
      <c r="W243">
        <f t="shared" si="13"/>
        <v>6</v>
      </c>
      <c r="X243" t="str" cm="1">
        <f t="array" ref="X243">_xlfn.IFS(W243&lt;=3, "Q1", W243&lt;=6, "Q2", W243&lt;=9, "Q3", W243&lt;=12, "Q4")</f>
        <v>Q2</v>
      </c>
      <c r="Y243" s="4">
        <f t="shared" si="14"/>
        <v>-68</v>
      </c>
      <c r="Z243" t="str">
        <f t="shared" si="15"/>
        <v>June</v>
      </c>
    </row>
    <row r="244" spans="1:26" x14ac:dyDescent="0.3">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c r="V244">
        <f t="shared" si="12"/>
        <v>5</v>
      </c>
      <c r="W244">
        <f t="shared" si="13"/>
        <v>6</v>
      </c>
      <c r="X244" t="str" cm="1">
        <f t="array" ref="X244">_xlfn.IFS(W244&lt;=3, "Q1", W244&lt;=6, "Q2", W244&lt;=9, "Q3", W244&lt;=12, "Q4")</f>
        <v>Q2</v>
      </c>
      <c r="Y244" s="4">
        <f t="shared" si="14"/>
        <v>-70</v>
      </c>
      <c r="Z244" t="str">
        <f t="shared" si="15"/>
        <v>June</v>
      </c>
    </row>
    <row r="245" spans="1:26" x14ac:dyDescent="0.3">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c r="V245">
        <f t="shared" si="12"/>
        <v>5</v>
      </c>
      <c r="W245">
        <f t="shared" si="13"/>
        <v>6</v>
      </c>
      <c r="X245" t="str" cm="1">
        <f t="array" ref="X245">_xlfn.IFS(W245&lt;=3, "Q1", W245&lt;=6, "Q2", W245&lt;=9, "Q3", W245&lt;=12, "Q4")</f>
        <v>Q2</v>
      </c>
      <c r="Y245" s="4">
        <f t="shared" si="14"/>
        <v>16.249999999999996</v>
      </c>
      <c r="Z245" t="str">
        <f t="shared" si="15"/>
        <v>June</v>
      </c>
    </row>
    <row r="246" spans="1:26" x14ac:dyDescent="0.3">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c r="V246">
        <f t="shared" si="12"/>
        <v>5</v>
      </c>
      <c r="W246">
        <f t="shared" si="13"/>
        <v>6</v>
      </c>
      <c r="X246" t="str" cm="1">
        <f t="array" ref="X246">_xlfn.IFS(W246&lt;=3, "Q1", W246&lt;=6, "Q2", W246&lt;=9, "Q3", W246&lt;=12, "Q4")</f>
        <v>Q2</v>
      </c>
      <c r="Y246" s="4">
        <f t="shared" si="14"/>
        <v>29.000000000000004</v>
      </c>
      <c r="Z246" t="str">
        <f t="shared" si="15"/>
        <v>June</v>
      </c>
    </row>
    <row r="247" spans="1:26" x14ac:dyDescent="0.3">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c r="V247">
        <f t="shared" si="12"/>
        <v>5</v>
      </c>
      <c r="W247">
        <f t="shared" si="13"/>
        <v>6</v>
      </c>
      <c r="X247" t="str" cm="1">
        <f t="array" ref="X247">_xlfn.IFS(W247&lt;=3, "Q1", W247&lt;=6, "Q2", W247&lt;=9, "Q3", W247&lt;=12, "Q4")</f>
        <v>Q2</v>
      </c>
      <c r="Y247" s="4">
        <f t="shared" si="14"/>
        <v>25</v>
      </c>
      <c r="Z247" t="str">
        <f t="shared" si="15"/>
        <v>June</v>
      </c>
    </row>
    <row r="248" spans="1:26" x14ac:dyDescent="0.3">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c r="V248">
        <f t="shared" si="12"/>
        <v>5</v>
      </c>
      <c r="W248">
        <f t="shared" si="13"/>
        <v>6</v>
      </c>
      <c r="X248" t="str" cm="1">
        <f t="array" ref="X248">_xlfn.IFS(W248&lt;=3, "Q1", W248&lt;=6, "Q2", W248&lt;=9, "Q3", W248&lt;=12, "Q4")</f>
        <v>Q2</v>
      </c>
      <c r="Y248" s="4">
        <f t="shared" si="14"/>
        <v>50</v>
      </c>
      <c r="Z248" t="str">
        <f t="shared" si="15"/>
        <v>June</v>
      </c>
    </row>
    <row r="249" spans="1:26" x14ac:dyDescent="0.3">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c r="V249">
        <f t="shared" si="12"/>
        <v>5</v>
      </c>
      <c r="W249">
        <f t="shared" si="13"/>
        <v>6</v>
      </c>
      <c r="X249" t="str" cm="1">
        <f t="array" ref="X249">_xlfn.IFS(W249&lt;=3, "Q1", W249&lt;=6, "Q2", W249&lt;=9, "Q3", W249&lt;=12, "Q4")</f>
        <v>Q2</v>
      </c>
      <c r="Y249" s="4">
        <f t="shared" si="14"/>
        <v>33</v>
      </c>
      <c r="Z249" t="str">
        <f t="shared" si="15"/>
        <v>June</v>
      </c>
    </row>
    <row r="250" spans="1:26" x14ac:dyDescent="0.3">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c r="V250">
        <f t="shared" si="12"/>
        <v>5</v>
      </c>
      <c r="W250">
        <f t="shared" si="13"/>
        <v>6</v>
      </c>
      <c r="X250" t="str" cm="1">
        <f t="array" ref="X250">_xlfn.IFS(W250&lt;=3, "Q1", W250&lt;=6, "Q2", W250&lt;=9, "Q3", W250&lt;=12, "Q4")</f>
        <v>Q2</v>
      </c>
      <c r="Y250" s="4">
        <f t="shared" si="14"/>
        <v>47.999999999999993</v>
      </c>
      <c r="Z250" t="str">
        <f t="shared" si="15"/>
        <v>June</v>
      </c>
    </row>
    <row r="251" spans="1:26" x14ac:dyDescent="0.3">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c r="V251">
        <f t="shared" si="12"/>
        <v>5</v>
      </c>
      <c r="W251">
        <f t="shared" si="13"/>
        <v>12</v>
      </c>
      <c r="X251" t="str" cm="1">
        <f t="array" ref="X251">_xlfn.IFS(W251&lt;=3, "Q1", W251&lt;=6, "Q2", W251&lt;=9, "Q3", W251&lt;=12, "Q4")</f>
        <v>Q4</v>
      </c>
      <c r="Y251" s="4">
        <f t="shared" si="14"/>
        <v>8.75</v>
      </c>
      <c r="Z251" t="str">
        <f t="shared" si="15"/>
        <v>December</v>
      </c>
    </row>
    <row r="252" spans="1:26" x14ac:dyDescent="0.3">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c r="V252">
        <f t="shared" si="12"/>
        <v>6</v>
      </c>
      <c r="W252">
        <f t="shared" si="13"/>
        <v>9</v>
      </c>
      <c r="X252" t="str" cm="1">
        <f t="array" ref="X252">_xlfn.IFS(W252&lt;=3, "Q1", W252&lt;=6, "Q2", W252&lt;=9, "Q3", W252&lt;=12, "Q4")</f>
        <v>Q3</v>
      </c>
      <c r="Y252" s="4">
        <f t="shared" si="14"/>
        <v>47</v>
      </c>
      <c r="Z252" t="str">
        <f t="shared" si="15"/>
        <v>September</v>
      </c>
    </row>
    <row r="253" spans="1:26" x14ac:dyDescent="0.3">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c r="V253">
        <f t="shared" si="12"/>
        <v>6</v>
      </c>
      <c r="W253">
        <f t="shared" si="13"/>
        <v>9</v>
      </c>
      <c r="X253" t="str" cm="1">
        <f t="array" ref="X253">_xlfn.IFS(W253&lt;=3, "Q1", W253&lt;=6, "Q2", W253&lt;=9, "Q3", W253&lt;=12, "Q4")</f>
        <v>Q3</v>
      </c>
      <c r="Y253" s="4">
        <f t="shared" si="14"/>
        <v>19.000000000000004</v>
      </c>
      <c r="Z253" t="str">
        <f t="shared" si="15"/>
        <v>September</v>
      </c>
    </row>
    <row r="254" spans="1:26" x14ac:dyDescent="0.3">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c r="V254">
        <f t="shared" si="12"/>
        <v>3</v>
      </c>
      <c r="W254">
        <f t="shared" si="13"/>
        <v>12</v>
      </c>
      <c r="X254" t="str" cm="1">
        <f t="array" ref="X254">_xlfn.IFS(W254&lt;=3, "Q1", W254&lt;=6, "Q2", W254&lt;=9, "Q3", W254&lt;=12, "Q4")</f>
        <v>Q4</v>
      </c>
      <c r="Y254" s="4">
        <f t="shared" si="14"/>
        <v>28.000000000000004</v>
      </c>
      <c r="Z254" t="str">
        <f t="shared" si="15"/>
        <v>December</v>
      </c>
    </row>
    <row r="255" spans="1:26" x14ac:dyDescent="0.3">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c r="V255">
        <f t="shared" si="12"/>
        <v>3</v>
      </c>
      <c r="W255">
        <f t="shared" si="13"/>
        <v>12</v>
      </c>
      <c r="X255" t="str" cm="1">
        <f t="array" ref="X255">_xlfn.IFS(W255&lt;=3, "Q1", W255&lt;=6, "Q2", W255&lt;=9, "Q3", W255&lt;=12, "Q4")</f>
        <v>Q4</v>
      </c>
      <c r="Y255" s="4">
        <f t="shared" si="14"/>
        <v>45</v>
      </c>
      <c r="Z255" t="str">
        <f t="shared" si="15"/>
        <v>December</v>
      </c>
    </row>
    <row r="256" spans="1:26" x14ac:dyDescent="0.3">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c r="V256">
        <f t="shared" si="12"/>
        <v>6</v>
      </c>
      <c r="W256">
        <f t="shared" si="13"/>
        <v>11</v>
      </c>
      <c r="X256" t="str" cm="1">
        <f t="array" ref="X256">_xlfn.IFS(W256&lt;=3, "Q1", W256&lt;=6, "Q2", W256&lt;=9, "Q3", W256&lt;=12, "Q4")</f>
        <v>Q4</v>
      </c>
      <c r="Y256" s="4">
        <f t="shared" si="14"/>
        <v>-70</v>
      </c>
      <c r="Z256" t="str">
        <f t="shared" si="15"/>
        <v>November</v>
      </c>
    </row>
    <row r="257" spans="1:26" x14ac:dyDescent="0.3">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c r="V257">
        <f t="shared" si="12"/>
        <v>6</v>
      </c>
      <c r="W257">
        <f t="shared" si="13"/>
        <v>11</v>
      </c>
      <c r="X257" t="str" cm="1">
        <f t="array" ref="X257">_xlfn.IFS(W257&lt;=3, "Q1", W257&lt;=6, "Q2", W257&lt;=9, "Q3", W257&lt;=12, "Q4")</f>
        <v>Q4</v>
      </c>
      <c r="Y257" s="4">
        <f t="shared" si="14"/>
        <v>-23.75</v>
      </c>
      <c r="Z257" t="str">
        <f t="shared" si="15"/>
        <v>November</v>
      </c>
    </row>
    <row r="258" spans="1:26" x14ac:dyDescent="0.3">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c r="V258">
        <f t="shared" si="12"/>
        <v>6</v>
      </c>
      <c r="W258">
        <f t="shared" si="13"/>
        <v>11</v>
      </c>
      <c r="X258" t="str" cm="1">
        <f t="array" ref="X258">_xlfn.IFS(W258&lt;=3, "Q1", W258&lt;=6, "Q2", W258&lt;=9, "Q3", W258&lt;=12, "Q4")</f>
        <v>Q4</v>
      </c>
      <c r="Y258" s="4">
        <f t="shared" si="14"/>
        <v>7.4999999999999982</v>
      </c>
      <c r="Z258" t="str">
        <f t="shared" si="15"/>
        <v>November</v>
      </c>
    </row>
    <row r="259" spans="1:26" x14ac:dyDescent="0.3">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c r="V259">
        <f t="shared" ref="V259:V322" si="16">D259-C259</f>
        <v>6</v>
      </c>
      <c r="W259">
        <f t="shared" ref="W259:W322" si="17">MONTH(C259)</f>
        <v>11</v>
      </c>
      <c r="X259" t="str" cm="1">
        <f t="array" ref="X259">_xlfn.IFS(W259&lt;=3, "Q1", W259&lt;=6, "Q2", W259&lt;=9, "Q3", W259&lt;=12, "Q4")</f>
        <v>Q4</v>
      </c>
      <c r="Y259" s="4">
        <f t="shared" ref="Y259:Y322" si="18">(U259/R259)*100</f>
        <v>8.75</v>
      </c>
      <c r="Z259" t="str">
        <f t="shared" ref="Z259:Z322" si="19">TEXT(C259, "mmmm")</f>
        <v>November</v>
      </c>
    </row>
    <row r="260" spans="1:26" x14ac:dyDescent="0.3">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c r="V260">
        <f t="shared" si="16"/>
        <v>2</v>
      </c>
      <c r="W260">
        <f t="shared" si="17"/>
        <v>12</v>
      </c>
      <c r="X260" t="str" cm="1">
        <f t="array" ref="X260">_xlfn.IFS(W260&lt;=3, "Q1", W260&lt;=6, "Q2", W260&lt;=9, "Q3", W260&lt;=12, "Q4")</f>
        <v>Q4</v>
      </c>
      <c r="Y260" s="4">
        <f t="shared" si="18"/>
        <v>34</v>
      </c>
      <c r="Z260" t="str">
        <f t="shared" si="19"/>
        <v>December</v>
      </c>
    </row>
    <row r="261" spans="1:26" x14ac:dyDescent="0.3">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c r="V261">
        <f t="shared" si="16"/>
        <v>2</v>
      </c>
      <c r="W261">
        <f t="shared" si="17"/>
        <v>12</v>
      </c>
      <c r="X261" t="str" cm="1">
        <f t="array" ref="X261">_xlfn.IFS(W261&lt;=3, "Q1", W261&lt;=6, "Q2", W261&lt;=9, "Q3", W261&lt;=12, "Q4")</f>
        <v>Q4</v>
      </c>
      <c r="Y261" s="4">
        <f t="shared" si="18"/>
        <v>2.9999999999999996</v>
      </c>
      <c r="Z261" t="str">
        <f t="shared" si="19"/>
        <v>December</v>
      </c>
    </row>
    <row r="262" spans="1:26" x14ac:dyDescent="0.3">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c r="V262">
        <f t="shared" si="16"/>
        <v>2</v>
      </c>
      <c r="W262">
        <f t="shared" si="17"/>
        <v>12</v>
      </c>
      <c r="X262" t="str" cm="1">
        <f t="array" ref="X262">_xlfn.IFS(W262&lt;=3, "Q1", W262&lt;=6, "Q2", W262&lt;=9, "Q3", W262&lt;=12, "Q4")</f>
        <v>Q4</v>
      </c>
      <c r="Y262" s="4">
        <f t="shared" si="18"/>
        <v>35</v>
      </c>
      <c r="Z262" t="str">
        <f t="shared" si="19"/>
        <v>December</v>
      </c>
    </row>
    <row r="263" spans="1:26" x14ac:dyDescent="0.3">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c r="V263">
        <f t="shared" si="16"/>
        <v>4</v>
      </c>
      <c r="W263">
        <f t="shared" si="17"/>
        <v>6</v>
      </c>
      <c r="X263" t="str" cm="1">
        <f t="array" ref="X263">_xlfn.IFS(W263&lt;=3, "Q1", W263&lt;=6, "Q2", W263&lt;=9, "Q3", W263&lt;=12, "Q4")</f>
        <v>Q2</v>
      </c>
      <c r="Y263" s="4">
        <f t="shared" si="18"/>
        <v>-275</v>
      </c>
      <c r="Z263" t="str">
        <f t="shared" si="19"/>
        <v>June</v>
      </c>
    </row>
    <row r="264" spans="1:26" x14ac:dyDescent="0.3">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c r="V264">
        <f t="shared" si="16"/>
        <v>2</v>
      </c>
      <c r="W264">
        <f t="shared" si="17"/>
        <v>9</v>
      </c>
      <c r="X264" t="str" cm="1">
        <f t="array" ref="X264">_xlfn.IFS(W264&lt;=3, "Q1", W264&lt;=6, "Q2", W264&lt;=9, "Q3", W264&lt;=12, "Q4")</f>
        <v>Q3</v>
      </c>
      <c r="Y264" s="4">
        <f t="shared" si="18"/>
        <v>-16.666666666666668</v>
      </c>
      <c r="Z264" t="str">
        <f t="shared" si="19"/>
        <v>September</v>
      </c>
    </row>
    <row r="265" spans="1:26" x14ac:dyDescent="0.3">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c r="V265">
        <f t="shared" si="16"/>
        <v>2</v>
      </c>
      <c r="W265">
        <f t="shared" si="17"/>
        <v>9</v>
      </c>
      <c r="X265" t="str" cm="1">
        <f t="array" ref="X265">_xlfn.IFS(W265&lt;=3, "Q1", W265&lt;=6, "Q2", W265&lt;=9, "Q3", W265&lt;=12, "Q4")</f>
        <v>Q3</v>
      </c>
      <c r="Y265" s="4">
        <f t="shared" si="18"/>
        <v>-10</v>
      </c>
      <c r="Z265" t="str">
        <f t="shared" si="19"/>
        <v>September</v>
      </c>
    </row>
    <row r="266" spans="1:26" x14ac:dyDescent="0.3">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c r="V266">
        <f t="shared" si="16"/>
        <v>7</v>
      </c>
      <c r="W266">
        <f t="shared" si="17"/>
        <v>6</v>
      </c>
      <c r="X266" t="str" cm="1">
        <f t="array" ref="X266">_xlfn.IFS(W266&lt;=3, "Q1", W266&lt;=6, "Q2", W266&lt;=9, "Q3", W266&lt;=12, "Q4")</f>
        <v>Q2</v>
      </c>
      <c r="Y266" s="4">
        <f t="shared" si="18"/>
        <v>8.75</v>
      </c>
      <c r="Z266" t="str">
        <f t="shared" si="19"/>
        <v>June</v>
      </c>
    </row>
    <row r="267" spans="1:26" x14ac:dyDescent="0.3">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c r="V267">
        <f t="shared" si="16"/>
        <v>5</v>
      </c>
      <c r="W267">
        <f t="shared" si="17"/>
        <v>11</v>
      </c>
      <c r="X267" t="str" cm="1">
        <f t="array" ref="X267">_xlfn.IFS(W267&lt;=3, "Q1", W267&lt;=6, "Q2", W267&lt;=9, "Q3", W267&lt;=12, "Q4")</f>
        <v>Q4</v>
      </c>
      <c r="Y267" s="4">
        <f t="shared" si="18"/>
        <v>43.999999999999993</v>
      </c>
      <c r="Z267" t="str">
        <f t="shared" si="19"/>
        <v>November</v>
      </c>
    </row>
    <row r="268" spans="1:26" x14ac:dyDescent="0.3">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c r="V268">
        <f t="shared" si="16"/>
        <v>4</v>
      </c>
      <c r="W268">
        <f t="shared" si="17"/>
        <v>6</v>
      </c>
      <c r="X268" t="str" cm="1">
        <f t="array" ref="X268">_xlfn.IFS(W268&lt;=3, "Q1", W268&lt;=6, "Q2", W268&lt;=9, "Q3", W268&lt;=12, "Q4")</f>
        <v>Q2</v>
      </c>
      <c r="Y268" s="4">
        <f t="shared" si="18"/>
        <v>33.75</v>
      </c>
      <c r="Z268" t="str">
        <f t="shared" si="19"/>
        <v>June</v>
      </c>
    </row>
    <row r="269" spans="1:26" x14ac:dyDescent="0.3">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c r="V269">
        <f t="shared" si="16"/>
        <v>6</v>
      </c>
      <c r="W269">
        <f t="shared" si="17"/>
        <v>1</v>
      </c>
      <c r="X269" t="str" cm="1">
        <f t="array" ref="X269">_xlfn.IFS(W269&lt;=3, "Q1", W269&lt;=6, "Q2", W269&lt;=9, "Q3", W269&lt;=12, "Q4")</f>
        <v>Q1</v>
      </c>
      <c r="Y269" s="4">
        <f t="shared" si="18"/>
        <v>4</v>
      </c>
      <c r="Z269" t="str">
        <f t="shared" si="19"/>
        <v>January</v>
      </c>
    </row>
    <row r="270" spans="1:26" x14ac:dyDescent="0.3">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c r="V270">
        <f t="shared" si="16"/>
        <v>4</v>
      </c>
      <c r="W270">
        <f t="shared" si="17"/>
        <v>12</v>
      </c>
      <c r="X270" t="str" cm="1">
        <f t="array" ref="X270">_xlfn.IFS(W270&lt;=3, "Q1", W270&lt;=6, "Q2", W270&lt;=9, "Q3", W270&lt;=12, "Q4")</f>
        <v>Q4</v>
      </c>
      <c r="Y270" s="4">
        <f t="shared" si="18"/>
        <v>-20</v>
      </c>
      <c r="Z270" t="str">
        <f t="shared" si="19"/>
        <v>December</v>
      </c>
    </row>
    <row r="271" spans="1:26" x14ac:dyDescent="0.3">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c r="V271">
        <f t="shared" si="16"/>
        <v>4</v>
      </c>
      <c r="W271">
        <f t="shared" si="17"/>
        <v>12</v>
      </c>
      <c r="X271" t="str" cm="1">
        <f t="array" ref="X271">_xlfn.IFS(W271&lt;=3, "Q1", W271&lt;=6, "Q2", W271&lt;=9, "Q3", W271&lt;=12, "Q4")</f>
        <v>Q4</v>
      </c>
      <c r="Y271" s="4">
        <f t="shared" si="18"/>
        <v>37.5</v>
      </c>
      <c r="Z271" t="str">
        <f t="shared" si="19"/>
        <v>December</v>
      </c>
    </row>
    <row r="272" spans="1:26" x14ac:dyDescent="0.3">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c r="V272">
        <f t="shared" si="16"/>
        <v>5</v>
      </c>
      <c r="W272">
        <f t="shared" si="17"/>
        <v>12</v>
      </c>
      <c r="X272" t="str" cm="1">
        <f t="array" ref="X272">_xlfn.IFS(W272&lt;=3, "Q1", W272&lt;=6, "Q2", W272&lt;=9, "Q3", W272&lt;=12, "Q4")</f>
        <v>Q4</v>
      </c>
      <c r="Y272" s="4">
        <f t="shared" si="18"/>
        <v>28.999999999999996</v>
      </c>
      <c r="Z272" t="str">
        <f t="shared" si="19"/>
        <v>December</v>
      </c>
    </row>
    <row r="273" spans="1:26" x14ac:dyDescent="0.3">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c r="V273">
        <f t="shared" si="16"/>
        <v>1</v>
      </c>
      <c r="W273">
        <f t="shared" si="17"/>
        <v>7</v>
      </c>
      <c r="X273" t="str" cm="1">
        <f t="array" ref="X273">_xlfn.IFS(W273&lt;=3, "Q1", W273&lt;=6, "Q2", W273&lt;=9, "Q3", W273&lt;=12, "Q4")</f>
        <v>Q3</v>
      </c>
      <c r="Y273" s="4">
        <f t="shared" si="18"/>
        <v>44</v>
      </c>
      <c r="Z273" t="str">
        <f t="shared" si="19"/>
        <v>July</v>
      </c>
    </row>
    <row r="274" spans="1:26" x14ac:dyDescent="0.3">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c r="V274">
        <f t="shared" si="16"/>
        <v>1</v>
      </c>
      <c r="W274">
        <f t="shared" si="17"/>
        <v>7</v>
      </c>
      <c r="X274" t="str" cm="1">
        <f t="array" ref="X274">_xlfn.IFS(W274&lt;=3, "Q1", W274&lt;=6, "Q2", W274&lt;=9, "Q3", W274&lt;=12, "Q4")</f>
        <v>Q3</v>
      </c>
      <c r="Y274" s="4">
        <f t="shared" si="18"/>
        <v>43.999999999999993</v>
      </c>
      <c r="Z274" t="str">
        <f t="shared" si="19"/>
        <v>July</v>
      </c>
    </row>
    <row r="275" spans="1:26" x14ac:dyDescent="0.3">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c r="V275">
        <f t="shared" si="16"/>
        <v>1</v>
      </c>
      <c r="W275">
        <f t="shared" si="17"/>
        <v>7</v>
      </c>
      <c r="X275" t="str" cm="1">
        <f t="array" ref="X275">_xlfn.IFS(W275&lt;=3, "Q1", W275&lt;=6, "Q2", W275&lt;=9, "Q3", W275&lt;=12, "Q4")</f>
        <v>Q3</v>
      </c>
      <c r="Y275" s="4">
        <f t="shared" si="18"/>
        <v>37.5</v>
      </c>
      <c r="Z275" t="str">
        <f t="shared" si="19"/>
        <v>July</v>
      </c>
    </row>
    <row r="276" spans="1:26" x14ac:dyDescent="0.3">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c r="V276">
        <f t="shared" si="16"/>
        <v>1</v>
      </c>
      <c r="W276">
        <f t="shared" si="17"/>
        <v>9</v>
      </c>
      <c r="X276" t="str" cm="1">
        <f t="array" ref="X276">_xlfn.IFS(W276&lt;=3, "Q1", W276&lt;=6, "Q2", W276&lt;=9, "Q3", W276&lt;=12, "Q4")</f>
        <v>Q3</v>
      </c>
      <c r="Y276" s="4">
        <f t="shared" si="18"/>
        <v>46</v>
      </c>
      <c r="Z276" t="str">
        <f t="shared" si="19"/>
        <v>September</v>
      </c>
    </row>
    <row r="277" spans="1:26" x14ac:dyDescent="0.3">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c r="V277">
        <f t="shared" si="16"/>
        <v>1</v>
      </c>
      <c r="W277">
        <f t="shared" si="17"/>
        <v>9</v>
      </c>
      <c r="X277" t="str" cm="1">
        <f t="array" ref="X277">_xlfn.IFS(W277&lt;=3, "Q1", W277&lt;=6, "Q2", W277&lt;=9, "Q3", W277&lt;=12, "Q4")</f>
        <v>Q3</v>
      </c>
      <c r="Y277" s="4">
        <f t="shared" si="18"/>
        <v>25.999999999999996</v>
      </c>
      <c r="Z277" t="str">
        <f t="shared" si="19"/>
        <v>September</v>
      </c>
    </row>
    <row r="278" spans="1:26" x14ac:dyDescent="0.3">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c r="V278">
        <f t="shared" si="16"/>
        <v>4</v>
      </c>
      <c r="W278">
        <f t="shared" si="17"/>
        <v>10</v>
      </c>
      <c r="X278" t="str" cm="1">
        <f t="array" ref="X278">_xlfn.IFS(W278&lt;=3, "Q1", W278&lt;=6, "Q2", W278&lt;=9, "Q3", W278&lt;=12, "Q4")</f>
        <v>Q4</v>
      </c>
      <c r="Y278" s="4">
        <f t="shared" si="18"/>
        <v>35</v>
      </c>
      <c r="Z278" t="str">
        <f t="shared" si="19"/>
        <v>October</v>
      </c>
    </row>
    <row r="279" spans="1:26" x14ac:dyDescent="0.3">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c r="V279">
        <f t="shared" si="16"/>
        <v>4</v>
      </c>
      <c r="W279">
        <f t="shared" si="17"/>
        <v>10</v>
      </c>
      <c r="X279" t="str" cm="1">
        <f t="array" ref="X279">_xlfn.IFS(W279&lt;=3, "Q1", W279&lt;=6, "Q2", W279&lt;=9, "Q3", W279&lt;=12, "Q4")</f>
        <v>Q4</v>
      </c>
      <c r="Y279" s="4">
        <f t="shared" si="18"/>
        <v>32.5</v>
      </c>
      <c r="Z279" t="str">
        <f t="shared" si="19"/>
        <v>October</v>
      </c>
    </row>
    <row r="280" spans="1:26" x14ac:dyDescent="0.3">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c r="V280">
        <f t="shared" si="16"/>
        <v>4</v>
      </c>
      <c r="W280">
        <f t="shared" si="17"/>
        <v>10</v>
      </c>
      <c r="X280" t="str" cm="1">
        <f t="array" ref="X280">_xlfn.IFS(W280&lt;=3, "Q1", W280&lt;=6, "Q2", W280&lt;=9, "Q3", W280&lt;=12, "Q4")</f>
        <v>Q4</v>
      </c>
      <c r="Y280" s="4">
        <f t="shared" si="18"/>
        <v>10</v>
      </c>
      <c r="Z280" t="str">
        <f t="shared" si="19"/>
        <v>October</v>
      </c>
    </row>
    <row r="281" spans="1:26" x14ac:dyDescent="0.3">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c r="V281">
        <f t="shared" si="16"/>
        <v>4</v>
      </c>
      <c r="W281">
        <f t="shared" si="17"/>
        <v>10</v>
      </c>
      <c r="X281" t="str" cm="1">
        <f t="array" ref="X281">_xlfn.IFS(W281&lt;=3, "Q1", W281&lt;=6, "Q2", W281&lt;=9, "Q3", W281&lt;=12, "Q4")</f>
        <v>Q4</v>
      </c>
      <c r="Y281" s="4">
        <f t="shared" si="18"/>
        <v>35</v>
      </c>
      <c r="Z281" t="str">
        <f t="shared" si="19"/>
        <v>October</v>
      </c>
    </row>
    <row r="282" spans="1:26" x14ac:dyDescent="0.3">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c r="V282">
        <f t="shared" si="16"/>
        <v>2</v>
      </c>
      <c r="W282">
        <f t="shared" si="17"/>
        <v>9</v>
      </c>
      <c r="X282" t="str" cm="1">
        <f t="array" ref="X282">_xlfn.IFS(W282&lt;=3, "Q1", W282&lt;=6, "Q2", W282&lt;=9, "Q3", W282&lt;=12, "Q4")</f>
        <v>Q3</v>
      </c>
      <c r="Y282" s="4">
        <f t="shared" si="18"/>
        <v>-165</v>
      </c>
      <c r="Z282" t="str">
        <f t="shared" si="19"/>
        <v>September</v>
      </c>
    </row>
    <row r="283" spans="1:26" x14ac:dyDescent="0.3">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c r="V283">
        <f t="shared" si="16"/>
        <v>2</v>
      </c>
      <c r="W283">
        <f t="shared" si="17"/>
        <v>9</v>
      </c>
      <c r="X283" t="str" cm="1">
        <f t="array" ref="X283">_xlfn.IFS(W283&lt;=3, "Q1", W283&lt;=6, "Q2", W283&lt;=9, "Q3", W283&lt;=12, "Q4")</f>
        <v>Q3</v>
      </c>
      <c r="Y283" s="4">
        <f t="shared" si="18"/>
        <v>33.75</v>
      </c>
      <c r="Z283" t="str">
        <f t="shared" si="19"/>
        <v>September</v>
      </c>
    </row>
    <row r="284" spans="1:26" x14ac:dyDescent="0.3">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c r="V284">
        <f t="shared" si="16"/>
        <v>4</v>
      </c>
      <c r="W284">
        <f t="shared" si="17"/>
        <v>11</v>
      </c>
      <c r="X284" t="str" cm="1">
        <f t="array" ref="X284">_xlfn.IFS(W284&lt;=3, "Q1", W284&lt;=6, "Q2", W284&lt;=9, "Q3", W284&lt;=12, "Q4")</f>
        <v>Q4</v>
      </c>
      <c r="Y284" s="4">
        <f t="shared" si="18"/>
        <v>5</v>
      </c>
      <c r="Z284" t="str">
        <f t="shared" si="19"/>
        <v>November</v>
      </c>
    </row>
    <row r="285" spans="1:26" x14ac:dyDescent="0.3">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c r="V285">
        <f t="shared" si="16"/>
        <v>6</v>
      </c>
      <c r="W285">
        <f t="shared" si="17"/>
        <v>9</v>
      </c>
      <c r="X285" t="str" cm="1">
        <f t="array" ref="X285">_xlfn.IFS(W285&lt;=3, "Q1", W285&lt;=6, "Q2", W285&lt;=9, "Q3", W285&lt;=12, "Q4")</f>
        <v>Q3</v>
      </c>
      <c r="Y285" s="4">
        <f t="shared" si="18"/>
        <v>33.75</v>
      </c>
      <c r="Z285" t="str">
        <f t="shared" si="19"/>
        <v>September</v>
      </c>
    </row>
    <row r="286" spans="1:26" x14ac:dyDescent="0.3">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c r="V286">
        <f t="shared" si="16"/>
        <v>6</v>
      </c>
      <c r="W286">
        <f t="shared" si="17"/>
        <v>9</v>
      </c>
      <c r="X286" t="str" cm="1">
        <f t="array" ref="X286">_xlfn.IFS(W286&lt;=3, "Q1", W286&lt;=6, "Q2", W286&lt;=9, "Q3", W286&lt;=12, "Q4")</f>
        <v>Q3</v>
      </c>
      <c r="Y286" s="4">
        <f t="shared" si="18"/>
        <v>20</v>
      </c>
      <c r="Z286" t="str">
        <f t="shared" si="19"/>
        <v>September</v>
      </c>
    </row>
    <row r="287" spans="1:26" x14ac:dyDescent="0.3">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c r="V287">
        <f t="shared" si="16"/>
        <v>6</v>
      </c>
      <c r="W287">
        <f t="shared" si="17"/>
        <v>9</v>
      </c>
      <c r="X287" t="str" cm="1">
        <f t="array" ref="X287">_xlfn.IFS(W287&lt;=3, "Q1", W287&lt;=6, "Q2", W287&lt;=9, "Q3", W287&lt;=12, "Q4")</f>
        <v>Q3</v>
      </c>
      <c r="Y287" s="4">
        <f t="shared" si="18"/>
        <v>35</v>
      </c>
      <c r="Z287" t="str">
        <f t="shared" si="19"/>
        <v>September</v>
      </c>
    </row>
    <row r="288" spans="1:26" x14ac:dyDescent="0.3">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c r="V288">
        <f t="shared" si="16"/>
        <v>2</v>
      </c>
      <c r="W288">
        <f t="shared" si="17"/>
        <v>12</v>
      </c>
      <c r="X288" t="str" cm="1">
        <f t="array" ref="X288">_xlfn.IFS(W288&lt;=3, "Q1", W288&lt;=6, "Q2", W288&lt;=9, "Q3", W288&lt;=12, "Q4")</f>
        <v>Q4</v>
      </c>
      <c r="Y288" s="4">
        <f t="shared" si="18"/>
        <v>-66.666666666666671</v>
      </c>
      <c r="Z288" t="str">
        <f t="shared" si="19"/>
        <v>December</v>
      </c>
    </row>
    <row r="289" spans="1:26" x14ac:dyDescent="0.3">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c r="V289">
        <f t="shared" si="16"/>
        <v>2</v>
      </c>
      <c r="W289">
        <f t="shared" si="17"/>
        <v>12</v>
      </c>
      <c r="X289" t="str" cm="1">
        <f t="array" ref="X289">_xlfn.IFS(W289&lt;=3, "Q1", W289&lt;=6, "Q2", W289&lt;=9, "Q3", W289&lt;=12, "Q4")</f>
        <v>Q4</v>
      </c>
      <c r="Y289" s="4">
        <f t="shared" si="18"/>
        <v>12.5</v>
      </c>
      <c r="Z289" t="str">
        <f t="shared" si="19"/>
        <v>December</v>
      </c>
    </row>
    <row r="290" spans="1:26" x14ac:dyDescent="0.3">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c r="V290">
        <f t="shared" si="16"/>
        <v>2</v>
      </c>
      <c r="W290">
        <f t="shared" si="17"/>
        <v>12</v>
      </c>
      <c r="X290" t="str" cm="1">
        <f t="array" ref="X290">_xlfn.IFS(W290&lt;=3, "Q1", W290&lt;=6, "Q2", W290&lt;=9, "Q3", W290&lt;=12, "Q4")</f>
        <v>Q4</v>
      </c>
      <c r="Y290" s="4">
        <f t="shared" si="18"/>
        <v>-21.25</v>
      </c>
      <c r="Z290" t="str">
        <f t="shared" si="19"/>
        <v>December</v>
      </c>
    </row>
    <row r="291" spans="1:26" x14ac:dyDescent="0.3">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c r="V291">
        <f t="shared" si="16"/>
        <v>4</v>
      </c>
      <c r="W291">
        <f t="shared" si="17"/>
        <v>11</v>
      </c>
      <c r="X291" t="str" cm="1">
        <f t="array" ref="X291">_xlfn.IFS(W291&lt;=3, "Q1", W291&lt;=6, "Q2", W291&lt;=9, "Q3", W291&lt;=12, "Q4")</f>
        <v>Q4</v>
      </c>
      <c r="Y291" s="4">
        <f t="shared" si="18"/>
        <v>35</v>
      </c>
      <c r="Z291" t="str">
        <f t="shared" si="19"/>
        <v>November</v>
      </c>
    </row>
    <row r="292" spans="1:26" x14ac:dyDescent="0.3">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c r="V292">
        <f t="shared" si="16"/>
        <v>4</v>
      </c>
      <c r="W292">
        <f t="shared" si="17"/>
        <v>11</v>
      </c>
      <c r="X292" t="str" cm="1">
        <f t="array" ref="X292">_xlfn.IFS(W292&lt;=3, "Q1", W292&lt;=6, "Q2", W292&lt;=9, "Q3", W292&lt;=12, "Q4")</f>
        <v>Q4</v>
      </c>
      <c r="Y292" s="4">
        <f t="shared" si="18"/>
        <v>33.75</v>
      </c>
      <c r="Z292" t="str">
        <f t="shared" si="19"/>
        <v>November</v>
      </c>
    </row>
    <row r="293" spans="1:26" x14ac:dyDescent="0.3">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c r="V293">
        <f t="shared" si="16"/>
        <v>4</v>
      </c>
      <c r="W293">
        <f t="shared" si="17"/>
        <v>11</v>
      </c>
      <c r="X293" t="str" cm="1">
        <f t="array" ref="X293">_xlfn.IFS(W293&lt;=3, "Q1", W293&lt;=6, "Q2", W293&lt;=9, "Q3", W293&lt;=12, "Q4")</f>
        <v>Q4</v>
      </c>
      <c r="Y293" s="4">
        <f t="shared" si="18"/>
        <v>21.25</v>
      </c>
      <c r="Z293" t="str">
        <f t="shared" si="19"/>
        <v>November</v>
      </c>
    </row>
    <row r="294" spans="1:26" x14ac:dyDescent="0.3">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c r="V294">
        <f t="shared" si="16"/>
        <v>4</v>
      </c>
      <c r="W294">
        <f t="shared" si="17"/>
        <v>11</v>
      </c>
      <c r="X294" t="str" cm="1">
        <f t="array" ref="X294">_xlfn.IFS(W294&lt;=3, "Q1", W294&lt;=6, "Q2", W294&lt;=9, "Q3", W294&lt;=12, "Q4")</f>
        <v>Q4</v>
      </c>
      <c r="Y294" s="4">
        <f t="shared" si="18"/>
        <v>-56.000000000000007</v>
      </c>
      <c r="Z294" t="str">
        <f t="shared" si="19"/>
        <v>November</v>
      </c>
    </row>
    <row r="295" spans="1:26" x14ac:dyDescent="0.3">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c r="V295">
        <f t="shared" si="16"/>
        <v>2</v>
      </c>
      <c r="W295">
        <f t="shared" si="17"/>
        <v>12</v>
      </c>
      <c r="X295" t="str" cm="1">
        <f t="array" ref="X295">_xlfn.IFS(W295&lt;=3, "Q1", W295&lt;=6, "Q2", W295&lt;=9, "Q3", W295&lt;=12, "Q4")</f>
        <v>Q4</v>
      </c>
      <c r="Y295" s="4">
        <f t="shared" si="18"/>
        <v>26.25</v>
      </c>
      <c r="Z295" t="str">
        <f t="shared" si="19"/>
        <v>December</v>
      </c>
    </row>
    <row r="296" spans="1:26" x14ac:dyDescent="0.3">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c r="V296">
        <f t="shared" si="16"/>
        <v>2</v>
      </c>
      <c r="W296">
        <f t="shared" si="17"/>
        <v>12</v>
      </c>
      <c r="X296" t="str" cm="1">
        <f t="array" ref="X296">_xlfn.IFS(W296&lt;=3, "Q1", W296&lt;=6, "Q2", W296&lt;=9, "Q3", W296&lt;=12, "Q4")</f>
        <v>Q4</v>
      </c>
      <c r="Y296" s="4">
        <f t="shared" si="18"/>
        <v>8.75</v>
      </c>
      <c r="Z296" t="str">
        <f t="shared" si="19"/>
        <v>December</v>
      </c>
    </row>
    <row r="297" spans="1:26" x14ac:dyDescent="0.3">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c r="V297">
        <f t="shared" si="16"/>
        <v>2</v>
      </c>
      <c r="W297">
        <f t="shared" si="17"/>
        <v>12</v>
      </c>
      <c r="X297" t="str" cm="1">
        <f t="array" ref="X297">_xlfn.IFS(W297&lt;=3, "Q1", W297&lt;=6, "Q2", W297&lt;=9, "Q3", W297&lt;=12, "Q4")</f>
        <v>Q4</v>
      </c>
      <c r="Y297" s="4">
        <f t="shared" si="18"/>
        <v>-11.249999999999998</v>
      </c>
      <c r="Z297" t="str">
        <f t="shared" si="19"/>
        <v>December</v>
      </c>
    </row>
    <row r="298" spans="1:26" x14ac:dyDescent="0.3">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c r="V298">
        <f t="shared" si="16"/>
        <v>2</v>
      </c>
      <c r="W298">
        <f t="shared" si="17"/>
        <v>12</v>
      </c>
      <c r="X298" t="str" cm="1">
        <f t="array" ref="X298">_xlfn.IFS(W298&lt;=3, "Q1", W298&lt;=6, "Q2", W298&lt;=9, "Q3", W298&lt;=12, "Q4")</f>
        <v>Q4</v>
      </c>
      <c r="Y298" s="4">
        <f t="shared" si="18"/>
        <v>-80</v>
      </c>
      <c r="Z298" t="str">
        <f t="shared" si="19"/>
        <v>December</v>
      </c>
    </row>
    <row r="299" spans="1:26" x14ac:dyDescent="0.3">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c r="V299">
        <f t="shared" si="16"/>
        <v>2</v>
      </c>
      <c r="W299">
        <f t="shared" si="17"/>
        <v>12</v>
      </c>
      <c r="X299" t="str" cm="1">
        <f t="array" ref="X299">_xlfn.IFS(W299&lt;=3, "Q1", W299&lt;=6, "Q2", W299&lt;=9, "Q3", W299&lt;=12, "Q4")</f>
        <v>Q4</v>
      </c>
      <c r="Y299" s="4">
        <f t="shared" si="18"/>
        <v>33.75</v>
      </c>
      <c r="Z299" t="str">
        <f t="shared" si="19"/>
        <v>December</v>
      </c>
    </row>
    <row r="300" spans="1:26" x14ac:dyDescent="0.3">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c r="V300">
        <f t="shared" si="16"/>
        <v>6</v>
      </c>
      <c r="W300">
        <f t="shared" si="17"/>
        <v>10</v>
      </c>
      <c r="X300" t="str" cm="1">
        <f t="array" ref="X300">_xlfn.IFS(W300&lt;=3, "Q1", W300&lt;=6, "Q2", W300&lt;=9, "Q3", W300&lt;=12, "Q4")</f>
        <v>Q4</v>
      </c>
      <c r="Y300" s="4">
        <f t="shared" si="18"/>
        <v>48</v>
      </c>
      <c r="Z300" t="str">
        <f t="shared" si="19"/>
        <v>October</v>
      </c>
    </row>
    <row r="301" spans="1:26" x14ac:dyDescent="0.3">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c r="V301">
        <f t="shared" si="16"/>
        <v>6</v>
      </c>
      <c r="W301">
        <f t="shared" si="17"/>
        <v>10</v>
      </c>
      <c r="X301" t="str" cm="1">
        <f t="array" ref="X301">_xlfn.IFS(W301&lt;=3, "Q1", W301&lt;=6, "Q2", W301&lt;=9, "Q3", W301&lt;=12, "Q4")</f>
        <v>Q4</v>
      </c>
      <c r="Y301" s="4">
        <f t="shared" si="18"/>
        <v>1</v>
      </c>
      <c r="Z301" t="str">
        <f t="shared" si="19"/>
        <v>October</v>
      </c>
    </row>
    <row r="302" spans="1:26" x14ac:dyDescent="0.3">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c r="V302">
        <f t="shared" si="16"/>
        <v>6</v>
      </c>
      <c r="W302">
        <f t="shared" si="17"/>
        <v>10</v>
      </c>
      <c r="X302" t="str" cm="1">
        <f t="array" ref="X302">_xlfn.IFS(W302&lt;=3, "Q1", W302&lt;=6, "Q2", W302&lt;=9, "Q3", W302&lt;=12, "Q4")</f>
        <v>Q4</v>
      </c>
      <c r="Y302" s="4">
        <f t="shared" si="18"/>
        <v>48.000000000000007</v>
      </c>
      <c r="Z302" t="str">
        <f t="shared" si="19"/>
        <v>October</v>
      </c>
    </row>
    <row r="303" spans="1:26" x14ac:dyDescent="0.3">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c r="V303">
        <f t="shared" si="16"/>
        <v>6</v>
      </c>
      <c r="W303">
        <f t="shared" si="17"/>
        <v>10</v>
      </c>
      <c r="X303" t="str" cm="1">
        <f t="array" ref="X303">_xlfn.IFS(W303&lt;=3, "Q1", W303&lt;=6, "Q2", W303&lt;=9, "Q3", W303&lt;=12, "Q4")</f>
        <v>Q4</v>
      </c>
      <c r="Y303" s="4">
        <f t="shared" si="18"/>
        <v>49.000000000000007</v>
      </c>
      <c r="Z303" t="str">
        <f t="shared" si="19"/>
        <v>October</v>
      </c>
    </row>
    <row r="304" spans="1:26" x14ac:dyDescent="0.3">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c r="V304">
        <f t="shared" si="16"/>
        <v>6</v>
      </c>
      <c r="W304">
        <f t="shared" si="17"/>
        <v>10</v>
      </c>
      <c r="X304" t="str" cm="1">
        <f t="array" ref="X304">_xlfn.IFS(W304&lt;=3, "Q1", W304&lt;=6, "Q2", W304&lt;=9, "Q3", W304&lt;=12, "Q4")</f>
        <v>Q4</v>
      </c>
      <c r="Y304" s="4">
        <f t="shared" si="18"/>
        <v>46.000000000000007</v>
      </c>
      <c r="Z304" t="str">
        <f t="shared" si="19"/>
        <v>October</v>
      </c>
    </row>
    <row r="305" spans="1:26" x14ac:dyDescent="0.3">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c r="V305">
        <f t="shared" si="16"/>
        <v>4</v>
      </c>
      <c r="W305">
        <f t="shared" si="17"/>
        <v>11</v>
      </c>
      <c r="X305" t="str" cm="1">
        <f t="array" ref="X305">_xlfn.IFS(W305&lt;=3, "Q1", W305&lt;=6, "Q2", W305&lt;=9, "Q3", W305&lt;=12, "Q4")</f>
        <v>Q4</v>
      </c>
      <c r="Y305" s="4">
        <f t="shared" si="18"/>
        <v>-60</v>
      </c>
      <c r="Z305" t="str">
        <f t="shared" si="19"/>
        <v>November</v>
      </c>
    </row>
    <row r="306" spans="1:26" x14ac:dyDescent="0.3">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c r="V306">
        <f t="shared" si="16"/>
        <v>5</v>
      </c>
      <c r="W306">
        <f t="shared" si="17"/>
        <v>5</v>
      </c>
      <c r="X306" t="str" cm="1">
        <f t="array" ref="X306">_xlfn.IFS(W306&lt;=3, "Q1", W306&lt;=6, "Q2", W306&lt;=9, "Q3", W306&lt;=12, "Q4")</f>
        <v>Q2</v>
      </c>
      <c r="Y306" s="4">
        <f t="shared" si="18"/>
        <v>48.000000000000007</v>
      </c>
      <c r="Z306" t="str">
        <f t="shared" si="19"/>
        <v>May</v>
      </c>
    </row>
    <row r="307" spans="1:26" x14ac:dyDescent="0.3">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c r="V307">
        <f t="shared" si="16"/>
        <v>5</v>
      </c>
      <c r="W307">
        <f t="shared" si="17"/>
        <v>12</v>
      </c>
      <c r="X307" t="str" cm="1">
        <f t="array" ref="X307">_xlfn.IFS(W307&lt;=3, "Q1", W307&lt;=6, "Q2", W307&lt;=9, "Q3", W307&lt;=12, "Q4")</f>
        <v>Q4</v>
      </c>
      <c r="Y307" s="4">
        <f t="shared" si="18"/>
        <v>29.000000000000004</v>
      </c>
      <c r="Z307" t="str">
        <f t="shared" si="19"/>
        <v>December</v>
      </c>
    </row>
    <row r="308" spans="1:26" x14ac:dyDescent="0.3">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c r="V308">
        <f t="shared" si="16"/>
        <v>5</v>
      </c>
      <c r="W308">
        <f t="shared" si="17"/>
        <v>6</v>
      </c>
      <c r="X308" t="str" cm="1">
        <f t="array" ref="X308">_xlfn.IFS(W308&lt;=3, "Q1", W308&lt;=6, "Q2", W308&lt;=9, "Q3", W308&lt;=12, "Q4")</f>
        <v>Q2</v>
      </c>
      <c r="Y308" s="4">
        <f t="shared" si="18"/>
        <v>46</v>
      </c>
      <c r="Z308" t="str">
        <f t="shared" si="19"/>
        <v>June</v>
      </c>
    </row>
    <row r="309" spans="1:26" x14ac:dyDescent="0.3">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c r="V309">
        <f t="shared" si="16"/>
        <v>5</v>
      </c>
      <c r="W309">
        <f t="shared" si="17"/>
        <v>6</v>
      </c>
      <c r="X309" t="str" cm="1">
        <f t="array" ref="X309">_xlfn.IFS(W309&lt;=3, "Q1", W309&lt;=6, "Q2", W309&lt;=9, "Q3", W309&lt;=12, "Q4")</f>
        <v>Q2</v>
      </c>
      <c r="Y309" s="4">
        <f t="shared" si="18"/>
        <v>28.999999999999996</v>
      </c>
      <c r="Z309" t="str">
        <f t="shared" si="19"/>
        <v>June</v>
      </c>
    </row>
    <row r="310" spans="1:26" x14ac:dyDescent="0.3">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c r="V310">
        <f t="shared" si="16"/>
        <v>2</v>
      </c>
      <c r="W310">
        <f t="shared" si="17"/>
        <v>4</v>
      </c>
      <c r="X310" t="str" cm="1">
        <f t="array" ref="X310">_xlfn.IFS(W310&lt;=3, "Q1", W310&lt;=6, "Q2", W310&lt;=9, "Q3", W310&lt;=12, "Q4")</f>
        <v>Q2</v>
      </c>
      <c r="Y310" s="4">
        <f t="shared" si="18"/>
        <v>41</v>
      </c>
      <c r="Z310" t="str">
        <f t="shared" si="19"/>
        <v>April</v>
      </c>
    </row>
    <row r="311" spans="1:26" x14ac:dyDescent="0.3">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c r="V311">
        <f t="shared" si="16"/>
        <v>2</v>
      </c>
      <c r="W311">
        <f t="shared" si="17"/>
        <v>9</v>
      </c>
      <c r="X311" t="str" cm="1">
        <f t="array" ref="X311">_xlfn.IFS(W311&lt;=3, "Q1", W311&lt;=6, "Q2", W311&lt;=9, "Q3", W311&lt;=12, "Q4")</f>
        <v>Q3</v>
      </c>
      <c r="Y311" s="4">
        <f t="shared" si="18"/>
        <v>23.75</v>
      </c>
      <c r="Z311" t="str">
        <f t="shared" si="19"/>
        <v>September</v>
      </c>
    </row>
    <row r="312" spans="1:26" x14ac:dyDescent="0.3">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c r="V312">
        <f t="shared" si="16"/>
        <v>2</v>
      </c>
      <c r="W312">
        <f t="shared" si="17"/>
        <v>9</v>
      </c>
      <c r="X312" t="str" cm="1">
        <f t="array" ref="X312">_xlfn.IFS(W312&lt;=3, "Q1", W312&lt;=6, "Q2", W312&lt;=9, "Q3", W312&lt;=12, "Q4")</f>
        <v>Q3</v>
      </c>
      <c r="Y312" s="4">
        <f t="shared" si="18"/>
        <v>11.250000000000002</v>
      </c>
      <c r="Z312" t="str">
        <f t="shared" si="19"/>
        <v>September</v>
      </c>
    </row>
    <row r="313" spans="1:26" x14ac:dyDescent="0.3">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c r="V313">
        <f t="shared" si="16"/>
        <v>2</v>
      </c>
      <c r="W313">
        <f t="shared" si="17"/>
        <v>9</v>
      </c>
      <c r="X313" t="str" cm="1">
        <f t="array" ref="X313">_xlfn.IFS(W313&lt;=3, "Q1", W313&lt;=6, "Q2", W313&lt;=9, "Q3", W313&lt;=12, "Q4")</f>
        <v>Q3</v>
      </c>
      <c r="Y313" s="4">
        <f t="shared" si="18"/>
        <v>11.25</v>
      </c>
      <c r="Z313" t="str">
        <f t="shared" si="19"/>
        <v>September</v>
      </c>
    </row>
    <row r="314" spans="1:26" x14ac:dyDescent="0.3">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c r="V314">
        <f t="shared" si="16"/>
        <v>2</v>
      </c>
      <c r="W314">
        <f t="shared" si="17"/>
        <v>9</v>
      </c>
      <c r="X314" t="str" cm="1">
        <f t="array" ref="X314">_xlfn.IFS(W314&lt;=3, "Q1", W314&lt;=6, "Q2", W314&lt;=9, "Q3", W314&lt;=12, "Q4")</f>
        <v>Q3</v>
      </c>
      <c r="Y314" s="4">
        <f t="shared" si="18"/>
        <v>32.5</v>
      </c>
      <c r="Z314" t="str">
        <f t="shared" si="19"/>
        <v>September</v>
      </c>
    </row>
    <row r="315" spans="1:26" x14ac:dyDescent="0.3">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c r="V315">
        <f t="shared" si="16"/>
        <v>6</v>
      </c>
      <c r="W315">
        <f t="shared" si="17"/>
        <v>9</v>
      </c>
      <c r="X315" t="str" cm="1">
        <f t="array" ref="X315">_xlfn.IFS(W315&lt;=3, "Q1", W315&lt;=6, "Q2", W315&lt;=9, "Q3", W315&lt;=12, "Q4")</f>
        <v>Q3</v>
      </c>
      <c r="Y315" s="4">
        <f t="shared" si="18"/>
        <v>43</v>
      </c>
      <c r="Z315" t="str">
        <f t="shared" si="19"/>
        <v>September</v>
      </c>
    </row>
    <row r="316" spans="1:26" x14ac:dyDescent="0.3">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c r="V316">
        <f t="shared" si="16"/>
        <v>7</v>
      </c>
      <c r="W316">
        <f t="shared" si="17"/>
        <v>8</v>
      </c>
      <c r="X316" t="str" cm="1">
        <f t="array" ref="X316">_xlfn.IFS(W316&lt;=3, "Q1", W316&lt;=6, "Q2", W316&lt;=9, "Q3", W316&lt;=12, "Q4")</f>
        <v>Q3</v>
      </c>
      <c r="Y316" s="4">
        <f t="shared" si="18"/>
        <v>12.5</v>
      </c>
      <c r="Z316" t="str">
        <f t="shared" si="19"/>
        <v>August</v>
      </c>
    </row>
    <row r="317" spans="1:26" x14ac:dyDescent="0.3">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c r="V317">
        <f t="shared" si="16"/>
        <v>7</v>
      </c>
      <c r="W317">
        <f t="shared" si="17"/>
        <v>8</v>
      </c>
      <c r="X317" t="str" cm="1">
        <f t="array" ref="X317">_xlfn.IFS(W317&lt;=3, "Q1", W317&lt;=6, "Q2", W317&lt;=9, "Q3", W317&lt;=12, "Q4")</f>
        <v>Q3</v>
      </c>
      <c r="Y317" s="4">
        <f t="shared" si="18"/>
        <v>35</v>
      </c>
      <c r="Z317" t="str">
        <f t="shared" si="19"/>
        <v>August</v>
      </c>
    </row>
    <row r="318" spans="1:26" x14ac:dyDescent="0.3">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c r="V318">
        <f t="shared" si="16"/>
        <v>2</v>
      </c>
      <c r="W318">
        <f t="shared" si="17"/>
        <v>12</v>
      </c>
      <c r="X318" t="str" cm="1">
        <f t="array" ref="X318">_xlfn.IFS(W318&lt;=3, "Q1", W318&lt;=6, "Q2", W318&lt;=9, "Q3", W318&lt;=12, "Q4")</f>
        <v>Q4</v>
      </c>
      <c r="Y318" s="4">
        <f t="shared" si="18"/>
        <v>8.75</v>
      </c>
      <c r="Z318" t="str">
        <f t="shared" si="19"/>
        <v>December</v>
      </c>
    </row>
    <row r="319" spans="1:26" x14ac:dyDescent="0.3">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c r="V319">
        <f t="shared" si="16"/>
        <v>5</v>
      </c>
      <c r="W319">
        <f t="shared" si="17"/>
        <v>11</v>
      </c>
      <c r="X319" t="str" cm="1">
        <f t="array" ref="X319">_xlfn.IFS(W319&lt;=3, "Q1", W319&lt;=6, "Q2", W319&lt;=9, "Q3", W319&lt;=12, "Q4")</f>
        <v>Q4</v>
      </c>
      <c r="Y319" s="4">
        <f t="shared" si="18"/>
        <v>17.777777777777779</v>
      </c>
      <c r="Z319" t="str">
        <f t="shared" si="19"/>
        <v>November</v>
      </c>
    </row>
    <row r="320" spans="1:26" x14ac:dyDescent="0.3">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c r="V320">
        <f t="shared" si="16"/>
        <v>5</v>
      </c>
      <c r="W320">
        <f t="shared" si="17"/>
        <v>11</v>
      </c>
      <c r="X320" t="str" cm="1">
        <f t="array" ref="X320">_xlfn.IFS(W320&lt;=3, "Q1", W320&lt;=6, "Q2", W320&lt;=9, "Q3", W320&lt;=12, "Q4")</f>
        <v>Q4</v>
      </c>
      <c r="Y320" s="4">
        <f t="shared" si="18"/>
        <v>50</v>
      </c>
      <c r="Z320" t="str">
        <f t="shared" si="19"/>
        <v>November</v>
      </c>
    </row>
    <row r="321" spans="1:26" x14ac:dyDescent="0.3">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c r="V321">
        <f t="shared" si="16"/>
        <v>5</v>
      </c>
      <c r="W321">
        <f t="shared" si="17"/>
        <v>11</v>
      </c>
      <c r="X321" t="str" cm="1">
        <f t="array" ref="X321">_xlfn.IFS(W321&lt;=3, "Q1", W321&lt;=6, "Q2", W321&lt;=9, "Q3", W321&lt;=12, "Q4")</f>
        <v>Q4</v>
      </c>
      <c r="Y321" s="4">
        <f t="shared" si="18"/>
        <v>28.999999999999996</v>
      </c>
      <c r="Z321" t="str">
        <f t="shared" si="19"/>
        <v>November</v>
      </c>
    </row>
    <row r="322" spans="1:26" x14ac:dyDescent="0.3">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c r="V322">
        <f t="shared" si="16"/>
        <v>5</v>
      </c>
      <c r="W322">
        <f t="shared" si="17"/>
        <v>11</v>
      </c>
      <c r="X322" t="str" cm="1">
        <f t="array" ref="X322">_xlfn.IFS(W322&lt;=3, "Q1", W322&lt;=6, "Q2", W322&lt;=9, "Q3", W322&lt;=12, "Q4")</f>
        <v>Q4</v>
      </c>
      <c r="Y322" s="4">
        <f t="shared" si="18"/>
        <v>36</v>
      </c>
      <c r="Z322" t="str">
        <f t="shared" si="19"/>
        <v>November</v>
      </c>
    </row>
    <row r="323" spans="1:26" x14ac:dyDescent="0.3">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c r="V323">
        <f t="shared" ref="V323:V386" si="20">D323-C323</f>
        <v>5</v>
      </c>
      <c r="W323">
        <f t="shared" ref="W323:W386" si="21">MONTH(C323)</f>
        <v>11</v>
      </c>
      <c r="X323" t="str" cm="1">
        <f t="array" ref="X323">_xlfn.IFS(W323&lt;=3, "Q1", W323&lt;=6, "Q2", W323&lt;=9, "Q3", W323&lt;=12, "Q4")</f>
        <v>Q4</v>
      </c>
      <c r="Y323" s="4">
        <f t="shared" ref="Y323:Y386" si="22">(U323/R323)*100</f>
        <v>30</v>
      </c>
      <c r="Z323" t="str">
        <f t="shared" ref="Z323:Z386" si="23">TEXT(C323, "mmmm")</f>
        <v>November</v>
      </c>
    </row>
    <row r="324" spans="1:26" x14ac:dyDescent="0.3">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c r="V324">
        <f t="shared" si="20"/>
        <v>5</v>
      </c>
      <c r="W324">
        <f t="shared" si="21"/>
        <v>9</v>
      </c>
      <c r="X324" t="str" cm="1">
        <f t="array" ref="X324">_xlfn.IFS(W324&lt;=3, "Q1", W324&lt;=6, "Q2", W324&lt;=9, "Q3", W324&lt;=12, "Q4")</f>
        <v>Q3</v>
      </c>
      <c r="Y324" s="4">
        <f t="shared" si="22"/>
        <v>50</v>
      </c>
      <c r="Z324" t="str">
        <f t="shared" si="23"/>
        <v>September</v>
      </c>
    </row>
    <row r="325" spans="1:26" x14ac:dyDescent="0.3">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c r="V325">
        <f t="shared" si="20"/>
        <v>4</v>
      </c>
      <c r="W325">
        <f t="shared" si="21"/>
        <v>4</v>
      </c>
      <c r="X325" t="str" cm="1">
        <f t="array" ref="X325">_xlfn.IFS(W325&lt;=3, "Q1", W325&lt;=6, "Q2", W325&lt;=9, "Q3", W325&lt;=12, "Q4")</f>
        <v>Q2</v>
      </c>
      <c r="Y325" s="4">
        <f t="shared" si="22"/>
        <v>32.5</v>
      </c>
      <c r="Z325" t="str">
        <f t="shared" si="23"/>
        <v>April</v>
      </c>
    </row>
    <row r="326" spans="1:26" x14ac:dyDescent="0.3">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c r="V326">
        <f t="shared" si="20"/>
        <v>4</v>
      </c>
      <c r="W326">
        <f t="shared" si="21"/>
        <v>4</v>
      </c>
      <c r="X326" t="str" cm="1">
        <f t="array" ref="X326">_xlfn.IFS(W326&lt;=3, "Q1", W326&lt;=6, "Q2", W326&lt;=9, "Q3", W326&lt;=12, "Q4")</f>
        <v>Q2</v>
      </c>
      <c r="Y326" s="4">
        <f t="shared" si="22"/>
        <v>35</v>
      </c>
      <c r="Z326" t="str">
        <f t="shared" si="23"/>
        <v>April</v>
      </c>
    </row>
    <row r="327" spans="1:26" x14ac:dyDescent="0.3">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c r="V327">
        <f t="shared" si="20"/>
        <v>2</v>
      </c>
      <c r="W327">
        <f t="shared" si="21"/>
        <v>11</v>
      </c>
      <c r="X327" t="str" cm="1">
        <f t="array" ref="X327">_xlfn.IFS(W327&lt;=3, "Q1", W327&lt;=6, "Q2", W327&lt;=9, "Q3", W327&lt;=12, "Q4")</f>
        <v>Q4</v>
      </c>
      <c r="Y327" s="4">
        <f t="shared" si="22"/>
        <v>6.25</v>
      </c>
      <c r="Z327" t="str">
        <f t="shared" si="23"/>
        <v>November</v>
      </c>
    </row>
    <row r="328" spans="1:26" x14ac:dyDescent="0.3">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c r="V328">
        <f t="shared" si="20"/>
        <v>2</v>
      </c>
      <c r="W328">
        <f t="shared" si="21"/>
        <v>8</v>
      </c>
      <c r="X328" t="str" cm="1">
        <f t="array" ref="X328">_xlfn.IFS(W328&lt;=3, "Q1", W328&lt;=6, "Q2", W328&lt;=9, "Q3", W328&lt;=12, "Q4")</f>
        <v>Q3</v>
      </c>
      <c r="Y328" s="4">
        <f t="shared" si="22"/>
        <v>-23.333333333333332</v>
      </c>
      <c r="Z328" t="str">
        <f t="shared" si="23"/>
        <v>August</v>
      </c>
    </row>
    <row r="329" spans="1:26" x14ac:dyDescent="0.3">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c r="V329">
        <f t="shared" si="20"/>
        <v>2</v>
      </c>
      <c r="W329">
        <f t="shared" si="21"/>
        <v>8</v>
      </c>
      <c r="X329" t="str" cm="1">
        <f t="array" ref="X329">_xlfn.IFS(W329&lt;=3, "Q1", W329&lt;=6, "Q2", W329&lt;=9, "Q3", W329&lt;=12, "Q4")</f>
        <v>Q3</v>
      </c>
      <c r="Y329" s="4">
        <f t="shared" si="22"/>
        <v>6.25</v>
      </c>
      <c r="Z329" t="str">
        <f t="shared" si="23"/>
        <v>August</v>
      </c>
    </row>
    <row r="330" spans="1:26" x14ac:dyDescent="0.3">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c r="V330">
        <f t="shared" si="20"/>
        <v>2</v>
      </c>
      <c r="W330">
        <f t="shared" si="21"/>
        <v>8</v>
      </c>
      <c r="X330" t="str" cm="1">
        <f t="array" ref="X330">_xlfn.IFS(W330&lt;=3, "Q1", W330&lt;=6, "Q2", W330&lt;=9, "Q3", W330&lt;=12, "Q4")</f>
        <v>Q3</v>
      </c>
      <c r="Y330" s="4">
        <f t="shared" si="22"/>
        <v>-32.857142857142854</v>
      </c>
      <c r="Z330" t="str">
        <f t="shared" si="23"/>
        <v>August</v>
      </c>
    </row>
    <row r="331" spans="1:26" x14ac:dyDescent="0.3">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c r="V331">
        <f t="shared" si="20"/>
        <v>2</v>
      </c>
      <c r="W331">
        <f t="shared" si="21"/>
        <v>8</v>
      </c>
      <c r="X331" t="str" cm="1">
        <f t="array" ref="X331">_xlfn.IFS(W331&lt;=3, "Q1", W331&lt;=6, "Q2", W331&lt;=9, "Q3", W331&lt;=12, "Q4")</f>
        <v>Q3</v>
      </c>
      <c r="Y331" s="4">
        <f t="shared" si="22"/>
        <v>33.75</v>
      </c>
      <c r="Z331" t="str">
        <f t="shared" si="23"/>
        <v>August</v>
      </c>
    </row>
    <row r="332" spans="1:26" x14ac:dyDescent="0.3">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c r="V332">
        <f t="shared" si="20"/>
        <v>2</v>
      </c>
      <c r="W332">
        <f t="shared" si="21"/>
        <v>8</v>
      </c>
      <c r="X332" t="str" cm="1">
        <f t="array" ref="X332">_xlfn.IFS(W332&lt;=3, "Q1", W332&lt;=6, "Q2", W332&lt;=9, "Q3", W332&lt;=12, "Q4")</f>
        <v>Q3</v>
      </c>
      <c r="Y332" s="4">
        <f t="shared" si="22"/>
        <v>-73.333333333333329</v>
      </c>
      <c r="Z332" t="str">
        <f t="shared" si="23"/>
        <v>August</v>
      </c>
    </row>
    <row r="333" spans="1:26" x14ac:dyDescent="0.3">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c r="V333">
        <f t="shared" si="20"/>
        <v>4</v>
      </c>
      <c r="W333">
        <f t="shared" si="21"/>
        <v>4</v>
      </c>
      <c r="X333" t="str" cm="1">
        <f t="array" ref="X333">_xlfn.IFS(W333&lt;=3, "Q1", W333&lt;=6, "Q2", W333&lt;=9, "Q3", W333&lt;=12, "Q4")</f>
        <v>Q2</v>
      </c>
      <c r="Y333" s="4">
        <f t="shared" si="22"/>
        <v>-25</v>
      </c>
      <c r="Z333" t="str">
        <f t="shared" si="23"/>
        <v>April</v>
      </c>
    </row>
    <row r="334" spans="1:26" x14ac:dyDescent="0.3">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c r="V334">
        <f t="shared" si="20"/>
        <v>4</v>
      </c>
      <c r="W334">
        <f t="shared" si="21"/>
        <v>4</v>
      </c>
      <c r="X334" t="str" cm="1">
        <f t="array" ref="X334">_xlfn.IFS(W334&lt;=3, "Q1", W334&lt;=6, "Q2", W334&lt;=9, "Q3", W334&lt;=12, "Q4")</f>
        <v>Q2</v>
      </c>
      <c r="Y334" s="4">
        <f t="shared" si="22"/>
        <v>-66.666666666666671</v>
      </c>
      <c r="Z334" t="str">
        <f t="shared" si="23"/>
        <v>April</v>
      </c>
    </row>
    <row r="335" spans="1:26" x14ac:dyDescent="0.3">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c r="V335">
        <f t="shared" si="20"/>
        <v>4</v>
      </c>
      <c r="W335">
        <f t="shared" si="21"/>
        <v>4</v>
      </c>
      <c r="X335" t="str" cm="1">
        <f t="array" ref="X335">_xlfn.IFS(W335&lt;=3, "Q1", W335&lt;=6, "Q2", W335&lt;=9, "Q3", W335&lt;=12, "Q4")</f>
        <v>Q2</v>
      </c>
      <c r="Y335" s="4">
        <f t="shared" si="22"/>
        <v>-70</v>
      </c>
      <c r="Z335" t="str">
        <f t="shared" si="23"/>
        <v>April</v>
      </c>
    </row>
    <row r="336" spans="1:26" x14ac:dyDescent="0.3">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c r="V336">
        <f t="shared" si="20"/>
        <v>3</v>
      </c>
      <c r="W336">
        <f t="shared" si="21"/>
        <v>9</v>
      </c>
      <c r="X336" t="str" cm="1">
        <f t="array" ref="X336">_xlfn.IFS(W336&lt;=3, "Q1", W336&lt;=6, "Q2", W336&lt;=9, "Q3", W336&lt;=12, "Q4")</f>
        <v>Q3</v>
      </c>
      <c r="Y336" s="4">
        <f t="shared" si="22"/>
        <v>33.75</v>
      </c>
      <c r="Z336" t="str">
        <f t="shared" si="23"/>
        <v>September</v>
      </c>
    </row>
    <row r="337" spans="1:26" x14ac:dyDescent="0.3">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c r="V337">
        <f t="shared" si="20"/>
        <v>3</v>
      </c>
      <c r="W337">
        <f t="shared" si="21"/>
        <v>9</v>
      </c>
      <c r="X337" t="str" cm="1">
        <f t="array" ref="X337">_xlfn.IFS(W337&lt;=3, "Q1", W337&lt;=6, "Q2", W337&lt;=9, "Q3", W337&lt;=12, "Q4")</f>
        <v>Q3</v>
      </c>
      <c r="Y337" s="4">
        <f t="shared" si="22"/>
        <v>35</v>
      </c>
      <c r="Z337" t="str">
        <f t="shared" si="23"/>
        <v>September</v>
      </c>
    </row>
    <row r="338" spans="1:26" x14ac:dyDescent="0.3">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c r="V338">
        <f t="shared" si="20"/>
        <v>3</v>
      </c>
      <c r="W338">
        <f t="shared" si="21"/>
        <v>9</v>
      </c>
      <c r="X338" t="str" cm="1">
        <f t="array" ref="X338">_xlfn.IFS(W338&lt;=3, "Q1", W338&lt;=6, "Q2", W338&lt;=9, "Q3", W338&lt;=12, "Q4")</f>
        <v>Q3</v>
      </c>
      <c r="Y338" s="4">
        <f t="shared" si="22"/>
        <v>31.25</v>
      </c>
      <c r="Z338" t="str">
        <f t="shared" si="23"/>
        <v>September</v>
      </c>
    </row>
    <row r="339" spans="1:26" x14ac:dyDescent="0.3">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c r="V339">
        <f t="shared" si="20"/>
        <v>5</v>
      </c>
      <c r="W339">
        <f t="shared" si="21"/>
        <v>7</v>
      </c>
      <c r="X339" t="str" cm="1">
        <f t="array" ref="X339">_xlfn.IFS(W339&lt;=3, "Q1", W339&lt;=6, "Q2", W339&lt;=9, "Q3", W339&lt;=12, "Q4")</f>
        <v>Q3</v>
      </c>
      <c r="Y339" s="4">
        <f t="shared" si="22"/>
        <v>36.25</v>
      </c>
      <c r="Z339" t="str">
        <f t="shared" si="23"/>
        <v>July</v>
      </c>
    </row>
    <row r="340" spans="1:26" x14ac:dyDescent="0.3">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c r="V340">
        <f t="shared" si="20"/>
        <v>5</v>
      </c>
      <c r="W340">
        <f t="shared" si="21"/>
        <v>7</v>
      </c>
      <c r="X340" t="str" cm="1">
        <f t="array" ref="X340">_xlfn.IFS(W340&lt;=3, "Q1", W340&lt;=6, "Q2", W340&lt;=9, "Q3", W340&lt;=12, "Q4")</f>
        <v>Q3</v>
      </c>
      <c r="Y340" s="4">
        <f t="shared" si="22"/>
        <v>-2.5</v>
      </c>
      <c r="Z340" t="str">
        <f t="shared" si="23"/>
        <v>July</v>
      </c>
    </row>
    <row r="341" spans="1:26" x14ac:dyDescent="0.3">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c r="V341">
        <f t="shared" si="20"/>
        <v>4</v>
      </c>
      <c r="W341">
        <f t="shared" si="21"/>
        <v>6</v>
      </c>
      <c r="X341" t="str" cm="1">
        <f t="array" ref="X341">_xlfn.IFS(W341&lt;=3, "Q1", W341&lt;=6, "Q2", W341&lt;=9, "Q3", W341&lt;=12, "Q4")</f>
        <v>Q2</v>
      </c>
      <c r="Y341" s="4">
        <f t="shared" si="22"/>
        <v>47</v>
      </c>
      <c r="Z341" t="str">
        <f t="shared" si="23"/>
        <v>June</v>
      </c>
    </row>
    <row r="342" spans="1:26" x14ac:dyDescent="0.3">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c r="V342">
        <f t="shared" si="20"/>
        <v>4</v>
      </c>
      <c r="W342">
        <f t="shared" si="21"/>
        <v>4</v>
      </c>
      <c r="X342" t="str" cm="1">
        <f t="array" ref="X342">_xlfn.IFS(W342&lt;=3, "Q1", W342&lt;=6, "Q2", W342&lt;=9, "Q3", W342&lt;=12, "Q4")</f>
        <v>Q2</v>
      </c>
      <c r="Y342" s="4">
        <f t="shared" si="22"/>
        <v>6.25</v>
      </c>
      <c r="Z342" t="str">
        <f t="shared" si="23"/>
        <v>April</v>
      </c>
    </row>
    <row r="343" spans="1:26" x14ac:dyDescent="0.3">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c r="V343">
        <f t="shared" si="20"/>
        <v>4</v>
      </c>
      <c r="W343">
        <f t="shared" si="21"/>
        <v>4</v>
      </c>
      <c r="X343" t="str" cm="1">
        <f t="array" ref="X343">_xlfn.IFS(W343&lt;=3, "Q1", W343&lt;=6, "Q2", W343&lt;=9, "Q3", W343&lt;=12, "Q4")</f>
        <v>Q2</v>
      </c>
      <c r="Y343" s="4">
        <f t="shared" si="22"/>
        <v>-80</v>
      </c>
      <c r="Z343" t="str">
        <f t="shared" si="23"/>
        <v>April</v>
      </c>
    </row>
    <row r="344" spans="1:26" x14ac:dyDescent="0.3">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c r="V344">
        <f t="shared" si="20"/>
        <v>4</v>
      </c>
      <c r="W344">
        <f t="shared" si="21"/>
        <v>4</v>
      </c>
      <c r="X344" t="str" cm="1">
        <f t="array" ref="X344">_xlfn.IFS(W344&lt;=3, "Q1", W344&lt;=6, "Q2", W344&lt;=9, "Q3", W344&lt;=12, "Q4")</f>
        <v>Q2</v>
      </c>
      <c r="Y344" s="4">
        <f t="shared" si="22"/>
        <v>32.5</v>
      </c>
      <c r="Z344" t="str">
        <f t="shared" si="23"/>
        <v>April</v>
      </c>
    </row>
    <row r="345" spans="1:26" x14ac:dyDescent="0.3">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c r="V345">
        <f t="shared" si="20"/>
        <v>4</v>
      </c>
      <c r="W345">
        <f t="shared" si="21"/>
        <v>4</v>
      </c>
      <c r="X345" t="str" cm="1">
        <f t="array" ref="X345">_xlfn.IFS(W345&lt;=3, "Q1", W345&lt;=6, "Q2", W345&lt;=9, "Q3", W345&lt;=12, "Q4")</f>
        <v>Q2</v>
      </c>
      <c r="Y345" s="4">
        <f t="shared" si="22"/>
        <v>11.666666666666668</v>
      </c>
      <c r="Z345" t="str">
        <f t="shared" si="23"/>
        <v>April</v>
      </c>
    </row>
    <row r="346" spans="1:26" x14ac:dyDescent="0.3">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c r="V346">
        <f t="shared" si="20"/>
        <v>4</v>
      </c>
      <c r="W346">
        <f t="shared" si="21"/>
        <v>12</v>
      </c>
      <c r="X346" t="str" cm="1">
        <f t="array" ref="X346">_xlfn.IFS(W346&lt;=3, "Q1", W346&lt;=6, "Q2", W346&lt;=9, "Q3", W346&lt;=12, "Q4")</f>
        <v>Q4</v>
      </c>
      <c r="Y346" s="4">
        <f t="shared" si="22"/>
        <v>-2.5</v>
      </c>
      <c r="Z346" t="str">
        <f t="shared" si="23"/>
        <v>December</v>
      </c>
    </row>
    <row r="347" spans="1:26" x14ac:dyDescent="0.3">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c r="V347">
        <f t="shared" si="20"/>
        <v>4</v>
      </c>
      <c r="W347">
        <f t="shared" si="21"/>
        <v>6</v>
      </c>
      <c r="X347" t="str" cm="1">
        <f t="array" ref="X347">_xlfn.IFS(W347&lt;=3, "Q1", W347&lt;=6, "Q2", W347&lt;=9, "Q3", W347&lt;=12, "Q4")</f>
        <v>Q2</v>
      </c>
      <c r="Y347" s="4">
        <f t="shared" si="22"/>
        <v>10</v>
      </c>
      <c r="Z347" t="str">
        <f t="shared" si="23"/>
        <v>June</v>
      </c>
    </row>
    <row r="348" spans="1:26" x14ac:dyDescent="0.3">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c r="V348">
        <f t="shared" si="20"/>
        <v>4</v>
      </c>
      <c r="W348">
        <f t="shared" si="21"/>
        <v>7</v>
      </c>
      <c r="X348" t="str" cm="1">
        <f t="array" ref="X348">_xlfn.IFS(W348&lt;=3, "Q1", W348&lt;=6, "Q2", W348&lt;=9, "Q3", W348&lt;=12, "Q4")</f>
        <v>Q3</v>
      </c>
      <c r="Y348" s="4">
        <f t="shared" si="22"/>
        <v>41</v>
      </c>
      <c r="Z348" t="str">
        <f t="shared" si="23"/>
        <v>July</v>
      </c>
    </row>
    <row r="349" spans="1:26" x14ac:dyDescent="0.3">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c r="V349">
        <f t="shared" si="20"/>
        <v>4</v>
      </c>
      <c r="W349">
        <f t="shared" si="21"/>
        <v>7</v>
      </c>
      <c r="X349" t="str" cm="1">
        <f t="array" ref="X349">_xlfn.IFS(W349&lt;=3, "Q1", W349&lt;=6, "Q2", W349&lt;=9, "Q3", W349&lt;=12, "Q4")</f>
        <v>Q3</v>
      </c>
      <c r="Y349" s="4">
        <f t="shared" si="22"/>
        <v>47</v>
      </c>
      <c r="Z349" t="str">
        <f t="shared" si="23"/>
        <v>July</v>
      </c>
    </row>
    <row r="350" spans="1:26" x14ac:dyDescent="0.3">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c r="V350">
        <f t="shared" si="20"/>
        <v>4</v>
      </c>
      <c r="W350">
        <f t="shared" si="21"/>
        <v>7</v>
      </c>
      <c r="X350" t="str" cm="1">
        <f t="array" ref="X350">_xlfn.IFS(W350&lt;=3, "Q1", W350&lt;=6, "Q2", W350&lt;=9, "Q3", W350&lt;=12, "Q4")</f>
        <v>Q3</v>
      </c>
      <c r="Y350" s="4">
        <f t="shared" si="22"/>
        <v>31.999999999999996</v>
      </c>
      <c r="Z350" t="str">
        <f t="shared" si="23"/>
        <v>July</v>
      </c>
    </row>
    <row r="351" spans="1:26" x14ac:dyDescent="0.3">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c r="V351">
        <f t="shared" si="20"/>
        <v>2</v>
      </c>
      <c r="W351">
        <f t="shared" si="21"/>
        <v>9</v>
      </c>
      <c r="X351" t="str" cm="1">
        <f t="array" ref="X351">_xlfn.IFS(W351&lt;=3, "Q1", W351&lt;=6, "Q2", W351&lt;=9, "Q3", W351&lt;=12, "Q4")</f>
        <v>Q3</v>
      </c>
      <c r="Y351" s="4">
        <f t="shared" si="22"/>
        <v>34</v>
      </c>
      <c r="Z351" t="str">
        <f t="shared" si="23"/>
        <v>September</v>
      </c>
    </row>
    <row r="352" spans="1:26" x14ac:dyDescent="0.3">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c r="V352">
        <f t="shared" si="20"/>
        <v>2</v>
      </c>
      <c r="W352">
        <f t="shared" si="21"/>
        <v>9</v>
      </c>
      <c r="X352" t="str" cm="1">
        <f t="array" ref="X352">_xlfn.IFS(W352&lt;=3, "Q1", W352&lt;=6, "Q2", W352&lt;=9, "Q3", W352&lt;=12, "Q4")</f>
        <v>Q3</v>
      </c>
      <c r="Y352" s="4">
        <f t="shared" si="22"/>
        <v>47</v>
      </c>
      <c r="Z352" t="str">
        <f t="shared" si="23"/>
        <v>September</v>
      </c>
    </row>
    <row r="353" spans="1:26" x14ac:dyDescent="0.3">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c r="V353">
        <f t="shared" si="20"/>
        <v>2</v>
      </c>
      <c r="W353">
        <f t="shared" si="21"/>
        <v>9</v>
      </c>
      <c r="X353" t="str" cm="1">
        <f t="array" ref="X353">_xlfn.IFS(W353&lt;=3, "Q1", W353&lt;=6, "Q2", W353&lt;=9, "Q3", W353&lt;=12, "Q4")</f>
        <v>Q3</v>
      </c>
      <c r="Y353" s="4">
        <f t="shared" si="22"/>
        <v>35</v>
      </c>
      <c r="Z353" t="str">
        <f t="shared" si="23"/>
        <v>September</v>
      </c>
    </row>
    <row r="354" spans="1:26" x14ac:dyDescent="0.3">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c r="V354">
        <f t="shared" si="20"/>
        <v>2</v>
      </c>
      <c r="W354">
        <f t="shared" si="21"/>
        <v>9</v>
      </c>
      <c r="X354" t="str" cm="1">
        <f t="array" ref="X354">_xlfn.IFS(W354&lt;=3, "Q1", W354&lt;=6, "Q2", W354&lt;=9, "Q3", W354&lt;=12, "Q4")</f>
        <v>Q3</v>
      </c>
      <c r="Y354" s="4">
        <f t="shared" si="22"/>
        <v>47</v>
      </c>
      <c r="Z354" t="str">
        <f t="shared" si="23"/>
        <v>September</v>
      </c>
    </row>
    <row r="355" spans="1:26" x14ac:dyDescent="0.3">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c r="V355">
        <f t="shared" si="20"/>
        <v>2</v>
      </c>
      <c r="W355">
        <f t="shared" si="21"/>
        <v>9</v>
      </c>
      <c r="X355" t="str" cm="1">
        <f t="array" ref="X355">_xlfn.IFS(W355&lt;=3, "Q1", W355&lt;=6, "Q2", W355&lt;=9, "Q3", W355&lt;=12, "Q4")</f>
        <v>Q3</v>
      </c>
      <c r="Y355" s="4">
        <f t="shared" si="22"/>
        <v>32.5</v>
      </c>
      <c r="Z355" t="str">
        <f t="shared" si="23"/>
        <v>September</v>
      </c>
    </row>
    <row r="356" spans="1:26" x14ac:dyDescent="0.3">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c r="V356">
        <f t="shared" si="20"/>
        <v>5</v>
      </c>
      <c r="W356">
        <f t="shared" si="21"/>
        <v>4</v>
      </c>
      <c r="X356" t="str" cm="1">
        <f t="array" ref="X356">_xlfn.IFS(W356&lt;=3, "Q1", W356&lt;=6, "Q2", W356&lt;=9, "Q3", W356&lt;=12, "Q4")</f>
        <v>Q2</v>
      </c>
      <c r="Y356" s="4">
        <f t="shared" si="22"/>
        <v>-1.25</v>
      </c>
      <c r="Z356" t="str">
        <f t="shared" si="23"/>
        <v>April</v>
      </c>
    </row>
    <row r="357" spans="1:26" x14ac:dyDescent="0.3">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c r="V357">
        <f t="shared" si="20"/>
        <v>5</v>
      </c>
      <c r="W357">
        <f t="shared" si="21"/>
        <v>4</v>
      </c>
      <c r="X357" t="str" cm="1">
        <f t="array" ref="X357">_xlfn.IFS(W357&lt;=3, "Q1", W357&lt;=6, "Q2", W357&lt;=9, "Q3", W357&lt;=12, "Q4")</f>
        <v>Q2</v>
      </c>
      <c r="Y357" s="4">
        <f t="shared" si="22"/>
        <v>46</v>
      </c>
      <c r="Z357" t="str">
        <f t="shared" si="23"/>
        <v>April</v>
      </c>
    </row>
    <row r="358" spans="1:26" x14ac:dyDescent="0.3">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c r="V358">
        <f t="shared" si="20"/>
        <v>5</v>
      </c>
      <c r="W358">
        <f t="shared" si="21"/>
        <v>4</v>
      </c>
      <c r="X358" t="str" cm="1">
        <f t="array" ref="X358">_xlfn.IFS(W358&lt;=3, "Q1", W358&lt;=6, "Q2", W358&lt;=9, "Q3", W358&lt;=12, "Q4")</f>
        <v>Q2</v>
      </c>
      <c r="Y358" s="4">
        <f t="shared" si="22"/>
        <v>41</v>
      </c>
      <c r="Z358" t="str">
        <f t="shared" si="23"/>
        <v>April</v>
      </c>
    </row>
    <row r="359" spans="1:26" x14ac:dyDescent="0.3">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c r="V359">
        <f t="shared" si="20"/>
        <v>5</v>
      </c>
      <c r="W359">
        <f t="shared" si="21"/>
        <v>4</v>
      </c>
      <c r="X359" t="str" cm="1">
        <f t="array" ref="X359">_xlfn.IFS(W359&lt;=3, "Q1", W359&lt;=6, "Q2", W359&lt;=9, "Q3", W359&lt;=12, "Q4")</f>
        <v>Q2</v>
      </c>
      <c r="Y359" s="4">
        <f t="shared" si="22"/>
        <v>46</v>
      </c>
      <c r="Z359" t="str">
        <f t="shared" si="23"/>
        <v>April</v>
      </c>
    </row>
    <row r="360" spans="1:26" x14ac:dyDescent="0.3">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c r="V360">
        <f t="shared" si="20"/>
        <v>5</v>
      </c>
      <c r="W360">
        <f t="shared" si="21"/>
        <v>4</v>
      </c>
      <c r="X360" t="str" cm="1">
        <f t="array" ref="X360">_xlfn.IFS(W360&lt;=3, "Q1", W360&lt;=6, "Q2", W360&lt;=9, "Q3", W360&lt;=12, "Q4")</f>
        <v>Q2</v>
      </c>
      <c r="Y360" s="4">
        <f t="shared" si="22"/>
        <v>31.249999999999993</v>
      </c>
      <c r="Z360" t="str">
        <f t="shared" si="23"/>
        <v>April</v>
      </c>
    </row>
    <row r="361" spans="1:26" x14ac:dyDescent="0.3">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c r="V361">
        <f t="shared" si="20"/>
        <v>3</v>
      </c>
      <c r="W361">
        <f t="shared" si="21"/>
        <v>3</v>
      </c>
      <c r="X361" t="str" cm="1">
        <f t="array" ref="X361">_xlfn.IFS(W361&lt;=3, "Q1", W361&lt;=6, "Q2", W361&lt;=9, "Q3", W361&lt;=12, "Q4")</f>
        <v>Q1</v>
      </c>
      <c r="Y361" s="4">
        <f t="shared" si="22"/>
        <v>26</v>
      </c>
      <c r="Z361" t="str">
        <f t="shared" si="23"/>
        <v>March</v>
      </c>
    </row>
    <row r="362" spans="1:26" x14ac:dyDescent="0.3">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c r="V362">
        <f t="shared" si="20"/>
        <v>3</v>
      </c>
      <c r="W362">
        <f t="shared" si="21"/>
        <v>3</v>
      </c>
      <c r="X362" t="str" cm="1">
        <f t="array" ref="X362">_xlfn.IFS(W362&lt;=3, "Q1", W362&lt;=6, "Q2", W362&lt;=9, "Q3", W362&lt;=12, "Q4")</f>
        <v>Q1</v>
      </c>
      <c r="Y362" s="4">
        <f t="shared" si="22"/>
        <v>48.000000000000007</v>
      </c>
      <c r="Z362" t="str">
        <f t="shared" si="23"/>
        <v>March</v>
      </c>
    </row>
    <row r="363" spans="1:26" x14ac:dyDescent="0.3">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c r="V363">
        <f t="shared" si="20"/>
        <v>6</v>
      </c>
      <c r="W363">
        <f t="shared" si="21"/>
        <v>9</v>
      </c>
      <c r="X363" t="str" cm="1">
        <f t="array" ref="X363">_xlfn.IFS(W363&lt;=3, "Q1", W363&lt;=6, "Q2", W363&lt;=9, "Q3", W363&lt;=12, "Q4")</f>
        <v>Q3</v>
      </c>
      <c r="Y363" s="4">
        <f t="shared" si="22"/>
        <v>48.000000000000007</v>
      </c>
      <c r="Z363" t="str">
        <f t="shared" si="23"/>
        <v>September</v>
      </c>
    </row>
    <row r="364" spans="1:26" x14ac:dyDescent="0.3">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c r="V364">
        <f t="shared" si="20"/>
        <v>6</v>
      </c>
      <c r="W364">
        <f t="shared" si="21"/>
        <v>9</v>
      </c>
      <c r="X364" t="str" cm="1">
        <f t="array" ref="X364">_xlfn.IFS(W364&lt;=3, "Q1", W364&lt;=6, "Q2", W364&lt;=9, "Q3", W364&lt;=12, "Q4")</f>
        <v>Q3</v>
      </c>
      <c r="Y364" s="4">
        <f t="shared" si="22"/>
        <v>17.777777777777779</v>
      </c>
      <c r="Z364" t="str">
        <f t="shared" si="23"/>
        <v>September</v>
      </c>
    </row>
    <row r="365" spans="1:26" x14ac:dyDescent="0.3">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c r="V365">
        <f t="shared" si="20"/>
        <v>6</v>
      </c>
      <c r="W365">
        <f t="shared" si="21"/>
        <v>9</v>
      </c>
      <c r="X365" t="str" cm="1">
        <f t="array" ref="X365">_xlfn.IFS(W365&lt;=3, "Q1", W365&lt;=6, "Q2", W365&lt;=9, "Q3", W365&lt;=12, "Q4")</f>
        <v>Q3</v>
      </c>
      <c r="Y365" s="4">
        <f t="shared" si="22"/>
        <v>26</v>
      </c>
      <c r="Z365" t="str">
        <f t="shared" si="23"/>
        <v>September</v>
      </c>
    </row>
    <row r="366" spans="1:26" x14ac:dyDescent="0.3">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c r="V366">
        <f t="shared" si="20"/>
        <v>6</v>
      </c>
      <c r="W366">
        <f t="shared" si="21"/>
        <v>9</v>
      </c>
      <c r="X366" t="str" cm="1">
        <f t="array" ref="X366">_xlfn.IFS(W366&lt;=3, "Q1", W366&lt;=6, "Q2", W366&lt;=9, "Q3", W366&lt;=12, "Q4")</f>
        <v>Q3</v>
      </c>
      <c r="Y366" s="4">
        <f t="shared" si="22"/>
        <v>44.000000000000007</v>
      </c>
      <c r="Z366" t="str">
        <f t="shared" si="23"/>
        <v>September</v>
      </c>
    </row>
    <row r="367" spans="1:26" x14ac:dyDescent="0.3">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c r="V367">
        <f t="shared" si="20"/>
        <v>5</v>
      </c>
      <c r="W367">
        <f t="shared" si="21"/>
        <v>9</v>
      </c>
      <c r="X367" t="str" cm="1">
        <f t="array" ref="X367">_xlfn.IFS(W367&lt;=3, "Q1", W367&lt;=6, "Q2", W367&lt;=9, "Q3", W367&lt;=12, "Q4")</f>
        <v>Q3</v>
      </c>
      <c r="Y367" s="4">
        <f t="shared" si="22"/>
        <v>4</v>
      </c>
      <c r="Z367" t="str">
        <f t="shared" si="23"/>
        <v>September</v>
      </c>
    </row>
    <row r="368" spans="1:26" x14ac:dyDescent="0.3">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c r="V368">
        <f t="shared" si="20"/>
        <v>0</v>
      </c>
      <c r="W368">
        <f t="shared" si="21"/>
        <v>10</v>
      </c>
      <c r="X368" t="str" cm="1">
        <f t="array" ref="X368">_xlfn.IFS(W368&lt;=3, "Q1", W368&lt;=6, "Q2", W368&lt;=9, "Q3", W368&lt;=12, "Q4")</f>
        <v>Q4</v>
      </c>
      <c r="Y368" s="4">
        <f t="shared" si="22"/>
        <v>45</v>
      </c>
      <c r="Z368" t="str">
        <f t="shared" si="23"/>
        <v>October</v>
      </c>
    </row>
    <row r="369" spans="1:26" x14ac:dyDescent="0.3">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c r="V369">
        <f t="shared" si="20"/>
        <v>0</v>
      </c>
      <c r="W369">
        <f t="shared" si="21"/>
        <v>10</v>
      </c>
      <c r="X369" t="str" cm="1">
        <f t="array" ref="X369">_xlfn.IFS(W369&lt;=3, "Q1", W369&lt;=6, "Q2", W369&lt;=9, "Q3", W369&lt;=12, "Q4")</f>
        <v>Q4</v>
      </c>
      <c r="Y369" s="4">
        <f t="shared" si="22"/>
        <v>2</v>
      </c>
      <c r="Z369" t="str">
        <f t="shared" si="23"/>
        <v>October</v>
      </c>
    </row>
    <row r="370" spans="1:26" x14ac:dyDescent="0.3">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c r="V370">
        <f t="shared" si="20"/>
        <v>0</v>
      </c>
      <c r="W370">
        <f t="shared" si="21"/>
        <v>10</v>
      </c>
      <c r="X370" t="str" cm="1">
        <f t="array" ref="X370">_xlfn.IFS(W370&lt;=3, "Q1", W370&lt;=6, "Q2", W370&lt;=9, "Q3", W370&lt;=12, "Q4")</f>
        <v>Q4</v>
      </c>
      <c r="Y370" s="4">
        <f t="shared" si="22"/>
        <v>27.999999999999996</v>
      </c>
      <c r="Z370" t="str">
        <f t="shared" si="23"/>
        <v>October</v>
      </c>
    </row>
    <row r="371" spans="1:26" x14ac:dyDescent="0.3">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c r="V371">
        <f t="shared" si="20"/>
        <v>0</v>
      </c>
      <c r="W371">
        <f t="shared" si="21"/>
        <v>10</v>
      </c>
      <c r="X371" t="str" cm="1">
        <f t="array" ref="X371">_xlfn.IFS(W371&lt;=3, "Q1", W371&lt;=6, "Q2", W371&lt;=9, "Q3", W371&lt;=12, "Q4")</f>
        <v>Q4</v>
      </c>
      <c r="Y371" s="4">
        <f t="shared" si="22"/>
        <v>25.999999999999996</v>
      </c>
      <c r="Z371" t="str">
        <f t="shared" si="23"/>
        <v>October</v>
      </c>
    </row>
    <row r="372" spans="1:26" x14ac:dyDescent="0.3">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c r="V372">
        <f t="shared" si="20"/>
        <v>6</v>
      </c>
      <c r="W372">
        <f t="shared" si="21"/>
        <v>5</v>
      </c>
      <c r="X372" t="str" cm="1">
        <f t="array" ref="X372">_xlfn.IFS(W372&lt;=3, "Q1", W372&lt;=6, "Q2", W372&lt;=9, "Q3", W372&lt;=12, "Q4")</f>
        <v>Q2</v>
      </c>
      <c r="Y372" s="4">
        <f t="shared" si="22"/>
        <v>36.25</v>
      </c>
      <c r="Z372" t="str">
        <f t="shared" si="23"/>
        <v>May</v>
      </c>
    </row>
    <row r="373" spans="1:26" x14ac:dyDescent="0.3">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c r="V373">
        <f t="shared" si="20"/>
        <v>6</v>
      </c>
      <c r="W373">
        <f t="shared" si="21"/>
        <v>5</v>
      </c>
      <c r="X373" t="str" cm="1">
        <f t="array" ref="X373">_xlfn.IFS(W373&lt;=3, "Q1", W373&lt;=6, "Q2", W373&lt;=9, "Q3", W373&lt;=12, "Q4")</f>
        <v>Q2</v>
      </c>
      <c r="Y373" s="4">
        <f t="shared" si="22"/>
        <v>8.75</v>
      </c>
      <c r="Z373" t="str">
        <f t="shared" si="23"/>
        <v>May</v>
      </c>
    </row>
    <row r="374" spans="1:26" x14ac:dyDescent="0.3">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c r="V374">
        <f t="shared" si="20"/>
        <v>4</v>
      </c>
      <c r="W374">
        <f t="shared" si="21"/>
        <v>7</v>
      </c>
      <c r="X374" t="str" cm="1">
        <f t="array" ref="X374">_xlfn.IFS(W374&lt;=3, "Q1", W374&lt;=6, "Q2", W374&lt;=9, "Q3", W374&lt;=12, "Q4")</f>
        <v>Q3</v>
      </c>
      <c r="Y374" s="4">
        <f t="shared" si="22"/>
        <v>-70</v>
      </c>
      <c r="Z374" t="str">
        <f t="shared" si="23"/>
        <v>July</v>
      </c>
    </row>
    <row r="375" spans="1:26" x14ac:dyDescent="0.3">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c r="V375">
        <f t="shared" si="20"/>
        <v>4</v>
      </c>
      <c r="W375">
        <f t="shared" si="21"/>
        <v>7</v>
      </c>
      <c r="X375" t="str" cm="1">
        <f t="array" ref="X375">_xlfn.IFS(W375&lt;=3, "Q1", W375&lt;=6, "Q2", W375&lt;=9, "Q3", W375&lt;=12, "Q4")</f>
        <v>Q3</v>
      </c>
      <c r="Y375" s="4">
        <f t="shared" si="22"/>
        <v>17.5</v>
      </c>
      <c r="Z375" t="str">
        <f t="shared" si="23"/>
        <v>July</v>
      </c>
    </row>
    <row r="376" spans="1:26" x14ac:dyDescent="0.3">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c r="V376">
        <f t="shared" si="20"/>
        <v>4</v>
      </c>
      <c r="W376">
        <f t="shared" si="21"/>
        <v>7</v>
      </c>
      <c r="X376" t="str" cm="1">
        <f t="array" ref="X376">_xlfn.IFS(W376&lt;=3, "Q1", W376&lt;=6, "Q2", W376&lt;=9, "Q3", W376&lt;=12, "Q4")</f>
        <v>Q3</v>
      </c>
      <c r="Y376" s="4">
        <f t="shared" si="22"/>
        <v>10</v>
      </c>
      <c r="Z376" t="str">
        <f t="shared" si="23"/>
        <v>July</v>
      </c>
    </row>
    <row r="377" spans="1:26" x14ac:dyDescent="0.3">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c r="V377">
        <f t="shared" si="20"/>
        <v>4</v>
      </c>
      <c r="W377">
        <f t="shared" si="21"/>
        <v>7</v>
      </c>
      <c r="X377" t="str" cm="1">
        <f t="array" ref="X377">_xlfn.IFS(W377&lt;=3, "Q1", W377&lt;=6, "Q2", W377&lt;=9, "Q3", W377&lt;=12, "Q4")</f>
        <v>Q3</v>
      </c>
      <c r="Y377" s="4">
        <f t="shared" si="22"/>
        <v>-6.25</v>
      </c>
      <c r="Z377" t="str">
        <f t="shared" si="23"/>
        <v>July</v>
      </c>
    </row>
    <row r="378" spans="1:26" x14ac:dyDescent="0.3">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c r="V378">
        <f t="shared" si="20"/>
        <v>3</v>
      </c>
      <c r="W378">
        <f t="shared" si="21"/>
        <v>9</v>
      </c>
      <c r="X378" t="str" cm="1">
        <f t="array" ref="X378">_xlfn.IFS(W378&lt;=3, "Q1", W378&lt;=6, "Q2", W378&lt;=9, "Q3", W378&lt;=12, "Q4")</f>
        <v>Q3</v>
      </c>
      <c r="Y378" s="4">
        <f t="shared" si="22"/>
        <v>31.25</v>
      </c>
      <c r="Z378" t="str">
        <f t="shared" si="23"/>
        <v>September</v>
      </c>
    </row>
    <row r="379" spans="1:26" x14ac:dyDescent="0.3">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c r="V379">
        <f t="shared" si="20"/>
        <v>5</v>
      </c>
      <c r="W379">
        <f t="shared" si="21"/>
        <v>8</v>
      </c>
      <c r="X379" t="str" cm="1">
        <f t="array" ref="X379">_xlfn.IFS(W379&lt;=3, "Q1", W379&lt;=6, "Q2", W379&lt;=9, "Q3", W379&lt;=12, "Q4")</f>
        <v>Q3</v>
      </c>
      <c r="Y379" s="4">
        <f t="shared" si="22"/>
        <v>-20</v>
      </c>
      <c r="Z379" t="str">
        <f t="shared" si="23"/>
        <v>August</v>
      </c>
    </row>
    <row r="380" spans="1:26" x14ac:dyDescent="0.3">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c r="V380">
        <f t="shared" si="20"/>
        <v>7</v>
      </c>
      <c r="W380">
        <f t="shared" si="21"/>
        <v>4</v>
      </c>
      <c r="X380" t="str" cm="1">
        <f t="array" ref="X380">_xlfn.IFS(W380&lt;=3, "Q1", W380&lt;=6, "Q2", W380&lt;=9, "Q3", W380&lt;=12, "Q4")</f>
        <v>Q2</v>
      </c>
      <c r="Y380" s="4">
        <f t="shared" si="22"/>
        <v>-235</v>
      </c>
      <c r="Z380" t="str">
        <f t="shared" si="23"/>
        <v>April</v>
      </c>
    </row>
    <row r="381" spans="1:26" x14ac:dyDescent="0.3">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c r="V381">
        <f t="shared" si="20"/>
        <v>7</v>
      </c>
      <c r="W381">
        <f t="shared" si="21"/>
        <v>4</v>
      </c>
      <c r="X381" t="str" cm="1">
        <f t="array" ref="X381">_xlfn.IFS(W381&lt;=3, "Q1", W381&lt;=6, "Q2", W381&lt;=9, "Q3", W381&lt;=12, "Q4")</f>
        <v>Q2</v>
      </c>
      <c r="Y381" s="4">
        <f t="shared" si="22"/>
        <v>11.249999999999998</v>
      </c>
      <c r="Z381" t="str">
        <f t="shared" si="23"/>
        <v>April</v>
      </c>
    </row>
    <row r="382" spans="1:26" x14ac:dyDescent="0.3">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c r="V382">
        <f t="shared" si="20"/>
        <v>7</v>
      </c>
      <c r="W382">
        <f t="shared" si="21"/>
        <v>4</v>
      </c>
      <c r="X382" t="str" cm="1">
        <f t="array" ref="X382">_xlfn.IFS(W382&lt;=3, "Q1", W382&lt;=6, "Q2", W382&lt;=9, "Q3", W382&lt;=12, "Q4")</f>
        <v>Q2</v>
      </c>
      <c r="Y382" s="4">
        <f t="shared" si="22"/>
        <v>-155</v>
      </c>
      <c r="Z382" t="str">
        <f t="shared" si="23"/>
        <v>April</v>
      </c>
    </row>
    <row r="383" spans="1:26" x14ac:dyDescent="0.3">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c r="V383">
        <f t="shared" si="20"/>
        <v>1</v>
      </c>
      <c r="W383">
        <f t="shared" si="21"/>
        <v>10</v>
      </c>
      <c r="X383" t="str" cm="1">
        <f t="array" ref="X383">_xlfn.IFS(W383&lt;=3, "Q1", W383&lt;=6, "Q2", W383&lt;=9, "Q3", W383&lt;=12, "Q4")</f>
        <v>Q4</v>
      </c>
      <c r="Y383" s="4">
        <f t="shared" si="22"/>
        <v>50</v>
      </c>
      <c r="Z383" t="str">
        <f t="shared" si="23"/>
        <v>October</v>
      </c>
    </row>
    <row r="384" spans="1:26" x14ac:dyDescent="0.3">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c r="V384">
        <f t="shared" si="20"/>
        <v>1</v>
      </c>
      <c r="W384">
        <f t="shared" si="21"/>
        <v>10</v>
      </c>
      <c r="X384" t="str" cm="1">
        <f t="array" ref="X384">_xlfn.IFS(W384&lt;=3, "Q1", W384&lt;=6, "Q2", W384&lt;=9, "Q3", W384&lt;=12, "Q4")</f>
        <v>Q4</v>
      </c>
      <c r="Y384" s="4">
        <f t="shared" si="22"/>
        <v>35</v>
      </c>
      <c r="Z384" t="str">
        <f t="shared" si="23"/>
        <v>October</v>
      </c>
    </row>
    <row r="385" spans="1:26" x14ac:dyDescent="0.3">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c r="V385">
        <f t="shared" si="20"/>
        <v>3</v>
      </c>
      <c r="W385">
        <f t="shared" si="21"/>
        <v>6</v>
      </c>
      <c r="X385" t="str" cm="1">
        <f t="array" ref="X385">_xlfn.IFS(W385&lt;=3, "Q1", W385&lt;=6, "Q2", W385&lt;=9, "Q3", W385&lt;=12, "Q4")</f>
        <v>Q2</v>
      </c>
      <c r="Y385" s="4">
        <f t="shared" si="22"/>
        <v>21</v>
      </c>
      <c r="Z385" t="str">
        <f t="shared" si="23"/>
        <v>June</v>
      </c>
    </row>
    <row r="386" spans="1:26" x14ac:dyDescent="0.3">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c r="V386">
        <f t="shared" si="20"/>
        <v>5</v>
      </c>
      <c r="W386">
        <f t="shared" si="21"/>
        <v>11</v>
      </c>
      <c r="X386" t="str" cm="1">
        <f t="array" ref="X386">_xlfn.IFS(W386&lt;=3, "Q1", W386&lt;=6, "Q2", W386&lt;=9, "Q3", W386&lt;=12, "Q4")</f>
        <v>Q4</v>
      </c>
      <c r="Y386" s="4">
        <f t="shared" si="22"/>
        <v>-41.81818181818182</v>
      </c>
      <c r="Z386" t="str">
        <f t="shared" si="23"/>
        <v>November</v>
      </c>
    </row>
    <row r="387" spans="1:26" x14ac:dyDescent="0.3">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c r="V387">
        <f t="shared" ref="V387:V450" si="24">D387-C387</f>
        <v>5</v>
      </c>
      <c r="W387">
        <f t="shared" ref="W387:W450" si="25">MONTH(C387)</f>
        <v>11</v>
      </c>
      <c r="X387" t="str" cm="1">
        <f t="array" ref="X387">_xlfn.IFS(W387&lt;=3, "Q1", W387&lt;=6, "Q2", W387&lt;=9, "Q3", W387&lt;=12, "Q4")</f>
        <v>Q4</v>
      </c>
      <c r="Y387" s="4">
        <f t="shared" ref="Y387:Y450" si="26">(U387/R387)*100</f>
        <v>-1.25</v>
      </c>
      <c r="Z387" t="str">
        <f t="shared" ref="Z387:Z450" si="27">TEXT(C387, "mmmm")</f>
        <v>November</v>
      </c>
    </row>
    <row r="388" spans="1:26" x14ac:dyDescent="0.3">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c r="V388">
        <f t="shared" si="24"/>
        <v>4</v>
      </c>
      <c r="W388">
        <f t="shared" si="25"/>
        <v>12</v>
      </c>
      <c r="X388" t="str" cm="1">
        <f t="array" ref="X388">_xlfn.IFS(W388&lt;=3, "Q1", W388&lt;=6, "Q2", W388&lt;=9, "Q3", W388&lt;=12, "Q4")</f>
        <v>Q4</v>
      </c>
      <c r="Y388" s="4">
        <f t="shared" si="26"/>
        <v>-70</v>
      </c>
      <c r="Z388" t="str">
        <f t="shared" si="27"/>
        <v>December</v>
      </c>
    </row>
    <row r="389" spans="1:26" x14ac:dyDescent="0.3">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c r="V389">
        <f t="shared" si="24"/>
        <v>4</v>
      </c>
      <c r="W389">
        <f t="shared" si="25"/>
        <v>12</v>
      </c>
      <c r="X389" t="str" cm="1">
        <f t="array" ref="X389">_xlfn.IFS(W389&lt;=3, "Q1", W389&lt;=6, "Q2", W389&lt;=9, "Q3", W389&lt;=12, "Q4")</f>
        <v>Q4</v>
      </c>
      <c r="Y389" s="4">
        <f t="shared" si="26"/>
        <v>26.25</v>
      </c>
      <c r="Z389" t="str">
        <f t="shared" si="27"/>
        <v>December</v>
      </c>
    </row>
    <row r="390" spans="1:26" x14ac:dyDescent="0.3">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c r="V390">
        <f t="shared" si="24"/>
        <v>2</v>
      </c>
      <c r="W390">
        <f t="shared" si="25"/>
        <v>11</v>
      </c>
      <c r="X390" t="str" cm="1">
        <f t="array" ref="X390">_xlfn.IFS(W390&lt;=3, "Q1", W390&lt;=6, "Q2", W390&lt;=9, "Q3", W390&lt;=12, "Q4")</f>
        <v>Q4</v>
      </c>
      <c r="Y390" s="4">
        <f t="shared" si="26"/>
        <v>16.25</v>
      </c>
      <c r="Z390" t="str">
        <f t="shared" si="27"/>
        <v>November</v>
      </c>
    </row>
    <row r="391" spans="1:26" x14ac:dyDescent="0.3">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c r="V391">
        <f t="shared" si="24"/>
        <v>4</v>
      </c>
      <c r="W391">
        <f t="shared" si="25"/>
        <v>12</v>
      </c>
      <c r="X391" t="str" cm="1">
        <f t="array" ref="X391">_xlfn.IFS(W391&lt;=3, "Q1", W391&lt;=6, "Q2", W391&lt;=9, "Q3", W391&lt;=12, "Q4")</f>
        <v>Q4</v>
      </c>
      <c r="Y391" s="4">
        <f t="shared" si="26"/>
        <v>33.75</v>
      </c>
      <c r="Z391" t="str">
        <f t="shared" si="27"/>
        <v>December</v>
      </c>
    </row>
    <row r="392" spans="1:26" x14ac:dyDescent="0.3">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c r="V392">
        <f t="shared" si="24"/>
        <v>4</v>
      </c>
      <c r="W392">
        <f t="shared" si="25"/>
        <v>12</v>
      </c>
      <c r="X392" t="str" cm="1">
        <f t="array" ref="X392">_xlfn.IFS(W392&lt;=3, "Q1", W392&lt;=6, "Q2", W392&lt;=9, "Q3", W392&lt;=12, "Q4")</f>
        <v>Q4</v>
      </c>
      <c r="Y392" s="4">
        <f t="shared" si="26"/>
        <v>34</v>
      </c>
      <c r="Z392" t="str">
        <f t="shared" si="27"/>
        <v>December</v>
      </c>
    </row>
    <row r="393" spans="1:26" x14ac:dyDescent="0.3">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c r="V393">
        <f t="shared" si="24"/>
        <v>2</v>
      </c>
      <c r="W393">
        <f t="shared" si="25"/>
        <v>9</v>
      </c>
      <c r="X393" t="str" cm="1">
        <f t="array" ref="X393">_xlfn.IFS(W393&lt;=3, "Q1", W393&lt;=6, "Q2", W393&lt;=9, "Q3", W393&lt;=12, "Q4")</f>
        <v>Q3</v>
      </c>
      <c r="Y393" s="4">
        <f t="shared" si="26"/>
        <v>11.25</v>
      </c>
      <c r="Z393" t="str">
        <f t="shared" si="27"/>
        <v>September</v>
      </c>
    </row>
    <row r="394" spans="1:26" x14ac:dyDescent="0.3">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c r="V394">
        <f t="shared" si="24"/>
        <v>2</v>
      </c>
      <c r="W394">
        <f t="shared" si="25"/>
        <v>9</v>
      </c>
      <c r="X394" t="str" cm="1">
        <f t="array" ref="X394">_xlfn.IFS(W394&lt;=3, "Q1", W394&lt;=6, "Q2", W394&lt;=9, "Q3", W394&lt;=12, "Q4")</f>
        <v>Q3</v>
      </c>
      <c r="Y394" s="4">
        <f t="shared" si="26"/>
        <v>38.999999999999993</v>
      </c>
      <c r="Z394" t="str">
        <f t="shared" si="27"/>
        <v>September</v>
      </c>
    </row>
    <row r="395" spans="1:26" x14ac:dyDescent="0.3">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c r="V395">
        <f t="shared" si="24"/>
        <v>3</v>
      </c>
      <c r="W395">
        <f t="shared" si="25"/>
        <v>6</v>
      </c>
      <c r="X395" t="str" cm="1">
        <f t="array" ref="X395">_xlfn.IFS(W395&lt;=3, "Q1", W395&lt;=6, "Q2", W395&lt;=9, "Q3", W395&lt;=12, "Q4")</f>
        <v>Q2</v>
      </c>
      <c r="Y395" s="4">
        <f t="shared" si="26"/>
        <v>-165</v>
      </c>
      <c r="Z395" t="str">
        <f t="shared" si="27"/>
        <v>June</v>
      </c>
    </row>
    <row r="396" spans="1:26" x14ac:dyDescent="0.3">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c r="V396">
        <f t="shared" si="24"/>
        <v>5</v>
      </c>
      <c r="W396">
        <f t="shared" si="25"/>
        <v>6</v>
      </c>
      <c r="X396" t="str" cm="1">
        <f t="array" ref="X396">_xlfn.IFS(W396&lt;=3, "Q1", W396&lt;=6, "Q2", W396&lt;=9, "Q3", W396&lt;=12, "Q4")</f>
        <v>Q2</v>
      </c>
      <c r="Y396" s="4">
        <f t="shared" si="26"/>
        <v>33.75</v>
      </c>
      <c r="Z396" t="str">
        <f t="shared" si="27"/>
        <v>June</v>
      </c>
    </row>
    <row r="397" spans="1:26" x14ac:dyDescent="0.3">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c r="V397">
        <f t="shared" si="24"/>
        <v>2</v>
      </c>
      <c r="W397">
        <f t="shared" si="25"/>
        <v>10</v>
      </c>
      <c r="X397" t="str" cm="1">
        <f t="array" ref="X397">_xlfn.IFS(W397&lt;=3, "Q1", W397&lt;=6, "Q2", W397&lt;=9, "Q3", W397&lt;=12, "Q4")</f>
        <v>Q4</v>
      </c>
      <c r="Y397" s="4">
        <f t="shared" si="26"/>
        <v>19</v>
      </c>
      <c r="Z397" t="str">
        <f t="shared" si="27"/>
        <v>October</v>
      </c>
    </row>
    <row r="398" spans="1:26" x14ac:dyDescent="0.3">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c r="V398">
        <f t="shared" si="24"/>
        <v>2</v>
      </c>
      <c r="W398">
        <f t="shared" si="25"/>
        <v>10</v>
      </c>
      <c r="X398" t="str" cm="1">
        <f t="array" ref="X398">_xlfn.IFS(W398&lt;=3, "Q1", W398&lt;=6, "Q2", W398&lt;=9, "Q3", W398&lt;=12, "Q4")</f>
        <v>Q4</v>
      </c>
      <c r="Y398" s="4">
        <f t="shared" si="26"/>
        <v>47.999999999999993</v>
      </c>
      <c r="Z398" t="str">
        <f t="shared" si="27"/>
        <v>October</v>
      </c>
    </row>
    <row r="399" spans="1:26" x14ac:dyDescent="0.3">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c r="V399">
        <f t="shared" si="24"/>
        <v>4</v>
      </c>
      <c r="W399">
        <f t="shared" si="25"/>
        <v>10</v>
      </c>
      <c r="X399" t="str" cm="1">
        <f t="array" ref="X399">_xlfn.IFS(W399&lt;=3, "Q1", W399&lt;=6, "Q2", W399&lt;=9, "Q3", W399&lt;=12, "Q4")</f>
        <v>Q4</v>
      </c>
      <c r="Y399" s="4">
        <f t="shared" si="26"/>
        <v>30</v>
      </c>
      <c r="Z399" t="str">
        <f t="shared" si="27"/>
        <v>October</v>
      </c>
    </row>
    <row r="400" spans="1:26" x14ac:dyDescent="0.3">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c r="V400">
        <f t="shared" si="24"/>
        <v>2</v>
      </c>
      <c r="W400">
        <f t="shared" si="25"/>
        <v>9</v>
      </c>
      <c r="X400" t="str" cm="1">
        <f t="array" ref="X400">_xlfn.IFS(W400&lt;=3, "Q1", W400&lt;=6, "Q2", W400&lt;=9, "Q3", W400&lt;=12, "Q4")</f>
        <v>Q3</v>
      </c>
      <c r="Y400" s="4">
        <f t="shared" si="26"/>
        <v>10</v>
      </c>
      <c r="Z400" t="str">
        <f t="shared" si="27"/>
        <v>September</v>
      </c>
    </row>
    <row r="401" spans="1:26" x14ac:dyDescent="0.3">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c r="V401">
        <f t="shared" si="24"/>
        <v>2</v>
      </c>
      <c r="W401">
        <f t="shared" si="25"/>
        <v>9</v>
      </c>
      <c r="X401" t="str" cm="1">
        <f t="array" ref="X401">_xlfn.IFS(W401&lt;=3, "Q1", W401&lt;=6, "Q2", W401&lt;=9, "Q3", W401&lt;=12, "Q4")</f>
        <v>Q3</v>
      </c>
      <c r="Y401" s="4">
        <f t="shared" si="26"/>
        <v>-13.23529411764706</v>
      </c>
      <c r="Z401" t="str">
        <f t="shared" si="27"/>
        <v>September</v>
      </c>
    </row>
    <row r="402" spans="1:26" x14ac:dyDescent="0.3">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c r="V402">
        <f t="shared" si="24"/>
        <v>2</v>
      </c>
      <c r="W402">
        <f t="shared" si="25"/>
        <v>9</v>
      </c>
      <c r="X402" t="str" cm="1">
        <f t="array" ref="X402">_xlfn.IFS(W402&lt;=3, "Q1", W402&lt;=6, "Q2", W402&lt;=9, "Q3", W402&lt;=12, "Q4")</f>
        <v>Q3</v>
      </c>
      <c r="Y402" s="4">
        <f t="shared" si="26"/>
        <v>-25</v>
      </c>
      <c r="Z402" t="str">
        <f t="shared" si="27"/>
        <v>September</v>
      </c>
    </row>
    <row r="403" spans="1:26" x14ac:dyDescent="0.3">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c r="V403">
        <f t="shared" si="24"/>
        <v>2</v>
      </c>
      <c r="W403">
        <f t="shared" si="25"/>
        <v>9</v>
      </c>
      <c r="X403" t="str" cm="1">
        <f t="array" ref="X403">_xlfn.IFS(W403&lt;=3, "Q1", W403&lt;=6, "Q2", W403&lt;=9, "Q3", W403&lt;=12, "Q4")</f>
        <v>Q3</v>
      </c>
      <c r="Y403" s="4">
        <f t="shared" si="26"/>
        <v>1.25</v>
      </c>
      <c r="Z403" t="str">
        <f t="shared" si="27"/>
        <v>September</v>
      </c>
    </row>
    <row r="404" spans="1:26" x14ac:dyDescent="0.3">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c r="V404">
        <f t="shared" si="24"/>
        <v>2</v>
      </c>
      <c r="W404">
        <f t="shared" si="25"/>
        <v>12</v>
      </c>
      <c r="X404" t="str" cm="1">
        <f t="array" ref="X404">_xlfn.IFS(W404&lt;=3, "Q1", W404&lt;=6, "Q2", W404&lt;=9, "Q3", W404&lt;=12, "Q4")</f>
        <v>Q4</v>
      </c>
      <c r="Y404" s="4">
        <f t="shared" si="26"/>
        <v>36.25</v>
      </c>
      <c r="Z404" t="str">
        <f t="shared" si="27"/>
        <v>December</v>
      </c>
    </row>
    <row r="405" spans="1:26" x14ac:dyDescent="0.3">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c r="V405">
        <f t="shared" si="24"/>
        <v>4</v>
      </c>
      <c r="W405">
        <f t="shared" si="25"/>
        <v>4</v>
      </c>
      <c r="X405" t="str" cm="1">
        <f t="array" ref="X405">_xlfn.IFS(W405&lt;=3, "Q1", W405&lt;=6, "Q2", W405&lt;=9, "Q3", W405&lt;=12, "Q4")</f>
        <v>Q2</v>
      </c>
      <c r="Y405" s="4">
        <f t="shared" si="26"/>
        <v>25</v>
      </c>
      <c r="Z405" t="str">
        <f t="shared" si="27"/>
        <v>April</v>
      </c>
    </row>
    <row r="406" spans="1:26" x14ac:dyDescent="0.3">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c r="V406">
        <f t="shared" si="24"/>
        <v>5</v>
      </c>
      <c r="W406">
        <f t="shared" si="25"/>
        <v>12</v>
      </c>
      <c r="X406" t="str" cm="1">
        <f t="array" ref="X406">_xlfn.IFS(W406&lt;=3, "Q1", W406&lt;=6, "Q2", W406&lt;=9, "Q3", W406&lt;=12, "Q4")</f>
        <v>Q4</v>
      </c>
      <c r="Y406" s="4">
        <f t="shared" si="26"/>
        <v>27</v>
      </c>
      <c r="Z406" t="str">
        <f t="shared" si="27"/>
        <v>December</v>
      </c>
    </row>
    <row r="407" spans="1:26" x14ac:dyDescent="0.3">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c r="V407">
        <f t="shared" si="24"/>
        <v>4</v>
      </c>
      <c r="W407">
        <f t="shared" si="25"/>
        <v>12</v>
      </c>
      <c r="X407" t="str" cm="1">
        <f t="array" ref="X407">_xlfn.IFS(W407&lt;=3, "Q1", W407&lt;=6, "Q2", W407&lt;=9, "Q3", W407&lt;=12, "Q4")</f>
        <v>Q4</v>
      </c>
      <c r="Y407" s="4">
        <f t="shared" si="26"/>
        <v>21</v>
      </c>
      <c r="Z407" t="str">
        <f t="shared" si="27"/>
        <v>December</v>
      </c>
    </row>
    <row r="408" spans="1:26" x14ac:dyDescent="0.3">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c r="V408">
        <f t="shared" si="24"/>
        <v>4</v>
      </c>
      <c r="W408">
        <f t="shared" si="25"/>
        <v>12</v>
      </c>
      <c r="X408" t="str" cm="1">
        <f t="array" ref="X408">_xlfn.IFS(W408&lt;=3, "Q1", W408&lt;=6, "Q2", W408&lt;=9, "Q3", W408&lt;=12, "Q4")</f>
        <v>Q4</v>
      </c>
      <c r="Y408" s="4">
        <f t="shared" si="26"/>
        <v>36.25</v>
      </c>
      <c r="Z408" t="str">
        <f t="shared" si="27"/>
        <v>December</v>
      </c>
    </row>
    <row r="409" spans="1:26" x14ac:dyDescent="0.3">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c r="V409">
        <f t="shared" si="24"/>
        <v>4</v>
      </c>
      <c r="W409">
        <f t="shared" si="25"/>
        <v>12</v>
      </c>
      <c r="X409" t="str" cm="1">
        <f t="array" ref="X409">_xlfn.IFS(W409&lt;=3, "Q1", W409&lt;=6, "Q2", W409&lt;=9, "Q3", W409&lt;=12, "Q4")</f>
        <v>Q4</v>
      </c>
      <c r="Y409" s="4">
        <f t="shared" si="26"/>
        <v>49</v>
      </c>
      <c r="Z409" t="str">
        <f t="shared" si="27"/>
        <v>December</v>
      </c>
    </row>
    <row r="410" spans="1:26" x14ac:dyDescent="0.3">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c r="V410">
        <f t="shared" si="24"/>
        <v>4</v>
      </c>
      <c r="W410">
        <f t="shared" si="25"/>
        <v>12</v>
      </c>
      <c r="X410" t="str" cm="1">
        <f t="array" ref="X410">_xlfn.IFS(W410&lt;=3, "Q1", W410&lt;=6, "Q2", W410&lt;=9, "Q3", W410&lt;=12, "Q4")</f>
        <v>Q4</v>
      </c>
      <c r="Y410" s="4">
        <f t="shared" si="26"/>
        <v>-11.249999999999998</v>
      </c>
      <c r="Z410" t="str">
        <f t="shared" si="27"/>
        <v>December</v>
      </c>
    </row>
    <row r="411" spans="1:26" x14ac:dyDescent="0.3">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c r="V411">
        <f t="shared" si="24"/>
        <v>4</v>
      </c>
      <c r="W411">
        <f t="shared" si="25"/>
        <v>12</v>
      </c>
      <c r="X411" t="str" cm="1">
        <f t="array" ref="X411">_xlfn.IFS(W411&lt;=3, "Q1", W411&lt;=6, "Q2", W411&lt;=9, "Q3", W411&lt;=12, "Q4")</f>
        <v>Q4</v>
      </c>
      <c r="Y411" s="4">
        <f t="shared" si="26"/>
        <v>48</v>
      </c>
      <c r="Z411" t="str">
        <f t="shared" si="27"/>
        <v>December</v>
      </c>
    </row>
    <row r="412" spans="1:26" x14ac:dyDescent="0.3">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c r="V412">
        <f t="shared" si="24"/>
        <v>4</v>
      </c>
      <c r="W412">
        <f t="shared" si="25"/>
        <v>12</v>
      </c>
      <c r="X412" t="str" cm="1">
        <f t="array" ref="X412">_xlfn.IFS(W412&lt;=3, "Q1", W412&lt;=6, "Q2", W412&lt;=9, "Q3", W412&lt;=12, "Q4")</f>
        <v>Q4</v>
      </c>
      <c r="Y412" s="4">
        <f t="shared" si="26"/>
        <v>48</v>
      </c>
      <c r="Z412" t="str">
        <f t="shared" si="27"/>
        <v>December</v>
      </c>
    </row>
    <row r="413" spans="1:26" x14ac:dyDescent="0.3">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c r="V413">
        <f t="shared" si="24"/>
        <v>4</v>
      </c>
      <c r="W413">
        <f t="shared" si="25"/>
        <v>12</v>
      </c>
      <c r="X413" t="str" cm="1">
        <f t="array" ref="X413">_xlfn.IFS(W413&lt;=3, "Q1", W413&lt;=6, "Q2", W413&lt;=9, "Q3", W413&lt;=12, "Q4")</f>
        <v>Q4</v>
      </c>
      <c r="Y413" s="4">
        <f t="shared" si="26"/>
        <v>49</v>
      </c>
      <c r="Z413" t="str">
        <f t="shared" si="27"/>
        <v>December</v>
      </c>
    </row>
    <row r="414" spans="1:26" x14ac:dyDescent="0.3">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c r="V414">
        <f t="shared" si="24"/>
        <v>4</v>
      </c>
      <c r="W414">
        <f t="shared" si="25"/>
        <v>12</v>
      </c>
      <c r="X414" t="str" cm="1">
        <f t="array" ref="X414">_xlfn.IFS(W414&lt;=3, "Q1", W414&lt;=6, "Q2", W414&lt;=9, "Q3", W414&lt;=12, "Q4")</f>
        <v>Q4</v>
      </c>
      <c r="Y414" s="4">
        <f t="shared" si="26"/>
        <v>2.3529411764705883</v>
      </c>
      <c r="Z414" t="str">
        <f t="shared" si="27"/>
        <v>December</v>
      </c>
    </row>
    <row r="415" spans="1:26" x14ac:dyDescent="0.3">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c r="V415">
        <f t="shared" si="24"/>
        <v>4</v>
      </c>
      <c r="W415">
        <f t="shared" si="25"/>
        <v>12</v>
      </c>
      <c r="X415" t="str" cm="1">
        <f t="array" ref="X415">_xlfn.IFS(W415&lt;=3, "Q1", W415&lt;=6, "Q2", W415&lt;=9, "Q3", W415&lt;=12, "Q4")</f>
        <v>Q4</v>
      </c>
      <c r="Y415" s="4">
        <f t="shared" si="26"/>
        <v>-16.25</v>
      </c>
      <c r="Z415" t="str">
        <f t="shared" si="27"/>
        <v>December</v>
      </c>
    </row>
    <row r="416" spans="1:26" x14ac:dyDescent="0.3">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c r="V416">
        <f t="shared" si="24"/>
        <v>4</v>
      </c>
      <c r="W416">
        <f t="shared" si="25"/>
        <v>11</v>
      </c>
      <c r="X416" t="str" cm="1">
        <f t="array" ref="X416">_xlfn.IFS(W416&lt;=3, "Q1", W416&lt;=6, "Q2", W416&lt;=9, "Q3", W416&lt;=12, "Q4")</f>
        <v>Q4</v>
      </c>
      <c r="Y416" s="4">
        <f t="shared" si="26"/>
        <v>47</v>
      </c>
      <c r="Z416" t="str">
        <f t="shared" si="27"/>
        <v>November</v>
      </c>
    </row>
    <row r="417" spans="1:26" x14ac:dyDescent="0.3">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c r="V417">
        <f t="shared" si="24"/>
        <v>4</v>
      </c>
      <c r="W417">
        <f t="shared" si="25"/>
        <v>11</v>
      </c>
      <c r="X417" t="str" cm="1">
        <f t="array" ref="X417">_xlfn.IFS(W417&lt;=3, "Q1", W417&lt;=6, "Q2", W417&lt;=9, "Q3", W417&lt;=12, "Q4")</f>
        <v>Q4</v>
      </c>
      <c r="Y417" s="4">
        <f t="shared" si="26"/>
        <v>8.75</v>
      </c>
      <c r="Z417" t="str">
        <f t="shared" si="27"/>
        <v>November</v>
      </c>
    </row>
    <row r="418" spans="1:26" x14ac:dyDescent="0.3">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c r="V418">
        <f t="shared" si="24"/>
        <v>4</v>
      </c>
      <c r="W418">
        <f t="shared" si="25"/>
        <v>6</v>
      </c>
      <c r="X418" t="str" cm="1">
        <f t="array" ref="X418">_xlfn.IFS(W418&lt;=3, "Q1", W418&lt;=6, "Q2", W418&lt;=9, "Q3", W418&lt;=12, "Q4")</f>
        <v>Q2</v>
      </c>
      <c r="Y418" s="4">
        <f t="shared" si="26"/>
        <v>26.999999999999996</v>
      </c>
      <c r="Z418" t="str">
        <f t="shared" si="27"/>
        <v>June</v>
      </c>
    </row>
    <row r="419" spans="1:26" x14ac:dyDescent="0.3">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c r="V419">
        <f t="shared" si="24"/>
        <v>4</v>
      </c>
      <c r="W419">
        <f t="shared" si="25"/>
        <v>4</v>
      </c>
      <c r="X419" t="str" cm="1">
        <f t="array" ref="X419">_xlfn.IFS(W419&lt;=3, "Q1", W419&lt;=6, "Q2", W419&lt;=9, "Q3", W419&lt;=12, "Q4")</f>
        <v>Q2</v>
      </c>
      <c r="Y419" s="4">
        <f t="shared" si="26"/>
        <v>10</v>
      </c>
      <c r="Z419" t="str">
        <f t="shared" si="27"/>
        <v>April</v>
      </c>
    </row>
    <row r="420" spans="1:26" x14ac:dyDescent="0.3">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c r="V420">
        <f t="shared" si="24"/>
        <v>4</v>
      </c>
      <c r="W420">
        <f t="shared" si="25"/>
        <v>11</v>
      </c>
      <c r="X420" t="str" cm="1">
        <f t="array" ref="X420">_xlfn.IFS(W420&lt;=3, "Q1", W420&lt;=6, "Q2", W420&lt;=9, "Q3", W420&lt;=12, "Q4")</f>
        <v>Q4</v>
      </c>
      <c r="Y420" s="4">
        <f t="shared" si="26"/>
        <v>48.999999999999993</v>
      </c>
      <c r="Z420" t="str">
        <f t="shared" si="27"/>
        <v>November</v>
      </c>
    </row>
    <row r="421" spans="1:26" x14ac:dyDescent="0.3">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c r="V421">
        <f t="shared" si="24"/>
        <v>5</v>
      </c>
      <c r="W421">
        <f t="shared" si="25"/>
        <v>3</v>
      </c>
      <c r="X421" t="str" cm="1">
        <f t="array" ref="X421">_xlfn.IFS(W421&lt;=3, "Q1", W421&lt;=6, "Q2", W421&lt;=9, "Q3", W421&lt;=12, "Q4")</f>
        <v>Q1</v>
      </c>
      <c r="Y421" s="4">
        <f t="shared" si="26"/>
        <v>28.999999999999996</v>
      </c>
      <c r="Z421" t="str">
        <f t="shared" si="27"/>
        <v>March</v>
      </c>
    </row>
    <row r="422" spans="1:26" x14ac:dyDescent="0.3">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c r="V422">
        <f t="shared" si="24"/>
        <v>5</v>
      </c>
      <c r="W422">
        <f t="shared" si="25"/>
        <v>3</v>
      </c>
      <c r="X422" t="str" cm="1">
        <f t="array" ref="X422">_xlfn.IFS(W422&lt;=3, "Q1", W422&lt;=6, "Q2", W422&lt;=9, "Q3", W422&lt;=12, "Q4")</f>
        <v>Q1</v>
      </c>
      <c r="Y422" s="4">
        <f t="shared" si="26"/>
        <v>46</v>
      </c>
      <c r="Z422" t="str">
        <f t="shared" si="27"/>
        <v>March</v>
      </c>
    </row>
    <row r="423" spans="1:26" x14ac:dyDescent="0.3">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c r="V423">
        <f t="shared" si="24"/>
        <v>3</v>
      </c>
      <c r="W423">
        <f t="shared" si="25"/>
        <v>6</v>
      </c>
      <c r="X423" t="str" cm="1">
        <f t="array" ref="X423">_xlfn.IFS(W423&lt;=3, "Q1", W423&lt;=6, "Q2", W423&lt;=9, "Q3", W423&lt;=12, "Q4")</f>
        <v>Q2</v>
      </c>
      <c r="Y423" s="4">
        <f t="shared" si="26"/>
        <v>28.749999999999996</v>
      </c>
      <c r="Z423" t="str">
        <f t="shared" si="27"/>
        <v>June</v>
      </c>
    </row>
    <row r="424" spans="1:26" x14ac:dyDescent="0.3">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c r="V424">
        <f t="shared" si="24"/>
        <v>4</v>
      </c>
      <c r="W424">
        <f t="shared" si="25"/>
        <v>10</v>
      </c>
      <c r="X424" t="str" cm="1">
        <f t="array" ref="X424">_xlfn.IFS(W424&lt;=3, "Q1", W424&lt;=6, "Q2", W424&lt;=9, "Q3", W424&lt;=12, "Q4")</f>
        <v>Q4</v>
      </c>
      <c r="Y424" s="4">
        <f t="shared" si="26"/>
        <v>26</v>
      </c>
      <c r="Z424" t="str">
        <f t="shared" si="27"/>
        <v>October</v>
      </c>
    </row>
    <row r="425" spans="1:26" x14ac:dyDescent="0.3">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c r="V425">
        <f t="shared" si="24"/>
        <v>4</v>
      </c>
      <c r="W425">
        <f t="shared" si="25"/>
        <v>10</v>
      </c>
      <c r="X425" t="str" cm="1">
        <f t="array" ref="X425">_xlfn.IFS(W425&lt;=3, "Q1", W425&lt;=6, "Q2", W425&lt;=9, "Q3", W425&lt;=12, "Q4")</f>
        <v>Q4</v>
      </c>
      <c r="Y425" s="4">
        <f t="shared" si="26"/>
        <v>26</v>
      </c>
      <c r="Z425" t="str">
        <f t="shared" si="27"/>
        <v>October</v>
      </c>
    </row>
    <row r="426" spans="1:26" x14ac:dyDescent="0.3">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c r="V426">
        <f t="shared" si="24"/>
        <v>2</v>
      </c>
      <c r="W426">
        <f t="shared" si="25"/>
        <v>8</v>
      </c>
      <c r="X426" t="str" cm="1">
        <f t="array" ref="X426">_xlfn.IFS(W426&lt;=3, "Q1", W426&lt;=6, "Q2", W426&lt;=9, "Q3", W426&lt;=12, "Q4")</f>
        <v>Q3</v>
      </c>
      <c r="Y426" s="4">
        <f t="shared" si="26"/>
        <v>26</v>
      </c>
      <c r="Z426" t="str">
        <f t="shared" si="27"/>
        <v>August</v>
      </c>
    </row>
    <row r="427" spans="1:26" x14ac:dyDescent="0.3">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c r="V427">
        <f t="shared" si="24"/>
        <v>3</v>
      </c>
      <c r="W427">
        <f t="shared" si="25"/>
        <v>11</v>
      </c>
      <c r="X427" t="str" cm="1">
        <f t="array" ref="X427">_xlfn.IFS(W427&lt;=3, "Q1", W427&lt;=6, "Q2", W427&lt;=9, "Q3", W427&lt;=12, "Q4")</f>
        <v>Q4</v>
      </c>
      <c r="Y427" s="4">
        <f t="shared" si="26"/>
        <v>39</v>
      </c>
      <c r="Z427" t="str">
        <f t="shared" si="27"/>
        <v>November</v>
      </c>
    </row>
    <row r="428" spans="1:26" x14ac:dyDescent="0.3">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c r="V428">
        <f t="shared" si="24"/>
        <v>3</v>
      </c>
      <c r="W428">
        <f t="shared" si="25"/>
        <v>11</v>
      </c>
      <c r="X428" t="str" cm="1">
        <f t="array" ref="X428">_xlfn.IFS(W428&lt;=3, "Q1", W428&lt;=6, "Q2", W428&lt;=9, "Q3", W428&lt;=12, "Q4")</f>
        <v>Q4</v>
      </c>
      <c r="Y428" s="4">
        <f t="shared" si="26"/>
        <v>48.000000000000007</v>
      </c>
      <c r="Z428" t="str">
        <f t="shared" si="27"/>
        <v>November</v>
      </c>
    </row>
    <row r="429" spans="1:26" x14ac:dyDescent="0.3">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c r="V429">
        <f t="shared" si="24"/>
        <v>1</v>
      </c>
      <c r="W429">
        <f t="shared" si="25"/>
        <v>9</v>
      </c>
      <c r="X429" t="str" cm="1">
        <f t="array" ref="X429">_xlfn.IFS(W429&lt;=3, "Q1", W429&lt;=6, "Q2", W429&lt;=9, "Q3", W429&lt;=12, "Q4")</f>
        <v>Q3</v>
      </c>
      <c r="Y429" s="4">
        <f t="shared" si="26"/>
        <v>43.000000000000007</v>
      </c>
      <c r="Z429" t="str">
        <f t="shared" si="27"/>
        <v>September</v>
      </c>
    </row>
    <row r="430" spans="1:26" x14ac:dyDescent="0.3">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c r="V430">
        <f t="shared" si="24"/>
        <v>7</v>
      </c>
      <c r="W430">
        <f t="shared" si="25"/>
        <v>10</v>
      </c>
      <c r="X430" t="str" cm="1">
        <f t="array" ref="X430">_xlfn.IFS(W430&lt;=3, "Q1", W430&lt;=6, "Q2", W430&lt;=9, "Q3", W430&lt;=12, "Q4")</f>
        <v>Q4</v>
      </c>
      <c r="Y430" s="4">
        <f t="shared" si="26"/>
        <v>7.5</v>
      </c>
      <c r="Z430" t="str">
        <f t="shared" si="27"/>
        <v>October</v>
      </c>
    </row>
    <row r="431" spans="1:26" x14ac:dyDescent="0.3">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c r="V431">
        <f t="shared" si="24"/>
        <v>6</v>
      </c>
      <c r="W431">
        <f t="shared" si="25"/>
        <v>4</v>
      </c>
      <c r="X431" t="str" cm="1">
        <f t="array" ref="X431">_xlfn.IFS(W431&lt;=3, "Q1", W431&lt;=6, "Q2", W431&lt;=9, "Q3", W431&lt;=12, "Q4")</f>
        <v>Q2</v>
      </c>
      <c r="Y431" s="4">
        <f t="shared" si="26"/>
        <v>-76.666666666666657</v>
      </c>
      <c r="Z431" t="str">
        <f t="shared" si="27"/>
        <v>April</v>
      </c>
    </row>
    <row r="432" spans="1:26" x14ac:dyDescent="0.3">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c r="V432">
        <f t="shared" si="24"/>
        <v>6</v>
      </c>
      <c r="W432">
        <f t="shared" si="25"/>
        <v>4</v>
      </c>
      <c r="X432" t="str" cm="1">
        <f t="array" ref="X432">_xlfn.IFS(W432&lt;=3, "Q1", W432&lt;=6, "Q2", W432&lt;=9, "Q3", W432&lt;=12, "Q4")</f>
        <v>Q2</v>
      </c>
      <c r="Y432" s="4">
        <f t="shared" si="26"/>
        <v>18.749999999999996</v>
      </c>
      <c r="Z432" t="str">
        <f t="shared" si="27"/>
        <v>April</v>
      </c>
    </row>
    <row r="433" spans="1:26" x14ac:dyDescent="0.3">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c r="V433">
        <f t="shared" si="24"/>
        <v>6</v>
      </c>
      <c r="W433">
        <f t="shared" si="25"/>
        <v>4</v>
      </c>
      <c r="X433" t="str" cm="1">
        <f t="array" ref="X433">_xlfn.IFS(W433&lt;=3, "Q1", W433&lt;=6, "Q2", W433&lt;=9, "Q3", W433&lt;=12, "Q4")</f>
        <v>Q2</v>
      </c>
      <c r="Y433" s="4">
        <f t="shared" si="26"/>
        <v>18.75</v>
      </c>
      <c r="Z433" t="str">
        <f t="shared" si="27"/>
        <v>April</v>
      </c>
    </row>
    <row r="434" spans="1:26" x14ac:dyDescent="0.3">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c r="V434">
        <f t="shared" si="24"/>
        <v>6</v>
      </c>
      <c r="W434">
        <f t="shared" si="25"/>
        <v>4</v>
      </c>
      <c r="X434" t="str" cm="1">
        <f t="array" ref="X434">_xlfn.IFS(W434&lt;=3, "Q1", W434&lt;=6, "Q2", W434&lt;=9, "Q3", W434&lt;=12, "Q4")</f>
        <v>Q2</v>
      </c>
      <c r="Y434" s="4">
        <f t="shared" si="26"/>
        <v>-16.25</v>
      </c>
      <c r="Z434" t="str">
        <f t="shared" si="27"/>
        <v>April</v>
      </c>
    </row>
    <row r="435" spans="1:26" x14ac:dyDescent="0.3">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c r="V435">
        <f t="shared" si="24"/>
        <v>1</v>
      </c>
      <c r="W435">
        <f t="shared" si="25"/>
        <v>6</v>
      </c>
      <c r="X435" t="str" cm="1">
        <f t="array" ref="X435">_xlfn.IFS(W435&lt;=3, "Q1", W435&lt;=6, "Q2", W435&lt;=9, "Q3", W435&lt;=12, "Q4")</f>
        <v>Q2</v>
      </c>
      <c r="Y435" s="4">
        <f t="shared" si="26"/>
        <v>28.999999999999996</v>
      </c>
      <c r="Z435" t="str">
        <f t="shared" si="27"/>
        <v>June</v>
      </c>
    </row>
    <row r="436" spans="1:26" x14ac:dyDescent="0.3">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c r="V436">
        <f t="shared" si="24"/>
        <v>6</v>
      </c>
      <c r="W436">
        <f t="shared" si="25"/>
        <v>12</v>
      </c>
      <c r="X436" t="str" cm="1">
        <f t="array" ref="X436">_xlfn.IFS(W436&lt;=3, "Q1", W436&lt;=6, "Q2", W436&lt;=9, "Q3", W436&lt;=12, "Q4")</f>
        <v>Q4</v>
      </c>
      <c r="Y436" s="4">
        <f t="shared" si="26"/>
        <v>-76.666666666666657</v>
      </c>
      <c r="Z436" t="str">
        <f t="shared" si="27"/>
        <v>December</v>
      </c>
    </row>
    <row r="437" spans="1:26" x14ac:dyDescent="0.3">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c r="V437">
        <f t="shared" si="24"/>
        <v>6</v>
      </c>
      <c r="W437">
        <f t="shared" si="25"/>
        <v>12</v>
      </c>
      <c r="X437" t="str" cm="1">
        <f t="array" ref="X437">_xlfn.IFS(W437&lt;=3, "Q1", W437&lt;=6, "Q2", W437&lt;=9, "Q3", W437&lt;=12, "Q4")</f>
        <v>Q4</v>
      </c>
      <c r="Y437" s="4">
        <f t="shared" si="26"/>
        <v>-7.5</v>
      </c>
      <c r="Z437" t="str">
        <f t="shared" si="27"/>
        <v>December</v>
      </c>
    </row>
    <row r="438" spans="1:26" x14ac:dyDescent="0.3">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c r="V438">
        <f t="shared" si="24"/>
        <v>2</v>
      </c>
      <c r="W438">
        <f t="shared" si="25"/>
        <v>6</v>
      </c>
      <c r="X438" t="str" cm="1">
        <f t="array" ref="X438">_xlfn.IFS(W438&lt;=3, "Q1", W438&lt;=6, "Q2", W438&lt;=9, "Q3", W438&lt;=12, "Q4")</f>
        <v>Q2</v>
      </c>
      <c r="Y438" s="4">
        <f t="shared" si="26"/>
        <v>4.2857142857142856</v>
      </c>
      <c r="Z438" t="str">
        <f t="shared" si="27"/>
        <v>June</v>
      </c>
    </row>
    <row r="439" spans="1:26" x14ac:dyDescent="0.3">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c r="V439">
        <f t="shared" si="24"/>
        <v>2</v>
      </c>
      <c r="W439">
        <f t="shared" si="25"/>
        <v>6</v>
      </c>
      <c r="X439" t="str" cm="1">
        <f t="array" ref="X439">_xlfn.IFS(W439&lt;=3, "Q1", W439&lt;=6, "Q2", W439&lt;=9, "Q3", W439&lt;=12, "Q4")</f>
        <v>Q2</v>
      </c>
      <c r="Y439" s="4">
        <f t="shared" si="26"/>
        <v>36.25</v>
      </c>
      <c r="Z439" t="str">
        <f t="shared" si="27"/>
        <v>June</v>
      </c>
    </row>
    <row r="440" spans="1:26" x14ac:dyDescent="0.3">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c r="V440">
        <f t="shared" si="24"/>
        <v>4</v>
      </c>
      <c r="W440">
        <f t="shared" si="25"/>
        <v>9</v>
      </c>
      <c r="X440" t="str" cm="1">
        <f t="array" ref="X440">_xlfn.IFS(W440&lt;=3, "Q1", W440&lt;=6, "Q2", W440&lt;=9, "Q3", W440&lt;=12, "Q4")</f>
        <v>Q3</v>
      </c>
      <c r="Y440" s="4">
        <f t="shared" si="26"/>
        <v>36.25</v>
      </c>
      <c r="Z440" t="str">
        <f t="shared" si="27"/>
        <v>September</v>
      </c>
    </row>
    <row r="441" spans="1:26" x14ac:dyDescent="0.3">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c r="V441">
        <f t="shared" si="24"/>
        <v>3</v>
      </c>
      <c r="W441">
        <f t="shared" si="25"/>
        <v>1</v>
      </c>
      <c r="X441" t="str" cm="1">
        <f t="array" ref="X441">_xlfn.IFS(W441&lt;=3, "Q1", W441&lt;=6, "Q2", W441&lt;=9, "Q3", W441&lt;=12, "Q4")</f>
        <v>Q1</v>
      </c>
      <c r="Y441" s="4">
        <f t="shared" si="26"/>
        <v>1.1111111111111112</v>
      </c>
      <c r="Z441" t="str">
        <f t="shared" si="27"/>
        <v>January</v>
      </c>
    </row>
    <row r="442" spans="1:26" x14ac:dyDescent="0.3">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c r="V442">
        <f t="shared" si="24"/>
        <v>2</v>
      </c>
      <c r="W442">
        <f t="shared" si="25"/>
        <v>9</v>
      </c>
      <c r="X442" t="str" cm="1">
        <f t="array" ref="X442">_xlfn.IFS(W442&lt;=3, "Q1", W442&lt;=6, "Q2", W442&lt;=9, "Q3", W442&lt;=12, "Q4")</f>
        <v>Q3</v>
      </c>
      <c r="Y442" s="4">
        <f t="shared" si="26"/>
        <v>30</v>
      </c>
      <c r="Z442" t="str">
        <f t="shared" si="27"/>
        <v>September</v>
      </c>
    </row>
    <row r="443" spans="1:26" x14ac:dyDescent="0.3">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c r="V443">
        <f t="shared" si="24"/>
        <v>2</v>
      </c>
      <c r="W443">
        <f t="shared" si="25"/>
        <v>9</v>
      </c>
      <c r="X443" t="str" cm="1">
        <f t="array" ref="X443">_xlfn.IFS(W443&lt;=3, "Q1", W443&lt;=6, "Q2", W443&lt;=9, "Q3", W443&lt;=12, "Q4")</f>
        <v>Q3</v>
      </c>
      <c r="Y443" s="4">
        <f t="shared" si="26"/>
        <v>12.000000000000002</v>
      </c>
      <c r="Z443" t="str">
        <f t="shared" si="27"/>
        <v>September</v>
      </c>
    </row>
    <row r="444" spans="1:26" x14ac:dyDescent="0.3">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c r="V444">
        <f t="shared" si="24"/>
        <v>2</v>
      </c>
      <c r="W444">
        <f t="shared" si="25"/>
        <v>9</v>
      </c>
      <c r="X444" t="str" cm="1">
        <f t="array" ref="X444">_xlfn.IFS(W444&lt;=3, "Q1", W444&lt;=6, "Q2", W444&lt;=9, "Q3", W444&lt;=12, "Q4")</f>
        <v>Q3</v>
      </c>
      <c r="Y444" s="4">
        <f t="shared" si="26"/>
        <v>29.000000000000004</v>
      </c>
      <c r="Z444" t="str">
        <f t="shared" si="27"/>
        <v>September</v>
      </c>
    </row>
    <row r="445" spans="1:26" x14ac:dyDescent="0.3">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c r="V445">
        <f t="shared" si="24"/>
        <v>2</v>
      </c>
      <c r="W445">
        <f t="shared" si="25"/>
        <v>9</v>
      </c>
      <c r="X445" t="str" cm="1">
        <f t="array" ref="X445">_xlfn.IFS(W445&lt;=3, "Q1", W445&lt;=6, "Q2", W445&lt;=9, "Q3", W445&lt;=12, "Q4")</f>
        <v>Q3</v>
      </c>
      <c r="Y445" s="4">
        <f t="shared" si="26"/>
        <v>46</v>
      </c>
      <c r="Z445" t="str">
        <f t="shared" si="27"/>
        <v>September</v>
      </c>
    </row>
    <row r="446" spans="1:26" x14ac:dyDescent="0.3">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c r="V446">
        <f t="shared" si="24"/>
        <v>2</v>
      </c>
      <c r="W446">
        <f t="shared" si="25"/>
        <v>9</v>
      </c>
      <c r="X446" t="str" cm="1">
        <f t="array" ref="X446">_xlfn.IFS(W446&lt;=3, "Q1", W446&lt;=6, "Q2", W446&lt;=9, "Q3", W446&lt;=12, "Q4")</f>
        <v>Q3</v>
      </c>
      <c r="Y446" s="4">
        <f t="shared" si="26"/>
        <v>12</v>
      </c>
      <c r="Z446" t="str">
        <f t="shared" si="27"/>
        <v>September</v>
      </c>
    </row>
    <row r="447" spans="1:26" x14ac:dyDescent="0.3">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c r="V447">
        <f t="shared" si="24"/>
        <v>2</v>
      </c>
      <c r="W447">
        <f t="shared" si="25"/>
        <v>9</v>
      </c>
      <c r="X447" t="str" cm="1">
        <f t="array" ref="X447">_xlfn.IFS(W447&lt;=3, "Q1", W447&lt;=6, "Q2", W447&lt;=9, "Q3", W447&lt;=12, "Q4")</f>
        <v>Q3</v>
      </c>
      <c r="Y447" s="4">
        <f t="shared" si="26"/>
        <v>48</v>
      </c>
      <c r="Z447" t="str">
        <f t="shared" si="27"/>
        <v>September</v>
      </c>
    </row>
    <row r="448" spans="1:26" x14ac:dyDescent="0.3">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c r="V448">
        <f t="shared" si="24"/>
        <v>5</v>
      </c>
      <c r="W448">
        <f t="shared" si="25"/>
        <v>3</v>
      </c>
      <c r="X448" t="str" cm="1">
        <f t="array" ref="X448">_xlfn.IFS(W448&lt;=3, "Q1", W448&lt;=6, "Q2", W448&lt;=9, "Q3", W448&lt;=12, "Q4")</f>
        <v>Q1</v>
      </c>
      <c r="Y448" s="4">
        <f t="shared" si="26"/>
        <v>47</v>
      </c>
      <c r="Z448" t="str">
        <f t="shared" si="27"/>
        <v>March</v>
      </c>
    </row>
    <row r="449" spans="1:26" x14ac:dyDescent="0.3">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c r="V449">
        <f t="shared" si="24"/>
        <v>2</v>
      </c>
      <c r="W449">
        <f t="shared" si="25"/>
        <v>4</v>
      </c>
      <c r="X449" t="str" cm="1">
        <f t="array" ref="X449">_xlfn.IFS(W449&lt;=3, "Q1", W449&lt;=6, "Q2", W449&lt;=9, "Q3", W449&lt;=12, "Q4")</f>
        <v>Q2</v>
      </c>
      <c r="Y449" s="4">
        <f t="shared" si="26"/>
        <v>25.999999999999996</v>
      </c>
      <c r="Z449" t="str">
        <f t="shared" si="27"/>
        <v>April</v>
      </c>
    </row>
    <row r="450" spans="1:26" x14ac:dyDescent="0.3">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c r="V450">
        <f t="shared" si="24"/>
        <v>2</v>
      </c>
      <c r="W450">
        <f t="shared" si="25"/>
        <v>4</v>
      </c>
      <c r="X450" t="str" cm="1">
        <f t="array" ref="X450">_xlfn.IFS(W450&lt;=3, "Q1", W450&lt;=6, "Q2", W450&lt;=9, "Q3", W450&lt;=12, "Q4")</f>
        <v>Q2</v>
      </c>
      <c r="Y450" s="4">
        <f t="shared" si="26"/>
        <v>6.0000000000000009</v>
      </c>
      <c r="Z450" t="str">
        <f t="shared" si="27"/>
        <v>April</v>
      </c>
    </row>
    <row r="451" spans="1:26" x14ac:dyDescent="0.3">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c r="V451">
        <f t="shared" ref="V451:V514" si="28">D451-C451</f>
        <v>2</v>
      </c>
      <c r="W451">
        <f t="shared" ref="W451:W514" si="29">MONTH(C451)</f>
        <v>4</v>
      </c>
      <c r="X451" t="str" cm="1">
        <f t="array" ref="X451">_xlfn.IFS(W451&lt;=3, "Q1", W451&lt;=6, "Q2", W451&lt;=9, "Q3", W451&lt;=12, "Q4")</f>
        <v>Q2</v>
      </c>
      <c r="Y451" s="4">
        <f t="shared" ref="Y451:Y514" si="30">(U451/R451)*100</f>
        <v>27</v>
      </c>
      <c r="Z451" t="str">
        <f t="shared" ref="Z451:Z514" si="31">TEXT(C451, "mmmm")</f>
        <v>April</v>
      </c>
    </row>
    <row r="452" spans="1:26" x14ac:dyDescent="0.3">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c r="V452">
        <f t="shared" si="28"/>
        <v>2</v>
      </c>
      <c r="W452">
        <f t="shared" si="29"/>
        <v>4</v>
      </c>
      <c r="X452" t="str" cm="1">
        <f t="array" ref="X452">_xlfn.IFS(W452&lt;=3, "Q1", W452&lt;=6, "Q2", W452&lt;=9, "Q3", W452&lt;=12, "Q4")</f>
        <v>Q2</v>
      </c>
      <c r="Y452" s="4">
        <f t="shared" si="30"/>
        <v>26</v>
      </c>
      <c r="Z452" t="str">
        <f t="shared" si="31"/>
        <v>April</v>
      </c>
    </row>
    <row r="453" spans="1:26" x14ac:dyDescent="0.3">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c r="V453">
        <f t="shared" si="28"/>
        <v>2</v>
      </c>
      <c r="W453">
        <f t="shared" si="29"/>
        <v>4</v>
      </c>
      <c r="X453" t="str" cm="1">
        <f t="array" ref="X453">_xlfn.IFS(W453&lt;=3, "Q1", W453&lt;=6, "Q2", W453&lt;=9, "Q3", W453&lt;=12, "Q4")</f>
        <v>Q2</v>
      </c>
      <c r="Y453" s="4">
        <f t="shared" si="30"/>
        <v>29.000000000000004</v>
      </c>
      <c r="Z453" t="str">
        <f t="shared" si="31"/>
        <v>April</v>
      </c>
    </row>
    <row r="454" spans="1:26" x14ac:dyDescent="0.3">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c r="V454">
        <f t="shared" si="28"/>
        <v>2</v>
      </c>
      <c r="W454">
        <f t="shared" si="29"/>
        <v>4</v>
      </c>
      <c r="X454" t="str" cm="1">
        <f t="array" ref="X454">_xlfn.IFS(W454&lt;=3, "Q1", W454&lt;=6, "Q2", W454&lt;=9, "Q3", W454&lt;=12, "Q4")</f>
        <v>Q2</v>
      </c>
      <c r="Y454" s="4">
        <f t="shared" si="30"/>
        <v>26</v>
      </c>
      <c r="Z454" t="str">
        <f t="shared" si="31"/>
        <v>April</v>
      </c>
    </row>
    <row r="455" spans="1:26" x14ac:dyDescent="0.3">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c r="V455">
        <f t="shared" si="28"/>
        <v>4</v>
      </c>
      <c r="W455">
        <f t="shared" si="29"/>
        <v>10</v>
      </c>
      <c r="X455" t="str" cm="1">
        <f t="array" ref="X455">_xlfn.IFS(W455&lt;=3, "Q1", W455&lt;=6, "Q2", W455&lt;=9, "Q3", W455&lt;=12, "Q4")</f>
        <v>Q4</v>
      </c>
      <c r="Y455" s="4">
        <f t="shared" si="30"/>
        <v>-26.666666666666668</v>
      </c>
      <c r="Z455" t="str">
        <f t="shared" si="31"/>
        <v>October</v>
      </c>
    </row>
    <row r="456" spans="1:26" x14ac:dyDescent="0.3">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c r="V456">
        <f t="shared" si="28"/>
        <v>4</v>
      </c>
      <c r="W456">
        <f t="shared" si="29"/>
        <v>10</v>
      </c>
      <c r="X456" t="str" cm="1">
        <f t="array" ref="X456">_xlfn.IFS(W456&lt;=3, "Q1", W456&lt;=6, "Q2", W456&lt;=9, "Q3", W456&lt;=12, "Q4")</f>
        <v>Q4</v>
      </c>
      <c r="Y456" s="4">
        <f t="shared" si="30"/>
        <v>10</v>
      </c>
      <c r="Z456" t="str">
        <f t="shared" si="31"/>
        <v>October</v>
      </c>
    </row>
    <row r="457" spans="1:26" x14ac:dyDescent="0.3">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c r="V457">
        <f t="shared" si="28"/>
        <v>4</v>
      </c>
      <c r="W457">
        <f t="shared" si="29"/>
        <v>12</v>
      </c>
      <c r="X457" t="str" cm="1">
        <f t="array" ref="X457">_xlfn.IFS(W457&lt;=3, "Q1", W457&lt;=6, "Q2", W457&lt;=9, "Q3", W457&lt;=12, "Q4")</f>
        <v>Q4</v>
      </c>
      <c r="Y457" s="4">
        <f t="shared" si="30"/>
        <v>38.999999999999993</v>
      </c>
      <c r="Z457" t="str">
        <f t="shared" si="31"/>
        <v>December</v>
      </c>
    </row>
    <row r="458" spans="1:26" x14ac:dyDescent="0.3">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c r="V458">
        <f t="shared" si="28"/>
        <v>6</v>
      </c>
      <c r="W458">
        <f t="shared" si="29"/>
        <v>2</v>
      </c>
      <c r="X458" t="str" cm="1">
        <f t="array" ref="X458">_xlfn.IFS(W458&lt;=3, "Q1", W458&lt;=6, "Q2", W458&lt;=9, "Q3", W458&lt;=12, "Q4")</f>
        <v>Q1</v>
      </c>
      <c r="Y458" s="4">
        <f t="shared" si="30"/>
        <v>-18.75</v>
      </c>
      <c r="Z458" t="str">
        <f t="shared" si="31"/>
        <v>February</v>
      </c>
    </row>
    <row r="459" spans="1:26" x14ac:dyDescent="0.3">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c r="V459">
        <f t="shared" si="28"/>
        <v>5</v>
      </c>
      <c r="W459">
        <f t="shared" si="29"/>
        <v>9</v>
      </c>
      <c r="X459" t="str" cm="1">
        <f t="array" ref="X459">_xlfn.IFS(W459&lt;=3, "Q1", W459&lt;=6, "Q2", W459&lt;=9, "Q3", W459&lt;=12, "Q4")</f>
        <v>Q3</v>
      </c>
      <c r="Y459" s="4">
        <f t="shared" si="30"/>
        <v>-12.857142857142856</v>
      </c>
      <c r="Z459" t="str">
        <f t="shared" si="31"/>
        <v>September</v>
      </c>
    </row>
    <row r="460" spans="1:26" x14ac:dyDescent="0.3">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c r="V460">
        <f t="shared" si="28"/>
        <v>5</v>
      </c>
      <c r="W460">
        <f t="shared" si="29"/>
        <v>9</v>
      </c>
      <c r="X460" t="str" cm="1">
        <f t="array" ref="X460">_xlfn.IFS(W460&lt;=3, "Q1", W460&lt;=6, "Q2", W460&lt;=9, "Q3", W460&lt;=12, "Q4")</f>
        <v>Q3</v>
      </c>
      <c r="Y460" s="4">
        <f t="shared" si="30"/>
        <v>37.499999999999993</v>
      </c>
      <c r="Z460" t="str">
        <f t="shared" si="31"/>
        <v>September</v>
      </c>
    </row>
    <row r="461" spans="1:26" x14ac:dyDescent="0.3">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c r="V461">
        <f t="shared" si="28"/>
        <v>7</v>
      </c>
      <c r="W461">
        <f t="shared" si="29"/>
        <v>12</v>
      </c>
      <c r="X461" t="str" cm="1">
        <f t="array" ref="X461">_xlfn.IFS(W461&lt;=3, "Q1", W461&lt;=6, "Q2", W461&lt;=9, "Q3", W461&lt;=12, "Q4")</f>
        <v>Q4</v>
      </c>
      <c r="Y461" s="4">
        <f t="shared" si="30"/>
        <v>35</v>
      </c>
      <c r="Z461" t="str">
        <f t="shared" si="31"/>
        <v>December</v>
      </c>
    </row>
    <row r="462" spans="1:26" x14ac:dyDescent="0.3">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c r="V462">
        <f t="shared" si="28"/>
        <v>7</v>
      </c>
      <c r="W462">
        <f t="shared" si="29"/>
        <v>12</v>
      </c>
      <c r="X462" t="str" cm="1">
        <f t="array" ref="X462">_xlfn.IFS(W462&lt;=3, "Q1", W462&lt;=6, "Q2", W462&lt;=9, "Q3", W462&lt;=12, "Q4")</f>
        <v>Q4</v>
      </c>
      <c r="Y462" s="4">
        <f t="shared" si="30"/>
        <v>42</v>
      </c>
      <c r="Z462" t="str">
        <f t="shared" si="31"/>
        <v>December</v>
      </c>
    </row>
    <row r="463" spans="1:26" x14ac:dyDescent="0.3">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c r="V463">
        <f t="shared" si="28"/>
        <v>7</v>
      </c>
      <c r="W463">
        <f t="shared" si="29"/>
        <v>12</v>
      </c>
      <c r="X463" t="str" cm="1">
        <f t="array" ref="X463">_xlfn.IFS(W463&lt;=3, "Q1", W463&lt;=6, "Q2", W463&lt;=9, "Q3", W463&lt;=12, "Q4")</f>
        <v>Q4</v>
      </c>
      <c r="Y463" s="4">
        <f t="shared" si="30"/>
        <v>36.250000000000007</v>
      </c>
      <c r="Z463" t="str">
        <f t="shared" si="31"/>
        <v>December</v>
      </c>
    </row>
    <row r="464" spans="1:26" x14ac:dyDescent="0.3">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c r="V464">
        <f t="shared" si="28"/>
        <v>7</v>
      </c>
      <c r="W464">
        <f t="shared" si="29"/>
        <v>4</v>
      </c>
      <c r="X464" t="str" cm="1">
        <f t="array" ref="X464">_xlfn.IFS(W464&lt;=3, "Q1", W464&lt;=6, "Q2", W464&lt;=9, "Q3", W464&lt;=12, "Q4")</f>
        <v>Q2</v>
      </c>
      <c r="Y464" s="4">
        <f t="shared" si="30"/>
        <v>30</v>
      </c>
      <c r="Z464" t="str">
        <f t="shared" si="31"/>
        <v>April</v>
      </c>
    </row>
    <row r="465" spans="1:26" x14ac:dyDescent="0.3">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c r="V465">
        <f t="shared" si="28"/>
        <v>7</v>
      </c>
      <c r="W465">
        <f t="shared" si="29"/>
        <v>4</v>
      </c>
      <c r="X465" t="str" cm="1">
        <f t="array" ref="X465">_xlfn.IFS(W465&lt;=3, "Q1", W465&lt;=6, "Q2", W465&lt;=9, "Q3", W465&lt;=12, "Q4")</f>
        <v>Q2</v>
      </c>
      <c r="Y465" s="4">
        <f t="shared" si="30"/>
        <v>-63.999999999999993</v>
      </c>
      <c r="Z465" t="str">
        <f t="shared" si="31"/>
        <v>April</v>
      </c>
    </row>
    <row r="466" spans="1:26" x14ac:dyDescent="0.3">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c r="V466">
        <f t="shared" si="28"/>
        <v>7</v>
      </c>
      <c r="W466">
        <f t="shared" si="29"/>
        <v>4</v>
      </c>
      <c r="X466" t="str" cm="1">
        <f t="array" ref="X466">_xlfn.IFS(W466&lt;=3, "Q1", W466&lt;=6, "Q2", W466&lt;=9, "Q3", W466&lt;=12, "Q4")</f>
        <v>Q2</v>
      </c>
      <c r="Y466" s="4">
        <f t="shared" si="30"/>
        <v>-73.333333333333329</v>
      </c>
      <c r="Z466" t="str">
        <f t="shared" si="31"/>
        <v>April</v>
      </c>
    </row>
    <row r="467" spans="1:26" x14ac:dyDescent="0.3">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c r="V467">
        <f t="shared" si="28"/>
        <v>7</v>
      </c>
      <c r="W467">
        <f t="shared" si="29"/>
        <v>4</v>
      </c>
      <c r="X467" t="str" cm="1">
        <f t="array" ref="X467">_xlfn.IFS(W467&lt;=3, "Q1", W467&lt;=6, "Q2", W467&lt;=9, "Q3", W467&lt;=12, "Q4")</f>
        <v>Q2</v>
      </c>
      <c r="Y467" s="4">
        <f t="shared" si="30"/>
        <v>-18.75</v>
      </c>
      <c r="Z467" t="str">
        <f t="shared" si="31"/>
        <v>April</v>
      </c>
    </row>
    <row r="468" spans="1:26" x14ac:dyDescent="0.3">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c r="V468">
        <f t="shared" si="28"/>
        <v>7</v>
      </c>
      <c r="W468">
        <f t="shared" si="29"/>
        <v>4</v>
      </c>
      <c r="X468" t="str" cm="1">
        <f t="array" ref="X468">_xlfn.IFS(W468&lt;=3, "Q1", W468&lt;=6, "Q2", W468&lt;=9, "Q3", W468&lt;=12, "Q4")</f>
        <v>Q2</v>
      </c>
      <c r="Y468" s="4">
        <f t="shared" si="30"/>
        <v>7.5</v>
      </c>
      <c r="Z468" t="str">
        <f t="shared" si="31"/>
        <v>April</v>
      </c>
    </row>
    <row r="469" spans="1:26" x14ac:dyDescent="0.3">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c r="V469">
        <f t="shared" si="28"/>
        <v>7</v>
      </c>
      <c r="W469">
        <f t="shared" si="29"/>
        <v>1</v>
      </c>
      <c r="X469" t="str" cm="1">
        <f t="array" ref="X469">_xlfn.IFS(W469&lt;=3, "Q1", W469&lt;=6, "Q2", W469&lt;=9, "Q3", W469&lt;=12, "Q4")</f>
        <v>Q1</v>
      </c>
      <c r="Y469" s="4">
        <f t="shared" si="30"/>
        <v>-122.49999999999999</v>
      </c>
      <c r="Z469" t="str">
        <f t="shared" si="31"/>
        <v>January</v>
      </c>
    </row>
    <row r="470" spans="1:26" x14ac:dyDescent="0.3">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c r="V470">
        <f t="shared" si="28"/>
        <v>4</v>
      </c>
      <c r="W470">
        <f t="shared" si="29"/>
        <v>3</v>
      </c>
      <c r="X470" t="str" cm="1">
        <f t="array" ref="X470">_xlfn.IFS(W470&lt;=3, "Q1", W470&lt;=6, "Q2", W470&lt;=9, "Q3", W470&lt;=12, "Q4")</f>
        <v>Q1</v>
      </c>
      <c r="Y470" s="4">
        <f t="shared" si="30"/>
        <v>-17.647058823529413</v>
      </c>
      <c r="Z470" t="str">
        <f t="shared" si="31"/>
        <v>March</v>
      </c>
    </row>
    <row r="471" spans="1:26" x14ac:dyDescent="0.3">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c r="V471">
        <f t="shared" si="28"/>
        <v>4</v>
      </c>
      <c r="W471">
        <f t="shared" si="29"/>
        <v>12</v>
      </c>
      <c r="X471" t="str" cm="1">
        <f t="array" ref="X471">_xlfn.IFS(W471&lt;=3, "Q1", W471&lt;=6, "Q2", W471&lt;=9, "Q3", W471&lt;=12, "Q4")</f>
        <v>Q4</v>
      </c>
      <c r="Y471" s="4">
        <f t="shared" si="30"/>
        <v>-165</v>
      </c>
      <c r="Z471" t="str">
        <f t="shared" si="31"/>
        <v>December</v>
      </c>
    </row>
    <row r="472" spans="1:26" x14ac:dyDescent="0.3">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c r="V472">
        <f t="shared" si="28"/>
        <v>4</v>
      </c>
      <c r="W472">
        <f t="shared" si="29"/>
        <v>12</v>
      </c>
      <c r="X472" t="str" cm="1">
        <f t="array" ref="X472">_xlfn.IFS(W472&lt;=3, "Q1", W472&lt;=6, "Q2", W472&lt;=9, "Q3", W472&lt;=12, "Q4")</f>
        <v>Q4</v>
      </c>
      <c r="Y472" s="4">
        <f t="shared" si="30"/>
        <v>48.000000000000007</v>
      </c>
      <c r="Z472" t="str">
        <f t="shared" si="31"/>
        <v>December</v>
      </c>
    </row>
    <row r="473" spans="1:26" x14ac:dyDescent="0.3">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c r="V473">
        <f t="shared" si="28"/>
        <v>2</v>
      </c>
      <c r="W473">
        <f t="shared" si="29"/>
        <v>11</v>
      </c>
      <c r="X473" t="str" cm="1">
        <f t="array" ref="X473">_xlfn.IFS(W473&lt;=3, "Q1", W473&lt;=6, "Q2", W473&lt;=9, "Q3", W473&lt;=12, "Q4")</f>
        <v>Q4</v>
      </c>
      <c r="Y473" s="4">
        <f t="shared" si="30"/>
        <v>0.99999999999999989</v>
      </c>
      <c r="Z473" t="str">
        <f t="shared" si="31"/>
        <v>November</v>
      </c>
    </row>
    <row r="474" spans="1:26" x14ac:dyDescent="0.3">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c r="V474">
        <f t="shared" si="28"/>
        <v>2</v>
      </c>
      <c r="W474">
        <f t="shared" si="29"/>
        <v>11</v>
      </c>
      <c r="X474" t="str" cm="1">
        <f t="array" ref="X474">_xlfn.IFS(W474&lt;=3, "Q1", W474&lt;=6, "Q2", W474&lt;=9, "Q3", W474&lt;=12, "Q4")</f>
        <v>Q4</v>
      </c>
      <c r="Y474" s="4">
        <f t="shared" si="30"/>
        <v>4.7058823529411775</v>
      </c>
      <c r="Z474" t="str">
        <f t="shared" si="31"/>
        <v>November</v>
      </c>
    </row>
    <row r="475" spans="1:26" x14ac:dyDescent="0.3">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c r="V475">
        <f t="shared" si="28"/>
        <v>2</v>
      </c>
      <c r="W475">
        <f t="shared" si="29"/>
        <v>11</v>
      </c>
      <c r="X475" t="str" cm="1">
        <f t="array" ref="X475">_xlfn.IFS(W475&lt;=3, "Q1", W475&lt;=6, "Q2", W475&lt;=9, "Q3", W475&lt;=12, "Q4")</f>
        <v>Q4</v>
      </c>
      <c r="Y475" s="4">
        <f t="shared" si="30"/>
        <v>12.5</v>
      </c>
      <c r="Z475" t="str">
        <f t="shared" si="31"/>
        <v>November</v>
      </c>
    </row>
    <row r="476" spans="1:26" x14ac:dyDescent="0.3">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c r="V476">
        <f t="shared" si="28"/>
        <v>2</v>
      </c>
      <c r="W476">
        <f t="shared" si="29"/>
        <v>11</v>
      </c>
      <c r="X476" t="str" cm="1">
        <f t="array" ref="X476">_xlfn.IFS(W476&lt;=3, "Q1", W476&lt;=6, "Q2", W476&lt;=9, "Q3", W476&lt;=12, "Q4")</f>
        <v>Q4</v>
      </c>
      <c r="Y476" s="4">
        <f t="shared" si="30"/>
        <v>27</v>
      </c>
      <c r="Z476" t="str">
        <f t="shared" si="31"/>
        <v>November</v>
      </c>
    </row>
    <row r="477" spans="1:26" x14ac:dyDescent="0.3">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c r="V477">
        <f t="shared" si="28"/>
        <v>2</v>
      </c>
      <c r="W477">
        <f t="shared" si="29"/>
        <v>11</v>
      </c>
      <c r="X477" t="str" cm="1">
        <f t="array" ref="X477">_xlfn.IFS(W477&lt;=3, "Q1", W477&lt;=6, "Q2", W477&lt;=9, "Q3", W477&lt;=12, "Q4")</f>
        <v>Q4</v>
      </c>
      <c r="Y477" s="4">
        <f t="shared" si="30"/>
        <v>46</v>
      </c>
      <c r="Z477" t="str">
        <f t="shared" si="31"/>
        <v>November</v>
      </c>
    </row>
    <row r="478" spans="1:26" x14ac:dyDescent="0.3">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c r="V478">
        <f t="shared" si="28"/>
        <v>2</v>
      </c>
      <c r="W478">
        <f t="shared" si="29"/>
        <v>11</v>
      </c>
      <c r="X478" t="str" cm="1">
        <f t="array" ref="X478">_xlfn.IFS(W478&lt;=3, "Q1", W478&lt;=6, "Q2", W478&lt;=9, "Q3", W478&lt;=12, "Q4")</f>
        <v>Q4</v>
      </c>
      <c r="Y478" s="4">
        <f t="shared" si="30"/>
        <v>48.000000000000007</v>
      </c>
      <c r="Z478" t="str">
        <f t="shared" si="31"/>
        <v>November</v>
      </c>
    </row>
    <row r="479" spans="1:26" x14ac:dyDescent="0.3">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c r="V479">
        <f t="shared" si="28"/>
        <v>7</v>
      </c>
      <c r="W479">
        <f t="shared" si="29"/>
        <v>7</v>
      </c>
      <c r="X479" t="str" cm="1">
        <f t="array" ref="X479">_xlfn.IFS(W479&lt;=3, "Q1", W479&lt;=6, "Q2", W479&lt;=9, "Q3", W479&lt;=12, "Q4")</f>
        <v>Q3</v>
      </c>
      <c r="Y479" s="4">
        <f t="shared" si="30"/>
        <v>7.5</v>
      </c>
      <c r="Z479" t="str">
        <f t="shared" si="31"/>
        <v>July</v>
      </c>
    </row>
    <row r="480" spans="1:26" x14ac:dyDescent="0.3">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c r="V480">
        <f t="shared" si="28"/>
        <v>6</v>
      </c>
      <c r="W480">
        <f t="shared" si="29"/>
        <v>10</v>
      </c>
      <c r="X480" t="str" cm="1">
        <f t="array" ref="X480">_xlfn.IFS(W480&lt;=3, "Q1", W480&lt;=6, "Q2", W480&lt;=9, "Q3", W480&lt;=12, "Q4")</f>
        <v>Q4</v>
      </c>
      <c r="Y480" s="4">
        <f t="shared" si="30"/>
        <v>47.999999999999993</v>
      </c>
      <c r="Z480" t="str">
        <f t="shared" si="31"/>
        <v>October</v>
      </c>
    </row>
    <row r="481" spans="1:26" x14ac:dyDescent="0.3">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c r="V481">
        <f t="shared" si="28"/>
        <v>6</v>
      </c>
      <c r="W481">
        <f t="shared" si="29"/>
        <v>6</v>
      </c>
      <c r="X481" t="str" cm="1">
        <f t="array" ref="X481">_xlfn.IFS(W481&lt;=3, "Q1", W481&lt;=6, "Q2", W481&lt;=9, "Q3", W481&lt;=12, "Q4")</f>
        <v>Q2</v>
      </c>
      <c r="Y481" s="4">
        <f t="shared" si="30"/>
        <v>45</v>
      </c>
      <c r="Z481" t="str">
        <f t="shared" si="31"/>
        <v>June</v>
      </c>
    </row>
    <row r="482" spans="1:26" x14ac:dyDescent="0.3">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c r="V482">
        <f t="shared" si="28"/>
        <v>6</v>
      </c>
      <c r="W482">
        <f t="shared" si="29"/>
        <v>6</v>
      </c>
      <c r="X482" t="str" cm="1">
        <f t="array" ref="X482">_xlfn.IFS(W482&lt;=3, "Q1", W482&lt;=6, "Q2", W482&lt;=9, "Q3", W482&lt;=12, "Q4")</f>
        <v>Q2</v>
      </c>
      <c r="Y482" s="4">
        <f t="shared" si="30"/>
        <v>12.000000000000002</v>
      </c>
      <c r="Z482" t="str">
        <f t="shared" si="31"/>
        <v>June</v>
      </c>
    </row>
    <row r="483" spans="1:26" x14ac:dyDescent="0.3">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c r="V483">
        <f t="shared" si="28"/>
        <v>4</v>
      </c>
      <c r="W483">
        <f t="shared" si="29"/>
        <v>10</v>
      </c>
      <c r="X483" t="str" cm="1">
        <f t="array" ref="X483">_xlfn.IFS(W483&lt;=3, "Q1", W483&lt;=6, "Q2", W483&lt;=9, "Q3", W483&lt;=12, "Q4")</f>
        <v>Q4</v>
      </c>
      <c r="Y483" s="4">
        <f t="shared" si="30"/>
        <v>21.000000000000004</v>
      </c>
      <c r="Z483" t="str">
        <f t="shared" si="31"/>
        <v>October</v>
      </c>
    </row>
    <row r="484" spans="1:26" x14ac:dyDescent="0.3">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c r="V484">
        <f t="shared" si="28"/>
        <v>5</v>
      </c>
      <c r="W484">
        <f t="shared" si="29"/>
        <v>7</v>
      </c>
      <c r="X484" t="str" cm="1">
        <f t="array" ref="X484">_xlfn.IFS(W484&lt;=3, "Q1", W484&lt;=6, "Q2", W484&lt;=9, "Q3", W484&lt;=12, "Q4")</f>
        <v>Q3</v>
      </c>
      <c r="Y484" s="4">
        <f t="shared" si="30"/>
        <v>28.000000000000004</v>
      </c>
      <c r="Z484" t="str">
        <f t="shared" si="31"/>
        <v>July</v>
      </c>
    </row>
    <row r="485" spans="1:26" x14ac:dyDescent="0.3">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c r="V485">
        <f t="shared" si="28"/>
        <v>5</v>
      </c>
      <c r="W485">
        <f t="shared" si="29"/>
        <v>7</v>
      </c>
      <c r="X485" t="str" cm="1">
        <f t="array" ref="X485">_xlfn.IFS(W485&lt;=3, "Q1", W485&lt;=6, "Q2", W485&lt;=9, "Q3", W485&lt;=12, "Q4")</f>
        <v>Q3</v>
      </c>
      <c r="Y485" s="4">
        <f t="shared" si="30"/>
        <v>36</v>
      </c>
      <c r="Z485" t="str">
        <f t="shared" si="31"/>
        <v>July</v>
      </c>
    </row>
    <row r="486" spans="1:26" x14ac:dyDescent="0.3">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c r="V486">
        <f t="shared" si="28"/>
        <v>3</v>
      </c>
      <c r="W486">
        <f t="shared" si="29"/>
        <v>6</v>
      </c>
      <c r="X486" t="str" cm="1">
        <f t="array" ref="X486">_xlfn.IFS(W486&lt;=3, "Q1", W486&lt;=6, "Q2", W486&lt;=9, "Q3", W486&lt;=12, "Q4")</f>
        <v>Q2</v>
      </c>
      <c r="Y486" s="4">
        <f t="shared" si="30"/>
        <v>50</v>
      </c>
      <c r="Z486" t="str">
        <f t="shared" si="31"/>
        <v>June</v>
      </c>
    </row>
    <row r="487" spans="1:26" x14ac:dyDescent="0.3">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c r="V487">
        <f t="shared" si="28"/>
        <v>3</v>
      </c>
      <c r="W487">
        <f t="shared" si="29"/>
        <v>6</v>
      </c>
      <c r="X487" t="str" cm="1">
        <f t="array" ref="X487">_xlfn.IFS(W487&lt;=3, "Q1", W487&lt;=6, "Q2", W487&lt;=9, "Q3", W487&lt;=12, "Q4")</f>
        <v>Q2</v>
      </c>
      <c r="Y487" s="4">
        <f t="shared" si="30"/>
        <v>-5.882352941176471</v>
      </c>
      <c r="Z487" t="str">
        <f t="shared" si="31"/>
        <v>June</v>
      </c>
    </row>
    <row r="488" spans="1:26" x14ac:dyDescent="0.3">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c r="V488">
        <f t="shared" si="28"/>
        <v>3</v>
      </c>
      <c r="W488">
        <f t="shared" si="29"/>
        <v>6</v>
      </c>
      <c r="X488" t="str" cm="1">
        <f t="array" ref="X488">_xlfn.IFS(W488&lt;=3, "Q1", W488&lt;=6, "Q2", W488&lt;=9, "Q3", W488&lt;=12, "Q4")</f>
        <v>Q2</v>
      </c>
      <c r="Y488" s="4">
        <f t="shared" si="30"/>
        <v>6.25</v>
      </c>
      <c r="Z488" t="str">
        <f t="shared" si="31"/>
        <v>June</v>
      </c>
    </row>
    <row r="489" spans="1:26" x14ac:dyDescent="0.3">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c r="V489">
        <f t="shared" si="28"/>
        <v>2</v>
      </c>
      <c r="W489">
        <f t="shared" si="29"/>
        <v>10</v>
      </c>
      <c r="X489" t="str" cm="1">
        <f t="array" ref="X489">_xlfn.IFS(W489&lt;=3, "Q1", W489&lt;=6, "Q2", W489&lt;=9, "Q3", W489&lt;=12, "Q4")</f>
        <v>Q4</v>
      </c>
      <c r="Y489" s="4">
        <f t="shared" si="30"/>
        <v>12.5</v>
      </c>
      <c r="Z489" t="str">
        <f t="shared" si="31"/>
        <v>October</v>
      </c>
    </row>
    <row r="490" spans="1:26" x14ac:dyDescent="0.3">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c r="V490">
        <f t="shared" si="28"/>
        <v>4</v>
      </c>
      <c r="W490">
        <f t="shared" si="29"/>
        <v>6</v>
      </c>
      <c r="X490" t="str" cm="1">
        <f t="array" ref="X490">_xlfn.IFS(W490&lt;=3, "Q1", W490&lt;=6, "Q2", W490&lt;=9, "Q3", W490&lt;=12, "Q4")</f>
        <v>Q2</v>
      </c>
      <c r="Y490" s="4">
        <f t="shared" si="30"/>
        <v>7.5000000000000009</v>
      </c>
      <c r="Z490" t="str">
        <f t="shared" si="31"/>
        <v>June</v>
      </c>
    </row>
    <row r="491" spans="1:26" x14ac:dyDescent="0.3">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c r="V491">
        <f t="shared" si="28"/>
        <v>4</v>
      </c>
      <c r="W491">
        <f t="shared" si="29"/>
        <v>6</v>
      </c>
      <c r="X491" t="str" cm="1">
        <f t="array" ref="X491">_xlfn.IFS(W491&lt;=3, "Q1", W491&lt;=6, "Q2", W491&lt;=9, "Q3", W491&lt;=12, "Q4")</f>
        <v>Q2</v>
      </c>
      <c r="Y491" s="4">
        <f t="shared" si="30"/>
        <v>16.249999999999996</v>
      </c>
      <c r="Z491" t="str">
        <f t="shared" si="31"/>
        <v>June</v>
      </c>
    </row>
    <row r="492" spans="1:26" x14ac:dyDescent="0.3">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c r="V492">
        <f t="shared" si="28"/>
        <v>4</v>
      </c>
      <c r="W492">
        <f t="shared" si="29"/>
        <v>6</v>
      </c>
      <c r="X492" t="str" cm="1">
        <f t="array" ref="X492">_xlfn.IFS(W492&lt;=3, "Q1", W492&lt;=6, "Q2", W492&lt;=9, "Q3", W492&lt;=12, "Q4")</f>
        <v>Q2</v>
      </c>
      <c r="Y492" s="4">
        <f t="shared" si="30"/>
        <v>8.75</v>
      </c>
      <c r="Z492" t="str">
        <f t="shared" si="31"/>
        <v>June</v>
      </c>
    </row>
    <row r="493" spans="1:26" x14ac:dyDescent="0.3">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c r="V493">
        <f t="shared" si="28"/>
        <v>5</v>
      </c>
      <c r="W493">
        <f t="shared" si="29"/>
        <v>9</v>
      </c>
      <c r="X493" t="str" cm="1">
        <f t="array" ref="X493">_xlfn.IFS(W493&lt;=3, "Q1", W493&lt;=6, "Q2", W493&lt;=9, "Q3", W493&lt;=12, "Q4")</f>
        <v>Q3</v>
      </c>
      <c r="Y493" s="4">
        <f t="shared" si="30"/>
        <v>2.0000000000000004</v>
      </c>
      <c r="Z493" t="str">
        <f t="shared" si="31"/>
        <v>September</v>
      </c>
    </row>
    <row r="494" spans="1:26" x14ac:dyDescent="0.3">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c r="V494">
        <f t="shared" si="28"/>
        <v>5</v>
      </c>
      <c r="W494">
        <f t="shared" si="29"/>
        <v>9</v>
      </c>
      <c r="X494" t="str" cm="1">
        <f t="array" ref="X494">_xlfn.IFS(W494&lt;=3, "Q1", W494&lt;=6, "Q2", W494&lt;=9, "Q3", W494&lt;=12, "Q4")</f>
        <v>Q3</v>
      </c>
      <c r="Y494" s="4">
        <f t="shared" si="30"/>
        <v>46</v>
      </c>
      <c r="Z494" t="str">
        <f t="shared" si="31"/>
        <v>September</v>
      </c>
    </row>
    <row r="495" spans="1:26" x14ac:dyDescent="0.3">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c r="V495">
        <f t="shared" si="28"/>
        <v>5</v>
      </c>
      <c r="W495">
        <f t="shared" si="29"/>
        <v>5</v>
      </c>
      <c r="X495" t="str" cm="1">
        <f t="array" ref="X495">_xlfn.IFS(W495&lt;=3, "Q1", W495&lt;=6, "Q2", W495&lt;=9, "Q3", W495&lt;=12, "Q4")</f>
        <v>Q2</v>
      </c>
      <c r="Y495" s="4">
        <f t="shared" si="30"/>
        <v>13.999999999999998</v>
      </c>
      <c r="Z495" t="str">
        <f t="shared" si="31"/>
        <v>May</v>
      </c>
    </row>
    <row r="496" spans="1:26" x14ac:dyDescent="0.3">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c r="V496">
        <f t="shared" si="28"/>
        <v>3</v>
      </c>
      <c r="W496">
        <f t="shared" si="29"/>
        <v>3</v>
      </c>
      <c r="X496" t="str" cm="1">
        <f t="array" ref="X496">_xlfn.IFS(W496&lt;=3, "Q1", W496&lt;=6, "Q2", W496&lt;=9, "Q3", W496&lt;=12, "Q4")</f>
        <v>Q1</v>
      </c>
      <c r="Y496" s="4">
        <f t="shared" si="30"/>
        <v>-50</v>
      </c>
      <c r="Z496" t="str">
        <f t="shared" si="31"/>
        <v>March</v>
      </c>
    </row>
    <row r="497" spans="1:26" x14ac:dyDescent="0.3">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c r="V497">
        <f t="shared" si="28"/>
        <v>4</v>
      </c>
      <c r="W497">
        <f t="shared" si="29"/>
        <v>12</v>
      </c>
      <c r="X497" t="str" cm="1">
        <f t="array" ref="X497">_xlfn.IFS(W497&lt;=3, "Q1", W497&lt;=6, "Q2", W497&lt;=9, "Q3", W497&lt;=12, "Q4")</f>
        <v>Q4</v>
      </c>
      <c r="Y497" s="4">
        <f t="shared" si="30"/>
        <v>49</v>
      </c>
      <c r="Z497" t="str">
        <f t="shared" si="31"/>
        <v>December</v>
      </c>
    </row>
    <row r="498" spans="1:26" x14ac:dyDescent="0.3">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c r="V498">
        <f t="shared" si="28"/>
        <v>6</v>
      </c>
      <c r="W498">
        <f t="shared" si="29"/>
        <v>7</v>
      </c>
      <c r="X498" t="str" cm="1">
        <f t="array" ref="X498">_xlfn.IFS(W498&lt;=3, "Q1", W498&lt;=6, "Q2", W498&lt;=9, "Q3", W498&lt;=12, "Q4")</f>
        <v>Q3</v>
      </c>
      <c r="Y498" s="4">
        <f t="shared" si="30"/>
        <v>33.75</v>
      </c>
      <c r="Z498" t="str">
        <f t="shared" si="31"/>
        <v>July</v>
      </c>
    </row>
    <row r="499" spans="1:26" x14ac:dyDescent="0.3">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c r="V499">
        <f t="shared" si="28"/>
        <v>6</v>
      </c>
      <c r="W499">
        <f t="shared" si="29"/>
        <v>7</v>
      </c>
      <c r="X499" t="str" cm="1">
        <f t="array" ref="X499">_xlfn.IFS(W499&lt;=3, "Q1", W499&lt;=6, "Q2", W499&lt;=9, "Q3", W499&lt;=12, "Q4")</f>
        <v>Q3</v>
      </c>
      <c r="Y499" s="4">
        <f t="shared" si="30"/>
        <v>32</v>
      </c>
      <c r="Z499" t="str">
        <f t="shared" si="31"/>
        <v>July</v>
      </c>
    </row>
    <row r="500" spans="1:26" x14ac:dyDescent="0.3">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c r="V500">
        <f t="shared" si="28"/>
        <v>6</v>
      </c>
      <c r="W500">
        <f t="shared" si="29"/>
        <v>7</v>
      </c>
      <c r="X500" t="str" cm="1">
        <f t="array" ref="X500">_xlfn.IFS(W500&lt;=3, "Q1", W500&lt;=6, "Q2", W500&lt;=9, "Q3", W500&lt;=12, "Q4")</f>
        <v>Q3</v>
      </c>
      <c r="Y500" s="4">
        <f t="shared" si="30"/>
        <v>7.5</v>
      </c>
      <c r="Z500" t="str">
        <f t="shared" si="31"/>
        <v>July</v>
      </c>
    </row>
    <row r="501" spans="1:26" x14ac:dyDescent="0.3">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c r="V501">
        <f t="shared" si="28"/>
        <v>6</v>
      </c>
      <c r="W501">
        <f t="shared" si="29"/>
        <v>7</v>
      </c>
      <c r="X501" t="str" cm="1">
        <f t="array" ref="X501">_xlfn.IFS(W501&lt;=3, "Q1", W501&lt;=6, "Q2", W501&lt;=9, "Q3", W501&lt;=12, "Q4")</f>
        <v>Q3</v>
      </c>
      <c r="Y501" s="4">
        <f t="shared" si="30"/>
        <v>33</v>
      </c>
      <c r="Z501" t="str">
        <f t="shared" si="31"/>
        <v>July</v>
      </c>
    </row>
    <row r="502" spans="1:26" x14ac:dyDescent="0.3">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c r="V502">
        <f t="shared" si="28"/>
        <v>5</v>
      </c>
      <c r="W502">
        <f t="shared" si="29"/>
        <v>5</v>
      </c>
      <c r="X502" t="str" cm="1">
        <f t="array" ref="X502">_xlfn.IFS(W502&lt;=3, "Q1", W502&lt;=6, "Q2", W502&lt;=9, "Q3", W502&lt;=12, "Q4")</f>
        <v>Q2</v>
      </c>
      <c r="Y502" s="4">
        <f t="shared" si="30"/>
        <v>-66.666666666666657</v>
      </c>
      <c r="Z502" t="str">
        <f t="shared" si="31"/>
        <v>May</v>
      </c>
    </row>
    <row r="503" spans="1:26" x14ac:dyDescent="0.3">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c r="V503">
        <f t="shared" si="28"/>
        <v>5</v>
      </c>
      <c r="W503">
        <f t="shared" si="29"/>
        <v>5</v>
      </c>
      <c r="X503" t="str" cm="1">
        <f t="array" ref="X503">_xlfn.IFS(W503&lt;=3, "Q1", W503&lt;=6, "Q2", W503&lt;=9, "Q3", W503&lt;=12, "Q4")</f>
        <v>Q2</v>
      </c>
      <c r="Y503" s="4">
        <f t="shared" si="30"/>
        <v>-80</v>
      </c>
      <c r="Z503" t="str">
        <f t="shared" si="31"/>
        <v>May</v>
      </c>
    </row>
    <row r="504" spans="1:26" x14ac:dyDescent="0.3">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c r="V504">
        <f t="shared" si="28"/>
        <v>5</v>
      </c>
      <c r="W504">
        <f t="shared" si="29"/>
        <v>5</v>
      </c>
      <c r="X504" t="str" cm="1">
        <f t="array" ref="X504">_xlfn.IFS(W504&lt;=3, "Q1", W504&lt;=6, "Q2", W504&lt;=9, "Q3", W504&lt;=12, "Q4")</f>
        <v>Q2</v>
      </c>
      <c r="Y504" s="4">
        <f t="shared" si="30"/>
        <v>6.25</v>
      </c>
      <c r="Z504" t="str">
        <f t="shared" si="31"/>
        <v>May</v>
      </c>
    </row>
    <row r="505" spans="1:26" x14ac:dyDescent="0.3">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c r="V505">
        <f t="shared" si="28"/>
        <v>5</v>
      </c>
      <c r="W505">
        <f t="shared" si="29"/>
        <v>5</v>
      </c>
      <c r="X505" t="str" cm="1">
        <f t="array" ref="X505">_xlfn.IFS(W505&lt;=3, "Q1", W505&lt;=6, "Q2", W505&lt;=9, "Q3", W505&lt;=12, "Q4")</f>
        <v>Q2</v>
      </c>
      <c r="Y505" s="4">
        <f t="shared" si="30"/>
        <v>-80</v>
      </c>
      <c r="Z505" t="str">
        <f t="shared" si="31"/>
        <v>May</v>
      </c>
    </row>
    <row r="506" spans="1:26" x14ac:dyDescent="0.3">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c r="V506">
        <f t="shared" si="28"/>
        <v>5</v>
      </c>
      <c r="W506">
        <f t="shared" si="29"/>
        <v>5</v>
      </c>
      <c r="X506" t="str" cm="1">
        <f t="array" ref="X506">_xlfn.IFS(W506&lt;=3, "Q1", W506&lt;=6, "Q2", W506&lt;=9, "Q3", W506&lt;=12, "Q4")</f>
        <v>Q2</v>
      </c>
      <c r="Y506" s="4">
        <f t="shared" si="30"/>
        <v>36.25</v>
      </c>
      <c r="Z506" t="str">
        <f t="shared" si="31"/>
        <v>May</v>
      </c>
    </row>
    <row r="507" spans="1:26" x14ac:dyDescent="0.3">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c r="V507">
        <f t="shared" si="28"/>
        <v>3</v>
      </c>
      <c r="W507">
        <f t="shared" si="29"/>
        <v>11</v>
      </c>
      <c r="X507" t="str" cm="1">
        <f t="array" ref="X507">_xlfn.IFS(W507&lt;=3, "Q1", W507&lt;=6, "Q2", W507&lt;=9, "Q3", W507&lt;=12, "Q4")</f>
        <v>Q4</v>
      </c>
      <c r="Y507" s="4">
        <f t="shared" si="30"/>
        <v>33.75</v>
      </c>
      <c r="Z507" t="str">
        <f t="shared" si="31"/>
        <v>November</v>
      </c>
    </row>
    <row r="508" spans="1:26" x14ac:dyDescent="0.3">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c r="V508">
        <f t="shared" si="28"/>
        <v>6</v>
      </c>
      <c r="W508">
        <f t="shared" si="29"/>
        <v>3</v>
      </c>
      <c r="X508" t="str" cm="1">
        <f t="array" ref="X508">_xlfn.IFS(W508&lt;=3, "Q1", W508&lt;=6, "Q2", W508&lt;=9, "Q3", W508&lt;=12, "Q4")</f>
        <v>Q1</v>
      </c>
      <c r="Y508" s="4">
        <f t="shared" si="30"/>
        <v>26.999999999999996</v>
      </c>
      <c r="Z508" t="str">
        <f t="shared" si="31"/>
        <v>March</v>
      </c>
    </row>
    <row r="509" spans="1:26" x14ac:dyDescent="0.3">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c r="V509">
        <f t="shared" si="28"/>
        <v>6</v>
      </c>
      <c r="W509">
        <f t="shared" si="29"/>
        <v>3</v>
      </c>
      <c r="X509" t="str" cm="1">
        <f t="array" ref="X509">_xlfn.IFS(W509&lt;=3, "Q1", W509&lt;=6, "Q2", W509&lt;=9, "Q3", W509&lt;=12, "Q4")</f>
        <v>Q1</v>
      </c>
      <c r="Y509" s="4">
        <f t="shared" si="30"/>
        <v>26</v>
      </c>
      <c r="Z509" t="str">
        <f t="shared" si="31"/>
        <v>March</v>
      </c>
    </row>
    <row r="510" spans="1:26" x14ac:dyDescent="0.3">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c r="V510">
        <f t="shared" si="28"/>
        <v>6</v>
      </c>
      <c r="W510">
        <f t="shared" si="29"/>
        <v>3</v>
      </c>
      <c r="X510" t="str" cm="1">
        <f t="array" ref="X510">_xlfn.IFS(W510&lt;=3, "Q1", W510&lt;=6, "Q2", W510&lt;=9, "Q3", W510&lt;=12, "Q4")</f>
        <v>Q1</v>
      </c>
      <c r="Y510" s="4">
        <f t="shared" si="30"/>
        <v>25</v>
      </c>
      <c r="Z510" t="str">
        <f t="shared" si="31"/>
        <v>March</v>
      </c>
    </row>
    <row r="511" spans="1:26" x14ac:dyDescent="0.3">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c r="V511">
        <f t="shared" si="28"/>
        <v>6</v>
      </c>
      <c r="W511">
        <f t="shared" si="29"/>
        <v>3</v>
      </c>
      <c r="X511" t="str" cm="1">
        <f t="array" ref="X511">_xlfn.IFS(W511&lt;=3, "Q1", W511&lt;=6, "Q2", W511&lt;=9, "Q3", W511&lt;=12, "Q4")</f>
        <v>Q1</v>
      </c>
      <c r="Y511" s="4">
        <f t="shared" si="30"/>
        <v>50</v>
      </c>
      <c r="Z511" t="str">
        <f t="shared" si="31"/>
        <v>March</v>
      </c>
    </row>
    <row r="512" spans="1:26" x14ac:dyDescent="0.3">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c r="V512">
        <f t="shared" si="28"/>
        <v>1</v>
      </c>
      <c r="W512">
        <f t="shared" si="29"/>
        <v>11</v>
      </c>
      <c r="X512" t="str" cm="1">
        <f t="array" ref="X512">_xlfn.IFS(W512&lt;=3, "Q1", W512&lt;=6, "Q2", W512&lt;=9, "Q3", W512&lt;=12, "Q4")</f>
        <v>Q4</v>
      </c>
      <c r="Y512" s="4">
        <f t="shared" si="30"/>
        <v>32</v>
      </c>
      <c r="Z512" t="str">
        <f t="shared" si="31"/>
        <v>November</v>
      </c>
    </row>
    <row r="513" spans="1:26" x14ac:dyDescent="0.3">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c r="V513">
        <f t="shared" si="28"/>
        <v>1</v>
      </c>
      <c r="W513">
        <f t="shared" si="29"/>
        <v>11</v>
      </c>
      <c r="X513" t="str" cm="1">
        <f t="array" ref="X513">_xlfn.IFS(W513&lt;=3, "Q1", W513&lt;=6, "Q2", W513&lt;=9, "Q3", W513&lt;=12, "Q4")</f>
        <v>Q4</v>
      </c>
      <c r="Y513" s="4">
        <f t="shared" si="30"/>
        <v>32</v>
      </c>
      <c r="Z513" t="str">
        <f t="shared" si="31"/>
        <v>November</v>
      </c>
    </row>
    <row r="514" spans="1:26" x14ac:dyDescent="0.3">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c r="V514">
        <f t="shared" si="28"/>
        <v>3</v>
      </c>
      <c r="W514">
        <f t="shared" si="29"/>
        <v>10</v>
      </c>
      <c r="X514" t="str" cm="1">
        <f t="array" ref="X514">_xlfn.IFS(W514&lt;=3, "Q1", W514&lt;=6, "Q2", W514&lt;=9, "Q3", W514&lt;=12, "Q4")</f>
        <v>Q4</v>
      </c>
      <c r="Y514" s="4">
        <f t="shared" si="30"/>
        <v>10</v>
      </c>
      <c r="Z514" t="str">
        <f t="shared" si="31"/>
        <v>October</v>
      </c>
    </row>
    <row r="515" spans="1:26" x14ac:dyDescent="0.3">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c r="V515">
        <f t="shared" ref="V515:V578" si="32">D515-C515</f>
        <v>4</v>
      </c>
      <c r="W515">
        <f t="shared" ref="W515:W578" si="33">MONTH(C515)</f>
        <v>12</v>
      </c>
      <c r="X515" t="str" cm="1">
        <f t="array" ref="X515">_xlfn.IFS(W515&lt;=3, "Q1", W515&lt;=6, "Q2", W515&lt;=9, "Q3", W515&lt;=12, "Q4")</f>
        <v>Q4</v>
      </c>
      <c r="Y515" s="4">
        <f t="shared" ref="Y515:Y578" si="34">(U515/R515)*100</f>
        <v>27</v>
      </c>
      <c r="Z515" t="str">
        <f t="shared" ref="Z515:Z578" si="35">TEXT(C515, "mmmm")</f>
        <v>December</v>
      </c>
    </row>
    <row r="516" spans="1:26" x14ac:dyDescent="0.3">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c r="V516">
        <f t="shared" si="32"/>
        <v>4</v>
      </c>
      <c r="W516">
        <f t="shared" si="33"/>
        <v>12</v>
      </c>
      <c r="X516" t="str" cm="1">
        <f t="array" ref="X516">_xlfn.IFS(W516&lt;=3, "Q1", W516&lt;=6, "Q2", W516&lt;=9, "Q3", W516&lt;=12, "Q4")</f>
        <v>Q4</v>
      </c>
      <c r="Y516" s="4">
        <f t="shared" si="34"/>
        <v>29.000000000000004</v>
      </c>
      <c r="Z516" t="str">
        <f t="shared" si="35"/>
        <v>December</v>
      </c>
    </row>
    <row r="517" spans="1:26" x14ac:dyDescent="0.3">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c r="V517">
        <f t="shared" si="32"/>
        <v>5</v>
      </c>
      <c r="W517">
        <f t="shared" si="33"/>
        <v>1</v>
      </c>
      <c r="X517" t="str" cm="1">
        <f t="array" ref="X517">_xlfn.IFS(W517&lt;=3, "Q1", W517&lt;=6, "Q2", W517&lt;=9, "Q3", W517&lt;=12, "Q4")</f>
        <v>Q1</v>
      </c>
      <c r="Y517" s="4">
        <f t="shared" si="34"/>
        <v>46.000000000000007</v>
      </c>
      <c r="Z517" t="str">
        <f t="shared" si="35"/>
        <v>January</v>
      </c>
    </row>
    <row r="518" spans="1:26" x14ac:dyDescent="0.3">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c r="V518">
        <f t="shared" si="32"/>
        <v>5</v>
      </c>
      <c r="W518">
        <f t="shared" si="33"/>
        <v>1</v>
      </c>
      <c r="X518" t="str" cm="1">
        <f t="array" ref="X518">_xlfn.IFS(W518&lt;=3, "Q1", W518&lt;=6, "Q2", W518&lt;=9, "Q3", W518&lt;=12, "Q4")</f>
        <v>Q1</v>
      </c>
      <c r="Y518" s="4">
        <f t="shared" si="34"/>
        <v>27</v>
      </c>
      <c r="Z518" t="str">
        <f t="shared" si="35"/>
        <v>January</v>
      </c>
    </row>
    <row r="519" spans="1:26" x14ac:dyDescent="0.3">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c r="V519">
        <f t="shared" si="32"/>
        <v>5</v>
      </c>
      <c r="W519">
        <f t="shared" si="33"/>
        <v>1</v>
      </c>
      <c r="X519" t="str" cm="1">
        <f t="array" ref="X519">_xlfn.IFS(W519&lt;=3, "Q1", W519&lt;=6, "Q2", W519&lt;=9, "Q3", W519&lt;=12, "Q4")</f>
        <v>Q1</v>
      </c>
      <c r="Y519" s="4">
        <f t="shared" si="34"/>
        <v>44.999999999999993</v>
      </c>
      <c r="Z519" t="str">
        <f t="shared" si="35"/>
        <v>January</v>
      </c>
    </row>
    <row r="520" spans="1:26" x14ac:dyDescent="0.3">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c r="V520">
        <f t="shared" si="32"/>
        <v>5</v>
      </c>
      <c r="W520">
        <f t="shared" si="33"/>
        <v>1</v>
      </c>
      <c r="X520" t="str" cm="1">
        <f t="array" ref="X520">_xlfn.IFS(W520&lt;=3, "Q1", W520&lt;=6, "Q2", W520&lt;=9, "Q3", W520&lt;=12, "Q4")</f>
        <v>Q1</v>
      </c>
      <c r="Y520" s="4">
        <f t="shared" si="34"/>
        <v>5</v>
      </c>
      <c r="Z520" t="str">
        <f t="shared" si="35"/>
        <v>January</v>
      </c>
    </row>
    <row r="521" spans="1:26" x14ac:dyDescent="0.3">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c r="V521">
        <f t="shared" si="32"/>
        <v>4</v>
      </c>
      <c r="W521">
        <f t="shared" si="33"/>
        <v>3</v>
      </c>
      <c r="X521" t="str" cm="1">
        <f t="array" ref="X521">_xlfn.IFS(W521&lt;=3, "Q1", W521&lt;=6, "Q2", W521&lt;=9, "Q3", W521&lt;=12, "Q4")</f>
        <v>Q1</v>
      </c>
      <c r="Y521" s="4">
        <f t="shared" si="34"/>
        <v>28.750000000000004</v>
      </c>
      <c r="Z521" t="str">
        <f t="shared" si="35"/>
        <v>March</v>
      </c>
    </row>
    <row r="522" spans="1:26" x14ac:dyDescent="0.3">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c r="V522">
        <f t="shared" si="32"/>
        <v>4</v>
      </c>
      <c r="W522">
        <f t="shared" si="33"/>
        <v>3</v>
      </c>
      <c r="X522" t="str" cm="1">
        <f t="array" ref="X522">_xlfn.IFS(W522&lt;=3, "Q1", W522&lt;=6, "Q2", W522&lt;=9, "Q3", W522&lt;=12, "Q4")</f>
        <v>Q1</v>
      </c>
      <c r="Y522" s="4">
        <f t="shared" si="34"/>
        <v>-20</v>
      </c>
      <c r="Z522" t="str">
        <f t="shared" si="35"/>
        <v>March</v>
      </c>
    </row>
    <row r="523" spans="1:26" x14ac:dyDescent="0.3">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c r="V523">
        <f t="shared" si="32"/>
        <v>4</v>
      </c>
      <c r="W523">
        <f t="shared" si="33"/>
        <v>3</v>
      </c>
      <c r="X523" t="str" cm="1">
        <f t="array" ref="X523">_xlfn.IFS(W523&lt;=3, "Q1", W523&lt;=6, "Q2", W523&lt;=9, "Q3", W523&lt;=12, "Q4")</f>
        <v>Q1</v>
      </c>
      <c r="Y523" s="4">
        <f t="shared" si="34"/>
        <v>-150</v>
      </c>
      <c r="Z523" t="str">
        <f t="shared" si="35"/>
        <v>March</v>
      </c>
    </row>
    <row r="524" spans="1:26" x14ac:dyDescent="0.3">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c r="V524">
        <f t="shared" si="32"/>
        <v>2</v>
      </c>
      <c r="W524">
        <f t="shared" si="33"/>
        <v>1</v>
      </c>
      <c r="X524" t="str" cm="1">
        <f t="array" ref="X524">_xlfn.IFS(W524&lt;=3, "Q1", W524&lt;=6, "Q2", W524&lt;=9, "Q3", W524&lt;=12, "Q4")</f>
        <v>Q1</v>
      </c>
      <c r="Y524" s="4">
        <f t="shared" si="34"/>
        <v>10</v>
      </c>
      <c r="Z524" t="str">
        <f t="shared" si="35"/>
        <v>January</v>
      </c>
    </row>
    <row r="525" spans="1:26" x14ac:dyDescent="0.3">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c r="V525">
        <f t="shared" si="32"/>
        <v>2</v>
      </c>
      <c r="W525">
        <f t="shared" si="33"/>
        <v>5</v>
      </c>
      <c r="X525" t="str" cm="1">
        <f t="array" ref="X525">_xlfn.IFS(W525&lt;=3, "Q1", W525&lt;=6, "Q2", W525&lt;=9, "Q3", W525&lt;=12, "Q4")</f>
        <v>Q2</v>
      </c>
      <c r="Y525" s="4">
        <f t="shared" si="34"/>
        <v>-22.5</v>
      </c>
      <c r="Z525" t="str">
        <f t="shared" si="35"/>
        <v>May</v>
      </c>
    </row>
    <row r="526" spans="1:26" x14ac:dyDescent="0.3">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c r="V526">
        <f t="shared" si="32"/>
        <v>2</v>
      </c>
      <c r="W526">
        <f t="shared" si="33"/>
        <v>5</v>
      </c>
      <c r="X526" t="str" cm="1">
        <f t="array" ref="X526">_xlfn.IFS(W526&lt;=3, "Q1", W526&lt;=6, "Q2", W526&lt;=9, "Q3", W526&lt;=12, "Q4")</f>
        <v>Q2</v>
      </c>
      <c r="Y526" s="4">
        <f t="shared" si="34"/>
        <v>41</v>
      </c>
      <c r="Z526" t="str">
        <f t="shared" si="35"/>
        <v>May</v>
      </c>
    </row>
    <row r="527" spans="1:26" x14ac:dyDescent="0.3">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c r="V527">
        <f t="shared" si="32"/>
        <v>7</v>
      </c>
      <c r="W527">
        <f t="shared" si="33"/>
        <v>12</v>
      </c>
      <c r="X527" t="str" cm="1">
        <f t="array" ref="X527">_xlfn.IFS(W527&lt;=3, "Q1", W527&lt;=6, "Q2", W527&lt;=9, "Q3", W527&lt;=12, "Q4")</f>
        <v>Q4</v>
      </c>
      <c r="Y527" s="4">
        <f t="shared" si="34"/>
        <v>47</v>
      </c>
      <c r="Z527" t="str">
        <f t="shared" si="35"/>
        <v>December</v>
      </c>
    </row>
    <row r="528" spans="1:26" x14ac:dyDescent="0.3">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c r="V528">
        <f t="shared" si="32"/>
        <v>5</v>
      </c>
      <c r="W528">
        <f t="shared" si="33"/>
        <v>10</v>
      </c>
      <c r="X528" t="str" cm="1">
        <f t="array" ref="X528">_xlfn.IFS(W528&lt;=3, "Q1", W528&lt;=6, "Q2", W528&lt;=9, "Q3", W528&lt;=12, "Q4")</f>
        <v>Q4</v>
      </c>
      <c r="Y528" s="4">
        <f t="shared" si="34"/>
        <v>6.25</v>
      </c>
      <c r="Z528" t="str">
        <f t="shared" si="35"/>
        <v>October</v>
      </c>
    </row>
    <row r="529" spans="1:26" x14ac:dyDescent="0.3">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c r="V529">
        <f t="shared" si="32"/>
        <v>5</v>
      </c>
      <c r="W529">
        <f t="shared" si="33"/>
        <v>10</v>
      </c>
      <c r="X529" t="str" cm="1">
        <f t="array" ref="X529">_xlfn.IFS(W529&lt;=3, "Q1", W529&lt;=6, "Q2", W529&lt;=9, "Q3", W529&lt;=12, "Q4")</f>
        <v>Q4</v>
      </c>
      <c r="Y529" s="4">
        <f t="shared" si="34"/>
        <v>11.25</v>
      </c>
      <c r="Z529" t="str">
        <f t="shared" si="35"/>
        <v>October</v>
      </c>
    </row>
    <row r="530" spans="1:26" x14ac:dyDescent="0.3">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c r="V530">
        <f t="shared" si="32"/>
        <v>4</v>
      </c>
      <c r="W530">
        <f t="shared" si="33"/>
        <v>9</v>
      </c>
      <c r="X530" t="str" cm="1">
        <f t="array" ref="X530">_xlfn.IFS(W530&lt;=3, "Q1", W530&lt;=6, "Q2", W530&lt;=9, "Q3", W530&lt;=12, "Q4")</f>
        <v>Q3</v>
      </c>
      <c r="Y530" s="4">
        <f t="shared" si="34"/>
        <v>-20</v>
      </c>
      <c r="Z530" t="str">
        <f t="shared" si="35"/>
        <v>September</v>
      </c>
    </row>
    <row r="531" spans="1:26" x14ac:dyDescent="0.3">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c r="V531">
        <f t="shared" si="32"/>
        <v>4</v>
      </c>
      <c r="W531">
        <f t="shared" si="33"/>
        <v>9</v>
      </c>
      <c r="X531" t="str" cm="1">
        <f t="array" ref="X531">_xlfn.IFS(W531&lt;=3, "Q1", W531&lt;=6, "Q2", W531&lt;=9, "Q3", W531&lt;=12, "Q4")</f>
        <v>Q3</v>
      </c>
      <c r="Y531" s="4">
        <f t="shared" si="34"/>
        <v>-22.499999999999996</v>
      </c>
      <c r="Z531" t="str">
        <f t="shared" si="35"/>
        <v>September</v>
      </c>
    </row>
    <row r="532" spans="1:26" x14ac:dyDescent="0.3">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c r="V532">
        <f t="shared" si="32"/>
        <v>4</v>
      </c>
      <c r="W532">
        <f t="shared" si="33"/>
        <v>9</v>
      </c>
      <c r="X532" t="str" cm="1">
        <f t="array" ref="X532">_xlfn.IFS(W532&lt;=3, "Q1", W532&lt;=6, "Q2", W532&lt;=9, "Q3", W532&lt;=12, "Q4")</f>
        <v>Q3</v>
      </c>
      <c r="Y532" s="4">
        <f t="shared" si="34"/>
        <v>37.5</v>
      </c>
      <c r="Z532" t="str">
        <f t="shared" si="35"/>
        <v>September</v>
      </c>
    </row>
    <row r="533" spans="1:26" x14ac:dyDescent="0.3">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c r="V533">
        <f t="shared" si="32"/>
        <v>2</v>
      </c>
      <c r="W533">
        <f t="shared" si="33"/>
        <v>11</v>
      </c>
      <c r="X533" t="str" cm="1">
        <f t="array" ref="X533">_xlfn.IFS(W533&lt;=3, "Q1", W533&lt;=6, "Q2", W533&lt;=9, "Q3", W533&lt;=12, "Q4")</f>
        <v>Q4</v>
      </c>
      <c r="Y533" s="4">
        <f t="shared" si="34"/>
        <v>6.25</v>
      </c>
      <c r="Z533" t="str">
        <f t="shared" si="35"/>
        <v>November</v>
      </c>
    </row>
    <row r="534" spans="1:26" x14ac:dyDescent="0.3">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c r="V534">
        <f t="shared" si="32"/>
        <v>4</v>
      </c>
      <c r="W534">
        <f t="shared" si="33"/>
        <v>9</v>
      </c>
      <c r="X534" t="str" cm="1">
        <f t="array" ref="X534">_xlfn.IFS(W534&lt;=3, "Q1", W534&lt;=6, "Q2", W534&lt;=9, "Q3", W534&lt;=12, "Q4")</f>
        <v>Q3</v>
      </c>
      <c r="Y534" s="4">
        <f t="shared" si="34"/>
        <v>5</v>
      </c>
      <c r="Z534" t="str">
        <f t="shared" si="35"/>
        <v>September</v>
      </c>
    </row>
    <row r="535" spans="1:26" x14ac:dyDescent="0.3">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c r="V535">
        <f t="shared" si="32"/>
        <v>3</v>
      </c>
      <c r="W535">
        <f t="shared" si="33"/>
        <v>5</v>
      </c>
      <c r="X535" t="str" cm="1">
        <f t="array" ref="X535">_xlfn.IFS(W535&lt;=3, "Q1", W535&lt;=6, "Q2", W535&lt;=9, "Q3", W535&lt;=12, "Q4")</f>
        <v>Q2</v>
      </c>
      <c r="Y535" s="4">
        <f t="shared" si="34"/>
        <v>28.000000000000004</v>
      </c>
      <c r="Z535" t="str">
        <f t="shared" si="35"/>
        <v>May</v>
      </c>
    </row>
    <row r="536" spans="1:26" x14ac:dyDescent="0.3">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c r="V536">
        <f t="shared" si="32"/>
        <v>3</v>
      </c>
      <c r="W536">
        <f t="shared" si="33"/>
        <v>5</v>
      </c>
      <c r="X536" t="str" cm="1">
        <f t="array" ref="X536">_xlfn.IFS(W536&lt;=3, "Q1", W536&lt;=6, "Q2", W536&lt;=9, "Q3", W536&lt;=12, "Q4")</f>
        <v>Q2</v>
      </c>
      <c r="Y536" s="4">
        <f t="shared" si="34"/>
        <v>50</v>
      </c>
      <c r="Z536" t="str">
        <f t="shared" si="35"/>
        <v>May</v>
      </c>
    </row>
    <row r="537" spans="1:26" x14ac:dyDescent="0.3">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c r="V537">
        <f t="shared" si="32"/>
        <v>6</v>
      </c>
      <c r="W537">
        <f t="shared" si="33"/>
        <v>7</v>
      </c>
      <c r="X537" t="str" cm="1">
        <f t="array" ref="X537">_xlfn.IFS(W537&lt;=3, "Q1", W537&lt;=6, "Q2", W537&lt;=9, "Q3", W537&lt;=12, "Q4")</f>
        <v>Q3</v>
      </c>
      <c r="Y537" s="4">
        <f t="shared" si="34"/>
        <v>8.75</v>
      </c>
      <c r="Z537" t="str">
        <f t="shared" si="35"/>
        <v>July</v>
      </c>
    </row>
    <row r="538" spans="1:26" x14ac:dyDescent="0.3">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c r="V538">
        <f t="shared" si="32"/>
        <v>5</v>
      </c>
      <c r="W538">
        <f t="shared" si="33"/>
        <v>9</v>
      </c>
      <c r="X538" t="str" cm="1">
        <f t="array" ref="X538">_xlfn.IFS(W538&lt;=3, "Q1", W538&lt;=6, "Q2", W538&lt;=9, "Q3", W538&lt;=12, "Q4")</f>
        <v>Q3</v>
      </c>
      <c r="Y538" s="4">
        <f t="shared" si="34"/>
        <v>-160</v>
      </c>
      <c r="Z538" t="str">
        <f t="shared" si="35"/>
        <v>September</v>
      </c>
    </row>
    <row r="539" spans="1:26" x14ac:dyDescent="0.3">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c r="V539">
        <f t="shared" si="32"/>
        <v>5</v>
      </c>
      <c r="W539">
        <f t="shared" si="33"/>
        <v>12</v>
      </c>
      <c r="X539" t="str" cm="1">
        <f t="array" ref="X539">_xlfn.IFS(W539&lt;=3, "Q1", W539&lt;=6, "Q2", W539&lt;=9, "Q3", W539&lt;=12, "Q4")</f>
        <v>Q4</v>
      </c>
      <c r="Y539" s="4">
        <f t="shared" si="34"/>
        <v>31.249999999999993</v>
      </c>
      <c r="Z539" t="str">
        <f t="shared" si="35"/>
        <v>December</v>
      </c>
    </row>
    <row r="540" spans="1:26" x14ac:dyDescent="0.3">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c r="V540">
        <f t="shared" si="32"/>
        <v>4</v>
      </c>
      <c r="W540">
        <f t="shared" si="33"/>
        <v>12</v>
      </c>
      <c r="X540" t="str" cm="1">
        <f t="array" ref="X540">_xlfn.IFS(W540&lt;=3, "Q1", W540&lt;=6, "Q2", W540&lt;=9, "Q3", W540&lt;=12, "Q4")</f>
        <v>Q4</v>
      </c>
      <c r="Y540" s="4">
        <f t="shared" si="34"/>
        <v>26.999999999999996</v>
      </c>
      <c r="Z540" t="str">
        <f t="shared" si="35"/>
        <v>December</v>
      </c>
    </row>
    <row r="541" spans="1:26" x14ac:dyDescent="0.3">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c r="V541">
        <f t="shared" si="32"/>
        <v>4</v>
      </c>
      <c r="W541">
        <f t="shared" si="33"/>
        <v>12</v>
      </c>
      <c r="X541" t="str" cm="1">
        <f t="array" ref="X541">_xlfn.IFS(W541&lt;=3, "Q1", W541&lt;=6, "Q2", W541&lt;=9, "Q3", W541&lt;=12, "Q4")</f>
        <v>Q4</v>
      </c>
      <c r="Y541" s="4">
        <f t="shared" si="34"/>
        <v>25</v>
      </c>
      <c r="Z541" t="str">
        <f t="shared" si="35"/>
        <v>December</v>
      </c>
    </row>
    <row r="542" spans="1:26" x14ac:dyDescent="0.3">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c r="V542">
        <f t="shared" si="32"/>
        <v>2</v>
      </c>
      <c r="W542">
        <f t="shared" si="33"/>
        <v>2</v>
      </c>
      <c r="X542" t="str" cm="1">
        <f t="array" ref="X542">_xlfn.IFS(W542&lt;=3, "Q1", W542&lt;=6, "Q2", W542&lt;=9, "Q3", W542&lt;=12, "Q4")</f>
        <v>Q1</v>
      </c>
      <c r="Y542" s="4">
        <f t="shared" si="34"/>
        <v>44</v>
      </c>
      <c r="Z542" t="str">
        <f t="shared" si="35"/>
        <v>February</v>
      </c>
    </row>
    <row r="543" spans="1:26" x14ac:dyDescent="0.3">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c r="V543">
        <f t="shared" si="32"/>
        <v>3</v>
      </c>
      <c r="W543">
        <f t="shared" si="33"/>
        <v>7</v>
      </c>
      <c r="X543" t="str" cm="1">
        <f t="array" ref="X543">_xlfn.IFS(W543&lt;=3, "Q1", W543&lt;=6, "Q2", W543&lt;=9, "Q3", W543&lt;=12, "Q4")</f>
        <v>Q3</v>
      </c>
      <c r="Y543" s="4">
        <f t="shared" si="34"/>
        <v>10</v>
      </c>
      <c r="Z543" t="str">
        <f t="shared" si="35"/>
        <v>July</v>
      </c>
    </row>
    <row r="544" spans="1:26" x14ac:dyDescent="0.3">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c r="V544">
        <f t="shared" si="32"/>
        <v>5</v>
      </c>
      <c r="W544">
        <f t="shared" si="33"/>
        <v>12</v>
      </c>
      <c r="X544" t="str" cm="1">
        <f t="array" ref="X544">_xlfn.IFS(W544&lt;=3, "Q1", W544&lt;=6, "Q2", W544&lt;=9, "Q3", W544&lt;=12, "Q4")</f>
        <v>Q4</v>
      </c>
      <c r="Y544" s="4">
        <f t="shared" si="34"/>
        <v>-22.5</v>
      </c>
      <c r="Z544" t="str">
        <f t="shared" si="35"/>
        <v>December</v>
      </c>
    </row>
    <row r="545" spans="1:26" x14ac:dyDescent="0.3">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c r="V545">
        <f t="shared" si="32"/>
        <v>5</v>
      </c>
      <c r="W545">
        <f t="shared" si="33"/>
        <v>5</v>
      </c>
      <c r="X545" t="str" cm="1">
        <f t="array" ref="X545">_xlfn.IFS(W545&lt;=3, "Q1", W545&lt;=6, "Q2", W545&lt;=9, "Q3", W545&lt;=12, "Q4")</f>
        <v>Q2</v>
      </c>
      <c r="Y545" s="4">
        <f t="shared" si="34"/>
        <v>12.5</v>
      </c>
      <c r="Z545" t="str">
        <f t="shared" si="35"/>
        <v>May</v>
      </c>
    </row>
    <row r="546" spans="1:26" x14ac:dyDescent="0.3">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c r="V546">
        <f t="shared" si="32"/>
        <v>5</v>
      </c>
      <c r="W546">
        <f t="shared" si="33"/>
        <v>5</v>
      </c>
      <c r="X546" t="str" cm="1">
        <f t="array" ref="X546">_xlfn.IFS(W546&lt;=3, "Q1", W546&lt;=6, "Q2", W546&lt;=9, "Q3", W546&lt;=12, "Q4")</f>
        <v>Q2</v>
      </c>
      <c r="Y546" s="4">
        <f t="shared" si="34"/>
        <v>6.25</v>
      </c>
      <c r="Z546" t="str">
        <f t="shared" si="35"/>
        <v>May</v>
      </c>
    </row>
    <row r="547" spans="1:26" x14ac:dyDescent="0.3">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c r="V547">
        <f t="shared" si="32"/>
        <v>5</v>
      </c>
      <c r="W547">
        <f t="shared" si="33"/>
        <v>5</v>
      </c>
      <c r="X547" t="str" cm="1">
        <f t="array" ref="X547">_xlfn.IFS(W547&lt;=3, "Q1", W547&lt;=6, "Q2", W547&lt;=9, "Q3", W547&lt;=12, "Q4")</f>
        <v>Q2</v>
      </c>
      <c r="Y547" s="4">
        <f t="shared" si="34"/>
        <v>-127.50000000000001</v>
      </c>
      <c r="Z547" t="str">
        <f t="shared" si="35"/>
        <v>May</v>
      </c>
    </row>
    <row r="548" spans="1:26" x14ac:dyDescent="0.3">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c r="V548">
        <f t="shared" si="32"/>
        <v>3</v>
      </c>
      <c r="W548">
        <f t="shared" si="33"/>
        <v>11</v>
      </c>
      <c r="X548" t="str" cm="1">
        <f t="array" ref="X548">_xlfn.IFS(W548&lt;=3, "Q1", W548&lt;=6, "Q2", W548&lt;=9, "Q3", W548&lt;=12, "Q4")</f>
        <v>Q4</v>
      </c>
      <c r="Y548" s="4">
        <f t="shared" si="34"/>
        <v>33.75</v>
      </c>
      <c r="Z548" t="str">
        <f t="shared" si="35"/>
        <v>November</v>
      </c>
    </row>
    <row r="549" spans="1:26" x14ac:dyDescent="0.3">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c r="V549">
        <f t="shared" si="32"/>
        <v>3</v>
      </c>
      <c r="W549">
        <f t="shared" si="33"/>
        <v>11</v>
      </c>
      <c r="X549" t="str" cm="1">
        <f t="array" ref="X549">_xlfn.IFS(W549&lt;=3, "Q1", W549&lt;=6, "Q2", W549&lt;=9, "Q3", W549&lt;=12, "Q4")</f>
        <v>Q4</v>
      </c>
      <c r="Y549" s="4">
        <f t="shared" si="34"/>
        <v>48</v>
      </c>
      <c r="Z549" t="str">
        <f t="shared" si="35"/>
        <v>November</v>
      </c>
    </row>
    <row r="550" spans="1:26" x14ac:dyDescent="0.3">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c r="V550">
        <f t="shared" si="32"/>
        <v>2</v>
      </c>
      <c r="W550">
        <f t="shared" si="33"/>
        <v>11</v>
      </c>
      <c r="X550" t="str" cm="1">
        <f t="array" ref="X550">_xlfn.IFS(W550&lt;=3, "Q1", W550&lt;=6, "Q2", W550&lt;=9, "Q3", W550&lt;=12, "Q4")</f>
        <v>Q4</v>
      </c>
      <c r="Y550" s="4">
        <f t="shared" si="34"/>
        <v>6.25</v>
      </c>
      <c r="Z550" t="str">
        <f t="shared" si="35"/>
        <v>November</v>
      </c>
    </row>
    <row r="551" spans="1:26" x14ac:dyDescent="0.3">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c r="V551">
        <f t="shared" si="32"/>
        <v>2</v>
      </c>
      <c r="W551">
        <f t="shared" si="33"/>
        <v>11</v>
      </c>
      <c r="X551" t="str" cm="1">
        <f t="array" ref="X551">_xlfn.IFS(W551&lt;=3, "Q1", W551&lt;=6, "Q2", W551&lt;=9, "Q3", W551&lt;=12, "Q4")</f>
        <v>Q4</v>
      </c>
      <c r="Y551" s="4">
        <f t="shared" si="34"/>
        <v>-149.99999999999997</v>
      </c>
      <c r="Z551" t="str">
        <f t="shared" si="35"/>
        <v>November</v>
      </c>
    </row>
    <row r="552" spans="1:26" x14ac:dyDescent="0.3">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c r="V552">
        <f t="shared" si="32"/>
        <v>2</v>
      </c>
      <c r="W552">
        <f t="shared" si="33"/>
        <v>11</v>
      </c>
      <c r="X552" t="str" cm="1">
        <f t="array" ref="X552">_xlfn.IFS(W552&lt;=3, "Q1", W552&lt;=6, "Q2", W552&lt;=9, "Q3", W552&lt;=12, "Q4")</f>
        <v>Q4</v>
      </c>
      <c r="Y552" s="4">
        <f t="shared" si="34"/>
        <v>-20</v>
      </c>
      <c r="Z552" t="str">
        <f t="shared" si="35"/>
        <v>November</v>
      </c>
    </row>
    <row r="553" spans="1:26" x14ac:dyDescent="0.3">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c r="V553">
        <f t="shared" si="32"/>
        <v>2</v>
      </c>
      <c r="W553">
        <f t="shared" si="33"/>
        <v>4</v>
      </c>
      <c r="X553" t="str" cm="1">
        <f t="array" ref="X553">_xlfn.IFS(W553&lt;=3, "Q1", W553&lt;=6, "Q2", W553&lt;=9, "Q3", W553&lt;=12, "Q4")</f>
        <v>Q2</v>
      </c>
      <c r="Y553" s="4">
        <f t="shared" si="34"/>
        <v>0</v>
      </c>
      <c r="Z553" t="str">
        <f t="shared" si="35"/>
        <v>April</v>
      </c>
    </row>
    <row r="554" spans="1:26" x14ac:dyDescent="0.3">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c r="V554">
        <f t="shared" si="32"/>
        <v>1</v>
      </c>
      <c r="W554">
        <f t="shared" si="33"/>
        <v>9</v>
      </c>
      <c r="X554" t="str" cm="1">
        <f t="array" ref="X554">_xlfn.IFS(W554&lt;=3, "Q1", W554&lt;=6, "Q2", W554&lt;=9, "Q3", W554&lt;=12, "Q4")</f>
        <v>Q3</v>
      </c>
      <c r="Y554" s="4">
        <f t="shared" si="34"/>
        <v>17.5</v>
      </c>
      <c r="Z554" t="str">
        <f t="shared" si="35"/>
        <v>September</v>
      </c>
    </row>
    <row r="555" spans="1:26" x14ac:dyDescent="0.3">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c r="V555">
        <f t="shared" si="32"/>
        <v>4</v>
      </c>
      <c r="W555">
        <f t="shared" si="33"/>
        <v>11</v>
      </c>
      <c r="X555" t="str" cm="1">
        <f t="array" ref="X555">_xlfn.IFS(W555&lt;=3, "Q1", W555&lt;=6, "Q2", W555&lt;=9, "Q3", W555&lt;=12, "Q4")</f>
        <v>Q4</v>
      </c>
      <c r="Y555" s="4">
        <f t="shared" si="34"/>
        <v>23.75</v>
      </c>
      <c r="Z555" t="str">
        <f t="shared" si="35"/>
        <v>November</v>
      </c>
    </row>
    <row r="556" spans="1:26" x14ac:dyDescent="0.3">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c r="V556">
        <f t="shared" si="32"/>
        <v>4</v>
      </c>
      <c r="W556">
        <f t="shared" si="33"/>
        <v>6</v>
      </c>
      <c r="X556" t="str" cm="1">
        <f t="array" ref="X556">_xlfn.IFS(W556&lt;=3, "Q1", W556&lt;=6, "Q2", W556&lt;=9, "Q3", W556&lt;=12, "Q4")</f>
        <v>Q2</v>
      </c>
      <c r="Y556" s="4">
        <f t="shared" si="34"/>
        <v>24</v>
      </c>
      <c r="Z556" t="str">
        <f t="shared" si="35"/>
        <v>June</v>
      </c>
    </row>
    <row r="557" spans="1:26" x14ac:dyDescent="0.3">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c r="V557">
        <f t="shared" si="32"/>
        <v>4</v>
      </c>
      <c r="W557">
        <f t="shared" si="33"/>
        <v>3</v>
      </c>
      <c r="X557" t="str" cm="1">
        <f t="array" ref="X557">_xlfn.IFS(W557&lt;=3, "Q1", W557&lt;=6, "Q2", W557&lt;=9, "Q3", W557&lt;=12, "Q4")</f>
        <v>Q1</v>
      </c>
      <c r="Y557" s="4">
        <f t="shared" si="34"/>
        <v>17.5</v>
      </c>
      <c r="Z557" t="str">
        <f t="shared" si="35"/>
        <v>March</v>
      </c>
    </row>
    <row r="558" spans="1:26" x14ac:dyDescent="0.3">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c r="V558">
        <f t="shared" si="32"/>
        <v>5</v>
      </c>
      <c r="W558">
        <f t="shared" si="33"/>
        <v>6</v>
      </c>
      <c r="X558" t="str" cm="1">
        <f t="array" ref="X558">_xlfn.IFS(W558&lt;=3, "Q1", W558&lt;=6, "Q2", W558&lt;=9, "Q3", W558&lt;=12, "Q4")</f>
        <v>Q2</v>
      </c>
      <c r="Y558" s="4">
        <f t="shared" si="34"/>
        <v>48.000000000000007</v>
      </c>
      <c r="Z558" t="str">
        <f t="shared" si="35"/>
        <v>June</v>
      </c>
    </row>
    <row r="559" spans="1:26" x14ac:dyDescent="0.3">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c r="V559">
        <f t="shared" si="32"/>
        <v>5</v>
      </c>
      <c r="W559">
        <f t="shared" si="33"/>
        <v>6</v>
      </c>
      <c r="X559" t="str" cm="1">
        <f t="array" ref="X559">_xlfn.IFS(W559&lt;=3, "Q1", W559&lt;=6, "Q2", W559&lt;=9, "Q3", W559&lt;=12, "Q4")</f>
        <v>Q2</v>
      </c>
      <c r="Y559" s="4">
        <f t="shared" si="34"/>
        <v>-16.25</v>
      </c>
      <c r="Z559" t="str">
        <f t="shared" si="35"/>
        <v>June</v>
      </c>
    </row>
    <row r="560" spans="1:26" x14ac:dyDescent="0.3">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c r="V560">
        <f t="shared" si="32"/>
        <v>5</v>
      </c>
      <c r="W560">
        <f t="shared" si="33"/>
        <v>6</v>
      </c>
      <c r="X560" t="str" cm="1">
        <f t="array" ref="X560">_xlfn.IFS(W560&lt;=3, "Q1", W560&lt;=6, "Q2", W560&lt;=9, "Q3", W560&lt;=12, "Q4")</f>
        <v>Q2</v>
      </c>
      <c r="Y560" s="4">
        <f t="shared" si="34"/>
        <v>48</v>
      </c>
      <c r="Z560" t="str">
        <f t="shared" si="35"/>
        <v>June</v>
      </c>
    </row>
    <row r="561" spans="1:26" x14ac:dyDescent="0.3">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c r="V561">
        <f t="shared" si="32"/>
        <v>2</v>
      </c>
      <c r="W561">
        <f t="shared" si="33"/>
        <v>11</v>
      </c>
      <c r="X561" t="str" cm="1">
        <f t="array" ref="X561">_xlfn.IFS(W561&lt;=3, "Q1", W561&lt;=6, "Q2", W561&lt;=9, "Q3", W561&lt;=12, "Q4")</f>
        <v>Q4</v>
      </c>
      <c r="Y561" s="4">
        <f t="shared" si="34"/>
        <v>39</v>
      </c>
      <c r="Z561" t="str">
        <f t="shared" si="35"/>
        <v>November</v>
      </c>
    </row>
    <row r="562" spans="1:26" x14ac:dyDescent="0.3">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c r="V562">
        <f t="shared" si="32"/>
        <v>2</v>
      </c>
      <c r="W562">
        <f t="shared" si="33"/>
        <v>11</v>
      </c>
      <c r="X562" t="str" cm="1">
        <f t="array" ref="X562">_xlfn.IFS(W562&lt;=3, "Q1", W562&lt;=6, "Q2", W562&lt;=9, "Q3", W562&lt;=12, "Q4")</f>
        <v>Q4</v>
      </c>
      <c r="Y562" s="4">
        <f t="shared" si="34"/>
        <v>32.5</v>
      </c>
      <c r="Z562" t="str">
        <f t="shared" si="35"/>
        <v>November</v>
      </c>
    </row>
    <row r="563" spans="1:26" x14ac:dyDescent="0.3">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c r="V563">
        <f t="shared" si="32"/>
        <v>4</v>
      </c>
      <c r="W563">
        <f t="shared" si="33"/>
        <v>9</v>
      </c>
      <c r="X563" t="str" cm="1">
        <f t="array" ref="X563">_xlfn.IFS(W563&lt;=3, "Q1", W563&lt;=6, "Q2", W563&lt;=9, "Q3", W563&lt;=12, "Q4")</f>
        <v>Q3</v>
      </c>
      <c r="Y563" s="4">
        <f t="shared" si="34"/>
        <v>10</v>
      </c>
      <c r="Z563" t="str">
        <f t="shared" si="35"/>
        <v>September</v>
      </c>
    </row>
    <row r="564" spans="1:26" x14ac:dyDescent="0.3">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c r="V564">
        <f t="shared" si="32"/>
        <v>4</v>
      </c>
      <c r="W564">
        <f t="shared" si="33"/>
        <v>9</v>
      </c>
      <c r="X564" t="str" cm="1">
        <f t="array" ref="X564">_xlfn.IFS(W564&lt;=3, "Q1", W564&lt;=6, "Q2", W564&lt;=9, "Q3", W564&lt;=12, "Q4")</f>
        <v>Q3</v>
      </c>
      <c r="Y564" s="4">
        <f t="shared" si="34"/>
        <v>28.750000000000004</v>
      </c>
      <c r="Z564" t="str">
        <f t="shared" si="35"/>
        <v>September</v>
      </c>
    </row>
    <row r="565" spans="1:26" x14ac:dyDescent="0.3">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c r="V565">
        <f t="shared" si="32"/>
        <v>2</v>
      </c>
      <c r="W565">
        <f t="shared" si="33"/>
        <v>12</v>
      </c>
      <c r="X565" t="str" cm="1">
        <f t="array" ref="X565">_xlfn.IFS(W565&lt;=3, "Q1", W565&lt;=6, "Q2", W565&lt;=9, "Q3", W565&lt;=12, "Q4")</f>
        <v>Q4</v>
      </c>
      <c r="Y565" s="4">
        <f t="shared" si="34"/>
        <v>0</v>
      </c>
      <c r="Z565" t="str">
        <f t="shared" si="35"/>
        <v>December</v>
      </c>
    </row>
    <row r="566" spans="1:26" x14ac:dyDescent="0.3">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c r="V566">
        <f t="shared" si="32"/>
        <v>2</v>
      </c>
      <c r="W566">
        <f t="shared" si="33"/>
        <v>12</v>
      </c>
      <c r="X566" t="str" cm="1">
        <f t="array" ref="X566">_xlfn.IFS(W566&lt;=3, "Q1", W566&lt;=6, "Q2", W566&lt;=9, "Q3", W566&lt;=12, "Q4")</f>
        <v>Q4</v>
      </c>
      <c r="Y566" s="4">
        <f t="shared" si="34"/>
        <v>46</v>
      </c>
      <c r="Z566" t="str">
        <f t="shared" si="35"/>
        <v>December</v>
      </c>
    </row>
    <row r="567" spans="1:26" x14ac:dyDescent="0.3">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c r="V567">
        <f t="shared" si="32"/>
        <v>3</v>
      </c>
      <c r="W567">
        <f t="shared" si="33"/>
        <v>12</v>
      </c>
      <c r="X567" t="str" cm="1">
        <f t="array" ref="X567">_xlfn.IFS(W567&lt;=3, "Q1", W567&lt;=6, "Q2", W567&lt;=9, "Q3", W567&lt;=12, "Q4")</f>
        <v>Q4</v>
      </c>
      <c r="Y567" s="4">
        <f t="shared" si="34"/>
        <v>12.5</v>
      </c>
      <c r="Z567" t="str">
        <f t="shared" si="35"/>
        <v>December</v>
      </c>
    </row>
    <row r="568" spans="1:26" x14ac:dyDescent="0.3">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c r="V568">
        <f t="shared" si="32"/>
        <v>7</v>
      </c>
      <c r="W568">
        <f t="shared" si="33"/>
        <v>10</v>
      </c>
      <c r="X568" t="str" cm="1">
        <f t="array" ref="X568">_xlfn.IFS(W568&lt;=3, "Q1", W568&lt;=6, "Q2", W568&lt;=9, "Q3", W568&lt;=12, "Q4")</f>
        <v>Q4</v>
      </c>
      <c r="Y568" s="4">
        <f t="shared" si="34"/>
        <v>49</v>
      </c>
      <c r="Z568" t="str">
        <f t="shared" si="35"/>
        <v>October</v>
      </c>
    </row>
    <row r="569" spans="1:26" x14ac:dyDescent="0.3">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c r="V569">
        <f t="shared" si="32"/>
        <v>7</v>
      </c>
      <c r="W569">
        <f t="shared" si="33"/>
        <v>10</v>
      </c>
      <c r="X569" t="str" cm="1">
        <f t="array" ref="X569">_xlfn.IFS(W569&lt;=3, "Q1", W569&lt;=6, "Q2", W569&lt;=9, "Q3", W569&lt;=12, "Q4")</f>
        <v>Q4</v>
      </c>
      <c r="Y569" s="4">
        <f t="shared" si="34"/>
        <v>33.75</v>
      </c>
      <c r="Z569" t="str">
        <f t="shared" si="35"/>
        <v>October</v>
      </c>
    </row>
    <row r="570" spans="1:26" x14ac:dyDescent="0.3">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c r="V570">
        <f t="shared" si="32"/>
        <v>7</v>
      </c>
      <c r="W570">
        <f t="shared" si="33"/>
        <v>10</v>
      </c>
      <c r="X570" t="str" cm="1">
        <f t="array" ref="X570">_xlfn.IFS(W570&lt;=3, "Q1", W570&lt;=6, "Q2", W570&lt;=9, "Q3", W570&lt;=12, "Q4")</f>
        <v>Q4</v>
      </c>
      <c r="Y570" s="4">
        <f t="shared" si="34"/>
        <v>48.000000000000007</v>
      </c>
      <c r="Z570" t="str">
        <f t="shared" si="35"/>
        <v>October</v>
      </c>
    </row>
    <row r="571" spans="1:26" x14ac:dyDescent="0.3">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c r="V571">
        <f t="shared" si="32"/>
        <v>7</v>
      </c>
      <c r="W571">
        <f t="shared" si="33"/>
        <v>10</v>
      </c>
      <c r="X571" t="str" cm="1">
        <f t="array" ref="X571">_xlfn.IFS(W571&lt;=3, "Q1", W571&lt;=6, "Q2", W571&lt;=9, "Q3", W571&lt;=12, "Q4")</f>
        <v>Q4</v>
      </c>
      <c r="Y571" s="4">
        <f t="shared" si="34"/>
        <v>0</v>
      </c>
      <c r="Z571" t="str">
        <f t="shared" si="35"/>
        <v>October</v>
      </c>
    </row>
    <row r="572" spans="1:26" x14ac:dyDescent="0.3">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c r="V572">
        <f t="shared" si="32"/>
        <v>7</v>
      </c>
      <c r="W572">
        <f t="shared" si="33"/>
        <v>12</v>
      </c>
      <c r="X572" t="str" cm="1">
        <f t="array" ref="X572">_xlfn.IFS(W572&lt;=3, "Q1", W572&lt;=6, "Q2", W572&lt;=9, "Q3", W572&lt;=12, "Q4")</f>
        <v>Q4</v>
      </c>
      <c r="Y572" s="4">
        <f t="shared" si="34"/>
        <v>48.000000000000007</v>
      </c>
      <c r="Z572" t="str">
        <f t="shared" si="35"/>
        <v>December</v>
      </c>
    </row>
    <row r="573" spans="1:26" x14ac:dyDescent="0.3">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c r="V573">
        <f t="shared" si="32"/>
        <v>7</v>
      </c>
      <c r="W573">
        <f t="shared" si="33"/>
        <v>12</v>
      </c>
      <c r="X573" t="str" cm="1">
        <f t="array" ref="X573">_xlfn.IFS(W573&lt;=3, "Q1", W573&lt;=6, "Q2", W573&lt;=9, "Q3", W573&lt;=12, "Q4")</f>
        <v>Q4</v>
      </c>
      <c r="Y573" s="4">
        <f t="shared" si="34"/>
        <v>46</v>
      </c>
      <c r="Z573" t="str">
        <f t="shared" si="35"/>
        <v>December</v>
      </c>
    </row>
    <row r="574" spans="1:26" x14ac:dyDescent="0.3">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c r="V574">
        <f t="shared" si="32"/>
        <v>7</v>
      </c>
      <c r="W574">
        <f t="shared" si="33"/>
        <v>12</v>
      </c>
      <c r="X574" t="str" cm="1">
        <f t="array" ref="X574">_xlfn.IFS(W574&lt;=3, "Q1", W574&lt;=6, "Q2", W574&lt;=9, "Q3", W574&lt;=12, "Q4")</f>
        <v>Q4</v>
      </c>
      <c r="Y574" s="4">
        <f t="shared" si="34"/>
        <v>33.75</v>
      </c>
      <c r="Z574" t="str">
        <f t="shared" si="35"/>
        <v>December</v>
      </c>
    </row>
    <row r="575" spans="1:26" x14ac:dyDescent="0.3">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c r="V575">
        <f t="shared" si="32"/>
        <v>7</v>
      </c>
      <c r="W575">
        <f t="shared" si="33"/>
        <v>12</v>
      </c>
      <c r="X575" t="str" cm="1">
        <f t="array" ref="X575">_xlfn.IFS(W575&lt;=3, "Q1", W575&lt;=6, "Q2", W575&lt;=9, "Q3", W575&lt;=12, "Q4")</f>
        <v>Q4</v>
      </c>
      <c r="Y575" s="4">
        <f t="shared" si="34"/>
        <v>27</v>
      </c>
      <c r="Z575" t="str">
        <f t="shared" si="35"/>
        <v>December</v>
      </c>
    </row>
    <row r="576" spans="1:26" x14ac:dyDescent="0.3">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c r="V576">
        <f t="shared" si="32"/>
        <v>4</v>
      </c>
      <c r="W576">
        <f t="shared" si="33"/>
        <v>11</v>
      </c>
      <c r="X576" t="str" cm="1">
        <f t="array" ref="X576">_xlfn.IFS(W576&lt;=3, "Q1", W576&lt;=6, "Q2", W576&lt;=9, "Q3", W576&lt;=12, "Q4")</f>
        <v>Q4</v>
      </c>
      <c r="Y576" s="4">
        <f t="shared" si="34"/>
        <v>27</v>
      </c>
      <c r="Z576" t="str">
        <f t="shared" si="35"/>
        <v>November</v>
      </c>
    </row>
    <row r="577" spans="1:26" x14ac:dyDescent="0.3">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c r="V577">
        <f t="shared" si="32"/>
        <v>4</v>
      </c>
      <c r="W577">
        <f t="shared" si="33"/>
        <v>9</v>
      </c>
      <c r="X577" t="str" cm="1">
        <f t="array" ref="X577">_xlfn.IFS(W577&lt;=3, "Q1", W577&lt;=6, "Q2", W577&lt;=9, "Q3", W577&lt;=12, "Q4")</f>
        <v>Q3</v>
      </c>
      <c r="Y577" s="4">
        <f t="shared" si="34"/>
        <v>48.999999999999993</v>
      </c>
      <c r="Z577" t="str">
        <f t="shared" si="35"/>
        <v>September</v>
      </c>
    </row>
    <row r="578" spans="1:26" x14ac:dyDescent="0.3">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c r="V578">
        <f t="shared" si="32"/>
        <v>4</v>
      </c>
      <c r="W578">
        <f t="shared" si="33"/>
        <v>9</v>
      </c>
      <c r="X578" t="str" cm="1">
        <f t="array" ref="X578">_xlfn.IFS(W578&lt;=3, "Q1", W578&lt;=6, "Q2", W578&lt;=9, "Q3", W578&lt;=12, "Q4")</f>
        <v>Q3</v>
      </c>
      <c r="Y578" s="4">
        <f t="shared" si="34"/>
        <v>48.999999999999993</v>
      </c>
      <c r="Z578" t="str">
        <f t="shared" si="35"/>
        <v>September</v>
      </c>
    </row>
    <row r="579" spans="1:26" x14ac:dyDescent="0.3">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c r="V579">
        <f t="shared" ref="V579:V642" si="36">D579-C579</f>
        <v>4</v>
      </c>
      <c r="W579">
        <f t="shared" ref="W579:W642" si="37">MONTH(C579)</f>
        <v>9</v>
      </c>
      <c r="X579" t="str" cm="1">
        <f t="array" ref="X579">_xlfn.IFS(W579&lt;=3, "Q1", W579&lt;=6, "Q2", W579&lt;=9, "Q3", W579&lt;=12, "Q4")</f>
        <v>Q3</v>
      </c>
      <c r="Y579" s="4">
        <f t="shared" ref="Y579:Y642" si="38">(U579/R579)*100</f>
        <v>30</v>
      </c>
      <c r="Z579" t="str">
        <f t="shared" ref="Z579:Z642" si="39">TEXT(C579, "mmmm")</f>
        <v>September</v>
      </c>
    </row>
    <row r="580" spans="1:26" x14ac:dyDescent="0.3">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c r="V580">
        <f t="shared" si="36"/>
        <v>6</v>
      </c>
      <c r="W580">
        <f t="shared" si="37"/>
        <v>7</v>
      </c>
      <c r="X580" t="str" cm="1">
        <f t="array" ref="X580">_xlfn.IFS(W580&lt;=3, "Q1", W580&lt;=6, "Q2", W580&lt;=9, "Q3", W580&lt;=12, "Q4")</f>
        <v>Q3</v>
      </c>
      <c r="Y580" s="4">
        <f t="shared" si="38"/>
        <v>12.5</v>
      </c>
      <c r="Z580" t="str">
        <f t="shared" si="39"/>
        <v>July</v>
      </c>
    </row>
    <row r="581" spans="1:26" x14ac:dyDescent="0.3">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c r="V581">
        <f t="shared" si="36"/>
        <v>6</v>
      </c>
      <c r="W581">
        <f t="shared" si="37"/>
        <v>7</v>
      </c>
      <c r="X581" t="str" cm="1">
        <f t="array" ref="X581">_xlfn.IFS(W581&lt;=3, "Q1", W581&lt;=6, "Q2", W581&lt;=9, "Q3", W581&lt;=12, "Q4")</f>
        <v>Q3</v>
      </c>
      <c r="Y581" s="4">
        <f t="shared" si="38"/>
        <v>-65</v>
      </c>
      <c r="Z581" t="str">
        <f t="shared" si="39"/>
        <v>July</v>
      </c>
    </row>
    <row r="582" spans="1:26" x14ac:dyDescent="0.3">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c r="V582">
        <f t="shared" si="36"/>
        <v>4</v>
      </c>
      <c r="W582">
        <f t="shared" si="37"/>
        <v>9</v>
      </c>
      <c r="X582" t="str" cm="1">
        <f t="array" ref="X582">_xlfn.IFS(W582&lt;=3, "Q1", W582&lt;=6, "Q2", W582&lt;=9, "Q3", W582&lt;=12, "Q4")</f>
        <v>Q3</v>
      </c>
      <c r="Y582" s="4">
        <f t="shared" si="38"/>
        <v>3</v>
      </c>
      <c r="Z582" t="str">
        <f t="shared" si="39"/>
        <v>September</v>
      </c>
    </row>
    <row r="583" spans="1:26" x14ac:dyDescent="0.3">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c r="V583">
        <f t="shared" si="36"/>
        <v>4</v>
      </c>
      <c r="W583">
        <f t="shared" si="37"/>
        <v>12</v>
      </c>
      <c r="X583" t="str" cm="1">
        <f t="array" ref="X583">_xlfn.IFS(W583&lt;=3, "Q1", W583&lt;=6, "Q2", W583&lt;=9, "Q3", W583&lt;=12, "Q4")</f>
        <v>Q4</v>
      </c>
      <c r="Y583" s="4">
        <f t="shared" si="38"/>
        <v>11.25</v>
      </c>
      <c r="Z583" t="str">
        <f t="shared" si="39"/>
        <v>December</v>
      </c>
    </row>
    <row r="584" spans="1:26" x14ac:dyDescent="0.3">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c r="V584">
        <f t="shared" si="36"/>
        <v>4</v>
      </c>
      <c r="W584">
        <f t="shared" si="37"/>
        <v>12</v>
      </c>
      <c r="X584" t="str" cm="1">
        <f t="array" ref="X584">_xlfn.IFS(W584&lt;=3, "Q1", W584&lt;=6, "Q2", W584&lt;=9, "Q3", W584&lt;=12, "Q4")</f>
        <v>Q4</v>
      </c>
      <c r="Y584" s="4">
        <f t="shared" si="38"/>
        <v>8.75</v>
      </c>
      <c r="Z584" t="str">
        <f t="shared" si="39"/>
        <v>December</v>
      </c>
    </row>
    <row r="585" spans="1:26" x14ac:dyDescent="0.3">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c r="V585">
        <f t="shared" si="36"/>
        <v>4</v>
      </c>
      <c r="W585">
        <f t="shared" si="37"/>
        <v>12</v>
      </c>
      <c r="X585" t="str" cm="1">
        <f t="array" ref="X585">_xlfn.IFS(W585&lt;=3, "Q1", W585&lt;=6, "Q2", W585&lt;=9, "Q3", W585&lt;=12, "Q4")</f>
        <v>Q4</v>
      </c>
      <c r="Y585" s="4">
        <f t="shared" si="38"/>
        <v>11.249999999999998</v>
      </c>
      <c r="Z585" t="str">
        <f t="shared" si="39"/>
        <v>December</v>
      </c>
    </row>
    <row r="586" spans="1:26" x14ac:dyDescent="0.3">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c r="V586">
        <f t="shared" si="36"/>
        <v>4</v>
      </c>
      <c r="W586">
        <f t="shared" si="37"/>
        <v>12</v>
      </c>
      <c r="X586" t="str" cm="1">
        <f t="array" ref="X586">_xlfn.IFS(W586&lt;=3, "Q1", W586&lt;=6, "Q2", W586&lt;=9, "Q3", W586&lt;=12, "Q4")</f>
        <v>Q4</v>
      </c>
      <c r="Y586" s="4">
        <f t="shared" si="38"/>
        <v>-70</v>
      </c>
      <c r="Z586" t="str">
        <f t="shared" si="39"/>
        <v>December</v>
      </c>
    </row>
    <row r="587" spans="1:26" x14ac:dyDescent="0.3">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c r="V587">
        <f t="shared" si="36"/>
        <v>4</v>
      </c>
      <c r="W587">
        <f t="shared" si="37"/>
        <v>12</v>
      </c>
      <c r="X587" t="str" cm="1">
        <f t="array" ref="X587">_xlfn.IFS(W587&lt;=3, "Q1", W587&lt;=6, "Q2", W587&lt;=9, "Q3", W587&lt;=12, "Q4")</f>
        <v>Q4</v>
      </c>
      <c r="Y587" s="4">
        <f t="shared" si="38"/>
        <v>7.5</v>
      </c>
      <c r="Z587" t="str">
        <f t="shared" si="39"/>
        <v>December</v>
      </c>
    </row>
    <row r="588" spans="1:26" x14ac:dyDescent="0.3">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c r="V588">
        <f t="shared" si="36"/>
        <v>6</v>
      </c>
      <c r="W588">
        <f t="shared" si="37"/>
        <v>7</v>
      </c>
      <c r="X588" t="str" cm="1">
        <f t="array" ref="X588">_xlfn.IFS(W588&lt;=3, "Q1", W588&lt;=6, "Q2", W588&lt;=9, "Q3", W588&lt;=12, "Q4")</f>
        <v>Q3</v>
      </c>
      <c r="Y588" s="4">
        <f t="shared" si="38"/>
        <v>7.0000000000000009</v>
      </c>
      <c r="Z588" t="str">
        <f t="shared" si="39"/>
        <v>July</v>
      </c>
    </row>
    <row r="589" spans="1:26" x14ac:dyDescent="0.3">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c r="V589">
        <f t="shared" si="36"/>
        <v>6</v>
      </c>
      <c r="W589">
        <f t="shared" si="37"/>
        <v>7</v>
      </c>
      <c r="X589" t="str" cm="1">
        <f t="array" ref="X589">_xlfn.IFS(W589&lt;=3, "Q1", W589&lt;=6, "Q2", W589&lt;=9, "Q3", W589&lt;=12, "Q4")</f>
        <v>Q3</v>
      </c>
      <c r="Y589" s="4">
        <f t="shared" si="38"/>
        <v>49.000000000000007</v>
      </c>
      <c r="Z589" t="str">
        <f t="shared" si="39"/>
        <v>July</v>
      </c>
    </row>
    <row r="590" spans="1:26" x14ac:dyDescent="0.3">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c r="V590">
        <f t="shared" si="36"/>
        <v>4</v>
      </c>
      <c r="W590">
        <f t="shared" si="37"/>
        <v>3</v>
      </c>
      <c r="X590" t="str" cm="1">
        <f t="array" ref="X590">_xlfn.IFS(W590&lt;=3, "Q1", W590&lt;=6, "Q2", W590&lt;=9, "Q3", W590&lt;=12, "Q4")</f>
        <v>Q1</v>
      </c>
      <c r="Y590" s="4">
        <f t="shared" si="38"/>
        <v>-23.749999999999996</v>
      </c>
      <c r="Z590" t="str">
        <f t="shared" si="39"/>
        <v>March</v>
      </c>
    </row>
    <row r="591" spans="1:26" x14ac:dyDescent="0.3">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c r="V591">
        <f t="shared" si="36"/>
        <v>4</v>
      </c>
      <c r="W591">
        <f t="shared" si="37"/>
        <v>3</v>
      </c>
      <c r="X591" t="str" cm="1">
        <f t="array" ref="X591">_xlfn.IFS(W591&lt;=3, "Q1", W591&lt;=6, "Q2", W591&lt;=9, "Q3", W591&lt;=12, "Q4")</f>
        <v>Q1</v>
      </c>
      <c r="Y591" s="4">
        <f t="shared" si="38"/>
        <v>35</v>
      </c>
      <c r="Z591" t="str">
        <f t="shared" si="39"/>
        <v>March</v>
      </c>
    </row>
    <row r="592" spans="1:26" x14ac:dyDescent="0.3">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c r="V592">
        <f t="shared" si="36"/>
        <v>4</v>
      </c>
      <c r="W592">
        <f t="shared" si="37"/>
        <v>3</v>
      </c>
      <c r="X592" t="str" cm="1">
        <f t="array" ref="X592">_xlfn.IFS(W592&lt;=3, "Q1", W592&lt;=6, "Q2", W592&lt;=9, "Q3", W592&lt;=12, "Q4")</f>
        <v>Q1</v>
      </c>
      <c r="Y592" s="4">
        <f t="shared" si="38"/>
        <v>-76.666666666666657</v>
      </c>
      <c r="Z592" t="str">
        <f t="shared" si="39"/>
        <v>March</v>
      </c>
    </row>
    <row r="593" spans="1:26" x14ac:dyDescent="0.3">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c r="V593">
        <f t="shared" si="36"/>
        <v>4</v>
      </c>
      <c r="W593">
        <f t="shared" si="37"/>
        <v>3</v>
      </c>
      <c r="X593" t="str" cm="1">
        <f t="array" ref="X593">_xlfn.IFS(W593&lt;=3, "Q1", W593&lt;=6, "Q2", W593&lt;=9, "Q3", W593&lt;=12, "Q4")</f>
        <v>Q1</v>
      </c>
      <c r="Y593" s="4">
        <f t="shared" si="38"/>
        <v>35</v>
      </c>
      <c r="Z593" t="str">
        <f t="shared" si="39"/>
        <v>March</v>
      </c>
    </row>
    <row r="594" spans="1:26" x14ac:dyDescent="0.3">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c r="V594">
        <f t="shared" si="36"/>
        <v>4</v>
      </c>
      <c r="W594">
        <f t="shared" si="37"/>
        <v>1</v>
      </c>
      <c r="X594" t="str" cm="1">
        <f t="array" ref="X594">_xlfn.IFS(W594&lt;=3, "Q1", W594&lt;=6, "Q2", W594&lt;=9, "Q3", W594&lt;=12, "Q4")</f>
        <v>Q1</v>
      </c>
      <c r="Y594" s="4">
        <f t="shared" si="38"/>
        <v>12.5</v>
      </c>
      <c r="Z594" t="str">
        <f t="shared" si="39"/>
        <v>January</v>
      </c>
    </row>
    <row r="595" spans="1:26" x14ac:dyDescent="0.3">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c r="V595">
        <f t="shared" si="36"/>
        <v>4</v>
      </c>
      <c r="W595">
        <f t="shared" si="37"/>
        <v>1</v>
      </c>
      <c r="X595" t="str" cm="1">
        <f t="array" ref="X595">_xlfn.IFS(W595&lt;=3, "Q1", W595&lt;=6, "Q2", W595&lt;=9, "Q3", W595&lt;=12, "Q4")</f>
        <v>Q1</v>
      </c>
      <c r="Y595" s="4">
        <f t="shared" si="38"/>
        <v>31.25</v>
      </c>
      <c r="Z595" t="str">
        <f t="shared" si="39"/>
        <v>January</v>
      </c>
    </row>
    <row r="596" spans="1:26" x14ac:dyDescent="0.3">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c r="V596">
        <f t="shared" si="36"/>
        <v>7</v>
      </c>
      <c r="W596">
        <f t="shared" si="37"/>
        <v>8</v>
      </c>
      <c r="X596" t="str" cm="1">
        <f t="array" ref="X596">_xlfn.IFS(W596&lt;=3, "Q1", W596&lt;=6, "Q2", W596&lt;=9, "Q3", W596&lt;=12, "Q4")</f>
        <v>Q3</v>
      </c>
      <c r="Y596" s="4">
        <f t="shared" si="38"/>
        <v>28.999999999999996</v>
      </c>
      <c r="Z596" t="str">
        <f t="shared" si="39"/>
        <v>August</v>
      </c>
    </row>
    <row r="597" spans="1:26" x14ac:dyDescent="0.3">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c r="V597">
        <f t="shared" si="36"/>
        <v>7</v>
      </c>
      <c r="W597">
        <f t="shared" si="37"/>
        <v>8</v>
      </c>
      <c r="X597" t="str" cm="1">
        <f t="array" ref="X597">_xlfn.IFS(W597&lt;=3, "Q1", W597&lt;=6, "Q2", W597&lt;=9, "Q3", W597&lt;=12, "Q4")</f>
        <v>Q3</v>
      </c>
      <c r="Y597" s="4">
        <f t="shared" si="38"/>
        <v>36.25</v>
      </c>
      <c r="Z597" t="str">
        <f t="shared" si="39"/>
        <v>August</v>
      </c>
    </row>
    <row r="598" spans="1:26" x14ac:dyDescent="0.3">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c r="V598">
        <f t="shared" si="36"/>
        <v>7</v>
      </c>
      <c r="W598">
        <f t="shared" si="37"/>
        <v>8</v>
      </c>
      <c r="X598" t="str" cm="1">
        <f t="array" ref="X598">_xlfn.IFS(W598&lt;=3, "Q1", W598&lt;=6, "Q2", W598&lt;=9, "Q3", W598&lt;=12, "Q4")</f>
        <v>Q3</v>
      </c>
      <c r="Y598" s="4">
        <f t="shared" si="38"/>
        <v>12.5</v>
      </c>
      <c r="Z598" t="str">
        <f t="shared" si="39"/>
        <v>August</v>
      </c>
    </row>
    <row r="599" spans="1:26" x14ac:dyDescent="0.3">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c r="V599">
        <f t="shared" si="36"/>
        <v>7</v>
      </c>
      <c r="W599">
        <f t="shared" si="37"/>
        <v>8</v>
      </c>
      <c r="X599" t="str" cm="1">
        <f t="array" ref="X599">_xlfn.IFS(W599&lt;=3, "Q1", W599&lt;=6, "Q2", W599&lt;=9, "Q3", W599&lt;=12, "Q4")</f>
        <v>Q3</v>
      </c>
      <c r="Y599" s="4">
        <f t="shared" si="38"/>
        <v>28.000000000000004</v>
      </c>
      <c r="Z599" t="str">
        <f t="shared" si="39"/>
        <v>August</v>
      </c>
    </row>
    <row r="600" spans="1:26" x14ac:dyDescent="0.3">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c r="V600">
        <f t="shared" si="36"/>
        <v>2</v>
      </c>
      <c r="W600">
        <f t="shared" si="37"/>
        <v>7</v>
      </c>
      <c r="X600" t="str" cm="1">
        <f t="array" ref="X600">_xlfn.IFS(W600&lt;=3, "Q1", W600&lt;=6, "Q2", W600&lt;=9, "Q3", W600&lt;=12, "Q4")</f>
        <v>Q3</v>
      </c>
      <c r="Y600" s="4">
        <f t="shared" si="38"/>
        <v>8.75</v>
      </c>
      <c r="Z600" t="str">
        <f t="shared" si="39"/>
        <v>July</v>
      </c>
    </row>
    <row r="601" spans="1:26" x14ac:dyDescent="0.3">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c r="V601">
        <f t="shared" si="36"/>
        <v>5</v>
      </c>
      <c r="W601">
        <f t="shared" si="37"/>
        <v>7</v>
      </c>
      <c r="X601" t="str" cm="1">
        <f t="array" ref="X601">_xlfn.IFS(W601&lt;=3, "Q1", W601&lt;=6, "Q2", W601&lt;=9, "Q3", W601&lt;=12, "Q4")</f>
        <v>Q3</v>
      </c>
      <c r="Y601" s="4">
        <f t="shared" si="38"/>
        <v>-20</v>
      </c>
      <c r="Z601" t="str">
        <f t="shared" si="39"/>
        <v>July</v>
      </c>
    </row>
    <row r="602" spans="1:26" x14ac:dyDescent="0.3">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c r="V602">
        <f t="shared" si="36"/>
        <v>5</v>
      </c>
      <c r="W602">
        <f t="shared" si="37"/>
        <v>7</v>
      </c>
      <c r="X602" t="str" cm="1">
        <f t="array" ref="X602">_xlfn.IFS(W602&lt;=3, "Q1", W602&lt;=6, "Q2", W602&lt;=9, "Q3", W602&lt;=12, "Q4")</f>
        <v>Q3</v>
      </c>
      <c r="Y602" s="4">
        <f t="shared" si="38"/>
        <v>-23.333333333333332</v>
      </c>
      <c r="Z602" t="str">
        <f t="shared" si="39"/>
        <v>July</v>
      </c>
    </row>
    <row r="603" spans="1:26" x14ac:dyDescent="0.3">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c r="V603">
        <f t="shared" si="36"/>
        <v>5</v>
      </c>
      <c r="W603">
        <f t="shared" si="37"/>
        <v>7</v>
      </c>
      <c r="X603" t="str" cm="1">
        <f t="array" ref="X603">_xlfn.IFS(W603&lt;=3, "Q1", W603&lt;=6, "Q2", W603&lt;=9, "Q3", W603&lt;=12, "Q4")</f>
        <v>Q3</v>
      </c>
      <c r="Y603" s="4">
        <f t="shared" si="38"/>
        <v>12.5</v>
      </c>
      <c r="Z603" t="str">
        <f t="shared" si="39"/>
        <v>July</v>
      </c>
    </row>
    <row r="604" spans="1:26" x14ac:dyDescent="0.3">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c r="V604">
        <f t="shared" si="36"/>
        <v>4</v>
      </c>
      <c r="W604">
        <f t="shared" si="37"/>
        <v>3</v>
      </c>
      <c r="X604" t="str" cm="1">
        <f t="array" ref="X604">_xlfn.IFS(W604&lt;=3, "Q1", W604&lt;=6, "Q2", W604&lt;=9, "Q3", W604&lt;=12, "Q4")</f>
        <v>Q1</v>
      </c>
      <c r="Y604" s="4">
        <f t="shared" si="38"/>
        <v>12.5</v>
      </c>
      <c r="Z604" t="str">
        <f t="shared" si="39"/>
        <v>March</v>
      </c>
    </row>
    <row r="605" spans="1:26" x14ac:dyDescent="0.3">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c r="V605">
        <f t="shared" si="36"/>
        <v>4</v>
      </c>
      <c r="W605">
        <f t="shared" si="37"/>
        <v>3</v>
      </c>
      <c r="X605" t="str" cm="1">
        <f t="array" ref="X605">_xlfn.IFS(W605&lt;=3, "Q1", W605&lt;=6, "Q2", W605&lt;=9, "Q3", W605&lt;=12, "Q4")</f>
        <v>Q1</v>
      </c>
      <c r="Y605" s="4">
        <f t="shared" si="38"/>
        <v>11.25</v>
      </c>
      <c r="Z605" t="str">
        <f t="shared" si="39"/>
        <v>March</v>
      </c>
    </row>
    <row r="606" spans="1:26" x14ac:dyDescent="0.3">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c r="V606">
        <f t="shared" si="36"/>
        <v>4</v>
      </c>
      <c r="W606">
        <f t="shared" si="37"/>
        <v>3</v>
      </c>
      <c r="X606" t="str" cm="1">
        <f t="array" ref="X606">_xlfn.IFS(W606&lt;=3, "Q1", W606&lt;=6, "Q2", W606&lt;=9, "Q3", W606&lt;=12, "Q4")</f>
        <v>Q1</v>
      </c>
      <c r="Y606" s="4">
        <f t="shared" si="38"/>
        <v>-76.666666666666671</v>
      </c>
      <c r="Z606" t="str">
        <f t="shared" si="39"/>
        <v>March</v>
      </c>
    </row>
    <row r="607" spans="1:26" x14ac:dyDescent="0.3">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c r="V607">
        <f t="shared" si="36"/>
        <v>4</v>
      </c>
      <c r="W607">
        <f t="shared" si="37"/>
        <v>3</v>
      </c>
      <c r="X607" t="str" cm="1">
        <f t="array" ref="X607">_xlfn.IFS(W607&lt;=3, "Q1", W607&lt;=6, "Q2", W607&lt;=9, "Q3", W607&lt;=12, "Q4")</f>
        <v>Q1</v>
      </c>
      <c r="Y607" s="4">
        <f t="shared" si="38"/>
        <v>-73.333333333333329</v>
      </c>
      <c r="Z607" t="str">
        <f t="shared" si="39"/>
        <v>March</v>
      </c>
    </row>
    <row r="608" spans="1:26" x14ac:dyDescent="0.3">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c r="V608">
        <f t="shared" si="36"/>
        <v>4</v>
      </c>
      <c r="W608">
        <f t="shared" si="37"/>
        <v>3</v>
      </c>
      <c r="X608" t="str" cm="1">
        <f t="array" ref="X608">_xlfn.IFS(W608&lt;=3, "Q1", W608&lt;=6, "Q2", W608&lt;=9, "Q3", W608&lt;=12, "Q4")</f>
        <v>Q1</v>
      </c>
      <c r="Y608" s="4">
        <f t="shared" si="38"/>
        <v>36.25</v>
      </c>
      <c r="Z608" t="str">
        <f t="shared" si="39"/>
        <v>March</v>
      </c>
    </row>
    <row r="609" spans="1:26" x14ac:dyDescent="0.3">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c r="V609">
        <f t="shared" si="36"/>
        <v>4</v>
      </c>
      <c r="W609">
        <f t="shared" si="37"/>
        <v>5</v>
      </c>
      <c r="X609" t="str" cm="1">
        <f t="array" ref="X609">_xlfn.IFS(W609&lt;=3, "Q1", W609&lt;=6, "Q2", W609&lt;=9, "Q3", W609&lt;=12, "Q4")</f>
        <v>Q2</v>
      </c>
      <c r="Y609" s="4">
        <f t="shared" si="38"/>
        <v>-80</v>
      </c>
      <c r="Z609" t="str">
        <f t="shared" si="39"/>
        <v>May</v>
      </c>
    </row>
    <row r="610" spans="1:26" x14ac:dyDescent="0.3">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c r="V610">
        <f t="shared" si="36"/>
        <v>4</v>
      </c>
      <c r="W610">
        <f t="shared" si="37"/>
        <v>5</v>
      </c>
      <c r="X610" t="str" cm="1">
        <f t="array" ref="X610">_xlfn.IFS(W610&lt;=3, "Q1", W610&lt;=6, "Q2", W610&lt;=9, "Q3", W610&lt;=12, "Q4")</f>
        <v>Q2</v>
      </c>
      <c r="Y610" s="4">
        <f t="shared" si="38"/>
        <v>11.250000000000002</v>
      </c>
      <c r="Z610" t="str">
        <f t="shared" si="39"/>
        <v>May</v>
      </c>
    </row>
    <row r="611" spans="1:26" x14ac:dyDescent="0.3">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c r="V611">
        <f t="shared" si="36"/>
        <v>4</v>
      </c>
      <c r="W611">
        <f t="shared" si="37"/>
        <v>5</v>
      </c>
      <c r="X611" t="str" cm="1">
        <f t="array" ref="X611">_xlfn.IFS(W611&lt;=3, "Q1", W611&lt;=6, "Q2", W611&lt;=9, "Q3", W611&lt;=12, "Q4")</f>
        <v>Q2</v>
      </c>
      <c r="Y611" s="4">
        <f t="shared" si="38"/>
        <v>-18.333333333333336</v>
      </c>
      <c r="Z611" t="str">
        <f t="shared" si="39"/>
        <v>May</v>
      </c>
    </row>
    <row r="612" spans="1:26" x14ac:dyDescent="0.3">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c r="V612">
        <f t="shared" si="36"/>
        <v>3</v>
      </c>
      <c r="W612">
        <f t="shared" si="37"/>
        <v>4</v>
      </c>
      <c r="X612" t="str" cm="1">
        <f t="array" ref="X612">_xlfn.IFS(W612&lt;=3, "Q1", W612&lt;=6, "Q2", W612&lt;=9, "Q3", W612&lt;=12, "Q4")</f>
        <v>Q2</v>
      </c>
      <c r="Y612" s="4">
        <f t="shared" si="38"/>
        <v>11.25</v>
      </c>
      <c r="Z612" t="str">
        <f t="shared" si="39"/>
        <v>April</v>
      </c>
    </row>
    <row r="613" spans="1:26" x14ac:dyDescent="0.3">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c r="V613">
        <f t="shared" si="36"/>
        <v>3</v>
      </c>
      <c r="W613">
        <f t="shared" si="37"/>
        <v>4</v>
      </c>
      <c r="X613" t="str" cm="1">
        <f t="array" ref="X613">_xlfn.IFS(W613&lt;=3, "Q1", W613&lt;=6, "Q2", W613&lt;=9, "Q3", W613&lt;=12, "Q4")</f>
        <v>Q2</v>
      </c>
      <c r="Y613" s="4">
        <f t="shared" si="38"/>
        <v>36.25</v>
      </c>
      <c r="Z613" t="str">
        <f t="shared" si="39"/>
        <v>April</v>
      </c>
    </row>
    <row r="614" spans="1:26" x14ac:dyDescent="0.3">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c r="V614">
        <f t="shared" si="36"/>
        <v>2</v>
      </c>
      <c r="W614">
        <f t="shared" si="37"/>
        <v>9</v>
      </c>
      <c r="X614" t="str" cm="1">
        <f t="array" ref="X614">_xlfn.IFS(W614&lt;=3, "Q1", W614&lt;=6, "Q2", W614&lt;=9, "Q3", W614&lt;=12, "Q4")</f>
        <v>Q3</v>
      </c>
      <c r="Y614" s="4">
        <f t="shared" si="38"/>
        <v>31.25</v>
      </c>
      <c r="Z614" t="str">
        <f t="shared" si="39"/>
        <v>September</v>
      </c>
    </row>
    <row r="615" spans="1:26" x14ac:dyDescent="0.3">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c r="V615">
        <f t="shared" si="36"/>
        <v>2</v>
      </c>
      <c r="W615">
        <f t="shared" si="37"/>
        <v>9</v>
      </c>
      <c r="X615" t="str" cm="1">
        <f t="array" ref="X615">_xlfn.IFS(W615&lt;=3, "Q1", W615&lt;=6, "Q2", W615&lt;=9, "Q3", W615&lt;=12, "Q4")</f>
        <v>Q3</v>
      </c>
      <c r="Y615" s="4">
        <f t="shared" si="38"/>
        <v>-21.666666666666664</v>
      </c>
      <c r="Z615" t="str">
        <f t="shared" si="39"/>
        <v>September</v>
      </c>
    </row>
    <row r="616" spans="1:26" x14ac:dyDescent="0.3">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c r="V616">
        <f t="shared" si="36"/>
        <v>3</v>
      </c>
      <c r="W616">
        <f t="shared" si="37"/>
        <v>11</v>
      </c>
      <c r="X616" t="str" cm="1">
        <f t="array" ref="X616">_xlfn.IFS(W616&lt;=3, "Q1", W616&lt;=6, "Q2", W616&lt;=9, "Q3", W616&lt;=12, "Q4")</f>
        <v>Q4</v>
      </c>
      <c r="Y616" s="4">
        <f t="shared" si="38"/>
        <v>13.333333333333334</v>
      </c>
      <c r="Z616" t="str">
        <f t="shared" si="39"/>
        <v>November</v>
      </c>
    </row>
    <row r="617" spans="1:26" x14ac:dyDescent="0.3">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c r="V617">
        <f t="shared" si="36"/>
        <v>3</v>
      </c>
      <c r="W617">
        <f t="shared" si="37"/>
        <v>11</v>
      </c>
      <c r="X617" t="str" cm="1">
        <f t="array" ref="X617">_xlfn.IFS(W617&lt;=3, "Q1", W617&lt;=6, "Q2", W617&lt;=9, "Q3", W617&lt;=12, "Q4")</f>
        <v>Q4</v>
      </c>
      <c r="Y617" s="4">
        <f t="shared" si="38"/>
        <v>-76.666666666666671</v>
      </c>
      <c r="Z617" t="str">
        <f t="shared" si="39"/>
        <v>November</v>
      </c>
    </row>
    <row r="618" spans="1:26" x14ac:dyDescent="0.3">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c r="V618">
        <f t="shared" si="36"/>
        <v>5</v>
      </c>
      <c r="W618">
        <f t="shared" si="37"/>
        <v>8</v>
      </c>
      <c r="X618" t="str" cm="1">
        <f t="array" ref="X618">_xlfn.IFS(W618&lt;=3, "Q1", W618&lt;=6, "Q2", W618&lt;=9, "Q3", W618&lt;=12, "Q4")</f>
        <v>Q3</v>
      </c>
      <c r="Y618" s="4">
        <f t="shared" si="38"/>
        <v>39</v>
      </c>
      <c r="Z618" t="str">
        <f t="shared" si="39"/>
        <v>August</v>
      </c>
    </row>
    <row r="619" spans="1:26" x14ac:dyDescent="0.3">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c r="V619">
        <f t="shared" si="36"/>
        <v>5</v>
      </c>
      <c r="W619">
        <f t="shared" si="37"/>
        <v>8</v>
      </c>
      <c r="X619" t="str" cm="1">
        <f t="array" ref="X619">_xlfn.IFS(W619&lt;=3, "Q1", W619&lt;=6, "Q2", W619&lt;=9, "Q3", W619&lt;=12, "Q4")</f>
        <v>Q3</v>
      </c>
      <c r="Y619" s="4">
        <f t="shared" si="38"/>
        <v>31</v>
      </c>
      <c r="Z619" t="str">
        <f t="shared" si="39"/>
        <v>August</v>
      </c>
    </row>
    <row r="620" spans="1:26" x14ac:dyDescent="0.3">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c r="V620">
        <f t="shared" si="36"/>
        <v>5</v>
      </c>
      <c r="W620">
        <f t="shared" si="37"/>
        <v>8</v>
      </c>
      <c r="X620" t="str" cm="1">
        <f t="array" ref="X620">_xlfn.IFS(W620&lt;=3, "Q1", W620&lt;=6, "Q2", W620&lt;=9, "Q3", W620&lt;=12, "Q4")</f>
        <v>Q3</v>
      </c>
      <c r="Y620" s="4">
        <f t="shared" si="38"/>
        <v>31.25</v>
      </c>
      <c r="Z620" t="str">
        <f t="shared" si="39"/>
        <v>August</v>
      </c>
    </row>
    <row r="621" spans="1:26" x14ac:dyDescent="0.3">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c r="V621">
        <f t="shared" si="36"/>
        <v>5</v>
      </c>
      <c r="W621">
        <f t="shared" si="37"/>
        <v>8</v>
      </c>
      <c r="X621" t="str" cm="1">
        <f t="array" ref="X621">_xlfn.IFS(W621&lt;=3, "Q1", W621&lt;=6, "Q2", W621&lt;=9, "Q3", W621&lt;=12, "Q4")</f>
        <v>Q3</v>
      </c>
      <c r="Y621" s="4">
        <f t="shared" si="38"/>
        <v>29.000000000000004</v>
      </c>
      <c r="Z621" t="str">
        <f t="shared" si="39"/>
        <v>August</v>
      </c>
    </row>
    <row r="622" spans="1:26" x14ac:dyDescent="0.3">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c r="V622">
        <f t="shared" si="36"/>
        <v>5</v>
      </c>
      <c r="W622">
        <f t="shared" si="37"/>
        <v>8</v>
      </c>
      <c r="X622" t="str" cm="1">
        <f t="array" ref="X622">_xlfn.IFS(W622&lt;=3, "Q1", W622&lt;=6, "Q2", W622&lt;=9, "Q3", W622&lt;=12, "Q4")</f>
        <v>Q3</v>
      </c>
      <c r="Y622" s="4">
        <f t="shared" si="38"/>
        <v>31</v>
      </c>
      <c r="Z622" t="str">
        <f t="shared" si="39"/>
        <v>August</v>
      </c>
    </row>
    <row r="623" spans="1:26" x14ac:dyDescent="0.3">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c r="V623">
        <f t="shared" si="36"/>
        <v>5</v>
      </c>
      <c r="W623">
        <f t="shared" si="37"/>
        <v>12</v>
      </c>
      <c r="X623" t="str" cm="1">
        <f t="array" ref="X623">_xlfn.IFS(W623&lt;=3, "Q1", W623&lt;=6, "Q2", W623&lt;=9, "Q3", W623&lt;=12, "Q4")</f>
        <v>Q4</v>
      </c>
      <c r="Y623" s="4">
        <f t="shared" si="38"/>
        <v>-170</v>
      </c>
      <c r="Z623" t="str">
        <f t="shared" si="39"/>
        <v>December</v>
      </c>
    </row>
    <row r="624" spans="1:26" x14ac:dyDescent="0.3">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c r="V624">
        <f t="shared" si="36"/>
        <v>4</v>
      </c>
      <c r="W624">
        <f t="shared" si="37"/>
        <v>11</v>
      </c>
      <c r="X624" t="str" cm="1">
        <f t="array" ref="X624">_xlfn.IFS(W624&lt;=3, "Q1", W624&lt;=6, "Q2", W624&lt;=9, "Q3", W624&lt;=12, "Q4")</f>
        <v>Q4</v>
      </c>
      <c r="Y624" s="4">
        <f t="shared" si="38"/>
        <v>29.000000000000004</v>
      </c>
      <c r="Z624" t="str">
        <f t="shared" si="39"/>
        <v>November</v>
      </c>
    </row>
    <row r="625" spans="1:26" x14ac:dyDescent="0.3">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c r="V625">
        <f t="shared" si="36"/>
        <v>4</v>
      </c>
      <c r="W625">
        <f t="shared" si="37"/>
        <v>11</v>
      </c>
      <c r="X625" t="str" cm="1">
        <f t="array" ref="X625">_xlfn.IFS(W625&lt;=3, "Q1", W625&lt;=6, "Q2", W625&lt;=9, "Q3", W625&lt;=12, "Q4")</f>
        <v>Q4</v>
      </c>
      <c r="Y625" s="4">
        <f t="shared" si="38"/>
        <v>32.222222222222221</v>
      </c>
      <c r="Z625" t="str">
        <f t="shared" si="39"/>
        <v>November</v>
      </c>
    </row>
    <row r="626" spans="1:26" x14ac:dyDescent="0.3">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c r="V626">
        <f t="shared" si="36"/>
        <v>4</v>
      </c>
      <c r="W626">
        <f t="shared" si="37"/>
        <v>11</v>
      </c>
      <c r="X626" t="str" cm="1">
        <f t="array" ref="X626">_xlfn.IFS(W626&lt;=3, "Q1", W626&lt;=6, "Q2", W626&lt;=9, "Q3", W626&lt;=12, "Q4")</f>
        <v>Q4</v>
      </c>
      <c r="Y626" s="4">
        <f t="shared" si="38"/>
        <v>25</v>
      </c>
      <c r="Z626" t="str">
        <f t="shared" si="39"/>
        <v>November</v>
      </c>
    </row>
    <row r="627" spans="1:26" x14ac:dyDescent="0.3">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c r="V627">
        <f t="shared" si="36"/>
        <v>4</v>
      </c>
      <c r="W627">
        <f t="shared" si="37"/>
        <v>11</v>
      </c>
      <c r="X627" t="str" cm="1">
        <f t="array" ref="X627">_xlfn.IFS(W627&lt;=3, "Q1", W627&lt;=6, "Q2", W627&lt;=9, "Q3", W627&lt;=12, "Q4")</f>
        <v>Q4</v>
      </c>
      <c r="Y627" s="4">
        <f t="shared" si="38"/>
        <v>28.999999999999996</v>
      </c>
      <c r="Z627" t="str">
        <f t="shared" si="39"/>
        <v>November</v>
      </c>
    </row>
    <row r="628" spans="1:26" x14ac:dyDescent="0.3">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c r="V628">
        <f t="shared" si="36"/>
        <v>4</v>
      </c>
      <c r="W628">
        <f t="shared" si="37"/>
        <v>9</v>
      </c>
      <c r="X628" t="str" cm="1">
        <f t="array" ref="X628">_xlfn.IFS(W628&lt;=3, "Q1", W628&lt;=6, "Q2", W628&lt;=9, "Q3", W628&lt;=12, "Q4")</f>
        <v>Q3</v>
      </c>
      <c r="Y628" s="4">
        <f t="shared" si="38"/>
        <v>34</v>
      </c>
      <c r="Z628" t="str">
        <f t="shared" si="39"/>
        <v>September</v>
      </c>
    </row>
    <row r="629" spans="1:26" x14ac:dyDescent="0.3">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c r="V629">
        <f t="shared" si="36"/>
        <v>4</v>
      </c>
      <c r="W629">
        <f t="shared" si="37"/>
        <v>5</v>
      </c>
      <c r="X629" t="str" cm="1">
        <f t="array" ref="X629">_xlfn.IFS(W629&lt;=3, "Q1", W629&lt;=6, "Q2", W629&lt;=9, "Q3", W629&lt;=12, "Q4")</f>
        <v>Q2</v>
      </c>
      <c r="Y629" s="4">
        <f t="shared" si="38"/>
        <v>29.000000000000004</v>
      </c>
      <c r="Z629" t="str">
        <f t="shared" si="39"/>
        <v>May</v>
      </c>
    </row>
    <row r="630" spans="1:26" x14ac:dyDescent="0.3">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c r="V630">
        <f t="shared" si="36"/>
        <v>4</v>
      </c>
      <c r="W630">
        <f t="shared" si="37"/>
        <v>12</v>
      </c>
      <c r="X630" t="str" cm="1">
        <f t="array" ref="X630">_xlfn.IFS(W630&lt;=3, "Q1", W630&lt;=6, "Q2", W630&lt;=9, "Q3", W630&lt;=12, "Q4")</f>
        <v>Q4</v>
      </c>
      <c r="Y630" s="4">
        <f t="shared" si="38"/>
        <v>33.75</v>
      </c>
      <c r="Z630" t="str">
        <f t="shared" si="39"/>
        <v>December</v>
      </c>
    </row>
    <row r="631" spans="1:26" x14ac:dyDescent="0.3">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c r="V631">
        <f t="shared" si="36"/>
        <v>4</v>
      </c>
      <c r="W631">
        <f t="shared" si="37"/>
        <v>12</v>
      </c>
      <c r="X631" t="str" cm="1">
        <f t="array" ref="X631">_xlfn.IFS(W631&lt;=3, "Q1", W631&lt;=6, "Q2", W631&lt;=9, "Q3", W631&lt;=12, "Q4")</f>
        <v>Q4</v>
      </c>
      <c r="Y631" s="4">
        <f t="shared" si="38"/>
        <v>46</v>
      </c>
      <c r="Z631" t="str">
        <f t="shared" si="39"/>
        <v>December</v>
      </c>
    </row>
    <row r="632" spans="1:26" x14ac:dyDescent="0.3">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c r="V632">
        <f t="shared" si="36"/>
        <v>2</v>
      </c>
      <c r="W632">
        <f t="shared" si="37"/>
        <v>12</v>
      </c>
      <c r="X632" t="str" cm="1">
        <f t="array" ref="X632">_xlfn.IFS(W632&lt;=3, "Q1", W632&lt;=6, "Q2", W632&lt;=9, "Q3", W632&lt;=12, "Q4")</f>
        <v>Q4</v>
      </c>
      <c r="Y632" s="4">
        <f t="shared" si="38"/>
        <v>-21.25</v>
      </c>
      <c r="Z632" t="str">
        <f t="shared" si="39"/>
        <v>December</v>
      </c>
    </row>
    <row r="633" spans="1:26" x14ac:dyDescent="0.3">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c r="V633">
        <f t="shared" si="36"/>
        <v>2</v>
      </c>
      <c r="W633">
        <f t="shared" si="37"/>
        <v>12</v>
      </c>
      <c r="X633" t="str" cm="1">
        <f t="array" ref="X633">_xlfn.IFS(W633&lt;=3, "Q1", W633&lt;=6, "Q2", W633&lt;=9, "Q3", W633&lt;=12, "Q4")</f>
        <v>Q4</v>
      </c>
      <c r="Y633" s="4">
        <f t="shared" si="38"/>
        <v>25</v>
      </c>
      <c r="Z633" t="str">
        <f t="shared" si="39"/>
        <v>December</v>
      </c>
    </row>
    <row r="634" spans="1:26" x14ac:dyDescent="0.3">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c r="V634">
        <f t="shared" si="36"/>
        <v>2</v>
      </c>
      <c r="W634">
        <f t="shared" si="37"/>
        <v>12</v>
      </c>
      <c r="X634" t="str" cm="1">
        <f t="array" ref="X634">_xlfn.IFS(W634&lt;=3, "Q1", W634&lt;=6, "Q2", W634&lt;=9, "Q3", W634&lt;=12, "Q4")</f>
        <v>Q4</v>
      </c>
      <c r="Y634" s="4">
        <f t="shared" si="38"/>
        <v>10</v>
      </c>
      <c r="Z634" t="str">
        <f t="shared" si="39"/>
        <v>December</v>
      </c>
    </row>
    <row r="635" spans="1:26" x14ac:dyDescent="0.3">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c r="V635">
        <f t="shared" si="36"/>
        <v>2</v>
      </c>
      <c r="W635">
        <f t="shared" si="37"/>
        <v>9</v>
      </c>
      <c r="X635" t="str" cm="1">
        <f t="array" ref="X635">_xlfn.IFS(W635&lt;=3, "Q1", W635&lt;=6, "Q2", W635&lt;=9, "Q3", W635&lt;=12, "Q4")</f>
        <v>Q3</v>
      </c>
      <c r="Y635" s="4">
        <f t="shared" si="38"/>
        <v>13.750000000000002</v>
      </c>
      <c r="Z635" t="str">
        <f t="shared" si="39"/>
        <v>September</v>
      </c>
    </row>
    <row r="636" spans="1:26" x14ac:dyDescent="0.3">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c r="V636">
        <f t="shared" si="36"/>
        <v>2</v>
      </c>
      <c r="W636">
        <f t="shared" si="37"/>
        <v>9</v>
      </c>
      <c r="X636" t="str" cm="1">
        <f t="array" ref="X636">_xlfn.IFS(W636&lt;=3, "Q1", W636&lt;=6, "Q2", W636&lt;=9, "Q3", W636&lt;=12, "Q4")</f>
        <v>Q3</v>
      </c>
      <c r="Y636" s="4">
        <f t="shared" si="38"/>
        <v>36.250000000000007</v>
      </c>
      <c r="Z636" t="str">
        <f t="shared" si="39"/>
        <v>September</v>
      </c>
    </row>
    <row r="637" spans="1:26" x14ac:dyDescent="0.3">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c r="V637">
        <f t="shared" si="36"/>
        <v>5</v>
      </c>
      <c r="W637">
        <f t="shared" si="37"/>
        <v>10</v>
      </c>
      <c r="X637" t="str" cm="1">
        <f t="array" ref="X637">_xlfn.IFS(W637&lt;=3, "Q1", W637&lt;=6, "Q2", W637&lt;=9, "Q3", W637&lt;=12, "Q4")</f>
        <v>Q4</v>
      </c>
      <c r="Y637" s="4">
        <f t="shared" si="38"/>
        <v>11</v>
      </c>
      <c r="Z637" t="str">
        <f t="shared" si="39"/>
        <v>October</v>
      </c>
    </row>
    <row r="638" spans="1:26" x14ac:dyDescent="0.3">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c r="V638">
        <f t="shared" si="36"/>
        <v>6</v>
      </c>
      <c r="W638">
        <f t="shared" si="37"/>
        <v>8</v>
      </c>
      <c r="X638" t="str" cm="1">
        <f t="array" ref="X638">_xlfn.IFS(W638&lt;=3, "Q1", W638&lt;=6, "Q2", W638&lt;=9, "Q3", W638&lt;=12, "Q4")</f>
        <v>Q3</v>
      </c>
      <c r="Y638" s="4">
        <f t="shared" si="38"/>
        <v>-73.333333333333329</v>
      </c>
      <c r="Z638" t="str">
        <f t="shared" si="39"/>
        <v>August</v>
      </c>
    </row>
    <row r="639" spans="1:26" x14ac:dyDescent="0.3">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c r="V639">
        <f t="shared" si="36"/>
        <v>6</v>
      </c>
      <c r="W639">
        <f t="shared" si="37"/>
        <v>8</v>
      </c>
      <c r="X639" t="str" cm="1">
        <f t="array" ref="X639">_xlfn.IFS(W639&lt;=3, "Q1", W639&lt;=6, "Q2", W639&lt;=9, "Q3", W639&lt;=12, "Q4")</f>
        <v>Q3</v>
      </c>
      <c r="Y639" s="4">
        <f t="shared" si="38"/>
        <v>10</v>
      </c>
      <c r="Z639" t="str">
        <f t="shared" si="39"/>
        <v>August</v>
      </c>
    </row>
    <row r="640" spans="1:26" x14ac:dyDescent="0.3">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c r="V640">
        <f t="shared" si="36"/>
        <v>5</v>
      </c>
      <c r="W640">
        <f t="shared" si="37"/>
        <v>5</v>
      </c>
      <c r="X640" t="str" cm="1">
        <f t="array" ref="X640">_xlfn.IFS(W640&lt;=3, "Q1", W640&lt;=6, "Q2", W640&lt;=9, "Q3", W640&lt;=12, "Q4")</f>
        <v>Q2</v>
      </c>
      <c r="Y640" s="4">
        <f t="shared" si="38"/>
        <v>25.999999999999996</v>
      </c>
      <c r="Z640" t="str">
        <f t="shared" si="39"/>
        <v>May</v>
      </c>
    </row>
    <row r="641" spans="1:26" x14ac:dyDescent="0.3">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c r="V641">
        <f t="shared" si="36"/>
        <v>5</v>
      </c>
      <c r="W641">
        <f t="shared" si="37"/>
        <v>5</v>
      </c>
      <c r="X641" t="str" cm="1">
        <f t="array" ref="X641">_xlfn.IFS(W641&lt;=3, "Q1", W641&lt;=6, "Q2", W641&lt;=9, "Q3", W641&lt;=12, "Q4")</f>
        <v>Q2</v>
      </c>
      <c r="Y641" s="4">
        <f t="shared" si="38"/>
        <v>32.5</v>
      </c>
      <c r="Z641" t="str">
        <f t="shared" si="39"/>
        <v>May</v>
      </c>
    </row>
    <row r="642" spans="1:26" x14ac:dyDescent="0.3">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c r="V642">
        <f t="shared" si="36"/>
        <v>4</v>
      </c>
      <c r="W642">
        <f t="shared" si="37"/>
        <v>12</v>
      </c>
      <c r="X642" t="str" cm="1">
        <f t="array" ref="X642">_xlfn.IFS(W642&lt;=3, "Q1", W642&lt;=6, "Q2", W642&lt;=9, "Q3", W642&lt;=12, "Q4")</f>
        <v>Q4</v>
      </c>
      <c r="Y642" s="4">
        <f t="shared" si="38"/>
        <v>32</v>
      </c>
      <c r="Z642" t="str">
        <f t="shared" si="39"/>
        <v>December</v>
      </c>
    </row>
    <row r="643" spans="1:26" x14ac:dyDescent="0.3">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c r="V643">
        <f t="shared" ref="V643:V706" si="40">D643-C643</f>
        <v>4</v>
      </c>
      <c r="W643">
        <f t="shared" ref="W643:W706" si="41">MONTH(C643)</f>
        <v>7</v>
      </c>
      <c r="X643" t="str" cm="1">
        <f t="array" ref="X643">_xlfn.IFS(W643&lt;=3, "Q1", W643&lt;=6, "Q2", W643&lt;=9, "Q3", W643&lt;=12, "Q4")</f>
        <v>Q3</v>
      </c>
      <c r="Y643" s="4">
        <f t="shared" ref="Y643:Y706" si="42">(U643/R643)*100</f>
        <v>26</v>
      </c>
      <c r="Z643" t="str">
        <f t="shared" ref="Z643:Z706" si="43">TEXT(C643, "mmmm")</f>
        <v>July</v>
      </c>
    </row>
    <row r="644" spans="1:26" x14ac:dyDescent="0.3">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c r="V644">
        <f t="shared" si="40"/>
        <v>4</v>
      </c>
      <c r="W644">
        <f t="shared" si="41"/>
        <v>7</v>
      </c>
      <c r="X644" t="str" cm="1">
        <f t="array" ref="X644">_xlfn.IFS(W644&lt;=3, "Q1", W644&lt;=6, "Q2", W644&lt;=9, "Q3", W644&lt;=12, "Q4")</f>
        <v>Q3</v>
      </c>
      <c r="Y644" s="4">
        <f t="shared" si="42"/>
        <v>48</v>
      </c>
      <c r="Z644" t="str">
        <f t="shared" si="43"/>
        <v>July</v>
      </c>
    </row>
    <row r="645" spans="1:26" x14ac:dyDescent="0.3">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c r="V645">
        <f t="shared" si="40"/>
        <v>5</v>
      </c>
      <c r="W645">
        <f t="shared" si="41"/>
        <v>6</v>
      </c>
      <c r="X645" t="str" cm="1">
        <f t="array" ref="X645">_xlfn.IFS(W645&lt;=3, "Q1", W645&lt;=6, "Q2", W645&lt;=9, "Q3", W645&lt;=12, "Q4")</f>
        <v>Q2</v>
      </c>
      <c r="Y645" s="4">
        <f t="shared" si="42"/>
        <v>41</v>
      </c>
      <c r="Z645" t="str">
        <f t="shared" si="43"/>
        <v>June</v>
      </c>
    </row>
    <row r="646" spans="1:26" x14ac:dyDescent="0.3">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c r="V646">
        <f t="shared" si="40"/>
        <v>4</v>
      </c>
      <c r="W646">
        <f t="shared" si="41"/>
        <v>7</v>
      </c>
      <c r="X646" t="str" cm="1">
        <f t="array" ref="X646">_xlfn.IFS(W646&lt;=3, "Q1", W646&lt;=6, "Q2", W646&lt;=9, "Q3", W646&lt;=12, "Q4")</f>
        <v>Q3</v>
      </c>
      <c r="Y646" s="4">
        <f t="shared" si="42"/>
        <v>48.999999999999993</v>
      </c>
      <c r="Z646" t="str">
        <f t="shared" si="43"/>
        <v>July</v>
      </c>
    </row>
    <row r="647" spans="1:26" x14ac:dyDescent="0.3">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c r="V647">
        <f t="shared" si="40"/>
        <v>6</v>
      </c>
      <c r="W647">
        <f t="shared" si="41"/>
        <v>12</v>
      </c>
      <c r="X647" t="str" cm="1">
        <f t="array" ref="X647">_xlfn.IFS(W647&lt;=3, "Q1", W647&lt;=6, "Q2", W647&lt;=9, "Q3", W647&lt;=12, "Q4")</f>
        <v>Q4</v>
      </c>
      <c r="Y647" s="4">
        <f t="shared" si="42"/>
        <v>27</v>
      </c>
      <c r="Z647" t="str">
        <f t="shared" si="43"/>
        <v>December</v>
      </c>
    </row>
    <row r="648" spans="1:26" x14ac:dyDescent="0.3">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c r="V648">
        <f t="shared" si="40"/>
        <v>7</v>
      </c>
      <c r="W648">
        <f t="shared" si="41"/>
        <v>4</v>
      </c>
      <c r="X648" t="str" cm="1">
        <f t="array" ref="X648">_xlfn.IFS(W648&lt;=3, "Q1", W648&lt;=6, "Q2", W648&lt;=9, "Q3", W648&lt;=12, "Q4")</f>
        <v>Q2</v>
      </c>
      <c r="Y648" s="4">
        <f t="shared" si="42"/>
        <v>31.250000000000007</v>
      </c>
      <c r="Z648" t="str">
        <f t="shared" si="43"/>
        <v>April</v>
      </c>
    </row>
    <row r="649" spans="1:26" x14ac:dyDescent="0.3">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c r="V649">
        <f t="shared" si="40"/>
        <v>7</v>
      </c>
      <c r="W649">
        <f t="shared" si="41"/>
        <v>4</v>
      </c>
      <c r="X649" t="str" cm="1">
        <f t="array" ref="X649">_xlfn.IFS(W649&lt;=3, "Q1", W649&lt;=6, "Q2", W649&lt;=9, "Q3", W649&lt;=12, "Q4")</f>
        <v>Q2</v>
      </c>
      <c r="Y649" s="4">
        <f t="shared" si="42"/>
        <v>10</v>
      </c>
      <c r="Z649" t="str">
        <f t="shared" si="43"/>
        <v>April</v>
      </c>
    </row>
    <row r="650" spans="1:26" x14ac:dyDescent="0.3">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c r="V650">
        <f t="shared" si="40"/>
        <v>5</v>
      </c>
      <c r="W650">
        <f t="shared" si="41"/>
        <v>12</v>
      </c>
      <c r="X650" t="str" cm="1">
        <f t="array" ref="X650">_xlfn.IFS(W650&lt;=3, "Q1", W650&lt;=6, "Q2", W650&lt;=9, "Q3", W650&lt;=12, "Q4")</f>
        <v>Q4</v>
      </c>
      <c r="Y650" s="4">
        <f t="shared" si="42"/>
        <v>41</v>
      </c>
      <c r="Z650" t="str">
        <f t="shared" si="43"/>
        <v>December</v>
      </c>
    </row>
    <row r="651" spans="1:26" x14ac:dyDescent="0.3">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c r="V651">
        <f t="shared" si="40"/>
        <v>5</v>
      </c>
      <c r="W651">
        <f t="shared" si="41"/>
        <v>12</v>
      </c>
      <c r="X651" t="str" cm="1">
        <f t="array" ref="X651">_xlfn.IFS(W651&lt;=3, "Q1", W651&lt;=6, "Q2", W651&lt;=9, "Q3", W651&lt;=12, "Q4")</f>
        <v>Q4</v>
      </c>
      <c r="Y651" s="4">
        <f t="shared" si="42"/>
        <v>7.5000000000000009</v>
      </c>
      <c r="Z651" t="str">
        <f t="shared" si="43"/>
        <v>December</v>
      </c>
    </row>
    <row r="652" spans="1:26" x14ac:dyDescent="0.3">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c r="V652">
        <f t="shared" si="40"/>
        <v>5</v>
      </c>
      <c r="W652">
        <f t="shared" si="41"/>
        <v>12</v>
      </c>
      <c r="X652" t="str" cm="1">
        <f t="array" ref="X652">_xlfn.IFS(W652&lt;=3, "Q1", W652&lt;=6, "Q2", W652&lt;=9, "Q3", W652&lt;=12, "Q4")</f>
        <v>Q4</v>
      </c>
      <c r="Y652" s="4">
        <f t="shared" si="42"/>
        <v>10</v>
      </c>
      <c r="Z652" t="str">
        <f t="shared" si="43"/>
        <v>December</v>
      </c>
    </row>
    <row r="653" spans="1:26" x14ac:dyDescent="0.3">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c r="V653">
        <f t="shared" si="40"/>
        <v>6</v>
      </c>
      <c r="W653">
        <f t="shared" si="41"/>
        <v>10</v>
      </c>
      <c r="X653" t="str" cm="1">
        <f t="array" ref="X653">_xlfn.IFS(W653&lt;=3, "Q1", W653&lt;=6, "Q2", W653&lt;=9, "Q3", W653&lt;=12, "Q4")</f>
        <v>Q4</v>
      </c>
      <c r="Y653" s="4">
        <f t="shared" si="42"/>
        <v>47.000000000000007</v>
      </c>
      <c r="Z653" t="str">
        <f t="shared" si="43"/>
        <v>October</v>
      </c>
    </row>
    <row r="654" spans="1:26" x14ac:dyDescent="0.3">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c r="V654">
        <f t="shared" si="40"/>
        <v>4</v>
      </c>
      <c r="W654">
        <f t="shared" si="41"/>
        <v>6</v>
      </c>
      <c r="X654" t="str" cm="1">
        <f t="array" ref="X654">_xlfn.IFS(W654&lt;=3, "Q1", W654&lt;=6, "Q2", W654&lt;=9, "Q3", W654&lt;=12, "Q4")</f>
        <v>Q2</v>
      </c>
      <c r="Y654" s="4">
        <f t="shared" si="42"/>
        <v>47</v>
      </c>
      <c r="Z654" t="str">
        <f t="shared" si="43"/>
        <v>June</v>
      </c>
    </row>
    <row r="655" spans="1:26" x14ac:dyDescent="0.3">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c r="V655">
        <f t="shared" si="40"/>
        <v>4</v>
      </c>
      <c r="W655">
        <f t="shared" si="41"/>
        <v>6</v>
      </c>
      <c r="X655" t="str" cm="1">
        <f t="array" ref="X655">_xlfn.IFS(W655&lt;=3, "Q1", W655&lt;=6, "Q2", W655&lt;=9, "Q3", W655&lt;=12, "Q4")</f>
        <v>Q2</v>
      </c>
      <c r="Y655" s="4">
        <f t="shared" si="42"/>
        <v>10</v>
      </c>
      <c r="Z655" t="str">
        <f t="shared" si="43"/>
        <v>June</v>
      </c>
    </row>
    <row r="656" spans="1:26" x14ac:dyDescent="0.3">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c r="V656">
        <f t="shared" si="40"/>
        <v>6</v>
      </c>
      <c r="W656">
        <f t="shared" si="41"/>
        <v>8</v>
      </c>
      <c r="X656" t="str" cm="1">
        <f t="array" ref="X656">_xlfn.IFS(W656&lt;=3, "Q1", W656&lt;=6, "Q2", W656&lt;=9, "Q3", W656&lt;=12, "Q4")</f>
        <v>Q3</v>
      </c>
      <c r="Y656" s="4">
        <f t="shared" si="42"/>
        <v>7.5</v>
      </c>
      <c r="Z656" t="str">
        <f t="shared" si="43"/>
        <v>August</v>
      </c>
    </row>
    <row r="657" spans="1:26" x14ac:dyDescent="0.3">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c r="V657">
        <f t="shared" si="40"/>
        <v>6</v>
      </c>
      <c r="W657">
        <f t="shared" si="41"/>
        <v>8</v>
      </c>
      <c r="X657" t="str" cm="1">
        <f t="array" ref="X657">_xlfn.IFS(W657&lt;=3, "Q1", W657&lt;=6, "Q2", W657&lt;=9, "Q3", W657&lt;=12, "Q4")</f>
        <v>Q3</v>
      </c>
      <c r="Y657" s="4">
        <f t="shared" si="42"/>
        <v>-80</v>
      </c>
      <c r="Z657" t="str">
        <f t="shared" si="43"/>
        <v>August</v>
      </c>
    </row>
    <row r="658" spans="1:26" x14ac:dyDescent="0.3">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c r="V658">
        <f t="shared" si="40"/>
        <v>6</v>
      </c>
      <c r="W658">
        <f t="shared" si="41"/>
        <v>8</v>
      </c>
      <c r="X658" t="str" cm="1">
        <f t="array" ref="X658">_xlfn.IFS(W658&lt;=3, "Q1", W658&lt;=6, "Q2", W658&lt;=9, "Q3", W658&lt;=12, "Q4")</f>
        <v>Q3</v>
      </c>
      <c r="Y658" s="4">
        <f t="shared" si="42"/>
        <v>33.75</v>
      </c>
      <c r="Z658" t="str">
        <f t="shared" si="43"/>
        <v>August</v>
      </c>
    </row>
    <row r="659" spans="1:26" x14ac:dyDescent="0.3">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c r="V659">
        <f t="shared" si="40"/>
        <v>0</v>
      </c>
      <c r="W659">
        <f t="shared" si="41"/>
        <v>9</v>
      </c>
      <c r="X659" t="str" cm="1">
        <f t="array" ref="X659">_xlfn.IFS(W659&lt;=3, "Q1", W659&lt;=6, "Q2", W659&lt;=9, "Q3", W659&lt;=12, "Q4")</f>
        <v>Q3</v>
      </c>
      <c r="Y659" s="4">
        <f t="shared" si="42"/>
        <v>-7.1428571428571423</v>
      </c>
      <c r="Z659" t="str">
        <f t="shared" si="43"/>
        <v>September</v>
      </c>
    </row>
    <row r="660" spans="1:26" x14ac:dyDescent="0.3">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c r="V660">
        <f t="shared" si="40"/>
        <v>0</v>
      </c>
      <c r="W660">
        <f t="shared" si="41"/>
        <v>9</v>
      </c>
      <c r="X660" t="str" cm="1">
        <f t="array" ref="X660">_xlfn.IFS(W660&lt;=3, "Q1", W660&lt;=6, "Q2", W660&lt;=9, "Q3", W660&lt;=12, "Q4")</f>
        <v>Q3</v>
      </c>
      <c r="Y660" s="4">
        <f t="shared" si="42"/>
        <v>-150.00000000000003</v>
      </c>
      <c r="Z660" t="str">
        <f t="shared" si="43"/>
        <v>September</v>
      </c>
    </row>
    <row r="661" spans="1:26" x14ac:dyDescent="0.3">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c r="V661">
        <f t="shared" si="40"/>
        <v>4</v>
      </c>
      <c r="W661">
        <f t="shared" si="41"/>
        <v>8</v>
      </c>
      <c r="X661" t="str" cm="1">
        <f t="array" ref="X661">_xlfn.IFS(W661&lt;=3, "Q1", W661&lt;=6, "Q2", W661&lt;=9, "Q3", W661&lt;=12, "Q4")</f>
        <v>Q3</v>
      </c>
      <c r="Y661" s="4">
        <f t="shared" si="42"/>
        <v>12.5</v>
      </c>
      <c r="Z661" t="str">
        <f t="shared" si="43"/>
        <v>August</v>
      </c>
    </row>
    <row r="662" spans="1:26" x14ac:dyDescent="0.3">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c r="V662">
        <f t="shared" si="40"/>
        <v>4</v>
      </c>
      <c r="W662">
        <f t="shared" si="41"/>
        <v>8</v>
      </c>
      <c r="X662" t="str" cm="1">
        <f t="array" ref="X662">_xlfn.IFS(W662&lt;=3, "Q1", W662&lt;=6, "Q2", W662&lt;=9, "Q3", W662&lt;=12, "Q4")</f>
        <v>Q3</v>
      </c>
      <c r="Y662" s="4">
        <f t="shared" si="42"/>
        <v>-18.749999999999996</v>
      </c>
      <c r="Z662" t="str">
        <f t="shared" si="43"/>
        <v>August</v>
      </c>
    </row>
    <row r="663" spans="1:26" x14ac:dyDescent="0.3">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c r="V663">
        <f t="shared" si="40"/>
        <v>4</v>
      </c>
      <c r="W663">
        <f t="shared" si="41"/>
        <v>8</v>
      </c>
      <c r="X663" t="str" cm="1">
        <f t="array" ref="X663">_xlfn.IFS(W663&lt;=3, "Q1", W663&lt;=6, "Q2", W663&lt;=9, "Q3", W663&lt;=12, "Q4")</f>
        <v>Q3</v>
      </c>
      <c r="Y663" s="4">
        <f t="shared" si="42"/>
        <v>-12.857142857142856</v>
      </c>
      <c r="Z663" t="str">
        <f t="shared" si="43"/>
        <v>August</v>
      </c>
    </row>
    <row r="664" spans="1:26" x14ac:dyDescent="0.3">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c r="V664">
        <f t="shared" si="40"/>
        <v>4</v>
      </c>
      <c r="W664">
        <f t="shared" si="41"/>
        <v>8</v>
      </c>
      <c r="X664" t="str" cm="1">
        <f t="array" ref="X664">_xlfn.IFS(W664&lt;=3, "Q1", W664&lt;=6, "Q2", W664&lt;=9, "Q3", W664&lt;=12, "Q4")</f>
        <v>Q3</v>
      </c>
      <c r="Y664" s="4">
        <f t="shared" si="42"/>
        <v>-154.99999999999997</v>
      </c>
      <c r="Z664" t="str">
        <f t="shared" si="43"/>
        <v>August</v>
      </c>
    </row>
    <row r="665" spans="1:26" x14ac:dyDescent="0.3">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c r="V665">
        <f t="shared" si="40"/>
        <v>4</v>
      </c>
      <c r="W665">
        <f t="shared" si="41"/>
        <v>3</v>
      </c>
      <c r="X665" t="str" cm="1">
        <f t="array" ref="X665">_xlfn.IFS(W665&lt;=3, "Q1", W665&lt;=6, "Q2", W665&lt;=9, "Q3", W665&lt;=12, "Q4")</f>
        <v>Q1</v>
      </c>
      <c r="Y665" s="4">
        <f t="shared" si="42"/>
        <v>4</v>
      </c>
      <c r="Z665" t="str">
        <f t="shared" si="43"/>
        <v>March</v>
      </c>
    </row>
    <row r="666" spans="1:26" x14ac:dyDescent="0.3">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c r="V666">
        <f t="shared" si="40"/>
        <v>0</v>
      </c>
      <c r="W666">
        <f t="shared" si="41"/>
        <v>11</v>
      </c>
      <c r="X666" t="str" cm="1">
        <f t="array" ref="X666">_xlfn.IFS(W666&lt;=3, "Q1", W666&lt;=6, "Q2", W666&lt;=9, "Q3", W666&lt;=12, "Q4")</f>
        <v>Q4</v>
      </c>
      <c r="Y666" s="4">
        <f t="shared" si="42"/>
        <v>49</v>
      </c>
      <c r="Z666" t="str">
        <f t="shared" si="43"/>
        <v>November</v>
      </c>
    </row>
    <row r="667" spans="1:26" x14ac:dyDescent="0.3">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c r="V667">
        <f t="shared" si="40"/>
        <v>2</v>
      </c>
      <c r="W667">
        <f t="shared" si="41"/>
        <v>6</v>
      </c>
      <c r="X667" t="str" cm="1">
        <f t="array" ref="X667">_xlfn.IFS(W667&lt;=3, "Q1", W667&lt;=6, "Q2", W667&lt;=9, "Q3", W667&lt;=12, "Q4")</f>
        <v>Q2</v>
      </c>
      <c r="Y667" s="4">
        <f t="shared" si="42"/>
        <v>8.75</v>
      </c>
      <c r="Z667" t="str">
        <f t="shared" si="43"/>
        <v>June</v>
      </c>
    </row>
    <row r="668" spans="1:26" x14ac:dyDescent="0.3">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c r="V668">
        <f t="shared" si="40"/>
        <v>2</v>
      </c>
      <c r="W668">
        <f t="shared" si="41"/>
        <v>6</v>
      </c>
      <c r="X668" t="str" cm="1">
        <f t="array" ref="X668">_xlfn.IFS(W668&lt;=3, "Q1", W668&lt;=6, "Q2", W668&lt;=9, "Q3", W668&lt;=12, "Q4")</f>
        <v>Q2</v>
      </c>
      <c r="Y668" s="4">
        <f t="shared" si="42"/>
        <v>33.75</v>
      </c>
      <c r="Z668" t="str">
        <f t="shared" si="43"/>
        <v>June</v>
      </c>
    </row>
    <row r="669" spans="1:26" x14ac:dyDescent="0.3">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c r="V669">
        <f t="shared" si="40"/>
        <v>2</v>
      </c>
      <c r="W669">
        <f t="shared" si="41"/>
        <v>6</v>
      </c>
      <c r="X669" t="str" cm="1">
        <f t="array" ref="X669">_xlfn.IFS(W669&lt;=3, "Q1", W669&lt;=6, "Q2", W669&lt;=9, "Q3", W669&lt;=12, "Q4")</f>
        <v>Q2</v>
      </c>
      <c r="Y669" s="4">
        <f t="shared" si="42"/>
        <v>7.5</v>
      </c>
      <c r="Z669" t="str">
        <f t="shared" si="43"/>
        <v>June</v>
      </c>
    </row>
    <row r="670" spans="1:26" x14ac:dyDescent="0.3">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c r="V670">
        <f t="shared" si="40"/>
        <v>2</v>
      </c>
      <c r="W670">
        <f t="shared" si="41"/>
        <v>12</v>
      </c>
      <c r="X670" t="str" cm="1">
        <f t="array" ref="X670">_xlfn.IFS(W670&lt;=3, "Q1", W670&lt;=6, "Q2", W670&lt;=9, "Q3", W670&lt;=12, "Q4")</f>
        <v>Q4</v>
      </c>
      <c r="Y670" s="4">
        <f t="shared" si="42"/>
        <v>28.750000000000004</v>
      </c>
      <c r="Z670" t="str">
        <f t="shared" si="43"/>
        <v>December</v>
      </c>
    </row>
    <row r="671" spans="1:26" x14ac:dyDescent="0.3">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c r="V671">
        <f t="shared" si="40"/>
        <v>4</v>
      </c>
      <c r="W671">
        <f t="shared" si="41"/>
        <v>6</v>
      </c>
      <c r="X671" t="str" cm="1">
        <f t="array" ref="X671">_xlfn.IFS(W671&lt;=3, "Q1", W671&lt;=6, "Q2", W671&lt;=9, "Q3", W671&lt;=12, "Q4")</f>
        <v>Q2</v>
      </c>
      <c r="Y671" s="4">
        <f t="shared" si="42"/>
        <v>-60</v>
      </c>
      <c r="Z671" t="str">
        <f t="shared" si="43"/>
        <v>June</v>
      </c>
    </row>
    <row r="672" spans="1:26" x14ac:dyDescent="0.3">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c r="V672">
        <f t="shared" si="40"/>
        <v>4</v>
      </c>
      <c r="W672">
        <f t="shared" si="41"/>
        <v>6</v>
      </c>
      <c r="X672" t="str" cm="1">
        <f t="array" ref="X672">_xlfn.IFS(W672&lt;=3, "Q1", W672&lt;=6, "Q2", W672&lt;=9, "Q3", W672&lt;=12, "Q4")</f>
        <v>Q2</v>
      </c>
      <c r="Y672" s="4">
        <f t="shared" si="42"/>
        <v>-66</v>
      </c>
      <c r="Z672" t="str">
        <f t="shared" si="43"/>
        <v>June</v>
      </c>
    </row>
    <row r="673" spans="1:26" x14ac:dyDescent="0.3">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c r="V673">
        <f t="shared" si="40"/>
        <v>4</v>
      </c>
      <c r="W673">
        <f t="shared" si="41"/>
        <v>6</v>
      </c>
      <c r="X673" t="str" cm="1">
        <f t="array" ref="X673">_xlfn.IFS(W673&lt;=3, "Q1", W673&lt;=6, "Q2", W673&lt;=9, "Q3", W673&lt;=12, "Q4")</f>
        <v>Q2</v>
      </c>
      <c r="Y673" s="4">
        <f t="shared" si="42"/>
        <v>31.25</v>
      </c>
      <c r="Z673" t="str">
        <f t="shared" si="43"/>
        <v>June</v>
      </c>
    </row>
    <row r="674" spans="1:26" x14ac:dyDescent="0.3">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c r="V674">
        <f t="shared" si="40"/>
        <v>7</v>
      </c>
      <c r="W674">
        <f t="shared" si="41"/>
        <v>6</v>
      </c>
      <c r="X674" t="str" cm="1">
        <f t="array" ref="X674">_xlfn.IFS(W674&lt;=3, "Q1", W674&lt;=6, "Q2", W674&lt;=9, "Q3", W674&lt;=12, "Q4")</f>
        <v>Q2</v>
      </c>
      <c r="Y674" s="4">
        <f t="shared" si="42"/>
        <v>8.75</v>
      </c>
      <c r="Z674" t="str">
        <f t="shared" si="43"/>
        <v>June</v>
      </c>
    </row>
    <row r="675" spans="1:26" x14ac:dyDescent="0.3">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c r="V675">
        <f t="shared" si="40"/>
        <v>3</v>
      </c>
      <c r="W675">
        <f t="shared" si="41"/>
        <v>12</v>
      </c>
      <c r="X675" t="str" cm="1">
        <f t="array" ref="X675">_xlfn.IFS(W675&lt;=3, "Q1", W675&lt;=6, "Q2", W675&lt;=9, "Q3", W675&lt;=12, "Q4")</f>
        <v>Q4</v>
      </c>
      <c r="Y675" s="4">
        <f t="shared" si="42"/>
        <v>27</v>
      </c>
      <c r="Z675" t="str">
        <f t="shared" si="43"/>
        <v>December</v>
      </c>
    </row>
    <row r="676" spans="1:26" x14ac:dyDescent="0.3">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c r="V676">
        <f t="shared" si="40"/>
        <v>3</v>
      </c>
      <c r="W676">
        <f t="shared" si="41"/>
        <v>12</v>
      </c>
      <c r="X676" t="str" cm="1">
        <f t="array" ref="X676">_xlfn.IFS(W676&lt;=3, "Q1", W676&lt;=6, "Q2", W676&lt;=9, "Q3", W676&lt;=12, "Q4")</f>
        <v>Q4</v>
      </c>
      <c r="Y676" s="4">
        <f t="shared" si="42"/>
        <v>45</v>
      </c>
      <c r="Z676" t="str">
        <f t="shared" si="43"/>
        <v>December</v>
      </c>
    </row>
    <row r="677" spans="1:26" x14ac:dyDescent="0.3">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c r="V677">
        <f t="shared" si="40"/>
        <v>3</v>
      </c>
      <c r="W677">
        <f t="shared" si="41"/>
        <v>12</v>
      </c>
      <c r="X677" t="str" cm="1">
        <f t="array" ref="X677">_xlfn.IFS(W677&lt;=3, "Q1", W677&lt;=6, "Q2", W677&lt;=9, "Q3", W677&lt;=12, "Q4")</f>
        <v>Q4</v>
      </c>
      <c r="Y677" s="4">
        <f t="shared" si="42"/>
        <v>41</v>
      </c>
      <c r="Z677" t="str">
        <f t="shared" si="43"/>
        <v>December</v>
      </c>
    </row>
    <row r="678" spans="1:26" x14ac:dyDescent="0.3">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c r="V678">
        <f t="shared" si="40"/>
        <v>5</v>
      </c>
      <c r="W678">
        <f t="shared" si="41"/>
        <v>3</v>
      </c>
      <c r="X678" t="str" cm="1">
        <f t="array" ref="X678">_xlfn.IFS(W678&lt;=3, "Q1", W678&lt;=6, "Q2", W678&lt;=9, "Q3", W678&lt;=12, "Q4")</f>
        <v>Q1</v>
      </c>
      <c r="Y678" s="4">
        <f t="shared" si="42"/>
        <v>-275</v>
      </c>
      <c r="Z678" t="str">
        <f t="shared" si="43"/>
        <v>March</v>
      </c>
    </row>
    <row r="679" spans="1:26" x14ac:dyDescent="0.3">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c r="V679">
        <f t="shared" si="40"/>
        <v>5</v>
      </c>
      <c r="W679">
        <f t="shared" si="41"/>
        <v>3</v>
      </c>
      <c r="X679" t="str" cm="1">
        <f t="array" ref="X679">_xlfn.IFS(W679&lt;=3, "Q1", W679&lt;=6, "Q2", W679&lt;=9, "Q3", W679&lt;=12, "Q4")</f>
        <v>Q1</v>
      </c>
      <c r="Y679" s="4">
        <f t="shared" si="42"/>
        <v>16.25</v>
      </c>
      <c r="Z679" t="str">
        <f t="shared" si="43"/>
        <v>March</v>
      </c>
    </row>
    <row r="680" spans="1:26" x14ac:dyDescent="0.3">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c r="V680">
        <f t="shared" si="40"/>
        <v>5</v>
      </c>
      <c r="W680">
        <f t="shared" si="41"/>
        <v>3</v>
      </c>
      <c r="X680" t="str" cm="1">
        <f t="array" ref="X680">_xlfn.IFS(W680&lt;=3, "Q1", W680&lt;=6, "Q2", W680&lt;=9, "Q3", W680&lt;=12, "Q4")</f>
        <v>Q1</v>
      </c>
      <c r="Y680" s="4">
        <f t="shared" si="42"/>
        <v>-50</v>
      </c>
      <c r="Z680" t="str">
        <f t="shared" si="43"/>
        <v>March</v>
      </c>
    </row>
    <row r="681" spans="1:26" x14ac:dyDescent="0.3">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c r="V681">
        <f t="shared" si="40"/>
        <v>5</v>
      </c>
      <c r="W681">
        <f t="shared" si="41"/>
        <v>3</v>
      </c>
      <c r="X681" t="str" cm="1">
        <f t="array" ref="X681">_xlfn.IFS(W681&lt;=3, "Q1", W681&lt;=6, "Q2", W681&lt;=9, "Q3", W681&lt;=12, "Q4")</f>
        <v>Q1</v>
      </c>
      <c r="Y681" s="4">
        <f t="shared" si="42"/>
        <v>-175.00000000000003</v>
      </c>
      <c r="Z681" t="str">
        <f t="shared" si="43"/>
        <v>March</v>
      </c>
    </row>
    <row r="682" spans="1:26" x14ac:dyDescent="0.3">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c r="V682">
        <f t="shared" si="40"/>
        <v>5</v>
      </c>
      <c r="W682">
        <f t="shared" si="41"/>
        <v>11</v>
      </c>
      <c r="X682" t="str" cm="1">
        <f t="array" ref="X682">_xlfn.IFS(W682&lt;=3, "Q1", W682&lt;=6, "Q2", W682&lt;=9, "Q3", W682&lt;=12, "Q4")</f>
        <v>Q4</v>
      </c>
      <c r="Y682" s="4">
        <f t="shared" si="42"/>
        <v>32.499999999999993</v>
      </c>
      <c r="Z682" t="str">
        <f t="shared" si="43"/>
        <v>November</v>
      </c>
    </row>
    <row r="683" spans="1:26" x14ac:dyDescent="0.3">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c r="V683">
        <f t="shared" si="40"/>
        <v>5</v>
      </c>
      <c r="W683">
        <f t="shared" si="41"/>
        <v>11</v>
      </c>
      <c r="X683" t="str" cm="1">
        <f t="array" ref="X683">_xlfn.IFS(W683&lt;=3, "Q1", W683&lt;=6, "Q2", W683&lt;=9, "Q3", W683&lt;=12, "Q4")</f>
        <v>Q4</v>
      </c>
      <c r="Y683" s="4">
        <f t="shared" si="42"/>
        <v>4</v>
      </c>
      <c r="Z683" t="str">
        <f t="shared" si="43"/>
        <v>November</v>
      </c>
    </row>
    <row r="684" spans="1:26" x14ac:dyDescent="0.3">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c r="V684">
        <f t="shared" si="40"/>
        <v>5</v>
      </c>
      <c r="W684">
        <f t="shared" si="41"/>
        <v>11</v>
      </c>
      <c r="X684" t="str" cm="1">
        <f t="array" ref="X684">_xlfn.IFS(W684&lt;=3, "Q1", W684&lt;=6, "Q2", W684&lt;=9, "Q3", W684&lt;=12, "Q4")</f>
        <v>Q4</v>
      </c>
      <c r="Y684" s="4">
        <f t="shared" si="42"/>
        <v>27</v>
      </c>
      <c r="Z684" t="str">
        <f t="shared" si="43"/>
        <v>November</v>
      </c>
    </row>
    <row r="685" spans="1:26" x14ac:dyDescent="0.3">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c r="V685">
        <f t="shared" si="40"/>
        <v>0</v>
      </c>
      <c r="W685">
        <f t="shared" si="41"/>
        <v>11</v>
      </c>
      <c r="X685" t="str" cm="1">
        <f t="array" ref="X685">_xlfn.IFS(W685&lt;=3, "Q1", W685&lt;=6, "Q2", W685&lt;=9, "Q3", W685&lt;=12, "Q4")</f>
        <v>Q4</v>
      </c>
      <c r="Y685" s="4">
        <f t="shared" si="42"/>
        <v>-48.000000000000007</v>
      </c>
      <c r="Z685" t="str">
        <f t="shared" si="43"/>
        <v>November</v>
      </c>
    </row>
    <row r="686" spans="1:26" x14ac:dyDescent="0.3">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c r="V686">
        <f t="shared" si="40"/>
        <v>0</v>
      </c>
      <c r="W686">
        <f t="shared" si="41"/>
        <v>11</v>
      </c>
      <c r="X686" t="str" cm="1">
        <f t="array" ref="X686">_xlfn.IFS(W686&lt;=3, "Q1", W686&lt;=6, "Q2", W686&lt;=9, "Q3", W686&lt;=12, "Q4")</f>
        <v>Q4</v>
      </c>
      <c r="Y686" s="4">
        <f t="shared" si="42"/>
        <v>8.75</v>
      </c>
      <c r="Z686" t="str">
        <f t="shared" si="43"/>
        <v>November</v>
      </c>
    </row>
    <row r="687" spans="1:26" x14ac:dyDescent="0.3">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c r="V687">
        <f t="shared" si="40"/>
        <v>3</v>
      </c>
      <c r="W687">
        <f t="shared" si="41"/>
        <v>7</v>
      </c>
      <c r="X687" t="str" cm="1">
        <f t="array" ref="X687">_xlfn.IFS(W687&lt;=3, "Q1", W687&lt;=6, "Q2", W687&lt;=9, "Q3", W687&lt;=12, "Q4")</f>
        <v>Q3</v>
      </c>
      <c r="Y687" s="4">
        <f t="shared" si="42"/>
        <v>34</v>
      </c>
      <c r="Z687" t="str">
        <f t="shared" si="43"/>
        <v>July</v>
      </c>
    </row>
    <row r="688" spans="1:26" x14ac:dyDescent="0.3">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c r="V688">
        <f t="shared" si="40"/>
        <v>3</v>
      </c>
      <c r="W688">
        <f t="shared" si="41"/>
        <v>7</v>
      </c>
      <c r="X688" t="str" cm="1">
        <f t="array" ref="X688">_xlfn.IFS(W688&lt;=3, "Q1", W688&lt;=6, "Q2", W688&lt;=9, "Q3", W688&lt;=12, "Q4")</f>
        <v>Q3</v>
      </c>
      <c r="Y688" s="4">
        <f t="shared" si="42"/>
        <v>47</v>
      </c>
      <c r="Z688" t="str">
        <f t="shared" si="43"/>
        <v>July</v>
      </c>
    </row>
    <row r="689" spans="1:26" x14ac:dyDescent="0.3">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c r="V689">
        <f t="shared" si="40"/>
        <v>3</v>
      </c>
      <c r="W689">
        <f t="shared" si="41"/>
        <v>7</v>
      </c>
      <c r="X689" t="str" cm="1">
        <f t="array" ref="X689">_xlfn.IFS(W689&lt;=3, "Q1", W689&lt;=6, "Q2", W689&lt;=9, "Q3", W689&lt;=12, "Q4")</f>
        <v>Q3</v>
      </c>
      <c r="Y689" s="4">
        <f t="shared" si="42"/>
        <v>48.000000000000007</v>
      </c>
      <c r="Z689" t="str">
        <f t="shared" si="43"/>
        <v>July</v>
      </c>
    </row>
    <row r="690" spans="1:26" x14ac:dyDescent="0.3">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c r="V690">
        <f t="shared" si="40"/>
        <v>4</v>
      </c>
      <c r="W690">
        <f t="shared" si="41"/>
        <v>12</v>
      </c>
      <c r="X690" t="str" cm="1">
        <f t="array" ref="X690">_xlfn.IFS(W690&lt;=3, "Q1", W690&lt;=6, "Q2", W690&lt;=9, "Q3", W690&lt;=12, "Q4")</f>
        <v>Q4</v>
      </c>
      <c r="Y690" s="4">
        <f t="shared" si="42"/>
        <v>2.5</v>
      </c>
      <c r="Z690" t="str">
        <f t="shared" si="43"/>
        <v>December</v>
      </c>
    </row>
    <row r="691" spans="1:26" x14ac:dyDescent="0.3">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c r="V691">
        <f t="shared" si="40"/>
        <v>2</v>
      </c>
      <c r="W691">
        <f t="shared" si="41"/>
        <v>6</v>
      </c>
      <c r="X691" t="str" cm="1">
        <f t="array" ref="X691">_xlfn.IFS(W691&lt;=3, "Q1", W691&lt;=6, "Q2", W691&lt;=9, "Q3", W691&lt;=12, "Q4")</f>
        <v>Q2</v>
      </c>
      <c r="Y691" s="4">
        <f t="shared" si="42"/>
        <v>14.000000000000002</v>
      </c>
      <c r="Z691" t="str">
        <f t="shared" si="43"/>
        <v>June</v>
      </c>
    </row>
    <row r="692" spans="1:26" x14ac:dyDescent="0.3">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c r="V692">
        <f t="shared" si="40"/>
        <v>2</v>
      </c>
      <c r="W692">
        <f t="shared" si="41"/>
        <v>6</v>
      </c>
      <c r="X692" t="str" cm="1">
        <f t="array" ref="X692">_xlfn.IFS(W692&lt;=3, "Q1", W692&lt;=6, "Q2", W692&lt;=9, "Q3", W692&lt;=12, "Q4")</f>
        <v>Q2</v>
      </c>
      <c r="Y692" s="4">
        <f t="shared" si="42"/>
        <v>26</v>
      </c>
      <c r="Z692" t="str">
        <f t="shared" si="43"/>
        <v>June</v>
      </c>
    </row>
    <row r="693" spans="1:26" x14ac:dyDescent="0.3">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c r="V693">
        <f t="shared" si="40"/>
        <v>2</v>
      </c>
      <c r="W693">
        <f t="shared" si="41"/>
        <v>6</v>
      </c>
      <c r="X693" t="str" cm="1">
        <f t="array" ref="X693">_xlfn.IFS(W693&lt;=3, "Q1", W693&lt;=6, "Q2", W693&lt;=9, "Q3", W693&lt;=12, "Q4")</f>
        <v>Q2</v>
      </c>
      <c r="Y693" s="4">
        <f t="shared" si="42"/>
        <v>27.999999999999996</v>
      </c>
      <c r="Z693" t="str">
        <f t="shared" si="43"/>
        <v>June</v>
      </c>
    </row>
    <row r="694" spans="1:26" x14ac:dyDescent="0.3">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c r="V694">
        <f t="shared" si="40"/>
        <v>5</v>
      </c>
      <c r="W694">
        <f t="shared" si="41"/>
        <v>3</v>
      </c>
      <c r="X694" t="str" cm="1">
        <f t="array" ref="X694">_xlfn.IFS(W694&lt;=3, "Q1", W694&lt;=6, "Q2", W694&lt;=9, "Q3", W694&lt;=12, "Q4")</f>
        <v>Q1</v>
      </c>
      <c r="Y694" s="4">
        <f t="shared" si="42"/>
        <v>15</v>
      </c>
      <c r="Z694" t="str">
        <f t="shared" si="43"/>
        <v>March</v>
      </c>
    </row>
    <row r="695" spans="1:26" x14ac:dyDescent="0.3">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c r="V695">
        <f t="shared" si="40"/>
        <v>5</v>
      </c>
      <c r="W695">
        <f t="shared" si="41"/>
        <v>3</v>
      </c>
      <c r="X695" t="str" cm="1">
        <f t="array" ref="X695">_xlfn.IFS(W695&lt;=3, "Q1", W695&lt;=6, "Q2", W695&lt;=9, "Q3", W695&lt;=12, "Q4")</f>
        <v>Q1</v>
      </c>
      <c r="Y695" s="4">
        <f t="shared" si="42"/>
        <v>48.000000000000007</v>
      </c>
      <c r="Z695" t="str">
        <f t="shared" si="43"/>
        <v>March</v>
      </c>
    </row>
    <row r="696" spans="1:26" x14ac:dyDescent="0.3">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c r="V696">
        <f t="shared" si="40"/>
        <v>3</v>
      </c>
      <c r="W696">
        <f t="shared" si="41"/>
        <v>5</v>
      </c>
      <c r="X696" t="str" cm="1">
        <f t="array" ref="X696">_xlfn.IFS(W696&lt;=3, "Q1", W696&lt;=6, "Q2", W696&lt;=9, "Q3", W696&lt;=12, "Q4")</f>
        <v>Q2</v>
      </c>
      <c r="Y696" s="4">
        <f t="shared" si="42"/>
        <v>8.75</v>
      </c>
      <c r="Z696" t="str">
        <f t="shared" si="43"/>
        <v>May</v>
      </c>
    </row>
    <row r="697" spans="1:26" x14ac:dyDescent="0.3">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c r="V697">
        <f t="shared" si="40"/>
        <v>3</v>
      </c>
      <c r="W697">
        <f t="shared" si="41"/>
        <v>5</v>
      </c>
      <c r="X697" t="str" cm="1">
        <f t="array" ref="X697">_xlfn.IFS(W697&lt;=3, "Q1", W697&lt;=6, "Q2", W697&lt;=9, "Q3", W697&lt;=12, "Q4")</f>
        <v>Q2</v>
      </c>
      <c r="Y697" s="4">
        <f t="shared" si="42"/>
        <v>37.500000000000007</v>
      </c>
      <c r="Z697" t="str">
        <f t="shared" si="43"/>
        <v>May</v>
      </c>
    </row>
    <row r="698" spans="1:26" x14ac:dyDescent="0.3">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c r="V698">
        <f t="shared" si="40"/>
        <v>3</v>
      </c>
      <c r="W698">
        <f t="shared" si="41"/>
        <v>5</v>
      </c>
      <c r="X698" t="str" cm="1">
        <f t="array" ref="X698">_xlfn.IFS(W698&lt;=3, "Q1", W698&lt;=6, "Q2", W698&lt;=9, "Q3", W698&lt;=12, "Q4")</f>
        <v>Q2</v>
      </c>
      <c r="Y698" s="4">
        <f t="shared" si="42"/>
        <v>31.25</v>
      </c>
      <c r="Z698" t="str">
        <f t="shared" si="43"/>
        <v>May</v>
      </c>
    </row>
    <row r="699" spans="1:26" x14ac:dyDescent="0.3">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c r="V699">
        <f t="shared" si="40"/>
        <v>3</v>
      </c>
      <c r="W699">
        <f t="shared" si="41"/>
        <v>5</v>
      </c>
      <c r="X699" t="str" cm="1">
        <f t="array" ref="X699">_xlfn.IFS(W699&lt;=3, "Q1", W699&lt;=6, "Q2", W699&lt;=9, "Q3", W699&lt;=12, "Q4")</f>
        <v>Q2</v>
      </c>
      <c r="Y699" s="4">
        <f t="shared" si="42"/>
        <v>32.5</v>
      </c>
      <c r="Z699" t="str">
        <f t="shared" si="43"/>
        <v>May</v>
      </c>
    </row>
    <row r="700" spans="1:26" x14ac:dyDescent="0.3">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c r="V700">
        <f t="shared" si="40"/>
        <v>3</v>
      </c>
      <c r="W700">
        <f t="shared" si="41"/>
        <v>5</v>
      </c>
      <c r="X700" t="str" cm="1">
        <f t="array" ref="X700">_xlfn.IFS(W700&lt;=3, "Q1", W700&lt;=6, "Q2", W700&lt;=9, "Q3", W700&lt;=12, "Q4")</f>
        <v>Q2</v>
      </c>
      <c r="Y700" s="4">
        <f t="shared" si="42"/>
        <v>30</v>
      </c>
      <c r="Z700" t="str">
        <f t="shared" si="43"/>
        <v>May</v>
      </c>
    </row>
    <row r="701" spans="1:26" x14ac:dyDescent="0.3">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c r="V701">
        <f t="shared" si="40"/>
        <v>3</v>
      </c>
      <c r="W701">
        <f t="shared" si="41"/>
        <v>5</v>
      </c>
      <c r="X701" t="str" cm="1">
        <f t="array" ref="X701">_xlfn.IFS(W701&lt;=3, "Q1", W701&lt;=6, "Q2", W701&lt;=9, "Q3", W701&lt;=12, "Q4")</f>
        <v>Q2</v>
      </c>
      <c r="Y701" s="4">
        <f t="shared" si="42"/>
        <v>-73.333333333333329</v>
      </c>
      <c r="Z701" t="str">
        <f t="shared" si="43"/>
        <v>May</v>
      </c>
    </row>
    <row r="702" spans="1:26" x14ac:dyDescent="0.3">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c r="V702">
        <f t="shared" si="40"/>
        <v>3</v>
      </c>
      <c r="W702">
        <f t="shared" si="41"/>
        <v>5</v>
      </c>
      <c r="X702" t="str" cm="1">
        <f t="array" ref="X702">_xlfn.IFS(W702&lt;=3, "Q1", W702&lt;=6, "Q2", W702&lt;=9, "Q3", W702&lt;=12, "Q4")</f>
        <v>Q2</v>
      </c>
      <c r="Y702" s="4">
        <f t="shared" si="42"/>
        <v>-70</v>
      </c>
      <c r="Z702" t="str">
        <f t="shared" si="43"/>
        <v>May</v>
      </c>
    </row>
    <row r="703" spans="1:26" x14ac:dyDescent="0.3">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c r="V703">
        <f t="shared" si="40"/>
        <v>6</v>
      </c>
      <c r="W703">
        <f t="shared" si="41"/>
        <v>9</v>
      </c>
      <c r="X703" t="str" cm="1">
        <f t="array" ref="X703">_xlfn.IFS(W703&lt;=3, "Q1", W703&lt;=6, "Q2", W703&lt;=9, "Q3", W703&lt;=12, "Q4")</f>
        <v>Q3</v>
      </c>
      <c r="Y703" s="4">
        <f t="shared" si="42"/>
        <v>27.500000000000004</v>
      </c>
      <c r="Z703" t="str">
        <f t="shared" si="43"/>
        <v>September</v>
      </c>
    </row>
    <row r="704" spans="1:26" x14ac:dyDescent="0.3">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c r="V704">
        <f t="shared" si="40"/>
        <v>4</v>
      </c>
      <c r="W704">
        <f t="shared" si="41"/>
        <v>11</v>
      </c>
      <c r="X704" t="str" cm="1">
        <f t="array" ref="X704">_xlfn.IFS(W704&lt;=3, "Q1", W704&lt;=6, "Q2", W704&lt;=9, "Q3", W704&lt;=12, "Q4")</f>
        <v>Q4</v>
      </c>
      <c r="Y704" s="4">
        <f t="shared" si="42"/>
        <v>17</v>
      </c>
      <c r="Z704" t="str">
        <f t="shared" si="43"/>
        <v>November</v>
      </c>
    </row>
    <row r="705" spans="1:26" x14ac:dyDescent="0.3">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c r="V705">
        <f t="shared" si="40"/>
        <v>5</v>
      </c>
      <c r="W705">
        <f t="shared" si="41"/>
        <v>4</v>
      </c>
      <c r="X705" t="str" cm="1">
        <f t="array" ref="X705">_xlfn.IFS(W705&lt;=3, "Q1", W705&lt;=6, "Q2", W705&lt;=9, "Q3", W705&lt;=12, "Q4")</f>
        <v>Q2</v>
      </c>
      <c r="Y705" s="4">
        <f t="shared" si="42"/>
        <v>-3.7500000000000004</v>
      </c>
      <c r="Z705" t="str">
        <f t="shared" si="43"/>
        <v>April</v>
      </c>
    </row>
    <row r="706" spans="1:26" x14ac:dyDescent="0.3">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c r="V706">
        <f t="shared" si="40"/>
        <v>5</v>
      </c>
      <c r="W706">
        <f t="shared" si="41"/>
        <v>9</v>
      </c>
      <c r="X706" t="str" cm="1">
        <f t="array" ref="X706">_xlfn.IFS(W706&lt;=3, "Q1", W706&lt;=6, "Q2", W706&lt;=9, "Q3", W706&lt;=12, "Q4")</f>
        <v>Q3</v>
      </c>
      <c r="Y706" s="4">
        <f t="shared" si="42"/>
        <v>35</v>
      </c>
      <c r="Z706" t="str">
        <f t="shared" si="43"/>
        <v>September</v>
      </c>
    </row>
    <row r="707" spans="1:26" x14ac:dyDescent="0.3">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c r="V707">
        <f t="shared" ref="V707:V770" si="44">D707-C707</f>
        <v>5</v>
      </c>
      <c r="W707">
        <f t="shared" ref="W707:W770" si="45">MONTH(C707)</f>
        <v>9</v>
      </c>
      <c r="X707" t="str" cm="1">
        <f t="array" ref="X707">_xlfn.IFS(W707&lt;=3, "Q1", W707&lt;=6, "Q2", W707&lt;=9, "Q3", W707&lt;=12, "Q4")</f>
        <v>Q3</v>
      </c>
      <c r="Y707" s="4">
        <f t="shared" ref="Y707:Y770" si="46">(U707/R707)*100</f>
        <v>11.25</v>
      </c>
      <c r="Z707" t="str">
        <f t="shared" ref="Z707:Z770" si="47">TEXT(C707, "mmmm")</f>
        <v>September</v>
      </c>
    </row>
    <row r="708" spans="1:26" x14ac:dyDescent="0.3">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c r="V708">
        <f t="shared" si="44"/>
        <v>5</v>
      </c>
      <c r="W708">
        <f t="shared" si="45"/>
        <v>9</v>
      </c>
      <c r="X708" t="str" cm="1">
        <f t="array" ref="X708">_xlfn.IFS(W708&lt;=3, "Q1", W708&lt;=6, "Q2", W708&lt;=9, "Q3", W708&lt;=12, "Q4")</f>
        <v>Q3</v>
      </c>
      <c r="Y708" s="4">
        <f t="shared" si="46"/>
        <v>15</v>
      </c>
      <c r="Z708" t="str">
        <f t="shared" si="47"/>
        <v>September</v>
      </c>
    </row>
    <row r="709" spans="1:26" x14ac:dyDescent="0.3">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c r="V709">
        <f t="shared" si="44"/>
        <v>2</v>
      </c>
      <c r="W709">
        <f t="shared" si="45"/>
        <v>12</v>
      </c>
      <c r="X709" t="str" cm="1">
        <f t="array" ref="X709">_xlfn.IFS(W709&lt;=3, "Q1", W709&lt;=6, "Q2", W709&lt;=9, "Q3", W709&lt;=12, "Q4")</f>
        <v>Q4</v>
      </c>
      <c r="Y709" s="4">
        <f t="shared" si="46"/>
        <v>44.000000000000007</v>
      </c>
      <c r="Z709" t="str">
        <f t="shared" si="47"/>
        <v>December</v>
      </c>
    </row>
    <row r="710" spans="1:26" x14ac:dyDescent="0.3">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c r="V710">
        <f t="shared" si="44"/>
        <v>2</v>
      </c>
      <c r="W710">
        <f t="shared" si="45"/>
        <v>12</v>
      </c>
      <c r="X710" t="str" cm="1">
        <f t="array" ref="X710">_xlfn.IFS(W710&lt;=3, "Q1", W710&lt;=6, "Q2", W710&lt;=9, "Q3", W710&lt;=12, "Q4")</f>
        <v>Q4</v>
      </c>
      <c r="Y710" s="4">
        <f t="shared" si="46"/>
        <v>-12.5</v>
      </c>
      <c r="Z710" t="str">
        <f t="shared" si="47"/>
        <v>December</v>
      </c>
    </row>
    <row r="711" spans="1:26" x14ac:dyDescent="0.3">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c r="V711">
        <f t="shared" si="44"/>
        <v>2</v>
      </c>
      <c r="W711">
        <f t="shared" si="45"/>
        <v>12</v>
      </c>
      <c r="X711" t="str" cm="1">
        <f t="array" ref="X711">_xlfn.IFS(W711&lt;=3, "Q1", W711&lt;=6, "Q2", W711&lt;=9, "Q3", W711&lt;=12, "Q4")</f>
        <v>Q4</v>
      </c>
      <c r="Y711" s="4">
        <f t="shared" si="46"/>
        <v>33.75</v>
      </c>
      <c r="Z711" t="str">
        <f t="shared" si="47"/>
        <v>December</v>
      </c>
    </row>
    <row r="712" spans="1:26" x14ac:dyDescent="0.3">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c r="V712">
        <f t="shared" si="44"/>
        <v>2</v>
      </c>
      <c r="W712">
        <f t="shared" si="45"/>
        <v>4</v>
      </c>
      <c r="X712" t="str" cm="1">
        <f t="array" ref="X712">_xlfn.IFS(W712&lt;=3, "Q1", W712&lt;=6, "Q2", W712&lt;=9, "Q3", W712&lt;=12, "Q4")</f>
        <v>Q2</v>
      </c>
      <c r="Y712" s="4">
        <f t="shared" si="46"/>
        <v>48.000000000000007</v>
      </c>
      <c r="Z712" t="str">
        <f t="shared" si="47"/>
        <v>April</v>
      </c>
    </row>
    <row r="713" spans="1:26" x14ac:dyDescent="0.3">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c r="V713">
        <f t="shared" si="44"/>
        <v>4</v>
      </c>
      <c r="W713">
        <f t="shared" si="45"/>
        <v>9</v>
      </c>
      <c r="X713" t="str" cm="1">
        <f t="array" ref="X713">_xlfn.IFS(W713&lt;=3, "Q1", W713&lt;=6, "Q2", W713&lt;=9, "Q3", W713&lt;=12, "Q4")</f>
        <v>Q3</v>
      </c>
      <c r="Y713" s="4">
        <f t="shared" si="46"/>
        <v>36.249999999999993</v>
      </c>
      <c r="Z713" t="str">
        <f t="shared" si="47"/>
        <v>September</v>
      </c>
    </row>
    <row r="714" spans="1:26" x14ac:dyDescent="0.3">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c r="V714">
        <f t="shared" si="44"/>
        <v>5</v>
      </c>
      <c r="W714">
        <f t="shared" si="45"/>
        <v>5</v>
      </c>
      <c r="X714" t="str" cm="1">
        <f t="array" ref="X714">_xlfn.IFS(W714&lt;=3, "Q1", W714&lt;=6, "Q2", W714&lt;=9, "Q3", W714&lt;=12, "Q4")</f>
        <v>Q2</v>
      </c>
      <c r="Y714" s="4">
        <f t="shared" si="46"/>
        <v>39</v>
      </c>
      <c r="Z714" t="str">
        <f t="shared" si="47"/>
        <v>May</v>
      </c>
    </row>
    <row r="715" spans="1:26" x14ac:dyDescent="0.3">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c r="V715">
        <f t="shared" si="44"/>
        <v>5</v>
      </c>
      <c r="W715">
        <f t="shared" si="45"/>
        <v>5</v>
      </c>
      <c r="X715" t="str" cm="1">
        <f t="array" ref="X715">_xlfn.IFS(W715&lt;=3, "Q1", W715&lt;=6, "Q2", W715&lt;=9, "Q3", W715&lt;=12, "Q4")</f>
        <v>Q2</v>
      </c>
      <c r="Y715" s="4">
        <f t="shared" si="46"/>
        <v>28.999999999999996</v>
      </c>
      <c r="Z715" t="str">
        <f t="shared" si="47"/>
        <v>May</v>
      </c>
    </row>
    <row r="716" spans="1:26" x14ac:dyDescent="0.3">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c r="V716">
        <f t="shared" si="44"/>
        <v>5</v>
      </c>
      <c r="W716">
        <f t="shared" si="45"/>
        <v>5</v>
      </c>
      <c r="X716" t="str" cm="1">
        <f t="array" ref="X716">_xlfn.IFS(W716&lt;=3, "Q1", W716&lt;=6, "Q2", W716&lt;=9, "Q3", W716&lt;=12, "Q4")</f>
        <v>Q2</v>
      </c>
      <c r="Y716" s="4">
        <f t="shared" si="46"/>
        <v>38</v>
      </c>
      <c r="Z716" t="str">
        <f t="shared" si="47"/>
        <v>May</v>
      </c>
    </row>
    <row r="717" spans="1:26" x14ac:dyDescent="0.3">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c r="V717">
        <f t="shared" si="44"/>
        <v>5</v>
      </c>
      <c r="W717">
        <f t="shared" si="45"/>
        <v>7</v>
      </c>
      <c r="X717" t="str" cm="1">
        <f t="array" ref="X717">_xlfn.IFS(W717&lt;=3, "Q1", W717&lt;=6, "Q2", W717&lt;=9, "Q3", W717&lt;=12, "Q4")</f>
        <v>Q3</v>
      </c>
      <c r="Y717" s="4">
        <f t="shared" si="46"/>
        <v>35</v>
      </c>
      <c r="Z717" t="str">
        <f t="shared" si="47"/>
        <v>July</v>
      </c>
    </row>
    <row r="718" spans="1:26" x14ac:dyDescent="0.3">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c r="V718">
        <f t="shared" si="44"/>
        <v>3</v>
      </c>
      <c r="W718">
        <f t="shared" si="45"/>
        <v>1</v>
      </c>
      <c r="X718" t="str" cm="1">
        <f t="array" ref="X718">_xlfn.IFS(W718&lt;=3, "Q1", W718&lt;=6, "Q2", W718&lt;=9, "Q3", W718&lt;=12, "Q4")</f>
        <v>Q1</v>
      </c>
      <c r="Y718" s="4">
        <f t="shared" si="46"/>
        <v>31</v>
      </c>
      <c r="Z718" t="str">
        <f t="shared" si="47"/>
        <v>January</v>
      </c>
    </row>
    <row r="719" spans="1:26" x14ac:dyDescent="0.3">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c r="V719">
        <f t="shared" si="44"/>
        <v>5</v>
      </c>
      <c r="W719">
        <f t="shared" si="45"/>
        <v>9</v>
      </c>
      <c r="X719" t="str" cm="1">
        <f t="array" ref="X719">_xlfn.IFS(W719&lt;=3, "Q1", W719&lt;=6, "Q2", W719&lt;=9, "Q3", W719&lt;=12, "Q4")</f>
        <v>Q3</v>
      </c>
      <c r="Y719" s="4">
        <f t="shared" si="46"/>
        <v>23.75</v>
      </c>
      <c r="Z719" t="str">
        <f t="shared" si="47"/>
        <v>September</v>
      </c>
    </row>
    <row r="720" spans="1:26" x14ac:dyDescent="0.3">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c r="V720">
        <f t="shared" si="44"/>
        <v>5</v>
      </c>
      <c r="W720">
        <f t="shared" si="45"/>
        <v>6</v>
      </c>
      <c r="X720" t="str" cm="1">
        <f t="array" ref="X720">_xlfn.IFS(W720&lt;=3, "Q1", W720&lt;=6, "Q2", W720&lt;=9, "Q3", W720&lt;=12, "Q4")</f>
        <v>Q2</v>
      </c>
      <c r="Y720" s="4">
        <f t="shared" si="46"/>
        <v>32.5</v>
      </c>
      <c r="Z720" t="str">
        <f t="shared" si="47"/>
        <v>June</v>
      </c>
    </row>
    <row r="721" spans="1:26" x14ac:dyDescent="0.3">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c r="V721">
        <f t="shared" si="44"/>
        <v>5</v>
      </c>
      <c r="W721">
        <f t="shared" si="45"/>
        <v>6</v>
      </c>
      <c r="X721" t="str" cm="1">
        <f t="array" ref="X721">_xlfn.IFS(W721&lt;=3, "Q1", W721&lt;=6, "Q2", W721&lt;=9, "Q3", W721&lt;=12, "Q4")</f>
        <v>Q2</v>
      </c>
      <c r="Y721" s="4">
        <f t="shared" si="46"/>
        <v>30</v>
      </c>
      <c r="Z721" t="str">
        <f t="shared" si="47"/>
        <v>June</v>
      </c>
    </row>
    <row r="722" spans="1:26" x14ac:dyDescent="0.3">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c r="V722">
        <f t="shared" si="44"/>
        <v>5</v>
      </c>
      <c r="W722">
        <f t="shared" si="45"/>
        <v>2</v>
      </c>
      <c r="X722" t="str" cm="1">
        <f t="array" ref="X722">_xlfn.IFS(W722&lt;=3, "Q1", W722&lt;=6, "Q2", W722&lt;=9, "Q3", W722&lt;=12, "Q4")</f>
        <v>Q1</v>
      </c>
      <c r="Y722" s="4">
        <f t="shared" si="46"/>
        <v>50</v>
      </c>
      <c r="Z722" t="str">
        <f t="shared" si="47"/>
        <v>February</v>
      </c>
    </row>
    <row r="723" spans="1:26" x14ac:dyDescent="0.3">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c r="V723">
        <f t="shared" si="44"/>
        <v>4</v>
      </c>
      <c r="W723">
        <f t="shared" si="45"/>
        <v>12</v>
      </c>
      <c r="X723" t="str" cm="1">
        <f t="array" ref="X723">_xlfn.IFS(W723&lt;=3, "Q1", W723&lt;=6, "Q2", W723&lt;=9, "Q3", W723&lt;=12, "Q4")</f>
        <v>Q4</v>
      </c>
      <c r="Y723" s="4">
        <f t="shared" si="46"/>
        <v>13.999999999999998</v>
      </c>
      <c r="Z723" t="str">
        <f t="shared" si="47"/>
        <v>December</v>
      </c>
    </row>
    <row r="724" spans="1:26" x14ac:dyDescent="0.3">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c r="V724">
        <f t="shared" si="44"/>
        <v>4</v>
      </c>
      <c r="W724">
        <f t="shared" si="45"/>
        <v>12</v>
      </c>
      <c r="X724" t="str" cm="1">
        <f t="array" ref="X724">_xlfn.IFS(W724&lt;=3, "Q1", W724&lt;=6, "Q2", W724&lt;=9, "Q3", W724&lt;=12, "Q4")</f>
        <v>Q4</v>
      </c>
      <c r="Y724" s="4">
        <f t="shared" si="46"/>
        <v>27</v>
      </c>
      <c r="Z724" t="str">
        <f t="shared" si="47"/>
        <v>December</v>
      </c>
    </row>
    <row r="725" spans="1:26" x14ac:dyDescent="0.3">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c r="V725">
        <f t="shared" si="44"/>
        <v>6</v>
      </c>
      <c r="W725">
        <f t="shared" si="45"/>
        <v>10</v>
      </c>
      <c r="X725" t="str" cm="1">
        <f t="array" ref="X725">_xlfn.IFS(W725&lt;=3, "Q1", W725&lt;=6, "Q2", W725&lt;=9, "Q3", W725&lt;=12, "Q4")</f>
        <v>Q4</v>
      </c>
      <c r="Y725" s="4">
        <f t="shared" si="46"/>
        <v>16.25</v>
      </c>
      <c r="Z725" t="str">
        <f t="shared" si="47"/>
        <v>October</v>
      </c>
    </row>
    <row r="726" spans="1:26" x14ac:dyDescent="0.3">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c r="V726">
        <f t="shared" si="44"/>
        <v>5</v>
      </c>
      <c r="W726">
        <f t="shared" si="45"/>
        <v>7</v>
      </c>
      <c r="X726" t="str" cm="1">
        <f t="array" ref="X726">_xlfn.IFS(W726&lt;=3, "Q1", W726&lt;=6, "Q2", W726&lt;=9, "Q3", W726&lt;=12, "Q4")</f>
        <v>Q3</v>
      </c>
      <c r="Y726" s="4">
        <f t="shared" si="46"/>
        <v>11.249999999999998</v>
      </c>
      <c r="Z726" t="str">
        <f t="shared" si="47"/>
        <v>July</v>
      </c>
    </row>
    <row r="727" spans="1:26" x14ac:dyDescent="0.3">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c r="V727">
        <f t="shared" si="44"/>
        <v>4</v>
      </c>
      <c r="W727">
        <f t="shared" si="45"/>
        <v>9</v>
      </c>
      <c r="X727" t="str" cm="1">
        <f t="array" ref="X727">_xlfn.IFS(W727&lt;=3, "Q1", W727&lt;=6, "Q2", W727&lt;=9, "Q3", W727&lt;=12, "Q4")</f>
        <v>Q3</v>
      </c>
      <c r="Y727" s="4">
        <f t="shared" si="46"/>
        <v>36.25</v>
      </c>
      <c r="Z727" t="str">
        <f t="shared" si="47"/>
        <v>September</v>
      </c>
    </row>
    <row r="728" spans="1:26" x14ac:dyDescent="0.3">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c r="V728">
        <f t="shared" si="44"/>
        <v>4</v>
      </c>
      <c r="W728">
        <f t="shared" si="45"/>
        <v>9</v>
      </c>
      <c r="X728" t="str" cm="1">
        <f t="array" ref="X728">_xlfn.IFS(W728&lt;=3, "Q1", W728&lt;=6, "Q2", W728&lt;=9, "Q3", W728&lt;=12, "Q4")</f>
        <v>Q3</v>
      </c>
      <c r="Y728" s="4">
        <f t="shared" si="46"/>
        <v>10</v>
      </c>
      <c r="Z728" t="str">
        <f t="shared" si="47"/>
        <v>September</v>
      </c>
    </row>
    <row r="729" spans="1:26" x14ac:dyDescent="0.3">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c r="V729">
        <f t="shared" si="44"/>
        <v>3</v>
      </c>
      <c r="W729">
        <f t="shared" si="45"/>
        <v>12</v>
      </c>
      <c r="X729" t="str" cm="1">
        <f t="array" ref="X729">_xlfn.IFS(W729&lt;=3, "Q1", W729&lt;=6, "Q2", W729&lt;=9, "Q3", W729&lt;=12, "Q4")</f>
        <v>Q4</v>
      </c>
      <c r="Y729" s="4">
        <f t="shared" si="46"/>
        <v>46</v>
      </c>
      <c r="Z729" t="str">
        <f t="shared" si="47"/>
        <v>December</v>
      </c>
    </row>
    <row r="730" spans="1:26" x14ac:dyDescent="0.3">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c r="V730">
        <f t="shared" si="44"/>
        <v>3</v>
      </c>
      <c r="W730">
        <f t="shared" si="45"/>
        <v>12</v>
      </c>
      <c r="X730" t="str" cm="1">
        <f t="array" ref="X730">_xlfn.IFS(W730&lt;=3, "Q1", W730&lt;=6, "Q2", W730&lt;=9, "Q3", W730&lt;=12, "Q4")</f>
        <v>Q4</v>
      </c>
      <c r="Y730" s="4">
        <f t="shared" si="46"/>
        <v>-38.333333333333329</v>
      </c>
      <c r="Z730" t="str">
        <f t="shared" si="47"/>
        <v>December</v>
      </c>
    </row>
    <row r="731" spans="1:26" x14ac:dyDescent="0.3">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c r="V731">
        <f t="shared" si="44"/>
        <v>3</v>
      </c>
      <c r="W731">
        <f t="shared" si="45"/>
        <v>12</v>
      </c>
      <c r="X731" t="str" cm="1">
        <f t="array" ref="X731">_xlfn.IFS(W731&lt;=3, "Q1", W731&lt;=6, "Q2", W731&lt;=9, "Q3", W731&lt;=12, "Q4")</f>
        <v>Q4</v>
      </c>
      <c r="Y731" s="4">
        <f t="shared" si="46"/>
        <v>30</v>
      </c>
      <c r="Z731" t="str">
        <f t="shared" si="47"/>
        <v>December</v>
      </c>
    </row>
    <row r="732" spans="1:26" x14ac:dyDescent="0.3">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c r="V732">
        <f t="shared" si="44"/>
        <v>3</v>
      </c>
      <c r="W732">
        <f t="shared" si="45"/>
        <v>12</v>
      </c>
      <c r="X732" t="str" cm="1">
        <f t="array" ref="X732">_xlfn.IFS(W732&lt;=3, "Q1", W732&lt;=6, "Q2", W732&lt;=9, "Q3", W732&lt;=12, "Q4")</f>
        <v>Q4</v>
      </c>
      <c r="Y732" s="4">
        <f t="shared" si="46"/>
        <v>18.888888888888889</v>
      </c>
      <c r="Z732" t="str">
        <f t="shared" si="47"/>
        <v>December</v>
      </c>
    </row>
    <row r="733" spans="1:26" x14ac:dyDescent="0.3">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c r="V733">
        <f t="shared" si="44"/>
        <v>3</v>
      </c>
      <c r="W733">
        <f t="shared" si="45"/>
        <v>12</v>
      </c>
      <c r="X733" t="str" cm="1">
        <f t="array" ref="X733">_xlfn.IFS(W733&lt;=3, "Q1", W733&lt;=6, "Q2", W733&lt;=9, "Q3", W733&lt;=12, "Q4")</f>
        <v>Q4</v>
      </c>
      <c r="Y733" s="4">
        <f t="shared" si="46"/>
        <v>48.000000000000007</v>
      </c>
      <c r="Z733" t="str">
        <f t="shared" si="47"/>
        <v>December</v>
      </c>
    </row>
    <row r="734" spans="1:26" x14ac:dyDescent="0.3">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c r="V734">
        <f t="shared" si="44"/>
        <v>4</v>
      </c>
      <c r="W734">
        <f t="shared" si="45"/>
        <v>1</v>
      </c>
      <c r="X734" t="str" cm="1">
        <f t="array" ref="X734">_xlfn.IFS(W734&lt;=3, "Q1", W734&lt;=6, "Q2", W734&lt;=9, "Q3", W734&lt;=12, "Q4")</f>
        <v>Q1</v>
      </c>
      <c r="Y734" s="4">
        <f t="shared" si="46"/>
        <v>3.9999999999999996</v>
      </c>
      <c r="Z734" t="str">
        <f t="shared" si="47"/>
        <v>January</v>
      </c>
    </row>
    <row r="735" spans="1:26" x14ac:dyDescent="0.3">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c r="V735">
        <f t="shared" si="44"/>
        <v>4</v>
      </c>
      <c r="W735">
        <f t="shared" si="45"/>
        <v>1</v>
      </c>
      <c r="X735" t="str" cm="1">
        <f t="array" ref="X735">_xlfn.IFS(W735&lt;=3, "Q1", W735&lt;=6, "Q2", W735&lt;=9, "Q3", W735&lt;=12, "Q4")</f>
        <v>Q1</v>
      </c>
      <c r="Y735" s="4">
        <f t="shared" si="46"/>
        <v>48</v>
      </c>
      <c r="Z735" t="str">
        <f t="shared" si="47"/>
        <v>January</v>
      </c>
    </row>
    <row r="736" spans="1:26" x14ac:dyDescent="0.3">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c r="V736">
        <f t="shared" si="44"/>
        <v>4</v>
      </c>
      <c r="W736">
        <f t="shared" si="45"/>
        <v>1</v>
      </c>
      <c r="X736" t="str" cm="1">
        <f t="array" ref="X736">_xlfn.IFS(W736&lt;=3, "Q1", W736&lt;=6, "Q2", W736&lt;=9, "Q3", W736&lt;=12, "Q4")</f>
        <v>Q1</v>
      </c>
      <c r="Y736" s="4">
        <f t="shared" si="46"/>
        <v>33.75</v>
      </c>
      <c r="Z736" t="str">
        <f t="shared" si="47"/>
        <v>January</v>
      </c>
    </row>
    <row r="737" spans="1:26" x14ac:dyDescent="0.3">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c r="V737">
        <f t="shared" si="44"/>
        <v>4</v>
      </c>
      <c r="W737">
        <f t="shared" si="45"/>
        <v>1</v>
      </c>
      <c r="X737" t="str" cm="1">
        <f t="array" ref="X737">_xlfn.IFS(W737&lt;=3, "Q1", W737&lt;=6, "Q2", W737&lt;=9, "Q3", W737&lt;=12, "Q4")</f>
        <v>Q1</v>
      </c>
      <c r="Y737" s="4">
        <f t="shared" si="46"/>
        <v>33.75</v>
      </c>
      <c r="Z737" t="str">
        <f t="shared" si="47"/>
        <v>January</v>
      </c>
    </row>
    <row r="738" spans="1:26" x14ac:dyDescent="0.3">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c r="V738">
        <f t="shared" si="44"/>
        <v>4</v>
      </c>
      <c r="W738">
        <f t="shared" si="45"/>
        <v>1</v>
      </c>
      <c r="X738" t="str" cm="1">
        <f t="array" ref="X738">_xlfn.IFS(W738&lt;=3, "Q1", W738&lt;=6, "Q2", W738&lt;=9, "Q3", W738&lt;=12, "Q4")</f>
        <v>Q1</v>
      </c>
      <c r="Y738" s="4">
        <f t="shared" si="46"/>
        <v>21.999999999999996</v>
      </c>
      <c r="Z738" t="str">
        <f t="shared" si="47"/>
        <v>January</v>
      </c>
    </row>
    <row r="739" spans="1:26" x14ac:dyDescent="0.3">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c r="V739">
        <f t="shared" si="44"/>
        <v>4</v>
      </c>
      <c r="W739">
        <f t="shared" si="45"/>
        <v>1</v>
      </c>
      <c r="X739" t="str" cm="1">
        <f t="array" ref="X739">_xlfn.IFS(W739&lt;=3, "Q1", W739&lt;=6, "Q2", W739&lt;=9, "Q3", W739&lt;=12, "Q4")</f>
        <v>Q1</v>
      </c>
      <c r="Y739" s="4">
        <f t="shared" si="46"/>
        <v>35</v>
      </c>
      <c r="Z739" t="str">
        <f t="shared" si="47"/>
        <v>January</v>
      </c>
    </row>
    <row r="740" spans="1:26" x14ac:dyDescent="0.3">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c r="V740">
        <f t="shared" si="44"/>
        <v>4</v>
      </c>
      <c r="W740">
        <f t="shared" si="45"/>
        <v>9</v>
      </c>
      <c r="X740" t="str" cm="1">
        <f t="array" ref="X740">_xlfn.IFS(W740&lt;=3, "Q1", W740&lt;=6, "Q2", W740&lt;=9, "Q3", W740&lt;=12, "Q4")</f>
        <v>Q3</v>
      </c>
      <c r="Y740" s="4">
        <f t="shared" si="46"/>
        <v>17.000000000000004</v>
      </c>
      <c r="Z740" t="str">
        <f t="shared" si="47"/>
        <v>September</v>
      </c>
    </row>
    <row r="741" spans="1:26" x14ac:dyDescent="0.3">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c r="V741">
        <f t="shared" si="44"/>
        <v>4</v>
      </c>
      <c r="W741">
        <f t="shared" si="45"/>
        <v>1</v>
      </c>
      <c r="X741" t="str" cm="1">
        <f t="array" ref="X741">_xlfn.IFS(W741&lt;=3, "Q1", W741&lt;=6, "Q2", W741&lt;=9, "Q3", W741&lt;=12, "Q4")</f>
        <v>Q1</v>
      </c>
      <c r="Y741" s="4">
        <f t="shared" si="46"/>
        <v>36.25</v>
      </c>
      <c r="Z741" t="str">
        <f t="shared" si="47"/>
        <v>January</v>
      </c>
    </row>
    <row r="742" spans="1:26" x14ac:dyDescent="0.3">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c r="V742">
        <f t="shared" si="44"/>
        <v>4</v>
      </c>
      <c r="W742">
        <f t="shared" si="45"/>
        <v>1</v>
      </c>
      <c r="X742" t="str" cm="1">
        <f t="array" ref="X742">_xlfn.IFS(W742&lt;=3, "Q1", W742&lt;=6, "Q2", W742&lt;=9, "Q3", W742&lt;=12, "Q4")</f>
        <v>Q1</v>
      </c>
      <c r="Y742" s="4">
        <f t="shared" si="46"/>
        <v>-23.75</v>
      </c>
      <c r="Z742" t="str">
        <f t="shared" si="47"/>
        <v>January</v>
      </c>
    </row>
    <row r="743" spans="1:26" x14ac:dyDescent="0.3">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c r="V743">
        <f t="shared" si="44"/>
        <v>4</v>
      </c>
      <c r="W743">
        <f t="shared" si="45"/>
        <v>1</v>
      </c>
      <c r="X743" t="str" cm="1">
        <f t="array" ref="X743">_xlfn.IFS(W743&lt;=3, "Q1", W743&lt;=6, "Q2", W743&lt;=9, "Q3", W743&lt;=12, "Q4")</f>
        <v>Q1</v>
      </c>
      <c r="Y743" s="4">
        <f t="shared" si="46"/>
        <v>-155</v>
      </c>
      <c r="Z743" t="str">
        <f t="shared" si="47"/>
        <v>January</v>
      </c>
    </row>
    <row r="744" spans="1:26" x14ac:dyDescent="0.3">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c r="V744">
        <f t="shared" si="44"/>
        <v>5</v>
      </c>
      <c r="W744">
        <f t="shared" si="45"/>
        <v>8</v>
      </c>
      <c r="X744" t="str" cm="1">
        <f t="array" ref="X744">_xlfn.IFS(W744&lt;=3, "Q1", W744&lt;=6, "Q2", W744&lt;=9, "Q3", W744&lt;=12, "Q4")</f>
        <v>Q3</v>
      </c>
      <c r="Y744" s="4">
        <f t="shared" si="46"/>
        <v>-21.25</v>
      </c>
      <c r="Z744" t="str">
        <f t="shared" si="47"/>
        <v>August</v>
      </c>
    </row>
    <row r="745" spans="1:26" x14ac:dyDescent="0.3">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c r="V745">
        <f t="shared" si="44"/>
        <v>5</v>
      </c>
      <c r="W745">
        <f t="shared" si="45"/>
        <v>8</v>
      </c>
      <c r="X745" t="str" cm="1">
        <f t="array" ref="X745">_xlfn.IFS(W745&lt;=3, "Q1", W745&lt;=6, "Q2", W745&lt;=9, "Q3", W745&lt;=12, "Q4")</f>
        <v>Q3</v>
      </c>
      <c r="Y745" s="4">
        <f t="shared" si="46"/>
        <v>32.5</v>
      </c>
      <c r="Z745" t="str">
        <f t="shared" si="47"/>
        <v>August</v>
      </c>
    </row>
    <row r="746" spans="1:26" x14ac:dyDescent="0.3">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c r="V746">
        <f t="shared" si="44"/>
        <v>5</v>
      </c>
      <c r="W746">
        <f t="shared" si="45"/>
        <v>8</v>
      </c>
      <c r="X746" t="str" cm="1">
        <f t="array" ref="X746">_xlfn.IFS(W746&lt;=3, "Q1", W746&lt;=6, "Q2", W746&lt;=9, "Q3", W746&lt;=12, "Q4")</f>
        <v>Q3</v>
      </c>
      <c r="Y746" s="4">
        <f t="shared" si="46"/>
        <v>36.25</v>
      </c>
      <c r="Z746" t="str">
        <f t="shared" si="47"/>
        <v>August</v>
      </c>
    </row>
    <row r="747" spans="1:26" x14ac:dyDescent="0.3">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c r="V747">
        <f t="shared" si="44"/>
        <v>5</v>
      </c>
      <c r="W747">
        <f t="shared" si="45"/>
        <v>8</v>
      </c>
      <c r="X747" t="str" cm="1">
        <f t="array" ref="X747">_xlfn.IFS(W747&lt;=3, "Q1", W747&lt;=6, "Q2", W747&lt;=9, "Q3", W747&lt;=12, "Q4")</f>
        <v>Q3</v>
      </c>
      <c r="Y747" s="4">
        <f t="shared" si="46"/>
        <v>11.25</v>
      </c>
      <c r="Z747" t="str">
        <f t="shared" si="47"/>
        <v>August</v>
      </c>
    </row>
    <row r="748" spans="1:26" x14ac:dyDescent="0.3">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c r="V748">
        <f t="shared" si="44"/>
        <v>0</v>
      </c>
      <c r="W748">
        <f t="shared" si="45"/>
        <v>5</v>
      </c>
      <c r="X748" t="str" cm="1">
        <f t="array" ref="X748">_xlfn.IFS(W748&lt;=3, "Q1", W748&lt;=6, "Q2", W748&lt;=9, "Q3", W748&lt;=12, "Q4")</f>
        <v>Q2</v>
      </c>
      <c r="Y748" s="4">
        <f t="shared" si="46"/>
        <v>-5</v>
      </c>
      <c r="Z748" t="str">
        <f t="shared" si="47"/>
        <v>May</v>
      </c>
    </row>
    <row r="749" spans="1:26" x14ac:dyDescent="0.3">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c r="V749">
        <f t="shared" si="44"/>
        <v>0</v>
      </c>
      <c r="W749">
        <f t="shared" si="45"/>
        <v>5</v>
      </c>
      <c r="X749" t="str" cm="1">
        <f t="array" ref="X749">_xlfn.IFS(W749&lt;=3, "Q1", W749&lt;=6, "Q2", W749&lt;=9, "Q3", W749&lt;=12, "Q4")</f>
        <v>Q2</v>
      </c>
      <c r="Y749" s="4">
        <f t="shared" si="46"/>
        <v>2</v>
      </c>
      <c r="Z749" t="str">
        <f t="shared" si="47"/>
        <v>May</v>
      </c>
    </row>
    <row r="750" spans="1:26" x14ac:dyDescent="0.3">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c r="V750">
        <f t="shared" si="44"/>
        <v>2</v>
      </c>
      <c r="W750">
        <f t="shared" si="45"/>
        <v>3</v>
      </c>
      <c r="X750" t="str" cm="1">
        <f t="array" ref="X750">_xlfn.IFS(W750&lt;=3, "Q1", W750&lt;=6, "Q2", W750&lt;=9, "Q3", W750&lt;=12, "Q4")</f>
        <v>Q1</v>
      </c>
      <c r="Y750" s="4">
        <f t="shared" si="46"/>
        <v>7.5</v>
      </c>
      <c r="Z750" t="str">
        <f t="shared" si="47"/>
        <v>March</v>
      </c>
    </row>
    <row r="751" spans="1:26" x14ac:dyDescent="0.3">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c r="V751">
        <f t="shared" si="44"/>
        <v>4</v>
      </c>
      <c r="W751">
        <f t="shared" si="45"/>
        <v>10</v>
      </c>
      <c r="X751" t="str" cm="1">
        <f t="array" ref="X751">_xlfn.IFS(W751&lt;=3, "Q1", W751&lt;=6, "Q2", W751&lt;=9, "Q3", W751&lt;=12, "Q4")</f>
        <v>Q4</v>
      </c>
      <c r="Y751" s="4">
        <f t="shared" si="46"/>
        <v>46</v>
      </c>
      <c r="Z751" t="str">
        <f t="shared" si="47"/>
        <v>October</v>
      </c>
    </row>
    <row r="752" spans="1:26" x14ac:dyDescent="0.3">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c r="V752">
        <f t="shared" si="44"/>
        <v>4</v>
      </c>
      <c r="W752">
        <f t="shared" si="45"/>
        <v>10</v>
      </c>
      <c r="X752" t="str" cm="1">
        <f t="array" ref="X752">_xlfn.IFS(W752&lt;=3, "Q1", W752&lt;=6, "Q2", W752&lt;=9, "Q3", W752&lt;=12, "Q4")</f>
        <v>Q4</v>
      </c>
      <c r="Y752" s="4">
        <f t="shared" si="46"/>
        <v>36</v>
      </c>
      <c r="Z752" t="str">
        <f t="shared" si="47"/>
        <v>October</v>
      </c>
    </row>
    <row r="753" spans="1:26" x14ac:dyDescent="0.3">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c r="V753">
        <f t="shared" si="44"/>
        <v>4</v>
      </c>
      <c r="W753">
        <f t="shared" si="45"/>
        <v>10</v>
      </c>
      <c r="X753" t="str" cm="1">
        <f t="array" ref="X753">_xlfn.IFS(W753&lt;=3, "Q1", W753&lt;=6, "Q2", W753&lt;=9, "Q3", W753&lt;=12, "Q4")</f>
        <v>Q4</v>
      </c>
      <c r="Y753" s="4">
        <f t="shared" si="46"/>
        <v>40</v>
      </c>
      <c r="Z753" t="str">
        <f t="shared" si="47"/>
        <v>October</v>
      </c>
    </row>
    <row r="754" spans="1:26" x14ac:dyDescent="0.3">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c r="V754">
        <f t="shared" si="44"/>
        <v>4</v>
      </c>
      <c r="W754">
        <f t="shared" si="45"/>
        <v>10</v>
      </c>
      <c r="X754" t="str" cm="1">
        <f t="array" ref="X754">_xlfn.IFS(W754&lt;=3, "Q1", W754&lt;=6, "Q2", W754&lt;=9, "Q3", W754&lt;=12, "Q4")</f>
        <v>Q4</v>
      </c>
      <c r="Y754" s="4">
        <f t="shared" si="46"/>
        <v>49.000000000000007</v>
      </c>
      <c r="Z754" t="str">
        <f t="shared" si="47"/>
        <v>October</v>
      </c>
    </row>
    <row r="755" spans="1:26" x14ac:dyDescent="0.3">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c r="V755">
        <f t="shared" si="44"/>
        <v>2</v>
      </c>
      <c r="W755">
        <f t="shared" si="45"/>
        <v>4</v>
      </c>
      <c r="X755" t="str" cm="1">
        <f t="array" ref="X755">_xlfn.IFS(W755&lt;=3, "Q1", W755&lt;=6, "Q2", W755&lt;=9, "Q3", W755&lt;=12, "Q4")</f>
        <v>Q2</v>
      </c>
      <c r="Y755" s="4">
        <f t="shared" si="46"/>
        <v>31.25</v>
      </c>
      <c r="Z755" t="str">
        <f t="shared" si="47"/>
        <v>April</v>
      </c>
    </row>
    <row r="756" spans="1:26" x14ac:dyDescent="0.3">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c r="V756">
        <f t="shared" si="44"/>
        <v>5</v>
      </c>
      <c r="W756">
        <f t="shared" si="45"/>
        <v>12</v>
      </c>
      <c r="X756" t="str" cm="1">
        <f t="array" ref="X756">_xlfn.IFS(W756&lt;=3, "Q1", W756&lt;=6, "Q2", W756&lt;=9, "Q3", W756&lt;=12, "Q4")</f>
        <v>Q4</v>
      </c>
      <c r="Y756" s="4">
        <f t="shared" si="46"/>
        <v>36</v>
      </c>
      <c r="Z756" t="str">
        <f t="shared" si="47"/>
        <v>December</v>
      </c>
    </row>
    <row r="757" spans="1:26" x14ac:dyDescent="0.3">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c r="V757">
        <f t="shared" si="44"/>
        <v>4</v>
      </c>
      <c r="W757">
        <f t="shared" si="45"/>
        <v>9</v>
      </c>
      <c r="X757" t="str" cm="1">
        <f t="array" ref="X757">_xlfn.IFS(W757&lt;=3, "Q1", W757&lt;=6, "Q2", W757&lt;=9, "Q3", W757&lt;=12, "Q4")</f>
        <v>Q3</v>
      </c>
      <c r="Y757" s="4">
        <f t="shared" si="46"/>
        <v>-43.636363636363633</v>
      </c>
      <c r="Z757" t="str">
        <f t="shared" si="47"/>
        <v>September</v>
      </c>
    </row>
    <row r="758" spans="1:26" x14ac:dyDescent="0.3">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c r="V758">
        <f t="shared" si="44"/>
        <v>4</v>
      </c>
      <c r="W758">
        <f t="shared" si="45"/>
        <v>12</v>
      </c>
      <c r="X758" t="str" cm="1">
        <f t="array" ref="X758">_xlfn.IFS(W758&lt;=3, "Q1", W758&lt;=6, "Q2", W758&lt;=9, "Q3", W758&lt;=12, "Q4")</f>
        <v>Q4</v>
      </c>
      <c r="Y758" s="4">
        <f t="shared" si="46"/>
        <v>28.000000000000004</v>
      </c>
      <c r="Z758" t="str">
        <f t="shared" si="47"/>
        <v>December</v>
      </c>
    </row>
    <row r="759" spans="1:26" x14ac:dyDescent="0.3">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c r="V759">
        <f t="shared" si="44"/>
        <v>4</v>
      </c>
      <c r="W759">
        <f t="shared" si="45"/>
        <v>12</v>
      </c>
      <c r="X759" t="str" cm="1">
        <f t="array" ref="X759">_xlfn.IFS(W759&lt;=3, "Q1", W759&lt;=6, "Q2", W759&lt;=9, "Q3", W759&lt;=12, "Q4")</f>
        <v>Q4</v>
      </c>
      <c r="Y759" s="4">
        <f t="shared" si="46"/>
        <v>40</v>
      </c>
      <c r="Z759" t="str">
        <f t="shared" si="47"/>
        <v>December</v>
      </c>
    </row>
    <row r="760" spans="1:26" x14ac:dyDescent="0.3">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c r="V760">
        <f t="shared" si="44"/>
        <v>5</v>
      </c>
      <c r="W760">
        <f t="shared" si="45"/>
        <v>7</v>
      </c>
      <c r="X760" t="str" cm="1">
        <f t="array" ref="X760">_xlfn.IFS(W760&lt;=3, "Q1", W760&lt;=6, "Q2", W760&lt;=9, "Q3", W760&lt;=12, "Q4")</f>
        <v>Q3</v>
      </c>
      <c r="Y760" s="4">
        <f t="shared" si="46"/>
        <v>32.5</v>
      </c>
      <c r="Z760" t="str">
        <f t="shared" si="47"/>
        <v>July</v>
      </c>
    </row>
    <row r="761" spans="1:26" x14ac:dyDescent="0.3">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c r="V761">
        <f t="shared" si="44"/>
        <v>4</v>
      </c>
      <c r="W761">
        <f t="shared" si="45"/>
        <v>9</v>
      </c>
      <c r="X761" t="str" cm="1">
        <f t="array" ref="X761">_xlfn.IFS(W761&lt;=3, "Q1", W761&lt;=6, "Q2", W761&lt;=9, "Q3", W761&lt;=12, "Q4")</f>
        <v>Q3</v>
      </c>
      <c r="Y761" s="4">
        <f t="shared" si="46"/>
        <v>45</v>
      </c>
      <c r="Z761" t="str">
        <f t="shared" si="47"/>
        <v>September</v>
      </c>
    </row>
    <row r="762" spans="1:26" x14ac:dyDescent="0.3">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c r="V762">
        <f t="shared" si="44"/>
        <v>5</v>
      </c>
      <c r="W762">
        <f t="shared" si="45"/>
        <v>8</v>
      </c>
      <c r="X762" t="str" cm="1">
        <f t="array" ref="X762">_xlfn.IFS(W762&lt;=3, "Q1", W762&lt;=6, "Q2", W762&lt;=9, "Q3", W762&lt;=12, "Q4")</f>
        <v>Q3</v>
      </c>
      <c r="Y762" s="4">
        <f t="shared" si="46"/>
        <v>48</v>
      </c>
      <c r="Z762" t="str">
        <f t="shared" si="47"/>
        <v>August</v>
      </c>
    </row>
    <row r="763" spans="1:26" x14ac:dyDescent="0.3">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c r="V763">
        <f t="shared" si="44"/>
        <v>4</v>
      </c>
      <c r="W763">
        <f t="shared" si="45"/>
        <v>11</v>
      </c>
      <c r="X763" t="str" cm="1">
        <f t="array" ref="X763">_xlfn.IFS(W763&lt;=3, "Q1", W763&lt;=6, "Q2", W763&lt;=9, "Q3", W763&lt;=12, "Q4")</f>
        <v>Q4</v>
      </c>
      <c r="Y763" s="4">
        <f t="shared" si="46"/>
        <v>46</v>
      </c>
      <c r="Z763" t="str">
        <f t="shared" si="47"/>
        <v>November</v>
      </c>
    </row>
    <row r="764" spans="1:26" x14ac:dyDescent="0.3">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c r="V764">
        <f t="shared" si="44"/>
        <v>5</v>
      </c>
      <c r="W764">
        <f t="shared" si="45"/>
        <v>2</v>
      </c>
      <c r="X764" t="str" cm="1">
        <f t="array" ref="X764">_xlfn.IFS(W764&lt;=3, "Q1", W764&lt;=6, "Q2", W764&lt;=9, "Q3", W764&lt;=12, "Q4")</f>
        <v>Q1</v>
      </c>
      <c r="Y764" s="4">
        <f t="shared" si="46"/>
        <v>-25</v>
      </c>
      <c r="Z764" t="str">
        <f t="shared" si="47"/>
        <v>February</v>
      </c>
    </row>
    <row r="765" spans="1:26" x14ac:dyDescent="0.3">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c r="V765">
        <f t="shared" si="44"/>
        <v>2</v>
      </c>
      <c r="W765">
        <f t="shared" si="45"/>
        <v>1</v>
      </c>
      <c r="X765" t="str" cm="1">
        <f t="array" ref="X765">_xlfn.IFS(W765&lt;=3, "Q1", W765&lt;=6, "Q2", W765&lt;=9, "Q3", W765&lt;=12, "Q4")</f>
        <v>Q1</v>
      </c>
      <c r="Y765" s="4">
        <f t="shared" si="46"/>
        <v>47</v>
      </c>
      <c r="Z765" t="str">
        <f t="shared" si="47"/>
        <v>January</v>
      </c>
    </row>
    <row r="766" spans="1:26" x14ac:dyDescent="0.3">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c r="V766">
        <f t="shared" si="44"/>
        <v>2</v>
      </c>
      <c r="W766">
        <f t="shared" si="45"/>
        <v>1</v>
      </c>
      <c r="X766" t="str" cm="1">
        <f t="array" ref="X766">_xlfn.IFS(W766&lt;=3, "Q1", W766&lt;=6, "Q2", W766&lt;=9, "Q3", W766&lt;=12, "Q4")</f>
        <v>Q1</v>
      </c>
      <c r="Y766" s="4">
        <f t="shared" si="46"/>
        <v>50</v>
      </c>
      <c r="Z766" t="str">
        <f t="shared" si="47"/>
        <v>January</v>
      </c>
    </row>
    <row r="767" spans="1:26" x14ac:dyDescent="0.3">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c r="V767">
        <f t="shared" si="44"/>
        <v>2</v>
      </c>
      <c r="W767">
        <f t="shared" si="45"/>
        <v>1</v>
      </c>
      <c r="X767" t="str" cm="1">
        <f t="array" ref="X767">_xlfn.IFS(W767&lt;=3, "Q1", W767&lt;=6, "Q2", W767&lt;=9, "Q3", W767&lt;=12, "Q4")</f>
        <v>Q1</v>
      </c>
      <c r="Y767" s="4">
        <f t="shared" si="46"/>
        <v>40</v>
      </c>
      <c r="Z767" t="str">
        <f t="shared" si="47"/>
        <v>January</v>
      </c>
    </row>
    <row r="768" spans="1:26" x14ac:dyDescent="0.3">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c r="V768">
        <f t="shared" si="44"/>
        <v>2</v>
      </c>
      <c r="W768">
        <f t="shared" si="45"/>
        <v>1</v>
      </c>
      <c r="X768" t="str" cm="1">
        <f t="array" ref="X768">_xlfn.IFS(W768&lt;=3, "Q1", W768&lt;=6, "Q2", W768&lt;=9, "Q3", W768&lt;=12, "Q4")</f>
        <v>Q1</v>
      </c>
      <c r="Y768" s="4">
        <f t="shared" si="46"/>
        <v>48</v>
      </c>
      <c r="Z768" t="str">
        <f t="shared" si="47"/>
        <v>January</v>
      </c>
    </row>
    <row r="769" spans="1:26" x14ac:dyDescent="0.3">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c r="V769">
        <f t="shared" si="44"/>
        <v>2</v>
      </c>
      <c r="W769">
        <f t="shared" si="45"/>
        <v>1</v>
      </c>
      <c r="X769" t="str" cm="1">
        <f t="array" ref="X769">_xlfn.IFS(W769&lt;=3, "Q1", W769&lt;=6, "Q2", W769&lt;=9, "Q3", W769&lt;=12, "Q4")</f>
        <v>Q1</v>
      </c>
      <c r="Y769" s="4">
        <f t="shared" si="46"/>
        <v>5.9999999999999991</v>
      </c>
      <c r="Z769" t="str">
        <f t="shared" si="47"/>
        <v>January</v>
      </c>
    </row>
    <row r="770" spans="1:26" x14ac:dyDescent="0.3">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c r="V770">
        <f t="shared" si="44"/>
        <v>6</v>
      </c>
      <c r="W770">
        <f t="shared" si="45"/>
        <v>5</v>
      </c>
      <c r="X770" t="str" cm="1">
        <f t="array" ref="X770">_xlfn.IFS(W770&lt;=3, "Q1", W770&lt;=6, "Q2", W770&lt;=9, "Q3", W770&lt;=12, "Q4")</f>
        <v>Q2</v>
      </c>
      <c r="Y770" s="4">
        <f t="shared" si="46"/>
        <v>7.5</v>
      </c>
      <c r="Z770" t="str">
        <f t="shared" si="47"/>
        <v>May</v>
      </c>
    </row>
    <row r="771" spans="1:26" x14ac:dyDescent="0.3">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c r="V771">
        <f t="shared" ref="V771:V834" si="48">D771-C771</f>
        <v>5</v>
      </c>
      <c r="W771">
        <f t="shared" ref="W771:W834" si="49">MONTH(C771)</f>
        <v>5</v>
      </c>
      <c r="X771" t="str" cm="1">
        <f t="array" ref="X771">_xlfn.IFS(W771&lt;=3, "Q1", W771&lt;=6, "Q2", W771&lt;=9, "Q3", W771&lt;=12, "Q4")</f>
        <v>Q2</v>
      </c>
      <c r="Y771" s="4">
        <f t="shared" ref="Y771:Y834" si="50">(U771/R771)*100</f>
        <v>27.999999999999996</v>
      </c>
      <c r="Z771" t="str">
        <f t="shared" ref="Z771:Z834" si="51">TEXT(C771, "mmmm")</f>
        <v>May</v>
      </c>
    </row>
    <row r="772" spans="1:26" x14ac:dyDescent="0.3">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c r="V772">
        <f t="shared" si="48"/>
        <v>6</v>
      </c>
      <c r="W772">
        <f t="shared" si="49"/>
        <v>1</v>
      </c>
      <c r="X772" t="str" cm="1">
        <f t="array" ref="X772">_xlfn.IFS(W772&lt;=3, "Q1", W772&lt;=6, "Q2", W772&lt;=9, "Q3", W772&lt;=12, "Q4")</f>
        <v>Q1</v>
      </c>
      <c r="Y772" s="4">
        <f t="shared" si="50"/>
        <v>50</v>
      </c>
      <c r="Z772" t="str">
        <f t="shared" si="51"/>
        <v>January</v>
      </c>
    </row>
    <row r="773" spans="1:26" x14ac:dyDescent="0.3">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c r="V773">
        <f t="shared" si="48"/>
        <v>6</v>
      </c>
      <c r="W773">
        <f t="shared" si="49"/>
        <v>1</v>
      </c>
      <c r="X773" t="str" cm="1">
        <f t="array" ref="X773">_xlfn.IFS(W773&lt;=3, "Q1", W773&lt;=6, "Q2", W773&lt;=9, "Q3", W773&lt;=12, "Q4")</f>
        <v>Q1</v>
      </c>
      <c r="Y773" s="4">
        <f t="shared" si="50"/>
        <v>25</v>
      </c>
      <c r="Z773" t="str">
        <f t="shared" si="51"/>
        <v>January</v>
      </c>
    </row>
    <row r="774" spans="1:26" x14ac:dyDescent="0.3">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c r="V774">
        <f t="shared" si="48"/>
        <v>6</v>
      </c>
      <c r="W774">
        <f t="shared" si="49"/>
        <v>1</v>
      </c>
      <c r="X774" t="str" cm="1">
        <f t="array" ref="X774">_xlfn.IFS(W774&lt;=3, "Q1", W774&lt;=6, "Q2", W774&lt;=9, "Q3", W774&lt;=12, "Q4")</f>
        <v>Q1</v>
      </c>
      <c r="Y774" s="4">
        <f t="shared" si="50"/>
        <v>50</v>
      </c>
      <c r="Z774" t="str">
        <f t="shared" si="51"/>
        <v>January</v>
      </c>
    </row>
    <row r="775" spans="1:26" x14ac:dyDescent="0.3">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c r="V775">
        <f t="shared" si="48"/>
        <v>6</v>
      </c>
      <c r="W775">
        <f t="shared" si="49"/>
        <v>1</v>
      </c>
      <c r="X775" t="str" cm="1">
        <f t="array" ref="X775">_xlfn.IFS(W775&lt;=3, "Q1", W775&lt;=6, "Q2", W775&lt;=9, "Q3", W775&lt;=12, "Q4")</f>
        <v>Q1</v>
      </c>
      <c r="Y775" s="4">
        <f t="shared" si="50"/>
        <v>45</v>
      </c>
      <c r="Z775" t="str">
        <f t="shared" si="51"/>
        <v>January</v>
      </c>
    </row>
    <row r="776" spans="1:26" x14ac:dyDescent="0.3">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c r="V776">
        <f t="shared" si="48"/>
        <v>6</v>
      </c>
      <c r="W776">
        <f t="shared" si="49"/>
        <v>1</v>
      </c>
      <c r="X776" t="str" cm="1">
        <f t="array" ref="X776">_xlfn.IFS(W776&lt;=3, "Q1", W776&lt;=6, "Q2", W776&lt;=9, "Q3", W776&lt;=12, "Q4")</f>
        <v>Q1</v>
      </c>
      <c r="Y776" s="4">
        <f t="shared" si="50"/>
        <v>27</v>
      </c>
      <c r="Z776" t="str">
        <f t="shared" si="51"/>
        <v>January</v>
      </c>
    </row>
    <row r="777" spans="1:26" x14ac:dyDescent="0.3">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c r="V777">
        <f t="shared" si="48"/>
        <v>6</v>
      </c>
      <c r="W777">
        <f t="shared" si="49"/>
        <v>1</v>
      </c>
      <c r="X777" t="str" cm="1">
        <f t="array" ref="X777">_xlfn.IFS(W777&lt;=3, "Q1", W777&lt;=6, "Q2", W777&lt;=9, "Q3", W777&lt;=12, "Q4")</f>
        <v>Q1</v>
      </c>
      <c r="Y777" s="4">
        <f t="shared" si="50"/>
        <v>42.000000000000007</v>
      </c>
      <c r="Z777" t="str">
        <f t="shared" si="51"/>
        <v>January</v>
      </c>
    </row>
    <row r="778" spans="1:26" x14ac:dyDescent="0.3">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c r="V778">
        <f t="shared" si="48"/>
        <v>7</v>
      </c>
      <c r="W778">
        <f t="shared" si="49"/>
        <v>6</v>
      </c>
      <c r="X778" t="str" cm="1">
        <f t="array" ref="X778">_xlfn.IFS(W778&lt;=3, "Q1", W778&lt;=6, "Q2", W778&lt;=9, "Q3", W778&lt;=12, "Q4")</f>
        <v>Q2</v>
      </c>
      <c r="Y778" s="4">
        <f t="shared" si="50"/>
        <v>11.250000000000002</v>
      </c>
      <c r="Z778" t="str">
        <f t="shared" si="51"/>
        <v>June</v>
      </c>
    </row>
    <row r="779" spans="1:26" x14ac:dyDescent="0.3">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c r="V779">
        <f t="shared" si="48"/>
        <v>2</v>
      </c>
      <c r="W779">
        <f t="shared" si="49"/>
        <v>8</v>
      </c>
      <c r="X779" t="str" cm="1">
        <f t="array" ref="X779">_xlfn.IFS(W779&lt;=3, "Q1", W779&lt;=6, "Q2", W779&lt;=9, "Q3", W779&lt;=12, "Q4")</f>
        <v>Q3</v>
      </c>
      <c r="Y779" s="4">
        <f t="shared" si="50"/>
        <v>7.5</v>
      </c>
      <c r="Z779" t="str">
        <f t="shared" si="51"/>
        <v>August</v>
      </c>
    </row>
    <row r="780" spans="1:26" x14ac:dyDescent="0.3">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c r="V780">
        <f t="shared" si="48"/>
        <v>2</v>
      </c>
      <c r="W780">
        <f t="shared" si="49"/>
        <v>8</v>
      </c>
      <c r="X780" t="str" cm="1">
        <f t="array" ref="X780">_xlfn.IFS(W780&lt;=3, "Q1", W780&lt;=6, "Q2", W780&lt;=9, "Q3", W780&lt;=12, "Q4")</f>
        <v>Q3</v>
      </c>
      <c r="Y780" s="4">
        <f t="shared" si="50"/>
        <v>47</v>
      </c>
      <c r="Z780" t="str">
        <f t="shared" si="51"/>
        <v>August</v>
      </c>
    </row>
    <row r="781" spans="1:26" x14ac:dyDescent="0.3">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c r="V781">
        <f t="shared" si="48"/>
        <v>2</v>
      </c>
      <c r="W781">
        <f t="shared" si="49"/>
        <v>8</v>
      </c>
      <c r="X781" t="str" cm="1">
        <f t="array" ref="X781">_xlfn.IFS(W781&lt;=3, "Q1", W781&lt;=6, "Q2", W781&lt;=9, "Q3", W781&lt;=12, "Q4")</f>
        <v>Q3</v>
      </c>
      <c r="Y781" s="4">
        <f t="shared" si="50"/>
        <v>49</v>
      </c>
      <c r="Z781" t="str">
        <f t="shared" si="51"/>
        <v>August</v>
      </c>
    </row>
    <row r="782" spans="1:26" x14ac:dyDescent="0.3">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c r="V782">
        <f t="shared" si="48"/>
        <v>2</v>
      </c>
      <c r="W782">
        <f t="shared" si="49"/>
        <v>8</v>
      </c>
      <c r="X782" t="str" cm="1">
        <f t="array" ref="X782">_xlfn.IFS(W782&lt;=3, "Q1", W782&lt;=6, "Q2", W782&lt;=9, "Q3", W782&lt;=12, "Q4")</f>
        <v>Q3</v>
      </c>
      <c r="Y782" s="4">
        <f t="shared" si="50"/>
        <v>44.999999999999993</v>
      </c>
      <c r="Z782" t="str">
        <f t="shared" si="51"/>
        <v>August</v>
      </c>
    </row>
    <row r="783" spans="1:26" x14ac:dyDescent="0.3">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c r="V783">
        <f t="shared" si="48"/>
        <v>3</v>
      </c>
      <c r="W783">
        <f t="shared" si="49"/>
        <v>10</v>
      </c>
      <c r="X783" t="str" cm="1">
        <f t="array" ref="X783">_xlfn.IFS(W783&lt;=3, "Q1", W783&lt;=6, "Q2", W783&lt;=9, "Q3", W783&lt;=12, "Q4")</f>
        <v>Q4</v>
      </c>
      <c r="Y783" s="4">
        <f t="shared" si="50"/>
        <v>-70</v>
      </c>
      <c r="Z783" t="str">
        <f t="shared" si="51"/>
        <v>October</v>
      </c>
    </row>
    <row r="784" spans="1:26" x14ac:dyDescent="0.3">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c r="V784">
        <f t="shared" si="48"/>
        <v>3</v>
      </c>
      <c r="W784">
        <f t="shared" si="49"/>
        <v>10</v>
      </c>
      <c r="X784" t="str" cm="1">
        <f t="array" ref="X784">_xlfn.IFS(W784&lt;=3, "Q1", W784&lt;=6, "Q2", W784&lt;=9, "Q3", W784&lt;=12, "Q4")</f>
        <v>Q4</v>
      </c>
      <c r="Y784" s="4">
        <f t="shared" si="50"/>
        <v>-11.25</v>
      </c>
      <c r="Z784" t="str">
        <f t="shared" si="51"/>
        <v>October</v>
      </c>
    </row>
    <row r="785" spans="1:26" x14ac:dyDescent="0.3">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c r="V785">
        <f t="shared" si="48"/>
        <v>3</v>
      </c>
      <c r="W785">
        <f t="shared" si="49"/>
        <v>10</v>
      </c>
      <c r="X785" t="str" cm="1">
        <f t="array" ref="X785">_xlfn.IFS(W785&lt;=3, "Q1", W785&lt;=6, "Q2", W785&lt;=9, "Q3", W785&lt;=12, "Q4")</f>
        <v>Q4</v>
      </c>
      <c r="Y785" s="4">
        <f t="shared" si="50"/>
        <v>-44</v>
      </c>
      <c r="Z785" t="str">
        <f t="shared" si="51"/>
        <v>October</v>
      </c>
    </row>
    <row r="786" spans="1:26" x14ac:dyDescent="0.3">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c r="V786">
        <f t="shared" si="48"/>
        <v>3</v>
      </c>
      <c r="W786">
        <f t="shared" si="49"/>
        <v>10</v>
      </c>
      <c r="X786" t="str" cm="1">
        <f t="array" ref="X786">_xlfn.IFS(W786&lt;=3, "Q1", W786&lt;=6, "Q2", W786&lt;=9, "Q3", W786&lt;=12, "Q4")</f>
        <v>Q4</v>
      </c>
      <c r="Y786" s="4">
        <f t="shared" si="50"/>
        <v>1.25</v>
      </c>
      <c r="Z786" t="str">
        <f t="shared" si="51"/>
        <v>October</v>
      </c>
    </row>
    <row r="787" spans="1:26" x14ac:dyDescent="0.3">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c r="V787">
        <f t="shared" si="48"/>
        <v>5</v>
      </c>
      <c r="W787">
        <f t="shared" si="49"/>
        <v>5</v>
      </c>
      <c r="X787" t="str" cm="1">
        <f t="array" ref="X787">_xlfn.IFS(W787&lt;=3, "Q1", W787&lt;=6, "Q2", W787&lt;=9, "Q3", W787&lt;=12, "Q4")</f>
        <v>Q2</v>
      </c>
      <c r="Y787" s="4">
        <f t="shared" si="50"/>
        <v>47</v>
      </c>
      <c r="Z787" t="str">
        <f t="shared" si="51"/>
        <v>May</v>
      </c>
    </row>
    <row r="788" spans="1:26" x14ac:dyDescent="0.3">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c r="V788">
        <f t="shared" si="48"/>
        <v>4</v>
      </c>
      <c r="W788">
        <f t="shared" si="49"/>
        <v>3</v>
      </c>
      <c r="X788" t="str" cm="1">
        <f t="array" ref="X788">_xlfn.IFS(W788&lt;=3, "Q1", W788&lt;=6, "Q2", W788&lt;=9, "Q3", W788&lt;=12, "Q4")</f>
        <v>Q1</v>
      </c>
      <c r="Y788" s="4">
        <f t="shared" si="50"/>
        <v>33.75</v>
      </c>
      <c r="Z788" t="str">
        <f t="shared" si="51"/>
        <v>March</v>
      </c>
    </row>
    <row r="789" spans="1:26" x14ac:dyDescent="0.3">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c r="V789">
        <f t="shared" si="48"/>
        <v>4</v>
      </c>
      <c r="W789">
        <f t="shared" si="49"/>
        <v>12</v>
      </c>
      <c r="X789" t="str" cm="1">
        <f t="array" ref="X789">_xlfn.IFS(W789&lt;=3, "Q1", W789&lt;=6, "Q2", W789&lt;=9, "Q3", W789&lt;=12, "Q4")</f>
        <v>Q4</v>
      </c>
      <c r="Y789" s="4">
        <f t="shared" si="50"/>
        <v>10</v>
      </c>
      <c r="Z789" t="str">
        <f t="shared" si="51"/>
        <v>December</v>
      </c>
    </row>
    <row r="790" spans="1:26" x14ac:dyDescent="0.3">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c r="V790">
        <f t="shared" si="48"/>
        <v>4</v>
      </c>
      <c r="W790">
        <f t="shared" si="49"/>
        <v>6</v>
      </c>
      <c r="X790" t="str" cm="1">
        <f t="array" ref="X790">_xlfn.IFS(W790&lt;=3, "Q1", W790&lt;=6, "Q2", W790&lt;=9, "Q3", W790&lt;=12, "Q4")</f>
        <v>Q2</v>
      </c>
      <c r="Y790" s="4">
        <f t="shared" si="50"/>
        <v>48.000000000000007</v>
      </c>
      <c r="Z790" t="str">
        <f t="shared" si="51"/>
        <v>June</v>
      </c>
    </row>
    <row r="791" spans="1:26" x14ac:dyDescent="0.3">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c r="V791">
        <f t="shared" si="48"/>
        <v>4</v>
      </c>
      <c r="W791">
        <f t="shared" si="49"/>
        <v>6</v>
      </c>
      <c r="X791" t="str" cm="1">
        <f t="array" ref="X791">_xlfn.IFS(W791&lt;=3, "Q1", W791&lt;=6, "Q2", W791&lt;=9, "Q3", W791&lt;=12, "Q4")</f>
        <v>Q2</v>
      </c>
      <c r="Y791" s="4">
        <f t="shared" si="50"/>
        <v>27</v>
      </c>
      <c r="Z791" t="str">
        <f t="shared" si="51"/>
        <v>June</v>
      </c>
    </row>
    <row r="792" spans="1:26" x14ac:dyDescent="0.3">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c r="V792">
        <f t="shared" si="48"/>
        <v>4</v>
      </c>
      <c r="W792">
        <f t="shared" si="49"/>
        <v>6</v>
      </c>
      <c r="X792" t="str" cm="1">
        <f t="array" ref="X792">_xlfn.IFS(W792&lt;=3, "Q1", W792&lt;=6, "Q2", W792&lt;=9, "Q3", W792&lt;=12, "Q4")</f>
        <v>Q2</v>
      </c>
      <c r="Y792" s="4">
        <f t="shared" si="50"/>
        <v>49.000000000000007</v>
      </c>
      <c r="Z792" t="str">
        <f t="shared" si="51"/>
        <v>June</v>
      </c>
    </row>
    <row r="793" spans="1:26" x14ac:dyDescent="0.3">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c r="V793">
        <f t="shared" si="48"/>
        <v>4</v>
      </c>
      <c r="W793">
        <f t="shared" si="49"/>
        <v>6</v>
      </c>
      <c r="X793" t="str" cm="1">
        <f t="array" ref="X793">_xlfn.IFS(W793&lt;=3, "Q1", W793&lt;=6, "Q2", W793&lt;=9, "Q3", W793&lt;=12, "Q4")</f>
        <v>Q2</v>
      </c>
      <c r="Y793" s="4">
        <f t="shared" si="50"/>
        <v>24.000000000000004</v>
      </c>
      <c r="Z793" t="str">
        <f t="shared" si="51"/>
        <v>June</v>
      </c>
    </row>
    <row r="794" spans="1:26" x14ac:dyDescent="0.3">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c r="V794">
        <f t="shared" si="48"/>
        <v>0</v>
      </c>
      <c r="W794">
        <f t="shared" si="49"/>
        <v>5</v>
      </c>
      <c r="X794" t="str" cm="1">
        <f t="array" ref="X794">_xlfn.IFS(W794&lt;=3, "Q1", W794&lt;=6, "Q2", W794&lt;=9, "Q3", W794&lt;=12, "Q4")</f>
        <v>Q2</v>
      </c>
      <c r="Y794" s="4">
        <f t="shared" si="50"/>
        <v>6.25</v>
      </c>
      <c r="Z794" t="str">
        <f t="shared" si="51"/>
        <v>May</v>
      </c>
    </row>
    <row r="795" spans="1:26" x14ac:dyDescent="0.3">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c r="V795">
        <f t="shared" si="48"/>
        <v>6</v>
      </c>
      <c r="W795">
        <f t="shared" si="49"/>
        <v>9</v>
      </c>
      <c r="X795" t="str" cm="1">
        <f t="array" ref="X795">_xlfn.IFS(W795&lt;=3, "Q1", W795&lt;=6, "Q2", W795&lt;=9, "Q3", W795&lt;=12, "Q4")</f>
        <v>Q3</v>
      </c>
      <c r="Y795" s="4">
        <f t="shared" si="50"/>
        <v>46</v>
      </c>
      <c r="Z795" t="str">
        <f t="shared" si="51"/>
        <v>September</v>
      </c>
    </row>
    <row r="796" spans="1:26" x14ac:dyDescent="0.3">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c r="V796">
        <f t="shared" si="48"/>
        <v>6</v>
      </c>
      <c r="W796">
        <f t="shared" si="49"/>
        <v>9</v>
      </c>
      <c r="X796" t="str" cm="1">
        <f t="array" ref="X796">_xlfn.IFS(W796&lt;=3, "Q1", W796&lt;=6, "Q2", W796&lt;=9, "Q3", W796&lt;=12, "Q4")</f>
        <v>Q3</v>
      </c>
      <c r="Y796" s="4">
        <f t="shared" si="50"/>
        <v>49</v>
      </c>
      <c r="Z796" t="str">
        <f t="shared" si="51"/>
        <v>September</v>
      </c>
    </row>
    <row r="797" spans="1:26" x14ac:dyDescent="0.3">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c r="V797">
        <f t="shared" si="48"/>
        <v>5</v>
      </c>
      <c r="W797">
        <f t="shared" si="49"/>
        <v>9</v>
      </c>
      <c r="X797" t="str" cm="1">
        <f t="array" ref="X797">_xlfn.IFS(W797&lt;=3, "Q1", W797&lt;=6, "Q2", W797&lt;=9, "Q3", W797&lt;=12, "Q4")</f>
        <v>Q3</v>
      </c>
      <c r="Y797" s="4">
        <f t="shared" si="50"/>
        <v>48.999999999999993</v>
      </c>
      <c r="Z797" t="str">
        <f t="shared" si="51"/>
        <v>September</v>
      </c>
    </row>
    <row r="798" spans="1:26" x14ac:dyDescent="0.3">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c r="V798">
        <f t="shared" si="48"/>
        <v>2</v>
      </c>
      <c r="W798">
        <f t="shared" si="49"/>
        <v>12</v>
      </c>
      <c r="X798" t="str" cm="1">
        <f t="array" ref="X798">_xlfn.IFS(W798&lt;=3, "Q1", W798&lt;=6, "Q2", W798&lt;=9, "Q3", W798&lt;=12, "Q4")</f>
        <v>Q4</v>
      </c>
      <c r="Y798" s="4">
        <f t="shared" si="50"/>
        <v>48</v>
      </c>
      <c r="Z798" t="str">
        <f t="shared" si="51"/>
        <v>December</v>
      </c>
    </row>
    <row r="799" spans="1:26" x14ac:dyDescent="0.3">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c r="V799">
        <f t="shared" si="48"/>
        <v>2</v>
      </c>
      <c r="W799">
        <f t="shared" si="49"/>
        <v>12</v>
      </c>
      <c r="X799" t="str" cm="1">
        <f t="array" ref="X799">_xlfn.IFS(W799&lt;=3, "Q1", W799&lt;=6, "Q2", W799&lt;=9, "Q3", W799&lt;=12, "Q4")</f>
        <v>Q4</v>
      </c>
      <c r="Y799" s="4">
        <f t="shared" si="50"/>
        <v>47.999999999999993</v>
      </c>
      <c r="Z799" t="str">
        <f t="shared" si="51"/>
        <v>December</v>
      </c>
    </row>
    <row r="800" spans="1:26" x14ac:dyDescent="0.3">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c r="V800">
        <f t="shared" si="48"/>
        <v>2</v>
      </c>
      <c r="W800">
        <f t="shared" si="49"/>
        <v>12</v>
      </c>
      <c r="X800" t="str" cm="1">
        <f t="array" ref="X800">_xlfn.IFS(W800&lt;=3, "Q1", W800&lt;=6, "Q2", W800&lt;=9, "Q3", W800&lt;=12, "Q4")</f>
        <v>Q4</v>
      </c>
      <c r="Y800" s="4">
        <f t="shared" si="50"/>
        <v>48.000000000000007</v>
      </c>
      <c r="Z800" t="str">
        <f t="shared" si="51"/>
        <v>December</v>
      </c>
    </row>
    <row r="801" spans="1:26" x14ac:dyDescent="0.3">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c r="V801">
        <f t="shared" si="48"/>
        <v>6</v>
      </c>
      <c r="W801">
        <f t="shared" si="49"/>
        <v>11</v>
      </c>
      <c r="X801" t="str" cm="1">
        <f t="array" ref="X801">_xlfn.IFS(W801&lt;=3, "Q1", W801&lt;=6, "Q2", W801&lt;=9, "Q3", W801&lt;=12, "Q4")</f>
        <v>Q4</v>
      </c>
      <c r="Y801" s="4">
        <f t="shared" si="50"/>
        <v>6.25</v>
      </c>
      <c r="Z801" t="str">
        <f t="shared" si="51"/>
        <v>November</v>
      </c>
    </row>
    <row r="802" spans="1:26" x14ac:dyDescent="0.3">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c r="V802">
        <f t="shared" si="48"/>
        <v>3</v>
      </c>
      <c r="W802">
        <f t="shared" si="49"/>
        <v>2</v>
      </c>
      <c r="X802" t="str" cm="1">
        <f t="array" ref="X802">_xlfn.IFS(W802&lt;=3, "Q1", W802&lt;=6, "Q2", W802&lt;=9, "Q3", W802&lt;=12, "Q4")</f>
        <v>Q1</v>
      </c>
      <c r="Y802" s="4">
        <f t="shared" si="50"/>
        <v>32.999999999999993</v>
      </c>
      <c r="Z802" t="str">
        <f t="shared" si="51"/>
        <v>February</v>
      </c>
    </row>
    <row r="803" spans="1:26" x14ac:dyDescent="0.3">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c r="V803">
        <f t="shared" si="48"/>
        <v>3</v>
      </c>
      <c r="W803">
        <f t="shared" si="49"/>
        <v>2</v>
      </c>
      <c r="X803" t="str" cm="1">
        <f t="array" ref="X803">_xlfn.IFS(W803&lt;=3, "Q1", W803&lt;=6, "Q2", W803&lt;=9, "Q3", W803&lt;=12, "Q4")</f>
        <v>Q1</v>
      </c>
      <c r="Y803" s="4">
        <f t="shared" si="50"/>
        <v>8.75</v>
      </c>
      <c r="Z803" t="str">
        <f t="shared" si="51"/>
        <v>February</v>
      </c>
    </row>
    <row r="804" spans="1:26" x14ac:dyDescent="0.3">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c r="V804">
        <f t="shared" si="48"/>
        <v>5</v>
      </c>
      <c r="W804">
        <f t="shared" si="49"/>
        <v>8</v>
      </c>
      <c r="X804" t="str" cm="1">
        <f t="array" ref="X804">_xlfn.IFS(W804&lt;=3, "Q1", W804&lt;=6, "Q2", W804&lt;=9, "Q3", W804&lt;=12, "Q4")</f>
        <v>Q3</v>
      </c>
      <c r="Y804" s="4">
        <f t="shared" si="50"/>
        <v>27.999999999999996</v>
      </c>
      <c r="Z804" t="str">
        <f t="shared" si="51"/>
        <v>August</v>
      </c>
    </row>
    <row r="805" spans="1:26" x14ac:dyDescent="0.3">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c r="V805">
        <f t="shared" si="48"/>
        <v>5</v>
      </c>
      <c r="W805">
        <f t="shared" si="49"/>
        <v>3</v>
      </c>
      <c r="X805" t="str" cm="1">
        <f t="array" ref="X805">_xlfn.IFS(W805&lt;=3, "Q1", W805&lt;=6, "Q2", W805&lt;=9, "Q3", W805&lt;=12, "Q4")</f>
        <v>Q1</v>
      </c>
      <c r="Y805" s="4">
        <f t="shared" si="50"/>
        <v>47.999999999999993</v>
      </c>
      <c r="Z805" t="str">
        <f t="shared" si="51"/>
        <v>March</v>
      </c>
    </row>
    <row r="806" spans="1:26" x14ac:dyDescent="0.3">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c r="V806">
        <f t="shared" si="48"/>
        <v>2</v>
      </c>
      <c r="W806">
        <f t="shared" si="49"/>
        <v>4</v>
      </c>
      <c r="X806" t="str" cm="1">
        <f t="array" ref="X806">_xlfn.IFS(W806&lt;=3, "Q1", W806&lt;=6, "Q2", W806&lt;=9, "Q3", W806&lt;=12, "Q4")</f>
        <v>Q2</v>
      </c>
      <c r="Y806" s="4">
        <f t="shared" si="50"/>
        <v>34</v>
      </c>
      <c r="Z806" t="str">
        <f t="shared" si="51"/>
        <v>April</v>
      </c>
    </row>
    <row r="807" spans="1:26" x14ac:dyDescent="0.3">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c r="V807">
        <f t="shared" si="48"/>
        <v>6</v>
      </c>
      <c r="W807">
        <f t="shared" si="49"/>
        <v>11</v>
      </c>
      <c r="X807" t="str" cm="1">
        <f t="array" ref="X807">_xlfn.IFS(W807&lt;=3, "Q1", W807&lt;=6, "Q2", W807&lt;=9, "Q3", W807&lt;=12, "Q4")</f>
        <v>Q4</v>
      </c>
      <c r="Y807" s="4">
        <f t="shared" si="50"/>
        <v>10</v>
      </c>
      <c r="Z807" t="str">
        <f t="shared" si="51"/>
        <v>November</v>
      </c>
    </row>
    <row r="808" spans="1:26" x14ac:dyDescent="0.3">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c r="V808">
        <f t="shared" si="48"/>
        <v>6</v>
      </c>
      <c r="W808">
        <f t="shared" si="49"/>
        <v>11</v>
      </c>
      <c r="X808" t="str" cm="1">
        <f t="array" ref="X808">_xlfn.IFS(W808&lt;=3, "Q1", W808&lt;=6, "Q2", W808&lt;=9, "Q3", W808&lt;=12, "Q4")</f>
        <v>Q4</v>
      </c>
      <c r="Y808" s="4">
        <f t="shared" si="50"/>
        <v>12.5</v>
      </c>
      <c r="Z808" t="str">
        <f t="shared" si="51"/>
        <v>November</v>
      </c>
    </row>
    <row r="809" spans="1:26" x14ac:dyDescent="0.3">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c r="V809">
        <f t="shared" si="48"/>
        <v>2</v>
      </c>
      <c r="W809">
        <f t="shared" si="49"/>
        <v>2</v>
      </c>
      <c r="X809" t="str" cm="1">
        <f t="array" ref="X809">_xlfn.IFS(W809&lt;=3, "Q1", W809&lt;=6, "Q2", W809&lt;=9, "Q3", W809&lt;=12, "Q4")</f>
        <v>Q1</v>
      </c>
      <c r="Y809" s="4">
        <f t="shared" si="50"/>
        <v>39</v>
      </c>
      <c r="Z809" t="str">
        <f t="shared" si="51"/>
        <v>February</v>
      </c>
    </row>
    <row r="810" spans="1:26" x14ac:dyDescent="0.3">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c r="V810">
        <f t="shared" si="48"/>
        <v>2</v>
      </c>
      <c r="W810">
        <f t="shared" si="49"/>
        <v>2</v>
      </c>
      <c r="X810" t="str" cm="1">
        <f t="array" ref="X810">_xlfn.IFS(W810&lt;=3, "Q1", W810&lt;=6, "Q2", W810&lt;=9, "Q3", W810&lt;=12, "Q4")</f>
        <v>Q1</v>
      </c>
      <c r="Y810" s="4">
        <f t="shared" si="50"/>
        <v>34</v>
      </c>
      <c r="Z810" t="str">
        <f t="shared" si="51"/>
        <v>February</v>
      </c>
    </row>
    <row r="811" spans="1:26" x14ac:dyDescent="0.3">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c r="V811">
        <f t="shared" si="48"/>
        <v>2</v>
      </c>
      <c r="W811">
        <f t="shared" si="49"/>
        <v>10</v>
      </c>
      <c r="X811" t="str" cm="1">
        <f t="array" ref="X811">_xlfn.IFS(W811&lt;=3, "Q1", W811&lt;=6, "Q2", W811&lt;=9, "Q3", W811&lt;=12, "Q4")</f>
        <v>Q4</v>
      </c>
      <c r="Y811" s="4">
        <f t="shared" si="50"/>
        <v>28.000000000000004</v>
      </c>
      <c r="Z811" t="str">
        <f t="shared" si="51"/>
        <v>October</v>
      </c>
    </row>
    <row r="812" spans="1:26" x14ac:dyDescent="0.3">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c r="V812">
        <f t="shared" si="48"/>
        <v>2</v>
      </c>
      <c r="W812">
        <f t="shared" si="49"/>
        <v>10</v>
      </c>
      <c r="X812" t="str" cm="1">
        <f t="array" ref="X812">_xlfn.IFS(W812&lt;=3, "Q1", W812&lt;=6, "Q2", W812&lt;=9, "Q3", W812&lt;=12, "Q4")</f>
        <v>Q4</v>
      </c>
      <c r="Y812" s="4">
        <f t="shared" si="50"/>
        <v>24</v>
      </c>
      <c r="Z812" t="str">
        <f t="shared" si="51"/>
        <v>October</v>
      </c>
    </row>
    <row r="813" spans="1:26" x14ac:dyDescent="0.3">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c r="V813">
        <f t="shared" si="48"/>
        <v>2</v>
      </c>
      <c r="W813">
        <f t="shared" si="49"/>
        <v>10</v>
      </c>
      <c r="X813" t="str" cm="1">
        <f t="array" ref="X813">_xlfn.IFS(W813&lt;=3, "Q1", W813&lt;=6, "Q2", W813&lt;=9, "Q3", W813&lt;=12, "Q4")</f>
        <v>Q4</v>
      </c>
      <c r="Y813" s="4">
        <f t="shared" si="50"/>
        <v>29.000000000000004</v>
      </c>
      <c r="Z813" t="str">
        <f t="shared" si="51"/>
        <v>October</v>
      </c>
    </row>
    <row r="814" spans="1:26" x14ac:dyDescent="0.3">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c r="V814">
        <f t="shared" si="48"/>
        <v>2</v>
      </c>
      <c r="W814">
        <f t="shared" si="49"/>
        <v>10</v>
      </c>
      <c r="X814" t="str" cm="1">
        <f t="array" ref="X814">_xlfn.IFS(W814&lt;=3, "Q1", W814&lt;=6, "Q2", W814&lt;=9, "Q3", W814&lt;=12, "Q4")</f>
        <v>Q4</v>
      </c>
      <c r="Y814" s="4">
        <f t="shared" si="50"/>
        <v>10</v>
      </c>
      <c r="Z814" t="str">
        <f t="shared" si="51"/>
        <v>October</v>
      </c>
    </row>
    <row r="815" spans="1:26" x14ac:dyDescent="0.3">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c r="V815">
        <f t="shared" si="48"/>
        <v>0</v>
      </c>
      <c r="W815">
        <f t="shared" si="49"/>
        <v>5</v>
      </c>
      <c r="X815" t="str" cm="1">
        <f t="array" ref="X815">_xlfn.IFS(W815&lt;=3, "Q1", W815&lt;=6, "Q2", W815&lt;=9, "Q3", W815&lt;=12, "Q4")</f>
        <v>Q2</v>
      </c>
      <c r="Y815" s="4">
        <f t="shared" si="50"/>
        <v>34</v>
      </c>
      <c r="Z815" t="str">
        <f t="shared" si="51"/>
        <v>May</v>
      </c>
    </row>
    <row r="816" spans="1:26" x14ac:dyDescent="0.3">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c r="V816">
        <f t="shared" si="48"/>
        <v>0</v>
      </c>
      <c r="W816">
        <f t="shared" si="49"/>
        <v>5</v>
      </c>
      <c r="X816" t="str" cm="1">
        <f t="array" ref="X816">_xlfn.IFS(W816&lt;=3, "Q1", W816&lt;=6, "Q2", W816&lt;=9, "Q3", W816&lt;=12, "Q4")</f>
        <v>Q2</v>
      </c>
      <c r="Y816" s="4">
        <f t="shared" si="50"/>
        <v>43</v>
      </c>
      <c r="Z816" t="str">
        <f t="shared" si="51"/>
        <v>May</v>
      </c>
    </row>
    <row r="817" spans="1:26" x14ac:dyDescent="0.3">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c r="V817">
        <f t="shared" si="48"/>
        <v>3</v>
      </c>
      <c r="W817">
        <f t="shared" si="49"/>
        <v>3</v>
      </c>
      <c r="X817" t="str" cm="1">
        <f t="array" ref="X817">_xlfn.IFS(W817&lt;=3, "Q1", W817&lt;=6, "Q2", W817&lt;=9, "Q3", W817&lt;=12, "Q4")</f>
        <v>Q1</v>
      </c>
      <c r="Y817" s="4">
        <f t="shared" si="50"/>
        <v>47.999999999999993</v>
      </c>
      <c r="Z817" t="str">
        <f t="shared" si="51"/>
        <v>March</v>
      </c>
    </row>
    <row r="818" spans="1:26" x14ac:dyDescent="0.3">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c r="V818">
        <f t="shared" si="48"/>
        <v>4</v>
      </c>
      <c r="W818">
        <f t="shared" si="49"/>
        <v>9</v>
      </c>
      <c r="X818" t="str" cm="1">
        <f t="array" ref="X818">_xlfn.IFS(W818&lt;=3, "Q1", W818&lt;=6, "Q2", W818&lt;=9, "Q3", W818&lt;=12, "Q4")</f>
        <v>Q3</v>
      </c>
      <c r="Y818" s="4">
        <f t="shared" si="50"/>
        <v>35</v>
      </c>
      <c r="Z818" t="str">
        <f t="shared" si="51"/>
        <v>September</v>
      </c>
    </row>
    <row r="819" spans="1:26" x14ac:dyDescent="0.3">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c r="V819">
        <f t="shared" si="48"/>
        <v>4</v>
      </c>
      <c r="W819">
        <f t="shared" si="49"/>
        <v>6</v>
      </c>
      <c r="X819" t="str" cm="1">
        <f t="array" ref="X819">_xlfn.IFS(W819&lt;=3, "Q1", W819&lt;=6, "Q2", W819&lt;=9, "Q3", W819&lt;=12, "Q4")</f>
        <v>Q2</v>
      </c>
      <c r="Y819" s="4">
        <f t="shared" si="50"/>
        <v>35</v>
      </c>
      <c r="Z819" t="str">
        <f t="shared" si="51"/>
        <v>June</v>
      </c>
    </row>
    <row r="820" spans="1:26" x14ac:dyDescent="0.3">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c r="V820">
        <f t="shared" si="48"/>
        <v>4</v>
      </c>
      <c r="W820">
        <f t="shared" si="49"/>
        <v>6</v>
      </c>
      <c r="X820" t="str" cm="1">
        <f t="array" ref="X820">_xlfn.IFS(W820&lt;=3, "Q1", W820&lt;=6, "Q2", W820&lt;=9, "Q3", W820&lt;=12, "Q4")</f>
        <v>Q2</v>
      </c>
      <c r="Y820" s="4">
        <f t="shared" si="50"/>
        <v>-76.666666666666657</v>
      </c>
      <c r="Z820" t="str">
        <f t="shared" si="51"/>
        <v>June</v>
      </c>
    </row>
    <row r="821" spans="1:26" x14ac:dyDescent="0.3">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c r="V821">
        <f t="shared" si="48"/>
        <v>4</v>
      </c>
      <c r="W821">
        <f t="shared" si="49"/>
        <v>6</v>
      </c>
      <c r="X821" t="str" cm="1">
        <f t="array" ref="X821">_xlfn.IFS(W821&lt;=3, "Q1", W821&lt;=6, "Q2", W821&lt;=9, "Q3", W821&lt;=12, "Q4")</f>
        <v>Q2</v>
      </c>
      <c r="Y821" s="4">
        <f t="shared" si="50"/>
        <v>0</v>
      </c>
      <c r="Z821" t="str">
        <f t="shared" si="51"/>
        <v>June</v>
      </c>
    </row>
    <row r="822" spans="1:26" x14ac:dyDescent="0.3">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c r="V822">
        <f t="shared" si="48"/>
        <v>4</v>
      </c>
      <c r="W822">
        <f t="shared" si="49"/>
        <v>6</v>
      </c>
      <c r="X822" t="str" cm="1">
        <f t="array" ref="X822">_xlfn.IFS(W822&lt;=3, "Q1", W822&lt;=6, "Q2", W822&lt;=9, "Q3", W822&lt;=12, "Q4")</f>
        <v>Q2</v>
      </c>
      <c r="Y822" s="4">
        <f t="shared" si="50"/>
        <v>-73.333333333333329</v>
      </c>
      <c r="Z822" t="str">
        <f t="shared" si="51"/>
        <v>June</v>
      </c>
    </row>
    <row r="823" spans="1:26" x14ac:dyDescent="0.3">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c r="V823">
        <f t="shared" si="48"/>
        <v>4</v>
      </c>
      <c r="W823">
        <f t="shared" si="49"/>
        <v>6</v>
      </c>
      <c r="X823" t="str" cm="1">
        <f t="array" ref="X823">_xlfn.IFS(W823&lt;=3, "Q1", W823&lt;=6, "Q2", W823&lt;=9, "Q3", W823&lt;=12, "Q4")</f>
        <v>Q2</v>
      </c>
      <c r="Y823" s="4">
        <f t="shared" si="50"/>
        <v>35</v>
      </c>
      <c r="Z823" t="str">
        <f t="shared" si="51"/>
        <v>June</v>
      </c>
    </row>
    <row r="824" spans="1:26" x14ac:dyDescent="0.3">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c r="V824">
        <f t="shared" si="48"/>
        <v>7</v>
      </c>
      <c r="W824">
        <f t="shared" si="49"/>
        <v>6</v>
      </c>
      <c r="X824" t="str" cm="1">
        <f t="array" ref="X824">_xlfn.IFS(W824&lt;=3, "Q1", W824&lt;=6, "Q2", W824&lt;=9, "Q3", W824&lt;=12, "Q4")</f>
        <v>Q2</v>
      </c>
      <c r="Y824" s="4">
        <f t="shared" si="50"/>
        <v>30</v>
      </c>
      <c r="Z824" t="str">
        <f t="shared" si="51"/>
        <v>June</v>
      </c>
    </row>
    <row r="825" spans="1:26" x14ac:dyDescent="0.3">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c r="V825">
        <f t="shared" si="48"/>
        <v>7</v>
      </c>
      <c r="W825">
        <f t="shared" si="49"/>
        <v>6</v>
      </c>
      <c r="X825" t="str" cm="1">
        <f t="array" ref="X825">_xlfn.IFS(W825&lt;=3, "Q1", W825&lt;=6, "Q2", W825&lt;=9, "Q3", W825&lt;=12, "Q4")</f>
        <v>Q2</v>
      </c>
      <c r="Y825" s="4">
        <f t="shared" si="50"/>
        <v>49</v>
      </c>
      <c r="Z825" t="str">
        <f t="shared" si="51"/>
        <v>June</v>
      </c>
    </row>
    <row r="826" spans="1:26" x14ac:dyDescent="0.3">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c r="V826">
        <f t="shared" si="48"/>
        <v>6</v>
      </c>
      <c r="W826">
        <f t="shared" si="49"/>
        <v>5</v>
      </c>
      <c r="X826" t="str" cm="1">
        <f t="array" ref="X826">_xlfn.IFS(W826&lt;=3, "Q1", W826&lt;=6, "Q2", W826&lt;=9, "Q3", W826&lt;=12, "Q4")</f>
        <v>Q2</v>
      </c>
      <c r="Y826" s="4">
        <f t="shared" si="50"/>
        <v>6</v>
      </c>
      <c r="Z826" t="str">
        <f t="shared" si="51"/>
        <v>May</v>
      </c>
    </row>
    <row r="827" spans="1:26" x14ac:dyDescent="0.3">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c r="V827">
        <f t="shared" si="48"/>
        <v>6</v>
      </c>
      <c r="W827">
        <f t="shared" si="49"/>
        <v>5</v>
      </c>
      <c r="X827" t="str" cm="1">
        <f t="array" ref="X827">_xlfn.IFS(W827&lt;=3, "Q1", W827&lt;=6, "Q2", W827&lt;=9, "Q3", W827&lt;=12, "Q4")</f>
        <v>Q2</v>
      </c>
      <c r="Y827" s="4">
        <f t="shared" si="50"/>
        <v>24.000000000000004</v>
      </c>
      <c r="Z827" t="str">
        <f t="shared" si="51"/>
        <v>May</v>
      </c>
    </row>
    <row r="828" spans="1:26" x14ac:dyDescent="0.3">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c r="V828">
        <f t="shared" si="48"/>
        <v>7</v>
      </c>
      <c r="W828">
        <f t="shared" si="49"/>
        <v>8</v>
      </c>
      <c r="X828" t="str" cm="1">
        <f t="array" ref="X828">_xlfn.IFS(W828&lt;=3, "Q1", W828&lt;=6, "Q2", W828&lt;=9, "Q3", W828&lt;=12, "Q4")</f>
        <v>Q3</v>
      </c>
      <c r="Y828" s="4">
        <f t="shared" si="50"/>
        <v>48.000000000000007</v>
      </c>
      <c r="Z828" t="str">
        <f t="shared" si="51"/>
        <v>August</v>
      </c>
    </row>
    <row r="829" spans="1:26" x14ac:dyDescent="0.3">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c r="V829">
        <f t="shared" si="48"/>
        <v>7</v>
      </c>
      <c r="W829">
        <f t="shared" si="49"/>
        <v>8</v>
      </c>
      <c r="X829" t="str" cm="1">
        <f t="array" ref="X829">_xlfn.IFS(W829&lt;=3, "Q1", W829&lt;=6, "Q2", W829&lt;=9, "Q3", W829&lt;=12, "Q4")</f>
        <v>Q3</v>
      </c>
      <c r="Y829" s="4">
        <f t="shared" si="50"/>
        <v>28.999999999999996</v>
      </c>
      <c r="Z829" t="str">
        <f t="shared" si="51"/>
        <v>August</v>
      </c>
    </row>
    <row r="830" spans="1:26" x14ac:dyDescent="0.3">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c r="V830">
        <f t="shared" si="48"/>
        <v>7</v>
      </c>
      <c r="W830">
        <f t="shared" si="49"/>
        <v>8</v>
      </c>
      <c r="X830" t="str" cm="1">
        <f t="array" ref="X830">_xlfn.IFS(W830&lt;=3, "Q1", W830&lt;=6, "Q2", W830&lt;=9, "Q3", W830&lt;=12, "Q4")</f>
        <v>Q3</v>
      </c>
      <c r="Y830" s="4">
        <f t="shared" si="50"/>
        <v>49</v>
      </c>
      <c r="Z830" t="str">
        <f t="shared" si="51"/>
        <v>August</v>
      </c>
    </row>
    <row r="831" spans="1:26" x14ac:dyDescent="0.3">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c r="V831">
        <f t="shared" si="48"/>
        <v>5</v>
      </c>
      <c r="W831">
        <f t="shared" si="49"/>
        <v>6</v>
      </c>
      <c r="X831" t="str" cm="1">
        <f t="array" ref="X831">_xlfn.IFS(W831&lt;=3, "Q1", W831&lt;=6, "Q2", W831&lt;=9, "Q3", W831&lt;=12, "Q4")</f>
        <v>Q2</v>
      </c>
      <c r="Y831" s="4">
        <f t="shared" si="50"/>
        <v>30</v>
      </c>
      <c r="Z831" t="str">
        <f t="shared" si="51"/>
        <v>June</v>
      </c>
    </row>
    <row r="832" spans="1:26" x14ac:dyDescent="0.3">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c r="V832">
        <f t="shared" si="48"/>
        <v>5</v>
      </c>
      <c r="W832">
        <f t="shared" si="49"/>
        <v>6</v>
      </c>
      <c r="X832" t="str" cm="1">
        <f t="array" ref="X832">_xlfn.IFS(W832&lt;=3, "Q1", W832&lt;=6, "Q2", W832&lt;=9, "Q3", W832&lt;=12, "Q4")</f>
        <v>Q2</v>
      </c>
      <c r="Y832" s="4">
        <f t="shared" si="50"/>
        <v>28.000000000000004</v>
      </c>
      <c r="Z832" t="str">
        <f t="shared" si="51"/>
        <v>June</v>
      </c>
    </row>
    <row r="833" spans="1:26" x14ac:dyDescent="0.3">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c r="V833">
        <f t="shared" si="48"/>
        <v>5</v>
      </c>
      <c r="W833">
        <f t="shared" si="49"/>
        <v>6</v>
      </c>
      <c r="X833" t="str" cm="1">
        <f t="array" ref="X833">_xlfn.IFS(W833&lt;=3, "Q1", W833&lt;=6, "Q2", W833&lt;=9, "Q3", W833&lt;=12, "Q4")</f>
        <v>Q2</v>
      </c>
      <c r="Y833" s="4">
        <f t="shared" si="50"/>
        <v>27</v>
      </c>
      <c r="Z833" t="str">
        <f t="shared" si="51"/>
        <v>June</v>
      </c>
    </row>
    <row r="834" spans="1:26" x14ac:dyDescent="0.3">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c r="V834">
        <f t="shared" si="48"/>
        <v>5</v>
      </c>
      <c r="W834">
        <f t="shared" si="49"/>
        <v>6</v>
      </c>
      <c r="X834" t="str" cm="1">
        <f t="array" ref="X834">_xlfn.IFS(W834&lt;=3, "Q1", W834&lt;=6, "Q2", W834&lt;=9, "Q3", W834&lt;=12, "Q4")</f>
        <v>Q2</v>
      </c>
      <c r="Y834" s="4">
        <f t="shared" si="50"/>
        <v>26</v>
      </c>
      <c r="Z834" t="str">
        <f t="shared" si="51"/>
        <v>June</v>
      </c>
    </row>
    <row r="835" spans="1:26" x14ac:dyDescent="0.3">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c r="V835">
        <f t="shared" ref="V835:V898" si="52">D835-C835</f>
        <v>4</v>
      </c>
      <c r="W835">
        <f t="shared" ref="W835:W898" si="53">MONTH(C835)</f>
        <v>7</v>
      </c>
      <c r="X835" t="str" cm="1">
        <f t="array" ref="X835">_xlfn.IFS(W835&lt;=3, "Q1", W835&lt;=6, "Q2", W835&lt;=9, "Q3", W835&lt;=12, "Q4")</f>
        <v>Q3</v>
      </c>
      <c r="Y835" s="4">
        <f t="shared" ref="Y835:Y898" si="54">(U835/R835)*100</f>
        <v>7.5</v>
      </c>
      <c r="Z835" t="str">
        <f t="shared" ref="Z835:Z898" si="55">TEXT(C835, "mmmm")</f>
        <v>July</v>
      </c>
    </row>
    <row r="836" spans="1:26" x14ac:dyDescent="0.3">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c r="V836">
        <f t="shared" si="52"/>
        <v>4</v>
      </c>
      <c r="W836">
        <f t="shared" si="53"/>
        <v>7</v>
      </c>
      <c r="X836" t="str" cm="1">
        <f t="array" ref="X836">_xlfn.IFS(W836&lt;=3, "Q1", W836&lt;=6, "Q2", W836&lt;=9, "Q3", W836&lt;=12, "Q4")</f>
        <v>Q3</v>
      </c>
      <c r="Y836" s="4">
        <f t="shared" si="54"/>
        <v>27.499999999999996</v>
      </c>
      <c r="Z836" t="str">
        <f t="shared" si="55"/>
        <v>July</v>
      </c>
    </row>
    <row r="837" spans="1:26" x14ac:dyDescent="0.3">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c r="V837">
        <f t="shared" si="52"/>
        <v>4</v>
      </c>
      <c r="W837">
        <f t="shared" si="53"/>
        <v>7</v>
      </c>
      <c r="X837" t="str" cm="1">
        <f t="array" ref="X837">_xlfn.IFS(W837&lt;=3, "Q1", W837&lt;=6, "Q2", W837&lt;=9, "Q3", W837&lt;=12, "Q4")</f>
        <v>Q3</v>
      </c>
      <c r="Y837" s="4">
        <f t="shared" si="54"/>
        <v>-41.999999999999993</v>
      </c>
      <c r="Z837" t="str">
        <f t="shared" si="55"/>
        <v>July</v>
      </c>
    </row>
    <row r="838" spans="1:26" x14ac:dyDescent="0.3">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c r="V838">
        <f t="shared" si="52"/>
        <v>5</v>
      </c>
      <c r="W838">
        <f t="shared" si="53"/>
        <v>9</v>
      </c>
      <c r="X838" t="str" cm="1">
        <f t="array" ref="X838">_xlfn.IFS(W838&lt;=3, "Q1", W838&lt;=6, "Q2", W838&lt;=9, "Q3", W838&lt;=12, "Q4")</f>
        <v>Q3</v>
      </c>
      <c r="Y838" s="4">
        <f t="shared" si="54"/>
        <v>-155</v>
      </c>
      <c r="Z838" t="str">
        <f t="shared" si="55"/>
        <v>September</v>
      </c>
    </row>
    <row r="839" spans="1:26" x14ac:dyDescent="0.3">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c r="V839">
        <f t="shared" si="52"/>
        <v>7</v>
      </c>
      <c r="W839">
        <f t="shared" si="53"/>
        <v>11</v>
      </c>
      <c r="X839" t="str" cm="1">
        <f t="array" ref="X839">_xlfn.IFS(W839&lt;=3, "Q1", W839&lt;=6, "Q2", W839&lt;=9, "Q3", W839&lt;=12, "Q4")</f>
        <v>Q4</v>
      </c>
      <c r="Y839" s="4">
        <f t="shared" si="54"/>
        <v>33.75</v>
      </c>
      <c r="Z839" t="str">
        <f t="shared" si="55"/>
        <v>November</v>
      </c>
    </row>
    <row r="840" spans="1:26" x14ac:dyDescent="0.3">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c r="V840">
        <f t="shared" si="52"/>
        <v>5</v>
      </c>
      <c r="W840">
        <f t="shared" si="53"/>
        <v>3</v>
      </c>
      <c r="X840" t="str" cm="1">
        <f t="array" ref="X840">_xlfn.IFS(W840&lt;=3, "Q1", W840&lt;=6, "Q2", W840&lt;=9, "Q3", W840&lt;=12, "Q4")</f>
        <v>Q1</v>
      </c>
      <c r="Y840" s="4">
        <f t="shared" si="54"/>
        <v>7.5000000000000009</v>
      </c>
      <c r="Z840" t="str">
        <f t="shared" si="55"/>
        <v>March</v>
      </c>
    </row>
    <row r="841" spans="1:26" x14ac:dyDescent="0.3">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c r="V841">
        <f t="shared" si="52"/>
        <v>5</v>
      </c>
      <c r="W841">
        <f t="shared" si="53"/>
        <v>11</v>
      </c>
      <c r="X841" t="str" cm="1">
        <f t="array" ref="X841">_xlfn.IFS(W841&lt;=3, "Q1", W841&lt;=6, "Q2", W841&lt;=9, "Q3", W841&lt;=12, "Q4")</f>
        <v>Q4</v>
      </c>
      <c r="Y841" s="4">
        <f t="shared" si="54"/>
        <v>27</v>
      </c>
      <c r="Z841" t="str">
        <f t="shared" si="55"/>
        <v>November</v>
      </c>
    </row>
    <row r="842" spans="1:26" x14ac:dyDescent="0.3">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c r="V842">
        <f t="shared" si="52"/>
        <v>5</v>
      </c>
      <c r="W842">
        <f t="shared" si="53"/>
        <v>11</v>
      </c>
      <c r="X842" t="str" cm="1">
        <f t="array" ref="X842">_xlfn.IFS(W842&lt;=3, "Q1", W842&lt;=6, "Q2", W842&lt;=9, "Q3", W842&lt;=12, "Q4")</f>
        <v>Q4</v>
      </c>
      <c r="Y842" s="4">
        <f t="shared" si="54"/>
        <v>29.000000000000004</v>
      </c>
      <c r="Z842" t="str">
        <f t="shared" si="55"/>
        <v>November</v>
      </c>
    </row>
    <row r="843" spans="1:26" x14ac:dyDescent="0.3">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c r="V843">
        <f t="shared" si="52"/>
        <v>5</v>
      </c>
      <c r="W843">
        <f t="shared" si="53"/>
        <v>11</v>
      </c>
      <c r="X843" t="str" cm="1">
        <f t="array" ref="X843">_xlfn.IFS(W843&lt;=3, "Q1", W843&lt;=6, "Q2", W843&lt;=9, "Q3", W843&lt;=12, "Q4")</f>
        <v>Q4</v>
      </c>
      <c r="Y843" s="4">
        <f t="shared" si="54"/>
        <v>5</v>
      </c>
      <c r="Z843" t="str">
        <f t="shared" si="55"/>
        <v>November</v>
      </c>
    </row>
    <row r="844" spans="1:26" x14ac:dyDescent="0.3">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c r="V844">
        <f t="shared" si="52"/>
        <v>2</v>
      </c>
      <c r="W844">
        <f t="shared" si="53"/>
        <v>11</v>
      </c>
      <c r="X844" t="str" cm="1">
        <f t="array" ref="X844">_xlfn.IFS(W844&lt;=3, "Q1", W844&lt;=6, "Q2", W844&lt;=9, "Q3", W844&lt;=12, "Q4")</f>
        <v>Q4</v>
      </c>
      <c r="Y844" s="4">
        <f t="shared" si="54"/>
        <v>31.25</v>
      </c>
      <c r="Z844" t="str">
        <f t="shared" si="55"/>
        <v>November</v>
      </c>
    </row>
    <row r="845" spans="1:26" x14ac:dyDescent="0.3">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c r="V845">
        <f t="shared" si="52"/>
        <v>2</v>
      </c>
      <c r="W845">
        <f t="shared" si="53"/>
        <v>11</v>
      </c>
      <c r="X845" t="str" cm="1">
        <f t="array" ref="X845">_xlfn.IFS(W845&lt;=3, "Q1", W845&lt;=6, "Q2", W845&lt;=9, "Q3", W845&lt;=12, "Q4")</f>
        <v>Q4</v>
      </c>
      <c r="Y845" s="4">
        <f t="shared" si="54"/>
        <v>32.500000000000007</v>
      </c>
      <c r="Z845" t="str">
        <f t="shared" si="55"/>
        <v>November</v>
      </c>
    </row>
    <row r="846" spans="1:26" x14ac:dyDescent="0.3">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c r="V846">
        <f t="shared" si="52"/>
        <v>2</v>
      </c>
      <c r="W846">
        <f t="shared" si="53"/>
        <v>11</v>
      </c>
      <c r="X846" t="str" cm="1">
        <f t="array" ref="X846">_xlfn.IFS(W846&lt;=3, "Q1", W846&lt;=6, "Q2", W846&lt;=9, "Q3", W846&lt;=12, "Q4")</f>
        <v>Q4</v>
      </c>
      <c r="Y846" s="4">
        <f t="shared" si="54"/>
        <v>29.000000000000004</v>
      </c>
      <c r="Z846" t="str">
        <f t="shared" si="55"/>
        <v>November</v>
      </c>
    </row>
    <row r="847" spans="1:26" x14ac:dyDescent="0.3">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c r="V847">
        <f t="shared" si="52"/>
        <v>2</v>
      </c>
      <c r="W847">
        <f t="shared" si="53"/>
        <v>11</v>
      </c>
      <c r="X847" t="str" cm="1">
        <f t="array" ref="X847">_xlfn.IFS(W847&lt;=3, "Q1", W847&lt;=6, "Q2", W847&lt;=9, "Q3", W847&lt;=12, "Q4")</f>
        <v>Q4</v>
      </c>
      <c r="Y847" s="4">
        <f t="shared" si="54"/>
        <v>47</v>
      </c>
      <c r="Z847" t="str">
        <f t="shared" si="55"/>
        <v>November</v>
      </c>
    </row>
    <row r="848" spans="1:26" x14ac:dyDescent="0.3">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c r="V848">
        <f t="shared" si="52"/>
        <v>4</v>
      </c>
      <c r="W848">
        <f t="shared" si="53"/>
        <v>10</v>
      </c>
      <c r="X848" t="str" cm="1">
        <f t="array" ref="X848">_xlfn.IFS(W848&lt;=3, "Q1", W848&lt;=6, "Q2", W848&lt;=9, "Q3", W848&lt;=12, "Q4")</f>
        <v>Q4</v>
      </c>
      <c r="Y848" s="4">
        <f t="shared" si="54"/>
        <v>28.000000000000004</v>
      </c>
      <c r="Z848" t="str">
        <f t="shared" si="55"/>
        <v>October</v>
      </c>
    </row>
    <row r="849" spans="1:26" x14ac:dyDescent="0.3">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c r="V849">
        <f t="shared" si="52"/>
        <v>4</v>
      </c>
      <c r="W849">
        <f t="shared" si="53"/>
        <v>10</v>
      </c>
      <c r="X849" t="str" cm="1">
        <f t="array" ref="X849">_xlfn.IFS(W849&lt;=3, "Q1", W849&lt;=6, "Q2", W849&lt;=9, "Q3", W849&lt;=12, "Q4")</f>
        <v>Q4</v>
      </c>
      <c r="Y849" s="4">
        <f t="shared" si="54"/>
        <v>26.999999999999996</v>
      </c>
      <c r="Z849" t="str">
        <f t="shared" si="55"/>
        <v>October</v>
      </c>
    </row>
    <row r="850" spans="1:26" x14ac:dyDescent="0.3">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c r="V850">
        <f t="shared" si="52"/>
        <v>5</v>
      </c>
      <c r="W850">
        <f t="shared" si="53"/>
        <v>1</v>
      </c>
      <c r="X850" t="str" cm="1">
        <f t="array" ref="X850">_xlfn.IFS(W850&lt;=3, "Q1", W850&lt;=6, "Q2", W850&lt;=9, "Q3", W850&lt;=12, "Q4")</f>
        <v>Q1</v>
      </c>
      <c r="Y850" s="4">
        <f t="shared" si="54"/>
        <v>17.5</v>
      </c>
      <c r="Z850" t="str">
        <f t="shared" si="55"/>
        <v>January</v>
      </c>
    </row>
    <row r="851" spans="1:26" x14ac:dyDescent="0.3">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c r="V851">
        <f t="shared" si="52"/>
        <v>5</v>
      </c>
      <c r="W851">
        <f t="shared" si="53"/>
        <v>2</v>
      </c>
      <c r="X851" t="str" cm="1">
        <f t="array" ref="X851">_xlfn.IFS(W851&lt;=3, "Q1", W851&lt;=6, "Q2", W851&lt;=9, "Q3", W851&lt;=12, "Q4")</f>
        <v>Q1</v>
      </c>
      <c r="Y851" s="4">
        <f t="shared" si="54"/>
        <v>43</v>
      </c>
      <c r="Z851" t="str">
        <f t="shared" si="55"/>
        <v>February</v>
      </c>
    </row>
    <row r="852" spans="1:26" x14ac:dyDescent="0.3">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c r="V852">
        <f t="shared" si="52"/>
        <v>5</v>
      </c>
      <c r="W852">
        <f t="shared" si="53"/>
        <v>6</v>
      </c>
      <c r="X852" t="str" cm="1">
        <f t="array" ref="X852">_xlfn.IFS(W852&lt;=3, "Q1", W852&lt;=6, "Q2", W852&lt;=9, "Q3", W852&lt;=12, "Q4")</f>
        <v>Q2</v>
      </c>
      <c r="Y852" s="4">
        <f t="shared" si="54"/>
        <v>25.999999999999996</v>
      </c>
      <c r="Z852" t="str">
        <f t="shared" si="55"/>
        <v>June</v>
      </c>
    </row>
    <row r="853" spans="1:26" x14ac:dyDescent="0.3">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c r="V853">
        <f t="shared" si="52"/>
        <v>5</v>
      </c>
      <c r="W853">
        <f t="shared" si="53"/>
        <v>6</v>
      </c>
      <c r="X853" t="str" cm="1">
        <f t="array" ref="X853">_xlfn.IFS(W853&lt;=3, "Q1", W853&lt;=6, "Q2", W853&lt;=9, "Q3", W853&lt;=12, "Q4")</f>
        <v>Q2</v>
      </c>
      <c r="Y853" s="4">
        <f t="shared" si="54"/>
        <v>48.000000000000007</v>
      </c>
      <c r="Z853" t="str">
        <f t="shared" si="55"/>
        <v>June</v>
      </c>
    </row>
    <row r="854" spans="1:26" x14ac:dyDescent="0.3">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c r="V854">
        <f t="shared" si="52"/>
        <v>7</v>
      </c>
      <c r="W854">
        <f t="shared" si="53"/>
        <v>5</v>
      </c>
      <c r="X854" t="str" cm="1">
        <f t="array" ref="X854">_xlfn.IFS(W854&lt;=3, "Q1", W854&lt;=6, "Q2", W854&lt;=9, "Q3", W854&lt;=12, "Q4")</f>
        <v>Q2</v>
      </c>
      <c r="Y854" s="4">
        <f t="shared" si="54"/>
        <v>27</v>
      </c>
      <c r="Z854" t="str">
        <f t="shared" si="55"/>
        <v>May</v>
      </c>
    </row>
    <row r="855" spans="1:26" x14ac:dyDescent="0.3">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c r="V855">
        <f t="shared" si="52"/>
        <v>5</v>
      </c>
      <c r="W855">
        <f t="shared" si="53"/>
        <v>2</v>
      </c>
      <c r="X855" t="str" cm="1">
        <f t="array" ref="X855">_xlfn.IFS(W855&lt;=3, "Q1", W855&lt;=6, "Q2", W855&lt;=9, "Q3", W855&lt;=12, "Q4")</f>
        <v>Q1</v>
      </c>
      <c r="Y855" s="4">
        <f t="shared" si="54"/>
        <v>32.999999999999993</v>
      </c>
      <c r="Z855" t="str">
        <f t="shared" si="55"/>
        <v>February</v>
      </c>
    </row>
    <row r="856" spans="1:26" x14ac:dyDescent="0.3">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c r="V856">
        <f t="shared" si="52"/>
        <v>5</v>
      </c>
      <c r="W856">
        <f t="shared" si="53"/>
        <v>2</v>
      </c>
      <c r="X856" t="str" cm="1">
        <f t="array" ref="X856">_xlfn.IFS(W856&lt;=3, "Q1", W856&lt;=6, "Q2", W856&lt;=9, "Q3", W856&lt;=12, "Q4")</f>
        <v>Q1</v>
      </c>
      <c r="Y856" s="4">
        <f t="shared" si="54"/>
        <v>3.9999999999999996</v>
      </c>
      <c r="Z856" t="str">
        <f t="shared" si="55"/>
        <v>February</v>
      </c>
    </row>
    <row r="857" spans="1:26" x14ac:dyDescent="0.3">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c r="V857">
        <f t="shared" si="52"/>
        <v>5</v>
      </c>
      <c r="W857">
        <f t="shared" si="53"/>
        <v>8</v>
      </c>
      <c r="X857" t="str" cm="1">
        <f t="array" ref="X857">_xlfn.IFS(W857&lt;=3, "Q1", W857&lt;=6, "Q2", W857&lt;=9, "Q3", W857&lt;=12, "Q4")</f>
        <v>Q3</v>
      </c>
      <c r="Y857" s="4">
        <f t="shared" si="54"/>
        <v>47</v>
      </c>
      <c r="Z857" t="str">
        <f t="shared" si="55"/>
        <v>August</v>
      </c>
    </row>
    <row r="858" spans="1:26" x14ac:dyDescent="0.3">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c r="V858">
        <f t="shared" si="52"/>
        <v>5</v>
      </c>
      <c r="W858">
        <f t="shared" si="53"/>
        <v>8</v>
      </c>
      <c r="X858" t="str" cm="1">
        <f t="array" ref="X858">_xlfn.IFS(W858&lt;=3, "Q1", W858&lt;=6, "Q2", W858&lt;=9, "Q3", W858&lt;=12, "Q4")</f>
        <v>Q3</v>
      </c>
      <c r="Y858" s="4">
        <f t="shared" si="54"/>
        <v>26</v>
      </c>
      <c r="Z858" t="str">
        <f t="shared" si="55"/>
        <v>August</v>
      </c>
    </row>
    <row r="859" spans="1:26" x14ac:dyDescent="0.3">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c r="V859">
        <f t="shared" si="52"/>
        <v>5</v>
      </c>
      <c r="W859">
        <f t="shared" si="53"/>
        <v>8</v>
      </c>
      <c r="X859" t="str" cm="1">
        <f t="array" ref="X859">_xlfn.IFS(W859&lt;=3, "Q1", W859&lt;=6, "Q2", W859&lt;=9, "Q3", W859&lt;=12, "Q4")</f>
        <v>Q3</v>
      </c>
      <c r="Y859" s="4">
        <f t="shared" si="54"/>
        <v>27</v>
      </c>
      <c r="Z859" t="str">
        <f t="shared" si="55"/>
        <v>August</v>
      </c>
    </row>
    <row r="860" spans="1:26" x14ac:dyDescent="0.3">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c r="V860">
        <f t="shared" si="52"/>
        <v>5</v>
      </c>
      <c r="W860">
        <f t="shared" si="53"/>
        <v>4</v>
      </c>
      <c r="X860" t="str" cm="1">
        <f t="array" ref="X860">_xlfn.IFS(W860&lt;=3, "Q1", W860&lt;=6, "Q2", W860&lt;=9, "Q3", W860&lt;=12, "Q4")</f>
        <v>Q2</v>
      </c>
      <c r="Y860" s="4">
        <f t="shared" si="54"/>
        <v>47</v>
      </c>
      <c r="Z860" t="str">
        <f t="shared" si="55"/>
        <v>April</v>
      </c>
    </row>
    <row r="861" spans="1:26" x14ac:dyDescent="0.3">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c r="V861">
        <f t="shared" si="52"/>
        <v>5</v>
      </c>
      <c r="W861">
        <f t="shared" si="53"/>
        <v>4</v>
      </c>
      <c r="X861" t="str" cm="1">
        <f t="array" ref="X861">_xlfn.IFS(W861&lt;=3, "Q1", W861&lt;=6, "Q2", W861&lt;=9, "Q3", W861&lt;=12, "Q4")</f>
        <v>Q2</v>
      </c>
      <c r="Y861" s="4">
        <f t="shared" si="54"/>
        <v>50</v>
      </c>
      <c r="Z861" t="str">
        <f t="shared" si="55"/>
        <v>April</v>
      </c>
    </row>
    <row r="862" spans="1:26" x14ac:dyDescent="0.3">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c r="V862">
        <f t="shared" si="52"/>
        <v>7</v>
      </c>
      <c r="W862">
        <f t="shared" si="53"/>
        <v>6</v>
      </c>
      <c r="X862" t="str" cm="1">
        <f t="array" ref="X862">_xlfn.IFS(W862&lt;=3, "Q1", W862&lt;=6, "Q2", W862&lt;=9, "Q3", W862&lt;=12, "Q4")</f>
        <v>Q2</v>
      </c>
      <c r="Y862" s="4">
        <f t="shared" si="54"/>
        <v>2</v>
      </c>
      <c r="Z862" t="str">
        <f t="shared" si="55"/>
        <v>June</v>
      </c>
    </row>
    <row r="863" spans="1:26" x14ac:dyDescent="0.3">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c r="V863">
        <f t="shared" si="52"/>
        <v>7</v>
      </c>
      <c r="W863">
        <f t="shared" si="53"/>
        <v>6</v>
      </c>
      <c r="X863" t="str" cm="1">
        <f t="array" ref="X863">_xlfn.IFS(W863&lt;=3, "Q1", W863&lt;=6, "Q2", W863&lt;=9, "Q3", W863&lt;=12, "Q4")</f>
        <v>Q2</v>
      </c>
      <c r="Y863" s="4">
        <f t="shared" si="54"/>
        <v>46</v>
      </c>
      <c r="Z863" t="str">
        <f t="shared" si="55"/>
        <v>June</v>
      </c>
    </row>
    <row r="864" spans="1:26" x14ac:dyDescent="0.3">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c r="V864">
        <f t="shared" si="52"/>
        <v>2</v>
      </c>
      <c r="W864">
        <f t="shared" si="53"/>
        <v>1</v>
      </c>
      <c r="X864" t="str" cm="1">
        <f t="array" ref="X864">_xlfn.IFS(W864&lt;=3, "Q1", W864&lt;=6, "Q2", W864&lt;=9, "Q3", W864&lt;=12, "Q4")</f>
        <v>Q1</v>
      </c>
      <c r="Y864" s="4">
        <f t="shared" si="54"/>
        <v>21.25</v>
      </c>
      <c r="Z864" t="str">
        <f t="shared" si="55"/>
        <v>January</v>
      </c>
    </row>
    <row r="865" spans="1:26" x14ac:dyDescent="0.3">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c r="V865">
        <f t="shared" si="52"/>
        <v>2</v>
      </c>
      <c r="W865">
        <f t="shared" si="53"/>
        <v>1</v>
      </c>
      <c r="X865" t="str" cm="1">
        <f t="array" ref="X865">_xlfn.IFS(W865&lt;=3, "Q1", W865&lt;=6, "Q2", W865&lt;=9, "Q3", W865&lt;=12, "Q4")</f>
        <v>Q1</v>
      </c>
      <c r="Y865" s="4">
        <f t="shared" si="54"/>
        <v>11.25</v>
      </c>
      <c r="Z865" t="str">
        <f t="shared" si="55"/>
        <v>January</v>
      </c>
    </row>
    <row r="866" spans="1:26" x14ac:dyDescent="0.3">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c r="V866">
        <f t="shared" si="52"/>
        <v>2</v>
      </c>
      <c r="W866">
        <f t="shared" si="53"/>
        <v>1</v>
      </c>
      <c r="X866" t="str" cm="1">
        <f t="array" ref="X866">_xlfn.IFS(W866&lt;=3, "Q1", W866&lt;=6, "Q2", W866&lt;=9, "Q3", W866&lt;=12, "Q4")</f>
        <v>Q1</v>
      </c>
      <c r="Y866" s="4">
        <f t="shared" si="54"/>
        <v>8.75</v>
      </c>
      <c r="Z866" t="str">
        <f t="shared" si="55"/>
        <v>January</v>
      </c>
    </row>
    <row r="867" spans="1:26" x14ac:dyDescent="0.3">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c r="V867">
        <f t="shared" si="52"/>
        <v>5</v>
      </c>
      <c r="W867">
        <f t="shared" si="53"/>
        <v>1</v>
      </c>
      <c r="X867" t="str" cm="1">
        <f t="array" ref="X867">_xlfn.IFS(W867&lt;=3, "Q1", W867&lt;=6, "Q2", W867&lt;=9, "Q3", W867&lt;=12, "Q4")</f>
        <v>Q1</v>
      </c>
      <c r="Y867" s="4">
        <f t="shared" si="54"/>
        <v>47</v>
      </c>
      <c r="Z867" t="str">
        <f t="shared" si="55"/>
        <v>January</v>
      </c>
    </row>
    <row r="868" spans="1:26" x14ac:dyDescent="0.3">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c r="V868">
        <f t="shared" si="52"/>
        <v>5</v>
      </c>
      <c r="W868">
        <f t="shared" si="53"/>
        <v>1</v>
      </c>
      <c r="X868" t="str" cm="1">
        <f t="array" ref="X868">_xlfn.IFS(W868&lt;=3, "Q1", W868&lt;=6, "Q2", W868&lt;=9, "Q3", W868&lt;=12, "Q4")</f>
        <v>Q1</v>
      </c>
      <c r="Y868" s="4">
        <f t="shared" si="54"/>
        <v>41</v>
      </c>
      <c r="Z868" t="str">
        <f t="shared" si="55"/>
        <v>January</v>
      </c>
    </row>
    <row r="869" spans="1:26" x14ac:dyDescent="0.3">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c r="V869">
        <f t="shared" si="52"/>
        <v>3</v>
      </c>
      <c r="W869">
        <f t="shared" si="53"/>
        <v>9</v>
      </c>
      <c r="X869" t="str" cm="1">
        <f t="array" ref="X869">_xlfn.IFS(W869&lt;=3, "Q1", W869&lt;=6, "Q2", W869&lt;=9, "Q3", W869&lt;=12, "Q4")</f>
        <v>Q3</v>
      </c>
      <c r="Y869" s="4">
        <f t="shared" si="54"/>
        <v>32.5</v>
      </c>
      <c r="Z869" t="str">
        <f t="shared" si="55"/>
        <v>September</v>
      </c>
    </row>
    <row r="870" spans="1:26" x14ac:dyDescent="0.3">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c r="V870">
        <f t="shared" si="52"/>
        <v>4</v>
      </c>
      <c r="W870">
        <f t="shared" si="53"/>
        <v>4</v>
      </c>
      <c r="X870" t="str" cm="1">
        <f t="array" ref="X870">_xlfn.IFS(W870&lt;=3, "Q1", W870&lt;=6, "Q2", W870&lt;=9, "Q3", W870&lt;=12, "Q4")</f>
        <v>Q2</v>
      </c>
      <c r="Y870" s="4">
        <f t="shared" si="54"/>
        <v>-80</v>
      </c>
      <c r="Z870" t="str">
        <f t="shared" si="55"/>
        <v>April</v>
      </c>
    </row>
    <row r="871" spans="1:26" x14ac:dyDescent="0.3">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c r="V871">
        <f t="shared" si="52"/>
        <v>2</v>
      </c>
      <c r="W871">
        <f t="shared" si="53"/>
        <v>9</v>
      </c>
      <c r="X871" t="str" cm="1">
        <f t="array" ref="X871">_xlfn.IFS(W871&lt;=3, "Q1", W871&lt;=6, "Q2", W871&lt;=9, "Q3", W871&lt;=12, "Q4")</f>
        <v>Q3</v>
      </c>
      <c r="Y871" s="4">
        <f t="shared" si="54"/>
        <v>-66.666666666666657</v>
      </c>
      <c r="Z871" t="str">
        <f t="shared" si="55"/>
        <v>September</v>
      </c>
    </row>
    <row r="872" spans="1:26" x14ac:dyDescent="0.3">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c r="V872">
        <f t="shared" si="52"/>
        <v>2</v>
      </c>
      <c r="W872">
        <f t="shared" si="53"/>
        <v>9</v>
      </c>
      <c r="X872" t="str" cm="1">
        <f t="array" ref="X872">_xlfn.IFS(W872&lt;=3, "Q1", W872&lt;=6, "Q2", W872&lt;=9, "Q3", W872&lt;=12, "Q4")</f>
        <v>Q3</v>
      </c>
      <c r="Y872" s="4">
        <f t="shared" si="54"/>
        <v>-16.666666666666664</v>
      </c>
      <c r="Z872" t="str">
        <f t="shared" si="55"/>
        <v>September</v>
      </c>
    </row>
    <row r="873" spans="1:26" x14ac:dyDescent="0.3">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c r="V873">
        <f t="shared" si="52"/>
        <v>1</v>
      </c>
      <c r="W873">
        <f t="shared" si="53"/>
        <v>10</v>
      </c>
      <c r="X873" t="str" cm="1">
        <f t="array" ref="X873">_xlfn.IFS(W873&lt;=3, "Q1", W873&lt;=6, "Q2", W873&lt;=9, "Q3", W873&lt;=12, "Q4")</f>
        <v>Q4</v>
      </c>
      <c r="Y873" s="4">
        <f t="shared" si="54"/>
        <v>50</v>
      </c>
      <c r="Z873" t="str">
        <f t="shared" si="55"/>
        <v>October</v>
      </c>
    </row>
    <row r="874" spans="1:26" x14ac:dyDescent="0.3">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c r="V874">
        <f t="shared" si="52"/>
        <v>5</v>
      </c>
      <c r="W874">
        <f t="shared" si="53"/>
        <v>12</v>
      </c>
      <c r="X874" t="str" cm="1">
        <f t="array" ref="X874">_xlfn.IFS(W874&lt;=3, "Q1", W874&lt;=6, "Q2", W874&lt;=9, "Q3", W874&lt;=12, "Q4")</f>
        <v>Q4</v>
      </c>
      <c r="Y874" s="4">
        <f t="shared" si="54"/>
        <v>46</v>
      </c>
      <c r="Z874" t="str">
        <f t="shared" si="55"/>
        <v>December</v>
      </c>
    </row>
    <row r="875" spans="1:26" x14ac:dyDescent="0.3">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c r="V875">
        <f t="shared" si="52"/>
        <v>5</v>
      </c>
      <c r="W875">
        <f t="shared" si="53"/>
        <v>12</v>
      </c>
      <c r="X875" t="str" cm="1">
        <f t="array" ref="X875">_xlfn.IFS(W875&lt;=3, "Q1", W875&lt;=6, "Q2", W875&lt;=9, "Q3", W875&lt;=12, "Q4")</f>
        <v>Q4</v>
      </c>
      <c r="Y875" s="4">
        <f t="shared" si="54"/>
        <v>35</v>
      </c>
      <c r="Z875" t="str">
        <f t="shared" si="55"/>
        <v>December</v>
      </c>
    </row>
    <row r="876" spans="1:26" x14ac:dyDescent="0.3">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c r="V876">
        <f t="shared" si="52"/>
        <v>4</v>
      </c>
      <c r="W876">
        <f t="shared" si="53"/>
        <v>8</v>
      </c>
      <c r="X876" t="str" cm="1">
        <f t="array" ref="X876">_xlfn.IFS(W876&lt;=3, "Q1", W876&lt;=6, "Q2", W876&lt;=9, "Q3", W876&lt;=12, "Q4")</f>
        <v>Q3</v>
      </c>
      <c r="Y876" s="4">
        <f t="shared" si="54"/>
        <v>35</v>
      </c>
      <c r="Z876" t="str">
        <f t="shared" si="55"/>
        <v>August</v>
      </c>
    </row>
    <row r="877" spans="1:26" x14ac:dyDescent="0.3">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c r="V877">
        <f t="shared" si="52"/>
        <v>4</v>
      </c>
      <c r="W877">
        <f t="shared" si="53"/>
        <v>1</v>
      </c>
      <c r="X877" t="str" cm="1">
        <f t="array" ref="X877">_xlfn.IFS(W877&lt;=3, "Q1", W877&lt;=6, "Q2", W877&lt;=9, "Q3", W877&lt;=12, "Q4")</f>
        <v>Q1</v>
      </c>
      <c r="Y877" s="4">
        <f t="shared" si="54"/>
        <v>20</v>
      </c>
      <c r="Z877" t="str">
        <f t="shared" si="55"/>
        <v>January</v>
      </c>
    </row>
    <row r="878" spans="1:26" x14ac:dyDescent="0.3">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c r="V878">
        <f t="shared" si="52"/>
        <v>4</v>
      </c>
      <c r="W878">
        <f t="shared" si="53"/>
        <v>1</v>
      </c>
      <c r="X878" t="str" cm="1">
        <f t="array" ref="X878">_xlfn.IFS(W878&lt;=3, "Q1", W878&lt;=6, "Q2", W878&lt;=9, "Q3", W878&lt;=12, "Q4")</f>
        <v>Q1</v>
      </c>
      <c r="Y878" s="4">
        <f t="shared" si="54"/>
        <v>44.000000000000007</v>
      </c>
      <c r="Z878" t="str">
        <f t="shared" si="55"/>
        <v>January</v>
      </c>
    </row>
    <row r="879" spans="1:26" x14ac:dyDescent="0.3">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c r="V879">
        <f t="shared" si="52"/>
        <v>4</v>
      </c>
      <c r="W879">
        <f t="shared" si="53"/>
        <v>1</v>
      </c>
      <c r="X879" t="str" cm="1">
        <f t="array" ref="X879">_xlfn.IFS(W879&lt;=3, "Q1", W879&lt;=6, "Q2", W879&lt;=9, "Q3", W879&lt;=12, "Q4")</f>
        <v>Q1</v>
      </c>
      <c r="Y879" s="4">
        <f t="shared" si="54"/>
        <v>18</v>
      </c>
      <c r="Z879" t="str">
        <f t="shared" si="55"/>
        <v>January</v>
      </c>
    </row>
    <row r="880" spans="1:26" x14ac:dyDescent="0.3">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c r="V880">
        <f t="shared" si="52"/>
        <v>4</v>
      </c>
      <c r="W880">
        <f t="shared" si="53"/>
        <v>9</v>
      </c>
      <c r="X880" t="str" cm="1">
        <f t="array" ref="X880">_xlfn.IFS(W880&lt;=3, "Q1", W880&lt;=6, "Q2", W880&lt;=9, "Q3", W880&lt;=12, "Q4")</f>
        <v>Q3</v>
      </c>
      <c r="Y880" s="4">
        <f t="shared" si="54"/>
        <v>-69.999999999999986</v>
      </c>
      <c r="Z880" t="str">
        <f t="shared" si="55"/>
        <v>September</v>
      </c>
    </row>
    <row r="881" spans="1:26" x14ac:dyDescent="0.3">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c r="V881">
        <f t="shared" si="52"/>
        <v>2</v>
      </c>
      <c r="W881">
        <f t="shared" si="53"/>
        <v>11</v>
      </c>
      <c r="X881" t="str" cm="1">
        <f t="array" ref="X881">_xlfn.IFS(W881&lt;=3, "Q1", W881&lt;=6, "Q2", W881&lt;=9, "Q3", W881&lt;=12, "Q4")</f>
        <v>Q4</v>
      </c>
      <c r="Y881" s="4">
        <f t="shared" si="54"/>
        <v>33.75</v>
      </c>
      <c r="Z881" t="str">
        <f t="shared" si="55"/>
        <v>November</v>
      </c>
    </row>
    <row r="882" spans="1:26" x14ac:dyDescent="0.3">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c r="V882">
        <f t="shared" si="52"/>
        <v>2</v>
      </c>
      <c r="W882">
        <f t="shared" si="53"/>
        <v>11</v>
      </c>
      <c r="X882" t="str" cm="1">
        <f t="array" ref="X882">_xlfn.IFS(W882&lt;=3, "Q1", W882&lt;=6, "Q2", W882&lt;=9, "Q3", W882&lt;=12, "Q4")</f>
        <v>Q4</v>
      </c>
      <c r="Y882" s="4">
        <f t="shared" si="54"/>
        <v>21.111111111111107</v>
      </c>
      <c r="Z882" t="str">
        <f t="shared" si="55"/>
        <v>November</v>
      </c>
    </row>
    <row r="883" spans="1:26" x14ac:dyDescent="0.3">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c r="V883">
        <f t="shared" si="52"/>
        <v>4</v>
      </c>
      <c r="W883">
        <f t="shared" si="53"/>
        <v>10</v>
      </c>
      <c r="X883" t="str" cm="1">
        <f t="array" ref="X883">_xlfn.IFS(W883&lt;=3, "Q1", W883&lt;=6, "Q2", W883&lt;=9, "Q3", W883&lt;=12, "Q4")</f>
        <v>Q4</v>
      </c>
      <c r="Y883" s="4">
        <f t="shared" si="54"/>
        <v>27</v>
      </c>
      <c r="Z883" t="str">
        <f t="shared" si="55"/>
        <v>October</v>
      </c>
    </row>
    <row r="884" spans="1:26" x14ac:dyDescent="0.3">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c r="V884">
        <f t="shared" si="52"/>
        <v>0</v>
      </c>
      <c r="W884">
        <f t="shared" si="53"/>
        <v>12</v>
      </c>
      <c r="X884" t="str" cm="1">
        <f t="array" ref="X884">_xlfn.IFS(W884&lt;=3, "Q1", W884&lt;=6, "Q2", W884&lt;=9, "Q3", W884&lt;=12, "Q4")</f>
        <v>Q4</v>
      </c>
      <c r="Y884" s="4">
        <f t="shared" si="54"/>
        <v>43.999999999999993</v>
      </c>
      <c r="Z884" t="str">
        <f t="shared" si="55"/>
        <v>December</v>
      </c>
    </row>
    <row r="885" spans="1:26" x14ac:dyDescent="0.3">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c r="V885">
        <f t="shared" si="52"/>
        <v>2</v>
      </c>
      <c r="W885">
        <f t="shared" si="53"/>
        <v>10</v>
      </c>
      <c r="X885" t="str" cm="1">
        <f t="array" ref="X885">_xlfn.IFS(W885&lt;=3, "Q1", W885&lt;=6, "Q2", W885&lt;=9, "Q3", W885&lt;=12, "Q4")</f>
        <v>Q4</v>
      </c>
      <c r="Y885" s="4">
        <f t="shared" si="54"/>
        <v>32</v>
      </c>
      <c r="Z885" t="str">
        <f t="shared" si="55"/>
        <v>October</v>
      </c>
    </row>
    <row r="886" spans="1:26" x14ac:dyDescent="0.3">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c r="V886">
        <f t="shared" si="52"/>
        <v>5</v>
      </c>
      <c r="W886">
        <f t="shared" si="53"/>
        <v>4</v>
      </c>
      <c r="X886" t="str" cm="1">
        <f t="array" ref="X886">_xlfn.IFS(W886&lt;=3, "Q1", W886&lt;=6, "Q2", W886&lt;=9, "Q3", W886&lt;=12, "Q4")</f>
        <v>Q2</v>
      </c>
      <c r="Y886" s="4">
        <f t="shared" si="54"/>
        <v>34</v>
      </c>
      <c r="Z886" t="str">
        <f t="shared" si="55"/>
        <v>April</v>
      </c>
    </row>
    <row r="887" spans="1:26" x14ac:dyDescent="0.3">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c r="V887">
        <f t="shared" si="52"/>
        <v>3</v>
      </c>
      <c r="W887">
        <f t="shared" si="53"/>
        <v>4</v>
      </c>
      <c r="X887" t="str" cm="1">
        <f t="array" ref="X887">_xlfn.IFS(W887&lt;=3, "Q1", W887&lt;=6, "Q2", W887&lt;=9, "Q3", W887&lt;=12, "Q4")</f>
        <v>Q2</v>
      </c>
      <c r="Y887" s="4">
        <f t="shared" si="54"/>
        <v>32.499999999999993</v>
      </c>
      <c r="Z887" t="str">
        <f t="shared" si="55"/>
        <v>April</v>
      </c>
    </row>
    <row r="888" spans="1:26" x14ac:dyDescent="0.3">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c r="V888">
        <f t="shared" si="52"/>
        <v>6</v>
      </c>
      <c r="W888">
        <f t="shared" si="53"/>
        <v>6</v>
      </c>
      <c r="X888" t="str" cm="1">
        <f t="array" ref="X888">_xlfn.IFS(W888&lt;=3, "Q1", W888&lt;=6, "Q2", W888&lt;=9, "Q3", W888&lt;=12, "Q4")</f>
        <v>Q2</v>
      </c>
      <c r="Y888" s="4">
        <f t="shared" si="54"/>
        <v>2</v>
      </c>
      <c r="Z888" t="str">
        <f t="shared" si="55"/>
        <v>June</v>
      </c>
    </row>
    <row r="889" spans="1:26" x14ac:dyDescent="0.3">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c r="V889">
        <f t="shared" si="52"/>
        <v>5</v>
      </c>
      <c r="W889">
        <f t="shared" si="53"/>
        <v>10</v>
      </c>
      <c r="X889" t="str" cm="1">
        <f t="array" ref="X889">_xlfn.IFS(W889&lt;=3, "Q1", W889&lt;=6, "Q2", W889&lt;=9, "Q3", W889&lt;=12, "Q4")</f>
        <v>Q4</v>
      </c>
      <c r="Y889" s="4">
        <f t="shared" si="54"/>
        <v>49</v>
      </c>
      <c r="Z889" t="str">
        <f t="shared" si="55"/>
        <v>October</v>
      </c>
    </row>
    <row r="890" spans="1:26" x14ac:dyDescent="0.3">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c r="V890">
        <f t="shared" si="52"/>
        <v>7</v>
      </c>
      <c r="W890">
        <f t="shared" si="53"/>
        <v>12</v>
      </c>
      <c r="X890" t="str" cm="1">
        <f t="array" ref="X890">_xlfn.IFS(W890&lt;=3, "Q1", W890&lt;=6, "Q2", W890&lt;=9, "Q3", W890&lt;=12, "Q4")</f>
        <v>Q4</v>
      </c>
      <c r="Y890" s="4">
        <f t="shared" si="54"/>
        <v>49.000000000000007</v>
      </c>
      <c r="Z890" t="str">
        <f t="shared" si="55"/>
        <v>December</v>
      </c>
    </row>
    <row r="891" spans="1:26" x14ac:dyDescent="0.3">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c r="V891">
        <f t="shared" si="52"/>
        <v>6</v>
      </c>
      <c r="W891">
        <f t="shared" si="53"/>
        <v>6</v>
      </c>
      <c r="X891" t="str" cm="1">
        <f t="array" ref="X891">_xlfn.IFS(W891&lt;=3, "Q1", W891&lt;=6, "Q2", W891&lt;=9, "Q3", W891&lt;=12, "Q4")</f>
        <v>Q2</v>
      </c>
      <c r="Y891" s="4">
        <f t="shared" si="54"/>
        <v>10</v>
      </c>
      <c r="Z891" t="str">
        <f t="shared" si="55"/>
        <v>June</v>
      </c>
    </row>
    <row r="892" spans="1:26" x14ac:dyDescent="0.3">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c r="V892">
        <f t="shared" si="52"/>
        <v>6</v>
      </c>
      <c r="W892">
        <f t="shared" si="53"/>
        <v>6</v>
      </c>
      <c r="X892" t="str" cm="1">
        <f t="array" ref="X892">_xlfn.IFS(W892&lt;=3, "Q1", W892&lt;=6, "Q2", W892&lt;=9, "Q3", W892&lt;=12, "Q4")</f>
        <v>Q2</v>
      </c>
      <c r="Y892" s="4">
        <f t="shared" si="54"/>
        <v>36.250000000000007</v>
      </c>
      <c r="Z892" t="str">
        <f t="shared" si="55"/>
        <v>June</v>
      </c>
    </row>
    <row r="893" spans="1:26" x14ac:dyDescent="0.3">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c r="V893">
        <f t="shared" si="52"/>
        <v>1</v>
      </c>
      <c r="W893">
        <f t="shared" si="53"/>
        <v>6</v>
      </c>
      <c r="X893" t="str" cm="1">
        <f t="array" ref="X893">_xlfn.IFS(W893&lt;=3, "Q1", W893&lt;=6, "Q2", W893&lt;=9, "Q3", W893&lt;=12, "Q4")</f>
        <v>Q2</v>
      </c>
      <c r="Y893" s="4">
        <f t="shared" si="54"/>
        <v>45</v>
      </c>
      <c r="Z893" t="str">
        <f t="shared" si="55"/>
        <v>June</v>
      </c>
    </row>
    <row r="894" spans="1:26" x14ac:dyDescent="0.3">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c r="V894">
        <f t="shared" si="52"/>
        <v>1</v>
      </c>
      <c r="W894">
        <f t="shared" si="53"/>
        <v>6</v>
      </c>
      <c r="X894" t="str" cm="1">
        <f t="array" ref="X894">_xlfn.IFS(W894&lt;=3, "Q1", W894&lt;=6, "Q2", W894&lt;=9, "Q3", W894&lt;=12, "Q4")</f>
        <v>Q2</v>
      </c>
      <c r="Y894" s="4">
        <f t="shared" si="54"/>
        <v>34</v>
      </c>
      <c r="Z894" t="str">
        <f t="shared" si="55"/>
        <v>June</v>
      </c>
    </row>
    <row r="895" spans="1:26" x14ac:dyDescent="0.3">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c r="V895">
        <f t="shared" si="52"/>
        <v>1</v>
      </c>
      <c r="W895">
        <f t="shared" si="53"/>
        <v>6</v>
      </c>
      <c r="X895" t="str" cm="1">
        <f t="array" ref="X895">_xlfn.IFS(W895&lt;=3, "Q1", W895&lt;=6, "Q2", W895&lt;=9, "Q3", W895&lt;=12, "Q4")</f>
        <v>Q2</v>
      </c>
      <c r="Y895" s="4">
        <f t="shared" si="54"/>
        <v>25</v>
      </c>
      <c r="Z895" t="str">
        <f t="shared" si="55"/>
        <v>June</v>
      </c>
    </row>
    <row r="896" spans="1:26" x14ac:dyDescent="0.3">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c r="V896">
        <f t="shared" si="52"/>
        <v>2</v>
      </c>
      <c r="W896">
        <f t="shared" si="53"/>
        <v>11</v>
      </c>
      <c r="X896" t="str" cm="1">
        <f t="array" ref="X896">_xlfn.IFS(W896&lt;=3, "Q1", W896&lt;=6, "Q2", W896&lt;=9, "Q3", W896&lt;=12, "Q4")</f>
        <v>Q4</v>
      </c>
      <c r="Y896" s="4">
        <f t="shared" si="54"/>
        <v>27</v>
      </c>
      <c r="Z896" t="str">
        <f t="shared" si="55"/>
        <v>November</v>
      </c>
    </row>
    <row r="897" spans="1:26" x14ac:dyDescent="0.3">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c r="V897">
        <f t="shared" si="52"/>
        <v>2</v>
      </c>
      <c r="W897">
        <f t="shared" si="53"/>
        <v>11</v>
      </c>
      <c r="X897" t="str" cm="1">
        <f t="array" ref="X897">_xlfn.IFS(W897&lt;=3, "Q1", W897&lt;=6, "Q2", W897&lt;=9, "Q3", W897&lt;=12, "Q4")</f>
        <v>Q4</v>
      </c>
      <c r="Y897" s="4">
        <f t="shared" si="54"/>
        <v>35</v>
      </c>
      <c r="Z897" t="str">
        <f t="shared" si="55"/>
        <v>November</v>
      </c>
    </row>
    <row r="898" spans="1:26" x14ac:dyDescent="0.3">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c r="V898">
        <f t="shared" si="52"/>
        <v>3</v>
      </c>
      <c r="W898">
        <f t="shared" si="53"/>
        <v>10</v>
      </c>
      <c r="X898" t="str" cm="1">
        <f t="array" ref="X898">_xlfn.IFS(W898&lt;=3, "Q1", W898&lt;=6, "Q2", W898&lt;=9, "Q3", W898&lt;=12, "Q4")</f>
        <v>Q4</v>
      </c>
      <c r="Y898" s="4">
        <f t="shared" si="54"/>
        <v>32.5</v>
      </c>
      <c r="Z898" t="str">
        <f t="shared" si="55"/>
        <v>October</v>
      </c>
    </row>
    <row r="899" spans="1:26" x14ac:dyDescent="0.3">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c r="V899">
        <f t="shared" ref="V899:V962" si="56">D899-C899</f>
        <v>6</v>
      </c>
      <c r="W899">
        <f t="shared" ref="W899:W962" si="57">MONTH(C899)</f>
        <v>9</v>
      </c>
      <c r="X899" t="str" cm="1">
        <f t="array" ref="X899">_xlfn.IFS(W899&lt;=3, "Q1", W899&lt;=6, "Q2", W899&lt;=9, "Q3", W899&lt;=12, "Q4")</f>
        <v>Q3</v>
      </c>
      <c r="Y899" s="4">
        <f t="shared" ref="Y899:Y962" si="58">(U899/R899)*100</f>
        <v>50</v>
      </c>
      <c r="Z899" t="str">
        <f t="shared" ref="Z899:Z962" si="59">TEXT(C899, "mmmm")</f>
        <v>September</v>
      </c>
    </row>
    <row r="900" spans="1:26" x14ac:dyDescent="0.3">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c r="V900">
        <f t="shared" si="56"/>
        <v>2</v>
      </c>
      <c r="W900">
        <f t="shared" si="57"/>
        <v>10</v>
      </c>
      <c r="X900" t="str" cm="1">
        <f t="array" ref="X900">_xlfn.IFS(W900&lt;=3, "Q1", W900&lt;=6, "Q2", W900&lt;=9, "Q3", W900&lt;=12, "Q4")</f>
        <v>Q4</v>
      </c>
      <c r="Y900" s="4">
        <f t="shared" si="58"/>
        <v>48</v>
      </c>
      <c r="Z900" t="str">
        <f t="shared" si="59"/>
        <v>October</v>
      </c>
    </row>
    <row r="901" spans="1:26" x14ac:dyDescent="0.3">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c r="V901">
        <f t="shared" si="56"/>
        <v>2</v>
      </c>
      <c r="W901">
        <f t="shared" si="57"/>
        <v>4</v>
      </c>
      <c r="X901" t="str" cm="1">
        <f t="array" ref="X901">_xlfn.IFS(W901&lt;=3, "Q1", W901&lt;=6, "Q2", W901&lt;=9, "Q3", W901&lt;=12, "Q4")</f>
        <v>Q2</v>
      </c>
      <c r="Y901" s="4">
        <f t="shared" si="58"/>
        <v>-73.333333333333343</v>
      </c>
      <c r="Z901" t="str">
        <f t="shared" si="59"/>
        <v>April</v>
      </c>
    </row>
    <row r="902" spans="1:26" x14ac:dyDescent="0.3">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c r="V902">
        <f t="shared" si="56"/>
        <v>2</v>
      </c>
      <c r="W902">
        <f t="shared" si="57"/>
        <v>11</v>
      </c>
      <c r="X902" t="str" cm="1">
        <f t="array" ref="X902">_xlfn.IFS(W902&lt;=3, "Q1", W902&lt;=6, "Q2", W902&lt;=9, "Q3", W902&lt;=12, "Q4")</f>
        <v>Q4</v>
      </c>
      <c r="Y902" s="4">
        <f t="shared" si="58"/>
        <v>32.5</v>
      </c>
      <c r="Z902" t="str">
        <f t="shared" si="59"/>
        <v>November</v>
      </c>
    </row>
    <row r="903" spans="1:26" x14ac:dyDescent="0.3">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c r="V903">
        <f t="shared" si="56"/>
        <v>2</v>
      </c>
      <c r="W903">
        <f t="shared" si="57"/>
        <v>11</v>
      </c>
      <c r="X903" t="str" cm="1">
        <f t="array" ref="X903">_xlfn.IFS(W903&lt;=3, "Q1", W903&lt;=6, "Q2", W903&lt;=9, "Q3", W903&lt;=12, "Q4")</f>
        <v>Q4</v>
      </c>
      <c r="Y903" s="4">
        <f t="shared" si="58"/>
        <v>-175.00000000000003</v>
      </c>
      <c r="Z903" t="str">
        <f t="shared" si="59"/>
        <v>November</v>
      </c>
    </row>
    <row r="904" spans="1:26" x14ac:dyDescent="0.3">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c r="V904">
        <f t="shared" si="56"/>
        <v>2</v>
      </c>
      <c r="W904">
        <f t="shared" si="57"/>
        <v>9</v>
      </c>
      <c r="X904" t="str" cm="1">
        <f t="array" ref="X904">_xlfn.IFS(W904&lt;=3, "Q1", W904&lt;=6, "Q2", W904&lt;=9, "Q3", W904&lt;=12, "Q4")</f>
        <v>Q3</v>
      </c>
      <c r="Y904" s="4">
        <f t="shared" si="58"/>
        <v>6.25</v>
      </c>
      <c r="Z904" t="str">
        <f t="shared" si="59"/>
        <v>September</v>
      </c>
    </row>
    <row r="905" spans="1:26" x14ac:dyDescent="0.3">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c r="V905">
        <f t="shared" si="56"/>
        <v>4</v>
      </c>
      <c r="W905">
        <f t="shared" si="57"/>
        <v>4</v>
      </c>
      <c r="X905" t="str" cm="1">
        <f t="array" ref="X905">_xlfn.IFS(W905&lt;=3, "Q1", W905&lt;=6, "Q2", W905&lt;=9, "Q3", W905&lt;=12, "Q4")</f>
        <v>Q2</v>
      </c>
      <c r="Y905" s="4">
        <f t="shared" si="58"/>
        <v>48</v>
      </c>
      <c r="Z905" t="str">
        <f t="shared" si="59"/>
        <v>April</v>
      </c>
    </row>
    <row r="906" spans="1:26" x14ac:dyDescent="0.3">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c r="V906">
        <f t="shared" si="56"/>
        <v>4</v>
      </c>
      <c r="W906">
        <f t="shared" si="57"/>
        <v>4</v>
      </c>
      <c r="X906" t="str" cm="1">
        <f t="array" ref="X906">_xlfn.IFS(W906&lt;=3, "Q1", W906&lt;=6, "Q2", W906&lt;=9, "Q3", W906&lt;=12, "Q4")</f>
        <v>Q2</v>
      </c>
      <c r="Y906" s="4">
        <f t="shared" si="58"/>
        <v>4</v>
      </c>
      <c r="Z906" t="str">
        <f t="shared" si="59"/>
        <v>April</v>
      </c>
    </row>
    <row r="907" spans="1:26" x14ac:dyDescent="0.3">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c r="V907">
        <f t="shared" si="56"/>
        <v>4</v>
      </c>
      <c r="W907">
        <f t="shared" si="57"/>
        <v>4</v>
      </c>
      <c r="X907" t="str" cm="1">
        <f t="array" ref="X907">_xlfn.IFS(W907&lt;=3, "Q1", W907&lt;=6, "Q2", W907&lt;=9, "Q3", W907&lt;=12, "Q4")</f>
        <v>Q2</v>
      </c>
      <c r="Y907" s="4">
        <f t="shared" si="58"/>
        <v>47.999999999999993</v>
      </c>
      <c r="Z907" t="str">
        <f t="shared" si="59"/>
        <v>April</v>
      </c>
    </row>
    <row r="908" spans="1:26" x14ac:dyDescent="0.3">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c r="V908">
        <f t="shared" si="56"/>
        <v>4</v>
      </c>
      <c r="W908">
        <f t="shared" si="57"/>
        <v>12</v>
      </c>
      <c r="X908" t="str" cm="1">
        <f t="array" ref="X908">_xlfn.IFS(W908&lt;=3, "Q1", W908&lt;=6, "Q2", W908&lt;=9, "Q3", W908&lt;=12, "Q4")</f>
        <v>Q4</v>
      </c>
      <c r="Y908" s="4">
        <f t="shared" si="58"/>
        <v>3.75</v>
      </c>
      <c r="Z908" t="str">
        <f t="shared" si="59"/>
        <v>December</v>
      </c>
    </row>
    <row r="909" spans="1:26" x14ac:dyDescent="0.3">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c r="V909">
        <f t="shared" si="56"/>
        <v>4</v>
      </c>
      <c r="W909">
        <f t="shared" si="57"/>
        <v>12</v>
      </c>
      <c r="X909" t="str" cm="1">
        <f t="array" ref="X909">_xlfn.IFS(W909&lt;=3, "Q1", W909&lt;=6, "Q2", W909&lt;=9, "Q3", W909&lt;=12, "Q4")</f>
        <v>Q4</v>
      </c>
      <c r="Y909" s="4">
        <f t="shared" si="58"/>
        <v>3</v>
      </c>
      <c r="Z909" t="str">
        <f t="shared" si="59"/>
        <v>December</v>
      </c>
    </row>
    <row r="910" spans="1:26" x14ac:dyDescent="0.3">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c r="V910">
        <f t="shared" si="56"/>
        <v>4</v>
      </c>
      <c r="W910">
        <f t="shared" si="57"/>
        <v>12</v>
      </c>
      <c r="X910" t="str" cm="1">
        <f t="array" ref="X910">_xlfn.IFS(W910&lt;=3, "Q1", W910&lt;=6, "Q2", W910&lt;=9, "Q3", W910&lt;=12, "Q4")</f>
        <v>Q4</v>
      </c>
      <c r="Y910" s="4">
        <f t="shared" si="58"/>
        <v>37.5</v>
      </c>
      <c r="Z910" t="str">
        <f t="shared" si="59"/>
        <v>December</v>
      </c>
    </row>
    <row r="911" spans="1:26" x14ac:dyDescent="0.3">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c r="V911">
        <f t="shared" si="56"/>
        <v>5</v>
      </c>
      <c r="W911">
        <f t="shared" si="57"/>
        <v>9</v>
      </c>
      <c r="X911" t="str" cm="1">
        <f t="array" ref="X911">_xlfn.IFS(W911&lt;=3, "Q1", W911&lt;=6, "Q2", W911&lt;=9, "Q3", W911&lt;=12, "Q4")</f>
        <v>Q3</v>
      </c>
      <c r="Y911" s="4">
        <f t="shared" si="58"/>
        <v>27</v>
      </c>
      <c r="Z911" t="str">
        <f t="shared" si="59"/>
        <v>September</v>
      </c>
    </row>
    <row r="912" spans="1:26" x14ac:dyDescent="0.3">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c r="V912">
        <f t="shared" si="56"/>
        <v>5</v>
      </c>
      <c r="W912">
        <f t="shared" si="57"/>
        <v>9</v>
      </c>
      <c r="X912" t="str" cm="1">
        <f t="array" ref="X912">_xlfn.IFS(W912&lt;=3, "Q1", W912&lt;=6, "Q2", W912&lt;=9, "Q3", W912&lt;=12, "Q4")</f>
        <v>Q3</v>
      </c>
      <c r="Y912" s="4">
        <f t="shared" si="58"/>
        <v>43</v>
      </c>
      <c r="Z912" t="str">
        <f t="shared" si="59"/>
        <v>September</v>
      </c>
    </row>
    <row r="913" spans="1:26" x14ac:dyDescent="0.3">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c r="V913">
        <f t="shared" si="56"/>
        <v>5</v>
      </c>
      <c r="W913">
        <f t="shared" si="57"/>
        <v>9</v>
      </c>
      <c r="X913" t="str" cm="1">
        <f t="array" ref="X913">_xlfn.IFS(W913&lt;=3, "Q1", W913&lt;=6, "Q2", W913&lt;=9, "Q3", W913&lt;=12, "Q4")</f>
        <v>Q3</v>
      </c>
      <c r="Y913" s="4">
        <f t="shared" si="58"/>
        <v>23</v>
      </c>
      <c r="Z913" t="str">
        <f t="shared" si="59"/>
        <v>September</v>
      </c>
    </row>
    <row r="914" spans="1:26" x14ac:dyDescent="0.3">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c r="V914">
        <f t="shared" si="56"/>
        <v>7</v>
      </c>
      <c r="W914">
        <f t="shared" si="57"/>
        <v>5</v>
      </c>
      <c r="X914" t="str" cm="1">
        <f t="array" ref="X914">_xlfn.IFS(W914&lt;=3, "Q1", W914&lt;=6, "Q2", W914&lt;=9, "Q3", W914&lt;=12, "Q4")</f>
        <v>Q2</v>
      </c>
      <c r="Y914" s="4">
        <f t="shared" si="58"/>
        <v>41</v>
      </c>
      <c r="Z914" t="str">
        <f t="shared" si="59"/>
        <v>May</v>
      </c>
    </row>
    <row r="915" spans="1:26" x14ac:dyDescent="0.3">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c r="V915">
        <f t="shared" si="56"/>
        <v>2</v>
      </c>
      <c r="W915">
        <f t="shared" si="57"/>
        <v>11</v>
      </c>
      <c r="X915" t="str" cm="1">
        <f t="array" ref="X915">_xlfn.IFS(W915&lt;=3, "Q1", W915&lt;=6, "Q2", W915&lt;=9, "Q3", W915&lt;=12, "Q4")</f>
        <v>Q4</v>
      </c>
      <c r="Y915" s="4">
        <f t="shared" si="58"/>
        <v>41</v>
      </c>
      <c r="Z915" t="str">
        <f t="shared" si="59"/>
        <v>November</v>
      </c>
    </row>
    <row r="916" spans="1:26" x14ac:dyDescent="0.3">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c r="V916">
        <f t="shared" si="56"/>
        <v>2</v>
      </c>
      <c r="W916">
        <f t="shared" si="57"/>
        <v>11</v>
      </c>
      <c r="X916" t="str" cm="1">
        <f t="array" ref="X916">_xlfn.IFS(W916&lt;=3, "Q1", W916&lt;=6, "Q2", W916&lt;=9, "Q3", W916&lt;=12, "Q4")</f>
        <v>Q4</v>
      </c>
      <c r="Y916" s="4">
        <f t="shared" si="58"/>
        <v>39</v>
      </c>
      <c r="Z916" t="str">
        <f t="shared" si="59"/>
        <v>November</v>
      </c>
    </row>
    <row r="917" spans="1:26" x14ac:dyDescent="0.3">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c r="V917">
        <f t="shared" si="56"/>
        <v>6</v>
      </c>
      <c r="W917">
        <f t="shared" si="57"/>
        <v>6</v>
      </c>
      <c r="X917" t="str" cm="1">
        <f t="array" ref="X917">_xlfn.IFS(W917&lt;=3, "Q1", W917&lt;=6, "Q2", W917&lt;=9, "Q3", W917&lt;=12, "Q4")</f>
        <v>Q2</v>
      </c>
      <c r="Y917" s="4">
        <f t="shared" si="58"/>
        <v>-18.571428571428573</v>
      </c>
      <c r="Z917" t="str">
        <f t="shared" si="59"/>
        <v>June</v>
      </c>
    </row>
    <row r="918" spans="1:26" x14ac:dyDescent="0.3">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c r="V918">
        <f t="shared" si="56"/>
        <v>6</v>
      </c>
      <c r="W918">
        <f t="shared" si="57"/>
        <v>6</v>
      </c>
      <c r="X918" t="str" cm="1">
        <f t="array" ref="X918">_xlfn.IFS(W918&lt;=3, "Q1", W918&lt;=6, "Q2", W918&lt;=9, "Q3", W918&lt;=12, "Q4")</f>
        <v>Q2</v>
      </c>
      <c r="Y918" s="4">
        <f t="shared" si="58"/>
        <v>-7.1428571428571441</v>
      </c>
      <c r="Z918" t="str">
        <f t="shared" si="59"/>
        <v>June</v>
      </c>
    </row>
    <row r="919" spans="1:26" x14ac:dyDescent="0.3">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c r="V919">
        <f t="shared" si="56"/>
        <v>6</v>
      </c>
      <c r="W919">
        <f t="shared" si="57"/>
        <v>6</v>
      </c>
      <c r="X919" t="str" cm="1">
        <f t="array" ref="X919">_xlfn.IFS(W919&lt;=3, "Q1", W919&lt;=6, "Q2", W919&lt;=9, "Q3", W919&lt;=12, "Q4")</f>
        <v>Q2</v>
      </c>
      <c r="Y919" s="4">
        <f t="shared" si="58"/>
        <v>-170</v>
      </c>
      <c r="Z919" t="str">
        <f t="shared" si="59"/>
        <v>June</v>
      </c>
    </row>
    <row r="920" spans="1:26" x14ac:dyDescent="0.3">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c r="V920">
        <f t="shared" si="56"/>
        <v>6</v>
      </c>
      <c r="W920">
        <f t="shared" si="57"/>
        <v>3</v>
      </c>
      <c r="X920" t="str" cm="1">
        <f t="array" ref="X920">_xlfn.IFS(W920&lt;=3, "Q1", W920&lt;=6, "Q2", W920&lt;=9, "Q3", W920&lt;=12, "Q4")</f>
        <v>Q1</v>
      </c>
      <c r="Y920" s="4">
        <f t="shared" si="58"/>
        <v>33.75</v>
      </c>
      <c r="Z920" t="str">
        <f t="shared" si="59"/>
        <v>March</v>
      </c>
    </row>
    <row r="921" spans="1:26" x14ac:dyDescent="0.3">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c r="V921">
        <f t="shared" si="56"/>
        <v>6</v>
      </c>
      <c r="W921">
        <f t="shared" si="57"/>
        <v>3</v>
      </c>
      <c r="X921" t="str" cm="1">
        <f t="array" ref="X921">_xlfn.IFS(W921&lt;=3, "Q1", W921&lt;=6, "Q2", W921&lt;=9, "Q3", W921&lt;=12, "Q4")</f>
        <v>Q1</v>
      </c>
      <c r="Y921" s="4">
        <f t="shared" si="58"/>
        <v>-6.25</v>
      </c>
      <c r="Z921" t="str">
        <f t="shared" si="59"/>
        <v>March</v>
      </c>
    </row>
    <row r="922" spans="1:26" x14ac:dyDescent="0.3">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c r="V922">
        <f t="shared" si="56"/>
        <v>7</v>
      </c>
      <c r="W922">
        <f t="shared" si="57"/>
        <v>12</v>
      </c>
      <c r="X922" t="str" cm="1">
        <f t="array" ref="X922">_xlfn.IFS(W922&lt;=3, "Q1", W922&lt;=6, "Q2", W922&lt;=9, "Q3", W922&lt;=12, "Q4")</f>
        <v>Q4</v>
      </c>
      <c r="Y922" s="4">
        <f t="shared" si="58"/>
        <v>28.000000000000004</v>
      </c>
      <c r="Z922" t="str">
        <f t="shared" si="59"/>
        <v>December</v>
      </c>
    </row>
    <row r="923" spans="1:26" x14ac:dyDescent="0.3">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c r="V923">
        <f t="shared" si="56"/>
        <v>4</v>
      </c>
      <c r="W923">
        <f t="shared" si="57"/>
        <v>4</v>
      </c>
      <c r="X923" t="str" cm="1">
        <f t="array" ref="X923">_xlfn.IFS(W923&lt;=3, "Q1", W923&lt;=6, "Q2", W923&lt;=9, "Q3", W923&lt;=12, "Q4")</f>
        <v>Q2</v>
      </c>
      <c r="Y923" s="4">
        <f t="shared" si="58"/>
        <v>41</v>
      </c>
      <c r="Z923" t="str">
        <f t="shared" si="59"/>
        <v>April</v>
      </c>
    </row>
    <row r="924" spans="1:26" x14ac:dyDescent="0.3">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c r="V924">
        <f t="shared" si="56"/>
        <v>4</v>
      </c>
      <c r="W924">
        <f t="shared" si="57"/>
        <v>4</v>
      </c>
      <c r="X924" t="str" cm="1">
        <f t="array" ref="X924">_xlfn.IFS(W924&lt;=3, "Q1", W924&lt;=6, "Q2", W924&lt;=9, "Q3", W924&lt;=12, "Q4")</f>
        <v>Q2</v>
      </c>
      <c r="Y924" s="4">
        <f t="shared" si="58"/>
        <v>48</v>
      </c>
      <c r="Z924" t="str">
        <f t="shared" si="59"/>
        <v>April</v>
      </c>
    </row>
    <row r="925" spans="1:26" x14ac:dyDescent="0.3">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c r="V925">
        <f t="shared" si="56"/>
        <v>4</v>
      </c>
      <c r="W925">
        <f t="shared" si="57"/>
        <v>4</v>
      </c>
      <c r="X925" t="str" cm="1">
        <f t="array" ref="X925">_xlfn.IFS(W925&lt;=3, "Q1", W925&lt;=6, "Q2", W925&lt;=9, "Q3", W925&lt;=12, "Q4")</f>
        <v>Q2</v>
      </c>
      <c r="Y925" s="4">
        <f t="shared" si="58"/>
        <v>27.999999999999996</v>
      </c>
      <c r="Z925" t="str">
        <f t="shared" si="59"/>
        <v>April</v>
      </c>
    </row>
    <row r="926" spans="1:26" x14ac:dyDescent="0.3">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c r="V926">
        <f t="shared" si="56"/>
        <v>5</v>
      </c>
      <c r="W926">
        <f t="shared" si="57"/>
        <v>9</v>
      </c>
      <c r="X926" t="str" cm="1">
        <f t="array" ref="X926">_xlfn.IFS(W926&lt;=3, "Q1", W926&lt;=6, "Q2", W926&lt;=9, "Q3", W926&lt;=12, "Q4")</f>
        <v>Q3</v>
      </c>
      <c r="Y926" s="4">
        <f t="shared" si="58"/>
        <v>35</v>
      </c>
      <c r="Z926" t="str">
        <f t="shared" si="59"/>
        <v>September</v>
      </c>
    </row>
    <row r="927" spans="1:26" x14ac:dyDescent="0.3">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c r="V927">
        <f t="shared" si="56"/>
        <v>3</v>
      </c>
      <c r="W927">
        <f t="shared" si="57"/>
        <v>9</v>
      </c>
      <c r="X927" t="str" cm="1">
        <f t="array" ref="X927">_xlfn.IFS(W927&lt;=3, "Q1", W927&lt;=6, "Q2", W927&lt;=9, "Q3", W927&lt;=12, "Q4")</f>
        <v>Q3</v>
      </c>
      <c r="Y927" s="4">
        <f t="shared" si="58"/>
        <v>35</v>
      </c>
      <c r="Z927" t="str">
        <f t="shared" si="59"/>
        <v>September</v>
      </c>
    </row>
    <row r="928" spans="1:26" x14ac:dyDescent="0.3">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c r="V928">
        <f t="shared" si="56"/>
        <v>3</v>
      </c>
      <c r="W928">
        <f t="shared" si="57"/>
        <v>9</v>
      </c>
      <c r="X928" t="str" cm="1">
        <f t="array" ref="X928">_xlfn.IFS(W928&lt;=3, "Q1", W928&lt;=6, "Q2", W928&lt;=9, "Q3", W928&lt;=12, "Q4")</f>
        <v>Q3</v>
      </c>
      <c r="Y928" s="4">
        <f t="shared" si="58"/>
        <v>21.25</v>
      </c>
      <c r="Z928" t="str">
        <f t="shared" si="59"/>
        <v>September</v>
      </c>
    </row>
    <row r="929" spans="1:26" x14ac:dyDescent="0.3">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c r="V929">
        <f t="shared" si="56"/>
        <v>4</v>
      </c>
      <c r="W929">
        <f t="shared" si="57"/>
        <v>10</v>
      </c>
      <c r="X929" t="str" cm="1">
        <f t="array" ref="X929">_xlfn.IFS(W929&lt;=3, "Q1", W929&lt;=6, "Q2", W929&lt;=9, "Q3", W929&lt;=12, "Q4")</f>
        <v>Q4</v>
      </c>
      <c r="Y929" s="4">
        <f t="shared" si="58"/>
        <v>27.999999999999996</v>
      </c>
      <c r="Z929" t="str">
        <f t="shared" si="59"/>
        <v>October</v>
      </c>
    </row>
    <row r="930" spans="1:26" x14ac:dyDescent="0.3">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c r="V930">
        <f t="shared" si="56"/>
        <v>4</v>
      </c>
      <c r="W930">
        <f t="shared" si="57"/>
        <v>10</v>
      </c>
      <c r="X930" t="str" cm="1">
        <f t="array" ref="X930">_xlfn.IFS(W930&lt;=3, "Q1", W930&lt;=6, "Q2", W930&lt;=9, "Q3", W930&lt;=12, "Q4")</f>
        <v>Q4</v>
      </c>
      <c r="Y930" s="4">
        <f t="shared" si="58"/>
        <v>33</v>
      </c>
      <c r="Z930" t="str">
        <f t="shared" si="59"/>
        <v>October</v>
      </c>
    </row>
    <row r="931" spans="1:26" x14ac:dyDescent="0.3">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c r="V931">
        <f t="shared" si="56"/>
        <v>3</v>
      </c>
      <c r="W931">
        <f t="shared" si="57"/>
        <v>4</v>
      </c>
      <c r="X931" t="str" cm="1">
        <f t="array" ref="X931">_xlfn.IFS(W931&lt;=3, "Q1", W931&lt;=6, "Q2", W931&lt;=9, "Q3", W931&lt;=12, "Q4")</f>
        <v>Q2</v>
      </c>
      <c r="Y931" s="4">
        <f t="shared" si="58"/>
        <v>17.5</v>
      </c>
      <c r="Z931" t="str">
        <f t="shared" si="59"/>
        <v>April</v>
      </c>
    </row>
    <row r="932" spans="1:26" x14ac:dyDescent="0.3">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c r="V932">
        <f t="shared" si="56"/>
        <v>3</v>
      </c>
      <c r="W932">
        <f t="shared" si="57"/>
        <v>4</v>
      </c>
      <c r="X932" t="str" cm="1">
        <f t="array" ref="X932">_xlfn.IFS(W932&lt;=3, "Q1", W932&lt;=6, "Q2", W932&lt;=9, "Q3", W932&lt;=12, "Q4")</f>
        <v>Q2</v>
      </c>
      <c r="Y932" s="4">
        <f t="shared" si="58"/>
        <v>23.750000000000004</v>
      </c>
      <c r="Z932" t="str">
        <f t="shared" si="59"/>
        <v>April</v>
      </c>
    </row>
    <row r="933" spans="1:26" x14ac:dyDescent="0.3">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c r="V933">
        <f t="shared" si="56"/>
        <v>3</v>
      </c>
      <c r="W933">
        <f t="shared" si="57"/>
        <v>4</v>
      </c>
      <c r="X933" t="str" cm="1">
        <f t="array" ref="X933">_xlfn.IFS(W933&lt;=3, "Q1", W933&lt;=6, "Q2", W933&lt;=9, "Q3", W933&lt;=12, "Q4")</f>
        <v>Q2</v>
      </c>
      <c r="Y933" s="4">
        <f t="shared" si="58"/>
        <v>36.25</v>
      </c>
      <c r="Z933" t="str">
        <f t="shared" si="59"/>
        <v>April</v>
      </c>
    </row>
    <row r="934" spans="1:26" x14ac:dyDescent="0.3">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c r="V934">
        <f t="shared" si="56"/>
        <v>4</v>
      </c>
      <c r="W934">
        <f t="shared" si="57"/>
        <v>9</v>
      </c>
      <c r="X934" t="str" cm="1">
        <f t="array" ref="X934">_xlfn.IFS(W934&lt;=3, "Q1", W934&lt;=6, "Q2", W934&lt;=9, "Q3", W934&lt;=12, "Q4")</f>
        <v>Q3</v>
      </c>
      <c r="Y934" s="4">
        <f t="shared" si="58"/>
        <v>33.75</v>
      </c>
      <c r="Z934" t="str">
        <f t="shared" si="59"/>
        <v>September</v>
      </c>
    </row>
    <row r="935" spans="1:26" x14ac:dyDescent="0.3">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c r="V935">
        <f t="shared" si="56"/>
        <v>4</v>
      </c>
      <c r="W935">
        <f t="shared" si="57"/>
        <v>6</v>
      </c>
      <c r="X935" t="str" cm="1">
        <f t="array" ref="X935">_xlfn.IFS(W935&lt;=3, "Q1", W935&lt;=6, "Q2", W935&lt;=9, "Q3", W935&lt;=12, "Q4")</f>
        <v>Q2</v>
      </c>
      <c r="Y935" s="4">
        <f t="shared" si="58"/>
        <v>33.75</v>
      </c>
      <c r="Z935" t="str">
        <f t="shared" si="59"/>
        <v>June</v>
      </c>
    </row>
    <row r="936" spans="1:26" x14ac:dyDescent="0.3">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c r="V936">
        <f t="shared" si="56"/>
        <v>4</v>
      </c>
      <c r="W936">
        <f t="shared" si="57"/>
        <v>6</v>
      </c>
      <c r="X936" t="str" cm="1">
        <f t="array" ref="X936">_xlfn.IFS(W936&lt;=3, "Q1", W936&lt;=6, "Q2", W936&lt;=9, "Q3", W936&lt;=12, "Q4")</f>
        <v>Q2</v>
      </c>
      <c r="Y936" s="4">
        <f t="shared" si="58"/>
        <v>-73.333333333333329</v>
      </c>
      <c r="Z936" t="str">
        <f t="shared" si="59"/>
        <v>June</v>
      </c>
    </row>
    <row r="937" spans="1:26" x14ac:dyDescent="0.3">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c r="V937">
        <f t="shared" si="56"/>
        <v>4</v>
      </c>
      <c r="W937">
        <f t="shared" si="57"/>
        <v>6</v>
      </c>
      <c r="X937" t="str" cm="1">
        <f t="array" ref="X937">_xlfn.IFS(W937&lt;=3, "Q1", W937&lt;=6, "Q2", W937&lt;=9, "Q3", W937&lt;=12, "Q4")</f>
        <v>Q2</v>
      </c>
      <c r="Y937" s="4">
        <f t="shared" si="58"/>
        <v>35</v>
      </c>
      <c r="Z937" t="str">
        <f t="shared" si="59"/>
        <v>June</v>
      </c>
    </row>
    <row r="938" spans="1:26" x14ac:dyDescent="0.3">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c r="V938">
        <f t="shared" si="56"/>
        <v>4</v>
      </c>
      <c r="W938">
        <f t="shared" si="57"/>
        <v>6</v>
      </c>
      <c r="X938" t="str" cm="1">
        <f t="array" ref="X938">_xlfn.IFS(W938&lt;=3, "Q1", W938&lt;=6, "Q2", W938&lt;=9, "Q3", W938&lt;=12, "Q4")</f>
        <v>Q2</v>
      </c>
      <c r="Y938" s="4">
        <f t="shared" si="58"/>
        <v>7.5</v>
      </c>
      <c r="Z938" t="str">
        <f t="shared" si="59"/>
        <v>June</v>
      </c>
    </row>
    <row r="939" spans="1:26" x14ac:dyDescent="0.3">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c r="V939">
        <f t="shared" si="56"/>
        <v>1</v>
      </c>
      <c r="W939">
        <f t="shared" si="57"/>
        <v>11</v>
      </c>
      <c r="X939" t="str" cm="1">
        <f t="array" ref="X939">_xlfn.IFS(W939&lt;=3, "Q1", W939&lt;=6, "Q2", W939&lt;=9, "Q3", W939&lt;=12, "Q4")</f>
        <v>Q4</v>
      </c>
      <c r="Y939" s="4">
        <f t="shared" si="58"/>
        <v>34</v>
      </c>
      <c r="Z939" t="str">
        <f t="shared" si="59"/>
        <v>November</v>
      </c>
    </row>
    <row r="940" spans="1:26" x14ac:dyDescent="0.3">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c r="V940">
        <f t="shared" si="56"/>
        <v>4</v>
      </c>
      <c r="W940">
        <f t="shared" si="57"/>
        <v>12</v>
      </c>
      <c r="X940" t="str" cm="1">
        <f t="array" ref="X940">_xlfn.IFS(W940&lt;=3, "Q1", W940&lt;=6, "Q2", W940&lt;=9, "Q3", W940&lt;=12, "Q4")</f>
        <v>Q4</v>
      </c>
      <c r="Y940" s="4">
        <f t="shared" si="58"/>
        <v>47.999999999999993</v>
      </c>
      <c r="Z940" t="str">
        <f t="shared" si="59"/>
        <v>December</v>
      </c>
    </row>
    <row r="941" spans="1:26" x14ac:dyDescent="0.3">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c r="V941">
        <f t="shared" si="56"/>
        <v>4</v>
      </c>
      <c r="W941">
        <f t="shared" si="57"/>
        <v>12</v>
      </c>
      <c r="X941" t="str" cm="1">
        <f t="array" ref="X941">_xlfn.IFS(W941&lt;=3, "Q1", W941&lt;=6, "Q2", W941&lt;=9, "Q3", W941&lt;=12, "Q4")</f>
        <v>Q4</v>
      </c>
      <c r="Y941" s="4">
        <f t="shared" si="58"/>
        <v>26</v>
      </c>
      <c r="Z941" t="str">
        <f t="shared" si="59"/>
        <v>December</v>
      </c>
    </row>
    <row r="942" spans="1:26" x14ac:dyDescent="0.3">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c r="V942">
        <f t="shared" si="56"/>
        <v>1</v>
      </c>
      <c r="W942">
        <f t="shared" si="57"/>
        <v>6</v>
      </c>
      <c r="X942" t="str" cm="1">
        <f t="array" ref="X942">_xlfn.IFS(W942&lt;=3, "Q1", W942&lt;=6, "Q2", W942&lt;=9, "Q3", W942&lt;=12, "Q4")</f>
        <v>Q2</v>
      </c>
      <c r="Y942" s="4">
        <f t="shared" si="58"/>
        <v>47</v>
      </c>
      <c r="Z942" t="str">
        <f t="shared" si="59"/>
        <v>June</v>
      </c>
    </row>
    <row r="943" spans="1:26" x14ac:dyDescent="0.3">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c r="V943">
        <f t="shared" si="56"/>
        <v>7</v>
      </c>
      <c r="W943">
        <f t="shared" si="57"/>
        <v>12</v>
      </c>
      <c r="X943" t="str" cm="1">
        <f t="array" ref="X943">_xlfn.IFS(W943&lt;=3, "Q1", W943&lt;=6, "Q2", W943&lt;=9, "Q3", W943&lt;=12, "Q4")</f>
        <v>Q4</v>
      </c>
      <c r="Y943" s="4">
        <f t="shared" si="58"/>
        <v>36.25</v>
      </c>
      <c r="Z943" t="str">
        <f t="shared" si="59"/>
        <v>December</v>
      </c>
    </row>
    <row r="944" spans="1:26" x14ac:dyDescent="0.3">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c r="V944">
        <f t="shared" si="56"/>
        <v>7</v>
      </c>
      <c r="W944">
        <f t="shared" si="57"/>
        <v>12</v>
      </c>
      <c r="X944" t="str" cm="1">
        <f t="array" ref="X944">_xlfn.IFS(W944&lt;=3, "Q1", W944&lt;=6, "Q2", W944&lt;=9, "Q3", W944&lt;=12, "Q4")</f>
        <v>Q4</v>
      </c>
      <c r="Y944" s="4">
        <f t="shared" si="58"/>
        <v>3.7500000000000004</v>
      </c>
      <c r="Z944" t="str">
        <f t="shared" si="59"/>
        <v>December</v>
      </c>
    </row>
    <row r="945" spans="1:26" x14ac:dyDescent="0.3">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c r="V945">
        <f t="shared" si="56"/>
        <v>5</v>
      </c>
      <c r="W945">
        <f t="shared" si="57"/>
        <v>5</v>
      </c>
      <c r="X945" t="str" cm="1">
        <f t="array" ref="X945">_xlfn.IFS(W945&lt;=3, "Q1", W945&lt;=6, "Q2", W945&lt;=9, "Q3", W945&lt;=12, "Q4")</f>
        <v>Q2</v>
      </c>
      <c r="Y945" s="4">
        <f t="shared" si="58"/>
        <v>48</v>
      </c>
      <c r="Z945" t="str">
        <f t="shared" si="59"/>
        <v>May</v>
      </c>
    </row>
    <row r="946" spans="1:26" x14ac:dyDescent="0.3">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c r="V946">
        <f t="shared" si="56"/>
        <v>5</v>
      </c>
      <c r="W946">
        <f t="shared" si="57"/>
        <v>5</v>
      </c>
      <c r="X946" t="str" cm="1">
        <f t="array" ref="X946">_xlfn.IFS(W946&lt;=3, "Q1", W946&lt;=6, "Q2", W946&lt;=9, "Q3", W946&lt;=12, "Q4")</f>
        <v>Q2</v>
      </c>
      <c r="Y946" s="4">
        <f t="shared" si="58"/>
        <v>26</v>
      </c>
      <c r="Z946" t="str">
        <f t="shared" si="59"/>
        <v>May</v>
      </c>
    </row>
    <row r="947" spans="1:26" x14ac:dyDescent="0.3">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c r="V947">
        <f t="shared" si="56"/>
        <v>5</v>
      </c>
      <c r="W947">
        <f t="shared" si="57"/>
        <v>5</v>
      </c>
      <c r="X947" t="str" cm="1">
        <f t="array" ref="X947">_xlfn.IFS(W947&lt;=3, "Q1", W947&lt;=6, "Q2", W947&lt;=9, "Q3", W947&lt;=12, "Q4")</f>
        <v>Q2</v>
      </c>
      <c r="Y947" s="4">
        <f t="shared" si="58"/>
        <v>37.5</v>
      </c>
      <c r="Z947" t="str">
        <f t="shared" si="59"/>
        <v>May</v>
      </c>
    </row>
    <row r="948" spans="1:26" x14ac:dyDescent="0.3">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c r="V948">
        <f t="shared" si="56"/>
        <v>2</v>
      </c>
      <c r="W948">
        <f t="shared" si="57"/>
        <v>7</v>
      </c>
      <c r="X948" t="str" cm="1">
        <f t="array" ref="X948">_xlfn.IFS(W948&lt;=3, "Q1", W948&lt;=6, "Q2", W948&lt;=9, "Q3", W948&lt;=12, "Q4")</f>
        <v>Q3</v>
      </c>
      <c r="Y948" s="4">
        <f t="shared" si="58"/>
        <v>-51.999999999999993</v>
      </c>
      <c r="Z948" t="str">
        <f t="shared" si="59"/>
        <v>July</v>
      </c>
    </row>
    <row r="949" spans="1:26" x14ac:dyDescent="0.3">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c r="V949">
        <f t="shared" si="56"/>
        <v>4</v>
      </c>
      <c r="W949">
        <f t="shared" si="57"/>
        <v>11</v>
      </c>
      <c r="X949" t="str" cm="1">
        <f t="array" ref="X949">_xlfn.IFS(W949&lt;=3, "Q1", W949&lt;=6, "Q2", W949&lt;=9, "Q3", W949&lt;=12, "Q4")</f>
        <v>Q4</v>
      </c>
      <c r="Y949" s="4">
        <f t="shared" si="58"/>
        <v>-2.5</v>
      </c>
      <c r="Z949" t="str">
        <f t="shared" si="59"/>
        <v>November</v>
      </c>
    </row>
    <row r="950" spans="1:26" x14ac:dyDescent="0.3">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c r="V950">
        <f t="shared" si="56"/>
        <v>4</v>
      </c>
      <c r="W950">
        <f t="shared" si="57"/>
        <v>11</v>
      </c>
      <c r="X950" t="str" cm="1">
        <f t="array" ref="X950">_xlfn.IFS(W950&lt;=3, "Q1", W950&lt;=6, "Q2", W950&lt;=9, "Q3", W950&lt;=12, "Q4")</f>
        <v>Q4</v>
      </c>
      <c r="Y950" s="4">
        <f t="shared" si="58"/>
        <v>7.5</v>
      </c>
      <c r="Z950" t="str">
        <f t="shared" si="59"/>
        <v>November</v>
      </c>
    </row>
    <row r="951" spans="1:26" x14ac:dyDescent="0.3">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c r="V951">
        <f t="shared" si="56"/>
        <v>4</v>
      </c>
      <c r="W951">
        <f t="shared" si="57"/>
        <v>11</v>
      </c>
      <c r="X951" t="str" cm="1">
        <f t="array" ref="X951">_xlfn.IFS(W951&lt;=3, "Q1", W951&lt;=6, "Q2", W951&lt;=9, "Q3", W951&lt;=12, "Q4")</f>
        <v>Q4</v>
      </c>
      <c r="Y951" s="4">
        <f t="shared" si="58"/>
        <v>-30</v>
      </c>
      <c r="Z951" t="str">
        <f t="shared" si="59"/>
        <v>November</v>
      </c>
    </row>
    <row r="952" spans="1:26" x14ac:dyDescent="0.3">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c r="V952">
        <f t="shared" si="56"/>
        <v>4</v>
      </c>
      <c r="W952">
        <f t="shared" si="57"/>
        <v>11</v>
      </c>
      <c r="X952" t="str" cm="1">
        <f t="array" ref="X952">_xlfn.IFS(W952&lt;=3, "Q1", W952&lt;=6, "Q2", W952&lt;=9, "Q3", W952&lt;=12, "Q4")</f>
        <v>Q4</v>
      </c>
      <c r="Y952" s="4">
        <f t="shared" si="58"/>
        <v>35</v>
      </c>
      <c r="Z952" t="str">
        <f t="shared" si="59"/>
        <v>November</v>
      </c>
    </row>
    <row r="953" spans="1:26" x14ac:dyDescent="0.3">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c r="V953">
        <f t="shared" si="56"/>
        <v>4</v>
      </c>
      <c r="W953">
        <f t="shared" si="57"/>
        <v>11</v>
      </c>
      <c r="X953" t="str" cm="1">
        <f t="array" ref="X953">_xlfn.IFS(W953&lt;=3, "Q1", W953&lt;=6, "Q2", W953&lt;=9, "Q3", W953&lt;=12, "Q4")</f>
        <v>Q4</v>
      </c>
      <c r="Y953" s="4">
        <f t="shared" si="58"/>
        <v>31.25</v>
      </c>
      <c r="Z953" t="str">
        <f t="shared" si="59"/>
        <v>November</v>
      </c>
    </row>
    <row r="954" spans="1:26" x14ac:dyDescent="0.3">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c r="V954">
        <f t="shared" si="56"/>
        <v>4</v>
      </c>
      <c r="W954">
        <f t="shared" si="57"/>
        <v>4</v>
      </c>
      <c r="X954" t="str" cm="1">
        <f t="array" ref="X954">_xlfn.IFS(W954&lt;=3, "Q1", W954&lt;=6, "Q2", W954&lt;=9, "Q3", W954&lt;=12, "Q4")</f>
        <v>Q2</v>
      </c>
      <c r="Y954" s="4">
        <f t="shared" si="58"/>
        <v>30</v>
      </c>
      <c r="Z954" t="str">
        <f t="shared" si="59"/>
        <v>April</v>
      </c>
    </row>
    <row r="955" spans="1:26" x14ac:dyDescent="0.3">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c r="V955">
        <f t="shared" si="56"/>
        <v>4</v>
      </c>
      <c r="W955">
        <f t="shared" si="57"/>
        <v>12</v>
      </c>
      <c r="X955" t="str" cm="1">
        <f t="array" ref="X955">_xlfn.IFS(W955&lt;=3, "Q1", W955&lt;=6, "Q2", W955&lt;=9, "Q3", W955&lt;=12, "Q4")</f>
        <v>Q4</v>
      </c>
      <c r="Y955" s="4">
        <f t="shared" si="58"/>
        <v>10</v>
      </c>
      <c r="Z955" t="str">
        <f t="shared" si="59"/>
        <v>December</v>
      </c>
    </row>
    <row r="956" spans="1:26" x14ac:dyDescent="0.3">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c r="V956">
        <f t="shared" si="56"/>
        <v>4</v>
      </c>
      <c r="W956">
        <f t="shared" si="57"/>
        <v>12</v>
      </c>
      <c r="X956" t="str" cm="1">
        <f t="array" ref="X956">_xlfn.IFS(W956&lt;=3, "Q1", W956&lt;=6, "Q2", W956&lt;=9, "Q3", W956&lt;=12, "Q4")</f>
        <v>Q4</v>
      </c>
      <c r="Y956" s="4">
        <f t="shared" si="58"/>
        <v>-14.705882352941178</v>
      </c>
      <c r="Z956" t="str">
        <f t="shared" si="59"/>
        <v>December</v>
      </c>
    </row>
    <row r="957" spans="1:26" x14ac:dyDescent="0.3">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c r="V957">
        <f t="shared" si="56"/>
        <v>4</v>
      </c>
      <c r="W957">
        <f t="shared" si="57"/>
        <v>11</v>
      </c>
      <c r="X957" t="str" cm="1">
        <f t="array" ref="X957">_xlfn.IFS(W957&lt;=3, "Q1", W957&lt;=6, "Q2", W957&lt;=9, "Q3", W957&lt;=12, "Q4")</f>
        <v>Q4</v>
      </c>
      <c r="Y957" s="4">
        <f t="shared" si="58"/>
        <v>25</v>
      </c>
      <c r="Z957" t="str">
        <f t="shared" si="59"/>
        <v>November</v>
      </c>
    </row>
    <row r="958" spans="1:26" x14ac:dyDescent="0.3">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c r="V958">
        <f t="shared" si="56"/>
        <v>3</v>
      </c>
      <c r="W958">
        <f t="shared" si="57"/>
        <v>5</v>
      </c>
      <c r="X958" t="str" cm="1">
        <f t="array" ref="X958">_xlfn.IFS(W958&lt;=3, "Q1", W958&lt;=6, "Q2", W958&lt;=9, "Q3", W958&lt;=12, "Q4")</f>
        <v>Q2</v>
      </c>
      <c r="Y958" s="4">
        <f t="shared" si="58"/>
        <v>8.75</v>
      </c>
      <c r="Z958" t="str">
        <f t="shared" si="59"/>
        <v>May</v>
      </c>
    </row>
    <row r="959" spans="1:26" x14ac:dyDescent="0.3">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c r="V959">
        <f t="shared" si="56"/>
        <v>3</v>
      </c>
      <c r="W959">
        <f t="shared" si="57"/>
        <v>5</v>
      </c>
      <c r="X959" t="str" cm="1">
        <f t="array" ref="X959">_xlfn.IFS(W959&lt;=3, "Q1", W959&lt;=6, "Q2", W959&lt;=9, "Q3", W959&lt;=12, "Q4")</f>
        <v>Q2</v>
      </c>
      <c r="Y959" s="4">
        <f t="shared" si="58"/>
        <v>-66.666666666666671</v>
      </c>
      <c r="Z959" t="str">
        <f t="shared" si="59"/>
        <v>May</v>
      </c>
    </row>
    <row r="960" spans="1:26" x14ac:dyDescent="0.3">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c r="V960">
        <f t="shared" si="56"/>
        <v>3</v>
      </c>
      <c r="W960">
        <f t="shared" si="57"/>
        <v>5</v>
      </c>
      <c r="X960" t="str" cm="1">
        <f t="array" ref="X960">_xlfn.IFS(W960&lt;=3, "Q1", W960&lt;=6, "Q2", W960&lt;=9, "Q3", W960&lt;=12, "Q4")</f>
        <v>Q2</v>
      </c>
      <c r="Y960" s="4">
        <f t="shared" si="58"/>
        <v>36.25</v>
      </c>
      <c r="Z960" t="str">
        <f t="shared" si="59"/>
        <v>May</v>
      </c>
    </row>
    <row r="961" spans="1:26" x14ac:dyDescent="0.3">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c r="V961">
        <f t="shared" si="56"/>
        <v>0</v>
      </c>
      <c r="W961">
        <f t="shared" si="57"/>
        <v>9</v>
      </c>
      <c r="X961" t="str" cm="1">
        <f t="array" ref="X961">_xlfn.IFS(W961&lt;=3, "Q1", W961&lt;=6, "Q2", W961&lt;=9, "Q3", W961&lt;=12, "Q4")</f>
        <v>Q3</v>
      </c>
      <c r="Y961" s="4">
        <f t="shared" si="58"/>
        <v>26</v>
      </c>
      <c r="Z961" t="str">
        <f t="shared" si="59"/>
        <v>September</v>
      </c>
    </row>
    <row r="962" spans="1:26" x14ac:dyDescent="0.3">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c r="V962">
        <f t="shared" si="56"/>
        <v>5</v>
      </c>
      <c r="W962">
        <f t="shared" si="57"/>
        <v>11</v>
      </c>
      <c r="X962" t="str" cm="1">
        <f t="array" ref="X962">_xlfn.IFS(W962&lt;=3, "Q1", W962&lt;=6, "Q2", W962&lt;=9, "Q3", W962&lt;=12, "Q4")</f>
        <v>Q4</v>
      </c>
      <c r="Y962" s="4">
        <f t="shared" si="58"/>
        <v>8.75</v>
      </c>
      <c r="Z962" t="str">
        <f t="shared" si="59"/>
        <v>November</v>
      </c>
    </row>
    <row r="963" spans="1:26" x14ac:dyDescent="0.3">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c r="V963">
        <f t="shared" ref="V963:V1026" si="60">D963-C963</f>
        <v>4</v>
      </c>
      <c r="W963">
        <f t="shared" ref="W963:W1026" si="61">MONTH(C963)</f>
        <v>11</v>
      </c>
      <c r="X963" t="str" cm="1">
        <f t="array" ref="X963">_xlfn.IFS(W963&lt;=3, "Q1", W963&lt;=6, "Q2", W963&lt;=9, "Q3", W963&lt;=12, "Q4")</f>
        <v>Q4</v>
      </c>
      <c r="Y963" s="4">
        <f t="shared" ref="Y963:Y1026" si="62">(U963/R963)*100</f>
        <v>48.999999999999993</v>
      </c>
      <c r="Z963" t="str">
        <f t="shared" ref="Z963:Z1026" si="63">TEXT(C963, "mmmm")</f>
        <v>November</v>
      </c>
    </row>
    <row r="964" spans="1:26" x14ac:dyDescent="0.3">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c r="V964">
        <f t="shared" si="60"/>
        <v>3</v>
      </c>
      <c r="W964">
        <f t="shared" si="61"/>
        <v>9</v>
      </c>
      <c r="X964" t="str" cm="1">
        <f t="array" ref="X964">_xlfn.IFS(W964&lt;=3, "Q1", W964&lt;=6, "Q2", W964&lt;=9, "Q3", W964&lt;=12, "Q4")</f>
        <v>Q3</v>
      </c>
      <c r="Y964" s="4">
        <f t="shared" si="62"/>
        <v>50</v>
      </c>
      <c r="Z964" t="str">
        <f t="shared" si="63"/>
        <v>September</v>
      </c>
    </row>
    <row r="965" spans="1:26" x14ac:dyDescent="0.3">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c r="V965">
        <f t="shared" si="60"/>
        <v>2</v>
      </c>
      <c r="W965">
        <f t="shared" si="61"/>
        <v>9</v>
      </c>
      <c r="X965" t="str" cm="1">
        <f t="array" ref="X965">_xlfn.IFS(W965&lt;=3, "Q1", W965&lt;=6, "Q2", W965&lt;=9, "Q3", W965&lt;=12, "Q4")</f>
        <v>Q3</v>
      </c>
      <c r="Y965" s="4">
        <f t="shared" si="62"/>
        <v>36.250000000000007</v>
      </c>
      <c r="Z965" t="str">
        <f t="shared" si="63"/>
        <v>September</v>
      </c>
    </row>
    <row r="966" spans="1:26" x14ac:dyDescent="0.3">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c r="V966">
        <f t="shared" si="60"/>
        <v>2</v>
      </c>
      <c r="W966">
        <f t="shared" si="61"/>
        <v>4</v>
      </c>
      <c r="X966" t="str" cm="1">
        <f t="array" ref="X966">_xlfn.IFS(W966&lt;=3, "Q1", W966&lt;=6, "Q2", W966&lt;=9, "Q3", W966&lt;=12, "Q4")</f>
        <v>Q2</v>
      </c>
      <c r="Y966" s="4">
        <f t="shared" si="62"/>
        <v>49</v>
      </c>
      <c r="Z966" t="str">
        <f t="shared" si="63"/>
        <v>April</v>
      </c>
    </row>
    <row r="967" spans="1:26" x14ac:dyDescent="0.3">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c r="V967">
        <f t="shared" si="60"/>
        <v>2</v>
      </c>
      <c r="W967">
        <f t="shared" si="61"/>
        <v>4</v>
      </c>
      <c r="X967" t="str" cm="1">
        <f t="array" ref="X967">_xlfn.IFS(W967&lt;=3, "Q1", W967&lt;=6, "Q2", W967&lt;=9, "Q3", W967&lt;=12, "Q4")</f>
        <v>Q2</v>
      </c>
      <c r="Y967" s="4">
        <f t="shared" si="62"/>
        <v>27</v>
      </c>
      <c r="Z967" t="str">
        <f t="shared" si="63"/>
        <v>April</v>
      </c>
    </row>
    <row r="968" spans="1:26" x14ac:dyDescent="0.3">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c r="V968">
        <f t="shared" si="60"/>
        <v>2</v>
      </c>
      <c r="W968">
        <f t="shared" si="61"/>
        <v>4</v>
      </c>
      <c r="X968" t="str" cm="1">
        <f t="array" ref="X968">_xlfn.IFS(W968&lt;=3, "Q1", W968&lt;=6, "Q2", W968&lt;=9, "Q3", W968&lt;=12, "Q4")</f>
        <v>Q2</v>
      </c>
      <c r="Y968" s="4">
        <f t="shared" si="62"/>
        <v>47.999999999999993</v>
      </c>
      <c r="Z968" t="str">
        <f t="shared" si="63"/>
        <v>April</v>
      </c>
    </row>
    <row r="969" spans="1:26" x14ac:dyDescent="0.3">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c r="V969">
        <f t="shared" si="60"/>
        <v>2</v>
      </c>
      <c r="W969">
        <f t="shared" si="61"/>
        <v>4</v>
      </c>
      <c r="X969" t="str" cm="1">
        <f t="array" ref="X969">_xlfn.IFS(W969&lt;=3, "Q1", W969&lt;=6, "Q2", W969&lt;=9, "Q3", W969&lt;=12, "Q4")</f>
        <v>Q2</v>
      </c>
      <c r="Y969" s="4">
        <f t="shared" si="62"/>
        <v>48.000000000000007</v>
      </c>
      <c r="Z969" t="str">
        <f t="shared" si="63"/>
        <v>April</v>
      </c>
    </row>
    <row r="970" spans="1:26" x14ac:dyDescent="0.3">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c r="V970">
        <f t="shared" si="60"/>
        <v>2</v>
      </c>
      <c r="W970">
        <f t="shared" si="61"/>
        <v>4</v>
      </c>
      <c r="X970" t="str" cm="1">
        <f t="array" ref="X970">_xlfn.IFS(W970&lt;=3, "Q1", W970&lt;=6, "Q2", W970&lt;=9, "Q3", W970&lt;=12, "Q4")</f>
        <v>Q2</v>
      </c>
      <c r="Y970" s="4">
        <f t="shared" si="62"/>
        <v>49</v>
      </c>
      <c r="Z970" t="str">
        <f t="shared" si="63"/>
        <v>April</v>
      </c>
    </row>
    <row r="971" spans="1:26" x14ac:dyDescent="0.3">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c r="V971">
        <f t="shared" si="60"/>
        <v>2</v>
      </c>
      <c r="W971">
        <f t="shared" si="61"/>
        <v>4</v>
      </c>
      <c r="X971" t="str" cm="1">
        <f t="array" ref="X971">_xlfn.IFS(W971&lt;=3, "Q1", W971&lt;=6, "Q2", W971&lt;=9, "Q3", W971&lt;=12, "Q4")</f>
        <v>Q2</v>
      </c>
      <c r="Y971" s="4">
        <f t="shared" si="62"/>
        <v>0</v>
      </c>
      <c r="Z971" t="str">
        <f t="shared" si="63"/>
        <v>April</v>
      </c>
    </row>
    <row r="972" spans="1:26" x14ac:dyDescent="0.3">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c r="V972">
        <f t="shared" si="60"/>
        <v>2</v>
      </c>
      <c r="W972">
        <f t="shared" si="61"/>
        <v>1</v>
      </c>
      <c r="X972" t="str" cm="1">
        <f t="array" ref="X972">_xlfn.IFS(W972&lt;=3, "Q1", W972&lt;=6, "Q2", W972&lt;=9, "Q3", W972&lt;=12, "Q4")</f>
        <v>Q1</v>
      </c>
      <c r="Y972" s="4">
        <f t="shared" si="62"/>
        <v>22.5</v>
      </c>
      <c r="Z972" t="str">
        <f t="shared" si="63"/>
        <v>January</v>
      </c>
    </row>
    <row r="973" spans="1:26" x14ac:dyDescent="0.3">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c r="V973">
        <f t="shared" si="60"/>
        <v>2</v>
      </c>
      <c r="W973">
        <f t="shared" si="61"/>
        <v>1</v>
      </c>
      <c r="X973" t="str" cm="1">
        <f t="array" ref="X973">_xlfn.IFS(W973&lt;=3, "Q1", W973&lt;=6, "Q2", W973&lt;=9, "Q3", W973&lt;=12, "Q4")</f>
        <v>Q1</v>
      </c>
      <c r="Y973" s="4">
        <f t="shared" si="62"/>
        <v>-25</v>
      </c>
      <c r="Z973" t="str">
        <f t="shared" si="63"/>
        <v>January</v>
      </c>
    </row>
    <row r="974" spans="1:26" x14ac:dyDescent="0.3">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c r="V974">
        <f t="shared" si="60"/>
        <v>2</v>
      </c>
      <c r="W974">
        <f t="shared" si="61"/>
        <v>1</v>
      </c>
      <c r="X974" t="str" cm="1">
        <f t="array" ref="X974">_xlfn.IFS(W974&lt;=3, "Q1", W974&lt;=6, "Q2", W974&lt;=9, "Q3", W974&lt;=12, "Q4")</f>
        <v>Q1</v>
      </c>
      <c r="Y974" s="4">
        <f t="shared" si="62"/>
        <v>-73.333333333333329</v>
      </c>
      <c r="Z974" t="str">
        <f t="shared" si="63"/>
        <v>January</v>
      </c>
    </row>
    <row r="975" spans="1:26" x14ac:dyDescent="0.3">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c r="V975">
        <f t="shared" si="60"/>
        <v>2</v>
      </c>
      <c r="W975">
        <f t="shared" si="61"/>
        <v>1</v>
      </c>
      <c r="X975" t="str" cm="1">
        <f t="array" ref="X975">_xlfn.IFS(W975&lt;=3, "Q1", W975&lt;=6, "Q2", W975&lt;=9, "Q3", W975&lt;=12, "Q4")</f>
        <v>Q1</v>
      </c>
      <c r="Y975" s="4">
        <f t="shared" si="62"/>
        <v>33.75</v>
      </c>
      <c r="Z975" t="str">
        <f t="shared" si="63"/>
        <v>January</v>
      </c>
    </row>
    <row r="976" spans="1:26" x14ac:dyDescent="0.3">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c r="V976">
        <f t="shared" si="60"/>
        <v>3</v>
      </c>
      <c r="W976">
        <f t="shared" si="61"/>
        <v>10</v>
      </c>
      <c r="X976" t="str" cm="1">
        <f t="array" ref="X976">_xlfn.IFS(W976&lt;=3, "Q1", W976&lt;=6, "Q2", W976&lt;=9, "Q3", W976&lt;=12, "Q4")</f>
        <v>Q4</v>
      </c>
      <c r="Y976" s="4">
        <f t="shared" si="62"/>
        <v>1.9999999999999998</v>
      </c>
      <c r="Z976" t="str">
        <f t="shared" si="63"/>
        <v>October</v>
      </c>
    </row>
    <row r="977" spans="1:26" x14ac:dyDescent="0.3">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c r="V977">
        <f t="shared" si="60"/>
        <v>3</v>
      </c>
      <c r="W977">
        <f t="shared" si="61"/>
        <v>10</v>
      </c>
      <c r="X977" t="str" cm="1">
        <f t="array" ref="X977">_xlfn.IFS(W977&lt;=3, "Q1", W977&lt;=6, "Q2", W977&lt;=9, "Q3", W977&lt;=12, "Q4")</f>
        <v>Q4</v>
      </c>
      <c r="Y977" s="4">
        <f t="shared" si="62"/>
        <v>33.75</v>
      </c>
      <c r="Z977" t="str">
        <f t="shared" si="63"/>
        <v>October</v>
      </c>
    </row>
    <row r="978" spans="1:26" x14ac:dyDescent="0.3">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c r="V978">
        <f t="shared" si="60"/>
        <v>6</v>
      </c>
      <c r="W978">
        <f t="shared" si="61"/>
        <v>7</v>
      </c>
      <c r="X978" t="str" cm="1">
        <f t="array" ref="X978">_xlfn.IFS(W978&lt;=3, "Q1", W978&lt;=6, "Q2", W978&lt;=9, "Q3", W978&lt;=12, "Q4")</f>
        <v>Q3</v>
      </c>
      <c r="Y978" s="4">
        <f t="shared" si="62"/>
        <v>-73.333333333333329</v>
      </c>
      <c r="Z978" t="str">
        <f t="shared" si="63"/>
        <v>July</v>
      </c>
    </row>
    <row r="979" spans="1:26" x14ac:dyDescent="0.3">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c r="V979">
        <f t="shared" si="60"/>
        <v>3</v>
      </c>
      <c r="W979">
        <f t="shared" si="61"/>
        <v>1</v>
      </c>
      <c r="X979" t="str" cm="1">
        <f t="array" ref="X979">_xlfn.IFS(W979&lt;=3, "Q1", W979&lt;=6, "Q2", W979&lt;=9, "Q3", W979&lt;=12, "Q4")</f>
        <v>Q1</v>
      </c>
      <c r="Y979" s="4">
        <f t="shared" si="62"/>
        <v>22.222222222222221</v>
      </c>
      <c r="Z979" t="str">
        <f t="shared" si="63"/>
        <v>January</v>
      </c>
    </row>
    <row r="980" spans="1:26" x14ac:dyDescent="0.3">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c r="V980">
        <f t="shared" si="60"/>
        <v>1</v>
      </c>
      <c r="W980">
        <f t="shared" si="61"/>
        <v>5</v>
      </c>
      <c r="X980" t="str" cm="1">
        <f t="array" ref="X980">_xlfn.IFS(W980&lt;=3, "Q1", W980&lt;=6, "Q2", W980&lt;=9, "Q3", W980&lt;=12, "Q4")</f>
        <v>Q2</v>
      </c>
      <c r="Y980" s="4">
        <f t="shared" si="62"/>
        <v>-80</v>
      </c>
      <c r="Z980" t="str">
        <f t="shared" si="63"/>
        <v>May</v>
      </c>
    </row>
    <row r="981" spans="1:26" x14ac:dyDescent="0.3">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c r="V981">
        <f t="shared" si="60"/>
        <v>3</v>
      </c>
      <c r="W981">
        <f t="shared" si="61"/>
        <v>12</v>
      </c>
      <c r="X981" t="str" cm="1">
        <f t="array" ref="X981">_xlfn.IFS(W981&lt;=3, "Q1", W981&lt;=6, "Q2", W981&lt;=9, "Q3", W981&lt;=12, "Q4")</f>
        <v>Q4</v>
      </c>
      <c r="Y981" s="4">
        <f t="shared" si="62"/>
        <v>48.999999999999993</v>
      </c>
      <c r="Z981" t="str">
        <f t="shared" si="63"/>
        <v>December</v>
      </c>
    </row>
    <row r="982" spans="1:26" x14ac:dyDescent="0.3">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c r="V982">
        <f t="shared" si="60"/>
        <v>5</v>
      </c>
      <c r="W982">
        <f t="shared" si="61"/>
        <v>10</v>
      </c>
      <c r="X982" t="str" cm="1">
        <f t="array" ref="X982">_xlfn.IFS(W982&lt;=3, "Q1", W982&lt;=6, "Q2", W982&lt;=9, "Q3", W982&lt;=12, "Q4")</f>
        <v>Q4</v>
      </c>
      <c r="Y982" s="4">
        <f t="shared" si="62"/>
        <v>15.555555555555555</v>
      </c>
      <c r="Z982" t="str">
        <f t="shared" si="63"/>
        <v>October</v>
      </c>
    </row>
    <row r="983" spans="1:26" x14ac:dyDescent="0.3">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c r="V983">
        <f t="shared" si="60"/>
        <v>3</v>
      </c>
      <c r="W983">
        <f t="shared" si="61"/>
        <v>11</v>
      </c>
      <c r="X983" t="str" cm="1">
        <f t="array" ref="X983">_xlfn.IFS(W983&lt;=3, "Q1", W983&lt;=6, "Q2", W983&lt;=9, "Q3", W983&lt;=12, "Q4")</f>
        <v>Q4</v>
      </c>
      <c r="Y983" s="4">
        <f t="shared" si="62"/>
        <v>23.75</v>
      </c>
      <c r="Z983" t="str">
        <f t="shared" si="63"/>
        <v>November</v>
      </c>
    </row>
    <row r="984" spans="1:26" x14ac:dyDescent="0.3">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c r="V984">
        <f t="shared" si="60"/>
        <v>3</v>
      </c>
      <c r="W984">
        <f t="shared" si="61"/>
        <v>11</v>
      </c>
      <c r="X984" t="str" cm="1">
        <f t="array" ref="X984">_xlfn.IFS(W984&lt;=3, "Q1", W984&lt;=6, "Q2", W984&lt;=9, "Q3", W984&lt;=12, "Q4")</f>
        <v>Q4</v>
      </c>
      <c r="Y984" s="4">
        <f t="shared" si="62"/>
        <v>10</v>
      </c>
      <c r="Z984" t="str">
        <f t="shared" si="63"/>
        <v>November</v>
      </c>
    </row>
    <row r="985" spans="1:26" x14ac:dyDescent="0.3">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c r="V985">
        <f t="shared" si="60"/>
        <v>3</v>
      </c>
      <c r="W985">
        <f t="shared" si="61"/>
        <v>11</v>
      </c>
      <c r="X985" t="str" cm="1">
        <f t="array" ref="X985">_xlfn.IFS(W985&lt;=3, "Q1", W985&lt;=6, "Q2", W985&lt;=9, "Q3", W985&lt;=12, "Q4")</f>
        <v>Q4</v>
      </c>
      <c r="Y985" s="4">
        <f t="shared" si="62"/>
        <v>12.5</v>
      </c>
      <c r="Z985" t="str">
        <f t="shared" si="63"/>
        <v>November</v>
      </c>
    </row>
    <row r="986" spans="1:26" x14ac:dyDescent="0.3">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c r="V986">
        <f t="shared" si="60"/>
        <v>6</v>
      </c>
      <c r="W986">
        <f t="shared" si="61"/>
        <v>9</v>
      </c>
      <c r="X986" t="str" cm="1">
        <f t="array" ref="X986">_xlfn.IFS(W986&lt;=3, "Q1", W986&lt;=6, "Q2", W986&lt;=9, "Q3", W986&lt;=12, "Q4")</f>
        <v>Q3</v>
      </c>
      <c r="Y986" s="4">
        <f t="shared" si="62"/>
        <v>32.5</v>
      </c>
      <c r="Z986" t="str">
        <f t="shared" si="63"/>
        <v>September</v>
      </c>
    </row>
    <row r="987" spans="1:26" x14ac:dyDescent="0.3">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c r="V987">
        <f t="shared" si="60"/>
        <v>6</v>
      </c>
      <c r="W987">
        <f t="shared" si="61"/>
        <v>9</v>
      </c>
      <c r="X987" t="str" cm="1">
        <f t="array" ref="X987">_xlfn.IFS(W987&lt;=3, "Q1", W987&lt;=6, "Q2", W987&lt;=9, "Q3", W987&lt;=12, "Q4")</f>
        <v>Q3</v>
      </c>
      <c r="Y987" s="4">
        <f t="shared" si="62"/>
        <v>33.75</v>
      </c>
      <c r="Z987" t="str">
        <f t="shared" si="63"/>
        <v>September</v>
      </c>
    </row>
    <row r="988" spans="1:26" x14ac:dyDescent="0.3">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c r="V988">
        <f t="shared" si="60"/>
        <v>6</v>
      </c>
      <c r="W988">
        <f t="shared" si="61"/>
        <v>9</v>
      </c>
      <c r="X988" t="str" cm="1">
        <f t="array" ref="X988">_xlfn.IFS(W988&lt;=3, "Q1", W988&lt;=6, "Q2", W988&lt;=9, "Q3", W988&lt;=12, "Q4")</f>
        <v>Q3</v>
      </c>
      <c r="Y988" s="4">
        <f t="shared" si="62"/>
        <v>13.333333333333334</v>
      </c>
      <c r="Z988" t="str">
        <f t="shared" si="63"/>
        <v>September</v>
      </c>
    </row>
    <row r="989" spans="1:26" x14ac:dyDescent="0.3">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c r="V989">
        <f t="shared" si="60"/>
        <v>0</v>
      </c>
      <c r="W989">
        <f t="shared" si="61"/>
        <v>3</v>
      </c>
      <c r="X989" t="str" cm="1">
        <f t="array" ref="X989">_xlfn.IFS(W989&lt;=3, "Q1", W989&lt;=6, "Q2", W989&lt;=9, "Q3", W989&lt;=12, "Q4")</f>
        <v>Q1</v>
      </c>
      <c r="Y989" s="4">
        <f t="shared" si="62"/>
        <v>-170</v>
      </c>
      <c r="Z989" t="str">
        <f t="shared" si="63"/>
        <v>March</v>
      </c>
    </row>
    <row r="990" spans="1:26" x14ac:dyDescent="0.3">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c r="V990">
        <f t="shared" si="60"/>
        <v>5</v>
      </c>
      <c r="W990">
        <f t="shared" si="61"/>
        <v>5</v>
      </c>
      <c r="X990" t="str" cm="1">
        <f t="array" ref="X990">_xlfn.IFS(W990&lt;=3, "Q1", W990&lt;=6, "Q2", W990&lt;=9, "Q3", W990&lt;=12, "Q4")</f>
        <v>Q2</v>
      </c>
      <c r="Y990" s="4">
        <f t="shared" si="62"/>
        <v>14.000000000000002</v>
      </c>
      <c r="Z990" t="str">
        <f t="shared" si="63"/>
        <v>May</v>
      </c>
    </row>
    <row r="991" spans="1:26" x14ac:dyDescent="0.3">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c r="V991">
        <f t="shared" si="60"/>
        <v>5</v>
      </c>
      <c r="W991">
        <f t="shared" si="61"/>
        <v>5</v>
      </c>
      <c r="X991" t="str" cm="1">
        <f t="array" ref="X991">_xlfn.IFS(W991&lt;=3, "Q1", W991&lt;=6, "Q2", W991&lt;=9, "Q3", W991&lt;=12, "Q4")</f>
        <v>Q2</v>
      </c>
      <c r="Y991" s="4">
        <f t="shared" si="62"/>
        <v>28.999999999999996</v>
      </c>
      <c r="Z991" t="str">
        <f t="shared" si="63"/>
        <v>May</v>
      </c>
    </row>
    <row r="992" spans="1:26" x14ac:dyDescent="0.3">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c r="V992">
        <f t="shared" si="60"/>
        <v>2</v>
      </c>
      <c r="W992">
        <f t="shared" si="61"/>
        <v>3</v>
      </c>
      <c r="X992" t="str" cm="1">
        <f t="array" ref="X992">_xlfn.IFS(W992&lt;=3, "Q1", W992&lt;=6, "Q2", W992&lt;=9, "Q3", W992&lt;=12, "Q4")</f>
        <v>Q1</v>
      </c>
      <c r="Y992" s="4">
        <f t="shared" si="62"/>
        <v>11.25</v>
      </c>
      <c r="Z992" t="str">
        <f t="shared" si="63"/>
        <v>March</v>
      </c>
    </row>
    <row r="993" spans="1:26" x14ac:dyDescent="0.3">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c r="V993">
        <f t="shared" si="60"/>
        <v>2</v>
      </c>
      <c r="W993">
        <f t="shared" si="61"/>
        <v>9</v>
      </c>
      <c r="X993" t="str" cm="1">
        <f t="array" ref="X993">_xlfn.IFS(W993&lt;=3, "Q1", W993&lt;=6, "Q2", W993&lt;=9, "Q3", W993&lt;=12, "Q4")</f>
        <v>Q3</v>
      </c>
      <c r="Y993" s="4">
        <f t="shared" si="62"/>
        <v>37.5</v>
      </c>
      <c r="Z993" t="str">
        <f t="shared" si="63"/>
        <v>September</v>
      </c>
    </row>
    <row r="994" spans="1:26" x14ac:dyDescent="0.3">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c r="V994">
        <f t="shared" si="60"/>
        <v>1</v>
      </c>
      <c r="W994">
        <f t="shared" si="61"/>
        <v>8</v>
      </c>
      <c r="X994" t="str" cm="1">
        <f t="array" ref="X994">_xlfn.IFS(W994&lt;=3, "Q1", W994&lt;=6, "Q2", W994&lt;=9, "Q3", W994&lt;=12, "Q4")</f>
        <v>Q3</v>
      </c>
      <c r="Y994" s="4">
        <f t="shared" si="62"/>
        <v>48</v>
      </c>
      <c r="Z994" t="str">
        <f t="shared" si="63"/>
        <v>August</v>
      </c>
    </row>
    <row r="995" spans="1:26" x14ac:dyDescent="0.3">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c r="V995">
        <f t="shared" si="60"/>
        <v>1</v>
      </c>
      <c r="W995">
        <f t="shared" si="61"/>
        <v>8</v>
      </c>
      <c r="X995" t="str" cm="1">
        <f t="array" ref="X995">_xlfn.IFS(W995&lt;=3, "Q1", W995&lt;=6, "Q2", W995&lt;=9, "Q3", W995&lt;=12, "Q4")</f>
        <v>Q3</v>
      </c>
      <c r="Y995" s="4">
        <f t="shared" si="62"/>
        <v>44.999999999999993</v>
      </c>
      <c r="Z995" t="str">
        <f t="shared" si="63"/>
        <v>August</v>
      </c>
    </row>
    <row r="996" spans="1:26" x14ac:dyDescent="0.3">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c r="V996">
        <f t="shared" si="60"/>
        <v>4</v>
      </c>
      <c r="W996">
        <f t="shared" si="61"/>
        <v>5</v>
      </c>
      <c r="X996" t="str" cm="1">
        <f t="array" ref="X996">_xlfn.IFS(W996&lt;=3, "Q1", W996&lt;=6, "Q2", W996&lt;=9, "Q3", W996&lt;=12, "Q4")</f>
        <v>Q2</v>
      </c>
      <c r="Y996" s="4">
        <f t="shared" si="62"/>
        <v>47</v>
      </c>
      <c r="Z996" t="str">
        <f t="shared" si="63"/>
        <v>May</v>
      </c>
    </row>
    <row r="997" spans="1:26" x14ac:dyDescent="0.3">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c r="V997">
        <f t="shared" si="60"/>
        <v>4</v>
      </c>
      <c r="W997">
        <f t="shared" si="61"/>
        <v>5</v>
      </c>
      <c r="X997" t="str" cm="1">
        <f t="array" ref="X997">_xlfn.IFS(W997&lt;=3, "Q1", W997&lt;=6, "Q2", W997&lt;=9, "Q3", W997&lt;=12, "Q4")</f>
        <v>Q2</v>
      </c>
      <c r="Y997" s="4">
        <f t="shared" si="62"/>
        <v>27.999999999999996</v>
      </c>
      <c r="Z997" t="str">
        <f t="shared" si="63"/>
        <v>May</v>
      </c>
    </row>
    <row r="998" spans="1:26" x14ac:dyDescent="0.3">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c r="V998">
        <f t="shared" si="60"/>
        <v>6</v>
      </c>
      <c r="W998">
        <f t="shared" si="61"/>
        <v>10</v>
      </c>
      <c r="X998" t="str" cm="1">
        <f t="array" ref="X998">_xlfn.IFS(W998&lt;=3, "Q1", W998&lt;=6, "Q2", W998&lt;=9, "Q3", W998&lt;=12, "Q4")</f>
        <v>Q4</v>
      </c>
      <c r="Y998" s="4">
        <f t="shared" si="62"/>
        <v>46</v>
      </c>
      <c r="Z998" t="str">
        <f t="shared" si="63"/>
        <v>October</v>
      </c>
    </row>
    <row r="999" spans="1:26" x14ac:dyDescent="0.3">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c r="V999">
        <f t="shared" si="60"/>
        <v>6</v>
      </c>
      <c r="W999">
        <f t="shared" si="61"/>
        <v>10</v>
      </c>
      <c r="X999" t="str" cm="1">
        <f t="array" ref="X999">_xlfn.IFS(W999&lt;=3, "Q1", W999&lt;=6, "Q2", W999&lt;=9, "Q3", W999&lt;=12, "Q4")</f>
        <v>Q4</v>
      </c>
      <c r="Y999" s="4">
        <f t="shared" si="62"/>
        <v>27</v>
      </c>
      <c r="Z999" t="str">
        <f t="shared" si="63"/>
        <v>October</v>
      </c>
    </row>
    <row r="1000" spans="1:26" x14ac:dyDescent="0.3">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c r="V1000">
        <f t="shared" si="60"/>
        <v>6</v>
      </c>
      <c r="W1000">
        <f t="shared" si="61"/>
        <v>10</v>
      </c>
      <c r="X1000" t="str" cm="1">
        <f t="array" ref="X1000">_xlfn.IFS(W1000&lt;=3, "Q1", W1000&lt;=6, "Q2", W1000&lt;=9, "Q3", W1000&lt;=12, "Q4")</f>
        <v>Q4</v>
      </c>
      <c r="Y1000" s="4">
        <f t="shared" si="62"/>
        <v>37.999999999999993</v>
      </c>
      <c r="Z1000" t="str">
        <f t="shared" si="63"/>
        <v>October</v>
      </c>
    </row>
    <row r="1001" spans="1:26" x14ac:dyDescent="0.3">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c r="V1001">
        <f t="shared" si="60"/>
        <v>6</v>
      </c>
      <c r="W1001">
        <f t="shared" si="61"/>
        <v>10</v>
      </c>
      <c r="X1001" t="str" cm="1">
        <f t="array" ref="X1001">_xlfn.IFS(W1001&lt;=3, "Q1", W1001&lt;=6, "Q2", W1001&lt;=9, "Q3", W1001&lt;=12, "Q4")</f>
        <v>Q4</v>
      </c>
      <c r="Y1001" s="4">
        <f t="shared" si="62"/>
        <v>39</v>
      </c>
      <c r="Z1001" t="str">
        <f t="shared" si="63"/>
        <v>October</v>
      </c>
    </row>
    <row r="1002" spans="1:26" x14ac:dyDescent="0.3">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c r="V1002">
        <f t="shared" si="60"/>
        <v>4</v>
      </c>
      <c r="W1002">
        <f t="shared" si="61"/>
        <v>11</v>
      </c>
      <c r="X1002" t="str" cm="1">
        <f t="array" ref="X1002">_xlfn.IFS(W1002&lt;=3, "Q1", W1002&lt;=6, "Q2", W1002&lt;=9, "Q3", W1002&lt;=12, "Q4")</f>
        <v>Q4</v>
      </c>
      <c r="Y1002" s="4">
        <f t="shared" si="62"/>
        <v>25.999999999999996</v>
      </c>
      <c r="Z1002" t="str">
        <f t="shared" si="63"/>
        <v>November</v>
      </c>
    </row>
    <row r="1003" spans="1:26" x14ac:dyDescent="0.3">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c r="V1003">
        <f t="shared" si="60"/>
        <v>0</v>
      </c>
      <c r="W1003">
        <f t="shared" si="61"/>
        <v>7</v>
      </c>
      <c r="X1003" t="str" cm="1">
        <f t="array" ref="X1003">_xlfn.IFS(W1003&lt;=3, "Q1", W1003&lt;=6, "Q2", W1003&lt;=9, "Q3", W1003&lt;=12, "Q4")</f>
        <v>Q3</v>
      </c>
      <c r="Y1003" s="4">
        <f t="shared" si="62"/>
        <v>32.999999999999993</v>
      </c>
      <c r="Z1003" t="str">
        <f t="shared" si="63"/>
        <v>July</v>
      </c>
    </row>
    <row r="1004" spans="1:26" x14ac:dyDescent="0.3">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c r="V1004">
        <f t="shared" si="60"/>
        <v>0</v>
      </c>
      <c r="W1004">
        <f t="shared" si="61"/>
        <v>7</v>
      </c>
      <c r="X1004" t="str" cm="1">
        <f t="array" ref="X1004">_xlfn.IFS(W1004&lt;=3, "Q1", W1004&lt;=6, "Q2", W1004&lt;=9, "Q3", W1004&lt;=12, "Q4")</f>
        <v>Q3</v>
      </c>
      <c r="Y1004" s="4">
        <f t="shared" si="62"/>
        <v>-26.666666666666671</v>
      </c>
      <c r="Z1004" t="str">
        <f t="shared" si="63"/>
        <v>July</v>
      </c>
    </row>
    <row r="1005" spans="1:26" x14ac:dyDescent="0.3">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c r="V1005">
        <f t="shared" si="60"/>
        <v>0</v>
      </c>
      <c r="W1005">
        <f t="shared" si="61"/>
        <v>7</v>
      </c>
      <c r="X1005" t="str" cm="1">
        <f t="array" ref="X1005">_xlfn.IFS(W1005&lt;=3, "Q1", W1005&lt;=6, "Q2", W1005&lt;=9, "Q3", W1005&lt;=12, "Q4")</f>
        <v>Q3</v>
      </c>
      <c r="Y1005" s="4">
        <f t="shared" si="62"/>
        <v>48.000000000000007</v>
      </c>
      <c r="Z1005" t="str">
        <f t="shared" si="63"/>
        <v>July</v>
      </c>
    </row>
    <row r="1006" spans="1:26" x14ac:dyDescent="0.3">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c r="V1006">
        <f t="shared" si="60"/>
        <v>4</v>
      </c>
      <c r="W1006">
        <f t="shared" si="61"/>
        <v>8</v>
      </c>
      <c r="X1006" t="str" cm="1">
        <f t="array" ref="X1006">_xlfn.IFS(W1006&lt;=3, "Q1", W1006&lt;=6, "Q2", W1006&lt;=9, "Q3", W1006&lt;=12, "Q4")</f>
        <v>Q3</v>
      </c>
      <c r="Y1006" s="4">
        <f t="shared" si="62"/>
        <v>19</v>
      </c>
      <c r="Z1006" t="str">
        <f t="shared" si="63"/>
        <v>August</v>
      </c>
    </row>
    <row r="1007" spans="1:26" x14ac:dyDescent="0.3">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c r="V1007">
        <f t="shared" si="60"/>
        <v>4</v>
      </c>
      <c r="W1007">
        <f t="shared" si="61"/>
        <v>11</v>
      </c>
      <c r="X1007" t="str" cm="1">
        <f t="array" ref="X1007">_xlfn.IFS(W1007&lt;=3, "Q1", W1007&lt;=6, "Q2", W1007&lt;=9, "Q3", W1007&lt;=12, "Q4")</f>
        <v>Q4</v>
      </c>
      <c r="Y1007" s="4">
        <f t="shared" si="62"/>
        <v>35</v>
      </c>
      <c r="Z1007" t="str">
        <f t="shared" si="63"/>
        <v>November</v>
      </c>
    </row>
    <row r="1008" spans="1:26" x14ac:dyDescent="0.3">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c r="V1008">
        <f t="shared" si="60"/>
        <v>3</v>
      </c>
      <c r="W1008">
        <f t="shared" si="61"/>
        <v>11</v>
      </c>
      <c r="X1008" t="str" cm="1">
        <f t="array" ref="X1008">_xlfn.IFS(W1008&lt;=3, "Q1", W1008&lt;=6, "Q2", W1008&lt;=9, "Q3", W1008&lt;=12, "Q4")</f>
        <v>Q4</v>
      </c>
      <c r="Y1008" s="4">
        <f t="shared" si="62"/>
        <v>35</v>
      </c>
      <c r="Z1008" t="str">
        <f t="shared" si="63"/>
        <v>November</v>
      </c>
    </row>
    <row r="1009" spans="1:26" x14ac:dyDescent="0.3">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c r="V1009">
        <f t="shared" si="60"/>
        <v>3</v>
      </c>
      <c r="W1009">
        <f t="shared" si="61"/>
        <v>11</v>
      </c>
      <c r="X1009" t="str" cm="1">
        <f t="array" ref="X1009">_xlfn.IFS(W1009&lt;=3, "Q1", W1009&lt;=6, "Q2", W1009&lt;=9, "Q3", W1009&lt;=12, "Q4")</f>
        <v>Q4</v>
      </c>
      <c r="Y1009" s="4">
        <f t="shared" si="62"/>
        <v>-80</v>
      </c>
      <c r="Z1009" t="str">
        <f t="shared" si="63"/>
        <v>November</v>
      </c>
    </row>
    <row r="1010" spans="1:26" x14ac:dyDescent="0.3">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c r="V1010">
        <f t="shared" si="60"/>
        <v>6</v>
      </c>
      <c r="W1010">
        <f t="shared" si="61"/>
        <v>12</v>
      </c>
      <c r="X1010" t="str" cm="1">
        <f t="array" ref="X1010">_xlfn.IFS(W1010&lt;=3, "Q1", W1010&lt;=6, "Q2", W1010&lt;=9, "Q3", W1010&lt;=12, "Q4")</f>
        <v>Q4</v>
      </c>
      <c r="Y1010" s="4">
        <f t="shared" si="62"/>
        <v>46</v>
      </c>
      <c r="Z1010" t="str">
        <f t="shared" si="63"/>
        <v>December</v>
      </c>
    </row>
    <row r="1011" spans="1:26" x14ac:dyDescent="0.3">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c r="V1011">
        <f t="shared" si="60"/>
        <v>2</v>
      </c>
      <c r="W1011">
        <f t="shared" si="61"/>
        <v>8</v>
      </c>
      <c r="X1011" t="str" cm="1">
        <f t="array" ref="X1011">_xlfn.IFS(W1011&lt;=3, "Q1", W1011&lt;=6, "Q2", W1011&lt;=9, "Q3", W1011&lt;=12, "Q4")</f>
        <v>Q3</v>
      </c>
      <c r="Y1011" s="4">
        <f t="shared" si="62"/>
        <v>6.25</v>
      </c>
      <c r="Z1011" t="str">
        <f t="shared" si="63"/>
        <v>August</v>
      </c>
    </row>
    <row r="1012" spans="1:26" x14ac:dyDescent="0.3">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c r="V1012">
        <f t="shared" si="60"/>
        <v>2</v>
      </c>
      <c r="W1012">
        <f t="shared" si="61"/>
        <v>11</v>
      </c>
      <c r="X1012" t="str" cm="1">
        <f t="array" ref="X1012">_xlfn.IFS(W1012&lt;=3, "Q1", W1012&lt;=6, "Q2", W1012&lt;=9, "Q3", W1012&lt;=12, "Q4")</f>
        <v>Q4</v>
      </c>
      <c r="Y1012" s="4">
        <f t="shared" si="62"/>
        <v>18</v>
      </c>
      <c r="Z1012" t="str">
        <f t="shared" si="63"/>
        <v>November</v>
      </c>
    </row>
    <row r="1013" spans="1:26" x14ac:dyDescent="0.3">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c r="V1013">
        <f t="shared" si="60"/>
        <v>4</v>
      </c>
      <c r="W1013">
        <f t="shared" si="61"/>
        <v>6</v>
      </c>
      <c r="X1013" t="str" cm="1">
        <f t="array" ref="X1013">_xlfn.IFS(W1013&lt;=3, "Q1", W1013&lt;=6, "Q2", W1013&lt;=9, "Q3", W1013&lt;=12, "Q4")</f>
        <v>Q2</v>
      </c>
      <c r="Y1013" s="4">
        <f t="shared" si="62"/>
        <v>30.000000000000004</v>
      </c>
      <c r="Z1013" t="str">
        <f t="shared" si="63"/>
        <v>June</v>
      </c>
    </row>
    <row r="1014" spans="1:26" x14ac:dyDescent="0.3">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c r="V1014">
        <f t="shared" si="60"/>
        <v>4</v>
      </c>
      <c r="W1014">
        <f t="shared" si="61"/>
        <v>6</v>
      </c>
      <c r="X1014" t="str" cm="1">
        <f t="array" ref="X1014">_xlfn.IFS(W1014&lt;=3, "Q1", W1014&lt;=6, "Q2", W1014&lt;=9, "Q3", W1014&lt;=12, "Q4")</f>
        <v>Q2</v>
      </c>
      <c r="Y1014" s="4">
        <f t="shared" si="62"/>
        <v>28.999999999999996</v>
      </c>
      <c r="Z1014" t="str">
        <f t="shared" si="63"/>
        <v>June</v>
      </c>
    </row>
    <row r="1015" spans="1:26" x14ac:dyDescent="0.3">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c r="V1015">
        <f t="shared" si="60"/>
        <v>3</v>
      </c>
      <c r="W1015">
        <f t="shared" si="61"/>
        <v>12</v>
      </c>
      <c r="X1015" t="str" cm="1">
        <f t="array" ref="X1015">_xlfn.IFS(W1015&lt;=3, "Q1", W1015&lt;=6, "Q2", W1015&lt;=9, "Q3", W1015&lt;=12, "Q4")</f>
        <v>Q4</v>
      </c>
      <c r="Y1015" s="4">
        <f t="shared" si="62"/>
        <v>22.000000000000004</v>
      </c>
      <c r="Z1015" t="str">
        <f t="shared" si="63"/>
        <v>December</v>
      </c>
    </row>
    <row r="1016" spans="1:26" x14ac:dyDescent="0.3">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c r="V1016">
        <f t="shared" si="60"/>
        <v>3</v>
      </c>
      <c r="W1016">
        <f t="shared" si="61"/>
        <v>12</v>
      </c>
      <c r="X1016" t="str" cm="1">
        <f t="array" ref="X1016">_xlfn.IFS(W1016&lt;=3, "Q1", W1016&lt;=6, "Q2", W1016&lt;=9, "Q3", W1016&lt;=12, "Q4")</f>
        <v>Q4</v>
      </c>
      <c r="Y1016" s="4">
        <f t="shared" si="62"/>
        <v>37</v>
      </c>
      <c r="Z1016" t="str">
        <f t="shared" si="63"/>
        <v>December</v>
      </c>
    </row>
    <row r="1017" spans="1:26" x14ac:dyDescent="0.3">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c r="V1017">
        <f t="shared" si="60"/>
        <v>2</v>
      </c>
      <c r="W1017">
        <f t="shared" si="61"/>
        <v>9</v>
      </c>
      <c r="X1017" t="str" cm="1">
        <f t="array" ref="X1017">_xlfn.IFS(W1017&lt;=3, "Q1", W1017&lt;=6, "Q2", W1017&lt;=9, "Q3", W1017&lt;=12, "Q4")</f>
        <v>Q3</v>
      </c>
      <c r="Y1017" s="4">
        <f t="shared" si="62"/>
        <v>48</v>
      </c>
      <c r="Z1017" t="str">
        <f t="shared" si="63"/>
        <v>September</v>
      </c>
    </row>
    <row r="1018" spans="1:26" x14ac:dyDescent="0.3">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c r="V1018">
        <f t="shared" si="60"/>
        <v>4</v>
      </c>
      <c r="W1018">
        <f t="shared" si="61"/>
        <v>7</v>
      </c>
      <c r="X1018" t="str" cm="1">
        <f t="array" ref="X1018">_xlfn.IFS(W1018&lt;=3, "Q1", W1018&lt;=6, "Q2", W1018&lt;=9, "Q3", W1018&lt;=12, "Q4")</f>
        <v>Q3</v>
      </c>
      <c r="Y1018" s="4">
        <f t="shared" si="62"/>
        <v>48</v>
      </c>
      <c r="Z1018" t="str">
        <f t="shared" si="63"/>
        <v>July</v>
      </c>
    </row>
    <row r="1019" spans="1:26" x14ac:dyDescent="0.3">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c r="V1019">
        <f t="shared" si="60"/>
        <v>4</v>
      </c>
      <c r="W1019">
        <f t="shared" si="61"/>
        <v>7</v>
      </c>
      <c r="X1019" t="str" cm="1">
        <f t="array" ref="X1019">_xlfn.IFS(W1019&lt;=3, "Q1", W1019&lt;=6, "Q2", W1019&lt;=9, "Q3", W1019&lt;=12, "Q4")</f>
        <v>Q3</v>
      </c>
      <c r="Y1019" s="4">
        <f t="shared" si="62"/>
        <v>41</v>
      </c>
      <c r="Z1019" t="str">
        <f t="shared" si="63"/>
        <v>July</v>
      </c>
    </row>
    <row r="1020" spans="1:26" x14ac:dyDescent="0.3">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c r="V1020">
        <f t="shared" si="60"/>
        <v>4</v>
      </c>
      <c r="W1020">
        <f t="shared" si="61"/>
        <v>7</v>
      </c>
      <c r="X1020" t="str" cm="1">
        <f t="array" ref="X1020">_xlfn.IFS(W1020&lt;=3, "Q1", W1020&lt;=6, "Q2", W1020&lt;=9, "Q3", W1020&lt;=12, "Q4")</f>
        <v>Q3</v>
      </c>
      <c r="Y1020" s="4">
        <f t="shared" si="62"/>
        <v>2</v>
      </c>
      <c r="Z1020" t="str">
        <f t="shared" si="63"/>
        <v>July</v>
      </c>
    </row>
    <row r="1021" spans="1:26" x14ac:dyDescent="0.3">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c r="V1021">
        <f t="shared" si="60"/>
        <v>4</v>
      </c>
      <c r="W1021">
        <f t="shared" si="61"/>
        <v>7</v>
      </c>
      <c r="X1021" t="str" cm="1">
        <f t="array" ref="X1021">_xlfn.IFS(W1021&lt;=3, "Q1", W1021&lt;=6, "Q2", W1021&lt;=9, "Q3", W1021&lt;=12, "Q4")</f>
        <v>Q3</v>
      </c>
      <c r="Y1021" s="4">
        <f t="shared" si="62"/>
        <v>26</v>
      </c>
      <c r="Z1021" t="str">
        <f t="shared" si="63"/>
        <v>July</v>
      </c>
    </row>
    <row r="1022" spans="1:26" x14ac:dyDescent="0.3">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c r="V1022">
        <f t="shared" si="60"/>
        <v>6</v>
      </c>
      <c r="W1022">
        <f t="shared" si="61"/>
        <v>4</v>
      </c>
      <c r="X1022" t="str" cm="1">
        <f t="array" ref="X1022">_xlfn.IFS(W1022&lt;=3, "Q1", W1022&lt;=6, "Q2", W1022&lt;=9, "Q3", W1022&lt;=12, "Q4")</f>
        <v>Q2</v>
      </c>
      <c r="Y1022" s="4">
        <f t="shared" si="62"/>
        <v>39.000000000000007</v>
      </c>
      <c r="Z1022" t="str">
        <f t="shared" si="63"/>
        <v>April</v>
      </c>
    </row>
    <row r="1023" spans="1:26" x14ac:dyDescent="0.3">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c r="V1023">
        <f t="shared" si="60"/>
        <v>6</v>
      </c>
      <c r="W1023">
        <f t="shared" si="61"/>
        <v>4</v>
      </c>
      <c r="X1023" t="str" cm="1">
        <f t="array" ref="X1023">_xlfn.IFS(W1023&lt;=3, "Q1", W1023&lt;=6, "Q2", W1023&lt;=9, "Q3", W1023&lt;=12, "Q4")</f>
        <v>Q2</v>
      </c>
      <c r="Y1023" s="4">
        <f t="shared" si="62"/>
        <v>25</v>
      </c>
      <c r="Z1023" t="str">
        <f t="shared" si="63"/>
        <v>April</v>
      </c>
    </row>
    <row r="1024" spans="1:26" x14ac:dyDescent="0.3">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c r="V1024">
        <f t="shared" si="60"/>
        <v>6</v>
      </c>
      <c r="W1024">
        <f t="shared" si="61"/>
        <v>4</v>
      </c>
      <c r="X1024" t="str" cm="1">
        <f t="array" ref="X1024">_xlfn.IFS(W1024&lt;=3, "Q1", W1024&lt;=6, "Q2", W1024&lt;=9, "Q3", W1024&lt;=12, "Q4")</f>
        <v>Q2</v>
      </c>
      <c r="Y1024" s="4">
        <f t="shared" si="62"/>
        <v>47</v>
      </c>
      <c r="Z1024" t="str">
        <f t="shared" si="63"/>
        <v>April</v>
      </c>
    </row>
    <row r="1025" spans="1:26" x14ac:dyDescent="0.3">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c r="V1025">
        <f t="shared" si="60"/>
        <v>4</v>
      </c>
      <c r="W1025">
        <f t="shared" si="61"/>
        <v>6</v>
      </c>
      <c r="X1025" t="str" cm="1">
        <f t="array" ref="X1025">_xlfn.IFS(W1025&lt;=3, "Q1", W1025&lt;=6, "Q2", W1025&lt;=9, "Q3", W1025&lt;=12, "Q4")</f>
        <v>Q2</v>
      </c>
      <c r="Y1025" s="4">
        <f t="shared" si="62"/>
        <v>35</v>
      </c>
      <c r="Z1025" t="str">
        <f t="shared" si="63"/>
        <v>June</v>
      </c>
    </row>
    <row r="1026" spans="1:26" x14ac:dyDescent="0.3">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c r="V1026">
        <f t="shared" si="60"/>
        <v>3</v>
      </c>
      <c r="W1026">
        <f t="shared" si="61"/>
        <v>12</v>
      </c>
      <c r="X1026" t="str" cm="1">
        <f t="array" ref="X1026">_xlfn.IFS(W1026&lt;=3, "Q1", W1026&lt;=6, "Q2", W1026&lt;=9, "Q3", W1026&lt;=12, "Q4")</f>
        <v>Q4</v>
      </c>
      <c r="Y1026" s="4">
        <f t="shared" si="62"/>
        <v>36.250000000000007</v>
      </c>
      <c r="Z1026" t="str">
        <f t="shared" si="63"/>
        <v>December</v>
      </c>
    </row>
    <row r="1027" spans="1:26" x14ac:dyDescent="0.3">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c r="V1027">
        <f t="shared" ref="V1027:V1090" si="64">D1027-C1027</f>
        <v>2</v>
      </c>
      <c r="W1027">
        <f t="shared" ref="W1027:W1090" si="65">MONTH(C1027)</f>
        <v>1</v>
      </c>
      <c r="X1027" t="str" cm="1">
        <f t="array" ref="X1027">_xlfn.IFS(W1027&lt;=3, "Q1", W1027&lt;=6, "Q2", W1027&lt;=9, "Q3", W1027&lt;=12, "Q4")</f>
        <v>Q1</v>
      </c>
      <c r="Y1027" s="4">
        <f t="shared" ref="Y1027:Y1090" si="66">(U1027/R1027)*100</f>
        <v>35</v>
      </c>
      <c r="Z1027" t="str">
        <f t="shared" ref="Z1027:Z1090" si="67">TEXT(C1027, "mmmm")</f>
        <v>January</v>
      </c>
    </row>
    <row r="1028" spans="1:26" x14ac:dyDescent="0.3">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c r="V1028">
        <f t="shared" si="64"/>
        <v>2</v>
      </c>
      <c r="W1028">
        <f t="shared" si="65"/>
        <v>1</v>
      </c>
      <c r="X1028" t="str" cm="1">
        <f t="array" ref="X1028">_xlfn.IFS(W1028&lt;=3, "Q1", W1028&lt;=6, "Q2", W1028&lt;=9, "Q3", W1028&lt;=12, "Q4")</f>
        <v>Q1</v>
      </c>
      <c r="Y1028" s="4">
        <f t="shared" si="66"/>
        <v>32.5</v>
      </c>
      <c r="Z1028" t="str">
        <f t="shared" si="67"/>
        <v>January</v>
      </c>
    </row>
    <row r="1029" spans="1:26" x14ac:dyDescent="0.3">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c r="V1029">
        <f t="shared" si="64"/>
        <v>2</v>
      </c>
      <c r="W1029">
        <f t="shared" si="65"/>
        <v>1</v>
      </c>
      <c r="X1029" t="str" cm="1">
        <f t="array" ref="X1029">_xlfn.IFS(W1029&lt;=3, "Q1", W1029&lt;=6, "Q2", W1029&lt;=9, "Q3", W1029&lt;=12, "Q4")</f>
        <v>Q1</v>
      </c>
      <c r="Y1029" s="4">
        <f t="shared" si="66"/>
        <v>-63.333333333333343</v>
      </c>
      <c r="Z1029" t="str">
        <f t="shared" si="67"/>
        <v>January</v>
      </c>
    </row>
    <row r="1030" spans="1:26" x14ac:dyDescent="0.3">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c r="V1030">
        <f t="shared" si="64"/>
        <v>4</v>
      </c>
      <c r="W1030">
        <f t="shared" si="65"/>
        <v>7</v>
      </c>
      <c r="X1030" t="str" cm="1">
        <f t="array" ref="X1030">_xlfn.IFS(W1030&lt;=3, "Q1", W1030&lt;=6, "Q2", W1030&lt;=9, "Q3", W1030&lt;=12, "Q4")</f>
        <v>Q3</v>
      </c>
      <c r="Y1030" s="4">
        <f t="shared" si="66"/>
        <v>47.000000000000007</v>
      </c>
      <c r="Z1030" t="str">
        <f t="shared" si="67"/>
        <v>July</v>
      </c>
    </row>
    <row r="1031" spans="1:26" x14ac:dyDescent="0.3">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c r="V1031">
        <f t="shared" si="64"/>
        <v>4</v>
      </c>
      <c r="W1031">
        <f t="shared" si="65"/>
        <v>7</v>
      </c>
      <c r="X1031" t="str" cm="1">
        <f t="array" ref="X1031">_xlfn.IFS(W1031&lt;=3, "Q1", W1031&lt;=6, "Q2", W1031&lt;=9, "Q3", W1031&lt;=12, "Q4")</f>
        <v>Q3</v>
      </c>
      <c r="Y1031" s="4">
        <f t="shared" si="66"/>
        <v>28.999999999999996</v>
      </c>
      <c r="Z1031" t="str">
        <f t="shared" si="67"/>
        <v>July</v>
      </c>
    </row>
    <row r="1032" spans="1:26" x14ac:dyDescent="0.3">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c r="V1032">
        <f t="shared" si="64"/>
        <v>4</v>
      </c>
      <c r="W1032">
        <f t="shared" si="65"/>
        <v>7</v>
      </c>
      <c r="X1032" t="str" cm="1">
        <f t="array" ref="X1032">_xlfn.IFS(W1032&lt;=3, "Q1", W1032&lt;=6, "Q2", W1032&lt;=9, "Q3", W1032&lt;=12, "Q4")</f>
        <v>Q3</v>
      </c>
      <c r="Y1032" s="4">
        <f t="shared" si="66"/>
        <v>25</v>
      </c>
      <c r="Z1032" t="str">
        <f t="shared" si="67"/>
        <v>July</v>
      </c>
    </row>
    <row r="1033" spans="1:26" x14ac:dyDescent="0.3">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c r="V1033">
        <f t="shared" si="64"/>
        <v>4</v>
      </c>
      <c r="W1033">
        <f t="shared" si="65"/>
        <v>7</v>
      </c>
      <c r="X1033" t="str" cm="1">
        <f t="array" ref="X1033">_xlfn.IFS(W1033&lt;=3, "Q1", W1033&lt;=6, "Q2", W1033&lt;=9, "Q3", W1033&lt;=12, "Q4")</f>
        <v>Q3</v>
      </c>
      <c r="Y1033" s="4">
        <f t="shared" si="66"/>
        <v>42</v>
      </c>
      <c r="Z1033" t="str">
        <f t="shared" si="67"/>
        <v>July</v>
      </c>
    </row>
    <row r="1034" spans="1:26" x14ac:dyDescent="0.3">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c r="V1034">
        <f t="shared" si="64"/>
        <v>4</v>
      </c>
      <c r="W1034">
        <f t="shared" si="65"/>
        <v>7</v>
      </c>
      <c r="X1034" t="str" cm="1">
        <f t="array" ref="X1034">_xlfn.IFS(W1034&lt;=3, "Q1", W1034&lt;=6, "Q2", W1034&lt;=9, "Q3", W1034&lt;=12, "Q4")</f>
        <v>Q3</v>
      </c>
      <c r="Y1034" s="4">
        <f t="shared" si="66"/>
        <v>49</v>
      </c>
      <c r="Z1034" t="str">
        <f t="shared" si="67"/>
        <v>July</v>
      </c>
    </row>
    <row r="1035" spans="1:26" x14ac:dyDescent="0.3">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c r="V1035">
        <f t="shared" si="64"/>
        <v>2</v>
      </c>
      <c r="W1035">
        <f t="shared" si="65"/>
        <v>11</v>
      </c>
      <c r="X1035" t="str" cm="1">
        <f t="array" ref="X1035">_xlfn.IFS(W1035&lt;=3, "Q1", W1035&lt;=6, "Q2", W1035&lt;=9, "Q3", W1035&lt;=12, "Q4")</f>
        <v>Q4</v>
      </c>
      <c r="Y1035" s="4">
        <f t="shared" si="66"/>
        <v>32.5</v>
      </c>
      <c r="Z1035" t="str">
        <f t="shared" si="67"/>
        <v>November</v>
      </c>
    </row>
    <row r="1036" spans="1:26" x14ac:dyDescent="0.3">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c r="V1036">
        <f t="shared" si="64"/>
        <v>2</v>
      </c>
      <c r="W1036">
        <f t="shared" si="65"/>
        <v>11</v>
      </c>
      <c r="X1036" t="str" cm="1">
        <f t="array" ref="X1036">_xlfn.IFS(W1036&lt;=3, "Q1", W1036&lt;=6, "Q2", W1036&lt;=9, "Q3", W1036&lt;=12, "Q4")</f>
        <v>Q4</v>
      </c>
      <c r="Y1036" s="4">
        <f t="shared" si="66"/>
        <v>-73.333333333333329</v>
      </c>
      <c r="Z1036" t="str">
        <f t="shared" si="67"/>
        <v>November</v>
      </c>
    </row>
    <row r="1037" spans="1:26" x14ac:dyDescent="0.3">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c r="V1037">
        <f t="shared" si="64"/>
        <v>2</v>
      </c>
      <c r="W1037">
        <f t="shared" si="65"/>
        <v>11</v>
      </c>
      <c r="X1037" t="str" cm="1">
        <f t="array" ref="X1037">_xlfn.IFS(W1037&lt;=3, "Q1", W1037&lt;=6, "Q2", W1037&lt;=9, "Q3", W1037&lt;=12, "Q4")</f>
        <v>Q4</v>
      </c>
      <c r="Y1037" s="4">
        <f t="shared" si="66"/>
        <v>-73.333333333333343</v>
      </c>
      <c r="Z1037" t="str">
        <f t="shared" si="67"/>
        <v>November</v>
      </c>
    </row>
    <row r="1038" spans="1:26" x14ac:dyDescent="0.3">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c r="V1038">
        <f t="shared" si="64"/>
        <v>4</v>
      </c>
      <c r="W1038">
        <f t="shared" si="65"/>
        <v>4</v>
      </c>
      <c r="X1038" t="str" cm="1">
        <f t="array" ref="X1038">_xlfn.IFS(W1038&lt;=3, "Q1", W1038&lt;=6, "Q2", W1038&lt;=9, "Q3", W1038&lt;=12, "Q4")</f>
        <v>Q2</v>
      </c>
      <c r="Y1038" s="4">
        <f t="shared" si="66"/>
        <v>10</v>
      </c>
      <c r="Z1038" t="str">
        <f t="shared" si="67"/>
        <v>April</v>
      </c>
    </row>
    <row r="1039" spans="1:26" x14ac:dyDescent="0.3">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c r="V1039">
        <f t="shared" si="64"/>
        <v>1</v>
      </c>
      <c r="W1039">
        <f t="shared" si="65"/>
        <v>6</v>
      </c>
      <c r="X1039" t="str" cm="1">
        <f t="array" ref="X1039">_xlfn.IFS(W1039&lt;=3, "Q1", W1039&lt;=6, "Q2", W1039&lt;=9, "Q3", W1039&lt;=12, "Q4")</f>
        <v>Q2</v>
      </c>
      <c r="Y1039" s="4">
        <f t="shared" si="66"/>
        <v>37.5</v>
      </c>
      <c r="Z1039" t="str">
        <f t="shared" si="67"/>
        <v>June</v>
      </c>
    </row>
    <row r="1040" spans="1:26" x14ac:dyDescent="0.3">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c r="V1040">
        <f t="shared" si="64"/>
        <v>1</v>
      </c>
      <c r="W1040">
        <f t="shared" si="65"/>
        <v>11</v>
      </c>
      <c r="X1040" t="str" cm="1">
        <f t="array" ref="X1040">_xlfn.IFS(W1040&lt;=3, "Q1", W1040&lt;=6, "Q2", W1040&lt;=9, "Q3", W1040&lt;=12, "Q4")</f>
        <v>Q4</v>
      </c>
      <c r="Y1040" s="4">
        <f t="shared" si="66"/>
        <v>11.25</v>
      </c>
      <c r="Z1040" t="str">
        <f t="shared" si="67"/>
        <v>November</v>
      </c>
    </row>
    <row r="1041" spans="1:26" x14ac:dyDescent="0.3">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c r="V1041">
        <f t="shared" si="64"/>
        <v>1</v>
      </c>
      <c r="W1041">
        <f t="shared" si="65"/>
        <v>11</v>
      </c>
      <c r="X1041" t="str" cm="1">
        <f t="array" ref="X1041">_xlfn.IFS(W1041&lt;=3, "Q1", W1041&lt;=6, "Q2", W1041&lt;=9, "Q3", W1041&lt;=12, "Q4")</f>
        <v>Q4</v>
      </c>
      <c r="Y1041" s="4">
        <f t="shared" si="66"/>
        <v>6.25</v>
      </c>
      <c r="Z1041" t="str">
        <f t="shared" si="67"/>
        <v>November</v>
      </c>
    </row>
    <row r="1042" spans="1:26" x14ac:dyDescent="0.3">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c r="V1042">
        <f t="shared" si="64"/>
        <v>4</v>
      </c>
      <c r="W1042">
        <f t="shared" si="65"/>
        <v>3</v>
      </c>
      <c r="X1042" t="str" cm="1">
        <f t="array" ref="X1042">_xlfn.IFS(W1042&lt;=3, "Q1", W1042&lt;=6, "Q2", W1042&lt;=9, "Q3", W1042&lt;=12, "Q4")</f>
        <v>Q1</v>
      </c>
      <c r="Y1042" s="4">
        <f t="shared" si="66"/>
        <v>21.000000000000004</v>
      </c>
      <c r="Z1042" t="str">
        <f t="shared" si="67"/>
        <v>March</v>
      </c>
    </row>
    <row r="1043" spans="1:26" x14ac:dyDescent="0.3">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c r="V1043">
        <f t="shared" si="64"/>
        <v>3</v>
      </c>
      <c r="W1043">
        <f t="shared" si="65"/>
        <v>9</v>
      </c>
      <c r="X1043" t="str" cm="1">
        <f t="array" ref="X1043">_xlfn.IFS(W1043&lt;=3, "Q1", W1043&lt;=6, "Q2", W1043&lt;=9, "Q3", W1043&lt;=12, "Q4")</f>
        <v>Q3</v>
      </c>
      <c r="Y1043" s="4">
        <f t="shared" si="66"/>
        <v>35</v>
      </c>
      <c r="Z1043" t="str">
        <f t="shared" si="67"/>
        <v>September</v>
      </c>
    </row>
    <row r="1044" spans="1:26" x14ac:dyDescent="0.3">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c r="V1044">
        <f t="shared" si="64"/>
        <v>3</v>
      </c>
      <c r="W1044">
        <f t="shared" si="65"/>
        <v>9</v>
      </c>
      <c r="X1044" t="str" cm="1">
        <f t="array" ref="X1044">_xlfn.IFS(W1044&lt;=3, "Q1", W1044&lt;=6, "Q2", W1044&lt;=9, "Q3", W1044&lt;=12, "Q4")</f>
        <v>Q3</v>
      </c>
      <c r="Y1044" s="4">
        <f t="shared" si="66"/>
        <v>12.5</v>
      </c>
      <c r="Z1044" t="str">
        <f t="shared" si="67"/>
        <v>September</v>
      </c>
    </row>
    <row r="1045" spans="1:26" x14ac:dyDescent="0.3">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c r="V1045">
        <f t="shared" si="64"/>
        <v>3</v>
      </c>
      <c r="W1045">
        <f t="shared" si="65"/>
        <v>7</v>
      </c>
      <c r="X1045" t="str" cm="1">
        <f t="array" ref="X1045">_xlfn.IFS(W1045&lt;=3, "Q1", W1045&lt;=6, "Q2", W1045&lt;=9, "Q3", W1045&lt;=12, "Q4")</f>
        <v>Q3</v>
      </c>
      <c r="Y1045" s="4">
        <f t="shared" si="66"/>
        <v>33.75</v>
      </c>
      <c r="Z1045" t="str">
        <f t="shared" si="67"/>
        <v>July</v>
      </c>
    </row>
    <row r="1046" spans="1:26" x14ac:dyDescent="0.3">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c r="V1046">
        <f t="shared" si="64"/>
        <v>3</v>
      </c>
      <c r="W1046">
        <f t="shared" si="65"/>
        <v>7</v>
      </c>
      <c r="X1046" t="str" cm="1">
        <f t="array" ref="X1046">_xlfn.IFS(W1046&lt;=3, "Q1", W1046&lt;=6, "Q2", W1046&lt;=9, "Q3", W1046&lt;=12, "Q4")</f>
        <v>Q3</v>
      </c>
      <c r="Y1046" s="4">
        <f t="shared" si="66"/>
        <v>-250</v>
      </c>
      <c r="Z1046" t="str">
        <f t="shared" si="67"/>
        <v>July</v>
      </c>
    </row>
    <row r="1047" spans="1:26" x14ac:dyDescent="0.3">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c r="V1047">
        <f t="shared" si="64"/>
        <v>4</v>
      </c>
      <c r="W1047">
        <f t="shared" si="65"/>
        <v>10</v>
      </c>
      <c r="X1047" t="str" cm="1">
        <f t="array" ref="X1047">_xlfn.IFS(W1047&lt;=3, "Q1", W1047&lt;=6, "Q2", W1047&lt;=9, "Q3", W1047&lt;=12, "Q4")</f>
        <v>Q4</v>
      </c>
      <c r="Y1047" s="4">
        <f t="shared" si="66"/>
        <v>-7.1428571428571423</v>
      </c>
      <c r="Z1047" t="str">
        <f t="shared" si="67"/>
        <v>October</v>
      </c>
    </row>
    <row r="1048" spans="1:26" x14ac:dyDescent="0.3">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c r="V1048">
        <f t="shared" si="64"/>
        <v>5</v>
      </c>
      <c r="W1048">
        <f t="shared" si="65"/>
        <v>3</v>
      </c>
      <c r="X1048" t="str" cm="1">
        <f t="array" ref="X1048">_xlfn.IFS(W1048&lt;=3, "Q1", W1048&lt;=6, "Q2", W1048&lt;=9, "Q3", W1048&lt;=12, "Q4")</f>
        <v>Q1</v>
      </c>
      <c r="Y1048" s="4">
        <f t="shared" si="66"/>
        <v>6.25</v>
      </c>
      <c r="Z1048" t="str">
        <f t="shared" si="67"/>
        <v>March</v>
      </c>
    </row>
    <row r="1049" spans="1:26" x14ac:dyDescent="0.3">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c r="V1049">
        <f t="shared" si="64"/>
        <v>5</v>
      </c>
      <c r="W1049">
        <f t="shared" si="65"/>
        <v>3</v>
      </c>
      <c r="X1049" t="str" cm="1">
        <f t="array" ref="X1049">_xlfn.IFS(W1049&lt;=3, "Q1", W1049&lt;=6, "Q2", W1049&lt;=9, "Q3", W1049&lt;=12, "Q4")</f>
        <v>Q1</v>
      </c>
      <c r="Y1049" s="4">
        <f t="shared" si="66"/>
        <v>-3.75</v>
      </c>
      <c r="Z1049" t="str">
        <f t="shared" si="67"/>
        <v>March</v>
      </c>
    </row>
    <row r="1050" spans="1:26" x14ac:dyDescent="0.3">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c r="V1050">
        <f t="shared" si="64"/>
        <v>5</v>
      </c>
      <c r="W1050">
        <f t="shared" si="65"/>
        <v>5</v>
      </c>
      <c r="X1050" t="str" cm="1">
        <f t="array" ref="X1050">_xlfn.IFS(W1050&lt;=3, "Q1", W1050&lt;=6, "Q2", W1050&lt;=9, "Q3", W1050&lt;=12, "Q4")</f>
        <v>Q2</v>
      </c>
      <c r="Y1050" s="4">
        <f t="shared" si="66"/>
        <v>11.25</v>
      </c>
      <c r="Z1050" t="str">
        <f t="shared" si="67"/>
        <v>May</v>
      </c>
    </row>
    <row r="1051" spans="1:26" x14ac:dyDescent="0.3">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c r="V1051">
        <f t="shared" si="64"/>
        <v>5</v>
      </c>
      <c r="W1051">
        <f t="shared" si="65"/>
        <v>5</v>
      </c>
      <c r="X1051" t="str" cm="1">
        <f t="array" ref="X1051">_xlfn.IFS(W1051&lt;=3, "Q1", W1051&lt;=6, "Q2", W1051&lt;=9, "Q3", W1051&lt;=12, "Q4")</f>
        <v>Q2</v>
      </c>
      <c r="Y1051" s="4">
        <f t="shared" si="66"/>
        <v>38.000000000000007</v>
      </c>
      <c r="Z1051" t="str">
        <f t="shared" si="67"/>
        <v>May</v>
      </c>
    </row>
    <row r="1052" spans="1:26" x14ac:dyDescent="0.3">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c r="V1052">
        <f t="shared" si="64"/>
        <v>2</v>
      </c>
      <c r="W1052">
        <f t="shared" si="65"/>
        <v>7</v>
      </c>
      <c r="X1052" t="str" cm="1">
        <f t="array" ref="X1052">_xlfn.IFS(W1052&lt;=3, "Q1", W1052&lt;=6, "Q2", W1052&lt;=9, "Q3", W1052&lt;=12, "Q4")</f>
        <v>Q3</v>
      </c>
      <c r="Y1052" s="4">
        <f t="shared" si="66"/>
        <v>-17.5</v>
      </c>
      <c r="Z1052" t="str">
        <f t="shared" si="67"/>
        <v>July</v>
      </c>
    </row>
    <row r="1053" spans="1:26" x14ac:dyDescent="0.3">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c r="V1053">
        <f t="shared" si="64"/>
        <v>2</v>
      </c>
      <c r="W1053">
        <f t="shared" si="65"/>
        <v>7</v>
      </c>
      <c r="X1053" t="str" cm="1">
        <f t="array" ref="X1053">_xlfn.IFS(W1053&lt;=3, "Q1", W1053&lt;=6, "Q2", W1053&lt;=9, "Q3", W1053&lt;=12, "Q4")</f>
        <v>Q3</v>
      </c>
      <c r="Y1053" s="4">
        <f t="shared" si="66"/>
        <v>36.25</v>
      </c>
      <c r="Z1053" t="str">
        <f t="shared" si="67"/>
        <v>July</v>
      </c>
    </row>
    <row r="1054" spans="1:26" x14ac:dyDescent="0.3">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c r="V1054">
        <f t="shared" si="64"/>
        <v>2</v>
      </c>
      <c r="W1054">
        <f t="shared" si="65"/>
        <v>7</v>
      </c>
      <c r="X1054" t="str" cm="1">
        <f t="array" ref="X1054">_xlfn.IFS(W1054&lt;=3, "Q1", W1054&lt;=6, "Q2", W1054&lt;=9, "Q3", W1054&lt;=12, "Q4")</f>
        <v>Q3</v>
      </c>
      <c r="Y1054" s="4">
        <f t="shared" si="66"/>
        <v>20</v>
      </c>
      <c r="Z1054" t="str">
        <f t="shared" si="67"/>
        <v>July</v>
      </c>
    </row>
    <row r="1055" spans="1:26" x14ac:dyDescent="0.3">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c r="V1055">
        <f t="shared" si="64"/>
        <v>4</v>
      </c>
      <c r="W1055">
        <f t="shared" si="65"/>
        <v>4</v>
      </c>
      <c r="X1055" t="str" cm="1">
        <f t="array" ref="X1055">_xlfn.IFS(W1055&lt;=3, "Q1", W1055&lt;=6, "Q2", W1055&lt;=9, "Q3", W1055&lt;=12, "Q4")</f>
        <v>Q2</v>
      </c>
      <c r="Y1055" s="4">
        <f t="shared" si="66"/>
        <v>39</v>
      </c>
      <c r="Z1055" t="str">
        <f t="shared" si="67"/>
        <v>April</v>
      </c>
    </row>
    <row r="1056" spans="1:26" x14ac:dyDescent="0.3">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c r="V1056">
        <f t="shared" si="64"/>
        <v>4</v>
      </c>
      <c r="W1056">
        <f t="shared" si="65"/>
        <v>4</v>
      </c>
      <c r="X1056" t="str" cm="1">
        <f t="array" ref="X1056">_xlfn.IFS(W1056&lt;=3, "Q1", W1056&lt;=6, "Q2", W1056&lt;=9, "Q3", W1056&lt;=12, "Q4")</f>
        <v>Q2</v>
      </c>
      <c r="Y1056" s="4">
        <f t="shared" si="66"/>
        <v>21</v>
      </c>
      <c r="Z1056" t="str">
        <f t="shared" si="67"/>
        <v>April</v>
      </c>
    </row>
    <row r="1057" spans="1:26" x14ac:dyDescent="0.3">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c r="V1057">
        <f t="shared" si="64"/>
        <v>4</v>
      </c>
      <c r="W1057">
        <f t="shared" si="65"/>
        <v>4</v>
      </c>
      <c r="X1057" t="str" cm="1">
        <f t="array" ref="X1057">_xlfn.IFS(W1057&lt;=3, "Q1", W1057&lt;=6, "Q2", W1057&lt;=9, "Q3", W1057&lt;=12, "Q4")</f>
        <v>Q2</v>
      </c>
      <c r="Y1057" s="4">
        <f t="shared" si="66"/>
        <v>33.75</v>
      </c>
      <c r="Z1057" t="str">
        <f t="shared" si="67"/>
        <v>April</v>
      </c>
    </row>
    <row r="1058" spans="1:26" x14ac:dyDescent="0.3">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c r="V1058">
        <f t="shared" si="64"/>
        <v>4</v>
      </c>
      <c r="W1058">
        <f t="shared" si="65"/>
        <v>4</v>
      </c>
      <c r="X1058" t="str" cm="1">
        <f t="array" ref="X1058">_xlfn.IFS(W1058&lt;=3, "Q1", W1058&lt;=6, "Q2", W1058&lt;=9, "Q3", W1058&lt;=12, "Q4")</f>
        <v>Q2</v>
      </c>
      <c r="Y1058" s="4">
        <f t="shared" si="66"/>
        <v>36.250000000000007</v>
      </c>
      <c r="Z1058" t="str">
        <f t="shared" si="67"/>
        <v>April</v>
      </c>
    </row>
    <row r="1059" spans="1:26" x14ac:dyDescent="0.3">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c r="V1059">
        <f t="shared" si="64"/>
        <v>7</v>
      </c>
      <c r="W1059">
        <f t="shared" si="65"/>
        <v>12</v>
      </c>
      <c r="X1059" t="str" cm="1">
        <f t="array" ref="X1059">_xlfn.IFS(W1059&lt;=3, "Q1", W1059&lt;=6, "Q2", W1059&lt;=9, "Q3", W1059&lt;=12, "Q4")</f>
        <v>Q4</v>
      </c>
      <c r="Y1059" s="4">
        <f t="shared" si="66"/>
        <v>36.25</v>
      </c>
      <c r="Z1059" t="str">
        <f t="shared" si="67"/>
        <v>December</v>
      </c>
    </row>
    <row r="1060" spans="1:26" x14ac:dyDescent="0.3">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c r="V1060">
        <f t="shared" si="64"/>
        <v>7</v>
      </c>
      <c r="W1060">
        <f t="shared" si="65"/>
        <v>12</v>
      </c>
      <c r="X1060" t="str" cm="1">
        <f t="array" ref="X1060">_xlfn.IFS(W1060&lt;=3, "Q1", W1060&lt;=6, "Q2", W1060&lt;=9, "Q3", W1060&lt;=12, "Q4")</f>
        <v>Q4</v>
      </c>
      <c r="Y1060" s="4">
        <f t="shared" si="66"/>
        <v>35</v>
      </c>
      <c r="Z1060" t="str">
        <f t="shared" si="67"/>
        <v>December</v>
      </c>
    </row>
    <row r="1061" spans="1:26" x14ac:dyDescent="0.3">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c r="V1061">
        <f t="shared" si="64"/>
        <v>7</v>
      </c>
      <c r="W1061">
        <f t="shared" si="65"/>
        <v>11</v>
      </c>
      <c r="X1061" t="str" cm="1">
        <f t="array" ref="X1061">_xlfn.IFS(W1061&lt;=3, "Q1", W1061&lt;=6, "Q2", W1061&lt;=9, "Q3", W1061&lt;=12, "Q4")</f>
        <v>Q4</v>
      </c>
      <c r="Y1061" s="4">
        <f t="shared" si="66"/>
        <v>36.25</v>
      </c>
      <c r="Z1061" t="str">
        <f t="shared" si="67"/>
        <v>November</v>
      </c>
    </row>
    <row r="1062" spans="1:26" x14ac:dyDescent="0.3">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c r="V1062">
        <f t="shared" si="64"/>
        <v>6</v>
      </c>
      <c r="W1062">
        <f t="shared" si="65"/>
        <v>3</v>
      </c>
      <c r="X1062" t="str" cm="1">
        <f t="array" ref="X1062">_xlfn.IFS(W1062&lt;=3, "Q1", W1062&lt;=6, "Q2", W1062&lt;=9, "Q3", W1062&lt;=12, "Q4")</f>
        <v>Q1</v>
      </c>
      <c r="Y1062" s="4">
        <f t="shared" si="66"/>
        <v>-27.142857142857142</v>
      </c>
      <c r="Z1062" t="str">
        <f t="shared" si="67"/>
        <v>March</v>
      </c>
    </row>
    <row r="1063" spans="1:26" x14ac:dyDescent="0.3">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c r="V1063">
        <f t="shared" si="64"/>
        <v>5</v>
      </c>
      <c r="W1063">
        <f t="shared" si="65"/>
        <v>4</v>
      </c>
      <c r="X1063" t="str" cm="1">
        <f t="array" ref="X1063">_xlfn.IFS(W1063&lt;=3, "Q1", W1063&lt;=6, "Q2", W1063&lt;=9, "Q3", W1063&lt;=12, "Q4")</f>
        <v>Q2</v>
      </c>
      <c r="Y1063" s="4">
        <f t="shared" si="66"/>
        <v>10</v>
      </c>
      <c r="Z1063" t="str">
        <f t="shared" si="67"/>
        <v>April</v>
      </c>
    </row>
    <row r="1064" spans="1:26" x14ac:dyDescent="0.3">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c r="V1064">
        <f t="shared" si="64"/>
        <v>5</v>
      </c>
      <c r="W1064">
        <f t="shared" si="65"/>
        <v>4</v>
      </c>
      <c r="X1064" t="str" cm="1">
        <f t="array" ref="X1064">_xlfn.IFS(W1064&lt;=3, "Q1", W1064&lt;=6, "Q2", W1064&lt;=9, "Q3", W1064&lt;=12, "Q4")</f>
        <v>Q2</v>
      </c>
      <c r="Y1064" s="4">
        <f t="shared" si="66"/>
        <v>-21.25</v>
      </c>
      <c r="Z1064" t="str">
        <f t="shared" si="67"/>
        <v>April</v>
      </c>
    </row>
    <row r="1065" spans="1:26" x14ac:dyDescent="0.3">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c r="V1065">
        <f t="shared" si="64"/>
        <v>5</v>
      </c>
      <c r="W1065">
        <f t="shared" si="65"/>
        <v>4</v>
      </c>
      <c r="X1065" t="str" cm="1">
        <f t="array" ref="X1065">_xlfn.IFS(W1065&lt;=3, "Q1", W1065&lt;=6, "Q2", W1065&lt;=9, "Q3", W1065&lt;=12, "Q4")</f>
        <v>Q2</v>
      </c>
      <c r="Y1065" s="4">
        <f t="shared" si="66"/>
        <v>16.249999999999996</v>
      </c>
      <c r="Z1065" t="str">
        <f t="shared" si="67"/>
        <v>April</v>
      </c>
    </row>
    <row r="1066" spans="1:26" x14ac:dyDescent="0.3">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c r="V1066">
        <f t="shared" si="64"/>
        <v>5</v>
      </c>
      <c r="W1066">
        <f t="shared" si="65"/>
        <v>4</v>
      </c>
      <c r="X1066" t="str" cm="1">
        <f t="array" ref="X1066">_xlfn.IFS(W1066&lt;=3, "Q1", W1066&lt;=6, "Q2", W1066&lt;=9, "Q3", W1066&lt;=12, "Q4")</f>
        <v>Q2</v>
      </c>
      <c r="Y1066" s="4">
        <f t="shared" si="66"/>
        <v>-23.333333333333336</v>
      </c>
      <c r="Z1066" t="str">
        <f t="shared" si="67"/>
        <v>April</v>
      </c>
    </row>
    <row r="1067" spans="1:26" x14ac:dyDescent="0.3">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c r="V1067">
        <f t="shared" si="64"/>
        <v>5</v>
      </c>
      <c r="W1067">
        <f t="shared" si="65"/>
        <v>4</v>
      </c>
      <c r="X1067" t="str" cm="1">
        <f t="array" ref="X1067">_xlfn.IFS(W1067&lt;=3, "Q1", W1067&lt;=6, "Q2", W1067&lt;=9, "Q3", W1067&lt;=12, "Q4")</f>
        <v>Q2</v>
      </c>
      <c r="Y1067" s="4">
        <f t="shared" si="66"/>
        <v>16.25</v>
      </c>
      <c r="Z1067" t="str">
        <f t="shared" si="67"/>
        <v>April</v>
      </c>
    </row>
    <row r="1068" spans="1:26" x14ac:dyDescent="0.3">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c r="V1068">
        <f t="shared" si="64"/>
        <v>5</v>
      </c>
      <c r="W1068">
        <f t="shared" si="65"/>
        <v>4</v>
      </c>
      <c r="X1068" t="str" cm="1">
        <f t="array" ref="X1068">_xlfn.IFS(W1068&lt;=3, "Q1", W1068&lt;=6, "Q2", W1068&lt;=9, "Q3", W1068&lt;=12, "Q4")</f>
        <v>Q2</v>
      </c>
      <c r="Y1068" s="4">
        <f t="shared" si="66"/>
        <v>-83.333333333333343</v>
      </c>
      <c r="Z1068" t="str">
        <f t="shared" si="67"/>
        <v>April</v>
      </c>
    </row>
    <row r="1069" spans="1:26" x14ac:dyDescent="0.3">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c r="V1069">
        <f t="shared" si="64"/>
        <v>1</v>
      </c>
      <c r="W1069">
        <f t="shared" si="65"/>
        <v>10</v>
      </c>
      <c r="X1069" t="str" cm="1">
        <f t="array" ref="X1069">_xlfn.IFS(W1069&lt;=3, "Q1", W1069&lt;=6, "Q2", W1069&lt;=9, "Q3", W1069&lt;=12, "Q4")</f>
        <v>Q4</v>
      </c>
      <c r="Y1069" s="4">
        <f t="shared" si="66"/>
        <v>6.25</v>
      </c>
      <c r="Z1069" t="str">
        <f t="shared" si="67"/>
        <v>October</v>
      </c>
    </row>
    <row r="1070" spans="1:26" x14ac:dyDescent="0.3">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c r="V1070">
        <f t="shared" si="64"/>
        <v>2</v>
      </c>
      <c r="W1070">
        <f t="shared" si="65"/>
        <v>9</v>
      </c>
      <c r="X1070" t="str" cm="1">
        <f t="array" ref="X1070">_xlfn.IFS(W1070&lt;=3, "Q1", W1070&lt;=6, "Q2", W1070&lt;=9, "Q3", W1070&lt;=12, "Q4")</f>
        <v>Q3</v>
      </c>
      <c r="Y1070" s="4">
        <f t="shared" si="66"/>
        <v>-20</v>
      </c>
      <c r="Z1070" t="str">
        <f t="shared" si="67"/>
        <v>September</v>
      </c>
    </row>
    <row r="1071" spans="1:26" x14ac:dyDescent="0.3">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c r="V1071">
        <f t="shared" si="64"/>
        <v>4</v>
      </c>
      <c r="W1071">
        <f t="shared" si="65"/>
        <v>7</v>
      </c>
      <c r="X1071" t="str" cm="1">
        <f t="array" ref="X1071">_xlfn.IFS(W1071&lt;=3, "Q1", W1071&lt;=6, "Q2", W1071&lt;=9, "Q3", W1071&lt;=12, "Q4")</f>
        <v>Q3</v>
      </c>
      <c r="Y1071" s="4">
        <f t="shared" si="66"/>
        <v>-73.333333333333329</v>
      </c>
      <c r="Z1071" t="str">
        <f t="shared" si="67"/>
        <v>July</v>
      </c>
    </row>
    <row r="1072" spans="1:26" x14ac:dyDescent="0.3">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c r="V1072">
        <f t="shared" si="64"/>
        <v>6</v>
      </c>
      <c r="W1072">
        <f t="shared" si="65"/>
        <v>11</v>
      </c>
      <c r="X1072" t="str" cm="1">
        <f t="array" ref="X1072">_xlfn.IFS(W1072&lt;=3, "Q1", W1072&lt;=6, "Q2", W1072&lt;=9, "Q3", W1072&lt;=12, "Q4")</f>
        <v>Q4</v>
      </c>
      <c r="Y1072" s="4">
        <f t="shared" si="66"/>
        <v>25.999999999999996</v>
      </c>
      <c r="Z1072" t="str">
        <f t="shared" si="67"/>
        <v>November</v>
      </c>
    </row>
    <row r="1073" spans="1:26" x14ac:dyDescent="0.3">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c r="V1073">
        <f t="shared" si="64"/>
        <v>4</v>
      </c>
      <c r="W1073">
        <f t="shared" si="65"/>
        <v>4</v>
      </c>
      <c r="X1073" t="str" cm="1">
        <f t="array" ref="X1073">_xlfn.IFS(W1073&lt;=3, "Q1", W1073&lt;=6, "Q2", W1073&lt;=9, "Q3", W1073&lt;=12, "Q4")</f>
        <v>Q2</v>
      </c>
      <c r="Y1073" s="4">
        <f t="shared" si="66"/>
        <v>33.75</v>
      </c>
      <c r="Z1073" t="str">
        <f t="shared" si="67"/>
        <v>April</v>
      </c>
    </row>
    <row r="1074" spans="1:26" x14ac:dyDescent="0.3">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c r="V1074">
        <f t="shared" si="64"/>
        <v>5</v>
      </c>
      <c r="W1074">
        <f t="shared" si="65"/>
        <v>11</v>
      </c>
      <c r="X1074" t="str" cm="1">
        <f t="array" ref="X1074">_xlfn.IFS(W1074&lt;=3, "Q1", W1074&lt;=6, "Q2", W1074&lt;=9, "Q3", W1074&lt;=12, "Q4")</f>
        <v>Q4</v>
      </c>
      <c r="Y1074" s="4">
        <f t="shared" si="66"/>
        <v>35</v>
      </c>
      <c r="Z1074" t="str">
        <f t="shared" si="67"/>
        <v>November</v>
      </c>
    </row>
    <row r="1075" spans="1:26" x14ac:dyDescent="0.3">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c r="V1075">
        <f t="shared" si="64"/>
        <v>7</v>
      </c>
      <c r="W1075">
        <f t="shared" si="65"/>
        <v>11</v>
      </c>
      <c r="X1075" t="str" cm="1">
        <f t="array" ref="X1075">_xlfn.IFS(W1075&lt;=3, "Q1", W1075&lt;=6, "Q2", W1075&lt;=9, "Q3", W1075&lt;=12, "Q4")</f>
        <v>Q4</v>
      </c>
      <c r="Y1075" s="4">
        <f t="shared" si="66"/>
        <v>-73.333333333333343</v>
      </c>
      <c r="Z1075" t="str">
        <f t="shared" si="67"/>
        <v>November</v>
      </c>
    </row>
    <row r="1076" spans="1:26" x14ac:dyDescent="0.3">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c r="V1076">
        <f t="shared" si="64"/>
        <v>7</v>
      </c>
      <c r="W1076">
        <f t="shared" si="65"/>
        <v>11</v>
      </c>
      <c r="X1076" t="str" cm="1">
        <f t="array" ref="X1076">_xlfn.IFS(W1076&lt;=3, "Q1", W1076&lt;=6, "Q2", W1076&lt;=9, "Q3", W1076&lt;=12, "Q4")</f>
        <v>Q4</v>
      </c>
      <c r="Y1076" s="4">
        <f t="shared" si="66"/>
        <v>-76.666666666666657</v>
      </c>
      <c r="Z1076" t="str">
        <f t="shared" si="67"/>
        <v>November</v>
      </c>
    </row>
    <row r="1077" spans="1:26" x14ac:dyDescent="0.3">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c r="V1077">
        <f t="shared" si="64"/>
        <v>7</v>
      </c>
      <c r="W1077">
        <f t="shared" si="65"/>
        <v>11</v>
      </c>
      <c r="X1077" t="str" cm="1">
        <f t="array" ref="X1077">_xlfn.IFS(W1077&lt;=3, "Q1", W1077&lt;=6, "Q2", W1077&lt;=9, "Q3", W1077&lt;=12, "Q4")</f>
        <v>Q4</v>
      </c>
      <c r="Y1077" s="4">
        <f t="shared" si="66"/>
        <v>6.25</v>
      </c>
      <c r="Z1077" t="str">
        <f t="shared" si="67"/>
        <v>November</v>
      </c>
    </row>
    <row r="1078" spans="1:26" x14ac:dyDescent="0.3">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c r="V1078">
        <f t="shared" si="64"/>
        <v>1</v>
      </c>
      <c r="W1078">
        <f t="shared" si="65"/>
        <v>9</v>
      </c>
      <c r="X1078" t="str" cm="1">
        <f t="array" ref="X1078">_xlfn.IFS(W1078&lt;=3, "Q1", W1078&lt;=6, "Q2", W1078&lt;=9, "Q3", W1078&lt;=12, "Q4")</f>
        <v>Q3</v>
      </c>
      <c r="Y1078" s="4">
        <f t="shared" si="66"/>
        <v>26</v>
      </c>
      <c r="Z1078" t="str">
        <f t="shared" si="67"/>
        <v>September</v>
      </c>
    </row>
    <row r="1079" spans="1:26" x14ac:dyDescent="0.3">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c r="V1079">
        <f t="shared" si="64"/>
        <v>2</v>
      </c>
      <c r="W1079">
        <f t="shared" si="65"/>
        <v>9</v>
      </c>
      <c r="X1079" t="str" cm="1">
        <f t="array" ref="X1079">_xlfn.IFS(W1079&lt;=3, "Q1", W1079&lt;=6, "Q2", W1079&lt;=9, "Q3", W1079&lt;=12, "Q4")</f>
        <v>Q3</v>
      </c>
      <c r="Y1079" s="4">
        <f t="shared" si="66"/>
        <v>28.000000000000004</v>
      </c>
      <c r="Z1079" t="str">
        <f t="shared" si="67"/>
        <v>September</v>
      </c>
    </row>
    <row r="1080" spans="1:26" x14ac:dyDescent="0.3">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c r="V1080">
        <f t="shared" si="64"/>
        <v>2</v>
      </c>
      <c r="W1080">
        <f t="shared" si="65"/>
        <v>9</v>
      </c>
      <c r="X1080" t="str" cm="1">
        <f t="array" ref="X1080">_xlfn.IFS(W1080&lt;=3, "Q1", W1080&lt;=6, "Q2", W1080&lt;=9, "Q3", W1080&lt;=12, "Q4")</f>
        <v>Q3</v>
      </c>
      <c r="Y1080" s="4">
        <f t="shared" si="66"/>
        <v>26.999999999999996</v>
      </c>
      <c r="Z1080" t="str">
        <f t="shared" si="67"/>
        <v>September</v>
      </c>
    </row>
    <row r="1081" spans="1:26" x14ac:dyDescent="0.3">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c r="V1081">
        <f t="shared" si="64"/>
        <v>2</v>
      </c>
      <c r="W1081">
        <f t="shared" si="65"/>
        <v>9</v>
      </c>
      <c r="X1081" t="str" cm="1">
        <f t="array" ref="X1081">_xlfn.IFS(W1081&lt;=3, "Q1", W1081&lt;=6, "Q2", W1081&lt;=9, "Q3", W1081&lt;=12, "Q4")</f>
        <v>Q3</v>
      </c>
      <c r="Y1081" s="4">
        <f t="shared" si="66"/>
        <v>33.75</v>
      </c>
      <c r="Z1081" t="str">
        <f t="shared" si="67"/>
        <v>September</v>
      </c>
    </row>
    <row r="1082" spans="1:26" x14ac:dyDescent="0.3">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c r="V1082">
        <f t="shared" si="64"/>
        <v>5</v>
      </c>
      <c r="W1082">
        <f t="shared" si="65"/>
        <v>11</v>
      </c>
      <c r="X1082" t="str" cm="1">
        <f t="array" ref="X1082">_xlfn.IFS(W1082&lt;=3, "Q1", W1082&lt;=6, "Q2", W1082&lt;=9, "Q3", W1082&lt;=12, "Q4")</f>
        <v>Q4</v>
      </c>
      <c r="Y1082" s="4">
        <f t="shared" si="66"/>
        <v>46.999999999999993</v>
      </c>
      <c r="Z1082" t="str">
        <f t="shared" si="67"/>
        <v>November</v>
      </c>
    </row>
    <row r="1083" spans="1:26" x14ac:dyDescent="0.3">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c r="V1083">
        <f t="shared" si="64"/>
        <v>5</v>
      </c>
      <c r="W1083">
        <f t="shared" si="65"/>
        <v>11</v>
      </c>
      <c r="X1083" t="str" cm="1">
        <f t="array" ref="X1083">_xlfn.IFS(W1083&lt;=3, "Q1", W1083&lt;=6, "Q2", W1083&lt;=9, "Q3", W1083&lt;=12, "Q4")</f>
        <v>Q4</v>
      </c>
      <c r="Y1083" s="4">
        <f t="shared" si="66"/>
        <v>10.999999999999998</v>
      </c>
      <c r="Z1083" t="str">
        <f t="shared" si="67"/>
        <v>November</v>
      </c>
    </row>
    <row r="1084" spans="1:26" x14ac:dyDescent="0.3">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c r="V1084">
        <f t="shared" si="64"/>
        <v>4</v>
      </c>
      <c r="W1084">
        <f t="shared" si="65"/>
        <v>3</v>
      </c>
      <c r="X1084" t="str" cm="1">
        <f t="array" ref="X1084">_xlfn.IFS(W1084&lt;=3, "Q1", W1084&lt;=6, "Q2", W1084&lt;=9, "Q3", W1084&lt;=12, "Q4")</f>
        <v>Q1</v>
      </c>
      <c r="Y1084" s="4">
        <f t="shared" si="66"/>
        <v>-31.666666666666664</v>
      </c>
      <c r="Z1084" t="str">
        <f t="shared" si="67"/>
        <v>March</v>
      </c>
    </row>
    <row r="1085" spans="1:26" x14ac:dyDescent="0.3">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c r="V1085">
        <f t="shared" si="64"/>
        <v>4</v>
      </c>
      <c r="W1085">
        <f t="shared" si="65"/>
        <v>3</v>
      </c>
      <c r="X1085" t="str" cm="1">
        <f t="array" ref="X1085">_xlfn.IFS(W1085&lt;=3, "Q1", W1085&lt;=6, "Q2", W1085&lt;=9, "Q3", W1085&lt;=12, "Q4")</f>
        <v>Q1</v>
      </c>
      <c r="Y1085" s="4">
        <f t="shared" si="66"/>
        <v>46</v>
      </c>
      <c r="Z1085" t="str">
        <f t="shared" si="67"/>
        <v>March</v>
      </c>
    </row>
    <row r="1086" spans="1:26" x14ac:dyDescent="0.3">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c r="V1086">
        <f t="shared" si="64"/>
        <v>4</v>
      </c>
      <c r="W1086">
        <f t="shared" si="65"/>
        <v>3</v>
      </c>
      <c r="X1086" t="str" cm="1">
        <f t="array" ref="X1086">_xlfn.IFS(W1086&lt;=3, "Q1", W1086&lt;=6, "Q2", W1086&lt;=9, "Q3", W1086&lt;=12, "Q4")</f>
        <v>Q1</v>
      </c>
      <c r="Y1086" s="4">
        <f t="shared" si="66"/>
        <v>28.999999999999996</v>
      </c>
      <c r="Z1086" t="str">
        <f t="shared" si="67"/>
        <v>March</v>
      </c>
    </row>
    <row r="1087" spans="1:26" x14ac:dyDescent="0.3">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c r="V1087">
        <f t="shared" si="64"/>
        <v>4</v>
      </c>
      <c r="W1087">
        <f t="shared" si="65"/>
        <v>3</v>
      </c>
      <c r="X1087" t="str" cm="1">
        <f t="array" ref="X1087">_xlfn.IFS(W1087&lt;=3, "Q1", W1087&lt;=6, "Q2", W1087&lt;=9, "Q3", W1087&lt;=12, "Q4")</f>
        <v>Q1</v>
      </c>
      <c r="Y1087" s="4">
        <f t="shared" si="66"/>
        <v>49</v>
      </c>
      <c r="Z1087" t="str">
        <f t="shared" si="67"/>
        <v>March</v>
      </c>
    </row>
    <row r="1088" spans="1:26" x14ac:dyDescent="0.3">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c r="V1088">
        <f t="shared" si="64"/>
        <v>0</v>
      </c>
      <c r="W1088">
        <f t="shared" si="65"/>
        <v>8</v>
      </c>
      <c r="X1088" t="str" cm="1">
        <f t="array" ref="X1088">_xlfn.IFS(W1088&lt;=3, "Q1", W1088&lt;=6, "Q2", W1088&lt;=9, "Q3", W1088&lt;=12, "Q4")</f>
        <v>Q3</v>
      </c>
      <c r="Y1088" s="4">
        <f t="shared" si="66"/>
        <v>47.999999999999993</v>
      </c>
      <c r="Z1088" t="str">
        <f t="shared" si="67"/>
        <v>August</v>
      </c>
    </row>
    <row r="1089" spans="1:26" x14ac:dyDescent="0.3">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c r="V1089">
        <f t="shared" si="64"/>
        <v>5</v>
      </c>
      <c r="W1089">
        <f t="shared" si="65"/>
        <v>8</v>
      </c>
      <c r="X1089" t="str" cm="1">
        <f t="array" ref="X1089">_xlfn.IFS(W1089&lt;=3, "Q1", W1089&lt;=6, "Q2", W1089&lt;=9, "Q3", W1089&lt;=12, "Q4")</f>
        <v>Q3</v>
      </c>
      <c r="Y1089" s="4">
        <f t="shared" si="66"/>
        <v>10</v>
      </c>
      <c r="Z1089" t="str">
        <f t="shared" si="67"/>
        <v>August</v>
      </c>
    </row>
    <row r="1090" spans="1:26" x14ac:dyDescent="0.3">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c r="V1090">
        <f t="shared" si="64"/>
        <v>5</v>
      </c>
      <c r="W1090">
        <f t="shared" si="65"/>
        <v>8</v>
      </c>
      <c r="X1090" t="str" cm="1">
        <f t="array" ref="X1090">_xlfn.IFS(W1090&lt;=3, "Q1", W1090&lt;=6, "Q2", W1090&lt;=9, "Q3", W1090&lt;=12, "Q4")</f>
        <v>Q3</v>
      </c>
      <c r="Y1090" s="4">
        <f t="shared" si="66"/>
        <v>48.000000000000007</v>
      </c>
      <c r="Z1090" t="str">
        <f t="shared" si="67"/>
        <v>August</v>
      </c>
    </row>
    <row r="1091" spans="1:26" x14ac:dyDescent="0.3">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c r="V1091">
        <f t="shared" ref="V1091:V1154" si="68">D1091-C1091</f>
        <v>6</v>
      </c>
      <c r="W1091">
        <f t="shared" ref="W1091:W1154" si="69">MONTH(C1091)</f>
        <v>6</v>
      </c>
      <c r="X1091" t="str" cm="1">
        <f t="array" ref="X1091">_xlfn.IFS(W1091&lt;=3, "Q1", W1091&lt;=6, "Q2", W1091&lt;=9, "Q3", W1091&lt;=12, "Q4")</f>
        <v>Q2</v>
      </c>
      <c r="Y1091" s="4">
        <f t="shared" ref="Y1091:Y1154" si="70">(U1091/R1091)*100</f>
        <v>6.25</v>
      </c>
      <c r="Z1091" t="str">
        <f t="shared" ref="Z1091:Z1154" si="71">TEXT(C1091, "mmmm")</f>
        <v>June</v>
      </c>
    </row>
    <row r="1092" spans="1:26" x14ac:dyDescent="0.3">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c r="V1092">
        <f t="shared" si="68"/>
        <v>6</v>
      </c>
      <c r="W1092">
        <f t="shared" si="69"/>
        <v>6</v>
      </c>
      <c r="X1092" t="str" cm="1">
        <f t="array" ref="X1092">_xlfn.IFS(W1092&lt;=3, "Q1", W1092&lt;=6, "Q2", W1092&lt;=9, "Q3", W1092&lt;=12, "Q4")</f>
        <v>Q2</v>
      </c>
      <c r="Y1092" s="4">
        <f t="shared" si="70"/>
        <v>35</v>
      </c>
      <c r="Z1092" t="str">
        <f t="shared" si="71"/>
        <v>June</v>
      </c>
    </row>
    <row r="1093" spans="1:26" x14ac:dyDescent="0.3">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c r="V1093">
        <f t="shared" si="68"/>
        <v>7</v>
      </c>
      <c r="W1093">
        <f t="shared" si="69"/>
        <v>12</v>
      </c>
      <c r="X1093" t="str" cm="1">
        <f t="array" ref="X1093">_xlfn.IFS(W1093&lt;=3, "Q1", W1093&lt;=6, "Q2", W1093&lt;=9, "Q3", W1093&lt;=12, "Q4")</f>
        <v>Q4</v>
      </c>
      <c r="Y1093" s="4">
        <f t="shared" si="70"/>
        <v>28.000000000000004</v>
      </c>
      <c r="Z1093" t="str">
        <f t="shared" si="71"/>
        <v>December</v>
      </c>
    </row>
    <row r="1094" spans="1:26" x14ac:dyDescent="0.3">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c r="V1094">
        <f t="shared" si="68"/>
        <v>7</v>
      </c>
      <c r="W1094">
        <f t="shared" si="69"/>
        <v>12</v>
      </c>
      <c r="X1094" t="str" cm="1">
        <f t="array" ref="X1094">_xlfn.IFS(W1094&lt;=3, "Q1", W1094&lt;=6, "Q2", W1094&lt;=9, "Q3", W1094&lt;=12, "Q4")</f>
        <v>Q4</v>
      </c>
      <c r="Y1094" s="4">
        <f t="shared" si="70"/>
        <v>8.75</v>
      </c>
      <c r="Z1094" t="str">
        <f t="shared" si="71"/>
        <v>December</v>
      </c>
    </row>
    <row r="1095" spans="1:26" x14ac:dyDescent="0.3">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c r="V1095">
        <f t="shared" si="68"/>
        <v>4</v>
      </c>
      <c r="W1095">
        <f t="shared" si="69"/>
        <v>12</v>
      </c>
      <c r="X1095" t="str" cm="1">
        <f t="array" ref="X1095">_xlfn.IFS(W1095&lt;=3, "Q1", W1095&lt;=6, "Q2", W1095&lt;=9, "Q3", W1095&lt;=12, "Q4")</f>
        <v>Q4</v>
      </c>
      <c r="Y1095" s="4">
        <f t="shared" si="70"/>
        <v>49</v>
      </c>
      <c r="Z1095" t="str">
        <f t="shared" si="71"/>
        <v>December</v>
      </c>
    </row>
    <row r="1096" spans="1:26" x14ac:dyDescent="0.3">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c r="V1096">
        <f t="shared" si="68"/>
        <v>4</v>
      </c>
      <c r="W1096">
        <f t="shared" si="69"/>
        <v>12</v>
      </c>
      <c r="X1096" t="str" cm="1">
        <f t="array" ref="X1096">_xlfn.IFS(W1096&lt;=3, "Q1", W1096&lt;=6, "Q2", W1096&lt;=9, "Q3", W1096&lt;=12, "Q4")</f>
        <v>Q4</v>
      </c>
      <c r="Y1096" s="4">
        <f t="shared" si="70"/>
        <v>28.999999999999996</v>
      </c>
      <c r="Z1096" t="str">
        <f t="shared" si="71"/>
        <v>December</v>
      </c>
    </row>
    <row r="1097" spans="1:26" x14ac:dyDescent="0.3">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c r="V1097">
        <f t="shared" si="68"/>
        <v>5</v>
      </c>
      <c r="W1097">
        <f t="shared" si="69"/>
        <v>1</v>
      </c>
      <c r="X1097" t="str" cm="1">
        <f t="array" ref="X1097">_xlfn.IFS(W1097&lt;=3, "Q1", W1097&lt;=6, "Q2", W1097&lt;=9, "Q3", W1097&lt;=12, "Q4")</f>
        <v>Q1</v>
      </c>
      <c r="Y1097" s="4">
        <f t="shared" si="70"/>
        <v>8.75</v>
      </c>
      <c r="Z1097" t="str">
        <f t="shared" si="71"/>
        <v>January</v>
      </c>
    </row>
    <row r="1098" spans="1:26" x14ac:dyDescent="0.3">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c r="V1098">
        <f t="shared" si="68"/>
        <v>5</v>
      </c>
      <c r="W1098">
        <f t="shared" si="69"/>
        <v>1</v>
      </c>
      <c r="X1098" t="str" cm="1">
        <f t="array" ref="X1098">_xlfn.IFS(W1098&lt;=3, "Q1", W1098&lt;=6, "Q2", W1098&lt;=9, "Q3", W1098&lt;=12, "Q4")</f>
        <v>Q1</v>
      </c>
      <c r="Y1098" s="4">
        <f t="shared" si="70"/>
        <v>-80</v>
      </c>
      <c r="Z1098" t="str">
        <f t="shared" si="71"/>
        <v>January</v>
      </c>
    </row>
    <row r="1099" spans="1:26" x14ac:dyDescent="0.3">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c r="V1099">
        <f t="shared" si="68"/>
        <v>3</v>
      </c>
      <c r="W1099">
        <f t="shared" si="69"/>
        <v>6</v>
      </c>
      <c r="X1099" t="str" cm="1">
        <f t="array" ref="X1099">_xlfn.IFS(W1099&lt;=3, "Q1", W1099&lt;=6, "Q2", W1099&lt;=9, "Q3", W1099&lt;=12, "Q4")</f>
        <v>Q2</v>
      </c>
      <c r="Y1099" s="4">
        <f t="shared" si="70"/>
        <v>2.5</v>
      </c>
      <c r="Z1099" t="str">
        <f t="shared" si="71"/>
        <v>June</v>
      </c>
    </row>
    <row r="1100" spans="1:26" x14ac:dyDescent="0.3">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c r="V1100">
        <f t="shared" si="68"/>
        <v>3</v>
      </c>
      <c r="W1100">
        <f t="shared" si="69"/>
        <v>6</v>
      </c>
      <c r="X1100" t="str" cm="1">
        <f t="array" ref="X1100">_xlfn.IFS(W1100&lt;=3, "Q1", W1100&lt;=6, "Q2", W1100&lt;=9, "Q3", W1100&lt;=12, "Q4")</f>
        <v>Q2</v>
      </c>
      <c r="Y1100" s="4">
        <f t="shared" si="70"/>
        <v>28.999999999999996</v>
      </c>
      <c r="Z1100" t="str">
        <f t="shared" si="71"/>
        <v>June</v>
      </c>
    </row>
    <row r="1101" spans="1:26" x14ac:dyDescent="0.3">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c r="V1101">
        <f t="shared" si="68"/>
        <v>3</v>
      </c>
      <c r="W1101">
        <f t="shared" si="69"/>
        <v>6</v>
      </c>
      <c r="X1101" t="str" cm="1">
        <f t="array" ref="X1101">_xlfn.IFS(W1101&lt;=3, "Q1", W1101&lt;=6, "Q2", W1101&lt;=9, "Q3", W1101&lt;=12, "Q4")</f>
        <v>Q2</v>
      </c>
      <c r="Y1101" s="4">
        <f t="shared" si="70"/>
        <v>47</v>
      </c>
      <c r="Z1101" t="str">
        <f t="shared" si="71"/>
        <v>June</v>
      </c>
    </row>
    <row r="1102" spans="1:26" x14ac:dyDescent="0.3">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c r="V1102">
        <f t="shared" si="68"/>
        <v>3</v>
      </c>
      <c r="W1102">
        <f t="shared" si="69"/>
        <v>6</v>
      </c>
      <c r="X1102" t="str" cm="1">
        <f t="array" ref="X1102">_xlfn.IFS(W1102&lt;=3, "Q1", W1102&lt;=6, "Q2", W1102&lt;=9, "Q3", W1102&lt;=12, "Q4")</f>
        <v>Q2</v>
      </c>
      <c r="Y1102" s="4">
        <f t="shared" si="70"/>
        <v>32.999999999999993</v>
      </c>
      <c r="Z1102" t="str">
        <f t="shared" si="71"/>
        <v>June</v>
      </c>
    </row>
    <row r="1103" spans="1:26" x14ac:dyDescent="0.3">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c r="V1103">
        <f t="shared" si="68"/>
        <v>3</v>
      </c>
      <c r="W1103">
        <f t="shared" si="69"/>
        <v>6</v>
      </c>
      <c r="X1103" t="str" cm="1">
        <f t="array" ref="X1103">_xlfn.IFS(W1103&lt;=3, "Q1", W1103&lt;=6, "Q2", W1103&lt;=9, "Q3", W1103&lt;=12, "Q4")</f>
        <v>Q2</v>
      </c>
      <c r="Y1103" s="4">
        <f t="shared" si="70"/>
        <v>28.999999999999996</v>
      </c>
      <c r="Z1103" t="str">
        <f t="shared" si="71"/>
        <v>June</v>
      </c>
    </row>
    <row r="1104" spans="1:26" x14ac:dyDescent="0.3">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c r="V1104">
        <f t="shared" si="68"/>
        <v>6</v>
      </c>
      <c r="W1104">
        <f t="shared" si="69"/>
        <v>4</v>
      </c>
      <c r="X1104" t="str" cm="1">
        <f t="array" ref="X1104">_xlfn.IFS(W1104&lt;=3, "Q1", W1104&lt;=6, "Q2", W1104&lt;=9, "Q3", W1104&lt;=12, "Q4")</f>
        <v>Q2</v>
      </c>
      <c r="Y1104" s="4">
        <f t="shared" si="70"/>
        <v>-175</v>
      </c>
      <c r="Z1104" t="str">
        <f t="shared" si="71"/>
        <v>April</v>
      </c>
    </row>
    <row r="1105" spans="1:26" x14ac:dyDescent="0.3">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c r="V1105">
        <f t="shared" si="68"/>
        <v>6</v>
      </c>
      <c r="W1105">
        <f t="shared" si="69"/>
        <v>4</v>
      </c>
      <c r="X1105" t="str" cm="1">
        <f t="array" ref="X1105">_xlfn.IFS(W1105&lt;=3, "Q1", W1105&lt;=6, "Q2", W1105&lt;=9, "Q3", W1105&lt;=12, "Q4")</f>
        <v>Q2</v>
      </c>
      <c r="Y1105" s="4">
        <f t="shared" si="70"/>
        <v>-170</v>
      </c>
      <c r="Z1105" t="str">
        <f t="shared" si="71"/>
        <v>April</v>
      </c>
    </row>
    <row r="1106" spans="1:26" x14ac:dyDescent="0.3">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c r="V1106">
        <f t="shared" si="68"/>
        <v>6</v>
      </c>
      <c r="W1106">
        <f t="shared" si="69"/>
        <v>10</v>
      </c>
      <c r="X1106" t="str" cm="1">
        <f t="array" ref="X1106">_xlfn.IFS(W1106&lt;=3, "Q1", W1106&lt;=6, "Q2", W1106&lt;=9, "Q3", W1106&lt;=12, "Q4")</f>
        <v>Q4</v>
      </c>
      <c r="Y1106" s="4">
        <f t="shared" si="70"/>
        <v>49</v>
      </c>
      <c r="Z1106" t="str">
        <f t="shared" si="71"/>
        <v>October</v>
      </c>
    </row>
    <row r="1107" spans="1:26" x14ac:dyDescent="0.3">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c r="V1107">
        <f t="shared" si="68"/>
        <v>5</v>
      </c>
      <c r="W1107">
        <f t="shared" si="69"/>
        <v>11</v>
      </c>
      <c r="X1107" t="str" cm="1">
        <f t="array" ref="X1107">_xlfn.IFS(W1107&lt;=3, "Q1", W1107&lt;=6, "Q2", W1107&lt;=9, "Q3", W1107&lt;=12, "Q4")</f>
        <v>Q4</v>
      </c>
      <c r="Y1107" s="4">
        <f t="shared" si="70"/>
        <v>-16.25</v>
      </c>
      <c r="Z1107" t="str">
        <f t="shared" si="71"/>
        <v>November</v>
      </c>
    </row>
    <row r="1108" spans="1:26" x14ac:dyDescent="0.3">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c r="V1108">
        <f t="shared" si="68"/>
        <v>5</v>
      </c>
      <c r="W1108">
        <f t="shared" si="69"/>
        <v>11</v>
      </c>
      <c r="X1108" t="str" cm="1">
        <f t="array" ref="X1108">_xlfn.IFS(W1108&lt;=3, "Q1", W1108&lt;=6, "Q2", W1108&lt;=9, "Q3", W1108&lt;=12, "Q4")</f>
        <v>Q4</v>
      </c>
      <c r="Y1108" s="4">
        <f t="shared" si="70"/>
        <v>-32.500000000000007</v>
      </c>
      <c r="Z1108" t="str">
        <f t="shared" si="71"/>
        <v>November</v>
      </c>
    </row>
    <row r="1109" spans="1:26" x14ac:dyDescent="0.3">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c r="V1109">
        <f t="shared" si="68"/>
        <v>5</v>
      </c>
      <c r="W1109">
        <f t="shared" si="69"/>
        <v>11</v>
      </c>
      <c r="X1109" t="str" cm="1">
        <f t="array" ref="X1109">_xlfn.IFS(W1109&lt;=3, "Q1", W1109&lt;=6, "Q2", W1109&lt;=9, "Q3", W1109&lt;=12, "Q4")</f>
        <v>Q4</v>
      </c>
      <c r="Y1109" s="4">
        <f t="shared" si="70"/>
        <v>-160</v>
      </c>
      <c r="Z1109" t="str">
        <f t="shared" si="71"/>
        <v>November</v>
      </c>
    </row>
    <row r="1110" spans="1:26" x14ac:dyDescent="0.3">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c r="V1110">
        <f t="shared" si="68"/>
        <v>5</v>
      </c>
      <c r="W1110">
        <f t="shared" si="69"/>
        <v>11</v>
      </c>
      <c r="X1110" t="str" cm="1">
        <f t="array" ref="X1110">_xlfn.IFS(W1110&lt;=3, "Q1", W1110&lt;=6, "Q2", W1110&lt;=9, "Q3", W1110&lt;=12, "Q4")</f>
        <v>Q4</v>
      </c>
      <c r="Y1110" s="4">
        <f t="shared" si="70"/>
        <v>37.5</v>
      </c>
      <c r="Z1110" t="str">
        <f t="shared" si="71"/>
        <v>November</v>
      </c>
    </row>
    <row r="1111" spans="1:26" x14ac:dyDescent="0.3">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c r="V1111">
        <f t="shared" si="68"/>
        <v>5</v>
      </c>
      <c r="W1111">
        <f t="shared" si="69"/>
        <v>11</v>
      </c>
      <c r="X1111" t="str" cm="1">
        <f t="array" ref="X1111">_xlfn.IFS(W1111&lt;=3, "Q1", W1111&lt;=6, "Q2", W1111&lt;=9, "Q3", W1111&lt;=12, "Q4")</f>
        <v>Q4</v>
      </c>
      <c r="Y1111" s="4">
        <f t="shared" si="70"/>
        <v>33.75</v>
      </c>
      <c r="Z1111" t="str">
        <f t="shared" si="71"/>
        <v>November</v>
      </c>
    </row>
    <row r="1112" spans="1:26" x14ac:dyDescent="0.3">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c r="V1112">
        <f t="shared" si="68"/>
        <v>5</v>
      </c>
      <c r="W1112">
        <f t="shared" si="69"/>
        <v>11</v>
      </c>
      <c r="X1112" t="str" cm="1">
        <f t="array" ref="X1112">_xlfn.IFS(W1112&lt;=3, "Q1", W1112&lt;=6, "Q2", W1112&lt;=9, "Q3", W1112&lt;=12, "Q4")</f>
        <v>Q4</v>
      </c>
      <c r="Y1112" s="4">
        <f t="shared" si="70"/>
        <v>35</v>
      </c>
      <c r="Z1112" t="str">
        <f t="shared" si="71"/>
        <v>November</v>
      </c>
    </row>
    <row r="1113" spans="1:26" x14ac:dyDescent="0.3">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c r="V1113">
        <f t="shared" si="68"/>
        <v>5</v>
      </c>
      <c r="W1113">
        <f t="shared" si="69"/>
        <v>11</v>
      </c>
      <c r="X1113" t="str" cm="1">
        <f t="array" ref="X1113">_xlfn.IFS(W1113&lt;=3, "Q1", W1113&lt;=6, "Q2", W1113&lt;=9, "Q3", W1113&lt;=12, "Q4")</f>
        <v>Q4</v>
      </c>
      <c r="Y1113" s="4">
        <f t="shared" si="70"/>
        <v>35</v>
      </c>
      <c r="Z1113" t="str">
        <f t="shared" si="71"/>
        <v>November</v>
      </c>
    </row>
    <row r="1114" spans="1:26" x14ac:dyDescent="0.3">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c r="V1114">
        <f t="shared" si="68"/>
        <v>5</v>
      </c>
      <c r="W1114">
        <f t="shared" si="69"/>
        <v>11</v>
      </c>
      <c r="X1114" t="str" cm="1">
        <f t="array" ref="X1114">_xlfn.IFS(W1114&lt;=3, "Q1", W1114&lt;=6, "Q2", W1114&lt;=9, "Q3", W1114&lt;=12, "Q4")</f>
        <v>Q4</v>
      </c>
      <c r="Y1114" s="4">
        <f t="shared" si="70"/>
        <v>-170.00000000000003</v>
      </c>
      <c r="Z1114" t="str">
        <f t="shared" si="71"/>
        <v>November</v>
      </c>
    </row>
    <row r="1115" spans="1:26" x14ac:dyDescent="0.3">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c r="V1115">
        <f t="shared" si="68"/>
        <v>5</v>
      </c>
      <c r="W1115">
        <f t="shared" si="69"/>
        <v>12</v>
      </c>
      <c r="X1115" t="str" cm="1">
        <f t="array" ref="X1115">_xlfn.IFS(W1115&lt;=3, "Q1", W1115&lt;=6, "Q2", W1115&lt;=9, "Q3", W1115&lt;=12, "Q4")</f>
        <v>Q4</v>
      </c>
      <c r="Y1115" s="4">
        <f t="shared" si="70"/>
        <v>35</v>
      </c>
      <c r="Z1115" t="str">
        <f t="shared" si="71"/>
        <v>December</v>
      </c>
    </row>
    <row r="1116" spans="1:26" x14ac:dyDescent="0.3">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c r="V1116">
        <f t="shared" si="68"/>
        <v>5</v>
      </c>
      <c r="W1116">
        <f t="shared" si="69"/>
        <v>12</v>
      </c>
      <c r="X1116" t="str" cm="1">
        <f t="array" ref="X1116">_xlfn.IFS(W1116&lt;=3, "Q1", W1116&lt;=6, "Q2", W1116&lt;=9, "Q3", W1116&lt;=12, "Q4")</f>
        <v>Q4</v>
      </c>
      <c r="Y1116" s="4">
        <f t="shared" si="70"/>
        <v>-10.588235294117647</v>
      </c>
      <c r="Z1116" t="str">
        <f t="shared" si="71"/>
        <v>December</v>
      </c>
    </row>
    <row r="1117" spans="1:26" x14ac:dyDescent="0.3">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c r="V1117">
        <f t="shared" si="68"/>
        <v>5</v>
      </c>
      <c r="W1117">
        <f t="shared" si="69"/>
        <v>12</v>
      </c>
      <c r="X1117" t="str" cm="1">
        <f t="array" ref="X1117">_xlfn.IFS(W1117&lt;=3, "Q1", W1117&lt;=6, "Q2", W1117&lt;=9, "Q3", W1117&lt;=12, "Q4")</f>
        <v>Q4</v>
      </c>
      <c r="Y1117" s="4">
        <f t="shared" si="70"/>
        <v>48</v>
      </c>
      <c r="Z1117" t="str">
        <f t="shared" si="71"/>
        <v>December</v>
      </c>
    </row>
    <row r="1118" spans="1:26" x14ac:dyDescent="0.3">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c r="V1118">
        <f t="shared" si="68"/>
        <v>2</v>
      </c>
      <c r="W1118">
        <f t="shared" si="69"/>
        <v>7</v>
      </c>
      <c r="X1118" t="str" cm="1">
        <f t="array" ref="X1118">_xlfn.IFS(W1118&lt;=3, "Q1", W1118&lt;=6, "Q2", W1118&lt;=9, "Q3", W1118&lt;=12, "Q4")</f>
        <v>Q3</v>
      </c>
      <c r="Y1118" s="4">
        <f t="shared" si="70"/>
        <v>48.000000000000007</v>
      </c>
      <c r="Z1118" t="str">
        <f t="shared" si="71"/>
        <v>July</v>
      </c>
    </row>
    <row r="1119" spans="1:26" x14ac:dyDescent="0.3">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c r="V1119">
        <f t="shared" si="68"/>
        <v>4</v>
      </c>
      <c r="W1119">
        <f t="shared" si="69"/>
        <v>9</v>
      </c>
      <c r="X1119" t="str" cm="1">
        <f t="array" ref="X1119">_xlfn.IFS(W1119&lt;=3, "Q1", W1119&lt;=6, "Q2", W1119&lt;=9, "Q3", W1119&lt;=12, "Q4")</f>
        <v>Q3</v>
      </c>
      <c r="Y1119" s="4">
        <f t="shared" si="70"/>
        <v>49.000000000000007</v>
      </c>
      <c r="Z1119" t="str">
        <f t="shared" si="71"/>
        <v>September</v>
      </c>
    </row>
    <row r="1120" spans="1:26" x14ac:dyDescent="0.3">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c r="V1120">
        <f t="shared" si="68"/>
        <v>4</v>
      </c>
      <c r="W1120">
        <f t="shared" si="69"/>
        <v>9</v>
      </c>
      <c r="X1120" t="str" cm="1">
        <f t="array" ref="X1120">_xlfn.IFS(W1120&lt;=3, "Q1", W1120&lt;=6, "Q2", W1120&lt;=9, "Q3", W1120&lt;=12, "Q4")</f>
        <v>Q3</v>
      </c>
      <c r="Y1120" s="4">
        <f t="shared" si="70"/>
        <v>17.999999999999996</v>
      </c>
      <c r="Z1120" t="str">
        <f t="shared" si="71"/>
        <v>September</v>
      </c>
    </row>
    <row r="1121" spans="1:26" x14ac:dyDescent="0.3">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c r="V1121">
        <f t="shared" si="68"/>
        <v>4</v>
      </c>
      <c r="W1121">
        <f t="shared" si="69"/>
        <v>9</v>
      </c>
      <c r="X1121" t="str" cm="1">
        <f t="array" ref="X1121">_xlfn.IFS(W1121&lt;=3, "Q1", W1121&lt;=6, "Q2", W1121&lt;=9, "Q3", W1121&lt;=12, "Q4")</f>
        <v>Q3</v>
      </c>
      <c r="Y1121" s="4">
        <f t="shared" si="70"/>
        <v>46.999999999999993</v>
      </c>
      <c r="Z1121" t="str">
        <f t="shared" si="71"/>
        <v>September</v>
      </c>
    </row>
    <row r="1122" spans="1:26" x14ac:dyDescent="0.3">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c r="V1122">
        <f t="shared" si="68"/>
        <v>4</v>
      </c>
      <c r="W1122">
        <f t="shared" si="69"/>
        <v>9</v>
      </c>
      <c r="X1122" t="str" cm="1">
        <f t="array" ref="X1122">_xlfn.IFS(W1122&lt;=3, "Q1", W1122&lt;=6, "Q2", W1122&lt;=9, "Q3", W1122&lt;=12, "Q4")</f>
        <v>Q3</v>
      </c>
      <c r="Y1122" s="4">
        <f t="shared" si="70"/>
        <v>49</v>
      </c>
      <c r="Z1122" t="str">
        <f t="shared" si="71"/>
        <v>September</v>
      </c>
    </row>
    <row r="1123" spans="1:26" x14ac:dyDescent="0.3">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c r="V1123">
        <f t="shared" si="68"/>
        <v>6</v>
      </c>
      <c r="W1123">
        <f t="shared" si="69"/>
        <v>1</v>
      </c>
      <c r="X1123" t="str" cm="1">
        <f t="array" ref="X1123">_xlfn.IFS(W1123&lt;=3, "Q1", W1123&lt;=6, "Q2", W1123&lt;=9, "Q3", W1123&lt;=12, "Q4")</f>
        <v>Q1</v>
      </c>
      <c r="Y1123" s="4">
        <f t="shared" si="70"/>
        <v>26</v>
      </c>
      <c r="Z1123" t="str">
        <f t="shared" si="71"/>
        <v>January</v>
      </c>
    </row>
    <row r="1124" spans="1:26" x14ac:dyDescent="0.3">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c r="V1124">
        <f t="shared" si="68"/>
        <v>6</v>
      </c>
      <c r="W1124">
        <f t="shared" si="69"/>
        <v>1</v>
      </c>
      <c r="X1124" t="str" cm="1">
        <f t="array" ref="X1124">_xlfn.IFS(W1124&lt;=3, "Q1", W1124&lt;=6, "Q2", W1124&lt;=9, "Q3", W1124&lt;=12, "Q4")</f>
        <v>Q1</v>
      </c>
      <c r="Y1124" s="4">
        <f t="shared" si="70"/>
        <v>28.999999999999996</v>
      </c>
      <c r="Z1124" t="str">
        <f t="shared" si="71"/>
        <v>January</v>
      </c>
    </row>
    <row r="1125" spans="1:26" x14ac:dyDescent="0.3">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c r="V1125">
        <f t="shared" si="68"/>
        <v>6</v>
      </c>
      <c r="W1125">
        <f t="shared" si="69"/>
        <v>1</v>
      </c>
      <c r="X1125" t="str" cm="1">
        <f t="array" ref="X1125">_xlfn.IFS(W1125&lt;=3, "Q1", W1125&lt;=6, "Q2", W1125&lt;=9, "Q3", W1125&lt;=12, "Q4")</f>
        <v>Q1</v>
      </c>
      <c r="Y1125" s="4">
        <f t="shared" si="70"/>
        <v>30</v>
      </c>
      <c r="Z1125" t="str">
        <f t="shared" si="71"/>
        <v>January</v>
      </c>
    </row>
    <row r="1126" spans="1:26" x14ac:dyDescent="0.3">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c r="V1126">
        <f t="shared" si="68"/>
        <v>6</v>
      </c>
      <c r="W1126">
        <f t="shared" si="69"/>
        <v>1</v>
      </c>
      <c r="X1126" t="str" cm="1">
        <f t="array" ref="X1126">_xlfn.IFS(W1126&lt;=3, "Q1", W1126&lt;=6, "Q2", W1126&lt;=9, "Q3", W1126&lt;=12, "Q4")</f>
        <v>Q1</v>
      </c>
      <c r="Y1126" s="4">
        <f t="shared" si="70"/>
        <v>27</v>
      </c>
      <c r="Z1126" t="str">
        <f t="shared" si="71"/>
        <v>January</v>
      </c>
    </row>
    <row r="1127" spans="1:26" x14ac:dyDescent="0.3">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c r="V1127">
        <f t="shared" si="68"/>
        <v>6</v>
      </c>
      <c r="W1127">
        <f t="shared" si="69"/>
        <v>1</v>
      </c>
      <c r="X1127" t="str" cm="1">
        <f t="array" ref="X1127">_xlfn.IFS(W1127&lt;=3, "Q1", W1127&lt;=6, "Q2", W1127&lt;=9, "Q3", W1127&lt;=12, "Q4")</f>
        <v>Q1</v>
      </c>
      <c r="Y1127" s="4">
        <f t="shared" si="70"/>
        <v>47</v>
      </c>
      <c r="Z1127" t="str">
        <f t="shared" si="71"/>
        <v>January</v>
      </c>
    </row>
    <row r="1128" spans="1:26" x14ac:dyDescent="0.3">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c r="V1128">
        <f t="shared" si="68"/>
        <v>6</v>
      </c>
      <c r="W1128">
        <f t="shared" si="69"/>
        <v>1</v>
      </c>
      <c r="X1128" t="str" cm="1">
        <f t="array" ref="X1128">_xlfn.IFS(W1128&lt;=3, "Q1", W1128&lt;=6, "Q2", W1128&lt;=9, "Q3", W1128&lt;=12, "Q4")</f>
        <v>Q1</v>
      </c>
      <c r="Y1128" s="4">
        <f t="shared" si="70"/>
        <v>21</v>
      </c>
      <c r="Z1128" t="str">
        <f t="shared" si="71"/>
        <v>January</v>
      </c>
    </row>
    <row r="1129" spans="1:26" x14ac:dyDescent="0.3">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c r="V1129">
        <f t="shared" si="68"/>
        <v>5</v>
      </c>
      <c r="W1129">
        <f t="shared" si="69"/>
        <v>3</v>
      </c>
      <c r="X1129" t="str" cm="1">
        <f t="array" ref="X1129">_xlfn.IFS(W1129&lt;=3, "Q1", W1129&lt;=6, "Q2", W1129&lt;=9, "Q3", W1129&lt;=12, "Q4")</f>
        <v>Q1</v>
      </c>
      <c r="Y1129" s="4">
        <f t="shared" si="70"/>
        <v>26</v>
      </c>
      <c r="Z1129" t="str">
        <f t="shared" si="71"/>
        <v>March</v>
      </c>
    </row>
    <row r="1130" spans="1:26" x14ac:dyDescent="0.3">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c r="V1130">
        <f t="shared" si="68"/>
        <v>5</v>
      </c>
      <c r="W1130">
        <f t="shared" si="69"/>
        <v>3</v>
      </c>
      <c r="X1130" t="str" cm="1">
        <f t="array" ref="X1130">_xlfn.IFS(W1130&lt;=3, "Q1", W1130&lt;=6, "Q2", W1130&lt;=9, "Q3", W1130&lt;=12, "Q4")</f>
        <v>Q1</v>
      </c>
      <c r="Y1130" s="4">
        <f t="shared" si="70"/>
        <v>50</v>
      </c>
      <c r="Z1130" t="str">
        <f t="shared" si="71"/>
        <v>March</v>
      </c>
    </row>
    <row r="1131" spans="1:26" x14ac:dyDescent="0.3">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c r="V1131">
        <f t="shared" si="68"/>
        <v>4</v>
      </c>
      <c r="W1131">
        <f t="shared" si="69"/>
        <v>4</v>
      </c>
      <c r="X1131" t="str" cm="1">
        <f t="array" ref="X1131">_xlfn.IFS(W1131&lt;=3, "Q1", W1131&lt;=6, "Q2", W1131&lt;=9, "Q3", W1131&lt;=12, "Q4")</f>
        <v>Q2</v>
      </c>
      <c r="Y1131" s="4">
        <f t="shared" si="70"/>
        <v>22</v>
      </c>
      <c r="Z1131" t="str">
        <f t="shared" si="71"/>
        <v>April</v>
      </c>
    </row>
    <row r="1132" spans="1:26" x14ac:dyDescent="0.3">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c r="V1132">
        <f t="shared" si="68"/>
        <v>4</v>
      </c>
      <c r="W1132">
        <f t="shared" si="69"/>
        <v>4</v>
      </c>
      <c r="X1132" t="str" cm="1">
        <f t="array" ref="X1132">_xlfn.IFS(W1132&lt;=3, "Q1", W1132&lt;=6, "Q2", W1132&lt;=9, "Q3", W1132&lt;=12, "Q4")</f>
        <v>Q2</v>
      </c>
      <c r="Y1132" s="4">
        <f t="shared" si="70"/>
        <v>49</v>
      </c>
      <c r="Z1132" t="str">
        <f t="shared" si="71"/>
        <v>April</v>
      </c>
    </row>
    <row r="1133" spans="1:26" x14ac:dyDescent="0.3">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c r="V1133">
        <f t="shared" si="68"/>
        <v>4</v>
      </c>
      <c r="W1133">
        <f t="shared" si="69"/>
        <v>4</v>
      </c>
      <c r="X1133" t="str" cm="1">
        <f t="array" ref="X1133">_xlfn.IFS(W1133&lt;=3, "Q1", W1133&lt;=6, "Q2", W1133&lt;=9, "Q3", W1133&lt;=12, "Q4")</f>
        <v>Q2</v>
      </c>
      <c r="Y1133" s="4">
        <f t="shared" si="70"/>
        <v>45</v>
      </c>
      <c r="Z1133" t="str">
        <f t="shared" si="71"/>
        <v>April</v>
      </c>
    </row>
    <row r="1134" spans="1:26" x14ac:dyDescent="0.3">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c r="V1134">
        <f t="shared" si="68"/>
        <v>1</v>
      </c>
      <c r="W1134">
        <f t="shared" si="69"/>
        <v>12</v>
      </c>
      <c r="X1134" t="str" cm="1">
        <f t="array" ref="X1134">_xlfn.IFS(W1134&lt;=3, "Q1", W1134&lt;=6, "Q2", W1134&lt;=9, "Q3", W1134&lt;=12, "Q4")</f>
        <v>Q4</v>
      </c>
      <c r="Y1134" s="4">
        <f t="shared" si="70"/>
        <v>48.000000000000007</v>
      </c>
      <c r="Z1134" t="str">
        <f t="shared" si="71"/>
        <v>December</v>
      </c>
    </row>
    <row r="1135" spans="1:26" x14ac:dyDescent="0.3">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c r="V1135">
        <f t="shared" si="68"/>
        <v>4</v>
      </c>
      <c r="W1135">
        <f t="shared" si="69"/>
        <v>6</v>
      </c>
      <c r="X1135" t="str" cm="1">
        <f t="array" ref="X1135">_xlfn.IFS(W1135&lt;=3, "Q1", W1135&lt;=6, "Q2", W1135&lt;=9, "Q3", W1135&lt;=12, "Q4")</f>
        <v>Q2</v>
      </c>
      <c r="Y1135" s="4">
        <f t="shared" si="70"/>
        <v>-18.75</v>
      </c>
      <c r="Z1135" t="str">
        <f t="shared" si="71"/>
        <v>June</v>
      </c>
    </row>
    <row r="1136" spans="1:26" x14ac:dyDescent="0.3">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c r="V1136">
        <f t="shared" si="68"/>
        <v>4</v>
      </c>
      <c r="W1136">
        <f t="shared" si="69"/>
        <v>6</v>
      </c>
      <c r="X1136" t="str" cm="1">
        <f t="array" ref="X1136">_xlfn.IFS(W1136&lt;=3, "Q1", W1136&lt;=6, "Q2", W1136&lt;=9, "Q3", W1136&lt;=12, "Q4")</f>
        <v>Q2</v>
      </c>
      <c r="Y1136" s="4">
        <f t="shared" si="70"/>
        <v>35</v>
      </c>
      <c r="Z1136" t="str">
        <f t="shared" si="71"/>
        <v>June</v>
      </c>
    </row>
    <row r="1137" spans="1:26" x14ac:dyDescent="0.3">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c r="V1137">
        <f t="shared" si="68"/>
        <v>0</v>
      </c>
      <c r="W1137">
        <f t="shared" si="69"/>
        <v>12</v>
      </c>
      <c r="X1137" t="str" cm="1">
        <f t="array" ref="X1137">_xlfn.IFS(W1137&lt;=3, "Q1", W1137&lt;=6, "Q2", W1137&lt;=9, "Q3", W1137&lt;=12, "Q4")</f>
        <v>Q4</v>
      </c>
      <c r="Y1137" s="4">
        <f t="shared" si="70"/>
        <v>8.75</v>
      </c>
      <c r="Z1137" t="str">
        <f t="shared" si="71"/>
        <v>December</v>
      </c>
    </row>
    <row r="1138" spans="1:26" x14ac:dyDescent="0.3">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c r="V1138">
        <f t="shared" si="68"/>
        <v>3</v>
      </c>
      <c r="W1138">
        <f t="shared" si="69"/>
        <v>11</v>
      </c>
      <c r="X1138" t="str" cm="1">
        <f t="array" ref="X1138">_xlfn.IFS(W1138&lt;=3, "Q1", W1138&lt;=6, "Q2", W1138&lt;=9, "Q3", W1138&lt;=12, "Q4")</f>
        <v>Q4</v>
      </c>
      <c r="Y1138" s="4">
        <f t="shared" si="70"/>
        <v>44.999999999999993</v>
      </c>
      <c r="Z1138" t="str">
        <f t="shared" si="71"/>
        <v>November</v>
      </c>
    </row>
    <row r="1139" spans="1:26" x14ac:dyDescent="0.3">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c r="V1139">
        <f t="shared" si="68"/>
        <v>3</v>
      </c>
      <c r="W1139">
        <f t="shared" si="69"/>
        <v>11</v>
      </c>
      <c r="X1139" t="str" cm="1">
        <f t="array" ref="X1139">_xlfn.IFS(W1139&lt;=3, "Q1", W1139&lt;=6, "Q2", W1139&lt;=9, "Q3", W1139&lt;=12, "Q4")</f>
        <v>Q4</v>
      </c>
      <c r="Y1139" s="4">
        <f t="shared" si="70"/>
        <v>27.999999999999996</v>
      </c>
      <c r="Z1139" t="str">
        <f t="shared" si="71"/>
        <v>November</v>
      </c>
    </row>
    <row r="1140" spans="1:26" x14ac:dyDescent="0.3">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c r="V1140">
        <f t="shared" si="68"/>
        <v>3</v>
      </c>
      <c r="W1140">
        <f t="shared" si="69"/>
        <v>11</v>
      </c>
      <c r="X1140" t="str" cm="1">
        <f t="array" ref="X1140">_xlfn.IFS(W1140&lt;=3, "Q1", W1140&lt;=6, "Q2", W1140&lt;=9, "Q3", W1140&lt;=12, "Q4")</f>
        <v>Q4</v>
      </c>
      <c r="Y1140" s="4">
        <f t="shared" si="70"/>
        <v>44.999999999999993</v>
      </c>
      <c r="Z1140" t="str">
        <f t="shared" si="71"/>
        <v>November</v>
      </c>
    </row>
    <row r="1141" spans="1:26" x14ac:dyDescent="0.3">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c r="V1141">
        <f t="shared" si="68"/>
        <v>3</v>
      </c>
      <c r="W1141">
        <f t="shared" si="69"/>
        <v>11</v>
      </c>
      <c r="X1141" t="str" cm="1">
        <f t="array" ref="X1141">_xlfn.IFS(W1141&lt;=3, "Q1", W1141&lt;=6, "Q2", W1141&lt;=9, "Q3", W1141&lt;=12, "Q4")</f>
        <v>Q4</v>
      </c>
      <c r="Y1141" s="4">
        <f t="shared" si="70"/>
        <v>27</v>
      </c>
      <c r="Z1141" t="str">
        <f t="shared" si="71"/>
        <v>November</v>
      </c>
    </row>
    <row r="1142" spans="1:26" x14ac:dyDescent="0.3">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c r="V1142">
        <f t="shared" si="68"/>
        <v>3</v>
      </c>
      <c r="W1142">
        <f t="shared" si="69"/>
        <v>11</v>
      </c>
      <c r="X1142" t="str" cm="1">
        <f t="array" ref="X1142">_xlfn.IFS(W1142&lt;=3, "Q1", W1142&lt;=6, "Q2", W1142&lt;=9, "Q3", W1142&lt;=12, "Q4")</f>
        <v>Q4</v>
      </c>
      <c r="Y1142" s="4">
        <f t="shared" si="70"/>
        <v>50</v>
      </c>
      <c r="Z1142" t="str">
        <f t="shared" si="71"/>
        <v>November</v>
      </c>
    </row>
    <row r="1143" spans="1:26" x14ac:dyDescent="0.3">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c r="V1143">
        <f t="shared" si="68"/>
        <v>4</v>
      </c>
      <c r="W1143">
        <f t="shared" si="69"/>
        <v>9</v>
      </c>
      <c r="X1143" t="str" cm="1">
        <f t="array" ref="X1143">_xlfn.IFS(W1143&lt;=3, "Q1", W1143&lt;=6, "Q2", W1143&lt;=9, "Q3", W1143&lt;=12, "Q4")</f>
        <v>Q3</v>
      </c>
      <c r="Y1143" s="4">
        <f t="shared" si="70"/>
        <v>26</v>
      </c>
      <c r="Z1143" t="str">
        <f t="shared" si="71"/>
        <v>September</v>
      </c>
    </row>
    <row r="1144" spans="1:26" x14ac:dyDescent="0.3">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c r="V1144">
        <f t="shared" si="68"/>
        <v>4</v>
      </c>
      <c r="W1144">
        <f t="shared" si="69"/>
        <v>9</v>
      </c>
      <c r="X1144" t="str" cm="1">
        <f t="array" ref="X1144">_xlfn.IFS(W1144&lt;=3, "Q1", W1144&lt;=6, "Q2", W1144&lt;=9, "Q3", W1144&lt;=12, "Q4")</f>
        <v>Q3</v>
      </c>
      <c r="Y1144" s="4">
        <f t="shared" si="70"/>
        <v>33</v>
      </c>
      <c r="Z1144" t="str">
        <f t="shared" si="71"/>
        <v>September</v>
      </c>
    </row>
    <row r="1145" spans="1:26" x14ac:dyDescent="0.3">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c r="V1145">
        <f t="shared" si="68"/>
        <v>4</v>
      </c>
      <c r="W1145">
        <f t="shared" si="69"/>
        <v>9</v>
      </c>
      <c r="X1145" t="str" cm="1">
        <f t="array" ref="X1145">_xlfn.IFS(W1145&lt;=3, "Q1", W1145&lt;=6, "Q2", W1145&lt;=9, "Q3", W1145&lt;=12, "Q4")</f>
        <v>Q3</v>
      </c>
      <c r="Y1145" s="4">
        <f t="shared" si="70"/>
        <v>47.999999999999993</v>
      </c>
      <c r="Z1145" t="str">
        <f t="shared" si="71"/>
        <v>September</v>
      </c>
    </row>
    <row r="1146" spans="1:26" x14ac:dyDescent="0.3">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c r="V1146">
        <f t="shared" si="68"/>
        <v>4</v>
      </c>
      <c r="W1146">
        <f t="shared" si="69"/>
        <v>9</v>
      </c>
      <c r="X1146" t="str" cm="1">
        <f t="array" ref="X1146">_xlfn.IFS(W1146&lt;=3, "Q1", W1146&lt;=6, "Q2", W1146&lt;=9, "Q3", W1146&lt;=12, "Q4")</f>
        <v>Q3</v>
      </c>
      <c r="Y1146" s="4">
        <f t="shared" si="70"/>
        <v>32.499999999999993</v>
      </c>
      <c r="Z1146" t="str">
        <f t="shared" si="71"/>
        <v>September</v>
      </c>
    </row>
    <row r="1147" spans="1:26" x14ac:dyDescent="0.3">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c r="V1147">
        <f t="shared" si="68"/>
        <v>4</v>
      </c>
      <c r="W1147">
        <f t="shared" si="69"/>
        <v>9</v>
      </c>
      <c r="X1147" t="str" cm="1">
        <f t="array" ref="X1147">_xlfn.IFS(W1147&lt;=3, "Q1", W1147&lt;=6, "Q2", W1147&lt;=9, "Q3", W1147&lt;=12, "Q4")</f>
        <v>Q3</v>
      </c>
      <c r="Y1147" s="4">
        <f t="shared" si="70"/>
        <v>26.999999999999996</v>
      </c>
      <c r="Z1147" t="str">
        <f t="shared" si="71"/>
        <v>September</v>
      </c>
    </row>
    <row r="1148" spans="1:26" x14ac:dyDescent="0.3">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c r="V1148">
        <f t="shared" si="68"/>
        <v>0</v>
      </c>
      <c r="W1148">
        <f t="shared" si="69"/>
        <v>4</v>
      </c>
      <c r="X1148" t="str" cm="1">
        <f t="array" ref="X1148">_xlfn.IFS(W1148&lt;=3, "Q1", W1148&lt;=6, "Q2", W1148&lt;=9, "Q3", W1148&lt;=12, "Q4")</f>
        <v>Q2</v>
      </c>
      <c r="Y1148" s="4">
        <f t="shared" si="70"/>
        <v>16.666666666666664</v>
      </c>
      <c r="Z1148" t="str">
        <f t="shared" si="71"/>
        <v>April</v>
      </c>
    </row>
    <row r="1149" spans="1:26" x14ac:dyDescent="0.3">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c r="V1149">
        <f t="shared" si="68"/>
        <v>0</v>
      </c>
      <c r="W1149">
        <f t="shared" si="69"/>
        <v>4</v>
      </c>
      <c r="X1149" t="str" cm="1">
        <f t="array" ref="X1149">_xlfn.IFS(W1149&lt;=3, "Q1", W1149&lt;=6, "Q2", W1149&lt;=9, "Q3", W1149&lt;=12, "Q4")</f>
        <v>Q2</v>
      </c>
      <c r="Y1149" s="4">
        <f t="shared" si="70"/>
        <v>45</v>
      </c>
      <c r="Z1149" t="str">
        <f t="shared" si="71"/>
        <v>April</v>
      </c>
    </row>
    <row r="1150" spans="1:26" x14ac:dyDescent="0.3">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c r="V1150">
        <f t="shared" si="68"/>
        <v>0</v>
      </c>
      <c r="W1150">
        <f t="shared" si="69"/>
        <v>4</v>
      </c>
      <c r="X1150" t="str" cm="1">
        <f t="array" ref="X1150">_xlfn.IFS(W1150&lt;=3, "Q1", W1150&lt;=6, "Q2", W1150&lt;=9, "Q3", W1150&lt;=12, "Q4")</f>
        <v>Q2</v>
      </c>
      <c r="Y1150" s="4">
        <f t="shared" si="70"/>
        <v>46</v>
      </c>
      <c r="Z1150" t="str">
        <f t="shared" si="71"/>
        <v>April</v>
      </c>
    </row>
    <row r="1151" spans="1:26" x14ac:dyDescent="0.3">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c r="V1151">
        <f t="shared" si="68"/>
        <v>0</v>
      </c>
      <c r="W1151">
        <f t="shared" si="69"/>
        <v>4</v>
      </c>
      <c r="X1151" t="str" cm="1">
        <f t="array" ref="X1151">_xlfn.IFS(W1151&lt;=3, "Q1", W1151&lt;=6, "Q2", W1151&lt;=9, "Q3", W1151&lt;=12, "Q4")</f>
        <v>Q2</v>
      </c>
      <c r="Y1151" s="4">
        <f t="shared" si="70"/>
        <v>4</v>
      </c>
      <c r="Z1151" t="str">
        <f t="shared" si="71"/>
        <v>April</v>
      </c>
    </row>
    <row r="1152" spans="1:26" x14ac:dyDescent="0.3">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c r="V1152">
        <f t="shared" si="68"/>
        <v>0</v>
      </c>
      <c r="W1152">
        <f t="shared" si="69"/>
        <v>4</v>
      </c>
      <c r="X1152" t="str" cm="1">
        <f t="array" ref="X1152">_xlfn.IFS(W1152&lt;=3, "Q1", W1152&lt;=6, "Q2", W1152&lt;=9, "Q3", W1152&lt;=12, "Q4")</f>
        <v>Q2</v>
      </c>
      <c r="Y1152" s="4">
        <f t="shared" si="70"/>
        <v>35</v>
      </c>
      <c r="Z1152" t="str">
        <f t="shared" si="71"/>
        <v>April</v>
      </c>
    </row>
    <row r="1153" spans="1:26" x14ac:dyDescent="0.3">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c r="V1153">
        <f t="shared" si="68"/>
        <v>6</v>
      </c>
      <c r="W1153">
        <f t="shared" si="69"/>
        <v>5</v>
      </c>
      <c r="X1153" t="str" cm="1">
        <f t="array" ref="X1153">_xlfn.IFS(W1153&lt;=3, "Q1", W1153&lt;=6, "Q2", W1153&lt;=9, "Q3", W1153&lt;=12, "Q4")</f>
        <v>Q2</v>
      </c>
      <c r="Y1153" s="4">
        <f t="shared" si="70"/>
        <v>15</v>
      </c>
      <c r="Z1153" t="str">
        <f t="shared" si="71"/>
        <v>May</v>
      </c>
    </row>
    <row r="1154" spans="1:26" x14ac:dyDescent="0.3">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c r="V1154">
        <f t="shared" si="68"/>
        <v>6</v>
      </c>
      <c r="W1154">
        <f t="shared" si="69"/>
        <v>12</v>
      </c>
      <c r="X1154" t="str" cm="1">
        <f t="array" ref="X1154">_xlfn.IFS(W1154&lt;=3, "Q1", W1154&lt;=6, "Q2", W1154&lt;=9, "Q3", W1154&lt;=12, "Q4")</f>
        <v>Q4</v>
      </c>
      <c r="Y1154" s="4">
        <f t="shared" si="70"/>
        <v>44.999999999999993</v>
      </c>
      <c r="Z1154" t="str">
        <f t="shared" si="71"/>
        <v>December</v>
      </c>
    </row>
    <row r="1155" spans="1:26" x14ac:dyDescent="0.3">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c r="V1155">
        <f t="shared" ref="V1155:V1218" si="72">D1155-C1155</f>
        <v>6</v>
      </c>
      <c r="W1155">
        <f t="shared" ref="W1155:W1218" si="73">MONTH(C1155)</f>
        <v>12</v>
      </c>
      <c r="X1155" t="str" cm="1">
        <f t="array" ref="X1155">_xlfn.IFS(W1155&lt;=3, "Q1", W1155&lt;=6, "Q2", W1155&lt;=9, "Q3", W1155&lt;=12, "Q4")</f>
        <v>Q4</v>
      </c>
      <c r="Y1155" s="4">
        <f t="shared" ref="Y1155:Y1218" si="74">(U1155/R1155)*100</f>
        <v>33.75</v>
      </c>
      <c r="Z1155" t="str">
        <f t="shared" ref="Z1155:Z1218" si="75">TEXT(C1155, "mmmm")</f>
        <v>December</v>
      </c>
    </row>
    <row r="1156" spans="1:26" x14ac:dyDescent="0.3">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c r="V1156">
        <f t="shared" si="72"/>
        <v>1</v>
      </c>
      <c r="W1156">
        <f t="shared" si="73"/>
        <v>12</v>
      </c>
      <c r="X1156" t="str" cm="1">
        <f t="array" ref="X1156">_xlfn.IFS(W1156&lt;=3, "Q1", W1156&lt;=6, "Q2", W1156&lt;=9, "Q3", W1156&lt;=12, "Q4")</f>
        <v>Q4</v>
      </c>
      <c r="Y1156" s="4">
        <f t="shared" si="74"/>
        <v>0</v>
      </c>
      <c r="Z1156" t="str">
        <f t="shared" si="75"/>
        <v>December</v>
      </c>
    </row>
    <row r="1157" spans="1:26" x14ac:dyDescent="0.3">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c r="V1157">
        <f t="shared" si="72"/>
        <v>1</v>
      </c>
      <c r="W1157">
        <f t="shared" si="73"/>
        <v>12</v>
      </c>
      <c r="X1157" t="str" cm="1">
        <f t="array" ref="X1157">_xlfn.IFS(W1157&lt;=3, "Q1", W1157&lt;=6, "Q2", W1157&lt;=9, "Q3", W1157&lt;=12, "Q4")</f>
        <v>Q4</v>
      </c>
      <c r="Y1157" s="4">
        <f t="shared" si="74"/>
        <v>22</v>
      </c>
      <c r="Z1157" t="str">
        <f t="shared" si="75"/>
        <v>December</v>
      </c>
    </row>
    <row r="1158" spans="1:26" x14ac:dyDescent="0.3">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c r="V1158">
        <f t="shared" si="72"/>
        <v>1</v>
      </c>
      <c r="W1158">
        <f t="shared" si="73"/>
        <v>12</v>
      </c>
      <c r="X1158" t="str" cm="1">
        <f t="array" ref="X1158">_xlfn.IFS(W1158&lt;=3, "Q1", W1158&lt;=6, "Q2", W1158&lt;=9, "Q3", W1158&lt;=12, "Q4")</f>
        <v>Q4</v>
      </c>
      <c r="Y1158" s="4">
        <f t="shared" si="74"/>
        <v>47</v>
      </c>
      <c r="Z1158" t="str">
        <f t="shared" si="75"/>
        <v>December</v>
      </c>
    </row>
    <row r="1159" spans="1:26" x14ac:dyDescent="0.3">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c r="V1159">
        <f t="shared" si="72"/>
        <v>1</v>
      </c>
      <c r="W1159">
        <f t="shared" si="73"/>
        <v>12</v>
      </c>
      <c r="X1159" t="str" cm="1">
        <f t="array" ref="X1159">_xlfn.IFS(W1159&lt;=3, "Q1", W1159&lt;=6, "Q2", W1159&lt;=9, "Q3", W1159&lt;=12, "Q4")</f>
        <v>Q4</v>
      </c>
      <c r="Y1159" s="4">
        <f t="shared" si="74"/>
        <v>22</v>
      </c>
      <c r="Z1159" t="str">
        <f t="shared" si="75"/>
        <v>December</v>
      </c>
    </row>
    <row r="1160" spans="1:26" x14ac:dyDescent="0.3">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c r="V1160">
        <f t="shared" si="72"/>
        <v>5</v>
      </c>
      <c r="W1160">
        <f t="shared" si="73"/>
        <v>7</v>
      </c>
      <c r="X1160" t="str" cm="1">
        <f t="array" ref="X1160">_xlfn.IFS(W1160&lt;=3, "Q1", W1160&lt;=6, "Q2", W1160&lt;=9, "Q3", W1160&lt;=12, "Q4")</f>
        <v>Q3</v>
      </c>
      <c r="Y1160" s="4">
        <f t="shared" si="74"/>
        <v>10</v>
      </c>
      <c r="Z1160" t="str">
        <f t="shared" si="75"/>
        <v>July</v>
      </c>
    </row>
    <row r="1161" spans="1:26" x14ac:dyDescent="0.3">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c r="V1161">
        <f t="shared" si="72"/>
        <v>5</v>
      </c>
      <c r="W1161">
        <f t="shared" si="73"/>
        <v>6</v>
      </c>
      <c r="X1161" t="str" cm="1">
        <f t="array" ref="X1161">_xlfn.IFS(W1161&lt;=3, "Q1", W1161&lt;=6, "Q2", W1161&lt;=9, "Q3", W1161&lt;=12, "Q4")</f>
        <v>Q2</v>
      </c>
      <c r="Y1161" s="4">
        <f t="shared" si="74"/>
        <v>25</v>
      </c>
      <c r="Z1161" t="str">
        <f t="shared" si="75"/>
        <v>June</v>
      </c>
    </row>
    <row r="1162" spans="1:26" x14ac:dyDescent="0.3">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c r="V1162">
        <f t="shared" si="72"/>
        <v>5</v>
      </c>
      <c r="W1162">
        <f t="shared" si="73"/>
        <v>6</v>
      </c>
      <c r="X1162" t="str" cm="1">
        <f t="array" ref="X1162">_xlfn.IFS(W1162&lt;=3, "Q1", W1162&lt;=6, "Q2", W1162&lt;=9, "Q3", W1162&lt;=12, "Q4")</f>
        <v>Q2</v>
      </c>
      <c r="Y1162" s="4">
        <f t="shared" si="74"/>
        <v>50</v>
      </c>
      <c r="Z1162" t="str">
        <f t="shared" si="75"/>
        <v>June</v>
      </c>
    </row>
    <row r="1163" spans="1:26" x14ac:dyDescent="0.3">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c r="V1163">
        <f t="shared" si="72"/>
        <v>4</v>
      </c>
      <c r="W1163">
        <f t="shared" si="73"/>
        <v>9</v>
      </c>
      <c r="X1163" t="str" cm="1">
        <f t="array" ref="X1163">_xlfn.IFS(W1163&lt;=3, "Q1", W1163&lt;=6, "Q2", W1163&lt;=9, "Q3", W1163&lt;=12, "Q4")</f>
        <v>Q3</v>
      </c>
      <c r="Y1163" s="4">
        <f t="shared" si="74"/>
        <v>29.000000000000004</v>
      </c>
      <c r="Z1163" t="str">
        <f t="shared" si="75"/>
        <v>September</v>
      </c>
    </row>
    <row r="1164" spans="1:26" x14ac:dyDescent="0.3">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c r="V1164">
        <f t="shared" si="72"/>
        <v>5</v>
      </c>
      <c r="W1164">
        <f t="shared" si="73"/>
        <v>3</v>
      </c>
      <c r="X1164" t="str" cm="1">
        <f t="array" ref="X1164">_xlfn.IFS(W1164&lt;=3, "Q1", W1164&lt;=6, "Q2", W1164&lt;=9, "Q3", W1164&lt;=12, "Q4")</f>
        <v>Q1</v>
      </c>
      <c r="Y1164" s="4">
        <f t="shared" si="74"/>
        <v>46</v>
      </c>
      <c r="Z1164" t="str">
        <f t="shared" si="75"/>
        <v>March</v>
      </c>
    </row>
    <row r="1165" spans="1:26" x14ac:dyDescent="0.3">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c r="V1165">
        <f t="shared" si="72"/>
        <v>5</v>
      </c>
      <c r="W1165">
        <f t="shared" si="73"/>
        <v>3</v>
      </c>
      <c r="X1165" t="str" cm="1">
        <f t="array" ref="X1165">_xlfn.IFS(W1165&lt;=3, "Q1", W1165&lt;=6, "Q2", W1165&lt;=9, "Q3", W1165&lt;=12, "Q4")</f>
        <v>Q1</v>
      </c>
      <c r="Y1165" s="4">
        <f t="shared" si="74"/>
        <v>32.5</v>
      </c>
      <c r="Z1165" t="str">
        <f t="shared" si="75"/>
        <v>March</v>
      </c>
    </row>
    <row r="1166" spans="1:26" x14ac:dyDescent="0.3">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c r="V1166">
        <f t="shared" si="72"/>
        <v>5</v>
      </c>
      <c r="W1166">
        <f t="shared" si="73"/>
        <v>3</v>
      </c>
      <c r="X1166" t="str" cm="1">
        <f t="array" ref="X1166">_xlfn.IFS(W1166&lt;=3, "Q1", W1166&lt;=6, "Q2", W1166&lt;=9, "Q3", W1166&lt;=12, "Q4")</f>
        <v>Q1</v>
      </c>
      <c r="Y1166" s="4">
        <f t="shared" si="74"/>
        <v>36.25</v>
      </c>
      <c r="Z1166" t="str">
        <f t="shared" si="75"/>
        <v>March</v>
      </c>
    </row>
    <row r="1167" spans="1:26" x14ac:dyDescent="0.3">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c r="V1167">
        <f t="shared" si="72"/>
        <v>4</v>
      </c>
      <c r="W1167">
        <f t="shared" si="73"/>
        <v>5</v>
      </c>
      <c r="X1167" t="str" cm="1">
        <f t="array" ref="X1167">_xlfn.IFS(W1167&lt;=3, "Q1", W1167&lt;=6, "Q2", W1167&lt;=9, "Q3", W1167&lt;=12, "Q4")</f>
        <v>Q2</v>
      </c>
      <c r="Y1167" s="4">
        <f t="shared" si="74"/>
        <v>45</v>
      </c>
      <c r="Z1167" t="str">
        <f t="shared" si="75"/>
        <v>May</v>
      </c>
    </row>
    <row r="1168" spans="1:26" x14ac:dyDescent="0.3">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c r="V1168">
        <f t="shared" si="72"/>
        <v>0</v>
      </c>
      <c r="W1168">
        <f t="shared" si="73"/>
        <v>11</v>
      </c>
      <c r="X1168" t="str" cm="1">
        <f t="array" ref="X1168">_xlfn.IFS(W1168&lt;=3, "Q1", W1168&lt;=6, "Q2", W1168&lt;=9, "Q3", W1168&lt;=12, "Q4")</f>
        <v>Q4</v>
      </c>
      <c r="Y1168" s="4">
        <f t="shared" si="74"/>
        <v>11</v>
      </c>
      <c r="Z1168" t="str">
        <f t="shared" si="75"/>
        <v>November</v>
      </c>
    </row>
    <row r="1169" spans="1:26" x14ac:dyDescent="0.3">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c r="V1169">
        <f t="shared" si="72"/>
        <v>2</v>
      </c>
      <c r="W1169">
        <f t="shared" si="73"/>
        <v>12</v>
      </c>
      <c r="X1169" t="str" cm="1">
        <f t="array" ref="X1169">_xlfn.IFS(W1169&lt;=3, "Q1", W1169&lt;=6, "Q2", W1169&lt;=9, "Q3", W1169&lt;=12, "Q4")</f>
        <v>Q4</v>
      </c>
      <c r="Y1169" s="4">
        <f t="shared" si="74"/>
        <v>31</v>
      </c>
      <c r="Z1169" t="str">
        <f t="shared" si="75"/>
        <v>December</v>
      </c>
    </row>
    <row r="1170" spans="1:26" x14ac:dyDescent="0.3">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c r="V1170">
        <f t="shared" si="72"/>
        <v>2</v>
      </c>
      <c r="W1170">
        <f t="shared" si="73"/>
        <v>12</v>
      </c>
      <c r="X1170" t="str" cm="1">
        <f t="array" ref="X1170">_xlfn.IFS(W1170&lt;=3, "Q1", W1170&lt;=6, "Q2", W1170&lt;=9, "Q3", W1170&lt;=12, "Q4")</f>
        <v>Q4</v>
      </c>
      <c r="Y1170" s="4">
        <f t="shared" si="74"/>
        <v>0</v>
      </c>
      <c r="Z1170" t="str">
        <f t="shared" si="75"/>
        <v>December</v>
      </c>
    </row>
    <row r="1171" spans="1:26" x14ac:dyDescent="0.3">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c r="V1171">
        <f t="shared" si="72"/>
        <v>2</v>
      </c>
      <c r="W1171">
        <f t="shared" si="73"/>
        <v>12</v>
      </c>
      <c r="X1171" t="str" cm="1">
        <f t="array" ref="X1171">_xlfn.IFS(W1171&lt;=3, "Q1", W1171&lt;=6, "Q2", W1171&lt;=9, "Q3", W1171&lt;=12, "Q4")</f>
        <v>Q4</v>
      </c>
      <c r="Y1171" s="4">
        <f t="shared" si="74"/>
        <v>48.000000000000007</v>
      </c>
      <c r="Z1171" t="str">
        <f t="shared" si="75"/>
        <v>December</v>
      </c>
    </row>
    <row r="1172" spans="1:26" x14ac:dyDescent="0.3">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c r="V1172">
        <f t="shared" si="72"/>
        <v>2</v>
      </c>
      <c r="W1172">
        <f t="shared" si="73"/>
        <v>12</v>
      </c>
      <c r="X1172" t="str" cm="1">
        <f t="array" ref="X1172">_xlfn.IFS(W1172&lt;=3, "Q1", W1172&lt;=6, "Q2", W1172&lt;=9, "Q3", W1172&lt;=12, "Q4")</f>
        <v>Q4</v>
      </c>
      <c r="Y1172" s="4">
        <f t="shared" si="74"/>
        <v>26</v>
      </c>
      <c r="Z1172" t="str">
        <f t="shared" si="75"/>
        <v>December</v>
      </c>
    </row>
    <row r="1173" spans="1:26" x14ac:dyDescent="0.3">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c r="V1173">
        <f t="shared" si="72"/>
        <v>4</v>
      </c>
      <c r="W1173">
        <f t="shared" si="73"/>
        <v>3</v>
      </c>
      <c r="X1173" t="str" cm="1">
        <f t="array" ref="X1173">_xlfn.IFS(W1173&lt;=3, "Q1", W1173&lt;=6, "Q2", W1173&lt;=9, "Q3", W1173&lt;=12, "Q4")</f>
        <v>Q1</v>
      </c>
      <c r="Y1173" s="4">
        <f t="shared" si="74"/>
        <v>48.000000000000007</v>
      </c>
      <c r="Z1173" t="str">
        <f t="shared" si="75"/>
        <v>March</v>
      </c>
    </row>
    <row r="1174" spans="1:26" x14ac:dyDescent="0.3">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c r="V1174">
        <f t="shared" si="72"/>
        <v>4</v>
      </c>
      <c r="W1174">
        <f t="shared" si="73"/>
        <v>4</v>
      </c>
      <c r="X1174" t="str" cm="1">
        <f t="array" ref="X1174">_xlfn.IFS(W1174&lt;=3, "Q1", W1174&lt;=6, "Q2", W1174&lt;=9, "Q3", W1174&lt;=12, "Q4")</f>
        <v>Q2</v>
      </c>
      <c r="Y1174" s="4">
        <f t="shared" si="74"/>
        <v>33.75</v>
      </c>
      <c r="Z1174" t="str">
        <f t="shared" si="75"/>
        <v>April</v>
      </c>
    </row>
    <row r="1175" spans="1:26" x14ac:dyDescent="0.3">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c r="V1175">
        <f t="shared" si="72"/>
        <v>4</v>
      </c>
      <c r="W1175">
        <f t="shared" si="73"/>
        <v>10</v>
      </c>
      <c r="X1175" t="str" cm="1">
        <f t="array" ref="X1175">_xlfn.IFS(W1175&lt;=3, "Q1", W1175&lt;=6, "Q2", W1175&lt;=9, "Q3", W1175&lt;=12, "Q4")</f>
        <v>Q4</v>
      </c>
      <c r="Y1175" s="4">
        <f t="shared" si="74"/>
        <v>-150</v>
      </c>
      <c r="Z1175" t="str">
        <f t="shared" si="75"/>
        <v>October</v>
      </c>
    </row>
    <row r="1176" spans="1:26" x14ac:dyDescent="0.3">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c r="V1176">
        <f t="shared" si="72"/>
        <v>3</v>
      </c>
      <c r="W1176">
        <f t="shared" si="73"/>
        <v>8</v>
      </c>
      <c r="X1176" t="str" cm="1">
        <f t="array" ref="X1176">_xlfn.IFS(W1176&lt;=3, "Q1", W1176&lt;=6, "Q2", W1176&lt;=9, "Q3", W1176&lt;=12, "Q4")</f>
        <v>Q3</v>
      </c>
      <c r="Y1176" s="4">
        <f t="shared" si="74"/>
        <v>32.5</v>
      </c>
      <c r="Z1176" t="str">
        <f t="shared" si="75"/>
        <v>August</v>
      </c>
    </row>
    <row r="1177" spans="1:26" x14ac:dyDescent="0.3">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c r="V1177">
        <f t="shared" si="72"/>
        <v>5</v>
      </c>
      <c r="W1177">
        <f t="shared" si="73"/>
        <v>8</v>
      </c>
      <c r="X1177" t="str" cm="1">
        <f t="array" ref="X1177">_xlfn.IFS(W1177&lt;=3, "Q1", W1177&lt;=6, "Q2", W1177&lt;=9, "Q3", W1177&lt;=12, "Q4")</f>
        <v>Q3</v>
      </c>
      <c r="Y1177" s="4">
        <f t="shared" si="74"/>
        <v>29.000000000000004</v>
      </c>
      <c r="Z1177" t="str">
        <f t="shared" si="75"/>
        <v>August</v>
      </c>
    </row>
    <row r="1178" spans="1:26" x14ac:dyDescent="0.3">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c r="V1178">
        <f t="shared" si="72"/>
        <v>3</v>
      </c>
      <c r="W1178">
        <f t="shared" si="73"/>
        <v>12</v>
      </c>
      <c r="X1178" t="str" cm="1">
        <f t="array" ref="X1178">_xlfn.IFS(W1178&lt;=3, "Q1", W1178&lt;=6, "Q2", W1178&lt;=9, "Q3", W1178&lt;=12, "Q4")</f>
        <v>Q4</v>
      </c>
      <c r="Y1178" s="4">
        <f t="shared" si="74"/>
        <v>47</v>
      </c>
      <c r="Z1178" t="str">
        <f t="shared" si="75"/>
        <v>December</v>
      </c>
    </row>
    <row r="1179" spans="1:26" x14ac:dyDescent="0.3">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c r="V1179">
        <f t="shared" si="72"/>
        <v>4</v>
      </c>
      <c r="W1179">
        <f t="shared" si="73"/>
        <v>12</v>
      </c>
      <c r="X1179" t="str" cm="1">
        <f t="array" ref="X1179">_xlfn.IFS(W1179&lt;=3, "Q1", W1179&lt;=6, "Q2", W1179&lt;=9, "Q3", W1179&lt;=12, "Q4")</f>
        <v>Q4</v>
      </c>
      <c r="Y1179" s="4">
        <f t="shared" si="74"/>
        <v>30</v>
      </c>
      <c r="Z1179" t="str">
        <f t="shared" si="75"/>
        <v>December</v>
      </c>
    </row>
    <row r="1180" spans="1:26" x14ac:dyDescent="0.3">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c r="V1180">
        <f t="shared" si="72"/>
        <v>4</v>
      </c>
      <c r="W1180">
        <f t="shared" si="73"/>
        <v>12</v>
      </c>
      <c r="X1180" t="str" cm="1">
        <f t="array" ref="X1180">_xlfn.IFS(W1180&lt;=3, "Q1", W1180&lt;=6, "Q2", W1180&lt;=9, "Q3", W1180&lt;=12, "Q4")</f>
        <v>Q4</v>
      </c>
      <c r="Y1180" s="4">
        <f t="shared" si="74"/>
        <v>25</v>
      </c>
      <c r="Z1180" t="str">
        <f t="shared" si="75"/>
        <v>December</v>
      </c>
    </row>
    <row r="1181" spans="1:26" x14ac:dyDescent="0.3">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c r="V1181">
        <f t="shared" si="72"/>
        <v>3</v>
      </c>
      <c r="W1181">
        <f t="shared" si="73"/>
        <v>4</v>
      </c>
      <c r="X1181" t="str" cm="1">
        <f t="array" ref="X1181">_xlfn.IFS(W1181&lt;=3, "Q1", W1181&lt;=6, "Q2", W1181&lt;=9, "Q3", W1181&lt;=12, "Q4")</f>
        <v>Q2</v>
      </c>
      <c r="Y1181" s="4">
        <f t="shared" si="74"/>
        <v>25</v>
      </c>
      <c r="Z1181" t="str">
        <f t="shared" si="75"/>
        <v>April</v>
      </c>
    </row>
    <row r="1182" spans="1:26" x14ac:dyDescent="0.3">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c r="V1182">
        <f t="shared" si="72"/>
        <v>4</v>
      </c>
      <c r="W1182">
        <f t="shared" si="73"/>
        <v>6</v>
      </c>
      <c r="X1182" t="str" cm="1">
        <f t="array" ref="X1182">_xlfn.IFS(W1182&lt;=3, "Q1", W1182&lt;=6, "Q2", W1182&lt;=9, "Q3", W1182&lt;=12, "Q4")</f>
        <v>Q2</v>
      </c>
      <c r="Y1182" s="4">
        <f t="shared" si="74"/>
        <v>27</v>
      </c>
      <c r="Z1182" t="str">
        <f t="shared" si="75"/>
        <v>June</v>
      </c>
    </row>
    <row r="1183" spans="1:26" x14ac:dyDescent="0.3">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c r="V1183">
        <f t="shared" si="72"/>
        <v>4</v>
      </c>
      <c r="W1183">
        <f t="shared" si="73"/>
        <v>6</v>
      </c>
      <c r="X1183" t="str" cm="1">
        <f t="array" ref="X1183">_xlfn.IFS(W1183&lt;=3, "Q1", W1183&lt;=6, "Q2", W1183&lt;=9, "Q3", W1183&lt;=12, "Q4")</f>
        <v>Q2</v>
      </c>
      <c r="Y1183" s="4">
        <f t="shared" si="74"/>
        <v>29.000000000000004</v>
      </c>
      <c r="Z1183" t="str">
        <f t="shared" si="75"/>
        <v>June</v>
      </c>
    </row>
    <row r="1184" spans="1:26" x14ac:dyDescent="0.3">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c r="V1184">
        <f t="shared" si="72"/>
        <v>1</v>
      </c>
      <c r="W1184">
        <f t="shared" si="73"/>
        <v>1</v>
      </c>
      <c r="X1184" t="str" cm="1">
        <f t="array" ref="X1184">_xlfn.IFS(W1184&lt;=3, "Q1", W1184&lt;=6, "Q2", W1184&lt;=9, "Q3", W1184&lt;=12, "Q4")</f>
        <v>Q1</v>
      </c>
      <c r="Y1184" s="4">
        <f t="shared" si="74"/>
        <v>33.75</v>
      </c>
      <c r="Z1184" t="str">
        <f t="shared" si="75"/>
        <v>January</v>
      </c>
    </row>
    <row r="1185" spans="1:26" x14ac:dyDescent="0.3">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c r="V1185">
        <f t="shared" si="72"/>
        <v>1</v>
      </c>
      <c r="W1185">
        <f t="shared" si="73"/>
        <v>1</v>
      </c>
      <c r="X1185" t="str" cm="1">
        <f t="array" ref="X1185">_xlfn.IFS(W1185&lt;=3, "Q1", W1185&lt;=6, "Q2", W1185&lt;=9, "Q3", W1185&lt;=12, "Q4")</f>
        <v>Q1</v>
      </c>
      <c r="Y1185" s="4">
        <f t="shared" si="74"/>
        <v>8.75</v>
      </c>
      <c r="Z1185" t="str">
        <f t="shared" si="75"/>
        <v>January</v>
      </c>
    </row>
    <row r="1186" spans="1:26" x14ac:dyDescent="0.3">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c r="V1186">
        <f t="shared" si="72"/>
        <v>6</v>
      </c>
      <c r="W1186">
        <f t="shared" si="73"/>
        <v>11</v>
      </c>
      <c r="X1186" t="str" cm="1">
        <f t="array" ref="X1186">_xlfn.IFS(W1186&lt;=3, "Q1", W1186&lt;=6, "Q2", W1186&lt;=9, "Q3", W1186&lt;=12, "Q4")</f>
        <v>Q4</v>
      </c>
      <c r="Y1186" s="4">
        <f t="shared" si="74"/>
        <v>35</v>
      </c>
      <c r="Z1186" t="str">
        <f t="shared" si="75"/>
        <v>November</v>
      </c>
    </row>
    <row r="1187" spans="1:26" x14ac:dyDescent="0.3">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c r="V1187">
        <f t="shared" si="72"/>
        <v>6</v>
      </c>
      <c r="W1187">
        <f t="shared" si="73"/>
        <v>11</v>
      </c>
      <c r="X1187" t="str" cm="1">
        <f t="array" ref="X1187">_xlfn.IFS(W1187&lt;=3, "Q1", W1187&lt;=6, "Q2", W1187&lt;=9, "Q3", W1187&lt;=12, "Q4")</f>
        <v>Q4</v>
      </c>
      <c r="Y1187" s="4">
        <f t="shared" si="74"/>
        <v>1.9999999999999998</v>
      </c>
      <c r="Z1187" t="str">
        <f t="shared" si="75"/>
        <v>November</v>
      </c>
    </row>
    <row r="1188" spans="1:26" x14ac:dyDescent="0.3">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c r="V1188">
        <f t="shared" si="72"/>
        <v>6</v>
      </c>
      <c r="W1188">
        <f t="shared" si="73"/>
        <v>11</v>
      </c>
      <c r="X1188" t="str" cm="1">
        <f t="array" ref="X1188">_xlfn.IFS(W1188&lt;=3, "Q1", W1188&lt;=6, "Q2", W1188&lt;=9, "Q3", W1188&lt;=12, "Q4")</f>
        <v>Q4</v>
      </c>
      <c r="Y1188" s="4">
        <f t="shared" si="74"/>
        <v>47.999999999999993</v>
      </c>
      <c r="Z1188" t="str">
        <f t="shared" si="75"/>
        <v>November</v>
      </c>
    </row>
    <row r="1189" spans="1:26" x14ac:dyDescent="0.3">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c r="V1189">
        <f t="shared" si="72"/>
        <v>6</v>
      </c>
      <c r="W1189">
        <f t="shared" si="73"/>
        <v>11</v>
      </c>
      <c r="X1189" t="str" cm="1">
        <f t="array" ref="X1189">_xlfn.IFS(W1189&lt;=3, "Q1", W1189&lt;=6, "Q2", W1189&lt;=9, "Q3", W1189&lt;=12, "Q4")</f>
        <v>Q4</v>
      </c>
      <c r="Y1189" s="4">
        <f t="shared" si="74"/>
        <v>27</v>
      </c>
      <c r="Z1189" t="str">
        <f t="shared" si="75"/>
        <v>November</v>
      </c>
    </row>
    <row r="1190" spans="1:26" x14ac:dyDescent="0.3">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c r="V1190">
        <f t="shared" si="72"/>
        <v>2</v>
      </c>
      <c r="W1190">
        <f t="shared" si="73"/>
        <v>2</v>
      </c>
      <c r="X1190" t="str" cm="1">
        <f t="array" ref="X1190">_xlfn.IFS(W1190&lt;=3, "Q1", W1190&lt;=6, "Q2", W1190&lt;=9, "Q3", W1190&lt;=12, "Q4")</f>
        <v>Q1</v>
      </c>
      <c r="Y1190" s="4">
        <f t="shared" si="74"/>
        <v>27</v>
      </c>
      <c r="Z1190" t="str">
        <f t="shared" si="75"/>
        <v>February</v>
      </c>
    </row>
    <row r="1191" spans="1:26" x14ac:dyDescent="0.3">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c r="V1191">
        <f t="shared" si="72"/>
        <v>2</v>
      </c>
      <c r="W1191">
        <f t="shared" si="73"/>
        <v>2</v>
      </c>
      <c r="X1191" t="str" cm="1">
        <f t="array" ref="X1191">_xlfn.IFS(W1191&lt;=3, "Q1", W1191&lt;=6, "Q2", W1191&lt;=9, "Q3", W1191&lt;=12, "Q4")</f>
        <v>Q1</v>
      </c>
      <c r="Y1191" s="4">
        <f t="shared" si="74"/>
        <v>7.5</v>
      </c>
      <c r="Z1191" t="str">
        <f t="shared" si="75"/>
        <v>February</v>
      </c>
    </row>
    <row r="1192" spans="1:26" x14ac:dyDescent="0.3">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c r="V1192">
        <f t="shared" si="72"/>
        <v>2</v>
      </c>
      <c r="W1192">
        <f t="shared" si="73"/>
        <v>2</v>
      </c>
      <c r="X1192" t="str" cm="1">
        <f t="array" ref="X1192">_xlfn.IFS(W1192&lt;=3, "Q1", W1192&lt;=6, "Q2", W1192&lt;=9, "Q3", W1192&lt;=12, "Q4")</f>
        <v>Q1</v>
      </c>
      <c r="Y1192" s="4">
        <f t="shared" si="74"/>
        <v>10</v>
      </c>
      <c r="Z1192" t="str">
        <f t="shared" si="75"/>
        <v>February</v>
      </c>
    </row>
    <row r="1193" spans="1:26" x14ac:dyDescent="0.3">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c r="V1193">
        <f t="shared" si="72"/>
        <v>2</v>
      </c>
      <c r="W1193">
        <f t="shared" si="73"/>
        <v>2</v>
      </c>
      <c r="X1193" t="str" cm="1">
        <f t="array" ref="X1193">_xlfn.IFS(W1193&lt;=3, "Q1", W1193&lt;=6, "Q2", W1193&lt;=9, "Q3", W1193&lt;=12, "Q4")</f>
        <v>Q1</v>
      </c>
      <c r="Y1193" s="4">
        <f t="shared" si="74"/>
        <v>49</v>
      </c>
      <c r="Z1193" t="str">
        <f t="shared" si="75"/>
        <v>February</v>
      </c>
    </row>
    <row r="1194" spans="1:26" x14ac:dyDescent="0.3">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c r="V1194">
        <f t="shared" si="72"/>
        <v>2</v>
      </c>
      <c r="W1194">
        <f t="shared" si="73"/>
        <v>2</v>
      </c>
      <c r="X1194" t="str" cm="1">
        <f t="array" ref="X1194">_xlfn.IFS(W1194&lt;=3, "Q1", W1194&lt;=6, "Q2", W1194&lt;=9, "Q3", W1194&lt;=12, "Q4")</f>
        <v>Q1</v>
      </c>
      <c r="Y1194" s="4">
        <f t="shared" si="74"/>
        <v>48.999999999999993</v>
      </c>
      <c r="Z1194" t="str">
        <f t="shared" si="75"/>
        <v>February</v>
      </c>
    </row>
    <row r="1195" spans="1:26" x14ac:dyDescent="0.3">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c r="V1195">
        <f t="shared" si="72"/>
        <v>0</v>
      </c>
      <c r="W1195">
        <f t="shared" si="73"/>
        <v>9</v>
      </c>
      <c r="X1195" t="str" cm="1">
        <f t="array" ref="X1195">_xlfn.IFS(W1195&lt;=3, "Q1", W1195&lt;=6, "Q2", W1195&lt;=9, "Q3", W1195&lt;=12, "Q4")</f>
        <v>Q3</v>
      </c>
      <c r="Y1195" s="4">
        <f t="shared" si="74"/>
        <v>35</v>
      </c>
      <c r="Z1195" t="str">
        <f t="shared" si="75"/>
        <v>September</v>
      </c>
    </row>
    <row r="1196" spans="1:26" x14ac:dyDescent="0.3">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c r="V1196">
        <f t="shared" si="72"/>
        <v>0</v>
      </c>
      <c r="W1196">
        <f t="shared" si="73"/>
        <v>9</v>
      </c>
      <c r="X1196" t="str" cm="1">
        <f t="array" ref="X1196">_xlfn.IFS(W1196&lt;=3, "Q1", W1196&lt;=6, "Q2", W1196&lt;=9, "Q3", W1196&lt;=12, "Q4")</f>
        <v>Q3</v>
      </c>
      <c r="Y1196" s="4">
        <f t="shared" si="74"/>
        <v>16.25</v>
      </c>
      <c r="Z1196" t="str">
        <f t="shared" si="75"/>
        <v>September</v>
      </c>
    </row>
    <row r="1197" spans="1:26" x14ac:dyDescent="0.3">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c r="V1197">
        <f t="shared" si="72"/>
        <v>0</v>
      </c>
      <c r="W1197">
        <f t="shared" si="73"/>
        <v>9</v>
      </c>
      <c r="X1197" t="str" cm="1">
        <f t="array" ref="X1197">_xlfn.IFS(W1197&lt;=3, "Q1", W1197&lt;=6, "Q2", W1197&lt;=9, "Q3", W1197&lt;=12, "Q4")</f>
        <v>Q3</v>
      </c>
      <c r="Y1197" s="4">
        <f t="shared" si="74"/>
        <v>8.75</v>
      </c>
      <c r="Z1197" t="str">
        <f t="shared" si="75"/>
        <v>September</v>
      </c>
    </row>
    <row r="1198" spans="1:26" x14ac:dyDescent="0.3">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c r="V1198">
        <f t="shared" si="72"/>
        <v>0</v>
      </c>
      <c r="W1198">
        <f t="shared" si="73"/>
        <v>9</v>
      </c>
      <c r="X1198" t="str" cm="1">
        <f t="array" ref="X1198">_xlfn.IFS(W1198&lt;=3, "Q1", W1198&lt;=6, "Q2", W1198&lt;=9, "Q3", W1198&lt;=12, "Q4")</f>
        <v>Q3</v>
      </c>
      <c r="Y1198" s="4">
        <f t="shared" si="74"/>
        <v>-3.75</v>
      </c>
      <c r="Z1198" t="str">
        <f t="shared" si="75"/>
        <v>September</v>
      </c>
    </row>
    <row r="1199" spans="1:26" x14ac:dyDescent="0.3">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c r="V1199">
        <f t="shared" si="72"/>
        <v>4</v>
      </c>
      <c r="W1199">
        <f t="shared" si="73"/>
        <v>4</v>
      </c>
      <c r="X1199" t="str" cm="1">
        <f t="array" ref="X1199">_xlfn.IFS(W1199&lt;=3, "Q1", W1199&lt;=6, "Q2", W1199&lt;=9, "Q3", W1199&lt;=12, "Q4")</f>
        <v>Q2</v>
      </c>
      <c r="Y1199" s="4">
        <f t="shared" si="74"/>
        <v>15</v>
      </c>
      <c r="Z1199" t="str">
        <f t="shared" si="75"/>
        <v>April</v>
      </c>
    </row>
    <row r="1200" spans="1:26" x14ac:dyDescent="0.3">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c r="V1200">
        <f t="shared" si="72"/>
        <v>4</v>
      </c>
      <c r="W1200">
        <f t="shared" si="73"/>
        <v>4</v>
      </c>
      <c r="X1200" t="str" cm="1">
        <f t="array" ref="X1200">_xlfn.IFS(W1200&lt;=3, "Q1", W1200&lt;=6, "Q2", W1200&lt;=9, "Q3", W1200&lt;=12, "Q4")</f>
        <v>Q2</v>
      </c>
      <c r="Y1200" s="4">
        <f t="shared" si="74"/>
        <v>-4.2857142857142856</v>
      </c>
      <c r="Z1200" t="str">
        <f t="shared" si="75"/>
        <v>April</v>
      </c>
    </row>
    <row r="1201" spans="1:26" x14ac:dyDescent="0.3">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c r="V1201">
        <f t="shared" si="72"/>
        <v>4</v>
      </c>
      <c r="W1201">
        <f t="shared" si="73"/>
        <v>4</v>
      </c>
      <c r="X1201" t="str" cm="1">
        <f t="array" ref="X1201">_xlfn.IFS(W1201&lt;=3, "Q1", W1201&lt;=6, "Q2", W1201&lt;=9, "Q3", W1201&lt;=12, "Q4")</f>
        <v>Q2</v>
      </c>
      <c r="Y1201" s="4">
        <f t="shared" si="74"/>
        <v>-170.00000000000003</v>
      </c>
      <c r="Z1201" t="str">
        <f t="shared" si="75"/>
        <v>April</v>
      </c>
    </row>
    <row r="1202" spans="1:26" x14ac:dyDescent="0.3">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c r="V1202">
        <f t="shared" si="72"/>
        <v>6</v>
      </c>
      <c r="W1202">
        <f t="shared" si="73"/>
        <v>7</v>
      </c>
      <c r="X1202" t="str" cm="1">
        <f t="array" ref="X1202">_xlfn.IFS(W1202&lt;=3, "Q1", W1202&lt;=6, "Q2", W1202&lt;=9, "Q3", W1202&lt;=12, "Q4")</f>
        <v>Q3</v>
      </c>
      <c r="Y1202" s="4">
        <f t="shared" si="74"/>
        <v>7.5</v>
      </c>
      <c r="Z1202" t="str">
        <f t="shared" si="75"/>
        <v>July</v>
      </c>
    </row>
    <row r="1203" spans="1:26" x14ac:dyDescent="0.3">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c r="V1203">
        <f t="shared" si="72"/>
        <v>6</v>
      </c>
      <c r="W1203">
        <f t="shared" si="73"/>
        <v>7</v>
      </c>
      <c r="X1203" t="str" cm="1">
        <f t="array" ref="X1203">_xlfn.IFS(W1203&lt;=3, "Q1", W1203&lt;=6, "Q2", W1203&lt;=9, "Q3", W1203&lt;=12, "Q4")</f>
        <v>Q3</v>
      </c>
      <c r="Y1203" s="4">
        <f t="shared" si="74"/>
        <v>-76.666666666666657</v>
      </c>
      <c r="Z1203" t="str">
        <f t="shared" si="75"/>
        <v>July</v>
      </c>
    </row>
    <row r="1204" spans="1:26" x14ac:dyDescent="0.3">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c r="V1204">
        <f t="shared" si="72"/>
        <v>6</v>
      </c>
      <c r="W1204">
        <f t="shared" si="73"/>
        <v>7</v>
      </c>
      <c r="X1204" t="str" cm="1">
        <f t="array" ref="X1204">_xlfn.IFS(W1204&lt;=3, "Q1", W1204&lt;=6, "Q2", W1204&lt;=9, "Q3", W1204&lt;=12, "Q4")</f>
        <v>Q3</v>
      </c>
      <c r="Y1204" s="4">
        <f t="shared" si="74"/>
        <v>1.25</v>
      </c>
      <c r="Z1204" t="str">
        <f t="shared" si="75"/>
        <v>July</v>
      </c>
    </row>
    <row r="1205" spans="1:26" x14ac:dyDescent="0.3">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c r="V1205">
        <f t="shared" si="72"/>
        <v>6</v>
      </c>
      <c r="W1205">
        <f t="shared" si="73"/>
        <v>7</v>
      </c>
      <c r="X1205" t="str" cm="1">
        <f t="array" ref="X1205">_xlfn.IFS(W1205&lt;=3, "Q1", W1205&lt;=6, "Q2", W1205&lt;=9, "Q3", W1205&lt;=12, "Q4")</f>
        <v>Q3</v>
      </c>
      <c r="Y1205" s="4">
        <f t="shared" si="74"/>
        <v>0</v>
      </c>
      <c r="Z1205" t="str">
        <f t="shared" si="75"/>
        <v>July</v>
      </c>
    </row>
    <row r="1206" spans="1:26" x14ac:dyDescent="0.3">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c r="V1206">
        <f t="shared" si="72"/>
        <v>6</v>
      </c>
      <c r="W1206">
        <f t="shared" si="73"/>
        <v>7</v>
      </c>
      <c r="X1206" t="str" cm="1">
        <f t="array" ref="X1206">_xlfn.IFS(W1206&lt;=3, "Q1", W1206&lt;=6, "Q2", W1206&lt;=9, "Q3", W1206&lt;=12, "Q4")</f>
        <v>Q3</v>
      </c>
      <c r="Y1206" s="4">
        <f t="shared" si="74"/>
        <v>-10</v>
      </c>
      <c r="Z1206" t="str">
        <f t="shared" si="75"/>
        <v>July</v>
      </c>
    </row>
    <row r="1207" spans="1:26" x14ac:dyDescent="0.3">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c r="V1207">
        <f t="shared" si="72"/>
        <v>3</v>
      </c>
      <c r="W1207">
        <f t="shared" si="73"/>
        <v>8</v>
      </c>
      <c r="X1207" t="str" cm="1">
        <f t="array" ref="X1207">_xlfn.IFS(W1207&lt;=3, "Q1", W1207&lt;=6, "Q2", W1207&lt;=9, "Q3", W1207&lt;=12, "Q4")</f>
        <v>Q3</v>
      </c>
      <c r="Y1207" s="4">
        <f t="shared" si="74"/>
        <v>6.25</v>
      </c>
      <c r="Z1207" t="str">
        <f t="shared" si="75"/>
        <v>August</v>
      </c>
    </row>
    <row r="1208" spans="1:26" x14ac:dyDescent="0.3">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c r="V1208">
        <f t="shared" si="72"/>
        <v>4</v>
      </c>
      <c r="W1208">
        <f t="shared" si="73"/>
        <v>7</v>
      </c>
      <c r="X1208" t="str" cm="1">
        <f t="array" ref="X1208">_xlfn.IFS(W1208&lt;=3, "Q1", W1208&lt;=6, "Q2", W1208&lt;=9, "Q3", W1208&lt;=12, "Q4")</f>
        <v>Q3</v>
      </c>
      <c r="Y1208" s="4">
        <f t="shared" si="74"/>
        <v>30</v>
      </c>
      <c r="Z1208" t="str">
        <f t="shared" si="75"/>
        <v>July</v>
      </c>
    </row>
    <row r="1209" spans="1:26" x14ac:dyDescent="0.3">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c r="V1209">
        <f t="shared" si="72"/>
        <v>4</v>
      </c>
      <c r="W1209">
        <f t="shared" si="73"/>
        <v>7</v>
      </c>
      <c r="X1209" t="str" cm="1">
        <f t="array" ref="X1209">_xlfn.IFS(W1209&lt;=3, "Q1", W1209&lt;=6, "Q2", W1209&lt;=9, "Q3", W1209&lt;=12, "Q4")</f>
        <v>Q3</v>
      </c>
      <c r="Y1209" s="4">
        <f t="shared" si="74"/>
        <v>35</v>
      </c>
      <c r="Z1209" t="str">
        <f t="shared" si="75"/>
        <v>July</v>
      </c>
    </row>
    <row r="1210" spans="1:26" x14ac:dyDescent="0.3">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c r="V1210">
        <f t="shared" si="72"/>
        <v>4</v>
      </c>
      <c r="W1210">
        <f t="shared" si="73"/>
        <v>7</v>
      </c>
      <c r="X1210" t="str" cm="1">
        <f t="array" ref="X1210">_xlfn.IFS(W1210&lt;=3, "Q1", W1210&lt;=6, "Q2", W1210&lt;=9, "Q3", W1210&lt;=12, "Q4")</f>
        <v>Q3</v>
      </c>
      <c r="Y1210" s="4">
        <f t="shared" si="74"/>
        <v>49</v>
      </c>
      <c r="Z1210" t="str">
        <f t="shared" si="75"/>
        <v>July</v>
      </c>
    </row>
    <row r="1211" spans="1:26" x14ac:dyDescent="0.3">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c r="V1211">
        <f t="shared" si="72"/>
        <v>4</v>
      </c>
      <c r="W1211">
        <f t="shared" si="73"/>
        <v>7</v>
      </c>
      <c r="X1211" t="str" cm="1">
        <f t="array" ref="X1211">_xlfn.IFS(W1211&lt;=3, "Q1", W1211&lt;=6, "Q2", W1211&lt;=9, "Q3", W1211&lt;=12, "Q4")</f>
        <v>Q3</v>
      </c>
      <c r="Y1211" s="4">
        <f t="shared" si="74"/>
        <v>25</v>
      </c>
      <c r="Z1211" t="str">
        <f t="shared" si="75"/>
        <v>July</v>
      </c>
    </row>
    <row r="1212" spans="1:26" x14ac:dyDescent="0.3">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c r="V1212">
        <f t="shared" si="72"/>
        <v>4</v>
      </c>
      <c r="W1212">
        <f t="shared" si="73"/>
        <v>7</v>
      </c>
      <c r="X1212" t="str" cm="1">
        <f t="array" ref="X1212">_xlfn.IFS(W1212&lt;=3, "Q1", W1212&lt;=6, "Q2", W1212&lt;=9, "Q3", W1212&lt;=12, "Q4")</f>
        <v>Q3</v>
      </c>
      <c r="Y1212" s="4">
        <f t="shared" si="74"/>
        <v>33.75</v>
      </c>
      <c r="Z1212" t="str">
        <f t="shared" si="75"/>
        <v>July</v>
      </c>
    </row>
    <row r="1213" spans="1:26" x14ac:dyDescent="0.3">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c r="V1213">
        <f t="shared" si="72"/>
        <v>4</v>
      </c>
      <c r="W1213">
        <f t="shared" si="73"/>
        <v>7</v>
      </c>
      <c r="X1213" t="str" cm="1">
        <f t="array" ref="X1213">_xlfn.IFS(W1213&lt;=3, "Q1", W1213&lt;=6, "Q2", W1213&lt;=9, "Q3", W1213&lt;=12, "Q4")</f>
        <v>Q3</v>
      </c>
      <c r="Y1213" s="4">
        <f t="shared" si="74"/>
        <v>3.7500000000000004</v>
      </c>
      <c r="Z1213" t="str">
        <f t="shared" si="75"/>
        <v>July</v>
      </c>
    </row>
    <row r="1214" spans="1:26" x14ac:dyDescent="0.3">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c r="V1214">
        <f t="shared" si="72"/>
        <v>4</v>
      </c>
      <c r="W1214">
        <f t="shared" si="73"/>
        <v>9</v>
      </c>
      <c r="X1214" t="str" cm="1">
        <f t="array" ref="X1214">_xlfn.IFS(W1214&lt;=3, "Q1", W1214&lt;=6, "Q2", W1214&lt;=9, "Q3", W1214&lt;=12, "Q4")</f>
        <v>Q3</v>
      </c>
      <c r="Y1214" s="4">
        <f t="shared" si="74"/>
        <v>-34.285714285714278</v>
      </c>
      <c r="Z1214" t="str">
        <f t="shared" si="75"/>
        <v>September</v>
      </c>
    </row>
    <row r="1215" spans="1:26" x14ac:dyDescent="0.3">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c r="V1215">
        <f t="shared" si="72"/>
        <v>4</v>
      </c>
      <c r="W1215">
        <f t="shared" si="73"/>
        <v>9</v>
      </c>
      <c r="X1215" t="str" cm="1">
        <f t="array" ref="X1215">_xlfn.IFS(W1215&lt;=3, "Q1", W1215&lt;=6, "Q2", W1215&lt;=9, "Q3", W1215&lt;=12, "Q4")</f>
        <v>Q3</v>
      </c>
      <c r="Y1215" s="4">
        <f t="shared" si="74"/>
        <v>-76.666666666666657</v>
      </c>
      <c r="Z1215" t="str">
        <f t="shared" si="75"/>
        <v>September</v>
      </c>
    </row>
    <row r="1216" spans="1:26" x14ac:dyDescent="0.3">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c r="V1216">
        <f t="shared" si="72"/>
        <v>4</v>
      </c>
      <c r="W1216">
        <f t="shared" si="73"/>
        <v>9</v>
      </c>
      <c r="X1216" t="str" cm="1">
        <f t="array" ref="X1216">_xlfn.IFS(W1216&lt;=3, "Q1", W1216&lt;=6, "Q2", W1216&lt;=9, "Q3", W1216&lt;=12, "Q4")</f>
        <v>Q3</v>
      </c>
      <c r="Y1216" s="4">
        <f t="shared" si="74"/>
        <v>-80</v>
      </c>
      <c r="Z1216" t="str">
        <f t="shared" si="75"/>
        <v>September</v>
      </c>
    </row>
    <row r="1217" spans="1:26" x14ac:dyDescent="0.3">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c r="V1217">
        <f t="shared" si="72"/>
        <v>4</v>
      </c>
      <c r="W1217">
        <f t="shared" si="73"/>
        <v>9</v>
      </c>
      <c r="X1217" t="str" cm="1">
        <f t="array" ref="X1217">_xlfn.IFS(W1217&lt;=3, "Q1", W1217&lt;=6, "Q2", W1217&lt;=9, "Q3", W1217&lt;=12, "Q4")</f>
        <v>Q3</v>
      </c>
      <c r="Y1217" s="4">
        <f t="shared" si="74"/>
        <v>33.75</v>
      </c>
      <c r="Z1217" t="str">
        <f t="shared" si="75"/>
        <v>September</v>
      </c>
    </row>
    <row r="1218" spans="1:26" x14ac:dyDescent="0.3">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c r="V1218">
        <f t="shared" si="72"/>
        <v>4</v>
      </c>
      <c r="W1218">
        <f t="shared" si="73"/>
        <v>9</v>
      </c>
      <c r="X1218" t="str" cm="1">
        <f t="array" ref="X1218">_xlfn.IFS(W1218&lt;=3, "Q1", W1218&lt;=6, "Q2", W1218&lt;=9, "Q3", W1218&lt;=12, "Q4")</f>
        <v>Q3</v>
      </c>
      <c r="Y1218" s="4">
        <f t="shared" si="74"/>
        <v>30</v>
      </c>
      <c r="Z1218" t="str">
        <f t="shared" si="75"/>
        <v>September</v>
      </c>
    </row>
    <row r="1219" spans="1:26" x14ac:dyDescent="0.3">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c r="V1219">
        <f t="shared" ref="V1219:V1282" si="76">D1219-C1219</f>
        <v>4</v>
      </c>
      <c r="W1219">
        <f t="shared" ref="W1219:W1282" si="77">MONTH(C1219)</f>
        <v>9</v>
      </c>
      <c r="X1219" t="str" cm="1">
        <f t="array" ref="X1219">_xlfn.IFS(W1219&lt;=3, "Q1", W1219&lt;=6, "Q2", W1219&lt;=9, "Q3", W1219&lt;=12, "Q4")</f>
        <v>Q3</v>
      </c>
      <c r="Y1219" s="4">
        <f t="shared" ref="Y1219:Y1282" si="78">(U1219/R1219)*100</f>
        <v>10</v>
      </c>
      <c r="Z1219" t="str">
        <f t="shared" ref="Z1219:Z1282" si="79">TEXT(C1219, "mmmm")</f>
        <v>September</v>
      </c>
    </row>
    <row r="1220" spans="1:26" x14ac:dyDescent="0.3">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c r="V1220">
        <f t="shared" si="76"/>
        <v>4</v>
      </c>
      <c r="W1220">
        <f t="shared" si="77"/>
        <v>9</v>
      </c>
      <c r="X1220" t="str" cm="1">
        <f t="array" ref="X1220">_xlfn.IFS(W1220&lt;=3, "Q1", W1220&lt;=6, "Q2", W1220&lt;=9, "Q3", W1220&lt;=12, "Q4")</f>
        <v>Q3</v>
      </c>
      <c r="Y1220" s="4">
        <f t="shared" si="78"/>
        <v>25</v>
      </c>
      <c r="Z1220" t="str">
        <f t="shared" si="79"/>
        <v>September</v>
      </c>
    </row>
    <row r="1221" spans="1:26" x14ac:dyDescent="0.3">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c r="V1221">
        <f t="shared" si="76"/>
        <v>4</v>
      </c>
      <c r="W1221">
        <f t="shared" si="77"/>
        <v>9</v>
      </c>
      <c r="X1221" t="str" cm="1">
        <f t="array" ref="X1221">_xlfn.IFS(W1221&lt;=3, "Q1", W1221&lt;=6, "Q2", W1221&lt;=9, "Q3", W1221&lt;=12, "Q4")</f>
        <v>Q3</v>
      </c>
      <c r="Y1221" s="4">
        <f t="shared" si="78"/>
        <v>-20</v>
      </c>
      <c r="Z1221" t="str">
        <f t="shared" si="79"/>
        <v>September</v>
      </c>
    </row>
    <row r="1222" spans="1:26" x14ac:dyDescent="0.3">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c r="V1222">
        <f t="shared" si="76"/>
        <v>4</v>
      </c>
      <c r="W1222">
        <f t="shared" si="77"/>
        <v>7</v>
      </c>
      <c r="X1222" t="str" cm="1">
        <f t="array" ref="X1222">_xlfn.IFS(W1222&lt;=3, "Q1", W1222&lt;=6, "Q2", W1222&lt;=9, "Q3", W1222&lt;=12, "Q4")</f>
        <v>Q3</v>
      </c>
      <c r="Y1222" s="4">
        <f t="shared" si="78"/>
        <v>18</v>
      </c>
      <c r="Z1222" t="str">
        <f t="shared" si="79"/>
        <v>July</v>
      </c>
    </row>
    <row r="1223" spans="1:26" x14ac:dyDescent="0.3">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c r="V1223">
        <f t="shared" si="76"/>
        <v>4</v>
      </c>
      <c r="W1223">
        <f t="shared" si="77"/>
        <v>7</v>
      </c>
      <c r="X1223" t="str" cm="1">
        <f t="array" ref="X1223">_xlfn.IFS(W1223&lt;=3, "Q1", W1223&lt;=6, "Q2", W1223&lt;=9, "Q3", W1223&lt;=12, "Q4")</f>
        <v>Q3</v>
      </c>
      <c r="Y1223" s="4">
        <f t="shared" si="78"/>
        <v>11.249999999999998</v>
      </c>
      <c r="Z1223" t="str">
        <f t="shared" si="79"/>
        <v>July</v>
      </c>
    </row>
    <row r="1224" spans="1:26" x14ac:dyDescent="0.3">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c r="V1224">
        <f t="shared" si="76"/>
        <v>1</v>
      </c>
      <c r="W1224">
        <f t="shared" si="77"/>
        <v>12</v>
      </c>
      <c r="X1224" t="str" cm="1">
        <f t="array" ref="X1224">_xlfn.IFS(W1224&lt;=3, "Q1", W1224&lt;=6, "Q2", W1224&lt;=9, "Q3", W1224&lt;=12, "Q4")</f>
        <v>Q4</v>
      </c>
      <c r="Y1224" s="4">
        <f t="shared" si="78"/>
        <v>18</v>
      </c>
      <c r="Z1224" t="str">
        <f t="shared" si="79"/>
        <v>December</v>
      </c>
    </row>
    <row r="1225" spans="1:26" x14ac:dyDescent="0.3">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c r="V1225">
        <f t="shared" si="76"/>
        <v>1</v>
      </c>
      <c r="W1225">
        <f t="shared" si="77"/>
        <v>12</v>
      </c>
      <c r="X1225" t="str" cm="1">
        <f t="array" ref="X1225">_xlfn.IFS(W1225&lt;=3, "Q1", W1225&lt;=6, "Q2", W1225&lt;=9, "Q3", W1225&lt;=12, "Q4")</f>
        <v>Q4</v>
      </c>
      <c r="Y1225" s="4">
        <f t="shared" si="78"/>
        <v>44</v>
      </c>
      <c r="Z1225" t="str">
        <f t="shared" si="79"/>
        <v>December</v>
      </c>
    </row>
    <row r="1226" spans="1:26" x14ac:dyDescent="0.3">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c r="V1226">
        <f t="shared" si="76"/>
        <v>1</v>
      </c>
      <c r="W1226">
        <f t="shared" si="77"/>
        <v>12</v>
      </c>
      <c r="X1226" t="str" cm="1">
        <f t="array" ref="X1226">_xlfn.IFS(W1226&lt;=3, "Q1", W1226&lt;=6, "Q2", W1226&lt;=9, "Q3", W1226&lt;=12, "Q4")</f>
        <v>Q4</v>
      </c>
      <c r="Y1226" s="4">
        <f t="shared" si="78"/>
        <v>35</v>
      </c>
      <c r="Z1226" t="str">
        <f t="shared" si="79"/>
        <v>December</v>
      </c>
    </row>
    <row r="1227" spans="1:26" x14ac:dyDescent="0.3">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c r="V1227">
        <f t="shared" si="76"/>
        <v>1</v>
      </c>
      <c r="W1227">
        <f t="shared" si="77"/>
        <v>12</v>
      </c>
      <c r="X1227" t="str" cm="1">
        <f t="array" ref="X1227">_xlfn.IFS(W1227&lt;=3, "Q1", W1227&lt;=6, "Q2", W1227&lt;=9, "Q3", W1227&lt;=12, "Q4")</f>
        <v>Q4</v>
      </c>
      <c r="Y1227" s="4">
        <f t="shared" si="78"/>
        <v>49</v>
      </c>
      <c r="Z1227" t="str">
        <f t="shared" si="79"/>
        <v>December</v>
      </c>
    </row>
    <row r="1228" spans="1:26" x14ac:dyDescent="0.3">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c r="V1228">
        <f t="shared" si="76"/>
        <v>1</v>
      </c>
      <c r="W1228">
        <f t="shared" si="77"/>
        <v>12</v>
      </c>
      <c r="X1228" t="str" cm="1">
        <f t="array" ref="X1228">_xlfn.IFS(W1228&lt;=3, "Q1", W1228&lt;=6, "Q2", W1228&lt;=9, "Q3", W1228&lt;=12, "Q4")</f>
        <v>Q4</v>
      </c>
      <c r="Y1228" s="4">
        <f t="shared" si="78"/>
        <v>2</v>
      </c>
      <c r="Z1228" t="str">
        <f t="shared" si="79"/>
        <v>December</v>
      </c>
    </row>
    <row r="1229" spans="1:26" x14ac:dyDescent="0.3">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c r="V1229">
        <f t="shared" si="76"/>
        <v>1</v>
      </c>
      <c r="W1229">
        <f t="shared" si="77"/>
        <v>12</v>
      </c>
      <c r="X1229" t="str" cm="1">
        <f t="array" ref="X1229">_xlfn.IFS(W1229&lt;=3, "Q1", W1229&lt;=6, "Q2", W1229&lt;=9, "Q3", W1229&lt;=12, "Q4")</f>
        <v>Q4</v>
      </c>
      <c r="Y1229" s="4">
        <f t="shared" si="78"/>
        <v>6</v>
      </c>
      <c r="Z1229" t="str">
        <f t="shared" si="79"/>
        <v>December</v>
      </c>
    </row>
    <row r="1230" spans="1:26" x14ac:dyDescent="0.3">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c r="V1230">
        <f t="shared" si="76"/>
        <v>5</v>
      </c>
      <c r="W1230">
        <f t="shared" si="77"/>
        <v>11</v>
      </c>
      <c r="X1230" t="str" cm="1">
        <f t="array" ref="X1230">_xlfn.IFS(W1230&lt;=3, "Q1", W1230&lt;=6, "Q2", W1230&lt;=9, "Q3", W1230&lt;=12, "Q4")</f>
        <v>Q4</v>
      </c>
      <c r="Y1230" s="4">
        <f t="shared" si="78"/>
        <v>49</v>
      </c>
      <c r="Z1230" t="str">
        <f t="shared" si="79"/>
        <v>November</v>
      </c>
    </row>
    <row r="1231" spans="1:26" x14ac:dyDescent="0.3">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c r="V1231">
        <f t="shared" si="76"/>
        <v>5</v>
      </c>
      <c r="W1231">
        <f t="shared" si="77"/>
        <v>11</v>
      </c>
      <c r="X1231" t="str" cm="1">
        <f t="array" ref="X1231">_xlfn.IFS(W1231&lt;=3, "Q1", W1231&lt;=6, "Q2", W1231&lt;=9, "Q3", W1231&lt;=12, "Q4")</f>
        <v>Q4</v>
      </c>
      <c r="Y1231" s="4">
        <f t="shared" si="78"/>
        <v>34</v>
      </c>
      <c r="Z1231" t="str">
        <f t="shared" si="79"/>
        <v>November</v>
      </c>
    </row>
    <row r="1232" spans="1:26" x14ac:dyDescent="0.3">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c r="V1232">
        <f t="shared" si="76"/>
        <v>5</v>
      </c>
      <c r="W1232">
        <f t="shared" si="77"/>
        <v>11</v>
      </c>
      <c r="X1232" t="str" cm="1">
        <f t="array" ref="X1232">_xlfn.IFS(W1232&lt;=3, "Q1", W1232&lt;=6, "Q2", W1232&lt;=9, "Q3", W1232&lt;=12, "Q4")</f>
        <v>Q4</v>
      </c>
      <c r="Y1232" s="4">
        <f t="shared" si="78"/>
        <v>31</v>
      </c>
      <c r="Z1232" t="str">
        <f t="shared" si="79"/>
        <v>November</v>
      </c>
    </row>
    <row r="1233" spans="1:26" x14ac:dyDescent="0.3">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c r="V1233">
        <f t="shared" si="76"/>
        <v>2</v>
      </c>
      <c r="W1233">
        <f t="shared" si="77"/>
        <v>10</v>
      </c>
      <c r="X1233" t="str" cm="1">
        <f t="array" ref="X1233">_xlfn.IFS(W1233&lt;=3, "Q1", W1233&lt;=6, "Q2", W1233&lt;=9, "Q3", W1233&lt;=12, "Q4")</f>
        <v>Q4</v>
      </c>
      <c r="Y1233" s="4">
        <f t="shared" si="78"/>
        <v>26</v>
      </c>
      <c r="Z1233" t="str">
        <f t="shared" si="79"/>
        <v>October</v>
      </c>
    </row>
    <row r="1234" spans="1:26" x14ac:dyDescent="0.3">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c r="V1234">
        <f t="shared" si="76"/>
        <v>2</v>
      </c>
      <c r="W1234">
        <f t="shared" si="77"/>
        <v>10</v>
      </c>
      <c r="X1234" t="str" cm="1">
        <f t="array" ref="X1234">_xlfn.IFS(W1234&lt;=3, "Q1", W1234&lt;=6, "Q2", W1234&lt;=9, "Q3", W1234&lt;=12, "Q4")</f>
        <v>Q4</v>
      </c>
      <c r="Y1234" s="4">
        <f t="shared" si="78"/>
        <v>45</v>
      </c>
      <c r="Z1234" t="str">
        <f t="shared" si="79"/>
        <v>October</v>
      </c>
    </row>
    <row r="1235" spans="1:26" x14ac:dyDescent="0.3">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c r="V1235">
        <f t="shared" si="76"/>
        <v>2</v>
      </c>
      <c r="W1235">
        <f t="shared" si="77"/>
        <v>5</v>
      </c>
      <c r="X1235" t="str" cm="1">
        <f t="array" ref="X1235">_xlfn.IFS(W1235&lt;=3, "Q1", W1235&lt;=6, "Q2", W1235&lt;=9, "Q3", W1235&lt;=12, "Q4")</f>
        <v>Q2</v>
      </c>
      <c r="Y1235" s="4">
        <f t="shared" si="78"/>
        <v>8.3333333333333321</v>
      </c>
      <c r="Z1235" t="str">
        <f t="shared" si="79"/>
        <v>May</v>
      </c>
    </row>
    <row r="1236" spans="1:26" x14ac:dyDescent="0.3">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c r="V1236">
        <f t="shared" si="76"/>
        <v>0</v>
      </c>
      <c r="W1236">
        <f t="shared" si="77"/>
        <v>10</v>
      </c>
      <c r="X1236" t="str" cm="1">
        <f t="array" ref="X1236">_xlfn.IFS(W1236&lt;=3, "Q1", W1236&lt;=6, "Q2", W1236&lt;=9, "Q3", W1236&lt;=12, "Q4")</f>
        <v>Q4</v>
      </c>
      <c r="Y1236" s="4">
        <f t="shared" si="78"/>
        <v>28.749999999999996</v>
      </c>
      <c r="Z1236" t="str">
        <f t="shared" si="79"/>
        <v>October</v>
      </c>
    </row>
    <row r="1237" spans="1:26" x14ac:dyDescent="0.3">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c r="V1237">
        <f t="shared" si="76"/>
        <v>0</v>
      </c>
      <c r="W1237">
        <f t="shared" si="77"/>
        <v>10</v>
      </c>
      <c r="X1237" t="str" cm="1">
        <f t="array" ref="X1237">_xlfn.IFS(W1237&lt;=3, "Q1", W1237&lt;=6, "Q2", W1237&lt;=9, "Q3", W1237&lt;=12, "Q4")</f>
        <v>Q4</v>
      </c>
      <c r="Y1237" s="4">
        <f t="shared" si="78"/>
        <v>-80</v>
      </c>
      <c r="Z1237" t="str">
        <f t="shared" si="79"/>
        <v>October</v>
      </c>
    </row>
    <row r="1238" spans="1:26" x14ac:dyDescent="0.3">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c r="V1238">
        <f t="shared" si="76"/>
        <v>0</v>
      </c>
      <c r="W1238">
        <f t="shared" si="77"/>
        <v>10</v>
      </c>
      <c r="X1238" t="str" cm="1">
        <f t="array" ref="X1238">_xlfn.IFS(W1238&lt;=3, "Q1", W1238&lt;=6, "Q2", W1238&lt;=9, "Q3", W1238&lt;=12, "Q4")</f>
        <v>Q4</v>
      </c>
      <c r="Y1238" s="4">
        <f t="shared" si="78"/>
        <v>0</v>
      </c>
      <c r="Z1238" t="str">
        <f t="shared" si="79"/>
        <v>October</v>
      </c>
    </row>
    <row r="1239" spans="1:26" x14ac:dyDescent="0.3">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c r="V1239">
        <f t="shared" si="76"/>
        <v>0</v>
      </c>
      <c r="W1239">
        <f t="shared" si="77"/>
        <v>10</v>
      </c>
      <c r="X1239" t="str" cm="1">
        <f t="array" ref="X1239">_xlfn.IFS(W1239&lt;=3, "Q1", W1239&lt;=6, "Q2", W1239&lt;=9, "Q3", W1239&lt;=12, "Q4")</f>
        <v>Q4</v>
      </c>
      <c r="Y1239" s="4">
        <f t="shared" si="78"/>
        <v>25</v>
      </c>
      <c r="Z1239" t="str">
        <f t="shared" si="79"/>
        <v>October</v>
      </c>
    </row>
    <row r="1240" spans="1:26" x14ac:dyDescent="0.3">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c r="V1240">
        <f t="shared" si="76"/>
        <v>4</v>
      </c>
      <c r="W1240">
        <f t="shared" si="77"/>
        <v>8</v>
      </c>
      <c r="X1240" t="str" cm="1">
        <f t="array" ref="X1240">_xlfn.IFS(W1240&lt;=3, "Q1", W1240&lt;=6, "Q2", W1240&lt;=9, "Q3", W1240&lt;=12, "Q4")</f>
        <v>Q3</v>
      </c>
      <c r="Y1240" s="4">
        <f t="shared" si="78"/>
        <v>44</v>
      </c>
      <c r="Z1240" t="str">
        <f t="shared" si="79"/>
        <v>August</v>
      </c>
    </row>
    <row r="1241" spans="1:26" x14ac:dyDescent="0.3">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c r="V1241">
        <f t="shared" si="76"/>
        <v>4</v>
      </c>
      <c r="W1241">
        <f t="shared" si="77"/>
        <v>8</v>
      </c>
      <c r="X1241" t="str" cm="1">
        <f t="array" ref="X1241">_xlfn.IFS(W1241&lt;=3, "Q1", W1241&lt;=6, "Q2", W1241&lt;=9, "Q3", W1241&lt;=12, "Q4")</f>
        <v>Q3</v>
      </c>
      <c r="Y1241" s="4">
        <f t="shared" si="78"/>
        <v>26</v>
      </c>
      <c r="Z1241" t="str">
        <f t="shared" si="79"/>
        <v>August</v>
      </c>
    </row>
    <row r="1242" spans="1:26" x14ac:dyDescent="0.3">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c r="V1242">
        <f t="shared" si="76"/>
        <v>4</v>
      </c>
      <c r="W1242">
        <f t="shared" si="77"/>
        <v>8</v>
      </c>
      <c r="X1242" t="str" cm="1">
        <f t="array" ref="X1242">_xlfn.IFS(W1242&lt;=3, "Q1", W1242&lt;=6, "Q2", W1242&lt;=9, "Q3", W1242&lt;=12, "Q4")</f>
        <v>Q3</v>
      </c>
      <c r="Y1242" s="4">
        <f t="shared" si="78"/>
        <v>47</v>
      </c>
      <c r="Z1242" t="str">
        <f t="shared" si="79"/>
        <v>August</v>
      </c>
    </row>
    <row r="1243" spans="1:26" x14ac:dyDescent="0.3">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c r="V1243">
        <f t="shared" si="76"/>
        <v>6</v>
      </c>
      <c r="W1243">
        <f t="shared" si="77"/>
        <v>8</v>
      </c>
      <c r="X1243" t="str" cm="1">
        <f t="array" ref="X1243">_xlfn.IFS(W1243&lt;=3, "Q1", W1243&lt;=6, "Q2", W1243&lt;=9, "Q3", W1243&lt;=12, "Q4")</f>
        <v>Q3</v>
      </c>
      <c r="Y1243" s="4">
        <f t="shared" si="78"/>
        <v>25</v>
      </c>
      <c r="Z1243" t="str">
        <f t="shared" si="79"/>
        <v>August</v>
      </c>
    </row>
    <row r="1244" spans="1:26" x14ac:dyDescent="0.3">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c r="V1244">
        <f t="shared" si="76"/>
        <v>7</v>
      </c>
      <c r="W1244">
        <f t="shared" si="77"/>
        <v>2</v>
      </c>
      <c r="X1244" t="str" cm="1">
        <f t="array" ref="X1244">_xlfn.IFS(W1244&lt;=3, "Q1", W1244&lt;=6, "Q2", W1244&lt;=9, "Q3", W1244&lt;=12, "Q4")</f>
        <v>Q1</v>
      </c>
      <c r="Y1244" s="4">
        <f t="shared" si="78"/>
        <v>31.25</v>
      </c>
      <c r="Z1244" t="str">
        <f t="shared" si="79"/>
        <v>February</v>
      </c>
    </row>
    <row r="1245" spans="1:26" x14ac:dyDescent="0.3">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c r="V1245">
        <f t="shared" si="76"/>
        <v>7</v>
      </c>
      <c r="W1245">
        <f t="shared" si="77"/>
        <v>2</v>
      </c>
      <c r="X1245" t="str" cm="1">
        <f t="array" ref="X1245">_xlfn.IFS(W1245&lt;=3, "Q1", W1245&lt;=6, "Q2", W1245&lt;=9, "Q3", W1245&lt;=12, "Q4")</f>
        <v>Q1</v>
      </c>
      <c r="Y1245" s="4">
        <f t="shared" si="78"/>
        <v>41</v>
      </c>
      <c r="Z1245" t="str">
        <f t="shared" si="79"/>
        <v>February</v>
      </c>
    </row>
    <row r="1246" spans="1:26" x14ac:dyDescent="0.3">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c r="V1246">
        <f t="shared" si="76"/>
        <v>7</v>
      </c>
      <c r="W1246">
        <f t="shared" si="77"/>
        <v>5</v>
      </c>
      <c r="X1246" t="str" cm="1">
        <f t="array" ref="X1246">_xlfn.IFS(W1246&lt;=3, "Q1", W1246&lt;=6, "Q2", W1246&lt;=9, "Q3", W1246&lt;=12, "Q4")</f>
        <v>Q2</v>
      </c>
      <c r="Y1246" s="4">
        <f t="shared" si="78"/>
        <v>49.000000000000007</v>
      </c>
      <c r="Z1246" t="str">
        <f t="shared" si="79"/>
        <v>May</v>
      </c>
    </row>
    <row r="1247" spans="1:26" x14ac:dyDescent="0.3">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c r="V1247">
        <f t="shared" si="76"/>
        <v>2</v>
      </c>
      <c r="W1247">
        <f t="shared" si="77"/>
        <v>12</v>
      </c>
      <c r="X1247" t="str" cm="1">
        <f t="array" ref="X1247">_xlfn.IFS(W1247&lt;=3, "Q1", W1247&lt;=6, "Q2", W1247&lt;=9, "Q3", W1247&lt;=12, "Q4")</f>
        <v>Q4</v>
      </c>
      <c r="Y1247" s="4">
        <f t="shared" si="78"/>
        <v>12.5</v>
      </c>
      <c r="Z1247" t="str">
        <f t="shared" si="79"/>
        <v>December</v>
      </c>
    </row>
    <row r="1248" spans="1:26" x14ac:dyDescent="0.3">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c r="V1248">
        <f t="shared" si="76"/>
        <v>2</v>
      </c>
      <c r="W1248">
        <f t="shared" si="77"/>
        <v>12</v>
      </c>
      <c r="X1248" t="str" cm="1">
        <f t="array" ref="X1248">_xlfn.IFS(W1248&lt;=3, "Q1", W1248&lt;=6, "Q2", W1248&lt;=9, "Q3", W1248&lt;=12, "Q4")</f>
        <v>Q4</v>
      </c>
      <c r="Y1248" s="4">
        <f t="shared" si="78"/>
        <v>3.75</v>
      </c>
      <c r="Z1248" t="str">
        <f t="shared" si="79"/>
        <v>December</v>
      </c>
    </row>
    <row r="1249" spans="1:26" x14ac:dyDescent="0.3">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c r="V1249">
        <f t="shared" si="76"/>
        <v>2</v>
      </c>
      <c r="W1249">
        <f t="shared" si="77"/>
        <v>12</v>
      </c>
      <c r="X1249" t="str" cm="1">
        <f t="array" ref="X1249">_xlfn.IFS(W1249&lt;=3, "Q1", W1249&lt;=6, "Q2", W1249&lt;=9, "Q3", W1249&lt;=12, "Q4")</f>
        <v>Q4</v>
      </c>
      <c r="Y1249" s="4">
        <f t="shared" si="78"/>
        <v>4.7058823529411766</v>
      </c>
      <c r="Z1249" t="str">
        <f t="shared" si="79"/>
        <v>December</v>
      </c>
    </row>
    <row r="1250" spans="1:26" x14ac:dyDescent="0.3">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c r="V1250">
        <f t="shared" si="76"/>
        <v>6</v>
      </c>
      <c r="W1250">
        <f t="shared" si="77"/>
        <v>12</v>
      </c>
      <c r="X1250" t="str" cm="1">
        <f t="array" ref="X1250">_xlfn.IFS(W1250&lt;=3, "Q1", W1250&lt;=6, "Q2", W1250&lt;=9, "Q3", W1250&lt;=12, "Q4")</f>
        <v>Q4</v>
      </c>
      <c r="Y1250" s="4">
        <f t="shared" si="78"/>
        <v>45</v>
      </c>
      <c r="Z1250" t="str">
        <f t="shared" si="79"/>
        <v>December</v>
      </c>
    </row>
    <row r="1251" spans="1:26" x14ac:dyDescent="0.3">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c r="V1251">
        <f t="shared" si="76"/>
        <v>6</v>
      </c>
      <c r="W1251">
        <f t="shared" si="77"/>
        <v>12</v>
      </c>
      <c r="X1251" t="str" cm="1">
        <f t="array" ref="X1251">_xlfn.IFS(W1251&lt;=3, "Q1", W1251&lt;=6, "Q2", W1251&lt;=9, "Q3", W1251&lt;=12, "Q4")</f>
        <v>Q4</v>
      </c>
      <c r="Y1251" s="4">
        <f t="shared" si="78"/>
        <v>12.22222222222222</v>
      </c>
      <c r="Z1251" t="str">
        <f t="shared" si="79"/>
        <v>December</v>
      </c>
    </row>
    <row r="1252" spans="1:26" x14ac:dyDescent="0.3">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c r="V1252">
        <f t="shared" si="76"/>
        <v>6</v>
      </c>
      <c r="W1252">
        <f t="shared" si="77"/>
        <v>12</v>
      </c>
      <c r="X1252" t="str" cm="1">
        <f t="array" ref="X1252">_xlfn.IFS(W1252&lt;=3, "Q1", W1252&lt;=6, "Q2", W1252&lt;=9, "Q3", W1252&lt;=12, "Q4")</f>
        <v>Q4</v>
      </c>
      <c r="Y1252" s="4">
        <f t="shared" si="78"/>
        <v>30</v>
      </c>
      <c r="Z1252" t="str">
        <f t="shared" si="79"/>
        <v>December</v>
      </c>
    </row>
    <row r="1253" spans="1:26" x14ac:dyDescent="0.3">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c r="V1253">
        <f t="shared" si="76"/>
        <v>6</v>
      </c>
      <c r="W1253">
        <f t="shared" si="77"/>
        <v>12</v>
      </c>
      <c r="X1253" t="str" cm="1">
        <f t="array" ref="X1253">_xlfn.IFS(W1253&lt;=3, "Q1", W1253&lt;=6, "Q2", W1253&lt;=9, "Q3", W1253&lt;=12, "Q4")</f>
        <v>Q4</v>
      </c>
      <c r="Y1253" s="4">
        <f t="shared" si="78"/>
        <v>42.999999999999993</v>
      </c>
      <c r="Z1253" t="str">
        <f t="shared" si="79"/>
        <v>December</v>
      </c>
    </row>
    <row r="1254" spans="1:26" x14ac:dyDescent="0.3">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c r="V1254">
        <f t="shared" si="76"/>
        <v>5</v>
      </c>
      <c r="W1254">
        <f t="shared" si="77"/>
        <v>7</v>
      </c>
      <c r="X1254" t="str" cm="1">
        <f t="array" ref="X1254">_xlfn.IFS(W1254&lt;=3, "Q1", W1254&lt;=6, "Q2", W1254&lt;=9, "Q3", W1254&lt;=12, "Q4")</f>
        <v>Q3</v>
      </c>
      <c r="Y1254" s="4">
        <f t="shared" si="78"/>
        <v>26</v>
      </c>
      <c r="Z1254" t="str">
        <f t="shared" si="79"/>
        <v>July</v>
      </c>
    </row>
    <row r="1255" spans="1:26" x14ac:dyDescent="0.3">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c r="V1255">
        <f t="shared" si="76"/>
        <v>4</v>
      </c>
      <c r="W1255">
        <f t="shared" si="77"/>
        <v>3</v>
      </c>
      <c r="X1255" t="str" cm="1">
        <f t="array" ref="X1255">_xlfn.IFS(W1255&lt;=3, "Q1", W1255&lt;=6, "Q2", W1255&lt;=9, "Q3", W1255&lt;=12, "Q4")</f>
        <v>Q1</v>
      </c>
      <c r="Y1255" s="4">
        <f t="shared" si="78"/>
        <v>11.25</v>
      </c>
      <c r="Z1255" t="str">
        <f t="shared" si="79"/>
        <v>March</v>
      </c>
    </row>
    <row r="1256" spans="1:26" x14ac:dyDescent="0.3">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c r="V1256">
        <f t="shared" si="76"/>
        <v>4</v>
      </c>
      <c r="W1256">
        <f t="shared" si="77"/>
        <v>3</v>
      </c>
      <c r="X1256" t="str" cm="1">
        <f t="array" ref="X1256">_xlfn.IFS(W1256&lt;=3, "Q1", W1256&lt;=6, "Q2", W1256&lt;=9, "Q3", W1256&lt;=12, "Q4")</f>
        <v>Q1</v>
      </c>
      <c r="Y1256" s="4">
        <f t="shared" si="78"/>
        <v>-23.333333333333332</v>
      </c>
      <c r="Z1256" t="str">
        <f t="shared" si="79"/>
        <v>March</v>
      </c>
    </row>
    <row r="1257" spans="1:26" x14ac:dyDescent="0.3">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c r="V1257">
        <f t="shared" si="76"/>
        <v>4</v>
      </c>
      <c r="W1257">
        <f t="shared" si="77"/>
        <v>3</v>
      </c>
      <c r="X1257" t="str" cm="1">
        <f t="array" ref="X1257">_xlfn.IFS(W1257&lt;=3, "Q1", W1257&lt;=6, "Q2", W1257&lt;=9, "Q3", W1257&lt;=12, "Q4")</f>
        <v>Q1</v>
      </c>
      <c r="Y1257" s="4">
        <f t="shared" si="78"/>
        <v>7.5</v>
      </c>
      <c r="Z1257" t="str">
        <f t="shared" si="79"/>
        <v>March</v>
      </c>
    </row>
    <row r="1258" spans="1:26" x14ac:dyDescent="0.3">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c r="V1258">
        <f t="shared" si="76"/>
        <v>4</v>
      </c>
      <c r="W1258">
        <f t="shared" si="77"/>
        <v>3</v>
      </c>
      <c r="X1258" t="str" cm="1">
        <f t="array" ref="X1258">_xlfn.IFS(W1258&lt;=3, "Q1", W1258&lt;=6, "Q2", W1258&lt;=9, "Q3", W1258&lt;=12, "Q4")</f>
        <v>Q1</v>
      </c>
      <c r="Y1258" s="4">
        <f t="shared" si="78"/>
        <v>26.25</v>
      </c>
      <c r="Z1258" t="str">
        <f t="shared" si="79"/>
        <v>March</v>
      </c>
    </row>
    <row r="1259" spans="1:26" x14ac:dyDescent="0.3">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c r="V1259">
        <f t="shared" si="76"/>
        <v>4</v>
      </c>
      <c r="W1259">
        <f t="shared" si="77"/>
        <v>12</v>
      </c>
      <c r="X1259" t="str" cm="1">
        <f t="array" ref="X1259">_xlfn.IFS(W1259&lt;=3, "Q1", W1259&lt;=6, "Q2", W1259&lt;=9, "Q3", W1259&lt;=12, "Q4")</f>
        <v>Q4</v>
      </c>
      <c r="Y1259" s="4">
        <f t="shared" si="78"/>
        <v>-73.333333333333329</v>
      </c>
      <c r="Z1259" t="str">
        <f t="shared" si="79"/>
        <v>December</v>
      </c>
    </row>
    <row r="1260" spans="1:26" x14ac:dyDescent="0.3">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c r="V1260">
        <f t="shared" si="76"/>
        <v>4</v>
      </c>
      <c r="W1260">
        <f t="shared" si="77"/>
        <v>12</v>
      </c>
      <c r="X1260" t="str" cm="1">
        <f t="array" ref="X1260">_xlfn.IFS(W1260&lt;=3, "Q1", W1260&lt;=6, "Q2", W1260&lt;=9, "Q3", W1260&lt;=12, "Q4")</f>
        <v>Q4</v>
      </c>
      <c r="Y1260" s="4">
        <f t="shared" si="78"/>
        <v>-8.75</v>
      </c>
      <c r="Z1260" t="str">
        <f t="shared" si="79"/>
        <v>December</v>
      </c>
    </row>
    <row r="1261" spans="1:26" x14ac:dyDescent="0.3">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c r="V1261">
        <f t="shared" si="76"/>
        <v>4</v>
      </c>
      <c r="W1261">
        <f t="shared" si="77"/>
        <v>12</v>
      </c>
      <c r="X1261" t="str" cm="1">
        <f t="array" ref="X1261">_xlfn.IFS(W1261&lt;=3, "Q1", W1261&lt;=6, "Q2", W1261&lt;=9, "Q3", W1261&lt;=12, "Q4")</f>
        <v>Q4</v>
      </c>
      <c r="Y1261" s="4">
        <f t="shared" si="78"/>
        <v>30</v>
      </c>
      <c r="Z1261" t="str">
        <f t="shared" si="79"/>
        <v>December</v>
      </c>
    </row>
    <row r="1262" spans="1:26" x14ac:dyDescent="0.3">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c r="V1262">
        <f t="shared" si="76"/>
        <v>4</v>
      </c>
      <c r="W1262">
        <f t="shared" si="77"/>
        <v>10</v>
      </c>
      <c r="X1262" t="str" cm="1">
        <f t="array" ref="X1262">_xlfn.IFS(W1262&lt;=3, "Q1", W1262&lt;=6, "Q2", W1262&lt;=9, "Q3", W1262&lt;=12, "Q4")</f>
        <v>Q4</v>
      </c>
      <c r="Y1262" s="4">
        <f t="shared" si="78"/>
        <v>12.5</v>
      </c>
      <c r="Z1262" t="str">
        <f t="shared" si="79"/>
        <v>October</v>
      </c>
    </row>
    <row r="1263" spans="1:26" x14ac:dyDescent="0.3">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c r="V1263">
        <f t="shared" si="76"/>
        <v>7</v>
      </c>
      <c r="W1263">
        <f t="shared" si="77"/>
        <v>10</v>
      </c>
      <c r="X1263" t="str" cm="1">
        <f t="array" ref="X1263">_xlfn.IFS(W1263&lt;=3, "Q1", W1263&lt;=6, "Q2", W1263&lt;=9, "Q3", W1263&lt;=12, "Q4")</f>
        <v>Q4</v>
      </c>
      <c r="Y1263" s="4">
        <f t="shared" si="78"/>
        <v>-80</v>
      </c>
      <c r="Z1263" t="str">
        <f t="shared" si="79"/>
        <v>October</v>
      </c>
    </row>
    <row r="1264" spans="1:26" x14ac:dyDescent="0.3">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c r="V1264">
        <f t="shared" si="76"/>
        <v>2</v>
      </c>
      <c r="W1264">
        <f t="shared" si="77"/>
        <v>7</v>
      </c>
      <c r="X1264" t="str" cm="1">
        <f t="array" ref="X1264">_xlfn.IFS(W1264&lt;=3, "Q1", W1264&lt;=6, "Q2", W1264&lt;=9, "Q3", W1264&lt;=12, "Q4")</f>
        <v>Q3</v>
      </c>
      <c r="Y1264" s="4">
        <f t="shared" si="78"/>
        <v>36.249999999999993</v>
      </c>
      <c r="Z1264" t="str">
        <f t="shared" si="79"/>
        <v>July</v>
      </c>
    </row>
    <row r="1265" spans="1:26" x14ac:dyDescent="0.3">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c r="V1265">
        <f t="shared" si="76"/>
        <v>1</v>
      </c>
      <c r="W1265">
        <f t="shared" si="77"/>
        <v>10</v>
      </c>
      <c r="X1265" t="str" cm="1">
        <f t="array" ref="X1265">_xlfn.IFS(W1265&lt;=3, "Q1", W1265&lt;=6, "Q2", W1265&lt;=9, "Q3", W1265&lt;=12, "Q4")</f>
        <v>Q4</v>
      </c>
      <c r="Y1265" s="4">
        <f t="shared" si="78"/>
        <v>27</v>
      </c>
      <c r="Z1265" t="str">
        <f t="shared" si="79"/>
        <v>October</v>
      </c>
    </row>
    <row r="1266" spans="1:26" x14ac:dyDescent="0.3">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c r="V1266">
        <f t="shared" si="76"/>
        <v>1</v>
      </c>
      <c r="W1266">
        <f t="shared" si="77"/>
        <v>10</v>
      </c>
      <c r="X1266" t="str" cm="1">
        <f t="array" ref="X1266">_xlfn.IFS(W1266&lt;=3, "Q1", W1266&lt;=6, "Q2", W1266&lt;=9, "Q3", W1266&lt;=12, "Q4")</f>
        <v>Q4</v>
      </c>
      <c r="Y1266" s="4">
        <f t="shared" si="78"/>
        <v>26</v>
      </c>
      <c r="Z1266" t="str">
        <f t="shared" si="79"/>
        <v>October</v>
      </c>
    </row>
    <row r="1267" spans="1:26" x14ac:dyDescent="0.3">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c r="V1267">
        <f t="shared" si="76"/>
        <v>5</v>
      </c>
      <c r="W1267">
        <f t="shared" si="77"/>
        <v>9</v>
      </c>
      <c r="X1267" t="str" cm="1">
        <f t="array" ref="X1267">_xlfn.IFS(W1267&lt;=3, "Q1", W1267&lt;=6, "Q2", W1267&lt;=9, "Q3", W1267&lt;=12, "Q4")</f>
        <v>Q3</v>
      </c>
      <c r="Y1267" s="4">
        <f t="shared" si="78"/>
        <v>27</v>
      </c>
      <c r="Z1267" t="str">
        <f t="shared" si="79"/>
        <v>September</v>
      </c>
    </row>
    <row r="1268" spans="1:26" x14ac:dyDescent="0.3">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c r="V1268">
        <f t="shared" si="76"/>
        <v>5</v>
      </c>
      <c r="W1268">
        <f t="shared" si="77"/>
        <v>12</v>
      </c>
      <c r="X1268" t="str" cm="1">
        <f t="array" ref="X1268">_xlfn.IFS(W1268&lt;=3, "Q1", W1268&lt;=6, "Q2", W1268&lt;=9, "Q3", W1268&lt;=12, "Q4")</f>
        <v>Q4</v>
      </c>
      <c r="Y1268" s="4">
        <f t="shared" si="78"/>
        <v>28.999999999999996</v>
      </c>
      <c r="Z1268" t="str">
        <f t="shared" si="79"/>
        <v>December</v>
      </c>
    </row>
    <row r="1269" spans="1:26" x14ac:dyDescent="0.3">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c r="V1269">
        <f t="shared" si="76"/>
        <v>5</v>
      </c>
      <c r="W1269">
        <f t="shared" si="77"/>
        <v>12</v>
      </c>
      <c r="X1269" t="str" cm="1">
        <f t="array" ref="X1269">_xlfn.IFS(W1269&lt;=3, "Q1", W1269&lt;=6, "Q2", W1269&lt;=9, "Q3", W1269&lt;=12, "Q4")</f>
        <v>Q4</v>
      </c>
      <c r="Y1269" s="4">
        <f t="shared" si="78"/>
        <v>6.25</v>
      </c>
      <c r="Z1269" t="str">
        <f t="shared" si="79"/>
        <v>December</v>
      </c>
    </row>
    <row r="1270" spans="1:26" x14ac:dyDescent="0.3">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c r="V1270">
        <f t="shared" si="76"/>
        <v>4</v>
      </c>
      <c r="W1270">
        <f t="shared" si="77"/>
        <v>9</v>
      </c>
      <c r="X1270" t="str" cm="1">
        <f t="array" ref="X1270">_xlfn.IFS(W1270&lt;=3, "Q1", W1270&lt;=6, "Q2", W1270&lt;=9, "Q3", W1270&lt;=12, "Q4")</f>
        <v>Q3</v>
      </c>
      <c r="Y1270" s="4">
        <f t="shared" si="78"/>
        <v>12.5</v>
      </c>
      <c r="Z1270" t="str">
        <f t="shared" si="79"/>
        <v>September</v>
      </c>
    </row>
    <row r="1271" spans="1:26" x14ac:dyDescent="0.3">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c r="V1271">
        <f t="shared" si="76"/>
        <v>4</v>
      </c>
      <c r="W1271">
        <f t="shared" si="77"/>
        <v>6</v>
      </c>
      <c r="X1271" t="str" cm="1">
        <f t="array" ref="X1271">_xlfn.IFS(W1271&lt;=3, "Q1", W1271&lt;=6, "Q2", W1271&lt;=9, "Q3", W1271&lt;=12, "Q4")</f>
        <v>Q2</v>
      </c>
      <c r="Y1271" s="4">
        <f t="shared" si="78"/>
        <v>44.999999999999993</v>
      </c>
      <c r="Z1271" t="str">
        <f t="shared" si="79"/>
        <v>June</v>
      </c>
    </row>
    <row r="1272" spans="1:26" x14ac:dyDescent="0.3">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c r="V1272">
        <f t="shared" si="76"/>
        <v>5</v>
      </c>
      <c r="W1272">
        <f t="shared" si="77"/>
        <v>4</v>
      </c>
      <c r="X1272" t="str" cm="1">
        <f t="array" ref="X1272">_xlfn.IFS(W1272&lt;=3, "Q1", W1272&lt;=6, "Q2", W1272&lt;=9, "Q3", W1272&lt;=12, "Q4")</f>
        <v>Q2</v>
      </c>
      <c r="Y1272" s="4">
        <f t="shared" si="78"/>
        <v>-12.5</v>
      </c>
      <c r="Z1272" t="str">
        <f t="shared" si="79"/>
        <v>April</v>
      </c>
    </row>
    <row r="1273" spans="1:26" x14ac:dyDescent="0.3">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c r="V1273">
        <f t="shared" si="76"/>
        <v>5</v>
      </c>
      <c r="W1273">
        <f t="shared" si="77"/>
        <v>4</v>
      </c>
      <c r="X1273" t="str" cm="1">
        <f t="array" ref="X1273">_xlfn.IFS(W1273&lt;=3, "Q1", W1273&lt;=6, "Q2", W1273&lt;=9, "Q3", W1273&lt;=12, "Q4")</f>
        <v>Q2</v>
      </c>
      <c r="Y1273" s="4">
        <f t="shared" si="78"/>
        <v>-260</v>
      </c>
      <c r="Z1273" t="str">
        <f t="shared" si="79"/>
        <v>April</v>
      </c>
    </row>
    <row r="1274" spans="1:26" x14ac:dyDescent="0.3">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c r="V1274">
        <f t="shared" si="76"/>
        <v>5</v>
      </c>
      <c r="W1274">
        <f t="shared" si="77"/>
        <v>4</v>
      </c>
      <c r="X1274" t="str" cm="1">
        <f t="array" ref="X1274">_xlfn.IFS(W1274&lt;=3, "Q1", W1274&lt;=6, "Q2", W1274&lt;=9, "Q3", W1274&lt;=12, "Q4")</f>
        <v>Q2</v>
      </c>
      <c r="Y1274" s="4">
        <f t="shared" si="78"/>
        <v>-150.00000000000003</v>
      </c>
      <c r="Z1274" t="str">
        <f t="shared" si="79"/>
        <v>April</v>
      </c>
    </row>
    <row r="1275" spans="1:26" x14ac:dyDescent="0.3">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c r="V1275">
        <f t="shared" si="76"/>
        <v>0</v>
      </c>
      <c r="W1275">
        <f t="shared" si="77"/>
        <v>5</v>
      </c>
      <c r="X1275" t="str" cm="1">
        <f t="array" ref="X1275">_xlfn.IFS(W1275&lt;=3, "Q1", W1275&lt;=6, "Q2", W1275&lt;=9, "Q3", W1275&lt;=12, "Q4")</f>
        <v>Q2</v>
      </c>
      <c r="Y1275" s="4">
        <f t="shared" si="78"/>
        <v>35</v>
      </c>
      <c r="Z1275" t="str">
        <f t="shared" si="79"/>
        <v>May</v>
      </c>
    </row>
    <row r="1276" spans="1:26" x14ac:dyDescent="0.3">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c r="V1276">
        <f t="shared" si="76"/>
        <v>0</v>
      </c>
      <c r="W1276">
        <f t="shared" si="77"/>
        <v>5</v>
      </c>
      <c r="X1276" t="str" cm="1">
        <f t="array" ref="X1276">_xlfn.IFS(W1276&lt;=3, "Q1", W1276&lt;=6, "Q2", W1276&lt;=9, "Q3", W1276&lt;=12, "Q4")</f>
        <v>Q2</v>
      </c>
      <c r="Y1276" s="4">
        <f t="shared" si="78"/>
        <v>-22.857142857142858</v>
      </c>
      <c r="Z1276" t="str">
        <f t="shared" si="79"/>
        <v>May</v>
      </c>
    </row>
    <row r="1277" spans="1:26" x14ac:dyDescent="0.3">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c r="V1277">
        <f t="shared" si="76"/>
        <v>0</v>
      </c>
      <c r="W1277">
        <f t="shared" si="77"/>
        <v>5</v>
      </c>
      <c r="X1277" t="str" cm="1">
        <f t="array" ref="X1277">_xlfn.IFS(W1277&lt;=3, "Q1", W1277&lt;=6, "Q2", W1277&lt;=9, "Q3", W1277&lt;=12, "Q4")</f>
        <v>Q2</v>
      </c>
      <c r="Y1277" s="4">
        <f t="shared" si="78"/>
        <v>36.25</v>
      </c>
      <c r="Z1277" t="str">
        <f t="shared" si="79"/>
        <v>May</v>
      </c>
    </row>
    <row r="1278" spans="1:26" x14ac:dyDescent="0.3">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c r="V1278">
        <f t="shared" si="76"/>
        <v>0</v>
      </c>
      <c r="W1278">
        <f t="shared" si="77"/>
        <v>5</v>
      </c>
      <c r="X1278" t="str" cm="1">
        <f t="array" ref="X1278">_xlfn.IFS(W1278&lt;=3, "Q1", W1278&lt;=6, "Q2", W1278&lt;=9, "Q3", W1278&lt;=12, "Q4")</f>
        <v>Q2</v>
      </c>
      <c r="Y1278" s="4">
        <f t="shared" si="78"/>
        <v>-11.25</v>
      </c>
      <c r="Z1278" t="str">
        <f t="shared" si="79"/>
        <v>May</v>
      </c>
    </row>
    <row r="1279" spans="1:26" x14ac:dyDescent="0.3">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c r="V1279">
        <f t="shared" si="76"/>
        <v>5</v>
      </c>
      <c r="W1279">
        <f t="shared" si="77"/>
        <v>5</v>
      </c>
      <c r="X1279" t="str" cm="1">
        <f t="array" ref="X1279">_xlfn.IFS(W1279&lt;=3, "Q1", W1279&lt;=6, "Q2", W1279&lt;=9, "Q3", W1279&lt;=12, "Q4")</f>
        <v>Q2</v>
      </c>
      <c r="Y1279" s="4">
        <f t="shared" si="78"/>
        <v>6.25</v>
      </c>
      <c r="Z1279" t="str">
        <f t="shared" si="79"/>
        <v>May</v>
      </c>
    </row>
    <row r="1280" spans="1:26" x14ac:dyDescent="0.3">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c r="V1280">
        <f t="shared" si="76"/>
        <v>3</v>
      </c>
      <c r="W1280">
        <f t="shared" si="77"/>
        <v>9</v>
      </c>
      <c r="X1280" t="str" cm="1">
        <f t="array" ref="X1280">_xlfn.IFS(W1280&lt;=3, "Q1", W1280&lt;=6, "Q2", W1280&lt;=9, "Q3", W1280&lt;=12, "Q4")</f>
        <v>Q3</v>
      </c>
      <c r="Y1280" s="4">
        <f t="shared" si="78"/>
        <v>39</v>
      </c>
      <c r="Z1280" t="str">
        <f t="shared" si="79"/>
        <v>September</v>
      </c>
    </row>
    <row r="1281" spans="1:26" x14ac:dyDescent="0.3">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c r="V1281">
        <f t="shared" si="76"/>
        <v>3</v>
      </c>
      <c r="W1281">
        <f t="shared" si="77"/>
        <v>9</v>
      </c>
      <c r="X1281" t="str" cm="1">
        <f t="array" ref="X1281">_xlfn.IFS(W1281&lt;=3, "Q1", W1281&lt;=6, "Q2", W1281&lt;=9, "Q3", W1281&lt;=12, "Q4")</f>
        <v>Q3</v>
      </c>
      <c r="Y1281" s="4">
        <f t="shared" si="78"/>
        <v>36.000000000000007</v>
      </c>
      <c r="Z1281" t="str">
        <f t="shared" si="79"/>
        <v>September</v>
      </c>
    </row>
    <row r="1282" spans="1:26" x14ac:dyDescent="0.3">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c r="V1282">
        <f t="shared" si="76"/>
        <v>1</v>
      </c>
      <c r="W1282">
        <f t="shared" si="77"/>
        <v>9</v>
      </c>
      <c r="X1282" t="str" cm="1">
        <f t="array" ref="X1282">_xlfn.IFS(W1282&lt;=3, "Q1", W1282&lt;=6, "Q2", W1282&lt;=9, "Q3", W1282&lt;=12, "Q4")</f>
        <v>Q3</v>
      </c>
      <c r="Y1282" s="4">
        <f t="shared" si="78"/>
        <v>29.000000000000004</v>
      </c>
      <c r="Z1282" t="str">
        <f t="shared" si="79"/>
        <v>September</v>
      </c>
    </row>
    <row r="1283" spans="1:26" x14ac:dyDescent="0.3">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c r="V1283">
        <f t="shared" ref="V1283:V1346" si="80">D1283-C1283</f>
        <v>2</v>
      </c>
      <c r="W1283">
        <f t="shared" ref="W1283:W1346" si="81">MONTH(C1283)</f>
        <v>4</v>
      </c>
      <c r="X1283" t="str" cm="1">
        <f t="array" ref="X1283">_xlfn.IFS(W1283&lt;=3, "Q1", W1283&lt;=6, "Q2", W1283&lt;=9, "Q3", W1283&lt;=12, "Q4")</f>
        <v>Q2</v>
      </c>
      <c r="Y1283" s="4">
        <f t="shared" ref="Y1283:Y1346" si="82">(U1283/R1283)*100</f>
        <v>32.5</v>
      </c>
      <c r="Z1283" t="str">
        <f t="shared" ref="Z1283:Z1346" si="83">TEXT(C1283, "mmmm")</f>
        <v>April</v>
      </c>
    </row>
    <row r="1284" spans="1:26" x14ac:dyDescent="0.3">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c r="V1284">
        <f t="shared" si="80"/>
        <v>2</v>
      </c>
      <c r="W1284">
        <f t="shared" si="81"/>
        <v>4</v>
      </c>
      <c r="X1284" t="str" cm="1">
        <f t="array" ref="X1284">_xlfn.IFS(W1284&lt;=3, "Q1", W1284&lt;=6, "Q2", W1284&lt;=9, "Q3", W1284&lt;=12, "Q4")</f>
        <v>Q2</v>
      </c>
      <c r="Y1284" s="4">
        <f t="shared" si="82"/>
        <v>-76.666666666666657</v>
      </c>
      <c r="Z1284" t="str">
        <f t="shared" si="83"/>
        <v>April</v>
      </c>
    </row>
    <row r="1285" spans="1:26" x14ac:dyDescent="0.3">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c r="V1285">
        <f t="shared" si="80"/>
        <v>2</v>
      </c>
      <c r="W1285">
        <f t="shared" si="81"/>
        <v>4</v>
      </c>
      <c r="X1285" t="str" cm="1">
        <f t="array" ref="X1285">_xlfn.IFS(W1285&lt;=3, "Q1", W1285&lt;=6, "Q2", W1285&lt;=9, "Q3", W1285&lt;=12, "Q4")</f>
        <v>Q2</v>
      </c>
      <c r="Y1285" s="4">
        <f t="shared" si="82"/>
        <v>35</v>
      </c>
      <c r="Z1285" t="str">
        <f t="shared" si="83"/>
        <v>April</v>
      </c>
    </row>
    <row r="1286" spans="1:26" x14ac:dyDescent="0.3">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c r="V1286">
        <f t="shared" si="80"/>
        <v>6</v>
      </c>
      <c r="W1286">
        <f t="shared" si="81"/>
        <v>12</v>
      </c>
      <c r="X1286" t="str" cm="1">
        <f t="array" ref="X1286">_xlfn.IFS(W1286&lt;=3, "Q1", W1286&lt;=6, "Q2", W1286&lt;=9, "Q3", W1286&lt;=12, "Q4")</f>
        <v>Q4</v>
      </c>
      <c r="Y1286" s="4">
        <f t="shared" si="82"/>
        <v>-175.00000000000003</v>
      </c>
      <c r="Z1286" t="str">
        <f t="shared" si="83"/>
        <v>December</v>
      </c>
    </row>
    <row r="1287" spans="1:26" x14ac:dyDescent="0.3">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c r="V1287">
        <f t="shared" si="80"/>
        <v>7</v>
      </c>
      <c r="W1287">
        <f t="shared" si="81"/>
        <v>6</v>
      </c>
      <c r="X1287" t="str" cm="1">
        <f t="array" ref="X1287">_xlfn.IFS(W1287&lt;=3, "Q1", W1287&lt;=6, "Q2", W1287&lt;=9, "Q3", W1287&lt;=12, "Q4")</f>
        <v>Q2</v>
      </c>
      <c r="Y1287" s="4">
        <f t="shared" si="82"/>
        <v>6.9999999999999991</v>
      </c>
      <c r="Z1287" t="str">
        <f t="shared" si="83"/>
        <v>June</v>
      </c>
    </row>
    <row r="1288" spans="1:26" x14ac:dyDescent="0.3">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c r="V1288">
        <f t="shared" si="80"/>
        <v>4</v>
      </c>
      <c r="W1288">
        <f t="shared" si="81"/>
        <v>7</v>
      </c>
      <c r="X1288" t="str" cm="1">
        <f t="array" ref="X1288">_xlfn.IFS(W1288&lt;=3, "Q1", W1288&lt;=6, "Q2", W1288&lt;=9, "Q3", W1288&lt;=12, "Q4")</f>
        <v>Q3</v>
      </c>
      <c r="Y1288" s="4">
        <f t="shared" si="82"/>
        <v>29.000000000000004</v>
      </c>
      <c r="Z1288" t="str">
        <f t="shared" si="83"/>
        <v>July</v>
      </c>
    </row>
    <row r="1289" spans="1:26" x14ac:dyDescent="0.3">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c r="V1289">
        <f t="shared" si="80"/>
        <v>4</v>
      </c>
      <c r="W1289">
        <f t="shared" si="81"/>
        <v>11</v>
      </c>
      <c r="X1289" t="str" cm="1">
        <f t="array" ref="X1289">_xlfn.IFS(W1289&lt;=3, "Q1", W1289&lt;=6, "Q2", W1289&lt;=9, "Q3", W1289&lt;=12, "Q4")</f>
        <v>Q4</v>
      </c>
      <c r="Y1289" s="4">
        <f t="shared" si="82"/>
        <v>27.999999999999996</v>
      </c>
      <c r="Z1289" t="str">
        <f t="shared" si="83"/>
        <v>November</v>
      </c>
    </row>
    <row r="1290" spans="1:26" x14ac:dyDescent="0.3">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c r="V1290">
        <f t="shared" si="80"/>
        <v>4</v>
      </c>
      <c r="W1290">
        <f t="shared" si="81"/>
        <v>11</v>
      </c>
      <c r="X1290" t="str" cm="1">
        <f t="array" ref="X1290">_xlfn.IFS(W1290&lt;=3, "Q1", W1290&lt;=6, "Q2", W1290&lt;=9, "Q3", W1290&lt;=12, "Q4")</f>
        <v>Q4</v>
      </c>
      <c r="Y1290" s="4">
        <f t="shared" si="82"/>
        <v>33.75</v>
      </c>
      <c r="Z1290" t="str">
        <f t="shared" si="83"/>
        <v>November</v>
      </c>
    </row>
    <row r="1291" spans="1:26" x14ac:dyDescent="0.3">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c r="V1291">
        <f t="shared" si="80"/>
        <v>4</v>
      </c>
      <c r="W1291">
        <f t="shared" si="81"/>
        <v>11</v>
      </c>
      <c r="X1291" t="str" cm="1">
        <f t="array" ref="X1291">_xlfn.IFS(W1291&lt;=3, "Q1", W1291&lt;=6, "Q2", W1291&lt;=9, "Q3", W1291&lt;=12, "Q4")</f>
        <v>Q4</v>
      </c>
      <c r="Y1291" s="4">
        <f t="shared" si="82"/>
        <v>36</v>
      </c>
      <c r="Z1291" t="str">
        <f t="shared" si="83"/>
        <v>November</v>
      </c>
    </row>
    <row r="1292" spans="1:26" x14ac:dyDescent="0.3">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c r="V1292">
        <f t="shared" si="80"/>
        <v>2</v>
      </c>
      <c r="W1292">
        <f t="shared" si="81"/>
        <v>11</v>
      </c>
      <c r="X1292" t="str" cm="1">
        <f t="array" ref="X1292">_xlfn.IFS(W1292&lt;=3, "Q1", W1292&lt;=6, "Q2", W1292&lt;=9, "Q3", W1292&lt;=12, "Q4")</f>
        <v>Q4</v>
      </c>
      <c r="Y1292" s="4">
        <f t="shared" si="82"/>
        <v>33.75</v>
      </c>
      <c r="Z1292" t="str">
        <f t="shared" si="83"/>
        <v>November</v>
      </c>
    </row>
    <row r="1293" spans="1:26" x14ac:dyDescent="0.3">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c r="V1293">
        <f t="shared" si="80"/>
        <v>2</v>
      </c>
      <c r="W1293">
        <f t="shared" si="81"/>
        <v>11</v>
      </c>
      <c r="X1293" t="str" cm="1">
        <f t="array" ref="X1293">_xlfn.IFS(W1293&lt;=3, "Q1", W1293&lt;=6, "Q2", W1293&lt;=9, "Q3", W1293&lt;=12, "Q4")</f>
        <v>Q4</v>
      </c>
      <c r="Y1293" s="4">
        <f t="shared" si="82"/>
        <v>48</v>
      </c>
      <c r="Z1293" t="str">
        <f t="shared" si="83"/>
        <v>November</v>
      </c>
    </row>
    <row r="1294" spans="1:26" x14ac:dyDescent="0.3">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c r="V1294">
        <f t="shared" si="80"/>
        <v>5</v>
      </c>
      <c r="W1294">
        <f t="shared" si="81"/>
        <v>8</v>
      </c>
      <c r="X1294" t="str" cm="1">
        <f t="array" ref="X1294">_xlfn.IFS(W1294&lt;=3, "Q1", W1294&lt;=6, "Q2", W1294&lt;=9, "Q3", W1294&lt;=12, "Q4")</f>
        <v>Q3</v>
      </c>
      <c r="Y1294" s="4">
        <f t="shared" si="82"/>
        <v>28.000000000000004</v>
      </c>
      <c r="Z1294" t="str">
        <f t="shared" si="83"/>
        <v>August</v>
      </c>
    </row>
    <row r="1295" spans="1:26" x14ac:dyDescent="0.3">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c r="V1295">
        <f t="shared" si="80"/>
        <v>5</v>
      </c>
      <c r="W1295">
        <f t="shared" si="81"/>
        <v>8</v>
      </c>
      <c r="X1295" t="str" cm="1">
        <f t="array" ref="X1295">_xlfn.IFS(W1295&lt;=3, "Q1", W1295&lt;=6, "Q2", W1295&lt;=9, "Q3", W1295&lt;=12, "Q4")</f>
        <v>Q3</v>
      </c>
      <c r="Y1295" s="4">
        <f t="shared" si="82"/>
        <v>46</v>
      </c>
      <c r="Z1295" t="str">
        <f t="shared" si="83"/>
        <v>August</v>
      </c>
    </row>
    <row r="1296" spans="1:26" x14ac:dyDescent="0.3">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c r="V1296">
        <f t="shared" si="80"/>
        <v>5</v>
      </c>
      <c r="W1296">
        <f t="shared" si="81"/>
        <v>8</v>
      </c>
      <c r="X1296" t="str" cm="1">
        <f t="array" ref="X1296">_xlfn.IFS(W1296&lt;=3, "Q1", W1296&lt;=6, "Q2", W1296&lt;=9, "Q3", W1296&lt;=12, "Q4")</f>
        <v>Q3</v>
      </c>
      <c r="Y1296" s="4">
        <f t="shared" si="82"/>
        <v>48</v>
      </c>
      <c r="Z1296" t="str">
        <f t="shared" si="83"/>
        <v>August</v>
      </c>
    </row>
    <row r="1297" spans="1:26" x14ac:dyDescent="0.3">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c r="V1297">
        <f t="shared" si="80"/>
        <v>4</v>
      </c>
      <c r="W1297">
        <f t="shared" si="81"/>
        <v>5</v>
      </c>
      <c r="X1297" t="str" cm="1">
        <f t="array" ref="X1297">_xlfn.IFS(W1297&lt;=3, "Q1", W1297&lt;=6, "Q2", W1297&lt;=9, "Q3", W1297&lt;=12, "Q4")</f>
        <v>Q2</v>
      </c>
      <c r="Y1297" s="4">
        <f t="shared" si="82"/>
        <v>10</v>
      </c>
      <c r="Z1297" t="str">
        <f t="shared" si="83"/>
        <v>May</v>
      </c>
    </row>
    <row r="1298" spans="1:26" x14ac:dyDescent="0.3">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c r="V1298">
        <f t="shared" si="80"/>
        <v>4</v>
      </c>
      <c r="W1298">
        <f t="shared" si="81"/>
        <v>12</v>
      </c>
      <c r="X1298" t="str" cm="1">
        <f t="array" ref="X1298">_xlfn.IFS(W1298&lt;=3, "Q1", W1298&lt;=6, "Q2", W1298&lt;=9, "Q3", W1298&lt;=12, "Q4")</f>
        <v>Q4</v>
      </c>
      <c r="Y1298" s="4">
        <f t="shared" si="82"/>
        <v>32.499999999999993</v>
      </c>
      <c r="Z1298" t="str">
        <f t="shared" si="83"/>
        <v>December</v>
      </c>
    </row>
    <row r="1299" spans="1:26" x14ac:dyDescent="0.3">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c r="V1299">
        <f t="shared" si="80"/>
        <v>4</v>
      </c>
      <c r="W1299">
        <f t="shared" si="81"/>
        <v>12</v>
      </c>
      <c r="X1299" t="str" cm="1">
        <f t="array" ref="X1299">_xlfn.IFS(W1299&lt;=3, "Q1", W1299&lt;=6, "Q2", W1299&lt;=9, "Q3", W1299&lt;=12, "Q4")</f>
        <v>Q4</v>
      </c>
      <c r="Y1299" s="4">
        <f t="shared" si="82"/>
        <v>31.25</v>
      </c>
      <c r="Z1299" t="str">
        <f t="shared" si="83"/>
        <v>December</v>
      </c>
    </row>
    <row r="1300" spans="1:26" x14ac:dyDescent="0.3">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c r="V1300">
        <f t="shared" si="80"/>
        <v>4</v>
      </c>
      <c r="W1300">
        <f t="shared" si="81"/>
        <v>12</v>
      </c>
      <c r="X1300" t="str" cm="1">
        <f t="array" ref="X1300">_xlfn.IFS(W1300&lt;=3, "Q1", W1300&lt;=6, "Q2", W1300&lt;=9, "Q3", W1300&lt;=12, "Q4")</f>
        <v>Q4</v>
      </c>
      <c r="Y1300" s="4">
        <f t="shared" si="82"/>
        <v>2</v>
      </c>
      <c r="Z1300" t="str">
        <f t="shared" si="83"/>
        <v>December</v>
      </c>
    </row>
    <row r="1301" spans="1:26" x14ac:dyDescent="0.3">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c r="V1301">
        <f t="shared" si="80"/>
        <v>3</v>
      </c>
      <c r="W1301">
        <f t="shared" si="81"/>
        <v>10</v>
      </c>
      <c r="X1301" t="str" cm="1">
        <f t="array" ref="X1301">_xlfn.IFS(W1301&lt;=3, "Q1", W1301&lt;=6, "Q2", W1301&lt;=9, "Q3", W1301&lt;=12, "Q4")</f>
        <v>Q4</v>
      </c>
      <c r="Y1301" s="4">
        <f t="shared" si="82"/>
        <v>26</v>
      </c>
      <c r="Z1301" t="str">
        <f t="shared" si="83"/>
        <v>October</v>
      </c>
    </row>
    <row r="1302" spans="1:26" x14ac:dyDescent="0.3">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c r="V1302">
        <f t="shared" si="80"/>
        <v>2</v>
      </c>
      <c r="W1302">
        <f t="shared" si="81"/>
        <v>12</v>
      </c>
      <c r="X1302" t="str" cm="1">
        <f t="array" ref="X1302">_xlfn.IFS(W1302&lt;=3, "Q1", W1302&lt;=6, "Q2", W1302&lt;=9, "Q3", W1302&lt;=12, "Q4")</f>
        <v>Q4</v>
      </c>
      <c r="Y1302" s="4">
        <f t="shared" si="82"/>
        <v>29.000000000000004</v>
      </c>
      <c r="Z1302" t="str">
        <f t="shared" si="83"/>
        <v>December</v>
      </c>
    </row>
    <row r="1303" spans="1:26" x14ac:dyDescent="0.3">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c r="V1303">
        <f t="shared" si="80"/>
        <v>2</v>
      </c>
      <c r="W1303">
        <f t="shared" si="81"/>
        <v>12</v>
      </c>
      <c r="X1303" t="str" cm="1">
        <f t="array" ref="X1303">_xlfn.IFS(W1303&lt;=3, "Q1", W1303&lt;=6, "Q2", W1303&lt;=9, "Q3", W1303&lt;=12, "Q4")</f>
        <v>Q4</v>
      </c>
      <c r="Y1303" s="4">
        <f t="shared" si="82"/>
        <v>29.000000000000004</v>
      </c>
      <c r="Z1303" t="str">
        <f t="shared" si="83"/>
        <v>December</v>
      </c>
    </row>
    <row r="1304" spans="1:26" x14ac:dyDescent="0.3">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c r="V1304">
        <f t="shared" si="80"/>
        <v>5</v>
      </c>
      <c r="W1304">
        <f t="shared" si="81"/>
        <v>9</v>
      </c>
      <c r="X1304" t="str" cm="1">
        <f t="array" ref="X1304">_xlfn.IFS(W1304&lt;=3, "Q1", W1304&lt;=6, "Q2", W1304&lt;=9, "Q3", W1304&lt;=12, "Q4")</f>
        <v>Q3</v>
      </c>
      <c r="Y1304" s="4">
        <f t="shared" si="82"/>
        <v>7.0000000000000009</v>
      </c>
      <c r="Z1304" t="str">
        <f t="shared" si="83"/>
        <v>September</v>
      </c>
    </row>
    <row r="1305" spans="1:26" x14ac:dyDescent="0.3">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c r="V1305">
        <f t="shared" si="80"/>
        <v>4</v>
      </c>
      <c r="W1305">
        <f t="shared" si="81"/>
        <v>7</v>
      </c>
      <c r="X1305" t="str" cm="1">
        <f t="array" ref="X1305">_xlfn.IFS(W1305&lt;=3, "Q1", W1305&lt;=6, "Q2", W1305&lt;=9, "Q3", W1305&lt;=12, "Q4")</f>
        <v>Q3</v>
      </c>
      <c r="Y1305" s="4">
        <f t="shared" si="82"/>
        <v>23</v>
      </c>
      <c r="Z1305" t="str">
        <f t="shared" si="83"/>
        <v>July</v>
      </c>
    </row>
    <row r="1306" spans="1:26" x14ac:dyDescent="0.3">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c r="V1306">
        <f t="shared" si="80"/>
        <v>4</v>
      </c>
      <c r="W1306">
        <f t="shared" si="81"/>
        <v>7</v>
      </c>
      <c r="X1306" t="str" cm="1">
        <f t="array" ref="X1306">_xlfn.IFS(W1306&lt;=3, "Q1", W1306&lt;=6, "Q2", W1306&lt;=9, "Q3", W1306&lt;=12, "Q4")</f>
        <v>Q3</v>
      </c>
      <c r="Y1306" s="4">
        <f t="shared" si="82"/>
        <v>27</v>
      </c>
      <c r="Z1306" t="str">
        <f t="shared" si="83"/>
        <v>July</v>
      </c>
    </row>
    <row r="1307" spans="1:26" x14ac:dyDescent="0.3">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c r="V1307">
        <f t="shared" si="80"/>
        <v>2</v>
      </c>
      <c r="W1307">
        <f t="shared" si="81"/>
        <v>7</v>
      </c>
      <c r="X1307" t="str" cm="1">
        <f t="array" ref="X1307">_xlfn.IFS(W1307&lt;=3, "Q1", W1307&lt;=6, "Q2", W1307&lt;=9, "Q3", W1307&lt;=12, "Q4")</f>
        <v>Q3</v>
      </c>
      <c r="Y1307" s="4">
        <f t="shared" si="82"/>
        <v>12.5</v>
      </c>
      <c r="Z1307" t="str">
        <f t="shared" si="83"/>
        <v>July</v>
      </c>
    </row>
    <row r="1308" spans="1:26" x14ac:dyDescent="0.3">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c r="V1308">
        <f t="shared" si="80"/>
        <v>1</v>
      </c>
      <c r="W1308">
        <f t="shared" si="81"/>
        <v>6</v>
      </c>
      <c r="X1308" t="str" cm="1">
        <f t="array" ref="X1308">_xlfn.IFS(W1308&lt;=3, "Q1", W1308&lt;=6, "Q2", W1308&lt;=9, "Q3", W1308&lt;=12, "Q4")</f>
        <v>Q2</v>
      </c>
      <c r="Y1308" s="4">
        <f t="shared" si="82"/>
        <v>48.000000000000007</v>
      </c>
      <c r="Z1308" t="str">
        <f t="shared" si="83"/>
        <v>June</v>
      </c>
    </row>
    <row r="1309" spans="1:26" x14ac:dyDescent="0.3">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c r="V1309">
        <f t="shared" si="80"/>
        <v>1</v>
      </c>
      <c r="W1309">
        <f t="shared" si="81"/>
        <v>6</v>
      </c>
      <c r="X1309" t="str" cm="1">
        <f t="array" ref="X1309">_xlfn.IFS(W1309&lt;=3, "Q1", W1309&lt;=6, "Q2", W1309&lt;=9, "Q3", W1309&lt;=12, "Q4")</f>
        <v>Q2</v>
      </c>
      <c r="Y1309" s="4">
        <f t="shared" si="82"/>
        <v>36.250000000000007</v>
      </c>
      <c r="Z1309" t="str">
        <f t="shared" si="83"/>
        <v>June</v>
      </c>
    </row>
    <row r="1310" spans="1:26" x14ac:dyDescent="0.3">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c r="V1310">
        <f t="shared" si="80"/>
        <v>1</v>
      </c>
      <c r="W1310">
        <f t="shared" si="81"/>
        <v>6</v>
      </c>
      <c r="X1310" t="str" cm="1">
        <f t="array" ref="X1310">_xlfn.IFS(W1310&lt;=3, "Q1", W1310&lt;=6, "Q2", W1310&lt;=9, "Q3", W1310&lt;=12, "Q4")</f>
        <v>Q2</v>
      </c>
      <c r="Y1310" s="4">
        <f t="shared" si="82"/>
        <v>25.999999999999996</v>
      </c>
      <c r="Z1310" t="str">
        <f t="shared" si="83"/>
        <v>June</v>
      </c>
    </row>
    <row r="1311" spans="1:26" x14ac:dyDescent="0.3">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c r="V1311">
        <f t="shared" si="80"/>
        <v>1</v>
      </c>
      <c r="W1311">
        <f t="shared" si="81"/>
        <v>6</v>
      </c>
      <c r="X1311" t="str" cm="1">
        <f t="array" ref="X1311">_xlfn.IFS(W1311&lt;=3, "Q1", W1311&lt;=6, "Q2", W1311&lt;=9, "Q3", W1311&lt;=12, "Q4")</f>
        <v>Q2</v>
      </c>
      <c r="Y1311" s="4">
        <f t="shared" si="82"/>
        <v>6.0000000000000009</v>
      </c>
      <c r="Z1311" t="str">
        <f t="shared" si="83"/>
        <v>June</v>
      </c>
    </row>
    <row r="1312" spans="1:26" x14ac:dyDescent="0.3">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c r="V1312">
        <f t="shared" si="80"/>
        <v>1</v>
      </c>
      <c r="W1312">
        <f t="shared" si="81"/>
        <v>6</v>
      </c>
      <c r="X1312" t="str" cm="1">
        <f t="array" ref="X1312">_xlfn.IFS(W1312&lt;=3, "Q1", W1312&lt;=6, "Q2", W1312&lt;=9, "Q3", W1312&lt;=12, "Q4")</f>
        <v>Q2</v>
      </c>
      <c r="Y1312" s="4">
        <f t="shared" si="82"/>
        <v>-5</v>
      </c>
      <c r="Z1312" t="str">
        <f t="shared" si="83"/>
        <v>June</v>
      </c>
    </row>
    <row r="1313" spans="1:26" x14ac:dyDescent="0.3">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c r="V1313">
        <f t="shared" si="80"/>
        <v>4</v>
      </c>
      <c r="W1313">
        <f t="shared" si="81"/>
        <v>12</v>
      </c>
      <c r="X1313" t="str" cm="1">
        <f t="array" ref="X1313">_xlfn.IFS(W1313&lt;=3, "Q1", W1313&lt;=6, "Q2", W1313&lt;=9, "Q3", W1313&lt;=12, "Q4")</f>
        <v>Q4</v>
      </c>
      <c r="Y1313" s="4">
        <f t="shared" si="82"/>
        <v>47</v>
      </c>
      <c r="Z1313" t="str">
        <f t="shared" si="83"/>
        <v>December</v>
      </c>
    </row>
    <row r="1314" spans="1:26" x14ac:dyDescent="0.3">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c r="V1314">
        <f t="shared" si="80"/>
        <v>4</v>
      </c>
      <c r="W1314">
        <f t="shared" si="81"/>
        <v>12</v>
      </c>
      <c r="X1314" t="str" cm="1">
        <f t="array" ref="X1314">_xlfn.IFS(W1314&lt;=3, "Q1", W1314&lt;=6, "Q2", W1314&lt;=9, "Q3", W1314&lt;=12, "Q4")</f>
        <v>Q4</v>
      </c>
      <c r="Y1314" s="4">
        <f t="shared" si="82"/>
        <v>46</v>
      </c>
      <c r="Z1314" t="str">
        <f t="shared" si="83"/>
        <v>December</v>
      </c>
    </row>
    <row r="1315" spans="1:26" x14ac:dyDescent="0.3">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c r="V1315">
        <f t="shared" si="80"/>
        <v>7</v>
      </c>
      <c r="W1315">
        <f t="shared" si="81"/>
        <v>9</v>
      </c>
      <c r="X1315" t="str" cm="1">
        <f t="array" ref="X1315">_xlfn.IFS(W1315&lt;=3, "Q1", W1315&lt;=6, "Q2", W1315&lt;=9, "Q3", W1315&lt;=12, "Q4")</f>
        <v>Q3</v>
      </c>
      <c r="Y1315" s="4">
        <f t="shared" si="82"/>
        <v>-8.5714285714285712</v>
      </c>
      <c r="Z1315" t="str">
        <f t="shared" si="83"/>
        <v>September</v>
      </c>
    </row>
    <row r="1316" spans="1:26" x14ac:dyDescent="0.3">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c r="V1316">
        <f t="shared" si="80"/>
        <v>5</v>
      </c>
      <c r="W1316">
        <f t="shared" si="81"/>
        <v>12</v>
      </c>
      <c r="X1316" t="str" cm="1">
        <f t="array" ref="X1316">_xlfn.IFS(W1316&lt;=3, "Q1", W1316&lt;=6, "Q2", W1316&lt;=9, "Q3", W1316&lt;=12, "Q4")</f>
        <v>Q4</v>
      </c>
      <c r="Y1316" s="4">
        <f t="shared" si="82"/>
        <v>48.000000000000007</v>
      </c>
      <c r="Z1316" t="str">
        <f t="shared" si="83"/>
        <v>December</v>
      </c>
    </row>
    <row r="1317" spans="1:26" x14ac:dyDescent="0.3">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c r="V1317">
        <f t="shared" si="80"/>
        <v>5</v>
      </c>
      <c r="W1317">
        <f t="shared" si="81"/>
        <v>12</v>
      </c>
      <c r="X1317" t="str" cm="1">
        <f t="array" ref="X1317">_xlfn.IFS(W1317&lt;=3, "Q1", W1317&lt;=6, "Q2", W1317&lt;=9, "Q3", W1317&lt;=12, "Q4")</f>
        <v>Q4</v>
      </c>
      <c r="Y1317" s="4">
        <f t="shared" si="82"/>
        <v>34</v>
      </c>
      <c r="Z1317" t="str">
        <f t="shared" si="83"/>
        <v>December</v>
      </c>
    </row>
    <row r="1318" spans="1:26" x14ac:dyDescent="0.3">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c r="V1318">
        <f t="shared" si="80"/>
        <v>5</v>
      </c>
      <c r="W1318">
        <f t="shared" si="81"/>
        <v>12</v>
      </c>
      <c r="X1318" t="str" cm="1">
        <f t="array" ref="X1318">_xlfn.IFS(W1318&lt;=3, "Q1", W1318&lt;=6, "Q2", W1318&lt;=9, "Q3", W1318&lt;=12, "Q4")</f>
        <v>Q4</v>
      </c>
      <c r="Y1318" s="4">
        <f t="shared" si="82"/>
        <v>5</v>
      </c>
      <c r="Z1318" t="str">
        <f t="shared" si="83"/>
        <v>December</v>
      </c>
    </row>
    <row r="1319" spans="1:26" x14ac:dyDescent="0.3">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c r="V1319">
        <f t="shared" si="80"/>
        <v>4</v>
      </c>
      <c r="W1319">
        <f t="shared" si="81"/>
        <v>12</v>
      </c>
      <c r="X1319" t="str" cm="1">
        <f t="array" ref="X1319">_xlfn.IFS(W1319&lt;=3, "Q1", W1319&lt;=6, "Q2", W1319&lt;=9, "Q3", W1319&lt;=12, "Q4")</f>
        <v>Q4</v>
      </c>
      <c r="Y1319" s="4">
        <f t="shared" si="82"/>
        <v>23.75</v>
      </c>
      <c r="Z1319" t="str">
        <f t="shared" si="83"/>
        <v>December</v>
      </c>
    </row>
    <row r="1320" spans="1:26" x14ac:dyDescent="0.3">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c r="V1320">
        <f t="shared" si="80"/>
        <v>4</v>
      </c>
      <c r="W1320">
        <f t="shared" si="81"/>
        <v>7</v>
      </c>
      <c r="X1320" t="str" cm="1">
        <f t="array" ref="X1320">_xlfn.IFS(W1320&lt;=3, "Q1", W1320&lt;=6, "Q2", W1320&lt;=9, "Q3", W1320&lt;=12, "Q4")</f>
        <v>Q3</v>
      </c>
      <c r="Y1320" s="4">
        <f t="shared" si="82"/>
        <v>12.5</v>
      </c>
      <c r="Z1320" t="str">
        <f t="shared" si="83"/>
        <v>July</v>
      </c>
    </row>
    <row r="1321" spans="1:26" x14ac:dyDescent="0.3">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c r="V1321">
        <f t="shared" si="80"/>
        <v>4</v>
      </c>
      <c r="W1321">
        <f t="shared" si="81"/>
        <v>7</v>
      </c>
      <c r="X1321" t="str" cm="1">
        <f t="array" ref="X1321">_xlfn.IFS(W1321&lt;=3, "Q1", W1321&lt;=6, "Q2", W1321&lt;=9, "Q3", W1321&lt;=12, "Q4")</f>
        <v>Q3</v>
      </c>
      <c r="Y1321" s="4">
        <f t="shared" si="82"/>
        <v>-70</v>
      </c>
      <c r="Z1321" t="str">
        <f t="shared" si="83"/>
        <v>July</v>
      </c>
    </row>
    <row r="1322" spans="1:26" x14ac:dyDescent="0.3">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c r="V1322">
        <f t="shared" si="80"/>
        <v>5</v>
      </c>
      <c r="W1322">
        <f t="shared" si="81"/>
        <v>2</v>
      </c>
      <c r="X1322" t="str" cm="1">
        <f t="array" ref="X1322">_xlfn.IFS(W1322&lt;=3, "Q1", W1322&lt;=6, "Q2", W1322&lt;=9, "Q3", W1322&lt;=12, "Q4")</f>
        <v>Q1</v>
      </c>
      <c r="Y1322" s="4">
        <f t="shared" si="82"/>
        <v>-80</v>
      </c>
      <c r="Z1322" t="str">
        <f t="shared" si="83"/>
        <v>February</v>
      </c>
    </row>
    <row r="1323" spans="1:26" x14ac:dyDescent="0.3">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c r="V1323">
        <f t="shared" si="80"/>
        <v>5</v>
      </c>
      <c r="W1323">
        <f t="shared" si="81"/>
        <v>2</v>
      </c>
      <c r="X1323" t="str" cm="1">
        <f t="array" ref="X1323">_xlfn.IFS(W1323&lt;=3, "Q1", W1323&lt;=6, "Q2", W1323&lt;=9, "Q3", W1323&lt;=12, "Q4")</f>
        <v>Q1</v>
      </c>
      <c r="Y1323" s="4">
        <f t="shared" si="82"/>
        <v>12.5</v>
      </c>
      <c r="Z1323" t="str">
        <f t="shared" si="83"/>
        <v>February</v>
      </c>
    </row>
    <row r="1324" spans="1:26" x14ac:dyDescent="0.3">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c r="V1324">
        <f t="shared" si="80"/>
        <v>5</v>
      </c>
      <c r="W1324">
        <f t="shared" si="81"/>
        <v>3</v>
      </c>
      <c r="X1324" t="str" cm="1">
        <f t="array" ref="X1324">_xlfn.IFS(W1324&lt;=3, "Q1", W1324&lt;=6, "Q2", W1324&lt;=9, "Q3", W1324&lt;=12, "Q4")</f>
        <v>Q1</v>
      </c>
      <c r="Y1324" s="4">
        <f t="shared" si="82"/>
        <v>27</v>
      </c>
      <c r="Z1324" t="str">
        <f t="shared" si="83"/>
        <v>March</v>
      </c>
    </row>
    <row r="1325" spans="1:26" x14ac:dyDescent="0.3">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c r="V1325">
        <f t="shared" si="80"/>
        <v>1</v>
      </c>
      <c r="W1325">
        <f t="shared" si="81"/>
        <v>10</v>
      </c>
      <c r="X1325" t="str" cm="1">
        <f t="array" ref="X1325">_xlfn.IFS(W1325&lt;=3, "Q1", W1325&lt;=6, "Q2", W1325&lt;=9, "Q3", W1325&lt;=12, "Q4")</f>
        <v>Q4</v>
      </c>
      <c r="Y1325" s="4">
        <f t="shared" si="82"/>
        <v>32.5</v>
      </c>
      <c r="Z1325" t="str">
        <f t="shared" si="83"/>
        <v>October</v>
      </c>
    </row>
    <row r="1326" spans="1:26" x14ac:dyDescent="0.3">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c r="V1326">
        <f t="shared" si="80"/>
        <v>5</v>
      </c>
      <c r="W1326">
        <f t="shared" si="81"/>
        <v>9</v>
      </c>
      <c r="X1326" t="str" cm="1">
        <f t="array" ref="X1326">_xlfn.IFS(W1326&lt;=3, "Q1", W1326&lt;=6, "Q2", W1326&lt;=9, "Q3", W1326&lt;=12, "Q4")</f>
        <v>Q3</v>
      </c>
      <c r="Y1326" s="4">
        <f t="shared" si="82"/>
        <v>27</v>
      </c>
      <c r="Z1326" t="str">
        <f t="shared" si="83"/>
        <v>September</v>
      </c>
    </row>
    <row r="1327" spans="1:26" x14ac:dyDescent="0.3">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c r="V1327">
        <f t="shared" si="80"/>
        <v>3</v>
      </c>
      <c r="W1327">
        <f t="shared" si="81"/>
        <v>5</v>
      </c>
      <c r="X1327" t="str" cm="1">
        <f t="array" ref="X1327">_xlfn.IFS(W1327&lt;=3, "Q1", W1327&lt;=6, "Q2", W1327&lt;=9, "Q3", W1327&lt;=12, "Q4")</f>
        <v>Q2</v>
      </c>
      <c r="Y1327" s="4">
        <f t="shared" si="82"/>
        <v>-175</v>
      </c>
      <c r="Z1327" t="str">
        <f t="shared" si="83"/>
        <v>May</v>
      </c>
    </row>
    <row r="1328" spans="1:26" x14ac:dyDescent="0.3">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c r="V1328">
        <f t="shared" si="80"/>
        <v>4</v>
      </c>
      <c r="W1328">
        <f t="shared" si="81"/>
        <v>6</v>
      </c>
      <c r="X1328" t="str" cm="1">
        <f t="array" ref="X1328">_xlfn.IFS(W1328&lt;=3, "Q1", W1328&lt;=6, "Q2", W1328&lt;=9, "Q3", W1328&lt;=12, "Q4")</f>
        <v>Q2</v>
      </c>
      <c r="Y1328" s="4">
        <f t="shared" si="82"/>
        <v>10</v>
      </c>
      <c r="Z1328" t="str">
        <f t="shared" si="83"/>
        <v>June</v>
      </c>
    </row>
    <row r="1329" spans="1:26" x14ac:dyDescent="0.3">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c r="V1329">
        <f t="shared" si="80"/>
        <v>2</v>
      </c>
      <c r="W1329">
        <f t="shared" si="81"/>
        <v>3</v>
      </c>
      <c r="X1329" t="str" cm="1">
        <f t="array" ref="X1329">_xlfn.IFS(W1329&lt;=3, "Q1", W1329&lt;=6, "Q2", W1329&lt;=9, "Q3", W1329&lt;=12, "Q4")</f>
        <v>Q1</v>
      </c>
      <c r="Y1329" s="4">
        <f t="shared" si="82"/>
        <v>49.000000000000007</v>
      </c>
      <c r="Z1329" t="str">
        <f t="shared" si="83"/>
        <v>March</v>
      </c>
    </row>
    <row r="1330" spans="1:26" x14ac:dyDescent="0.3">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c r="V1330">
        <f t="shared" si="80"/>
        <v>3</v>
      </c>
      <c r="W1330">
        <f t="shared" si="81"/>
        <v>10</v>
      </c>
      <c r="X1330" t="str" cm="1">
        <f t="array" ref="X1330">_xlfn.IFS(W1330&lt;=3, "Q1", W1330&lt;=6, "Q2", W1330&lt;=9, "Q3", W1330&lt;=12, "Q4")</f>
        <v>Q4</v>
      </c>
      <c r="Y1330" s="4">
        <f t="shared" si="82"/>
        <v>30</v>
      </c>
      <c r="Z1330" t="str">
        <f t="shared" si="83"/>
        <v>October</v>
      </c>
    </row>
    <row r="1331" spans="1:26" x14ac:dyDescent="0.3">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c r="V1331">
        <f t="shared" si="80"/>
        <v>4</v>
      </c>
      <c r="W1331">
        <f t="shared" si="81"/>
        <v>5</v>
      </c>
      <c r="X1331" t="str" cm="1">
        <f t="array" ref="X1331">_xlfn.IFS(W1331&lt;=3, "Q1", W1331&lt;=6, "Q2", W1331&lt;=9, "Q3", W1331&lt;=12, "Q4")</f>
        <v>Q2</v>
      </c>
      <c r="Y1331" s="4">
        <f t="shared" si="82"/>
        <v>44</v>
      </c>
      <c r="Z1331" t="str">
        <f t="shared" si="83"/>
        <v>May</v>
      </c>
    </row>
    <row r="1332" spans="1:26" x14ac:dyDescent="0.3">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c r="V1332">
        <f t="shared" si="80"/>
        <v>4</v>
      </c>
      <c r="W1332">
        <f t="shared" si="81"/>
        <v>6</v>
      </c>
      <c r="X1332" t="str" cm="1">
        <f t="array" ref="X1332">_xlfn.IFS(W1332&lt;=3, "Q1", W1332&lt;=6, "Q2", W1332&lt;=9, "Q3", W1332&lt;=12, "Q4")</f>
        <v>Q2</v>
      </c>
      <c r="Y1332" s="4">
        <f t="shared" si="82"/>
        <v>-21.666666666666664</v>
      </c>
      <c r="Z1332" t="str">
        <f t="shared" si="83"/>
        <v>June</v>
      </c>
    </row>
    <row r="1333" spans="1:26" x14ac:dyDescent="0.3">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c r="V1333">
        <f t="shared" si="80"/>
        <v>4</v>
      </c>
      <c r="W1333">
        <f t="shared" si="81"/>
        <v>6</v>
      </c>
      <c r="X1333" t="str" cm="1">
        <f t="array" ref="X1333">_xlfn.IFS(W1333&lt;=3, "Q1", W1333&lt;=6, "Q2", W1333&lt;=9, "Q3", W1333&lt;=12, "Q4")</f>
        <v>Q2</v>
      </c>
      <c r="Y1333" s="4">
        <f t="shared" si="82"/>
        <v>8.75</v>
      </c>
      <c r="Z1333" t="str">
        <f t="shared" si="83"/>
        <v>June</v>
      </c>
    </row>
    <row r="1334" spans="1:26" x14ac:dyDescent="0.3">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c r="V1334">
        <f t="shared" si="80"/>
        <v>5</v>
      </c>
      <c r="W1334">
        <f t="shared" si="81"/>
        <v>2</v>
      </c>
      <c r="X1334" t="str" cm="1">
        <f t="array" ref="X1334">_xlfn.IFS(W1334&lt;=3, "Q1", W1334&lt;=6, "Q2", W1334&lt;=9, "Q3", W1334&lt;=12, "Q4")</f>
        <v>Q1</v>
      </c>
      <c r="Y1334" s="4">
        <f t="shared" si="82"/>
        <v>-160</v>
      </c>
      <c r="Z1334" t="str">
        <f t="shared" si="83"/>
        <v>February</v>
      </c>
    </row>
    <row r="1335" spans="1:26" x14ac:dyDescent="0.3">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c r="V1335">
        <f t="shared" si="80"/>
        <v>5</v>
      </c>
      <c r="W1335">
        <f t="shared" si="81"/>
        <v>2</v>
      </c>
      <c r="X1335" t="str" cm="1">
        <f t="array" ref="X1335">_xlfn.IFS(W1335&lt;=3, "Q1", W1335&lt;=6, "Q2", W1335&lt;=9, "Q3", W1335&lt;=12, "Q4")</f>
        <v>Q1</v>
      </c>
      <c r="Y1335" s="4">
        <f t="shared" si="82"/>
        <v>-175</v>
      </c>
      <c r="Z1335" t="str">
        <f t="shared" si="83"/>
        <v>February</v>
      </c>
    </row>
    <row r="1336" spans="1:26" x14ac:dyDescent="0.3">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c r="V1336">
        <f t="shared" si="80"/>
        <v>4</v>
      </c>
      <c r="W1336">
        <f t="shared" si="81"/>
        <v>5</v>
      </c>
      <c r="X1336" t="str" cm="1">
        <f t="array" ref="X1336">_xlfn.IFS(W1336&lt;=3, "Q1", W1336&lt;=6, "Q2", W1336&lt;=9, "Q3", W1336&lt;=12, "Q4")</f>
        <v>Q2</v>
      </c>
      <c r="Y1336" s="4">
        <f t="shared" si="82"/>
        <v>37.500000000000007</v>
      </c>
      <c r="Z1336" t="str">
        <f t="shared" si="83"/>
        <v>May</v>
      </c>
    </row>
    <row r="1337" spans="1:26" x14ac:dyDescent="0.3">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c r="V1337">
        <f t="shared" si="80"/>
        <v>7</v>
      </c>
      <c r="W1337">
        <f t="shared" si="81"/>
        <v>5</v>
      </c>
      <c r="X1337" t="str" cm="1">
        <f t="array" ref="X1337">_xlfn.IFS(W1337&lt;=3, "Q1", W1337&lt;=6, "Q2", W1337&lt;=9, "Q3", W1337&lt;=12, "Q4")</f>
        <v>Q2</v>
      </c>
      <c r="Y1337" s="4">
        <f t="shared" si="82"/>
        <v>0</v>
      </c>
      <c r="Z1337" t="str">
        <f t="shared" si="83"/>
        <v>May</v>
      </c>
    </row>
    <row r="1338" spans="1:26" x14ac:dyDescent="0.3">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c r="V1338">
        <f t="shared" si="80"/>
        <v>5</v>
      </c>
      <c r="W1338">
        <f t="shared" si="81"/>
        <v>4</v>
      </c>
      <c r="X1338" t="str" cm="1">
        <f t="array" ref="X1338">_xlfn.IFS(W1338&lt;=3, "Q1", W1338&lt;=6, "Q2", W1338&lt;=9, "Q3", W1338&lt;=12, "Q4")</f>
        <v>Q2</v>
      </c>
      <c r="Y1338" s="4">
        <f t="shared" si="82"/>
        <v>26</v>
      </c>
      <c r="Z1338" t="str">
        <f t="shared" si="83"/>
        <v>April</v>
      </c>
    </row>
    <row r="1339" spans="1:26" x14ac:dyDescent="0.3">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c r="V1339">
        <f t="shared" si="80"/>
        <v>2</v>
      </c>
      <c r="W1339">
        <f t="shared" si="81"/>
        <v>3</v>
      </c>
      <c r="X1339" t="str" cm="1">
        <f t="array" ref="X1339">_xlfn.IFS(W1339&lt;=3, "Q1", W1339&lt;=6, "Q2", W1339&lt;=9, "Q3", W1339&lt;=12, "Q4")</f>
        <v>Q1</v>
      </c>
      <c r="Y1339" s="4">
        <f t="shared" si="82"/>
        <v>26.999999999999996</v>
      </c>
      <c r="Z1339" t="str">
        <f t="shared" si="83"/>
        <v>March</v>
      </c>
    </row>
    <row r="1340" spans="1:26" x14ac:dyDescent="0.3">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c r="V1340">
        <f t="shared" si="80"/>
        <v>2</v>
      </c>
      <c r="W1340">
        <f t="shared" si="81"/>
        <v>3</v>
      </c>
      <c r="X1340" t="str" cm="1">
        <f t="array" ref="X1340">_xlfn.IFS(W1340&lt;=3, "Q1", W1340&lt;=6, "Q2", W1340&lt;=9, "Q3", W1340&lt;=12, "Q4")</f>
        <v>Q1</v>
      </c>
      <c r="Y1340" s="4">
        <f t="shared" si="82"/>
        <v>26</v>
      </c>
      <c r="Z1340" t="str">
        <f t="shared" si="83"/>
        <v>March</v>
      </c>
    </row>
    <row r="1341" spans="1:26" x14ac:dyDescent="0.3">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c r="V1341">
        <f t="shared" si="80"/>
        <v>2</v>
      </c>
      <c r="W1341">
        <f t="shared" si="81"/>
        <v>3</v>
      </c>
      <c r="X1341" t="str" cm="1">
        <f t="array" ref="X1341">_xlfn.IFS(W1341&lt;=3, "Q1", W1341&lt;=6, "Q2", W1341&lt;=9, "Q3", W1341&lt;=12, "Q4")</f>
        <v>Q1</v>
      </c>
      <c r="Y1341" s="4">
        <f t="shared" si="82"/>
        <v>47.999999999999993</v>
      </c>
      <c r="Z1341" t="str">
        <f t="shared" si="83"/>
        <v>March</v>
      </c>
    </row>
    <row r="1342" spans="1:26" x14ac:dyDescent="0.3">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c r="V1342">
        <f t="shared" si="80"/>
        <v>2</v>
      </c>
      <c r="W1342">
        <f t="shared" si="81"/>
        <v>1</v>
      </c>
      <c r="X1342" t="str" cm="1">
        <f t="array" ref="X1342">_xlfn.IFS(W1342&lt;=3, "Q1", W1342&lt;=6, "Q2", W1342&lt;=9, "Q3", W1342&lt;=12, "Q4")</f>
        <v>Q1</v>
      </c>
      <c r="Y1342" s="4">
        <f t="shared" si="82"/>
        <v>-3.9999999999999996</v>
      </c>
      <c r="Z1342" t="str">
        <f t="shared" si="83"/>
        <v>January</v>
      </c>
    </row>
    <row r="1343" spans="1:26" x14ac:dyDescent="0.3">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c r="V1343">
        <f t="shared" si="80"/>
        <v>2</v>
      </c>
      <c r="W1343">
        <f t="shared" si="81"/>
        <v>1</v>
      </c>
      <c r="X1343" t="str" cm="1">
        <f t="array" ref="X1343">_xlfn.IFS(W1343&lt;=3, "Q1", W1343&lt;=6, "Q2", W1343&lt;=9, "Q3", W1343&lt;=12, "Q4")</f>
        <v>Q1</v>
      </c>
      <c r="Y1343" s="4">
        <f t="shared" si="82"/>
        <v>-80</v>
      </c>
      <c r="Z1343" t="str">
        <f t="shared" si="83"/>
        <v>January</v>
      </c>
    </row>
    <row r="1344" spans="1:26" x14ac:dyDescent="0.3">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c r="V1344">
        <f t="shared" si="80"/>
        <v>2</v>
      </c>
      <c r="W1344">
        <f t="shared" si="81"/>
        <v>1</v>
      </c>
      <c r="X1344" t="str" cm="1">
        <f t="array" ref="X1344">_xlfn.IFS(W1344&lt;=3, "Q1", W1344&lt;=6, "Q2", W1344&lt;=9, "Q3", W1344&lt;=12, "Q4")</f>
        <v>Q1</v>
      </c>
      <c r="Y1344" s="4">
        <f t="shared" si="82"/>
        <v>-73.333333333333343</v>
      </c>
      <c r="Z1344" t="str">
        <f t="shared" si="83"/>
        <v>January</v>
      </c>
    </row>
    <row r="1345" spans="1:26" x14ac:dyDescent="0.3">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c r="V1345">
        <f t="shared" si="80"/>
        <v>4</v>
      </c>
      <c r="W1345">
        <f t="shared" si="81"/>
        <v>5</v>
      </c>
      <c r="X1345" t="str" cm="1">
        <f t="array" ref="X1345">_xlfn.IFS(W1345&lt;=3, "Q1", W1345&lt;=6, "Q2", W1345&lt;=9, "Q3", W1345&lt;=12, "Q4")</f>
        <v>Q2</v>
      </c>
      <c r="Y1345" s="4">
        <f t="shared" si="82"/>
        <v>30</v>
      </c>
      <c r="Z1345" t="str">
        <f t="shared" si="83"/>
        <v>May</v>
      </c>
    </row>
    <row r="1346" spans="1:26" x14ac:dyDescent="0.3">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c r="V1346">
        <f t="shared" si="80"/>
        <v>4</v>
      </c>
      <c r="W1346">
        <f t="shared" si="81"/>
        <v>5</v>
      </c>
      <c r="X1346" t="str" cm="1">
        <f t="array" ref="X1346">_xlfn.IFS(W1346&lt;=3, "Q1", W1346&lt;=6, "Q2", W1346&lt;=9, "Q3", W1346&lt;=12, "Q4")</f>
        <v>Q2</v>
      </c>
      <c r="Y1346" s="4">
        <f t="shared" si="82"/>
        <v>46</v>
      </c>
      <c r="Z1346" t="str">
        <f t="shared" si="83"/>
        <v>May</v>
      </c>
    </row>
    <row r="1347" spans="1:26" x14ac:dyDescent="0.3">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c r="V1347">
        <f t="shared" ref="V1347:V1410" si="84">D1347-C1347</f>
        <v>7</v>
      </c>
      <c r="W1347">
        <f t="shared" ref="W1347:W1410" si="85">MONTH(C1347)</f>
        <v>3</v>
      </c>
      <c r="X1347" t="str" cm="1">
        <f t="array" ref="X1347">_xlfn.IFS(W1347&lt;=3, "Q1", W1347&lt;=6, "Q2", W1347&lt;=9, "Q3", W1347&lt;=12, "Q4")</f>
        <v>Q1</v>
      </c>
      <c r="Y1347" s="4">
        <f t="shared" ref="Y1347:Y1410" si="86">(U1347/R1347)*100</f>
        <v>38.999999999999993</v>
      </c>
      <c r="Z1347" t="str">
        <f t="shared" ref="Z1347:Z1410" si="87">TEXT(C1347, "mmmm")</f>
        <v>March</v>
      </c>
    </row>
    <row r="1348" spans="1:26" x14ac:dyDescent="0.3">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c r="V1348">
        <f t="shared" si="84"/>
        <v>7</v>
      </c>
      <c r="W1348">
        <f t="shared" si="85"/>
        <v>3</v>
      </c>
      <c r="X1348" t="str" cm="1">
        <f t="array" ref="X1348">_xlfn.IFS(W1348&lt;=3, "Q1", W1348&lt;=6, "Q2", W1348&lt;=9, "Q3", W1348&lt;=12, "Q4")</f>
        <v>Q1</v>
      </c>
      <c r="Y1348" s="4">
        <f t="shared" si="86"/>
        <v>50</v>
      </c>
      <c r="Z1348" t="str">
        <f t="shared" si="87"/>
        <v>March</v>
      </c>
    </row>
    <row r="1349" spans="1:26" x14ac:dyDescent="0.3">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c r="V1349">
        <f t="shared" si="84"/>
        <v>7</v>
      </c>
      <c r="W1349">
        <f t="shared" si="85"/>
        <v>3</v>
      </c>
      <c r="X1349" t="str" cm="1">
        <f t="array" ref="X1349">_xlfn.IFS(W1349&lt;=3, "Q1", W1349&lt;=6, "Q2", W1349&lt;=9, "Q3", W1349&lt;=12, "Q4")</f>
        <v>Q1</v>
      </c>
      <c r="Y1349" s="4">
        <f t="shared" si="86"/>
        <v>29.000000000000004</v>
      </c>
      <c r="Z1349" t="str">
        <f t="shared" si="87"/>
        <v>March</v>
      </c>
    </row>
    <row r="1350" spans="1:26" x14ac:dyDescent="0.3">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c r="V1350">
        <f t="shared" si="84"/>
        <v>7</v>
      </c>
      <c r="W1350">
        <f t="shared" si="85"/>
        <v>3</v>
      </c>
      <c r="X1350" t="str" cm="1">
        <f t="array" ref="X1350">_xlfn.IFS(W1350&lt;=3, "Q1", W1350&lt;=6, "Q2", W1350&lt;=9, "Q3", W1350&lt;=12, "Q4")</f>
        <v>Q1</v>
      </c>
      <c r="Y1350" s="4">
        <f t="shared" si="86"/>
        <v>47</v>
      </c>
      <c r="Z1350" t="str">
        <f t="shared" si="87"/>
        <v>March</v>
      </c>
    </row>
    <row r="1351" spans="1:26" x14ac:dyDescent="0.3">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c r="V1351">
        <f t="shared" si="84"/>
        <v>7</v>
      </c>
      <c r="W1351">
        <f t="shared" si="85"/>
        <v>3</v>
      </c>
      <c r="X1351" t="str" cm="1">
        <f t="array" ref="X1351">_xlfn.IFS(W1351&lt;=3, "Q1", W1351&lt;=6, "Q2", W1351&lt;=9, "Q3", W1351&lt;=12, "Q4")</f>
        <v>Q1</v>
      </c>
      <c r="Y1351" s="4">
        <f t="shared" si="86"/>
        <v>48</v>
      </c>
      <c r="Z1351" t="str">
        <f t="shared" si="87"/>
        <v>March</v>
      </c>
    </row>
    <row r="1352" spans="1:26" x14ac:dyDescent="0.3">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c r="V1352">
        <f t="shared" si="84"/>
        <v>5</v>
      </c>
      <c r="W1352">
        <f t="shared" si="85"/>
        <v>10</v>
      </c>
      <c r="X1352" t="str" cm="1">
        <f t="array" ref="X1352">_xlfn.IFS(W1352&lt;=3, "Q1", W1352&lt;=6, "Q2", W1352&lt;=9, "Q3", W1352&lt;=12, "Q4")</f>
        <v>Q4</v>
      </c>
      <c r="Y1352" s="4">
        <f t="shared" si="86"/>
        <v>-27.142857142857142</v>
      </c>
      <c r="Z1352" t="str">
        <f t="shared" si="87"/>
        <v>October</v>
      </c>
    </row>
    <row r="1353" spans="1:26" x14ac:dyDescent="0.3">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c r="V1353">
        <f t="shared" si="84"/>
        <v>3</v>
      </c>
      <c r="W1353">
        <f t="shared" si="85"/>
        <v>3</v>
      </c>
      <c r="X1353" t="str" cm="1">
        <f t="array" ref="X1353">_xlfn.IFS(W1353&lt;=3, "Q1", W1353&lt;=6, "Q2", W1353&lt;=9, "Q3", W1353&lt;=12, "Q4")</f>
        <v>Q1</v>
      </c>
      <c r="Y1353" s="4">
        <f t="shared" si="86"/>
        <v>25</v>
      </c>
      <c r="Z1353" t="str">
        <f t="shared" si="87"/>
        <v>March</v>
      </c>
    </row>
    <row r="1354" spans="1:26" x14ac:dyDescent="0.3">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c r="V1354">
        <f t="shared" si="84"/>
        <v>5</v>
      </c>
      <c r="W1354">
        <f t="shared" si="85"/>
        <v>5</v>
      </c>
      <c r="X1354" t="str" cm="1">
        <f t="array" ref="X1354">_xlfn.IFS(W1354&lt;=3, "Q1", W1354&lt;=6, "Q2", W1354&lt;=9, "Q3", W1354&lt;=12, "Q4")</f>
        <v>Q2</v>
      </c>
      <c r="Y1354" s="4">
        <f t="shared" si="86"/>
        <v>11.249999999999998</v>
      </c>
      <c r="Z1354" t="str">
        <f t="shared" si="87"/>
        <v>May</v>
      </c>
    </row>
    <row r="1355" spans="1:26" x14ac:dyDescent="0.3">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c r="V1355">
        <f t="shared" si="84"/>
        <v>5</v>
      </c>
      <c r="W1355">
        <f t="shared" si="85"/>
        <v>5</v>
      </c>
      <c r="X1355" t="str" cm="1">
        <f t="array" ref="X1355">_xlfn.IFS(W1355&lt;=3, "Q1", W1355&lt;=6, "Q2", W1355&lt;=9, "Q3", W1355&lt;=12, "Q4")</f>
        <v>Q2</v>
      </c>
      <c r="Y1355" s="4">
        <f t="shared" si="86"/>
        <v>48</v>
      </c>
      <c r="Z1355" t="str">
        <f t="shared" si="87"/>
        <v>May</v>
      </c>
    </row>
    <row r="1356" spans="1:26" x14ac:dyDescent="0.3">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c r="V1356">
        <f t="shared" si="84"/>
        <v>5</v>
      </c>
      <c r="W1356">
        <f t="shared" si="85"/>
        <v>5</v>
      </c>
      <c r="X1356" t="str" cm="1">
        <f t="array" ref="X1356">_xlfn.IFS(W1356&lt;=3, "Q1", W1356&lt;=6, "Q2", W1356&lt;=9, "Q3", W1356&lt;=12, "Q4")</f>
        <v>Q2</v>
      </c>
      <c r="Y1356" s="4">
        <f t="shared" si="86"/>
        <v>3.75</v>
      </c>
      <c r="Z1356" t="str">
        <f t="shared" si="87"/>
        <v>May</v>
      </c>
    </row>
    <row r="1357" spans="1:26" x14ac:dyDescent="0.3">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c r="V1357">
        <f t="shared" si="84"/>
        <v>0</v>
      </c>
      <c r="W1357">
        <f t="shared" si="85"/>
        <v>7</v>
      </c>
      <c r="X1357" t="str" cm="1">
        <f t="array" ref="X1357">_xlfn.IFS(W1357&lt;=3, "Q1", W1357&lt;=6, "Q2", W1357&lt;=9, "Q3", W1357&lt;=12, "Q4")</f>
        <v>Q3</v>
      </c>
      <c r="Y1357" s="4">
        <f t="shared" si="86"/>
        <v>-20</v>
      </c>
      <c r="Z1357" t="str">
        <f t="shared" si="87"/>
        <v>July</v>
      </c>
    </row>
    <row r="1358" spans="1:26" x14ac:dyDescent="0.3">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c r="V1358">
        <f t="shared" si="84"/>
        <v>0</v>
      </c>
      <c r="W1358">
        <f t="shared" si="85"/>
        <v>7</v>
      </c>
      <c r="X1358" t="str" cm="1">
        <f t="array" ref="X1358">_xlfn.IFS(W1358&lt;=3, "Q1", W1358&lt;=6, "Q2", W1358&lt;=9, "Q3", W1358&lt;=12, "Q4")</f>
        <v>Q3</v>
      </c>
      <c r="Y1358" s="4">
        <f t="shared" si="86"/>
        <v>-12.5</v>
      </c>
      <c r="Z1358" t="str">
        <f t="shared" si="87"/>
        <v>July</v>
      </c>
    </row>
    <row r="1359" spans="1:26" x14ac:dyDescent="0.3">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c r="V1359">
        <f t="shared" si="84"/>
        <v>2</v>
      </c>
      <c r="W1359">
        <f t="shared" si="85"/>
        <v>5</v>
      </c>
      <c r="X1359" t="str" cm="1">
        <f t="array" ref="X1359">_xlfn.IFS(W1359&lt;=3, "Q1", W1359&lt;=6, "Q2", W1359&lt;=9, "Q3", W1359&lt;=12, "Q4")</f>
        <v>Q2</v>
      </c>
      <c r="Y1359" s="4">
        <f t="shared" si="86"/>
        <v>46</v>
      </c>
      <c r="Z1359" t="str">
        <f t="shared" si="87"/>
        <v>May</v>
      </c>
    </row>
    <row r="1360" spans="1:26" x14ac:dyDescent="0.3">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c r="V1360">
        <f t="shared" si="84"/>
        <v>1</v>
      </c>
      <c r="W1360">
        <f t="shared" si="85"/>
        <v>4</v>
      </c>
      <c r="X1360" t="str" cm="1">
        <f t="array" ref="X1360">_xlfn.IFS(W1360&lt;=3, "Q1", W1360&lt;=6, "Q2", W1360&lt;=9, "Q3", W1360&lt;=12, "Q4")</f>
        <v>Q2</v>
      </c>
      <c r="Y1360" s="4">
        <f t="shared" si="86"/>
        <v>-72.5</v>
      </c>
      <c r="Z1360" t="str">
        <f t="shared" si="87"/>
        <v>April</v>
      </c>
    </row>
    <row r="1361" spans="1:26" x14ac:dyDescent="0.3">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c r="V1361">
        <f t="shared" si="84"/>
        <v>5</v>
      </c>
      <c r="W1361">
        <f t="shared" si="85"/>
        <v>9</v>
      </c>
      <c r="X1361" t="str" cm="1">
        <f t="array" ref="X1361">_xlfn.IFS(W1361&lt;=3, "Q1", W1361&lt;=6, "Q2", W1361&lt;=9, "Q3", W1361&lt;=12, "Q4")</f>
        <v>Q3</v>
      </c>
      <c r="Y1361" s="4">
        <f t="shared" si="86"/>
        <v>0</v>
      </c>
      <c r="Z1361" t="str">
        <f t="shared" si="87"/>
        <v>September</v>
      </c>
    </row>
    <row r="1362" spans="1:26" x14ac:dyDescent="0.3">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c r="V1362">
        <f t="shared" si="84"/>
        <v>6</v>
      </c>
      <c r="W1362">
        <f t="shared" si="85"/>
        <v>10</v>
      </c>
      <c r="X1362" t="str" cm="1">
        <f t="array" ref="X1362">_xlfn.IFS(W1362&lt;=3, "Q1", W1362&lt;=6, "Q2", W1362&lt;=9, "Q3", W1362&lt;=12, "Q4")</f>
        <v>Q4</v>
      </c>
      <c r="Y1362" s="4">
        <f t="shared" si="86"/>
        <v>7.5</v>
      </c>
      <c r="Z1362" t="str">
        <f t="shared" si="87"/>
        <v>October</v>
      </c>
    </row>
    <row r="1363" spans="1:26" x14ac:dyDescent="0.3">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c r="V1363">
        <f t="shared" si="84"/>
        <v>6</v>
      </c>
      <c r="W1363">
        <f t="shared" si="85"/>
        <v>10</v>
      </c>
      <c r="X1363" t="str" cm="1">
        <f t="array" ref="X1363">_xlfn.IFS(W1363&lt;=3, "Q1", W1363&lt;=6, "Q2", W1363&lt;=9, "Q3", W1363&lt;=12, "Q4")</f>
        <v>Q4</v>
      </c>
      <c r="Y1363" s="4">
        <f t="shared" si="86"/>
        <v>31.25</v>
      </c>
      <c r="Z1363" t="str">
        <f t="shared" si="87"/>
        <v>October</v>
      </c>
    </row>
    <row r="1364" spans="1:26" x14ac:dyDescent="0.3">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c r="V1364">
        <f t="shared" si="84"/>
        <v>6</v>
      </c>
      <c r="W1364">
        <f t="shared" si="85"/>
        <v>10</v>
      </c>
      <c r="X1364" t="str" cm="1">
        <f t="array" ref="X1364">_xlfn.IFS(W1364&lt;=3, "Q1", W1364&lt;=6, "Q2", W1364&lt;=9, "Q3", W1364&lt;=12, "Q4")</f>
        <v>Q4</v>
      </c>
      <c r="Y1364" s="4">
        <f t="shared" si="86"/>
        <v>-18.333333333333332</v>
      </c>
      <c r="Z1364" t="str">
        <f t="shared" si="87"/>
        <v>October</v>
      </c>
    </row>
    <row r="1365" spans="1:26" x14ac:dyDescent="0.3">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c r="V1365">
        <f t="shared" si="84"/>
        <v>1</v>
      </c>
      <c r="W1365">
        <f t="shared" si="85"/>
        <v>11</v>
      </c>
      <c r="X1365" t="str" cm="1">
        <f t="array" ref="X1365">_xlfn.IFS(W1365&lt;=3, "Q1", W1365&lt;=6, "Q2", W1365&lt;=9, "Q3", W1365&lt;=12, "Q4")</f>
        <v>Q4</v>
      </c>
      <c r="Y1365" s="4">
        <f t="shared" si="86"/>
        <v>-66.666666666666657</v>
      </c>
      <c r="Z1365" t="str">
        <f t="shared" si="87"/>
        <v>November</v>
      </c>
    </row>
    <row r="1366" spans="1:26" x14ac:dyDescent="0.3">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c r="V1366">
        <f t="shared" si="84"/>
        <v>1</v>
      </c>
      <c r="W1366">
        <f t="shared" si="85"/>
        <v>11</v>
      </c>
      <c r="X1366" t="str" cm="1">
        <f t="array" ref="X1366">_xlfn.IFS(W1366&lt;=3, "Q1", W1366&lt;=6, "Q2", W1366&lt;=9, "Q3", W1366&lt;=12, "Q4")</f>
        <v>Q4</v>
      </c>
      <c r="Y1366" s="4">
        <f t="shared" si="86"/>
        <v>-66.666666666666671</v>
      </c>
      <c r="Z1366" t="str">
        <f t="shared" si="87"/>
        <v>November</v>
      </c>
    </row>
    <row r="1367" spans="1:26" x14ac:dyDescent="0.3">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c r="V1367">
        <f t="shared" si="84"/>
        <v>1</v>
      </c>
      <c r="W1367">
        <f t="shared" si="85"/>
        <v>11</v>
      </c>
      <c r="X1367" t="str" cm="1">
        <f t="array" ref="X1367">_xlfn.IFS(W1367&lt;=3, "Q1", W1367&lt;=6, "Q2", W1367&lt;=9, "Q3", W1367&lt;=12, "Q4")</f>
        <v>Q4</v>
      </c>
      <c r="Y1367" s="4">
        <f t="shared" si="86"/>
        <v>-15.000000000000002</v>
      </c>
      <c r="Z1367" t="str">
        <f t="shared" si="87"/>
        <v>November</v>
      </c>
    </row>
    <row r="1368" spans="1:26" x14ac:dyDescent="0.3">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c r="V1368">
        <f t="shared" si="84"/>
        <v>1</v>
      </c>
      <c r="W1368">
        <f t="shared" si="85"/>
        <v>11</v>
      </c>
      <c r="X1368" t="str" cm="1">
        <f t="array" ref="X1368">_xlfn.IFS(W1368&lt;=3, "Q1", W1368&lt;=6, "Q2", W1368&lt;=9, "Q3", W1368&lt;=12, "Q4")</f>
        <v>Q4</v>
      </c>
      <c r="Y1368" s="4">
        <f t="shared" si="86"/>
        <v>7.5</v>
      </c>
      <c r="Z1368" t="str">
        <f t="shared" si="87"/>
        <v>November</v>
      </c>
    </row>
    <row r="1369" spans="1:26" x14ac:dyDescent="0.3">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c r="V1369">
        <f t="shared" si="84"/>
        <v>1</v>
      </c>
      <c r="W1369">
        <f t="shared" si="85"/>
        <v>11</v>
      </c>
      <c r="X1369" t="str" cm="1">
        <f t="array" ref="X1369">_xlfn.IFS(W1369&lt;=3, "Q1", W1369&lt;=6, "Q2", W1369&lt;=9, "Q3", W1369&lt;=12, "Q4")</f>
        <v>Q4</v>
      </c>
      <c r="Y1369" s="4">
        <f t="shared" si="86"/>
        <v>-16.25</v>
      </c>
      <c r="Z1369" t="str">
        <f t="shared" si="87"/>
        <v>November</v>
      </c>
    </row>
    <row r="1370" spans="1:26" x14ac:dyDescent="0.3">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c r="V1370">
        <f t="shared" si="84"/>
        <v>3</v>
      </c>
      <c r="W1370">
        <f t="shared" si="85"/>
        <v>7</v>
      </c>
      <c r="X1370" t="str" cm="1">
        <f t="array" ref="X1370">_xlfn.IFS(W1370&lt;=3, "Q1", W1370&lt;=6, "Q2", W1370&lt;=9, "Q3", W1370&lt;=12, "Q4")</f>
        <v>Q3</v>
      </c>
      <c r="Y1370" s="4">
        <f t="shared" si="86"/>
        <v>43</v>
      </c>
      <c r="Z1370" t="str">
        <f t="shared" si="87"/>
        <v>July</v>
      </c>
    </row>
    <row r="1371" spans="1:26" x14ac:dyDescent="0.3">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c r="V1371">
        <f t="shared" si="84"/>
        <v>4</v>
      </c>
      <c r="W1371">
        <f t="shared" si="85"/>
        <v>12</v>
      </c>
      <c r="X1371" t="str" cm="1">
        <f t="array" ref="X1371">_xlfn.IFS(W1371&lt;=3, "Q1", W1371&lt;=6, "Q2", W1371&lt;=9, "Q3", W1371&lt;=12, "Q4")</f>
        <v>Q4</v>
      </c>
      <c r="Y1371" s="4">
        <f t="shared" si="86"/>
        <v>-133.33333333333334</v>
      </c>
      <c r="Z1371" t="str">
        <f t="shared" si="87"/>
        <v>December</v>
      </c>
    </row>
    <row r="1372" spans="1:26" x14ac:dyDescent="0.3">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c r="V1372">
        <f t="shared" si="84"/>
        <v>4</v>
      </c>
      <c r="W1372">
        <f t="shared" si="85"/>
        <v>12</v>
      </c>
      <c r="X1372" t="str" cm="1">
        <f t="array" ref="X1372">_xlfn.IFS(W1372&lt;=3, "Q1", W1372&lt;=6, "Q2", W1372&lt;=9, "Q3", W1372&lt;=12, "Q4")</f>
        <v>Q4</v>
      </c>
      <c r="Y1372" s="4">
        <f t="shared" si="86"/>
        <v>11.25</v>
      </c>
      <c r="Z1372" t="str">
        <f t="shared" si="87"/>
        <v>December</v>
      </c>
    </row>
    <row r="1373" spans="1:26" x14ac:dyDescent="0.3">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c r="V1373">
        <f t="shared" si="84"/>
        <v>5</v>
      </c>
      <c r="W1373">
        <f t="shared" si="85"/>
        <v>3</v>
      </c>
      <c r="X1373" t="str" cm="1">
        <f t="array" ref="X1373">_xlfn.IFS(W1373&lt;=3, "Q1", W1373&lt;=6, "Q2", W1373&lt;=9, "Q3", W1373&lt;=12, "Q4")</f>
        <v>Q1</v>
      </c>
      <c r="Y1373" s="4">
        <f t="shared" si="86"/>
        <v>10</v>
      </c>
      <c r="Z1373" t="str">
        <f t="shared" si="87"/>
        <v>March</v>
      </c>
    </row>
    <row r="1374" spans="1:26" x14ac:dyDescent="0.3">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c r="V1374">
        <f t="shared" si="84"/>
        <v>5</v>
      </c>
      <c r="W1374">
        <f t="shared" si="85"/>
        <v>4</v>
      </c>
      <c r="X1374" t="str" cm="1">
        <f t="array" ref="X1374">_xlfn.IFS(W1374&lt;=3, "Q1", W1374&lt;=6, "Q2", W1374&lt;=9, "Q3", W1374&lt;=12, "Q4")</f>
        <v>Q2</v>
      </c>
      <c r="Y1374" s="4">
        <f t="shared" si="86"/>
        <v>50</v>
      </c>
      <c r="Z1374" t="str">
        <f t="shared" si="87"/>
        <v>April</v>
      </c>
    </row>
    <row r="1375" spans="1:26" x14ac:dyDescent="0.3">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c r="V1375">
        <f t="shared" si="84"/>
        <v>5</v>
      </c>
      <c r="W1375">
        <f t="shared" si="85"/>
        <v>4</v>
      </c>
      <c r="X1375" t="str" cm="1">
        <f t="array" ref="X1375">_xlfn.IFS(W1375&lt;=3, "Q1", W1375&lt;=6, "Q2", W1375&lt;=9, "Q3", W1375&lt;=12, "Q4")</f>
        <v>Q2</v>
      </c>
      <c r="Y1375" s="4">
        <f t="shared" si="86"/>
        <v>32.5</v>
      </c>
      <c r="Z1375" t="str">
        <f t="shared" si="87"/>
        <v>April</v>
      </c>
    </row>
    <row r="1376" spans="1:26" x14ac:dyDescent="0.3">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c r="V1376">
        <f t="shared" si="84"/>
        <v>5</v>
      </c>
      <c r="W1376">
        <f t="shared" si="85"/>
        <v>9</v>
      </c>
      <c r="X1376" t="str" cm="1">
        <f t="array" ref="X1376">_xlfn.IFS(W1376&lt;=3, "Q1", W1376&lt;=6, "Q2", W1376&lt;=9, "Q3", W1376&lt;=12, "Q4")</f>
        <v>Q3</v>
      </c>
      <c r="Y1376" s="4">
        <f t="shared" si="86"/>
        <v>13</v>
      </c>
      <c r="Z1376" t="str">
        <f t="shared" si="87"/>
        <v>September</v>
      </c>
    </row>
    <row r="1377" spans="1:26" x14ac:dyDescent="0.3">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c r="V1377">
        <f t="shared" si="84"/>
        <v>5</v>
      </c>
      <c r="W1377">
        <f t="shared" si="85"/>
        <v>8</v>
      </c>
      <c r="X1377" t="str" cm="1">
        <f t="array" ref="X1377">_xlfn.IFS(W1377&lt;=3, "Q1", W1377&lt;=6, "Q2", W1377&lt;=9, "Q3", W1377&lt;=12, "Q4")</f>
        <v>Q3</v>
      </c>
      <c r="Y1377" s="4">
        <f t="shared" si="86"/>
        <v>27.999999999999996</v>
      </c>
      <c r="Z1377" t="str">
        <f t="shared" si="87"/>
        <v>August</v>
      </c>
    </row>
    <row r="1378" spans="1:26" x14ac:dyDescent="0.3">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c r="V1378">
        <f t="shared" si="84"/>
        <v>5</v>
      </c>
      <c r="W1378">
        <f t="shared" si="85"/>
        <v>8</v>
      </c>
      <c r="X1378" t="str" cm="1">
        <f t="array" ref="X1378">_xlfn.IFS(W1378&lt;=3, "Q1", W1378&lt;=6, "Q2", W1378&lt;=9, "Q3", W1378&lt;=12, "Q4")</f>
        <v>Q3</v>
      </c>
      <c r="Y1378" s="4">
        <f t="shared" si="86"/>
        <v>49</v>
      </c>
      <c r="Z1378" t="str">
        <f t="shared" si="87"/>
        <v>August</v>
      </c>
    </row>
    <row r="1379" spans="1:26" x14ac:dyDescent="0.3">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c r="V1379">
        <f t="shared" si="84"/>
        <v>5</v>
      </c>
      <c r="W1379">
        <f t="shared" si="85"/>
        <v>8</v>
      </c>
      <c r="X1379" t="str" cm="1">
        <f t="array" ref="X1379">_xlfn.IFS(W1379&lt;=3, "Q1", W1379&lt;=6, "Q2", W1379&lt;=9, "Q3", W1379&lt;=12, "Q4")</f>
        <v>Q3</v>
      </c>
      <c r="Y1379" s="4">
        <f t="shared" si="86"/>
        <v>26.000000000000007</v>
      </c>
      <c r="Z1379" t="str">
        <f t="shared" si="87"/>
        <v>August</v>
      </c>
    </row>
    <row r="1380" spans="1:26" x14ac:dyDescent="0.3">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c r="V1380">
        <f t="shared" si="84"/>
        <v>5</v>
      </c>
      <c r="W1380">
        <f t="shared" si="85"/>
        <v>8</v>
      </c>
      <c r="X1380" t="str" cm="1">
        <f t="array" ref="X1380">_xlfn.IFS(W1380&lt;=3, "Q1", W1380&lt;=6, "Q2", W1380&lt;=9, "Q3", W1380&lt;=12, "Q4")</f>
        <v>Q3</v>
      </c>
      <c r="Y1380" s="4">
        <f t="shared" si="86"/>
        <v>8.75</v>
      </c>
      <c r="Z1380" t="str">
        <f t="shared" si="87"/>
        <v>August</v>
      </c>
    </row>
    <row r="1381" spans="1:26" x14ac:dyDescent="0.3">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c r="V1381">
        <f t="shared" si="84"/>
        <v>5</v>
      </c>
      <c r="W1381">
        <f t="shared" si="85"/>
        <v>8</v>
      </c>
      <c r="X1381" t="str" cm="1">
        <f t="array" ref="X1381">_xlfn.IFS(W1381&lt;=3, "Q1", W1381&lt;=6, "Q2", W1381&lt;=9, "Q3", W1381&lt;=12, "Q4")</f>
        <v>Q3</v>
      </c>
      <c r="Y1381" s="4">
        <f t="shared" si="86"/>
        <v>5</v>
      </c>
      <c r="Z1381" t="str">
        <f t="shared" si="87"/>
        <v>August</v>
      </c>
    </row>
    <row r="1382" spans="1:26" x14ac:dyDescent="0.3">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c r="V1382">
        <f t="shared" si="84"/>
        <v>5</v>
      </c>
      <c r="W1382">
        <f t="shared" si="85"/>
        <v>8</v>
      </c>
      <c r="X1382" t="str" cm="1">
        <f t="array" ref="X1382">_xlfn.IFS(W1382&lt;=3, "Q1", W1382&lt;=6, "Q2", W1382&lt;=9, "Q3", W1382&lt;=12, "Q4")</f>
        <v>Q3</v>
      </c>
      <c r="Y1382" s="4">
        <f t="shared" si="86"/>
        <v>36.250000000000007</v>
      </c>
      <c r="Z1382" t="str">
        <f t="shared" si="87"/>
        <v>August</v>
      </c>
    </row>
    <row r="1383" spans="1:26" x14ac:dyDescent="0.3">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c r="V1383">
        <f t="shared" si="84"/>
        <v>6</v>
      </c>
      <c r="W1383">
        <f t="shared" si="85"/>
        <v>9</v>
      </c>
      <c r="X1383" t="str" cm="1">
        <f t="array" ref="X1383">_xlfn.IFS(W1383&lt;=3, "Q1", W1383&lt;=6, "Q2", W1383&lt;=9, "Q3", W1383&lt;=12, "Q4")</f>
        <v>Q3</v>
      </c>
      <c r="Y1383" s="4">
        <f t="shared" si="86"/>
        <v>-107.50000000000001</v>
      </c>
      <c r="Z1383" t="str">
        <f t="shared" si="87"/>
        <v>September</v>
      </c>
    </row>
    <row r="1384" spans="1:26" x14ac:dyDescent="0.3">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c r="V1384">
        <f t="shared" si="84"/>
        <v>0</v>
      </c>
      <c r="W1384">
        <f t="shared" si="85"/>
        <v>2</v>
      </c>
      <c r="X1384" t="str" cm="1">
        <f t="array" ref="X1384">_xlfn.IFS(W1384&lt;=3, "Q1", W1384&lt;=6, "Q2", W1384&lt;=9, "Q3", W1384&lt;=12, "Q4")</f>
        <v>Q1</v>
      </c>
      <c r="Y1384" s="4">
        <f t="shared" si="86"/>
        <v>1.9999999999999998</v>
      </c>
      <c r="Z1384" t="str">
        <f t="shared" si="87"/>
        <v>February</v>
      </c>
    </row>
    <row r="1385" spans="1:26" x14ac:dyDescent="0.3">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c r="V1385">
        <f t="shared" si="84"/>
        <v>0</v>
      </c>
      <c r="W1385">
        <f t="shared" si="85"/>
        <v>2</v>
      </c>
      <c r="X1385" t="str" cm="1">
        <f t="array" ref="X1385">_xlfn.IFS(W1385&lt;=3, "Q1", W1385&lt;=6, "Q2", W1385&lt;=9, "Q3", W1385&lt;=12, "Q4")</f>
        <v>Q1</v>
      </c>
      <c r="Y1385" s="4">
        <f t="shared" si="86"/>
        <v>49.000000000000007</v>
      </c>
      <c r="Z1385" t="str">
        <f t="shared" si="87"/>
        <v>February</v>
      </c>
    </row>
    <row r="1386" spans="1:26" x14ac:dyDescent="0.3">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c r="V1386">
        <f t="shared" si="84"/>
        <v>0</v>
      </c>
      <c r="W1386">
        <f t="shared" si="85"/>
        <v>2</v>
      </c>
      <c r="X1386" t="str" cm="1">
        <f t="array" ref="X1386">_xlfn.IFS(W1386&lt;=3, "Q1", W1386&lt;=6, "Q2", W1386&lt;=9, "Q3", W1386&lt;=12, "Q4")</f>
        <v>Q1</v>
      </c>
      <c r="Y1386" s="4">
        <f t="shared" si="86"/>
        <v>2</v>
      </c>
      <c r="Z1386" t="str">
        <f t="shared" si="87"/>
        <v>February</v>
      </c>
    </row>
    <row r="1387" spans="1:26" x14ac:dyDescent="0.3">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c r="V1387">
        <f t="shared" si="84"/>
        <v>0</v>
      </c>
      <c r="W1387">
        <f t="shared" si="85"/>
        <v>2</v>
      </c>
      <c r="X1387" t="str" cm="1">
        <f t="array" ref="X1387">_xlfn.IFS(W1387&lt;=3, "Q1", W1387&lt;=6, "Q2", W1387&lt;=9, "Q3", W1387&lt;=12, "Q4")</f>
        <v>Q1</v>
      </c>
      <c r="Y1387" s="4">
        <f t="shared" si="86"/>
        <v>38</v>
      </c>
      <c r="Z1387" t="str">
        <f t="shared" si="87"/>
        <v>February</v>
      </c>
    </row>
    <row r="1388" spans="1:26" x14ac:dyDescent="0.3">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c r="V1388">
        <f t="shared" si="84"/>
        <v>0</v>
      </c>
      <c r="W1388">
        <f t="shared" si="85"/>
        <v>2</v>
      </c>
      <c r="X1388" t="str" cm="1">
        <f t="array" ref="X1388">_xlfn.IFS(W1388&lt;=3, "Q1", W1388&lt;=6, "Q2", W1388&lt;=9, "Q3", W1388&lt;=12, "Q4")</f>
        <v>Q1</v>
      </c>
      <c r="Y1388" s="4">
        <f t="shared" si="86"/>
        <v>22</v>
      </c>
      <c r="Z1388" t="str">
        <f t="shared" si="87"/>
        <v>February</v>
      </c>
    </row>
    <row r="1389" spans="1:26" x14ac:dyDescent="0.3">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c r="V1389">
        <f t="shared" si="84"/>
        <v>0</v>
      </c>
      <c r="W1389">
        <f t="shared" si="85"/>
        <v>2</v>
      </c>
      <c r="X1389" t="str" cm="1">
        <f t="array" ref="X1389">_xlfn.IFS(W1389&lt;=3, "Q1", W1389&lt;=6, "Q2", W1389&lt;=9, "Q3", W1389&lt;=12, "Q4")</f>
        <v>Q1</v>
      </c>
      <c r="Y1389" s="4">
        <f t="shared" si="86"/>
        <v>47</v>
      </c>
      <c r="Z1389" t="str">
        <f t="shared" si="87"/>
        <v>February</v>
      </c>
    </row>
    <row r="1390" spans="1:26" x14ac:dyDescent="0.3">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c r="V1390">
        <f t="shared" si="84"/>
        <v>0</v>
      </c>
      <c r="W1390">
        <f t="shared" si="85"/>
        <v>2</v>
      </c>
      <c r="X1390" t="str" cm="1">
        <f t="array" ref="X1390">_xlfn.IFS(W1390&lt;=3, "Q1", W1390&lt;=6, "Q2", W1390&lt;=9, "Q3", W1390&lt;=12, "Q4")</f>
        <v>Q1</v>
      </c>
      <c r="Y1390" s="4">
        <f t="shared" si="86"/>
        <v>27</v>
      </c>
      <c r="Z1390" t="str">
        <f t="shared" si="87"/>
        <v>February</v>
      </c>
    </row>
    <row r="1391" spans="1:26" x14ac:dyDescent="0.3">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c r="V1391">
        <f t="shared" si="84"/>
        <v>0</v>
      </c>
      <c r="W1391">
        <f t="shared" si="85"/>
        <v>2</v>
      </c>
      <c r="X1391" t="str" cm="1">
        <f t="array" ref="X1391">_xlfn.IFS(W1391&lt;=3, "Q1", W1391&lt;=6, "Q2", W1391&lt;=9, "Q3", W1391&lt;=12, "Q4")</f>
        <v>Q1</v>
      </c>
      <c r="Y1391" s="4">
        <f t="shared" si="86"/>
        <v>26</v>
      </c>
      <c r="Z1391" t="str">
        <f t="shared" si="87"/>
        <v>February</v>
      </c>
    </row>
    <row r="1392" spans="1:26" x14ac:dyDescent="0.3">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c r="V1392">
        <f t="shared" si="84"/>
        <v>0</v>
      </c>
      <c r="W1392">
        <f t="shared" si="85"/>
        <v>2</v>
      </c>
      <c r="X1392" t="str" cm="1">
        <f t="array" ref="X1392">_xlfn.IFS(W1392&lt;=3, "Q1", W1392&lt;=6, "Q2", W1392&lt;=9, "Q3", W1392&lt;=12, "Q4")</f>
        <v>Q1</v>
      </c>
      <c r="Y1392" s="4">
        <f t="shared" si="86"/>
        <v>49</v>
      </c>
      <c r="Z1392" t="str">
        <f t="shared" si="87"/>
        <v>February</v>
      </c>
    </row>
    <row r="1393" spans="1:26" x14ac:dyDescent="0.3">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c r="V1393">
        <f t="shared" si="84"/>
        <v>0</v>
      </c>
      <c r="W1393">
        <f t="shared" si="85"/>
        <v>2</v>
      </c>
      <c r="X1393" t="str" cm="1">
        <f t="array" ref="X1393">_xlfn.IFS(W1393&lt;=3, "Q1", W1393&lt;=6, "Q2", W1393&lt;=9, "Q3", W1393&lt;=12, "Q4")</f>
        <v>Q1</v>
      </c>
      <c r="Y1393" s="4">
        <f t="shared" si="86"/>
        <v>1</v>
      </c>
      <c r="Z1393" t="str">
        <f t="shared" si="87"/>
        <v>February</v>
      </c>
    </row>
    <row r="1394" spans="1:26" x14ac:dyDescent="0.3">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c r="V1394">
        <f t="shared" si="84"/>
        <v>0</v>
      </c>
      <c r="W1394">
        <f t="shared" si="85"/>
        <v>2</v>
      </c>
      <c r="X1394" t="str" cm="1">
        <f t="array" ref="X1394">_xlfn.IFS(W1394&lt;=3, "Q1", W1394&lt;=6, "Q2", W1394&lt;=9, "Q3", W1394&lt;=12, "Q4")</f>
        <v>Q1</v>
      </c>
      <c r="Y1394" s="4">
        <f t="shared" si="86"/>
        <v>47</v>
      </c>
      <c r="Z1394" t="str">
        <f t="shared" si="87"/>
        <v>February</v>
      </c>
    </row>
    <row r="1395" spans="1:26" x14ac:dyDescent="0.3">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c r="V1395">
        <f t="shared" si="84"/>
        <v>1</v>
      </c>
      <c r="W1395">
        <f t="shared" si="85"/>
        <v>7</v>
      </c>
      <c r="X1395" t="str" cm="1">
        <f t="array" ref="X1395">_xlfn.IFS(W1395&lt;=3, "Q1", W1395&lt;=6, "Q2", W1395&lt;=9, "Q3", W1395&lt;=12, "Q4")</f>
        <v>Q3</v>
      </c>
      <c r="Y1395" s="4">
        <f t="shared" si="86"/>
        <v>16.25</v>
      </c>
      <c r="Z1395" t="str">
        <f t="shared" si="87"/>
        <v>July</v>
      </c>
    </row>
    <row r="1396" spans="1:26" x14ac:dyDescent="0.3">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c r="V1396">
        <f t="shared" si="84"/>
        <v>5</v>
      </c>
      <c r="W1396">
        <f t="shared" si="85"/>
        <v>10</v>
      </c>
      <c r="X1396" t="str" cm="1">
        <f t="array" ref="X1396">_xlfn.IFS(W1396&lt;=3, "Q1", W1396&lt;=6, "Q2", W1396&lt;=9, "Q3", W1396&lt;=12, "Q4")</f>
        <v>Q4</v>
      </c>
      <c r="Y1396" s="4">
        <f t="shared" si="86"/>
        <v>-66</v>
      </c>
      <c r="Z1396" t="str">
        <f t="shared" si="87"/>
        <v>October</v>
      </c>
    </row>
    <row r="1397" spans="1:26" x14ac:dyDescent="0.3">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c r="V1397">
        <f t="shared" si="84"/>
        <v>5</v>
      </c>
      <c r="W1397">
        <f t="shared" si="85"/>
        <v>10</v>
      </c>
      <c r="X1397" t="str" cm="1">
        <f t="array" ref="X1397">_xlfn.IFS(W1397&lt;=3, "Q1", W1397&lt;=6, "Q2", W1397&lt;=9, "Q3", W1397&lt;=12, "Q4")</f>
        <v>Q4</v>
      </c>
      <c r="Y1397" s="4">
        <f t="shared" si="86"/>
        <v>-64</v>
      </c>
      <c r="Z1397" t="str">
        <f t="shared" si="87"/>
        <v>October</v>
      </c>
    </row>
    <row r="1398" spans="1:26" x14ac:dyDescent="0.3">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c r="V1398">
        <f t="shared" si="84"/>
        <v>2</v>
      </c>
      <c r="W1398">
        <f t="shared" si="85"/>
        <v>11</v>
      </c>
      <c r="X1398" t="str" cm="1">
        <f t="array" ref="X1398">_xlfn.IFS(W1398&lt;=3, "Q1", W1398&lt;=6, "Q2", W1398&lt;=9, "Q3", W1398&lt;=12, "Q4")</f>
        <v>Q4</v>
      </c>
      <c r="Y1398" s="4">
        <f t="shared" si="86"/>
        <v>35</v>
      </c>
      <c r="Z1398" t="str">
        <f t="shared" si="87"/>
        <v>November</v>
      </c>
    </row>
    <row r="1399" spans="1:26" x14ac:dyDescent="0.3">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c r="V1399">
        <f t="shared" si="84"/>
        <v>2</v>
      </c>
      <c r="W1399">
        <f t="shared" si="85"/>
        <v>11</v>
      </c>
      <c r="X1399" t="str" cm="1">
        <f t="array" ref="X1399">_xlfn.IFS(W1399&lt;=3, "Q1", W1399&lt;=6, "Q2", W1399&lt;=9, "Q3", W1399&lt;=12, "Q4")</f>
        <v>Q4</v>
      </c>
      <c r="Y1399" s="4">
        <f t="shared" si="86"/>
        <v>48.999999999999993</v>
      </c>
      <c r="Z1399" t="str">
        <f t="shared" si="87"/>
        <v>November</v>
      </c>
    </row>
    <row r="1400" spans="1:26" x14ac:dyDescent="0.3">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c r="V1400">
        <f t="shared" si="84"/>
        <v>2</v>
      </c>
      <c r="W1400">
        <f t="shared" si="85"/>
        <v>11</v>
      </c>
      <c r="X1400" t="str" cm="1">
        <f t="array" ref="X1400">_xlfn.IFS(W1400&lt;=3, "Q1", W1400&lt;=6, "Q2", W1400&lt;=9, "Q3", W1400&lt;=12, "Q4")</f>
        <v>Q4</v>
      </c>
      <c r="Y1400" s="4">
        <f t="shared" si="86"/>
        <v>13</v>
      </c>
      <c r="Z1400" t="str">
        <f t="shared" si="87"/>
        <v>November</v>
      </c>
    </row>
    <row r="1401" spans="1:26" x14ac:dyDescent="0.3">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c r="V1401">
        <f t="shared" si="84"/>
        <v>2</v>
      </c>
      <c r="W1401">
        <f t="shared" si="85"/>
        <v>11</v>
      </c>
      <c r="X1401" t="str" cm="1">
        <f t="array" ref="X1401">_xlfn.IFS(W1401&lt;=3, "Q1", W1401&lt;=6, "Q2", W1401&lt;=9, "Q3", W1401&lt;=12, "Q4")</f>
        <v>Q4</v>
      </c>
      <c r="Y1401" s="4">
        <f t="shared" si="86"/>
        <v>47.999999999999993</v>
      </c>
      <c r="Z1401" t="str">
        <f t="shared" si="87"/>
        <v>November</v>
      </c>
    </row>
    <row r="1402" spans="1:26" x14ac:dyDescent="0.3">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c r="V1402">
        <f t="shared" si="84"/>
        <v>4</v>
      </c>
      <c r="W1402">
        <f t="shared" si="85"/>
        <v>11</v>
      </c>
      <c r="X1402" t="str" cm="1">
        <f t="array" ref="X1402">_xlfn.IFS(W1402&lt;=3, "Q1", W1402&lt;=6, "Q2", W1402&lt;=9, "Q3", W1402&lt;=12, "Q4")</f>
        <v>Q4</v>
      </c>
      <c r="Y1402" s="4">
        <f t="shared" si="86"/>
        <v>27.999999999999996</v>
      </c>
      <c r="Z1402" t="str">
        <f t="shared" si="87"/>
        <v>November</v>
      </c>
    </row>
    <row r="1403" spans="1:26" x14ac:dyDescent="0.3">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c r="V1403">
        <f t="shared" si="84"/>
        <v>4</v>
      </c>
      <c r="W1403">
        <f t="shared" si="85"/>
        <v>11</v>
      </c>
      <c r="X1403" t="str" cm="1">
        <f t="array" ref="X1403">_xlfn.IFS(W1403&lt;=3, "Q1", W1403&lt;=6, "Q2", W1403&lt;=9, "Q3", W1403&lt;=12, "Q4")</f>
        <v>Q4</v>
      </c>
      <c r="Y1403" s="4">
        <f t="shared" si="86"/>
        <v>47</v>
      </c>
      <c r="Z1403" t="str">
        <f t="shared" si="87"/>
        <v>November</v>
      </c>
    </row>
    <row r="1404" spans="1:26" x14ac:dyDescent="0.3">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c r="V1404">
        <f t="shared" si="84"/>
        <v>6</v>
      </c>
      <c r="W1404">
        <f t="shared" si="85"/>
        <v>4</v>
      </c>
      <c r="X1404" t="str" cm="1">
        <f t="array" ref="X1404">_xlfn.IFS(W1404&lt;=3, "Q1", W1404&lt;=6, "Q2", W1404&lt;=9, "Q3", W1404&lt;=12, "Q4")</f>
        <v>Q2</v>
      </c>
      <c r="Y1404" s="4">
        <f t="shared" si="86"/>
        <v>-28.333333333333339</v>
      </c>
      <c r="Z1404" t="str">
        <f t="shared" si="87"/>
        <v>April</v>
      </c>
    </row>
    <row r="1405" spans="1:26" x14ac:dyDescent="0.3">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c r="V1405">
        <f t="shared" si="84"/>
        <v>6</v>
      </c>
      <c r="W1405">
        <f t="shared" si="85"/>
        <v>4</v>
      </c>
      <c r="X1405" t="str" cm="1">
        <f t="array" ref="X1405">_xlfn.IFS(W1405&lt;=3, "Q1", W1405&lt;=6, "Q2", W1405&lt;=9, "Q3", W1405&lt;=12, "Q4")</f>
        <v>Q2</v>
      </c>
      <c r="Y1405" s="4">
        <f t="shared" si="86"/>
        <v>35</v>
      </c>
      <c r="Z1405" t="str">
        <f t="shared" si="87"/>
        <v>April</v>
      </c>
    </row>
    <row r="1406" spans="1:26" x14ac:dyDescent="0.3">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c r="V1406">
        <f t="shared" si="84"/>
        <v>2</v>
      </c>
      <c r="W1406">
        <f t="shared" si="85"/>
        <v>4</v>
      </c>
      <c r="X1406" t="str" cm="1">
        <f t="array" ref="X1406">_xlfn.IFS(W1406&lt;=3, "Q1", W1406&lt;=6, "Q2", W1406&lt;=9, "Q3", W1406&lt;=12, "Q4")</f>
        <v>Q2</v>
      </c>
      <c r="Y1406" s="4">
        <f t="shared" si="86"/>
        <v>-21.25</v>
      </c>
      <c r="Z1406" t="str">
        <f t="shared" si="87"/>
        <v>April</v>
      </c>
    </row>
    <row r="1407" spans="1:26" x14ac:dyDescent="0.3">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c r="V1407">
        <f t="shared" si="84"/>
        <v>2</v>
      </c>
      <c r="W1407">
        <f t="shared" si="85"/>
        <v>4</v>
      </c>
      <c r="X1407" t="str" cm="1">
        <f t="array" ref="X1407">_xlfn.IFS(W1407&lt;=3, "Q1", W1407&lt;=6, "Q2", W1407&lt;=9, "Q3", W1407&lt;=12, "Q4")</f>
        <v>Q2</v>
      </c>
      <c r="Y1407" s="4">
        <f t="shared" si="86"/>
        <v>-23.333333333333332</v>
      </c>
      <c r="Z1407" t="str">
        <f t="shared" si="87"/>
        <v>April</v>
      </c>
    </row>
    <row r="1408" spans="1:26" x14ac:dyDescent="0.3">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c r="V1408">
        <f t="shared" si="84"/>
        <v>2</v>
      </c>
      <c r="W1408">
        <f t="shared" si="85"/>
        <v>4</v>
      </c>
      <c r="X1408" t="str" cm="1">
        <f t="array" ref="X1408">_xlfn.IFS(W1408&lt;=3, "Q1", W1408&lt;=6, "Q2", W1408&lt;=9, "Q3", W1408&lt;=12, "Q4")</f>
        <v>Q2</v>
      </c>
      <c r="Y1408" s="4">
        <f t="shared" si="86"/>
        <v>18.749999999999996</v>
      </c>
      <c r="Z1408" t="str">
        <f t="shared" si="87"/>
        <v>April</v>
      </c>
    </row>
    <row r="1409" spans="1:26" x14ac:dyDescent="0.3">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c r="V1409">
        <f t="shared" si="84"/>
        <v>4</v>
      </c>
      <c r="W1409">
        <f t="shared" si="85"/>
        <v>9</v>
      </c>
      <c r="X1409" t="str" cm="1">
        <f t="array" ref="X1409">_xlfn.IFS(W1409&lt;=3, "Q1", W1409&lt;=6, "Q2", W1409&lt;=9, "Q3", W1409&lt;=12, "Q4")</f>
        <v>Q3</v>
      </c>
      <c r="Y1409" s="4">
        <f t="shared" si="86"/>
        <v>26</v>
      </c>
      <c r="Z1409" t="str">
        <f t="shared" si="87"/>
        <v>September</v>
      </c>
    </row>
    <row r="1410" spans="1:26" x14ac:dyDescent="0.3">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c r="V1410">
        <f t="shared" si="84"/>
        <v>4</v>
      </c>
      <c r="W1410">
        <f t="shared" si="85"/>
        <v>9</v>
      </c>
      <c r="X1410" t="str" cm="1">
        <f t="array" ref="X1410">_xlfn.IFS(W1410&lt;=3, "Q1", W1410&lt;=6, "Q2", W1410&lt;=9, "Q3", W1410&lt;=12, "Q4")</f>
        <v>Q3</v>
      </c>
      <c r="Y1410" s="4">
        <f t="shared" si="86"/>
        <v>25</v>
      </c>
      <c r="Z1410" t="str">
        <f t="shared" si="87"/>
        <v>September</v>
      </c>
    </row>
    <row r="1411" spans="1:26" x14ac:dyDescent="0.3">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c r="V1411">
        <f t="shared" ref="V1411:V1474" si="88">D1411-C1411</f>
        <v>5</v>
      </c>
      <c r="W1411">
        <f t="shared" ref="W1411:W1474" si="89">MONTH(C1411)</f>
        <v>9</v>
      </c>
      <c r="X1411" t="str" cm="1">
        <f t="array" ref="X1411">_xlfn.IFS(W1411&lt;=3, "Q1", W1411&lt;=6, "Q2", W1411&lt;=9, "Q3", W1411&lt;=12, "Q4")</f>
        <v>Q3</v>
      </c>
      <c r="Y1411" s="4">
        <f t="shared" ref="Y1411:Y1474" si="90">(U1411/R1411)*100</f>
        <v>-51.999999999999993</v>
      </c>
      <c r="Z1411" t="str">
        <f t="shared" ref="Z1411:Z1474" si="91">TEXT(C1411, "mmmm")</f>
        <v>September</v>
      </c>
    </row>
    <row r="1412" spans="1:26" x14ac:dyDescent="0.3">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c r="V1412">
        <f t="shared" si="88"/>
        <v>7</v>
      </c>
      <c r="W1412">
        <f t="shared" si="89"/>
        <v>11</v>
      </c>
      <c r="X1412" t="str" cm="1">
        <f t="array" ref="X1412">_xlfn.IFS(W1412&lt;=3, "Q1", W1412&lt;=6, "Q2", W1412&lt;=9, "Q3", W1412&lt;=12, "Q4")</f>
        <v>Q4</v>
      </c>
      <c r="Y1412" s="4">
        <f t="shared" si="90"/>
        <v>37.500000000000007</v>
      </c>
      <c r="Z1412" t="str">
        <f t="shared" si="91"/>
        <v>November</v>
      </c>
    </row>
    <row r="1413" spans="1:26" x14ac:dyDescent="0.3">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c r="V1413">
        <f t="shared" si="88"/>
        <v>4</v>
      </c>
      <c r="W1413">
        <f t="shared" si="89"/>
        <v>7</v>
      </c>
      <c r="X1413" t="str" cm="1">
        <f t="array" ref="X1413">_xlfn.IFS(W1413&lt;=3, "Q1", W1413&lt;=6, "Q2", W1413&lt;=9, "Q3", W1413&lt;=12, "Q4")</f>
        <v>Q3</v>
      </c>
      <c r="Y1413" s="4">
        <f t="shared" si="90"/>
        <v>17.777777777777782</v>
      </c>
      <c r="Z1413" t="str">
        <f t="shared" si="91"/>
        <v>July</v>
      </c>
    </row>
    <row r="1414" spans="1:26" x14ac:dyDescent="0.3">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c r="V1414">
        <f t="shared" si="88"/>
        <v>4</v>
      </c>
      <c r="W1414">
        <f t="shared" si="89"/>
        <v>7</v>
      </c>
      <c r="X1414" t="str" cm="1">
        <f t="array" ref="X1414">_xlfn.IFS(W1414&lt;=3, "Q1", W1414&lt;=6, "Q2", W1414&lt;=9, "Q3", W1414&lt;=12, "Q4")</f>
        <v>Q3</v>
      </c>
      <c r="Y1414" s="4">
        <f t="shared" si="90"/>
        <v>9</v>
      </c>
      <c r="Z1414" t="str">
        <f t="shared" si="91"/>
        <v>July</v>
      </c>
    </row>
    <row r="1415" spans="1:26" x14ac:dyDescent="0.3">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c r="V1415">
        <f t="shared" si="88"/>
        <v>5</v>
      </c>
      <c r="W1415">
        <f t="shared" si="89"/>
        <v>6</v>
      </c>
      <c r="X1415" t="str" cm="1">
        <f t="array" ref="X1415">_xlfn.IFS(W1415&lt;=3, "Q1", W1415&lt;=6, "Q2", W1415&lt;=9, "Q3", W1415&lt;=12, "Q4")</f>
        <v>Q2</v>
      </c>
      <c r="Y1415" s="4">
        <f t="shared" si="90"/>
        <v>32.5</v>
      </c>
      <c r="Z1415" t="str">
        <f t="shared" si="91"/>
        <v>June</v>
      </c>
    </row>
    <row r="1416" spans="1:26" x14ac:dyDescent="0.3">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c r="V1416">
        <f t="shared" si="88"/>
        <v>3</v>
      </c>
      <c r="W1416">
        <f t="shared" si="89"/>
        <v>1</v>
      </c>
      <c r="X1416" t="str" cm="1">
        <f t="array" ref="X1416">_xlfn.IFS(W1416&lt;=3, "Q1", W1416&lt;=6, "Q2", W1416&lt;=9, "Q3", W1416&lt;=12, "Q4")</f>
        <v>Q1</v>
      </c>
      <c r="Y1416" s="4">
        <f t="shared" si="90"/>
        <v>11</v>
      </c>
      <c r="Z1416" t="str">
        <f t="shared" si="91"/>
        <v>January</v>
      </c>
    </row>
    <row r="1417" spans="1:26" x14ac:dyDescent="0.3">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c r="V1417">
        <f t="shared" si="88"/>
        <v>3</v>
      </c>
      <c r="W1417">
        <f t="shared" si="89"/>
        <v>1</v>
      </c>
      <c r="X1417" t="str" cm="1">
        <f t="array" ref="X1417">_xlfn.IFS(W1417&lt;=3, "Q1", W1417&lt;=6, "Q2", W1417&lt;=9, "Q3", W1417&lt;=12, "Q4")</f>
        <v>Q1</v>
      </c>
      <c r="Y1417" s="4">
        <f t="shared" si="90"/>
        <v>34</v>
      </c>
      <c r="Z1417" t="str">
        <f t="shared" si="91"/>
        <v>January</v>
      </c>
    </row>
    <row r="1418" spans="1:26" x14ac:dyDescent="0.3">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c r="V1418">
        <f t="shared" si="88"/>
        <v>3</v>
      </c>
      <c r="W1418">
        <f t="shared" si="89"/>
        <v>9</v>
      </c>
      <c r="X1418" t="str" cm="1">
        <f t="array" ref="X1418">_xlfn.IFS(W1418&lt;=3, "Q1", W1418&lt;=6, "Q2", W1418&lt;=9, "Q3", W1418&lt;=12, "Q4")</f>
        <v>Q3</v>
      </c>
      <c r="Y1418" s="4">
        <f t="shared" si="90"/>
        <v>12.5</v>
      </c>
      <c r="Z1418" t="str">
        <f t="shared" si="91"/>
        <v>September</v>
      </c>
    </row>
    <row r="1419" spans="1:26" x14ac:dyDescent="0.3">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c r="V1419">
        <f t="shared" si="88"/>
        <v>3</v>
      </c>
      <c r="W1419">
        <f t="shared" si="89"/>
        <v>9</v>
      </c>
      <c r="X1419" t="str" cm="1">
        <f t="array" ref="X1419">_xlfn.IFS(W1419&lt;=3, "Q1", W1419&lt;=6, "Q2", W1419&lt;=9, "Q3", W1419&lt;=12, "Q4")</f>
        <v>Q3</v>
      </c>
      <c r="Y1419" s="4">
        <f t="shared" si="90"/>
        <v>21.250000000000004</v>
      </c>
      <c r="Z1419" t="str">
        <f t="shared" si="91"/>
        <v>September</v>
      </c>
    </row>
    <row r="1420" spans="1:26" x14ac:dyDescent="0.3">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c r="V1420">
        <f t="shared" si="88"/>
        <v>3</v>
      </c>
      <c r="W1420">
        <f t="shared" si="89"/>
        <v>9</v>
      </c>
      <c r="X1420" t="str" cm="1">
        <f t="array" ref="X1420">_xlfn.IFS(W1420&lt;=3, "Q1", W1420&lt;=6, "Q2", W1420&lt;=9, "Q3", W1420&lt;=12, "Q4")</f>
        <v>Q3</v>
      </c>
      <c r="Y1420" s="4">
        <f t="shared" si="90"/>
        <v>-30</v>
      </c>
      <c r="Z1420" t="str">
        <f t="shared" si="91"/>
        <v>September</v>
      </c>
    </row>
    <row r="1421" spans="1:26" x14ac:dyDescent="0.3">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c r="V1421">
        <f t="shared" si="88"/>
        <v>4</v>
      </c>
      <c r="W1421">
        <f t="shared" si="89"/>
        <v>9</v>
      </c>
      <c r="X1421" t="str" cm="1">
        <f t="array" ref="X1421">_xlfn.IFS(W1421&lt;=3, "Q1", W1421&lt;=6, "Q2", W1421&lt;=9, "Q3", W1421&lt;=12, "Q4")</f>
        <v>Q3</v>
      </c>
      <c r="Y1421" s="4">
        <f t="shared" si="90"/>
        <v>36.249999999999993</v>
      </c>
      <c r="Z1421" t="str">
        <f t="shared" si="91"/>
        <v>September</v>
      </c>
    </row>
    <row r="1422" spans="1:26" x14ac:dyDescent="0.3">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c r="V1422">
        <f t="shared" si="88"/>
        <v>4</v>
      </c>
      <c r="W1422">
        <f t="shared" si="89"/>
        <v>9</v>
      </c>
      <c r="X1422" t="str" cm="1">
        <f t="array" ref="X1422">_xlfn.IFS(W1422&lt;=3, "Q1", W1422&lt;=6, "Q2", W1422&lt;=9, "Q3", W1422&lt;=12, "Q4")</f>
        <v>Q3</v>
      </c>
      <c r="Y1422" s="4">
        <f t="shared" si="90"/>
        <v>-66.666666666666671</v>
      </c>
      <c r="Z1422" t="str">
        <f t="shared" si="91"/>
        <v>September</v>
      </c>
    </row>
    <row r="1423" spans="1:26" x14ac:dyDescent="0.3">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c r="V1423">
        <f t="shared" si="88"/>
        <v>4</v>
      </c>
      <c r="W1423">
        <f t="shared" si="89"/>
        <v>9</v>
      </c>
      <c r="X1423" t="str" cm="1">
        <f t="array" ref="X1423">_xlfn.IFS(W1423&lt;=3, "Q1", W1423&lt;=6, "Q2", W1423&lt;=9, "Q3", W1423&lt;=12, "Q4")</f>
        <v>Q3</v>
      </c>
      <c r="Y1423" s="4">
        <f t="shared" si="90"/>
        <v>23.75</v>
      </c>
      <c r="Z1423" t="str">
        <f t="shared" si="91"/>
        <v>September</v>
      </c>
    </row>
    <row r="1424" spans="1:26" x14ac:dyDescent="0.3">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c r="V1424">
        <f t="shared" si="88"/>
        <v>4</v>
      </c>
      <c r="W1424">
        <f t="shared" si="89"/>
        <v>9</v>
      </c>
      <c r="X1424" t="str" cm="1">
        <f t="array" ref="X1424">_xlfn.IFS(W1424&lt;=3, "Q1", W1424&lt;=6, "Q2", W1424&lt;=9, "Q3", W1424&lt;=12, "Q4")</f>
        <v>Q3</v>
      </c>
      <c r="Y1424" s="4">
        <f t="shared" si="90"/>
        <v>-76.666666666666657</v>
      </c>
      <c r="Z1424" t="str">
        <f t="shared" si="91"/>
        <v>September</v>
      </c>
    </row>
    <row r="1425" spans="1:26" x14ac:dyDescent="0.3">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c r="V1425">
        <f t="shared" si="88"/>
        <v>4</v>
      </c>
      <c r="W1425">
        <f t="shared" si="89"/>
        <v>9</v>
      </c>
      <c r="X1425" t="str" cm="1">
        <f t="array" ref="X1425">_xlfn.IFS(W1425&lt;=3, "Q1", W1425&lt;=6, "Q2", W1425&lt;=9, "Q3", W1425&lt;=12, "Q4")</f>
        <v>Q3</v>
      </c>
      <c r="Y1425" s="4">
        <f t="shared" si="90"/>
        <v>-1.25</v>
      </c>
      <c r="Z1425" t="str">
        <f t="shared" si="91"/>
        <v>September</v>
      </c>
    </row>
    <row r="1426" spans="1:26" x14ac:dyDescent="0.3">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c r="V1426">
        <f t="shared" si="88"/>
        <v>4</v>
      </c>
      <c r="W1426">
        <f t="shared" si="89"/>
        <v>9</v>
      </c>
      <c r="X1426" t="str" cm="1">
        <f t="array" ref="X1426">_xlfn.IFS(W1426&lt;=3, "Q1", W1426&lt;=6, "Q2", W1426&lt;=9, "Q3", W1426&lt;=12, "Q4")</f>
        <v>Q3</v>
      </c>
      <c r="Y1426" s="4">
        <f t="shared" si="90"/>
        <v>8.75</v>
      </c>
      <c r="Z1426" t="str">
        <f t="shared" si="91"/>
        <v>September</v>
      </c>
    </row>
    <row r="1427" spans="1:26" x14ac:dyDescent="0.3">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c r="V1427">
        <f t="shared" si="88"/>
        <v>4</v>
      </c>
      <c r="W1427">
        <f t="shared" si="89"/>
        <v>9</v>
      </c>
      <c r="X1427" t="str" cm="1">
        <f t="array" ref="X1427">_xlfn.IFS(W1427&lt;=3, "Q1", W1427&lt;=6, "Q2", W1427&lt;=9, "Q3", W1427&lt;=12, "Q4")</f>
        <v>Q3</v>
      </c>
      <c r="Y1427" s="4">
        <f t="shared" si="90"/>
        <v>-23.75</v>
      </c>
      <c r="Z1427" t="str">
        <f t="shared" si="91"/>
        <v>September</v>
      </c>
    </row>
    <row r="1428" spans="1:26" x14ac:dyDescent="0.3">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c r="V1428">
        <f t="shared" si="88"/>
        <v>4</v>
      </c>
      <c r="W1428">
        <f t="shared" si="89"/>
        <v>10</v>
      </c>
      <c r="X1428" t="str" cm="1">
        <f t="array" ref="X1428">_xlfn.IFS(W1428&lt;=3, "Q1", W1428&lt;=6, "Q2", W1428&lt;=9, "Q3", W1428&lt;=12, "Q4")</f>
        <v>Q4</v>
      </c>
      <c r="Y1428" s="4">
        <f t="shared" si="90"/>
        <v>33.75</v>
      </c>
      <c r="Z1428" t="str">
        <f t="shared" si="91"/>
        <v>October</v>
      </c>
    </row>
    <row r="1429" spans="1:26" x14ac:dyDescent="0.3">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c r="V1429">
        <f t="shared" si="88"/>
        <v>4</v>
      </c>
      <c r="W1429">
        <f t="shared" si="89"/>
        <v>10</v>
      </c>
      <c r="X1429" t="str" cm="1">
        <f t="array" ref="X1429">_xlfn.IFS(W1429&lt;=3, "Q1", W1429&lt;=6, "Q2", W1429&lt;=9, "Q3", W1429&lt;=12, "Q4")</f>
        <v>Q4</v>
      </c>
      <c r="Y1429" s="4">
        <f t="shared" si="90"/>
        <v>48</v>
      </c>
      <c r="Z1429" t="str">
        <f t="shared" si="91"/>
        <v>October</v>
      </c>
    </row>
    <row r="1430" spans="1:26" x14ac:dyDescent="0.3">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c r="V1430">
        <f t="shared" si="88"/>
        <v>4</v>
      </c>
      <c r="W1430">
        <f t="shared" si="89"/>
        <v>10</v>
      </c>
      <c r="X1430" t="str" cm="1">
        <f t="array" ref="X1430">_xlfn.IFS(W1430&lt;=3, "Q1", W1430&lt;=6, "Q2", W1430&lt;=9, "Q3", W1430&lt;=12, "Q4")</f>
        <v>Q4</v>
      </c>
      <c r="Y1430" s="4">
        <f t="shared" si="90"/>
        <v>31.25</v>
      </c>
      <c r="Z1430" t="str">
        <f t="shared" si="91"/>
        <v>October</v>
      </c>
    </row>
    <row r="1431" spans="1:26" x14ac:dyDescent="0.3">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c r="V1431">
        <f t="shared" si="88"/>
        <v>4</v>
      </c>
      <c r="W1431">
        <f t="shared" si="89"/>
        <v>10</v>
      </c>
      <c r="X1431" t="str" cm="1">
        <f t="array" ref="X1431">_xlfn.IFS(W1431&lt;=3, "Q1", W1431&lt;=6, "Q2", W1431&lt;=9, "Q3", W1431&lt;=12, "Q4")</f>
        <v>Q4</v>
      </c>
      <c r="Y1431" s="4">
        <f t="shared" si="90"/>
        <v>46</v>
      </c>
      <c r="Z1431" t="str">
        <f t="shared" si="91"/>
        <v>October</v>
      </c>
    </row>
    <row r="1432" spans="1:26" x14ac:dyDescent="0.3">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c r="V1432">
        <f t="shared" si="88"/>
        <v>4</v>
      </c>
      <c r="W1432">
        <f t="shared" si="89"/>
        <v>11</v>
      </c>
      <c r="X1432" t="str" cm="1">
        <f t="array" ref="X1432">_xlfn.IFS(W1432&lt;=3, "Q1", W1432&lt;=6, "Q2", W1432&lt;=9, "Q3", W1432&lt;=12, "Q4")</f>
        <v>Q4</v>
      </c>
      <c r="Y1432" s="4">
        <f t="shared" si="90"/>
        <v>-18.333333333333336</v>
      </c>
      <c r="Z1432" t="str">
        <f t="shared" si="91"/>
        <v>November</v>
      </c>
    </row>
    <row r="1433" spans="1:26" x14ac:dyDescent="0.3">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c r="V1433">
        <f t="shared" si="88"/>
        <v>2</v>
      </c>
      <c r="W1433">
        <f t="shared" si="89"/>
        <v>12</v>
      </c>
      <c r="X1433" t="str" cm="1">
        <f t="array" ref="X1433">_xlfn.IFS(W1433&lt;=3, "Q1", W1433&lt;=6, "Q2", W1433&lt;=9, "Q3", W1433&lt;=12, "Q4")</f>
        <v>Q4</v>
      </c>
      <c r="Y1433" s="4">
        <f t="shared" si="90"/>
        <v>49.000000000000007</v>
      </c>
      <c r="Z1433" t="str">
        <f t="shared" si="91"/>
        <v>December</v>
      </c>
    </row>
    <row r="1434" spans="1:26" x14ac:dyDescent="0.3">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c r="V1434">
        <f t="shared" si="88"/>
        <v>2</v>
      </c>
      <c r="W1434">
        <f t="shared" si="89"/>
        <v>12</v>
      </c>
      <c r="X1434" t="str" cm="1">
        <f t="array" ref="X1434">_xlfn.IFS(W1434&lt;=3, "Q1", W1434&lt;=6, "Q2", W1434&lt;=9, "Q3", W1434&lt;=12, "Q4")</f>
        <v>Q4</v>
      </c>
      <c r="Y1434" s="4">
        <f t="shared" si="90"/>
        <v>27</v>
      </c>
      <c r="Z1434" t="str">
        <f t="shared" si="91"/>
        <v>December</v>
      </c>
    </row>
    <row r="1435" spans="1:26" x14ac:dyDescent="0.3">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c r="V1435">
        <f t="shared" si="88"/>
        <v>2</v>
      </c>
      <c r="W1435">
        <f t="shared" si="89"/>
        <v>12</v>
      </c>
      <c r="X1435" t="str" cm="1">
        <f t="array" ref="X1435">_xlfn.IFS(W1435&lt;=3, "Q1", W1435&lt;=6, "Q2", W1435&lt;=9, "Q3", W1435&lt;=12, "Q4")</f>
        <v>Q4</v>
      </c>
      <c r="Y1435" s="4">
        <f t="shared" si="90"/>
        <v>9</v>
      </c>
      <c r="Z1435" t="str">
        <f t="shared" si="91"/>
        <v>December</v>
      </c>
    </row>
    <row r="1436" spans="1:26" x14ac:dyDescent="0.3">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c r="V1436">
        <f t="shared" si="88"/>
        <v>4</v>
      </c>
      <c r="W1436">
        <f t="shared" si="89"/>
        <v>12</v>
      </c>
      <c r="X1436" t="str" cm="1">
        <f t="array" ref="X1436">_xlfn.IFS(W1436&lt;=3, "Q1", W1436&lt;=6, "Q2", W1436&lt;=9, "Q3", W1436&lt;=12, "Q4")</f>
        <v>Q4</v>
      </c>
      <c r="Y1436" s="4">
        <f t="shared" si="90"/>
        <v>46</v>
      </c>
      <c r="Z1436" t="str">
        <f t="shared" si="91"/>
        <v>December</v>
      </c>
    </row>
    <row r="1437" spans="1:26" x14ac:dyDescent="0.3">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c r="V1437">
        <f t="shared" si="88"/>
        <v>7</v>
      </c>
      <c r="W1437">
        <f t="shared" si="89"/>
        <v>6</v>
      </c>
      <c r="X1437" t="str" cm="1">
        <f t="array" ref="X1437">_xlfn.IFS(W1437&lt;=3, "Q1", W1437&lt;=6, "Q2", W1437&lt;=9, "Q3", W1437&lt;=12, "Q4")</f>
        <v>Q2</v>
      </c>
      <c r="Y1437" s="4">
        <f t="shared" si="90"/>
        <v>35</v>
      </c>
      <c r="Z1437" t="str">
        <f t="shared" si="91"/>
        <v>June</v>
      </c>
    </row>
    <row r="1438" spans="1:26" x14ac:dyDescent="0.3">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c r="V1438">
        <f t="shared" si="88"/>
        <v>7</v>
      </c>
      <c r="W1438">
        <f t="shared" si="89"/>
        <v>6</v>
      </c>
      <c r="X1438" t="str" cm="1">
        <f t="array" ref="X1438">_xlfn.IFS(W1438&lt;=3, "Q1", W1438&lt;=6, "Q2", W1438&lt;=9, "Q3", W1438&lt;=12, "Q4")</f>
        <v>Q2</v>
      </c>
      <c r="Y1438" s="4">
        <f t="shared" si="90"/>
        <v>11.25</v>
      </c>
      <c r="Z1438" t="str">
        <f t="shared" si="91"/>
        <v>June</v>
      </c>
    </row>
    <row r="1439" spans="1:26" x14ac:dyDescent="0.3">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c r="V1439">
        <f t="shared" si="88"/>
        <v>0</v>
      </c>
      <c r="W1439">
        <f t="shared" si="89"/>
        <v>10</v>
      </c>
      <c r="X1439" t="str" cm="1">
        <f t="array" ref="X1439">_xlfn.IFS(W1439&lt;=3, "Q1", W1439&lt;=6, "Q2", W1439&lt;=9, "Q3", W1439&lt;=12, "Q4")</f>
        <v>Q4</v>
      </c>
      <c r="Y1439" s="4">
        <f t="shared" si="90"/>
        <v>16.25</v>
      </c>
      <c r="Z1439" t="str">
        <f t="shared" si="91"/>
        <v>October</v>
      </c>
    </row>
    <row r="1440" spans="1:26" x14ac:dyDescent="0.3">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c r="V1440">
        <f t="shared" si="88"/>
        <v>0</v>
      </c>
      <c r="W1440">
        <f t="shared" si="89"/>
        <v>10</v>
      </c>
      <c r="X1440" t="str" cm="1">
        <f t="array" ref="X1440">_xlfn.IFS(W1440&lt;=3, "Q1", W1440&lt;=6, "Q2", W1440&lt;=9, "Q3", W1440&lt;=12, "Q4")</f>
        <v>Q4</v>
      </c>
      <c r="Y1440" s="4">
        <f t="shared" si="90"/>
        <v>-14.285714285714288</v>
      </c>
      <c r="Z1440" t="str">
        <f t="shared" si="91"/>
        <v>October</v>
      </c>
    </row>
    <row r="1441" spans="1:26" x14ac:dyDescent="0.3">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c r="V1441">
        <f t="shared" si="88"/>
        <v>3</v>
      </c>
      <c r="W1441">
        <f t="shared" si="89"/>
        <v>4</v>
      </c>
      <c r="X1441" t="str" cm="1">
        <f t="array" ref="X1441">_xlfn.IFS(W1441&lt;=3, "Q1", W1441&lt;=6, "Q2", W1441&lt;=9, "Q3", W1441&lt;=12, "Q4")</f>
        <v>Q2</v>
      </c>
      <c r="Y1441" s="4">
        <f t="shared" si="90"/>
        <v>45</v>
      </c>
      <c r="Z1441" t="str">
        <f t="shared" si="91"/>
        <v>April</v>
      </c>
    </row>
    <row r="1442" spans="1:26" x14ac:dyDescent="0.3">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c r="V1442">
        <f t="shared" si="88"/>
        <v>3</v>
      </c>
      <c r="W1442">
        <f t="shared" si="89"/>
        <v>4</v>
      </c>
      <c r="X1442" t="str" cm="1">
        <f t="array" ref="X1442">_xlfn.IFS(W1442&lt;=3, "Q1", W1442&lt;=6, "Q2", W1442&lt;=9, "Q3", W1442&lt;=12, "Q4")</f>
        <v>Q2</v>
      </c>
      <c r="Y1442" s="4">
        <f t="shared" si="90"/>
        <v>44.999999999999993</v>
      </c>
      <c r="Z1442" t="str">
        <f t="shared" si="91"/>
        <v>April</v>
      </c>
    </row>
    <row r="1443" spans="1:26" x14ac:dyDescent="0.3">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c r="V1443">
        <f t="shared" si="88"/>
        <v>5</v>
      </c>
      <c r="W1443">
        <f t="shared" si="89"/>
        <v>12</v>
      </c>
      <c r="X1443" t="str" cm="1">
        <f t="array" ref="X1443">_xlfn.IFS(W1443&lt;=3, "Q1", W1443&lt;=6, "Q2", W1443&lt;=9, "Q3", W1443&lt;=12, "Q4")</f>
        <v>Q4</v>
      </c>
      <c r="Y1443" s="4">
        <f t="shared" si="90"/>
        <v>31.250000000000007</v>
      </c>
      <c r="Z1443" t="str">
        <f t="shared" si="91"/>
        <v>December</v>
      </c>
    </row>
    <row r="1444" spans="1:26" x14ac:dyDescent="0.3">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c r="V1444">
        <f t="shared" si="88"/>
        <v>3</v>
      </c>
      <c r="W1444">
        <f t="shared" si="89"/>
        <v>8</v>
      </c>
      <c r="X1444" t="str" cm="1">
        <f t="array" ref="X1444">_xlfn.IFS(W1444&lt;=3, "Q1", W1444&lt;=6, "Q2", W1444&lt;=9, "Q3", W1444&lt;=12, "Q4")</f>
        <v>Q3</v>
      </c>
      <c r="Y1444" s="4">
        <f t="shared" si="90"/>
        <v>46</v>
      </c>
      <c r="Z1444" t="str">
        <f t="shared" si="91"/>
        <v>August</v>
      </c>
    </row>
    <row r="1445" spans="1:26" x14ac:dyDescent="0.3">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c r="V1445">
        <f t="shared" si="88"/>
        <v>5</v>
      </c>
      <c r="W1445">
        <f t="shared" si="89"/>
        <v>10</v>
      </c>
      <c r="X1445" t="str" cm="1">
        <f t="array" ref="X1445">_xlfn.IFS(W1445&lt;=3, "Q1", W1445&lt;=6, "Q2", W1445&lt;=9, "Q3", W1445&lt;=12, "Q4")</f>
        <v>Q4</v>
      </c>
      <c r="Y1445" s="4">
        <f t="shared" si="90"/>
        <v>12.5</v>
      </c>
      <c r="Z1445" t="str">
        <f t="shared" si="91"/>
        <v>October</v>
      </c>
    </row>
    <row r="1446" spans="1:26" x14ac:dyDescent="0.3">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c r="V1446">
        <f t="shared" si="88"/>
        <v>5</v>
      </c>
      <c r="W1446">
        <f t="shared" si="89"/>
        <v>5</v>
      </c>
      <c r="X1446" t="str" cm="1">
        <f t="array" ref="X1446">_xlfn.IFS(W1446&lt;=3, "Q1", W1446&lt;=6, "Q2", W1446&lt;=9, "Q3", W1446&lt;=12, "Q4")</f>
        <v>Q2</v>
      </c>
      <c r="Y1446" s="4">
        <f t="shared" si="90"/>
        <v>7.5</v>
      </c>
      <c r="Z1446" t="str">
        <f t="shared" si="91"/>
        <v>May</v>
      </c>
    </row>
    <row r="1447" spans="1:26" x14ac:dyDescent="0.3">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c r="V1447">
        <f t="shared" si="88"/>
        <v>3</v>
      </c>
      <c r="W1447">
        <f t="shared" si="89"/>
        <v>6</v>
      </c>
      <c r="X1447" t="str" cm="1">
        <f t="array" ref="X1447">_xlfn.IFS(W1447&lt;=3, "Q1", W1447&lt;=6, "Q2", W1447&lt;=9, "Q3", W1447&lt;=12, "Q4")</f>
        <v>Q2</v>
      </c>
      <c r="Y1447" s="4">
        <f t="shared" si="90"/>
        <v>-23.75</v>
      </c>
      <c r="Z1447" t="str">
        <f t="shared" si="91"/>
        <v>June</v>
      </c>
    </row>
    <row r="1448" spans="1:26" x14ac:dyDescent="0.3">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c r="V1448">
        <f t="shared" si="88"/>
        <v>3</v>
      </c>
      <c r="W1448">
        <f t="shared" si="89"/>
        <v>6</v>
      </c>
      <c r="X1448" t="str" cm="1">
        <f t="array" ref="X1448">_xlfn.IFS(W1448&lt;=3, "Q1", W1448&lt;=6, "Q2", W1448&lt;=9, "Q3", W1448&lt;=12, "Q4")</f>
        <v>Q2</v>
      </c>
      <c r="Y1448" s="4">
        <f t="shared" si="90"/>
        <v>-18.571428571428573</v>
      </c>
      <c r="Z1448" t="str">
        <f t="shared" si="91"/>
        <v>June</v>
      </c>
    </row>
    <row r="1449" spans="1:26" x14ac:dyDescent="0.3">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c r="V1449">
        <f t="shared" si="88"/>
        <v>3</v>
      </c>
      <c r="W1449">
        <f t="shared" si="89"/>
        <v>6</v>
      </c>
      <c r="X1449" t="str" cm="1">
        <f t="array" ref="X1449">_xlfn.IFS(W1449&lt;=3, "Q1", W1449&lt;=6, "Q2", W1449&lt;=9, "Q3", W1449&lt;=12, "Q4")</f>
        <v>Q2</v>
      </c>
      <c r="Y1449" s="4">
        <f t="shared" si="90"/>
        <v>12.5</v>
      </c>
      <c r="Z1449" t="str">
        <f t="shared" si="91"/>
        <v>June</v>
      </c>
    </row>
    <row r="1450" spans="1:26" x14ac:dyDescent="0.3">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c r="V1450">
        <f t="shared" si="88"/>
        <v>1</v>
      </c>
      <c r="W1450">
        <f t="shared" si="89"/>
        <v>4</v>
      </c>
      <c r="X1450" t="str" cm="1">
        <f t="array" ref="X1450">_xlfn.IFS(W1450&lt;=3, "Q1", W1450&lt;=6, "Q2", W1450&lt;=9, "Q3", W1450&lt;=12, "Q4")</f>
        <v>Q2</v>
      </c>
      <c r="Y1450" s="4">
        <f t="shared" si="90"/>
        <v>-70</v>
      </c>
      <c r="Z1450" t="str">
        <f t="shared" si="91"/>
        <v>April</v>
      </c>
    </row>
    <row r="1451" spans="1:26" x14ac:dyDescent="0.3">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c r="V1451">
        <f t="shared" si="88"/>
        <v>6</v>
      </c>
      <c r="W1451">
        <f t="shared" si="89"/>
        <v>5</v>
      </c>
      <c r="X1451" t="str" cm="1">
        <f t="array" ref="X1451">_xlfn.IFS(W1451&lt;=3, "Q1", W1451&lt;=6, "Q2", W1451&lt;=9, "Q3", W1451&lt;=12, "Q4")</f>
        <v>Q2</v>
      </c>
      <c r="Y1451" s="4">
        <f t="shared" si="90"/>
        <v>12.5</v>
      </c>
      <c r="Z1451" t="str">
        <f t="shared" si="91"/>
        <v>May</v>
      </c>
    </row>
    <row r="1452" spans="1:26" x14ac:dyDescent="0.3">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c r="V1452">
        <f t="shared" si="88"/>
        <v>1</v>
      </c>
      <c r="W1452">
        <f t="shared" si="89"/>
        <v>7</v>
      </c>
      <c r="X1452" t="str" cm="1">
        <f t="array" ref="X1452">_xlfn.IFS(W1452&lt;=3, "Q1", W1452&lt;=6, "Q2", W1452&lt;=9, "Q3", W1452&lt;=12, "Q4")</f>
        <v>Q3</v>
      </c>
      <c r="Y1452" s="4">
        <f t="shared" si="90"/>
        <v>-66.666666666666671</v>
      </c>
      <c r="Z1452" t="str">
        <f t="shared" si="91"/>
        <v>July</v>
      </c>
    </row>
    <row r="1453" spans="1:26" x14ac:dyDescent="0.3">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c r="V1453">
        <f t="shared" si="88"/>
        <v>3</v>
      </c>
      <c r="W1453">
        <f t="shared" si="89"/>
        <v>11</v>
      </c>
      <c r="X1453" t="str" cm="1">
        <f t="array" ref="X1453">_xlfn.IFS(W1453&lt;=3, "Q1", W1453&lt;=6, "Q2", W1453&lt;=9, "Q3", W1453&lt;=12, "Q4")</f>
        <v>Q4</v>
      </c>
      <c r="Y1453" s="4">
        <f t="shared" si="90"/>
        <v>49</v>
      </c>
      <c r="Z1453" t="str">
        <f t="shared" si="91"/>
        <v>November</v>
      </c>
    </row>
    <row r="1454" spans="1:26" x14ac:dyDescent="0.3">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c r="V1454">
        <f t="shared" si="88"/>
        <v>3</v>
      </c>
      <c r="W1454">
        <f t="shared" si="89"/>
        <v>11</v>
      </c>
      <c r="X1454" t="str" cm="1">
        <f t="array" ref="X1454">_xlfn.IFS(W1454&lt;=3, "Q1", W1454&lt;=6, "Q2", W1454&lt;=9, "Q3", W1454&lt;=12, "Q4")</f>
        <v>Q4</v>
      </c>
      <c r="Y1454" s="4">
        <f t="shared" si="90"/>
        <v>50</v>
      </c>
      <c r="Z1454" t="str">
        <f t="shared" si="91"/>
        <v>November</v>
      </c>
    </row>
    <row r="1455" spans="1:26" x14ac:dyDescent="0.3">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c r="V1455">
        <f t="shared" si="88"/>
        <v>3</v>
      </c>
      <c r="W1455">
        <f t="shared" si="89"/>
        <v>11</v>
      </c>
      <c r="X1455" t="str" cm="1">
        <f t="array" ref="X1455">_xlfn.IFS(W1455&lt;=3, "Q1", W1455&lt;=6, "Q2", W1455&lt;=9, "Q3", W1455&lt;=12, "Q4")</f>
        <v>Q4</v>
      </c>
      <c r="Y1455" s="4">
        <f t="shared" si="90"/>
        <v>50</v>
      </c>
      <c r="Z1455" t="str">
        <f t="shared" si="91"/>
        <v>November</v>
      </c>
    </row>
    <row r="1456" spans="1:26" x14ac:dyDescent="0.3">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c r="V1456">
        <f t="shared" si="88"/>
        <v>3</v>
      </c>
      <c r="W1456">
        <f t="shared" si="89"/>
        <v>11</v>
      </c>
      <c r="X1456" t="str" cm="1">
        <f t="array" ref="X1456">_xlfn.IFS(W1456&lt;=3, "Q1", W1456&lt;=6, "Q2", W1456&lt;=9, "Q3", W1456&lt;=12, "Q4")</f>
        <v>Q4</v>
      </c>
      <c r="Y1456" s="4">
        <f t="shared" si="90"/>
        <v>48.000000000000007</v>
      </c>
      <c r="Z1456" t="str">
        <f t="shared" si="91"/>
        <v>November</v>
      </c>
    </row>
    <row r="1457" spans="1:26" x14ac:dyDescent="0.3">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c r="V1457">
        <f t="shared" si="88"/>
        <v>7</v>
      </c>
      <c r="W1457">
        <f t="shared" si="89"/>
        <v>6</v>
      </c>
      <c r="X1457" t="str" cm="1">
        <f t="array" ref="X1457">_xlfn.IFS(W1457&lt;=3, "Q1", W1457&lt;=6, "Q2", W1457&lt;=9, "Q3", W1457&lt;=12, "Q4")</f>
        <v>Q2</v>
      </c>
      <c r="Y1457" s="4">
        <f t="shared" si="90"/>
        <v>46</v>
      </c>
      <c r="Z1457" t="str">
        <f t="shared" si="91"/>
        <v>June</v>
      </c>
    </row>
    <row r="1458" spans="1:26" x14ac:dyDescent="0.3">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c r="V1458">
        <f t="shared" si="88"/>
        <v>7</v>
      </c>
      <c r="W1458">
        <f t="shared" si="89"/>
        <v>6</v>
      </c>
      <c r="X1458" t="str" cm="1">
        <f t="array" ref="X1458">_xlfn.IFS(W1458&lt;=3, "Q1", W1458&lt;=6, "Q2", W1458&lt;=9, "Q3", W1458&lt;=12, "Q4")</f>
        <v>Q2</v>
      </c>
      <c r="Y1458" s="4">
        <f t="shared" si="90"/>
        <v>15</v>
      </c>
      <c r="Z1458" t="str">
        <f t="shared" si="91"/>
        <v>June</v>
      </c>
    </row>
    <row r="1459" spans="1:26" x14ac:dyDescent="0.3">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c r="V1459">
        <f t="shared" si="88"/>
        <v>4</v>
      </c>
      <c r="W1459">
        <f t="shared" si="89"/>
        <v>8</v>
      </c>
      <c r="X1459" t="str" cm="1">
        <f t="array" ref="X1459">_xlfn.IFS(W1459&lt;=3, "Q1", W1459&lt;=6, "Q2", W1459&lt;=9, "Q3", W1459&lt;=12, "Q4")</f>
        <v>Q3</v>
      </c>
      <c r="Y1459" s="4">
        <f t="shared" si="90"/>
        <v>44.999999999999993</v>
      </c>
      <c r="Z1459" t="str">
        <f t="shared" si="91"/>
        <v>August</v>
      </c>
    </row>
    <row r="1460" spans="1:26" x14ac:dyDescent="0.3">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c r="V1460">
        <f t="shared" si="88"/>
        <v>6</v>
      </c>
      <c r="W1460">
        <f t="shared" si="89"/>
        <v>9</v>
      </c>
      <c r="X1460" t="str" cm="1">
        <f t="array" ref="X1460">_xlfn.IFS(W1460&lt;=3, "Q1", W1460&lt;=6, "Q2", W1460&lt;=9, "Q3", W1460&lt;=12, "Q4")</f>
        <v>Q3</v>
      </c>
      <c r="Y1460" s="4">
        <f t="shared" si="90"/>
        <v>32.5</v>
      </c>
      <c r="Z1460" t="str">
        <f t="shared" si="91"/>
        <v>September</v>
      </c>
    </row>
    <row r="1461" spans="1:26" x14ac:dyDescent="0.3">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c r="V1461">
        <f t="shared" si="88"/>
        <v>0</v>
      </c>
      <c r="W1461">
        <f t="shared" si="89"/>
        <v>5</v>
      </c>
      <c r="X1461" t="str" cm="1">
        <f t="array" ref="X1461">_xlfn.IFS(W1461&lt;=3, "Q1", W1461&lt;=6, "Q2", W1461&lt;=9, "Q3", W1461&lt;=12, "Q4")</f>
        <v>Q2</v>
      </c>
      <c r="Y1461" s="4">
        <f t="shared" si="90"/>
        <v>36</v>
      </c>
      <c r="Z1461" t="str">
        <f t="shared" si="91"/>
        <v>May</v>
      </c>
    </row>
    <row r="1462" spans="1:26" x14ac:dyDescent="0.3">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c r="V1462">
        <f t="shared" si="88"/>
        <v>7</v>
      </c>
      <c r="W1462">
        <f t="shared" si="89"/>
        <v>12</v>
      </c>
      <c r="X1462" t="str" cm="1">
        <f t="array" ref="X1462">_xlfn.IFS(W1462&lt;=3, "Q1", W1462&lt;=6, "Q2", W1462&lt;=9, "Q3", W1462&lt;=12, "Q4")</f>
        <v>Q4</v>
      </c>
      <c r="Y1462" s="4">
        <f t="shared" si="90"/>
        <v>35</v>
      </c>
      <c r="Z1462" t="str">
        <f t="shared" si="91"/>
        <v>December</v>
      </c>
    </row>
    <row r="1463" spans="1:26" x14ac:dyDescent="0.3">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c r="V1463">
        <f t="shared" si="88"/>
        <v>4</v>
      </c>
      <c r="W1463">
        <f t="shared" si="89"/>
        <v>3</v>
      </c>
      <c r="X1463" t="str" cm="1">
        <f t="array" ref="X1463">_xlfn.IFS(W1463&lt;=3, "Q1", W1463&lt;=6, "Q2", W1463&lt;=9, "Q3", W1463&lt;=12, "Q4")</f>
        <v>Q1</v>
      </c>
      <c r="Y1463" s="4">
        <f t="shared" si="90"/>
        <v>-12.857142857142856</v>
      </c>
      <c r="Z1463" t="str">
        <f t="shared" si="91"/>
        <v>March</v>
      </c>
    </row>
    <row r="1464" spans="1:26" x14ac:dyDescent="0.3">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c r="V1464">
        <f t="shared" si="88"/>
        <v>2</v>
      </c>
      <c r="W1464">
        <f t="shared" si="89"/>
        <v>8</v>
      </c>
      <c r="X1464" t="str" cm="1">
        <f t="array" ref="X1464">_xlfn.IFS(W1464&lt;=3, "Q1", W1464&lt;=6, "Q2", W1464&lt;=9, "Q3", W1464&lt;=12, "Q4")</f>
        <v>Q3</v>
      </c>
      <c r="Y1464" s="4">
        <f t="shared" si="90"/>
        <v>27.500000000000004</v>
      </c>
      <c r="Z1464" t="str">
        <f t="shared" si="91"/>
        <v>August</v>
      </c>
    </row>
    <row r="1465" spans="1:26" x14ac:dyDescent="0.3">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c r="V1465">
        <f t="shared" si="88"/>
        <v>2</v>
      </c>
      <c r="W1465">
        <f t="shared" si="89"/>
        <v>8</v>
      </c>
      <c r="X1465" t="str" cm="1">
        <f t="array" ref="X1465">_xlfn.IFS(W1465&lt;=3, "Q1", W1465&lt;=6, "Q2", W1465&lt;=9, "Q3", W1465&lt;=12, "Q4")</f>
        <v>Q3</v>
      </c>
      <c r="Y1465" s="4">
        <f t="shared" si="90"/>
        <v>-2.8571428571428572</v>
      </c>
      <c r="Z1465" t="str">
        <f t="shared" si="91"/>
        <v>August</v>
      </c>
    </row>
    <row r="1466" spans="1:26" x14ac:dyDescent="0.3">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c r="V1466">
        <f t="shared" si="88"/>
        <v>3</v>
      </c>
      <c r="W1466">
        <f t="shared" si="89"/>
        <v>12</v>
      </c>
      <c r="X1466" t="str" cm="1">
        <f t="array" ref="X1466">_xlfn.IFS(W1466&lt;=3, "Q1", W1466&lt;=6, "Q2", W1466&lt;=9, "Q3", W1466&lt;=12, "Q4")</f>
        <v>Q4</v>
      </c>
      <c r="Y1466" s="4">
        <f t="shared" si="90"/>
        <v>48.999999999999993</v>
      </c>
      <c r="Z1466" t="str">
        <f t="shared" si="91"/>
        <v>December</v>
      </c>
    </row>
    <row r="1467" spans="1:26" x14ac:dyDescent="0.3">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c r="V1467">
        <f t="shared" si="88"/>
        <v>6</v>
      </c>
      <c r="W1467">
        <f t="shared" si="89"/>
        <v>8</v>
      </c>
      <c r="X1467" t="str" cm="1">
        <f t="array" ref="X1467">_xlfn.IFS(W1467&lt;=3, "Q1", W1467&lt;=6, "Q2", W1467&lt;=9, "Q3", W1467&lt;=12, "Q4")</f>
        <v>Q3</v>
      </c>
      <c r="Y1467" s="4">
        <f t="shared" si="90"/>
        <v>-2.5</v>
      </c>
      <c r="Z1467" t="str">
        <f t="shared" si="91"/>
        <v>August</v>
      </c>
    </row>
    <row r="1468" spans="1:26" x14ac:dyDescent="0.3">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c r="V1468">
        <f t="shared" si="88"/>
        <v>6</v>
      </c>
      <c r="W1468">
        <f t="shared" si="89"/>
        <v>8</v>
      </c>
      <c r="X1468" t="str" cm="1">
        <f t="array" ref="X1468">_xlfn.IFS(W1468&lt;=3, "Q1", W1468&lt;=6, "Q2", W1468&lt;=9, "Q3", W1468&lt;=12, "Q4")</f>
        <v>Q3</v>
      </c>
      <c r="Y1468" s="4">
        <f t="shared" si="90"/>
        <v>-11.25</v>
      </c>
      <c r="Z1468" t="str">
        <f t="shared" si="91"/>
        <v>August</v>
      </c>
    </row>
    <row r="1469" spans="1:26" x14ac:dyDescent="0.3">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c r="V1469">
        <f t="shared" si="88"/>
        <v>0</v>
      </c>
      <c r="W1469">
        <f t="shared" si="89"/>
        <v>5</v>
      </c>
      <c r="X1469" t="str" cm="1">
        <f t="array" ref="X1469">_xlfn.IFS(W1469&lt;=3, "Q1", W1469&lt;=6, "Q2", W1469&lt;=9, "Q3", W1469&lt;=12, "Q4")</f>
        <v>Q2</v>
      </c>
      <c r="Y1469" s="4">
        <f t="shared" si="90"/>
        <v>12.5</v>
      </c>
      <c r="Z1469" t="str">
        <f t="shared" si="91"/>
        <v>May</v>
      </c>
    </row>
    <row r="1470" spans="1:26" x14ac:dyDescent="0.3">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c r="V1470">
        <f t="shared" si="88"/>
        <v>4</v>
      </c>
      <c r="W1470">
        <f t="shared" si="89"/>
        <v>12</v>
      </c>
      <c r="X1470" t="str" cm="1">
        <f t="array" ref="X1470">_xlfn.IFS(W1470&lt;=3, "Q1", W1470&lt;=6, "Q2", W1470&lt;=9, "Q3", W1470&lt;=12, "Q4")</f>
        <v>Q4</v>
      </c>
      <c r="Y1470" s="4">
        <f t="shared" si="90"/>
        <v>26</v>
      </c>
      <c r="Z1470" t="str">
        <f t="shared" si="91"/>
        <v>December</v>
      </c>
    </row>
    <row r="1471" spans="1:26" x14ac:dyDescent="0.3">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c r="V1471">
        <f t="shared" si="88"/>
        <v>4</v>
      </c>
      <c r="W1471">
        <f t="shared" si="89"/>
        <v>12</v>
      </c>
      <c r="X1471" t="str" cm="1">
        <f t="array" ref="X1471">_xlfn.IFS(W1471&lt;=3, "Q1", W1471&lt;=6, "Q2", W1471&lt;=9, "Q3", W1471&lt;=12, "Q4")</f>
        <v>Q4</v>
      </c>
      <c r="Y1471" s="4">
        <f t="shared" si="90"/>
        <v>47</v>
      </c>
      <c r="Z1471" t="str">
        <f t="shared" si="91"/>
        <v>December</v>
      </c>
    </row>
    <row r="1472" spans="1:26" x14ac:dyDescent="0.3">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c r="V1472">
        <f t="shared" si="88"/>
        <v>4</v>
      </c>
      <c r="W1472">
        <f t="shared" si="89"/>
        <v>12</v>
      </c>
      <c r="X1472" t="str" cm="1">
        <f t="array" ref="X1472">_xlfn.IFS(W1472&lt;=3, "Q1", W1472&lt;=6, "Q2", W1472&lt;=9, "Q3", W1472&lt;=12, "Q4")</f>
        <v>Q4</v>
      </c>
      <c r="Y1472" s="4">
        <f t="shared" si="90"/>
        <v>47.999999999999993</v>
      </c>
      <c r="Z1472" t="str">
        <f t="shared" si="91"/>
        <v>December</v>
      </c>
    </row>
    <row r="1473" spans="1:26" x14ac:dyDescent="0.3">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c r="V1473">
        <f t="shared" si="88"/>
        <v>3</v>
      </c>
      <c r="W1473">
        <f t="shared" si="89"/>
        <v>9</v>
      </c>
      <c r="X1473" t="str" cm="1">
        <f t="array" ref="X1473">_xlfn.IFS(W1473&lt;=3, "Q1", W1473&lt;=6, "Q2", W1473&lt;=9, "Q3", W1473&lt;=12, "Q4")</f>
        <v>Q3</v>
      </c>
      <c r="Y1473" s="4">
        <f t="shared" si="90"/>
        <v>8.75</v>
      </c>
      <c r="Z1473" t="str">
        <f t="shared" si="91"/>
        <v>September</v>
      </c>
    </row>
    <row r="1474" spans="1:26" x14ac:dyDescent="0.3">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c r="V1474">
        <f t="shared" si="88"/>
        <v>4</v>
      </c>
      <c r="W1474">
        <f t="shared" si="89"/>
        <v>7</v>
      </c>
      <c r="X1474" t="str" cm="1">
        <f t="array" ref="X1474">_xlfn.IFS(W1474&lt;=3, "Q1", W1474&lt;=6, "Q2", W1474&lt;=9, "Q3", W1474&lt;=12, "Q4")</f>
        <v>Q3</v>
      </c>
      <c r="Y1474" s="4">
        <f t="shared" si="90"/>
        <v>47</v>
      </c>
      <c r="Z1474" t="str">
        <f t="shared" si="91"/>
        <v>July</v>
      </c>
    </row>
    <row r="1475" spans="1:26" x14ac:dyDescent="0.3">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c r="V1475">
        <f t="shared" ref="V1475:V1538" si="92">D1475-C1475</f>
        <v>1</v>
      </c>
      <c r="W1475">
        <f t="shared" ref="W1475:W1538" si="93">MONTH(C1475)</f>
        <v>12</v>
      </c>
      <c r="X1475" t="str" cm="1">
        <f t="array" ref="X1475">_xlfn.IFS(W1475&lt;=3, "Q1", W1475&lt;=6, "Q2", W1475&lt;=9, "Q3", W1475&lt;=12, "Q4")</f>
        <v>Q4</v>
      </c>
      <c r="Y1475" s="4">
        <f t="shared" ref="Y1475:Y1538" si="94">(U1475/R1475)*100</f>
        <v>-60.000000000000007</v>
      </c>
      <c r="Z1475" t="str">
        <f t="shared" ref="Z1475:Z1538" si="95">TEXT(C1475, "mmmm")</f>
        <v>December</v>
      </c>
    </row>
    <row r="1476" spans="1:26" x14ac:dyDescent="0.3">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c r="V1476">
        <f t="shared" si="92"/>
        <v>6</v>
      </c>
      <c r="W1476">
        <f t="shared" si="93"/>
        <v>11</v>
      </c>
      <c r="X1476" t="str" cm="1">
        <f t="array" ref="X1476">_xlfn.IFS(W1476&lt;=3, "Q1", W1476&lt;=6, "Q2", W1476&lt;=9, "Q3", W1476&lt;=12, "Q4")</f>
        <v>Q4</v>
      </c>
      <c r="Y1476" s="4">
        <f t="shared" si="94"/>
        <v>28.999999999999996</v>
      </c>
      <c r="Z1476" t="str">
        <f t="shared" si="95"/>
        <v>November</v>
      </c>
    </row>
    <row r="1477" spans="1:26" x14ac:dyDescent="0.3">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c r="V1477">
        <f t="shared" si="92"/>
        <v>6</v>
      </c>
      <c r="W1477">
        <f t="shared" si="93"/>
        <v>11</v>
      </c>
      <c r="X1477" t="str" cm="1">
        <f t="array" ref="X1477">_xlfn.IFS(W1477&lt;=3, "Q1", W1477&lt;=6, "Q2", W1477&lt;=9, "Q3", W1477&lt;=12, "Q4")</f>
        <v>Q4</v>
      </c>
      <c r="Y1477" s="4">
        <f t="shared" si="94"/>
        <v>36.250000000000007</v>
      </c>
      <c r="Z1477" t="str">
        <f t="shared" si="95"/>
        <v>November</v>
      </c>
    </row>
    <row r="1478" spans="1:26" x14ac:dyDescent="0.3">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c r="V1478">
        <f t="shared" si="92"/>
        <v>5</v>
      </c>
      <c r="W1478">
        <f t="shared" si="93"/>
        <v>3</v>
      </c>
      <c r="X1478" t="str" cm="1">
        <f t="array" ref="X1478">_xlfn.IFS(W1478&lt;=3, "Q1", W1478&lt;=6, "Q2", W1478&lt;=9, "Q3", W1478&lt;=12, "Q4")</f>
        <v>Q1</v>
      </c>
      <c r="Y1478" s="4">
        <f t="shared" si="94"/>
        <v>46</v>
      </c>
      <c r="Z1478" t="str">
        <f t="shared" si="95"/>
        <v>March</v>
      </c>
    </row>
    <row r="1479" spans="1:26" x14ac:dyDescent="0.3">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c r="V1479">
        <f t="shared" si="92"/>
        <v>4</v>
      </c>
      <c r="W1479">
        <f t="shared" si="93"/>
        <v>11</v>
      </c>
      <c r="X1479" t="str" cm="1">
        <f t="array" ref="X1479">_xlfn.IFS(W1479&lt;=3, "Q1", W1479&lt;=6, "Q2", W1479&lt;=9, "Q3", W1479&lt;=12, "Q4")</f>
        <v>Q4</v>
      </c>
      <c r="Y1479" s="4">
        <f t="shared" si="94"/>
        <v>11.25</v>
      </c>
      <c r="Z1479" t="str">
        <f t="shared" si="95"/>
        <v>November</v>
      </c>
    </row>
    <row r="1480" spans="1:26" x14ac:dyDescent="0.3">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c r="V1480">
        <f t="shared" si="92"/>
        <v>1</v>
      </c>
      <c r="W1480">
        <f t="shared" si="93"/>
        <v>11</v>
      </c>
      <c r="X1480" t="str" cm="1">
        <f t="array" ref="X1480">_xlfn.IFS(W1480&lt;=3, "Q1", W1480&lt;=6, "Q2", W1480&lt;=9, "Q3", W1480&lt;=12, "Q4")</f>
        <v>Q4</v>
      </c>
      <c r="Y1480" s="4">
        <f t="shared" si="94"/>
        <v>7.5000000000000009</v>
      </c>
      <c r="Z1480" t="str">
        <f t="shared" si="95"/>
        <v>November</v>
      </c>
    </row>
    <row r="1481" spans="1:26" x14ac:dyDescent="0.3">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c r="V1481">
        <f t="shared" si="92"/>
        <v>6</v>
      </c>
      <c r="W1481">
        <f t="shared" si="93"/>
        <v>12</v>
      </c>
      <c r="X1481" t="str" cm="1">
        <f t="array" ref="X1481">_xlfn.IFS(W1481&lt;=3, "Q1", W1481&lt;=6, "Q2", W1481&lt;=9, "Q3", W1481&lt;=12, "Q4")</f>
        <v>Q4</v>
      </c>
      <c r="Y1481" s="4">
        <f t="shared" si="94"/>
        <v>47.999999999999993</v>
      </c>
      <c r="Z1481" t="str">
        <f t="shared" si="95"/>
        <v>December</v>
      </c>
    </row>
    <row r="1482" spans="1:26" x14ac:dyDescent="0.3">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c r="V1482">
        <f t="shared" si="92"/>
        <v>6</v>
      </c>
      <c r="W1482">
        <f t="shared" si="93"/>
        <v>12</v>
      </c>
      <c r="X1482" t="str" cm="1">
        <f t="array" ref="X1482">_xlfn.IFS(W1482&lt;=3, "Q1", W1482&lt;=6, "Q2", W1482&lt;=9, "Q3", W1482&lt;=12, "Q4")</f>
        <v>Q4</v>
      </c>
      <c r="Y1482" s="4">
        <f t="shared" si="94"/>
        <v>48.999999999999993</v>
      </c>
      <c r="Z1482" t="str">
        <f t="shared" si="95"/>
        <v>December</v>
      </c>
    </row>
    <row r="1483" spans="1:26" x14ac:dyDescent="0.3">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c r="V1483">
        <f t="shared" si="92"/>
        <v>6</v>
      </c>
      <c r="W1483">
        <f t="shared" si="93"/>
        <v>12</v>
      </c>
      <c r="X1483" t="str" cm="1">
        <f t="array" ref="X1483">_xlfn.IFS(W1483&lt;=3, "Q1", W1483&lt;=6, "Q2", W1483&lt;=9, "Q3", W1483&lt;=12, "Q4")</f>
        <v>Q4</v>
      </c>
      <c r="Y1483" s="4">
        <f t="shared" si="94"/>
        <v>26</v>
      </c>
      <c r="Z1483" t="str">
        <f t="shared" si="95"/>
        <v>December</v>
      </c>
    </row>
    <row r="1484" spans="1:26" x14ac:dyDescent="0.3">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c r="V1484">
        <f t="shared" si="92"/>
        <v>3</v>
      </c>
      <c r="W1484">
        <f t="shared" si="93"/>
        <v>8</v>
      </c>
      <c r="X1484" t="str" cm="1">
        <f t="array" ref="X1484">_xlfn.IFS(W1484&lt;=3, "Q1", W1484&lt;=6, "Q2", W1484&lt;=9, "Q3", W1484&lt;=12, "Q4")</f>
        <v>Q3</v>
      </c>
      <c r="Y1484" s="4">
        <f t="shared" si="94"/>
        <v>17.5</v>
      </c>
      <c r="Z1484" t="str">
        <f t="shared" si="95"/>
        <v>August</v>
      </c>
    </row>
    <row r="1485" spans="1:26" x14ac:dyDescent="0.3">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c r="V1485">
        <f t="shared" si="92"/>
        <v>3</v>
      </c>
      <c r="W1485">
        <f t="shared" si="93"/>
        <v>8</v>
      </c>
      <c r="X1485" t="str" cm="1">
        <f t="array" ref="X1485">_xlfn.IFS(W1485&lt;=3, "Q1", W1485&lt;=6, "Q2", W1485&lt;=9, "Q3", W1485&lt;=12, "Q4")</f>
        <v>Q3</v>
      </c>
      <c r="Y1485" s="4">
        <f t="shared" si="94"/>
        <v>31.25</v>
      </c>
      <c r="Z1485" t="str">
        <f t="shared" si="95"/>
        <v>August</v>
      </c>
    </row>
    <row r="1486" spans="1:26" x14ac:dyDescent="0.3">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c r="V1486">
        <f t="shared" si="92"/>
        <v>4</v>
      </c>
      <c r="W1486">
        <f t="shared" si="93"/>
        <v>10</v>
      </c>
      <c r="X1486" t="str" cm="1">
        <f t="array" ref="X1486">_xlfn.IFS(W1486&lt;=3, "Q1", W1486&lt;=6, "Q2", W1486&lt;=9, "Q3", W1486&lt;=12, "Q4")</f>
        <v>Q4</v>
      </c>
      <c r="Y1486" s="4">
        <f t="shared" si="94"/>
        <v>17</v>
      </c>
      <c r="Z1486" t="str">
        <f t="shared" si="95"/>
        <v>October</v>
      </c>
    </row>
    <row r="1487" spans="1:26" x14ac:dyDescent="0.3">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c r="V1487">
        <f t="shared" si="92"/>
        <v>6</v>
      </c>
      <c r="W1487">
        <f t="shared" si="93"/>
        <v>11</v>
      </c>
      <c r="X1487" t="str" cm="1">
        <f t="array" ref="X1487">_xlfn.IFS(W1487&lt;=3, "Q1", W1487&lt;=6, "Q2", W1487&lt;=9, "Q3", W1487&lt;=12, "Q4")</f>
        <v>Q4</v>
      </c>
      <c r="Y1487" s="4">
        <f t="shared" si="94"/>
        <v>35</v>
      </c>
      <c r="Z1487" t="str">
        <f t="shared" si="95"/>
        <v>November</v>
      </c>
    </row>
    <row r="1488" spans="1:26" x14ac:dyDescent="0.3">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c r="V1488">
        <f t="shared" si="92"/>
        <v>4</v>
      </c>
      <c r="W1488">
        <f t="shared" si="93"/>
        <v>11</v>
      </c>
      <c r="X1488" t="str" cm="1">
        <f t="array" ref="X1488">_xlfn.IFS(W1488&lt;=3, "Q1", W1488&lt;=6, "Q2", W1488&lt;=9, "Q3", W1488&lt;=12, "Q4")</f>
        <v>Q4</v>
      </c>
      <c r="Y1488" s="4">
        <f t="shared" si="94"/>
        <v>8.75</v>
      </c>
      <c r="Z1488" t="str">
        <f t="shared" si="95"/>
        <v>November</v>
      </c>
    </row>
    <row r="1489" spans="1:26" x14ac:dyDescent="0.3">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c r="V1489">
        <f t="shared" si="92"/>
        <v>4</v>
      </c>
      <c r="W1489">
        <f t="shared" si="93"/>
        <v>11</v>
      </c>
      <c r="X1489" t="str" cm="1">
        <f t="array" ref="X1489">_xlfn.IFS(W1489&lt;=3, "Q1", W1489&lt;=6, "Q2", W1489&lt;=9, "Q3", W1489&lt;=12, "Q4")</f>
        <v>Q4</v>
      </c>
      <c r="Y1489" s="4">
        <f t="shared" si="94"/>
        <v>42</v>
      </c>
      <c r="Z1489" t="str">
        <f t="shared" si="95"/>
        <v>November</v>
      </c>
    </row>
    <row r="1490" spans="1:26" x14ac:dyDescent="0.3">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c r="V1490">
        <f t="shared" si="92"/>
        <v>4</v>
      </c>
      <c r="W1490">
        <f t="shared" si="93"/>
        <v>11</v>
      </c>
      <c r="X1490" t="str" cm="1">
        <f t="array" ref="X1490">_xlfn.IFS(W1490&lt;=3, "Q1", W1490&lt;=6, "Q2", W1490&lt;=9, "Q3", W1490&lt;=12, "Q4")</f>
        <v>Q4</v>
      </c>
      <c r="Y1490" s="4">
        <f t="shared" si="94"/>
        <v>39</v>
      </c>
      <c r="Z1490" t="str">
        <f t="shared" si="95"/>
        <v>November</v>
      </c>
    </row>
    <row r="1491" spans="1:26" x14ac:dyDescent="0.3">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c r="V1491">
        <f t="shared" si="92"/>
        <v>7</v>
      </c>
      <c r="W1491">
        <f t="shared" si="93"/>
        <v>11</v>
      </c>
      <c r="X1491" t="str" cm="1">
        <f t="array" ref="X1491">_xlfn.IFS(W1491&lt;=3, "Q1", W1491&lt;=6, "Q2", W1491&lt;=9, "Q3", W1491&lt;=12, "Q4")</f>
        <v>Q4</v>
      </c>
      <c r="Y1491" s="4">
        <f t="shared" si="94"/>
        <v>35</v>
      </c>
      <c r="Z1491" t="str">
        <f t="shared" si="95"/>
        <v>November</v>
      </c>
    </row>
    <row r="1492" spans="1:26" x14ac:dyDescent="0.3">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c r="V1492">
        <f t="shared" si="92"/>
        <v>5</v>
      </c>
      <c r="W1492">
        <f t="shared" si="93"/>
        <v>4</v>
      </c>
      <c r="X1492" t="str" cm="1">
        <f t="array" ref="X1492">_xlfn.IFS(W1492&lt;=3, "Q1", W1492&lt;=6, "Q2", W1492&lt;=9, "Q3", W1492&lt;=12, "Q4")</f>
        <v>Q2</v>
      </c>
      <c r="Y1492" s="4">
        <f t="shared" si="94"/>
        <v>45</v>
      </c>
      <c r="Z1492" t="str">
        <f t="shared" si="95"/>
        <v>April</v>
      </c>
    </row>
    <row r="1493" spans="1:26" x14ac:dyDescent="0.3">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c r="V1493">
        <f t="shared" si="92"/>
        <v>4</v>
      </c>
      <c r="W1493">
        <f t="shared" si="93"/>
        <v>11</v>
      </c>
      <c r="X1493" t="str" cm="1">
        <f t="array" ref="X1493">_xlfn.IFS(W1493&lt;=3, "Q1", W1493&lt;=6, "Q2", W1493&lt;=9, "Q3", W1493&lt;=12, "Q4")</f>
        <v>Q4</v>
      </c>
      <c r="Y1493" s="4">
        <f t="shared" si="94"/>
        <v>49.000000000000007</v>
      </c>
      <c r="Z1493" t="str">
        <f t="shared" si="95"/>
        <v>November</v>
      </c>
    </row>
    <row r="1494" spans="1:26" x14ac:dyDescent="0.3">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c r="V1494">
        <f t="shared" si="92"/>
        <v>4</v>
      </c>
      <c r="W1494">
        <f t="shared" si="93"/>
        <v>11</v>
      </c>
      <c r="X1494" t="str" cm="1">
        <f t="array" ref="X1494">_xlfn.IFS(W1494&lt;=3, "Q1", W1494&lt;=6, "Q2", W1494&lt;=9, "Q3", W1494&lt;=12, "Q4")</f>
        <v>Q4</v>
      </c>
      <c r="Y1494" s="4">
        <f t="shared" si="94"/>
        <v>17.777777777777779</v>
      </c>
      <c r="Z1494" t="str">
        <f t="shared" si="95"/>
        <v>November</v>
      </c>
    </row>
    <row r="1495" spans="1:26" x14ac:dyDescent="0.3">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c r="V1495">
        <f t="shared" si="92"/>
        <v>4</v>
      </c>
      <c r="W1495">
        <f t="shared" si="93"/>
        <v>10</v>
      </c>
      <c r="X1495" t="str" cm="1">
        <f t="array" ref="X1495">_xlfn.IFS(W1495&lt;=3, "Q1", W1495&lt;=6, "Q2", W1495&lt;=9, "Q3", W1495&lt;=12, "Q4")</f>
        <v>Q4</v>
      </c>
      <c r="Y1495" s="4">
        <f t="shared" si="94"/>
        <v>37.999999999999993</v>
      </c>
      <c r="Z1495" t="str">
        <f t="shared" si="95"/>
        <v>October</v>
      </c>
    </row>
    <row r="1496" spans="1:26" x14ac:dyDescent="0.3">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c r="V1496">
        <f t="shared" si="92"/>
        <v>2</v>
      </c>
      <c r="W1496">
        <f t="shared" si="93"/>
        <v>12</v>
      </c>
      <c r="X1496" t="str" cm="1">
        <f t="array" ref="X1496">_xlfn.IFS(W1496&lt;=3, "Q1", W1496&lt;=6, "Q2", W1496&lt;=9, "Q3", W1496&lt;=12, "Q4")</f>
        <v>Q4</v>
      </c>
      <c r="Y1496" s="4">
        <f t="shared" si="94"/>
        <v>28.000000000000004</v>
      </c>
      <c r="Z1496" t="str">
        <f t="shared" si="95"/>
        <v>December</v>
      </c>
    </row>
    <row r="1497" spans="1:26" x14ac:dyDescent="0.3">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c r="V1497">
        <f t="shared" si="92"/>
        <v>4</v>
      </c>
      <c r="W1497">
        <f t="shared" si="93"/>
        <v>9</v>
      </c>
      <c r="X1497" t="str" cm="1">
        <f t="array" ref="X1497">_xlfn.IFS(W1497&lt;=3, "Q1", W1497&lt;=6, "Q2", W1497&lt;=9, "Q3", W1497&lt;=12, "Q4")</f>
        <v>Q3</v>
      </c>
      <c r="Y1497" s="4">
        <f t="shared" si="94"/>
        <v>31.25</v>
      </c>
      <c r="Z1497" t="str">
        <f t="shared" si="95"/>
        <v>September</v>
      </c>
    </row>
    <row r="1498" spans="1:26" x14ac:dyDescent="0.3">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c r="V1498">
        <f t="shared" si="92"/>
        <v>4</v>
      </c>
      <c r="W1498">
        <f t="shared" si="93"/>
        <v>9</v>
      </c>
      <c r="X1498" t="str" cm="1">
        <f t="array" ref="X1498">_xlfn.IFS(W1498&lt;=3, "Q1", W1498&lt;=6, "Q2", W1498&lt;=9, "Q3", W1498&lt;=12, "Q4")</f>
        <v>Q3</v>
      </c>
      <c r="Y1498" s="4">
        <f t="shared" si="94"/>
        <v>-1.25</v>
      </c>
      <c r="Z1498" t="str">
        <f t="shared" si="95"/>
        <v>September</v>
      </c>
    </row>
    <row r="1499" spans="1:26" x14ac:dyDescent="0.3">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c r="V1499">
        <f t="shared" si="92"/>
        <v>4</v>
      </c>
      <c r="W1499">
        <f t="shared" si="93"/>
        <v>9</v>
      </c>
      <c r="X1499" t="str" cm="1">
        <f t="array" ref="X1499">_xlfn.IFS(W1499&lt;=3, "Q1", W1499&lt;=6, "Q2", W1499&lt;=9, "Q3", W1499&lt;=12, "Q4")</f>
        <v>Q3</v>
      </c>
      <c r="Y1499" s="4">
        <f t="shared" si="94"/>
        <v>28.749999999999996</v>
      </c>
      <c r="Z1499" t="str">
        <f t="shared" si="95"/>
        <v>September</v>
      </c>
    </row>
    <row r="1500" spans="1:26" x14ac:dyDescent="0.3">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c r="V1500">
        <f t="shared" si="92"/>
        <v>3</v>
      </c>
      <c r="W1500">
        <f t="shared" si="93"/>
        <v>10</v>
      </c>
      <c r="X1500" t="str" cm="1">
        <f t="array" ref="X1500">_xlfn.IFS(W1500&lt;=3, "Q1", W1500&lt;=6, "Q2", W1500&lt;=9, "Q3", W1500&lt;=12, "Q4")</f>
        <v>Q4</v>
      </c>
      <c r="Y1500" s="4">
        <f t="shared" si="94"/>
        <v>36.25</v>
      </c>
      <c r="Z1500" t="str">
        <f t="shared" si="95"/>
        <v>October</v>
      </c>
    </row>
    <row r="1501" spans="1:26" x14ac:dyDescent="0.3">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c r="V1501">
        <f t="shared" si="92"/>
        <v>6</v>
      </c>
      <c r="W1501">
        <f t="shared" si="93"/>
        <v>11</v>
      </c>
      <c r="X1501" t="str" cm="1">
        <f t="array" ref="X1501">_xlfn.IFS(W1501&lt;=3, "Q1", W1501&lt;=6, "Q2", W1501&lt;=9, "Q3", W1501&lt;=12, "Q4")</f>
        <v>Q4</v>
      </c>
      <c r="Y1501" s="4">
        <f t="shared" si="94"/>
        <v>36.249999999999993</v>
      </c>
      <c r="Z1501" t="str">
        <f t="shared" si="95"/>
        <v>November</v>
      </c>
    </row>
    <row r="1502" spans="1:26" x14ac:dyDescent="0.3">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c r="V1502">
        <f t="shared" si="92"/>
        <v>6</v>
      </c>
      <c r="W1502">
        <f t="shared" si="93"/>
        <v>11</v>
      </c>
      <c r="X1502" t="str" cm="1">
        <f t="array" ref="X1502">_xlfn.IFS(W1502&lt;=3, "Q1", W1502&lt;=6, "Q2", W1502&lt;=9, "Q3", W1502&lt;=12, "Q4")</f>
        <v>Q4</v>
      </c>
      <c r="Y1502" s="4">
        <f t="shared" si="94"/>
        <v>31.25</v>
      </c>
      <c r="Z1502" t="str">
        <f t="shared" si="95"/>
        <v>November</v>
      </c>
    </row>
    <row r="1503" spans="1:26" x14ac:dyDescent="0.3">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c r="V1503">
        <f t="shared" si="92"/>
        <v>6</v>
      </c>
      <c r="W1503">
        <f t="shared" si="93"/>
        <v>11</v>
      </c>
      <c r="X1503" t="str" cm="1">
        <f t="array" ref="X1503">_xlfn.IFS(W1503&lt;=3, "Q1", W1503&lt;=6, "Q2", W1503&lt;=9, "Q3", W1503&lt;=12, "Q4")</f>
        <v>Q4</v>
      </c>
      <c r="Y1503" s="4">
        <f t="shared" si="94"/>
        <v>-8.75</v>
      </c>
      <c r="Z1503" t="str">
        <f t="shared" si="95"/>
        <v>November</v>
      </c>
    </row>
    <row r="1504" spans="1:26" x14ac:dyDescent="0.3">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c r="V1504">
        <f t="shared" si="92"/>
        <v>7</v>
      </c>
      <c r="W1504">
        <f t="shared" si="93"/>
        <v>11</v>
      </c>
      <c r="X1504" t="str" cm="1">
        <f t="array" ref="X1504">_xlfn.IFS(W1504&lt;=3, "Q1", W1504&lt;=6, "Q2", W1504&lt;=9, "Q3", W1504&lt;=12, "Q4")</f>
        <v>Q4</v>
      </c>
      <c r="Y1504" s="4">
        <f t="shared" si="94"/>
        <v>10</v>
      </c>
      <c r="Z1504" t="str">
        <f t="shared" si="95"/>
        <v>November</v>
      </c>
    </row>
    <row r="1505" spans="1:26" x14ac:dyDescent="0.3">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c r="V1505">
        <f t="shared" si="92"/>
        <v>7</v>
      </c>
      <c r="W1505">
        <f t="shared" si="93"/>
        <v>11</v>
      </c>
      <c r="X1505" t="str" cm="1">
        <f t="array" ref="X1505">_xlfn.IFS(W1505&lt;=3, "Q1", W1505&lt;=6, "Q2", W1505&lt;=9, "Q3", W1505&lt;=12, "Q4")</f>
        <v>Q4</v>
      </c>
      <c r="Y1505" s="4">
        <f t="shared" si="94"/>
        <v>31</v>
      </c>
      <c r="Z1505" t="str">
        <f t="shared" si="95"/>
        <v>November</v>
      </c>
    </row>
    <row r="1506" spans="1:26" x14ac:dyDescent="0.3">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c r="V1506">
        <f t="shared" si="92"/>
        <v>6</v>
      </c>
      <c r="W1506">
        <f t="shared" si="93"/>
        <v>8</v>
      </c>
      <c r="X1506" t="str" cm="1">
        <f t="array" ref="X1506">_xlfn.IFS(W1506&lt;=3, "Q1", W1506&lt;=6, "Q2", W1506&lt;=9, "Q3", W1506&lt;=12, "Q4")</f>
        <v>Q3</v>
      </c>
      <c r="Y1506" s="4">
        <f t="shared" si="94"/>
        <v>50</v>
      </c>
      <c r="Z1506" t="str">
        <f t="shared" si="95"/>
        <v>August</v>
      </c>
    </row>
    <row r="1507" spans="1:26" x14ac:dyDescent="0.3">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c r="V1507">
        <f t="shared" si="92"/>
        <v>6</v>
      </c>
      <c r="W1507">
        <f t="shared" si="93"/>
        <v>8</v>
      </c>
      <c r="X1507" t="str" cm="1">
        <f t="array" ref="X1507">_xlfn.IFS(W1507&lt;=3, "Q1", W1507&lt;=6, "Q2", W1507&lt;=9, "Q3", W1507&lt;=12, "Q4")</f>
        <v>Q3</v>
      </c>
      <c r="Y1507" s="4">
        <f t="shared" si="94"/>
        <v>-17.5</v>
      </c>
      <c r="Z1507" t="str">
        <f t="shared" si="95"/>
        <v>August</v>
      </c>
    </row>
    <row r="1508" spans="1:26" x14ac:dyDescent="0.3">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c r="V1508">
        <f t="shared" si="92"/>
        <v>5</v>
      </c>
      <c r="W1508">
        <f t="shared" si="93"/>
        <v>12</v>
      </c>
      <c r="X1508" t="str" cm="1">
        <f t="array" ref="X1508">_xlfn.IFS(W1508&lt;=3, "Q1", W1508&lt;=6, "Q2", W1508&lt;=9, "Q3", W1508&lt;=12, "Q4")</f>
        <v>Q4</v>
      </c>
      <c r="Y1508" s="4">
        <f t="shared" si="94"/>
        <v>31.250000000000007</v>
      </c>
      <c r="Z1508" t="str">
        <f t="shared" si="95"/>
        <v>December</v>
      </c>
    </row>
    <row r="1509" spans="1:26" x14ac:dyDescent="0.3">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c r="V1509">
        <f t="shared" si="92"/>
        <v>6</v>
      </c>
      <c r="W1509">
        <f t="shared" si="93"/>
        <v>9</v>
      </c>
      <c r="X1509" t="str" cm="1">
        <f t="array" ref="X1509">_xlfn.IFS(W1509&lt;=3, "Q1", W1509&lt;=6, "Q2", W1509&lt;=9, "Q3", W1509&lt;=12, "Q4")</f>
        <v>Q3</v>
      </c>
      <c r="Y1509" s="4">
        <f t="shared" si="94"/>
        <v>48.000000000000007</v>
      </c>
      <c r="Z1509" t="str">
        <f t="shared" si="95"/>
        <v>September</v>
      </c>
    </row>
    <row r="1510" spans="1:26" x14ac:dyDescent="0.3">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c r="V1510">
        <f t="shared" si="92"/>
        <v>0</v>
      </c>
      <c r="W1510">
        <f t="shared" si="93"/>
        <v>12</v>
      </c>
      <c r="X1510" t="str" cm="1">
        <f t="array" ref="X1510">_xlfn.IFS(W1510&lt;=3, "Q1", W1510&lt;=6, "Q2", W1510&lt;=9, "Q3", W1510&lt;=12, "Q4")</f>
        <v>Q4</v>
      </c>
      <c r="Y1510" s="4">
        <f t="shared" si="94"/>
        <v>45</v>
      </c>
      <c r="Z1510" t="str">
        <f t="shared" si="95"/>
        <v>December</v>
      </c>
    </row>
    <row r="1511" spans="1:26" x14ac:dyDescent="0.3">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c r="V1511">
        <f t="shared" si="92"/>
        <v>3</v>
      </c>
      <c r="W1511">
        <f t="shared" si="93"/>
        <v>9</v>
      </c>
      <c r="X1511" t="str" cm="1">
        <f t="array" ref="X1511">_xlfn.IFS(W1511&lt;=3, "Q1", W1511&lt;=6, "Q2", W1511&lt;=9, "Q3", W1511&lt;=12, "Q4")</f>
        <v>Q3</v>
      </c>
      <c r="Y1511" s="4">
        <f t="shared" si="94"/>
        <v>36</v>
      </c>
      <c r="Z1511" t="str">
        <f t="shared" si="95"/>
        <v>September</v>
      </c>
    </row>
    <row r="1512" spans="1:26" x14ac:dyDescent="0.3">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c r="V1512">
        <f t="shared" si="92"/>
        <v>7</v>
      </c>
      <c r="W1512">
        <f t="shared" si="93"/>
        <v>6</v>
      </c>
      <c r="X1512" t="str" cm="1">
        <f t="array" ref="X1512">_xlfn.IFS(W1512&lt;=3, "Q1", W1512&lt;=6, "Q2", W1512&lt;=9, "Q3", W1512&lt;=12, "Q4")</f>
        <v>Q2</v>
      </c>
      <c r="Y1512" s="4">
        <f t="shared" si="94"/>
        <v>28.999999999999996</v>
      </c>
      <c r="Z1512" t="str">
        <f t="shared" si="95"/>
        <v>June</v>
      </c>
    </row>
    <row r="1513" spans="1:26" x14ac:dyDescent="0.3">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c r="V1513">
        <f t="shared" si="92"/>
        <v>7</v>
      </c>
      <c r="W1513">
        <f t="shared" si="93"/>
        <v>6</v>
      </c>
      <c r="X1513" t="str" cm="1">
        <f t="array" ref="X1513">_xlfn.IFS(W1513&lt;=3, "Q1", W1513&lt;=6, "Q2", W1513&lt;=9, "Q3", W1513&lt;=12, "Q4")</f>
        <v>Q2</v>
      </c>
      <c r="Y1513" s="4">
        <f t="shared" si="94"/>
        <v>33</v>
      </c>
      <c r="Z1513" t="str">
        <f t="shared" si="95"/>
        <v>June</v>
      </c>
    </row>
    <row r="1514" spans="1:26" x14ac:dyDescent="0.3">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c r="V1514">
        <f t="shared" si="92"/>
        <v>4</v>
      </c>
      <c r="W1514">
        <f t="shared" si="93"/>
        <v>8</v>
      </c>
      <c r="X1514" t="str" cm="1">
        <f t="array" ref="X1514">_xlfn.IFS(W1514&lt;=3, "Q1", W1514&lt;=6, "Q2", W1514&lt;=9, "Q3", W1514&lt;=12, "Q4")</f>
        <v>Q3</v>
      </c>
      <c r="Y1514" s="4">
        <f t="shared" si="94"/>
        <v>6.25</v>
      </c>
      <c r="Z1514" t="str">
        <f t="shared" si="95"/>
        <v>August</v>
      </c>
    </row>
    <row r="1515" spans="1:26" x14ac:dyDescent="0.3">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c r="V1515">
        <f t="shared" si="92"/>
        <v>4</v>
      </c>
      <c r="W1515">
        <f t="shared" si="93"/>
        <v>8</v>
      </c>
      <c r="X1515" t="str" cm="1">
        <f t="array" ref="X1515">_xlfn.IFS(W1515&lt;=3, "Q1", W1515&lt;=6, "Q2", W1515&lt;=9, "Q3", W1515&lt;=12, "Q4")</f>
        <v>Q3</v>
      </c>
      <c r="Y1515" s="4">
        <f t="shared" si="94"/>
        <v>-155.00000000000003</v>
      </c>
      <c r="Z1515" t="str">
        <f t="shared" si="95"/>
        <v>August</v>
      </c>
    </row>
    <row r="1516" spans="1:26" x14ac:dyDescent="0.3">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c r="V1516">
        <f t="shared" si="92"/>
        <v>4</v>
      </c>
      <c r="W1516">
        <f t="shared" si="93"/>
        <v>8</v>
      </c>
      <c r="X1516" t="str" cm="1">
        <f t="array" ref="X1516">_xlfn.IFS(W1516&lt;=3, "Q1", W1516&lt;=6, "Q2", W1516&lt;=9, "Q3", W1516&lt;=12, "Q4")</f>
        <v>Q3</v>
      </c>
      <c r="Y1516" s="4">
        <f t="shared" si="94"/>
        <v>-170.00000000000003</v>
      </c>
      <c r="Z1516" t="str">
        <f t="shared" si="95"/>
        <v>August</v>
      </c>
    </row>
    <row r="1517" spans="1:26" x14ac:dyDescent="0.3">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c r="V1517">
        <f t="shared" si="92"/>
        <v>6</v>
      </c>
      <c r="W1517">
        <f t="shared" si="93"/>
        <v>12</v>
      </c>
      <c r="X1517" t="str" cm="1">
        <f t="array" ref="X1517">_xlfn.IFS(W1517&lt;=3, "Q1", W1517&lt;=6, "Q2", W1517&lt;=9, "Q3", W1517&lt;=12, "Q4")</f>
        <v>Q4</v>
      </c>
      <c r="Y1517" s="4">
        <f t="shared" si="94"/>
        <v>-14.285714285714288</v>
      </c>
      <c r="Z1517" t="str">
        <f t="shared" si="95"/>
        <v>December</v>
      </c>
    </row>
    <row r="1518" spans="1:26" x14ac:dyDescent="0.3">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c r="V1518">
        <f t="shared" si="92"/>
        <v>4</v>
      </c>
      <c r="W1518">
        <f t="shared" si="93"/>
        <v>12</v>
      </c>
      <c r="X1518" t="str" cm="1">
        <f t="array" ref="X1518">_xlfn.IFS(W1518&lt;=3, "Q1", W1518&lt;=6, "Q2", W1518&lt;=9, "Q3", W1518&lt;=12, "Q4")</f>
        <v>Q4</v>
      </c>
      <c r="Y1518" s="4">
        <f t="shared" si="94"/>
        <v>7.0000000000000009</v>
      </c>
      <c r="Z1518" t="str">
        <f t="shared" si="95"/>
        <v>December</v>
      </c>
    </row>
    <row r="1519" spans="1:26" x14ac:dyDescent="0.3">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c r="V1519">
        <f t="shared" si="92"/>
        <v>3</v>
      </c>
      <c r="W1519">
        <f t="shared" si="93"/>
        <v>2</v>
      </c>
      <c r="X1519" t="str" cm="1">
        <f t="array" ref="X1519">_xlfn.IFS(W1519&lt;=3, "Q1", W1519&lt;=6, "Q2", W1519&lt;=9, "Q3", W1519&lt;=12, "Q4")</f>
        <v>Q1</v>
      </c>
      <c r="Y1519" s="4">
        <f t="shared" si="94"/>
        <v>32.5</v>
      </c>
      <c r="Z1519" t="str">
        <f t="shared" si="95"/>
        <v>February</v>
      </c>
    </row>
    <row r="1520" spans="1:26" x14ac:dyDescent="0.3">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c r="V1520">
        <f t="shared" si="92"/>
        <v>3</v>
      </c>
      <c r="W1520">
        <f t="shared" si="93"/>
        <v>2</v>
      </c>
      <c r="X1520" t="str" cm="1">
        <f t="array" ref="X1520">_xlfn.IFS(W1520&lt;=3, "Q1", W1520&lt;=6, "Q2", W1520&lt;=9, "Q3", W1520&lt;=12, "Q4")</f>
        <v>Q1</v>
      </c>
      <c r="Y1520" s="4">
        <f t="shared" si="94"/>
        <v>32.499999999999993</v>
      </c>
      <c r="Z1520" t="str">
        <f t="shared" si="95"/>
        <v>February</v>
      </c>
    </row>
    <row r="1521" spans="1:26" x14ac:dyDescent="0.3">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c r="V1521">
        <f t="shared" si="92"/>
        <v>3</v>
      </c>
      <c r="W1521">
        <f t="shared" si="93"/>
        <v>2</v>
      </c>
      <c r="X1521" t="str" cm="1">
        <f t="array" ref="X1521">_xlfn.IFS(W1521&lt;=3, "Q1", W1521&lt;=6, "Q2", W1521&lt;=9, "Q3", W1521&lt;=12, "Q4")</f>
        <v>Q1</v>
      </c>
      <c r="Y1521" s="4">
        <f t="shared" si="94"/>
        <v>36.250000000000007</v>
      </c>
      <c r="Z1521" t="str">
        <f t="shared" si="95"/>
        <v>February</v>
      </c>
    </row>
    <row r="1522" spans="1:26" x14ac:dyDescent="0.3">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c r="V1522">
        <f t="shared" si="92"/>
        <v>5</v>
      </c>
      <c r="W1522">
        <f t="shared" si="93"/>
        <v>4</v>
      </c>
      <c r="X1522" t="str" cm="1">
        <f t="array" ref="X1522">_xlfn.IFS(W1522&lt;=3, "Q1", W1522&lt;=6, "Q2", W1522&lt;=9, "Q3", W1522&lt;=12, "Q4")</f>
        <v>Q2</v>
      </c>
      <c r="Y1522" s="4">
        <f t="shared" si="94"/>
        <v>12.5</v>
      </c>
      <c r="Z1522" t="str">
        <f t="shared" si="95"/>
        <v>April</v>
      </c>
    </row>
    <row r="1523" spans="1:26" x14ac:dyDescent="0.3">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c r="V1523">
        <f t="shared" si="92"/>
        <v>5</v>
      </c>
      <c r="W1523">
        <f t="shared" si="93"/>
        <v>12</v>
      </c>
      <c r="X1523" t="str" cm="1">
        <f t="array" ref="X1523">_xlfn.IFS(W1523&lt;=3, "Q1", W1523&lt;=6, "Q2", W1523&lt;=9, "Q3", W1523&lt;=12, "Q4")</f>
        <v>Q4</v>
      </c>
      <c r="Y1523" s="4">
        <f t="shared" si="94"/>
        <v>23.75</v>
      </c>
      <c r="Z1523" t="str">
        <f t="shared" si="95"/>
        <v>December</v>
      </c>
    </row>
    <row r="1524" spans="1:26" x14ac:dyDescent="0.3">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c r="V1524">
        <f t="shared" si="92"/>
        <v>5</v>
      </c>
      <c r="W1524">
        <f t="shared" si="93"/>
        <v>12</v>
      </c>
      <c r="X1524" t="str" cm="1">
        <f t="array" ref="X1524">_xlfn.IFS(W1524&lt;=3, "Q1", W1524&lt;=6, "Q2", W1524&lt;=9, "Q3", W1524&lt;=12, "Q4")</f>
        <v>Q4</v>
      </c>
      <c r="Y1524" s="4">
        <f t="shared" si="94"/>
        <v>33.75</v>
      </c>
      <c r="Z1524" t="str">
        <f t="shared" si="95"/>
        <v>December</v>
      </c>
    </row>
    <row r="1525" spans="1:26" x14ac:dyDescent="0.3">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c r="V1525">
        <f t="shared" si="92"/>
        <v>5</v>
      </c>
      <c r="W1525">
        <f t="shared" si="93"/>
        <v>12</v>
      </c>
      <c r="X1525" t="str" cm="1">
        <f t="array" ref="X1525">_xlfn.IFS(W1525&lt;=3, "Q1", W1525&lt;=6, "Q2", W1525&lt;=9, "Q3", W1525&lt;=12, "Q4")</f>
        <v>Q4</v>
      </c>
      <c r="Y1525" s="4">
        <f t="shared" si="94"/>
        <v>31.25</v>
      </c>
      <c r="Z1525" t="str">
        <f t="shared" si="95"/>
        <v>December</v>
      </c>
    </row>
    <row r="1526" spans="1:26" x14ac:dyDescent="0.3">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c r="V1526">
        <f t="shared" si="92"/>
        <v>5</v>
      </c>
      <c r="W1526">
        <f t="shared" si="93"/>
        <v>12</v>
      </c>
      <c r="X1526" t="str" cm="1">
        <f t="array" ref="X1526">_xlfn.IFS(W1526&lt;=3, "Q1", W1526&lt;=6, "Q2", W1526&lt;=9, "Q3", W1526&lt;=12, "Q4")</f>
        <v>Q4</v>
      </c>
      <c r="Y1526" s="4">
        <f t="shared" si="94"/>
        <v>-23.75</v>
      </c>
      <c r="Z1526" t="str">
        <f t="shared" si="95"/>
        <v>December</v>
      </c>
    </row>
    <row r="1527" spans="1:26" x14ac:dyDescent="0.3">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c r="V1527">
        <f t="shared" si="92"/>
        <v>5</v>
      </c>
      <c r="W1527">
        <f t="shared" si="93"/>
        <v>12</v>
      </c>
      <c r="X1527" t="str" cm="1">
        <f t="array" ref="X1527">_xlfn.IFS(W1527&lt;=3, "Q1", W1527&lt;=6, "Q2", W1527&lt;=9, "Q3", W1527&lt;=12, "Q4")</f>
        <v>Q4</v>
      </c>
      <c r="Y1527" s="4">
        <f t="shared" si="94"/>
        <v>11.249999999999998</v>
      </c>
      <c r="Z1527" t="str">
        <f t="shared" si="95"/>
        <v>December</v>
      </c>
    </row>
    <row r="1528" spans="1:26" x14ac:dyDescent="0.3">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c r="V1528">
        <f t="shared" si="92"/>
        <v>5</v>
      </c>
      <c r="W1528">
        <f t="shared" si="93"/>
        <v>7</v>
      </c>
      <c r="X1528" t="str" cm="1">
        <f t="array" ref="X1528">_xlfn.IFS(W1528&lt;=3, "Q1", W1528&lt;=6, "Q2", W1528&lt;=9, "Q3", W1528&lt;=12, "Q4")</f>
        <v>Q3</v>
      </c>
      <c r="Y1528" s="4">
        <f t="shared" si="94"/>
        <v>8.75</v>
      </c>
      <c r="Z1528" t="str">
        <f t="shared" si="95"/>
        <v>July</v>
      </c>
    </row>
    <row r="1529" spans="1:26" x14ac:dyDescent="0.3">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c r="V1529">
        <f t="shared" si="92"/>
        <v>5</v>
      </c>
      <c r="W1529">
        <f t="shared" si="93"/>
        <v>7</v>
      </c>
      <c r="X1529" t="str" cm="1">
        <f t="array" ref="X1529">_xlfn.IFS(W1529&lt;=3, "Q1", W1529&lt;=6, "Q2", W1529&lt;=9, "Q3", W1529&lt;=12, "Q4")</f>
        <v>Q3</v>
      </c>
      <c r="Y1529" s="4">
        <f t="shared" si="94"/>
        <v>28.750000000000004</v>
      </c>
      <c r="Z1529" t="str">
        <f t="shared" si="95"/>
        <v>July</v>
      </c>
    </row>
    <row r="1530" spans="1:26" x14ac:dyDescent="0.3">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c r="V1530">
        <f t="shared" si="92"/>
        <v>3</v>
      </c>
      <c r="W1530">
        <f t="shared" si="93"/>
        <v>11</v>
      </c>
      <c r="X1530" t="str" cm="1">
        <f t="array" ref="X1530">_xlfn.IFS(W1530&lt;=3, "Q1", W1530&lt;=6, "Q2", W1530&lt;=9, "Q3", W1530&lt;=12, "Q4")</f>
        <v>Q4</v>
      </c>
      <c r="Y1530" s="4">
        <f t="shared" si="94"/>
        <v>1.9999999999999998</v>
      </c>
      <c r="Z1530" t="str">
        <f t="shared" si="95"/>
        <v>November</v>
      </c>
    </row>
    <row r="1531" spans="1:26" x14ac:dyDescent="0.3">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c r="V1531">
        <f t="shared" si="92"/>
        <v>3</v>
      </c>
      <c r="W1531">
        <f t="shared" si="93"/>
        <v>11</v>
      </c>
      <c r="X1531" t="str" cm="1">
        <f t="array" ref="X1531">_xlfn.IFS(W1531&lt;=3, "Q1", W1531&lt;=6, "Q2", W1531&lt;=9, "Q3", W1531&lt;=12, "Q4")</f>
        <v>Q4</v>
      </c>
      <c r="Y1531" s="4">
        <f t="shared" si="94"/>
        <v>47</v>
      </c>
      <c r="Z1531" t="str">
        <f t="shared" si="95"/>
        <v>November</v>
      </c>
    </row>
    <row r="1532" spans="1:26" x14ac:dyDescent="0.3">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c r="V1532">
        <f t="shared" si="92"/>
        <v>5</v>
      </c>
      <c r="W1532">
        <f t="shared" si="93"/>
        <v>3</v>
      </c>
      <c r="X1532" t="str" cm="1">
        <f t="array" ref="X1532">_xlfn.IFS(W1532&lt;=3, "Q1", W1532&lt;=6, "Q2", W1532&lt;=9, "Q3", W1532&lt;=12, "Q4")</f>
        <v>Q1</v>
      </c>
      <c r="Y1532" s="4">
        <f t="shared" si="94"/>
        <v>31.25</v>
      </c>
      <c r="Z1532" t="str">
        <f t="shared" si="95"/>
        <v>March</v>
      </c>
    </row>
    <row r="1533" spans="1:26" x14ac:dyDescent="0.3">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c r="V1533">
        <f t="shared" si="92"/>
        <v>5</v>
      </c>
      <c r="W1533">
        <f t="shared" si="93"/>
        <v>8</v>
      </c>
      <c r="X1533" t="str" cm="1">
        <f t="array" ref="X1533">_xlfn.IFS(W1533&lt;=3, "Q1", W1533&lt;=6, "Q2", W1533&lt;=9, "Q3", W1533&lt;=12, "Q4")</f>
        <v>Q3</v>
      </c>
      <c r="Y1533" s="4">
        <f t="shared" si="94"/>
        <v>7.5</v>
      </c>
      <c r="Z1533" t="str">
        <f t="shared" si="95"/>
        <v>August</v>
      </c>
    </row>
    <row r="1534" spans="1:26" x14ac:dyDescent="0.3">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c r="V1534">
        <f t="shared" si="92"/>
        <v>5</v>
      </c>
      <c r="W1534">
        <f t="shared" si="93"/>
        <v>8</v>
      </c>
      <c r="X1534" t="str" cm="1">
        <f t="array" ref="X1534">_xlfn.IFS(W1534&lt;=3, "Q1", W1534&lt;=6, "Q2", W1534&lt;=9, "Q3", W1534&lt;=12, "Q4")</f>
        <v>Q3</v>
      </c>
      <c r="Y1534" s="4">
        <f t="shared" si="94"/>
        <v>32.5</v>
      </c>
      <c r="Z1534" t="str">
        <f t="shared" si="95"/>
        <v>August</v>
      </c>
    </row>
    <row r="1535" spans="1:26" x14ac:dyDescent="0.3">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c r="V1535">
        <f t="shared" si="92"/>
        <v>4</v>
      </c>
      <c r="W1535">
        <f t="shared" si="93"/>
        <v>12</v>
      </c>
      <c r="X1535" t="str" cm="1">
        <f t="array" ref="X1535">_xlfn.IFS(W1535&lt;=3, "Q1", W1535&lt;=6, "Q2", W1535&lt;=9, "Q3", W1535&lt;=12, "Q4")</f>
        <v>Q4</v>
      </c>
      <c r="Y1535" s="4">
        <f t="shared" si="94"/>
        <v>0</v>
      </c>
      <c r="Z1535" t="str">
        <f t="shared" si="95"/>
        <v>December</v>
      </c>
    </row>
    <row r="1536" spans="1:26" x14ac:dyDescent="0.3">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c r="V1536">
        <f t="shared" si="92"/>
        <v>4</v>
      </c>
      <c r="W1536">
        <f t="shared" si="93"/>
        <v>2</v>
      </c>
      <c r="X1536" t="str" cm="1">
        <f t="array" ref="X1536">_xlfn.IFS(W1536&lt;=3, "Q1", W1536&lt;=6, "Q2", W1536&lt;=9, "Q3", W1536&lt;=12, "Q4")</f>
        <v>Q1</v>
      </c>
      <c r="Y1536" s="4">
        <f t="shared" si="94"/>
        <v>8.235294117647058</v>
      </c>
      <c r="Z1536" t="str">
        <f t="shared" si="95"/>
        <v>February</v>
      </c>
    </row>
    <row r="1537" spans="1:26" x14ac:dyDescent="0.3">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c r="V1537">
        <f t="shared" si="92"/>
        <v>4</v>
      </c>
      <c r="W1537">
        <f t="shared" si="93"/>
        <v>10</v>
      </c>
      <c r="X1537" t="str" cm="1">
        <f t="array" ref="X1537">_xlfn.IFS(W1537&lt;=3, "Q1", W1537&lt;=6, "Q2", W1537&lt;=9, "Q3", W1537&lt;=12, "Q4")</f>
        <v>Q4</v>
      </c>
      <c r="Y1537" s="4">
        <f t="shared" si="94"/>
        <v>0.99999999999999989</v>
      </c>
      <c r="Z1537" t="str">
        <f t="shared" si="95"/>
        <v>October</v>
      </c>
    </row>
    <row r="1538" spans="1:26" x14ac:dyDescent="0.3">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c r="V1538">
        <f t="shared" si="92"/>
        <v>4</v>
      </c>
      <c r="W1538">
        <f t="shared" si="93"/>
        <v>10</v>
      </c>
      <c r="X1538" t="str" cm="1">
        <f t="array" ref="X1538">_xlfn.IFS(W1538&lt;=3, "Q1", W1538&lt;=6, "Q2", W1538&lt;=9, "Q3", W1538&lt;=12, "Q4")</f>
        <v>Q4</v>
      </c>
      <c r="Y1538" s="4">
        <f t="shared" si="94"/>
        <v>26</v>
      </c>
      <c r="Z1538" t="str">
        <f t="shared" si="95"/>
        <v>October</v>
      </c>
    </row>
    <row r="1539" spans="1:26" x14ac:dyDescent="0.3">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c r="V1539">
        <f t="shared" ref="V1539:V1602" si="96">D1539-C1539</f>
        <v>2</v>
      </c>
      <c r="W1539">
        <f t="shared" ref="W1539:W1602" si="97">MONTH(C1539)</f>
        <v>9</v>
      </c>
      <c r="X1539" t="str" cm="1">
        <f t="array" ref="X1539">_xlfn.IFS(W1539&lt;=3, "Q1", W1539&lt;=6, "Q2", W1539&lt;=9, "Q3", W1539&lt;=12, "Q4")</f>
        <v>Q3</v>
      </c>
      <c r="Y1539" s="4">
        <f t="shared" ref="Y1539:Y1602" si="98">(U1539/R1539)*100</f>
        <v>28.999999999999996</v>
      </c>
      <c r="Z1539" t="str">
        <f t="shared" ref="Z1539:Z1602" si="99">TEXT(C1539, "mmmm")</f>
        <v>September</v>
      </c>
    </row>
    <row r="1540" spans="1:26" x14ac:dyDescent="0.3">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c r="V1540">
        <f t="shared" si="96"/>
        <v>2</v>
      </c>
      <c r="W1540">
        <f t="shared" si="97"/>
        <v>9</v>
      </c>
      <c r="X1540" t="str" cm="1">
        <f t="array" ref="X1540">_xlfn.IFS(W1540&lt;=3, "Q1", W1540&lt;=6, "Q2", W1540&lt;=9, "Q3", W1540&lt;=12, "Q4")</f>
        <v>Q3</v>
      </c>
      <c r="Y1540" s="4">
        <f t="shared" si="98"/>
        <v>40</v>
      </c>
      <c r="Z1540" t="str">
        <f t="shared" si="99"/>
        <v>September</v>
      </c>
    </row>
    <row r="1541" spans="1:26" x14ac:dyDescent="0.3">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c r="V1541">
        <f t="shared" si="96"/>
        <v>2</v>
      </c>
      <c r="W1541">
        <f t="shared" si="97"/>
        <v>9</v>
      </c>
      <c r="X1541" t="str" cm="1">
        <f t="array" ref="X1541">_xlfn.IFS(W1541&lt;=3, "Q1", W1541&lt;=6, "Q2", W1541&lt;=9, "Q3", W1541&lt;=12, "Q4")</f>
        <v>Q3</v>
      </c>
      <c r="Y1541" s="4">
        <f t="shared" si="98"/>
        <v>26</v>
      </c>
      <c r="Z1541" t="str">
        <f t="shared" si="99"/>
        <v>September</v>
      </c>
    </row>
    <row r="1542" spans="1:26" x14ac:dyDescent="0.3">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c r="V1542">
        <f t="shared" si="96"/>
        <v>2</v>
      </c>
      <c r="W1542">
        <f t="shared" si="97"/>
        <v>9</v>
      </c>
      <c r="X1542" t="str" cm="1">
        <f t="array" ref="X1542">_xlfn.IFS(W1542&lt;=3, "Q1", W1542&lt;=6, "Q2", W1542&lt;=9, "Q3", W1542&lt;=12, "Q4")</f>
        <v>Q3</v>
      </c>
      <c r="Y1542" s="4">
        <f t="shared" si="98"/>
        <v>48.000000000000007</v>
      </c>
      <c r="Z1542" t="str">
        <f t="shared" si="99"/>
        <v>September</v>
      </c>
    </row>
    <row r="1543" spans="1:26" x14ac:dyDescent="0.3">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c r="V1543">
        <f t="shared" si="96"/>
        <v>5</v>
      </c>
      <c r="W1543">
        <f t="shared" si="97"/>
        <v>3</v>
      </c>
      <c r="X1543" t="str" cm="1">
        <f t="array" ref="X1543">_xlfn.IFS(W1543&lt;=3, "Q1", W1543&lt;=6, "Q2", W1543&lt;=9, "Q3", W1543&lt;=12, "Q4")</f>
        <v>Q1</v>
      </c>
      <c r="Y1543" s="4">
        <f t="shared" si="98"/>
        <v>27.499999999999996</v>
      </c>
      <c r="Z1543" t="str">
        <f t="shared" si="99"/>
        <v>March</v>
      </c>
    </row>
    <row r="1544" spans="1:26" x14ac:dyDescent="0.3">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c r="V1544">
        <f t="shared" si="96"/>
        <v>5</v>
      </c>
      <c r="W1544">
        <f t="shared" si="97"/>
        <v>3</v>
      </c>
      <c r="X1544" t="str" cm="1">
        <f t="array" ref="X1544">_xlfn.IFS(W1544&lt;=3, "Q1", W1544&lt;=6, "Q2", W1544&lt;=9, "Q3", W1544&lt;=12, "Q4")</f>
        <v>Q1</v>
      </c>
      <c r="Y1544" s="4">
        <f t="shared" si="98"/>
        <v>16.249999999999996</v>
      </c>
      <c r="Z1544" t="str">
        <f t="shared" si="99"/>
        <v>March</v>
      </c>
    </row>
    <row r="1545" spans="1:26" x14ac:dyDescent="0.3">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c r="V1545">
        <f t="shared" si="96"/>
        <v>4</v>
      </c>
      <c r="W1545">
        <f t="shared" si="97"/>
        <v>2</v>
      </c>
      <c r="X1545" t="str" cm="1">
        <f t="array" ref="X1545">_xlfn.IFS(W1545&lt;=3, "Q1", W1545&lt;=6, "Q2", W1545&lt;=9, "Q3", W1545&lt;=12, "Q4")</f>
        <v>Q1</v>
      </c>
      <c r="Y1545" s="4">
        <f t="shared" si="98"/>
        <v>35</v>
      </c>
      <c r="Z1545" t="str">
        <f t="shared" si="99"/>
        <v>February</v>
      </c>
    </row>
    <row r="1546" spans="1:26" x14ac:dyDescent="0.3">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c r="V1546">
        <f t="shared" si="96"/>
        <v>4</v>
      </c>
      <c r="W1546">
        <f t="shared" si="97"/>
        <v>2</v>
      </c>
      <c r="X1546" t="str" cm="1">
        <f t="array" ref="X1546">_xlfn.IFS(W1546&lt;=3, "Q1", W1546&lt;=6, "Q2", W1546&lt;=9, "Q3", W1546&lt;=12, "Q4")</f>
        <v>Q1</v>
      </c>
      <c r="Y1546" s="4">
        <f t="shared" si="98"/>
        <v>47</v>
      </c>
      <c r="Z1546" t="str">
        <f t="shared" si="99"/>
        <v>February</v>
      </c>
    </row>
    <row r="1547" spans="1:26" x14ac:dyDescent="0.3">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c r="V1547">
        <f t="shared" si="96"/>
        <v>4</v>
      </c>
      <c r="W1547">
        <f t="shared" si="97"/>
        <v>12</v>
      </c>
      <c r="X1547" t="str" cm="1">
        <f t="array" ref="X1547">_xlfn.IFS(W1547&lt;=3, "Q1", W1547&lt;=6, "Q2", W1547&lt;=9, "Q3", W1547&lt;=12, "Q4")</f>
        <v>Q4</v>
      </c>
      <c r="Y1547" s="4">
        <f t="shared" si="98"/>
        <v>12.5</v>
      </c>
      <c r="Z1547" t="str">
        <f t="shared" si="99"/>
        <v>December</v>
      </c>
    </row>
    <row r="1548" spans="1:26" x14ac:dyDescent="0.3">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c r="V1548">
        <f t="shared" si="96"/>
        <v>4</v>
      </c>
      <c r="W1548">
        <f t="shared" si="97"/>
        <v>11</v>
      </c>
      <c r="X1548" t="str" cm="1">
        <f t="array" ref="X1548">_xlfn.IFS(W1548&lt;=3, "Q1", W1548&lt;=6, "Q2", W1548&lt;=9, "Q3", W1548&lt;=12, "Q4")</f>
        <v>Q4</v>
      </c>
      <c r="Y1548" s="4">
        <f t="shared" si="98"/>
        <v>35</v>
      </c>
      <c r="Z1548" t="str">
        <f t="shared" si="99"/>
        <v>November</v>
      </c>
    </row>
    <row r="1549" spans="1:26" x14ac:dyDescent="0.3">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c r="V1549">
        <f t="shared" si="96"/>
        <v>4</v>
      </c>
      <c r="W1549">
        <f t="shared" si="97"/>
        <v>11</v>
      </c>
      <c r="X1549" t="str" cm="1">
        <f t="array" ref="X1549">_xlfn.IFS(W1549&lt;=3, "Q1", W1549&lt;=6, "Q2", W1549&lt;=9, "Q3", W1549&lt;=12, "Q4")</f>
        <v>Q4</v>
      </c>
      <c r="Y1549" s="4">
        <f t="shared" si="98"/>
        <v>-170</v>
      </c>
      <c r="Z1549" t="str">
        <f t="shared" si="99"/>
        <v>November</v>
      </c>
    </row>
    <row r="1550" spans="1:26" x14ac:dyDescent="0.3">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c r="V1550">
        <f t="shared" si="96"/>
        <v>4</v>
      </c>
      <c r="W1550">
        <f t="shared" si="97"/>
        <v>11</v>
      </c>
      <c r="X1550" t="str" cm="1">
        <f t="array" ref="X1550">_xlfn.IFS(W1550&lt;=3, "Q1", W1550&lt;=6, "Q2", W1550&lt;=9, "Q3", W1550&lt;=12, "Q4")</f>
        <v>Q4</v>
      </c>
      <c r="Y1550" s="4">
        <f t="shared" si="98"/>
        <v>8.75</v>
      </c>
      <c r="Z1550" t="str">
        <f t="shared" si="99"/>
        <v>November</v>
      </c>
    </row>
    <row r="1551" spans="1:26" x14ac:dyDescent="0.3">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c r="V1551">
        <f t="shared" si="96"/>
        <v>2</v>
      </c>
      <c r="W1551">
        <f t="shared" si="97"/>
        <v>7</v>
      </c>
      <c r="X1551" t="str" cm="1">
        <f t="array" ref="X1551">_xlfn.IFS(W1551&lt;=3, "Q1", W1551&lt;=6, "Q2", W1551&lt;=9, "Q3", W1551&lt;=12, "Q4")</f>
        <v>Q3</v>
      </c>
      <c r="Y1551" s="4">
        <f t="shared" si="98"/>
        <v>31.25</v>
      </c>
      <c r="Z1551" t="str">
        <f t="shared" si="99"/>
        <v>July</v>
      </c>
    </row>
    <row r="1552" spans="1:26" x14ac:dyDescent="0.3">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c r="V1552">
        <f t="shared" si="96"/>
        <v>5</v>
      </c>
      <c r="W1552">
        <f t="shared" si="97"/>
        <v>11</v>
      </c>
      <c r="X1552" t="str" cm="1">
        <f t="array" ref="X1552">_xlfn.IFS(W1552&lt;=3, "Q1", W1552&lt;=6, "Q2", W1552&lt;=9, "Q3", W1552&lt;=12, "Q4")</f>
        <v>Q4</v>
      </c>
      <c r="Y1552" s="4">
        <f t="shared" si="98"/>
        <v>-265</v>
      </c>
      <c r="Z1552" t="str">
        <f t="shared" si="99"/>
        <v>November</v>
      </c>
    </row>
    <row r="1553" spans="1:26" x14ac:dyDescent="0.3">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c r="V1553">
        <f t="shared" si="96"/>
        <v>5</v>
      </c>
      <c r="W1553">
        <f t="shared" si="97"/>
        <v>6</v>
      </c>
      <c r="X1553" t="str" cm="1">
        <f t="array" ref="X1553">_xlfn.IFS(W1553&lt;=3, "Q1", W1553&lt;=6, "Q2", W1553&lt;=9, "Q3", W1553&lt;=12, "Q4")</f>
        <v>Q2</v>
      </c>
      <c r="Y1553" s="4">
        <f t="shared" si="98"/>
        <v>49</v>
      </c>
      <c r="Z1553" t="str">
        <f t="shared" si="99"/>
        <v>June</v>
      </c>
    </row>
    <row r="1554" spans="1:26" x14ac:dyDescent="0.3">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c r="V1554">
        <f t="shared" si="96"/>
        <v>2</v>
      </c>
      <c r="W1554">
        <f t="shared" si="97"/>
        <v>5</v>
      </c>
      <c r="X1554" t="str" cm="1">
        <f t="array" ref="X1554">_xlfn.IFS(W1554&lt;=3, "Q1", W1554&lt;=6, "Q2", W1554&lt;=9, "Q3", W1554&lt;=12, "Q4")</f>
        <v>Q2</v>
      </c>
      <c r="Y1554" s="4">
        <f t="shared" si="98"/>
        <v>48.000000000000007</v>
      </c>
      <c r="Z1554" t="str">
        <f t="shared" si="99"/>
        <v>May</v>
      </c>
    </row>
    <row r="1555" spans="1:26" x14ac:dyDescent="0.3">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c r="V1555">
        <f t="shared" si="96"/>
        <v>5</v>
      </c>
      <c r="W1555">
        <f t="shared" si="97"/>
        <v>10</v>
      </c>
      <c r="X1555" t="str" cm="1">
        <f t="array" ref="X1555">_xlfn.IFS(W1555&lt;=3, "Q1", W1555&lt;=6, "Q2", W1555&lt;=9, "Q3", W1555&lt;=12, "Q4")</f>
        <v>Q4</v>
      </c>
      <c r="Y1555" s="4">
        <f t="shared" si="98"/>
        <v>46</v>
      </c>
      <c r="Z1555" t="str">
        <f t="shared" si="99"/>
        <v>October</v>
      </c>
    </row>
    <row r="1556" spans="1:26" x14ac:dyDescent="0.3">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c r="V1556">
        <f t="shared" si="96"/>
        <v>7</v>
      </c>
      <c r="W1556">
        <f t="shared" si="97"/>
        <v>2</v>
      </c>
      <c r="X1556" t="str" cm="1">
        <f t="array" ref="X1556">_xlfn.IFS(W1556&lt;=3, "Q1", W1556&lt;=6, "Q2", W1556&lt;=9, "Q3", W1556&lt;=12, "Q4")</f>
        <v>Q1</v>
      </c>
      <c r="Y1556" s="4">
        <f t="shared" si="98"/>
        <v>28.999999999999996</v>
      </c>
      <c r="Z1556" t="str">
        <f t="shared" si="99"/>
        <v>February</v>
      </c>
    </row>
    <row r="1557" spans="1:26" x14ac:dyDescent="0.3">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c r="V1557">
        <f t="shared" si="96"/>
        <v>4</v>
      </c>
      <c r="W1557">
        <f t="shared" si="97"/>
        <v>9</v>
      </c>
      <c r="X1557" t="str" cm="1">
        <f t="array" ref="X1557">_xlfn.IFS(W1557&lt;=3, "Q1", W1557&lt;=6, "Q2", W1557&lt;=9, "Q3", W1557&lt;=12, "Q4")</f>
        <v>Q3</v>
      </c>
      <c r="Y1557" s="4">
        <f t="shared" si="98"/>
        <v>43.000000000000007</v>
      </c>
      <c r="Z1557" t="str">
        <f t="shared" si="99"/>
        <v>September</v>
      </c>
    </row>
    <row r="1558" spans="1:26" x14ac:dyDescent="0.3">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c r="V1558">
        <f t="shared" si="96"/>
        <v>6</v>
      </c>
      <c r="W1558">
        <f t="shared" si="97"/>
        <v>5</v>
      </c>
      <c r="X1558" t="str" cm="1">
        <f t="array" ref="X1558">_xlfn.IFS(W1558&lt;=3, "Q1", W1558&lt;=6, "Q2", W1558&lt;=9, "Q3", W1558&lt;=12, "Q4")</f>
        <v>Q2</v>
      </c>
      <c r="Y1558" s="4">
        <f t="shared" si="98"/>
        <v>37.5</v>
      </c>
      <c r="Z1558" t="str">
        <f t="shared" si="99"/>
        <v>May</v>
      </c>
    </row>
    <row r="1559" spans="1:26" x14ac:dyDescent="0.3">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c r="V1559">
        <f t="shared" si="96"/>
        <v>6</v>
      </c>
      <c r="W1559">
        <f t="shared" si="97"/>
        <v>5</v>
      </c>
      <c r="X1559" t="str" cm="1">
        <f t="array" ref="X1559">_xlfn.IFS(W1559&lt;=3, "Q1", W1559&lt;=6, "Q2", W1559&lt;=9, "Q3", W1559&lt;=12, "Q4")</f>
        <v>Q2</v>
      </c>
      <c r="Y1559" s="4">
        <f t="shared" si="98"/>
        <v>12.5</v>
      </c>
      <c r="Z1559" t="str">
        <f t="shared" si="99"/>
        <v>May</v>
      </c>
    </row>
    <row r="1560" spans="1:26" x14ac:dyDescent="0.3">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c r="V1560">
        <f t="shared" si="96"/>
        <v>2</v>
      </c>
      <c r="W1560">
        <f t="shared" si="97"/>
        <v>3</v>
      </c>
      <c r="X1560" t="str" cm="1">
        <f t="array" ref="X1560">_xlfn.IFS(W1560&lt;=3, "Q1", W1560&lt;=6, "Q2", W1560&lt;=9, "Q3", W1560&lt;=12, "Q4")</f>
        <v>Q1</v>
      </c>
      <c r="Y1560" s="4">
        <f t="shared" si="98"/>
        <v>26</v>
      </c>
      <c r="Z1560" t="str">
        <f t="shared" si="99"/>
        <v>March</v>
      </c>
    </row>
    <row r="1561" spans="1:26" x14ac:dyDescent="0.3">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c r="V1561">
        <f t="shared" si="96"/>
        <v>4</v>
      </c>
      <c r="W1561">
        <f t="shared" si="97"/>
        <v>4</v>
      </c>
      <c r="X1561" t="str" cm="1">
        <f t="array" ref="X1561">_xlfn.IFS(W1561&lt;=3, "Q1", W1561&lt;=6, "Q2", W1561&lt;=9, "Q3", W1561&lt;=12, "Q4")</f>
        <v>Q2</v>
      </c>
      <c r="Y1561" s="4">
        <f t="shared" si="98"/>
        <v>36.25</v>
      </c>
      <c r="Z1561" t="str">
        <f t="shared" si="99"/>
        <v>April</v>
      </c>
    </row>
    <row r="1562" spans="1:26" x14ac:dyDescent="0.3">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c r="V1562">
        <f t="shared" si="96"/>
        <v>5</v>
      </c>
      <c r="W1562">
        <f t="shared" si="97"/>
        <v>4</v>
      </c>
      <c r="X1562" t="str" cm="1">
        <f t="array" ref="X1562">_xlfn.IFS(W1562&lt;=3, "Q1", W1562&lt;=6, "Q2", W1562&lt;=9, "Q3", W1562&lt;=12, "Q4")</f>
        <v>Q2</v>
      </c>
      <c r="Y1562" s="4">
        <f t="shared" si="98"/>
        <v>48</v>
      </c>
      <c r="Z1562" t="str">
        <f t="shared" si="99"/>
        <v>April</v>
      </c>
    </row>
    <row r="1563" spans="1:26" x14ac:dyDescent="0.3">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c r="V1563">
        <f t="shared" si="96"/>
        <v>1</v>
      </c>
      <c r="W1563">
        <f t="shared" si="97"/>
        <v>9</v>
      </c>
      <c r="X1563" t="str" cm="1">
        <f t="array" ref="X1563">_xlfn.IFS(W1563&lt;=3, "Q1", W1563&lt;=6, "Q2", W1563&lt;=9, "Q3", W1563&lt;=12, "Q4")</f>
        <v>Q3</v>
      </c>
      <c r="Y1563" s="4">
        <f t="shared" si="98"/>
        <v>26</v>
      </c>
      <c r="Z1563" t="str">
        <f t="shared" si="99"/>
        <v>September</v>
      </c>
    </row>
    <row r="1564" spans="1:26" x14ac:dyDescent="0.3">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c r="V1564">
        <f t="shared" si="96"/>
        <v>0</v>
      </c>
      <c r="W1564">
        <f t="shared" si="97"/>
        <v>6</v>
      </c>
      <c r="X1564" t="str" cm="1">
        <f t="array" ref="X1564">_xlfn.IFS(W1564&lt;=3, "Q1", W1564&lt;=6, "Q2", W1564&lt;=9, "Q3", W1564&lt;=12, "Q4")</f>
        <v>Q2</v>
      </c>
      <c r="Y1564" s="4">
        <f t="shared" si="98"/>
        <v>-28.333333333333332</v>
      </c>
      <c r="Z1564" t="str">
        <f t="shared" si="99"/>
        <v>June</v>
      </c>
    </row>
    <row r="1565" spans="1:26" x14ac:dyDescent="0.3">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c r="V1565">
        <f t="shared" si="96"/>
        <v>0</v>
      </c>
      <c r="W1565">
        <f t="shared" si="97"/>
        <v>11</v>
      </c>
      <c r="X1565" t="str" cm="1">
        <f t="array" ref="X1565">_xlfn.IFS(W1565&lt;=3, "Q1", W1565&lt;=6, "Q2", W1565&lt;=9, "Q3", W1565&lt;=12, "Q4")</f>
        <v>Q4</v>
      </c>
      <c r="Y1565" s="4">
        <f t="shared" si="98"/>
        <v>36.25</v>
      </c>
      <c r="Z1565" t="str">
        <f t="shared" si="99"/>
        <v>November</v>
      </c>
    </row>
    <row r="1566" spans="1:26" x14ac:dyDescent="0.3">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c r="V1566">
        <f t="shared" si="96"/>
        <v>0</v>
      </c>
      <c r="W1566">
        <f t="shared" si="97"/>
        <v>3</v>
      </c>
      <c r="X1566" t="str" cm="1">
        <f t="array" ref="X1566">_xlfn.IFS(W1566&lt;=3, "Q1", W1566&lt;=6, "Q2", W1566&lt;=9, "Q3", W1566&lt;=12, "Q4")</f>
        <v>Q1</v>
      </c>
      <c r="Y1566" s="4">
        <f t="shared" si="98"/>
        <v>5</v>
      </c>
      <c r="Z1566" t="str">
        <f t="shared" si="99"/>
        <v>March</v>
      </c>
    </row>
    <row r="1567" spans="1:26" x14ac:dyDescent="0.3">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c r="V1567">
        <f t="shared" si="96"/>
        <v>6</v>
      </c>
      <c r="W1567">
        <f t="shared" si="97"/>
        <v>3</v>
      </c>
      <c r="X1567" t="str" cm="1">
        <f t="array" ref="X1567">_xlfn.IFS(W1567&lt;=3, "Q1", W1567&lt;=6, "Q2", W1567&lt;=9, "Q3", W1567&lt;=12, "Q4")</f>
        <v>Q1</v>
      </c>
      <c r="Y1567" s="4">
        <f t="shared" si="98"/>
        <v>8.75</v>
      </c>
      <c r="Z1567" t="str">
        <f t="shared" si="99"/>
        <v>March</v>
      </c>
    </row>
    <row r="1568" spans="1:26" x14ac:dyDescent="0.3">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c r="V1568">
        <f t="shared" si="96"/>
        <v>1</v>
      </c>
      <c r="W1568">
        <f t="shared" si="97"/>
        <v>11</v>
      </c>
      <c r="X1568" t="str" cm="1">
        <f t="array" ref="X1568">_xlfn.IFS(W1568&lt;=3, "Q1", W1568&lt;=6, "Q2", W1568&lt;=9, "Q3", W1568&lt;=12, "Q4")</f>
        <v>Q4</v>
      </c>
      <c r="Y1568" s="4">
        <f t="shared" si="98"/>
        <v>-1.25</v>
      </c>
      <c r="Z1568" t="str">
        <f t="shared" si="99"/>
        <v>November</v>
      </c>
    </row>
    <row r="1569" spans="1:26" x14ac:dyDescent="0.3">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c r="V1569">
        <f t="shared" si="96"/>
        <v>1</v>
      </c>
      <c r="W1569">
        <f t="shared" si="97"/>
        <v>11</v>
      </c>
      <c r="X1569" t="str" cm="1">
        <f t="array" ref="X1569">_xlfn.IFS(W1569&lt;=3, "Q1", W1569&lt;=6, "Q2", W1569&lt;=9, "Q3", W1569&lt;=12, "Q4")</f>
        <v>Q4</v>
      </c>
      <c r="Y1569" s="4">
        <f t="shared" si="98"/>
        <v>-154.99999999999997</v>
      </c>
      <c r="Z1569" t="str">
        <f t="shared" si="99"/>
        <v>November</v>
      </c>
    </row>
    <row r="1570" spans="1:26" x14ac:dyDescent="0.3">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c r="V1570">
        <f t="shared" si="96"/>
        <v>0</v>
      </c>
      <c r="W1570">
        <f t="shared" si="97"/>
        <v>6</v>
      </c>
      <c r="X1570" t="str" cm="1">
        <f t="array" ref="X1570">_xlfn.IFS(W1570&lt;=3, "Q1", W1570&lt;=6, "Q2", W1570&lt;=9, "Q3", W1570&lt;=12, "Q4")</f>
        <v>Q2</v>
      </c>
      <c r="Y1570" s="4">
        <f t="shared" si="98"/>
        <v>49</v>
      </c>
      <c r="Z1570" t="str">
        <f t="shared" si="99"/>
        <v>June</v>
      </c>
    </row>
    <row r="1571" spans="1:26" x14ac:dyDescent="0.3">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c r="V1571">
        <f t="shared" si="96"/>
        <v>4</v>
      </c>
      <c r="W1571">
        <f t="shared" si="97"/>
        <v>11</v>
      </c>
      <c r="X1571" t="str" cm="1">
        <f t="array" ref="X1571">_xlfn.IFS(W1571&lt;=3, "Q1", W1571&lt;=6, "Q2", W1571&lt;=9, "Q3", W1571&lt;=12, "Q4")</f>
        <v>Q4</v>
      </c>
      <c r="Y1571" s="4">
        <f t="shared" si="98"/>
        <v>28.999999999999996</v>
      </c>
      <c r="Z1571" t="str">
        <f t="shared" si="99"/>
        <v>November</v>
      </c>
    </row>
    <row r="1572" spans="1:26" x14ac:dyDescent="0.3">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c r="V1572">
        <f t="shared" si="96"/>
        <v>2</v>
      </c>
      <c r="W1572">
        <f t="shared" si="97"/>
        <v>11</v>
      </c>
      <c r="X1572" t="str" cm="1">
        <f t="array" ref="X1572">_xlfn.IFS(W1572&lt;=3, "Q1", W1572&lt;=6, "Q2", W1572&lt;=9, "Q3", W1572&lt;=12, "Q4")</f>
        <v>Q4</v>
      </c>
      <c r="Y1572" s="4">
        <f t="shared" si="98"/>
        <v>-11.250000000000002</v>
      </c>
      <c r="Z1572" t="str">
        <f t="shared" si="99"/>
        <v>November</v>
      </c>
    </row>
    <row r="1573" spans="1:26" x14ac:dyDescent="0.3">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c r="V1573">
        <f t="shared" si="96"/>
        <v>2</v>
      </c>
      <c r="W1573">
        <f t="shared" si="97"/>
        <v>11</v>
      </c>
      <c r="X1573" t="str" cm="1">
        <f t="array" ref="X1573">_xlfn.IFS(W1573&lt;=3, "Q1", W1573&lt;=6, "Q2", W1573&lt;=9, "Q3", W1573&lt;=12, "Q4")</f>
        <v>Q4</v>
      </c>
      <c r="Y1573" s="4">
        <f t="shared" si="98"/>
        <v>48</v>
      </c>
      <c r="Z1573" t="str">
        <f t="shared" si="99"/>
        <v>November</v>
      </c>
    </row>
    <row r="1574" spans="1:26" x14ac:dyDescent="0.3">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c r="V1574">
        <f t="shared" si="96"/>
        <v>2</v>
      </c>
      <c r="W1574">
        <f t="shared" si="97"/>
        <v>11</v>
      </c>
      <c r="X1574" t="str" cm="1">
        <f t="array" ref="X1574">_xlfn.IFS(W1574&lt;=3, "Q1", W1574&lt;=6, "Q2", W1574&lt;=9, "Q3", W1574&lt;=12, "Q4")</f>
        <v>Q4</v>
      </c>
      <c r="Y1574" s="4">
        <f t="shared" si="98"/>
        <v>21.000000000000004</v>
      </c>
      <c r="Z1574" t="str">
        <f t="shared" si="99"/>
        <v>November</v>
      </c>
    </row>
    <row r="1575" spans="1:26" x14ac:dyDescent="0.3">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c r="V1575">
        <f t="shared" si="96"/>
        <v>2</v>
      </c>
      <c r="W1575">
        <f t="shared" si="97"/>
        <v>11</v>
      </c>
      <c r="X1575" t="str" cm="1">
        <f t="array" ref="X1575">_xlfn.IFS(W1575&lt;=3, "Q1", W1575&lt;=6, "Q2", W1575&lt;=9, "Q3", W1575&lt;=12, "Q4")</f>
        <v>Q4</v>
      </c>
      <c r="Y1575" s="4">
        <f t="shared" si="98"/>
        <v>6.25</v>
      </c>
      <c r="Z1575" t="str">
        <f t="shared" si="99"/>
        <v>November</v>
      </c>
    </row>
    <row r="1576" spans="1:26" x14ac:dyDescent="0.3">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c r="V1576">
        <f t="shared" si="96"/>
        <v>3</v>
      </c>
      <c r="W1576">
        <f t="shared" si="97"/>
        <v>12</v>
      </c>
      <c r="X1576" t="str" cm="1">
        <f t="array" ref="X1576">_xlfn.IFS(W1576&lt;=3, "Q1", W1576&lt;=6, "Q2", W1576&lt;=9, "Q3", W1576&lt;=12, "Q4")</f>
        <v>Q4</v>
      </c>
      <c r="Y1576" s="4">
        <f t="shared" si="98"/>
        <v>-22.5</v>
      </c>
      <c r="Z1576" t="str">
        <f t="shared" si="99"/>
        <v>December</v>
      </c>
    </row>
    <row r="1577" spans="1:26" x14ac:dyDescent="0.3">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c r="V1577">
        <f t="shared" si="96"/>
        <v>3</v>
      </c>
      <c r="W1577">
        <f t="shared" si="97"/>
        <v>12</v>
      </c>
      <c r="X1577" t="str" cm="1">
        <f t="array" ref="X1577">_xlfn.IFS(W1577&lt;=3, "Q1", W1577&lt;=6, "Q2", W1577&lt;=9, "Q3", W1577&lt;=12, "Q4")</f>
        <v>Q4</v>
      </c>
      <c r="Y1577" s="4">
        <f t="shared" si="98"/>
        <v>-2.8571428571428572</v>
      </c>
      <c r="Z1577" t="str">
        <f t="shared" si="99"/>
        <v>December</v>
      </c>
    </row>
    <row r="1578" spans="1:26" x14ac:dyDescent="0.3">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c r="V1578">
        <f t="shared" si="96"/>
        <v>5</v>
      </c>
      <c r="W1578">
        <f t="shared" si="97"/>
        <v>4</v>
      </c>
      <c r="X1578" t="str" cm="1">
        <f t="array" ref="X1578">_xlfn.IFS(W1578&lt;=3, "Q1", W1578&lt;=6, "Q2", W1578&lt;=9, "Q3", W1578&lt;=12, "Q4")</f>
        <v>Q2</v>
      </c>
      <c r="Y1578" s="4">
        <f t="shared" si="98"/>
        <v>10</v>
      </c>
      <c r="Z1578" t="str">
        <f t="shared" si="99"/>
        <v>April</v>
      </c>
    </row>
    <row r="1579" spans="1:26" x14ac:dyDescent="0.3">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c r="V1579">
        <f t="shared" si="96"/>
        <v>4</v>
      </c>
      <c r="W1579">
        <f t="shared" si="97"/>
        <v>5</v>
      </c>
      <c r="X1579" t="str" cm="1">
        <f t="array" ref="X1579">_xlfn.IFS(W1579&lt;=3, "Q1", W1579&lt;=6, "Q2", W1579&lt;=9, "Q3", W1579&lt;=12, "Q4")</f>
        <v>Q2</v>
      </c>
      <c r="Y1579" s="4">
        <f t="shared" si="98"/>
        <v>48.999999999999993</v>
      </c>
      <c r="Z1579" t="str">
        <f t="shared" si="99"/>
        <v>May</v>
      </c>
    </row>
    <row r="1580" spans="1:26" x14ac:dyDescent="0.3">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c r="V1580">
        <f t="shared" si="96"/>
        <v>3</v>
      </c>
      <c r="W1580">
        <f t="shared" si="97"/>
        <v>2</v>
      </c>
      <c r="X1580" t="str" cm="1">
        <f t="array" ref="X1580">_xlfn.IFS(W1580&lt;=3, "Q1", W1580&lt;=6, "Q2", W1580&lt;=9, "Q3", W1580&lt;=12, "Q4")</f>
        <v>Q1</v>
      </c>
      <c r="Y1580" s="4">
        <f t="shared" si="98"/>
        <v>28.999999999999996</v>
      </c>
      <c r="Z1580" t="str">
        <f t="shared" si="99"/>
        <v>February</v>
      </c>
    </row>
    <row r="1581" spans="1:26" x14ac:dyDescent="0.3">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c r="V1581">
        <f t="shared" si="96"/>
        <v>3</v>
      </c>
      <c r="W1581">
        <f t="shared" si="97"/>
        <v>8</v>
      </c>
      <c r="X1581" t="str" cm="1">
        <f t="array" ref="X1581">_xlfn.IFS(W1581&lt;=3, "Q1", W1581&lt;=6, "Q2", W1581&lt;=9, "Q3", W1581&lt;=12, "Q4")</f>
        <v>Q3</v>
      </c>
      <c r="Y1581" s="4">
        <f t="shared" si="98"/>
        <v>28.999999999999996</v>
      </c>
      <c r="Z1581" t="str">
        <f t="shared" si="99"/>
        <v>August</v>
      </c>
    </row>
    <row r="1582" spans="1:26" x14ac:dyDescent="0.3">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c r="V1582">
        <f t="shared" si="96"/>
        <v>3</v>
      </c>
      <c r="W1582">
        <f t="shared" si="97"/>
        <v>8</v>
      </c>
      <c r="X1582" t="str" cm="1">
        <f t="array" ref="X1582">_xlfn.IFS(W1582&lt;=3, "Q1", W1582&lt;=6, "Q2", W1582&lt;=9, "Q3", W1582&lt;=12, "Q4")</f>
        <v>Q3</v>
      </c>
      <c r="Y1582" s="4">
        <f t="shared" si="98"/>
        <v>-40</v>
      </c>
      <c r="Z1582" t="str">
        <f t="shared" si="99"/>
        <v>August</v>
      </c>
    </row>
    <row r="1583" spans="1:26" x14ac:dyDescent="0.3">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c r="V1583">
        <f t="shared" si="96"/>
        <v>3</v>
      </c>
      <c r="W1583">
        <f t="shared" si="97"/>
        <v>8</v>
      </c>
      <c r="X1583" t="str" cm="1">
        <f t="array" ref="X1583">_xlfn.IFS(W1583&lt;=3, "Q1", W1583&lt;=6, "Q2", W1583&lt;=9, "Q3", W1583&lt;=12, "Q4")</f>
        <v>Q3</v>
      </c>
      <c r="Y1583" s="4">
        <f t="shared" si="98"/>
        <v>6.9999999999999991</v>
      </c>
      <c r="Z1583" t="str">
        <f t="shared" si="99"/>
        <v>August</v>
      </c>
    </row>
    <row r="1584" spans="1:26" x14ac:dyDescent="0.3">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c r="V1584">
        <f t="shared" si="96"/>
        <v>3</v>
      </c>
      <c r="W1584">
        <f t="shared" si="97"/>
        <v>8</v>
      </c>
      <c r="X1584" t="str" cm="1">
        <f t="array" ref="X1584">_xlfn.IFS(W1584&lt;=3, "Q1", W1584&lt;=6, "Q2", W1584&lt;=9, "Q3", W1584&lt;=12, "Q4")</f>
        <v>Q3</v>
      </c>
      <c r="Y1584" s="4">
        <f t="shared" si="98"/>
        <v>37.5</v>
      </c>
      <c r="Z1584" t="str">
        <f t="shared" si="99"/>
        <v>August</v>
      </c>
    </row>
    <row r="1585" spans="1:26" x14ac:dyDescent="0.3">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c r="V1585">
        <f t="shared" si="96"/>
        <v>3</v>
      </c>
      <c r="W1585">
        <f t="shared" si="97"/>
        <v>8</v>
      </c>
      <c r="X1585" t="str" cm="1">
        <f t="array" ref="X1585">_xlfn.IFS(W1585&lt;=3, "Q1", W1585&lt;=6, "Q2", W1585&lt;=9, "Q3", W1585&lt;=12, "Q4")</f>
        <v>Q3</v>
      </c>
      <c r="Y1585" s="4">
        <f t="shared" si="98"/>
        <v>39</v>
      </c>
      <c r="Z1585" t="str">
        <f t="shared" si="99"/>
        <v>August</v>
      </c>
    </row>
    <row r="1586" spans="1:26" x14ac:dyDescent="0.3">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c r="V1586">
        <f t="shared" si="96"/>
        <v>3</v>
      </c>
      <c r="W1586">
        <f t="shared" si="97"/>
        <v>8</v>
      </c>
      <c r="X1586" t="str" cm="1">
        <f t="array" ref="X1586">_xlfn.IFS(W1586&lt;=3, "Q1", W1586&lt;=6, "Q2", W1586&lt;=9, "Q3", W1586&lt;=12, "Q4")</f>
        <v>Q3</v>
      </c>
      <c r="Y1586" s="4">
        <f t="shared" si="98"/>
        <v>48</v>
      </c>
      <c r="Z1586" t="str">
        <f t="shared" si="99"/>
        <v>August</v>
      </c>
    </row>
    <row r="1587" spans="1:26" x14ac:dyDescent="0.3">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c r="V1587">
        <f t="shared" si="96"/>
        <v>3</v>
      </c>
      <c r="W1587">
        <f t="shared" si="97"/>
        <v>8</v>
      </c>
      <c r="X1587" t="str" cm="1">
        <f t="array" ref="X1587">_xlfn.IFS(W1587&lt;=3, "Q1", W1587&lt;=6, "Q2", W1587&lt;=9, "Q3", W1587&lt;=12, "Q4")</f>
        <v>Q3</v>
      </c>
      <c r="Y1587" s="4">
        <f t="shared" si="98"/>
        <v>28.000000000000004</v>
      </c>
      <c r="Z1587" t="str">
        <f t="shared" si="99"/>
        <v>August</v>
      </c>
    </row>
    <row r="1588" spans="1:26" x14ac:dyDescent="0.3">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c r="V1588">
        <f t="shared" si="96"/>
        <v>3</v>
      </c>
      <c r="W1588">
        <f t="shared" si="97"/>
        <v>8</v>
      </c>
      <c r="X1588" t="str" cm="1">
        <f t="array" ref="X1588">_xlfn.IFS(W1588&lt;=3, "Q1", W1588&lt;=6, "Q2", W1588&lt;=9, "Q3", W1588&lt;=12, "Q4")</f>
        <v>Q3</v>
      </c>
      <c r="Y1588" s="4">
        <f t="shared" si="98"/>
        <v>48.000000000000007</v>
      </c>
      <c r="Z1588" t="str">
        <f t="shared" si="99"/>
        <v>August</v>
      </c>
    </row>
    <row r="1589" spans="1:26" x14ac:dyDescent="0.3">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c r="V1589">
        <f t="shared" si="96"/>
        <v>3</v>
      </c>
      <c r="W1589">
        <f t="shared" si="97"/>
        <v>8</v>
      </c>
      <c r="X1589" t="str" cm="1">
        <f t="array" ref="X1589">_xlfn.IFS(W1589&lt;=3, "Q1", W1589&lt;=6, "Q2", W1589&lt;=9, "Q3", W1589&lt;=12, "Q4")</f>
        <v>Q3</v>
      </c>
      <c r="Y1589" s="4">
        <f t="shared" si="98"/>
        <v>47</v>
      </c>
      <c r="Z1589" t="str">
        <f t="shared" si="99"/>
        <v>August</v>
      </c>
    </row>
    <row r="1590" spans="1:26" x14ac:dyDescent="0.3">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c r="V1590">
        <f t="shared" si="96"/>
        <v>3</v>
      </c>
      <c r="W1590">
        <f t="shared" si="97"/>
        <v>8</v>
      </c>
      <c r="X1590" t="str" cm="1">
        <f t="array" ref="X1590">_xlfn.IFS(W1590&lt;=3, "Q1", W1590&lt;=6, "Q2", W1590&lt;=9, "Q3", W1590&lt;=12, "Q4")</f>
        <v>Q3</v>
      </c>
      <c r="Y1590" s="4">
        <f t="shared" si="98"/>
        <v>13.999999999999998</v>
      </c>
      <c r="Z1590" t="str">
        <f t="shared" si="99"/>
        <v>August</v>
      </c>
    </row>
    <row r="1591" spans="1:26" x14ac:dyDescent="0.3">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c r="V1591">
        <f t="shared" si="96"/>
        <v>4</v>
      </c>
      <c r="W1591">
        <f t="shared" si="97"/>
        <v>5</v>
      </c>
      <c r="X1591" t="str" cm="1">
        <f t="array" ref="X1591">_xlfn.IFS(W1591&lt;=3, "Q1", W1591&lt;=6, "Q2", W1591&lt;=9, "Q3", W1591&lt;=12, "Q4")</f>
        <v>Q2</v>
      </c>
      <c r="Y1591" s="4">
        <f t="shared" si="98"/>
        <v>26.999999999999996</v>
      </c>
      <c r="Z1591" t="str">
        <f t="shared" si="99"/>
        <v>May</v>
      </c>
    </row>
    <row r="1592" spans="1:26" x14ac:dyDescent="0.3">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c r="V1592">
        <f t="shared" si="96"/>
        <v>4</v>
      </c>
      <c r="W1592">
        <f t="shared" si="97"/>
        <v>4</v>
      </c>
      <c r="X1592" t="str" cm="1">
        <f t="array" ref="X1592">_xlfn.IFS(W1592&lt;=3, "Q1", W1592&lt;=6, "Q2", W1592&lt;=9, "Q3", W1592&lt;=12, "Q4")</f>
        <v>Q2</v>
      </c>
      <c r="Y1592" s="4">
        <f t="shared" si="98"/>
        <v>17.5</v>
      </c>
      <c r="Z1592" t="str">
        <f t="shared" si="99"/>
        <v>April</v>
      </c>
    </row>
    <row r="1593" spans="1:26" x14ac:dyDescent="0.3">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c r="V1593">
        <f t="shared" si="96"/>
        <v>4</v>
      </c>
      <c r="W1593">
        <f t="shared" si="97"/>
        <v>4</v>
      </c>
      <c r="X1593" t="str" cm="1">
        <f t="array" ref="X1593">_xlfn.IFS(W1593&lt;=3, "Q1", W1593&lt;=6, "Q2", W1593&lt;=9, "Q3", W1593&lt;=12, "Q4")</f>
        <v>Q2</v>
      </c>
      <c r="Y1593" s="4">
        <f t="shared" si="98"/>
        <v>36.250000000000007</v>
      </c>
      <c r="Z1593" t="str">
        <f t="shared" si="99"/>
        <v>April</v>
      </c>
    </row>
    <row r="1594" spans="1:26" x14ac:dyDescent="0.3">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c r="V1594">
        <f t="shared" si="96"/>
        <v>2</v>
      </c>
      <c r="W1594">
        <f t="shared" si="97"/>
        <v>6</v>
      </c>
      <c r="X1594" t="str" cm="1">
        <f t="array" ref="X1594">_xlfn.IFS(W1594&lt;=3, "Q1", W1594&lt;=6, "Q2", W1594&lt;=9, "Q3", W1594&lt;=12, "Q4")</f>
        <v>Q2</v>
      </c>
      <c r="Y1594" s="4">
        <f t="shared" si="98"/>
        <v>11.25</v>
      </c>
      <c r="Z1594" t="str">
        <f t="shared" si="99"/>
        <v>June</v>
      </c>
    </row>
    <row r="1595" spans="1:26" x14ac:dyDescent="0.3">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c r="V1595">
        <f t="shared" si="96"/>
        <v>0</v>
      </c>
      <c r="W1595">
        <f t="shared" si="97"/>
        <v>10</v>
      </c>
      <c r="X1595" t="str" cm="1">
        <f t="array" ref="X1595">_xlfn.IFS(W1595&lt;=3, "Q1", W1595&lt;=6, "Q2", W1595&lt;=9, "Q3", W1595&lt;=12, "Q4")</f>
        <v>Q4</v>
      </c>
      <c r="Y1595" s="4">
        <f t="shared" si="98"/>
        <v>49.000000000000007</v>
      </c>
      <c r="Z1595" t="str">
        <f t="shared" si="99"/>
        <v>October</v>
      </c>
    </row>
    <row r="1596" spans="1:26" x14ac:dyDescent="0.3">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c r="V1596">
        <f t="shared" si="96"/>
        <v>3</v>
      </c>
      <c r="W1596">
        <f t="shared" si="97"/>
        <v>3</v>
      </c>
      <c r="X1596" t="str" cm="1">
        <f t="array" ref="X1596">_xlfn.IFS(W1596&lt;=3, "Q1", W1596&lt;=6, "Q2", W1596&lt;=9, "Q3", W1596&lt;=12, "Q4")</f>
        <v>Q1</v>
      </c>
      <c r="Y1596" s="4">
        <f t="shared" si="98"/>
        <v>-10</v>
      </c>
      <c r="Z1596" t="str">
        <f t="shared" si="99"/>
        <v>March</v>
      </c>
    </row>
    <row r="1597" spans="1:26" x14ac:dyDescent="0.3">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c r="V1597">
        <f t="shared" si="96"/>
        <v>4</v>
      </c>
      <c r="W1597">
        <f t="shared" si="97"/>
        <v>5</v>
      </c>
      <c r="X1597" t="str" cm="1">
        <f t="array" ref="X1597">_xlfn.IFS(W1597&lt;=3, "Q1", W1597&lt;=6, "Q2", W1597&lt;=9, "Q3", W1597&lt;=12, "Q4")</f>
        <v>Q2</v>
      </c>
      <c r="Y1597" s="4">
        <f t="shared" si="98"/>
        <v>-4.2857142857142856</v>
      </c>
      <c r="Z1597" t="str">
        <f t="shared" si="99"/>
        <v>May</v>
      </c>
    </row>
    <row r="1598" spans="1:26" x14ac:dyDescent="0.3">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c r="V1598">
        <f t="shared" si="96"/>
        <v>2</v>
      </c>
      <c r="W1598">
        <f t="shared" si="97"/>
        <v>10</v>
      </c>
      <c r="X1598" t="str" cm="1">
        <f t="array" ref="X1598">_xlfn.IFS(W1598&lt;=3, "Q1", W1598&lt;=6, "Q2", W1598&lt;=9, "Q3", W1598&lt;=12, "Q4")</f>
        <v>Q4</v>
      </c>
      <c r="Y1598" s="4">
        <f t="shared" si="98"/>
        <v>32</v>
      </c>
      <c r="Z1598" t="str">
        <f t="shared" si="99"/>
        <v>October</v>
      </c>
    </row>
    <row r="1599" spans="1:26" x14ac:dyDescent="0.3">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c r="V1599">
        <f t="shared" si="96"/>
        <v>2</v>
      </c>
      <c r="W1599">
        <f t="shared" si="97"/>
        <v>11</v>
      </c>
      <c r="X1599" t="str" cm="1">
        <f t="array" ref="X1599">_xlfn.IFS(W1599&lt;=3, "Q1", W1599&lt;=6, "Q2", W1599&lt;=9, "Q3", W1599&lt;=12, "Q4")</f>
        <v>Q4</v>
      </c>
      <c r="Y1599" s="4">
        <f t="shared" si="98"/>
        <v>31.25</v>
      </c>
      <c r="Z1599" t="str">
        <f t="shared" si="99"/>
        <v>November</v>
      </c>
    </row>
    <row r="1600" spans="1:26" x14ac:dyDescent="0.3">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c r="V1600">
        <f t="shared" si="96"/>
        <v>2</v>
      </c>
      <c r="W1600">
        <f t="shared" si="97"/>
        <v>11</v>
      </c>
      <c r="X1600" t="str" cm="1">
        <f t="array" ref="X1600">_xlfn.IFS(W1600&lt;=3, "Q1", W1600&lt;=6, "Q2", W1600&lt;=9, "Q3", W1600&lt;=12, "Q4")</f>
        <v>Q4</v>
      </c>
      <c r="Y1600" s="4">
        <f t="shared" si="98"/>
        <v>7.5</v>
      </c>
      <c r="Z1600" t="str">
        <f t="shared" si="99"/>
        <v>November</v>
      </c>
    </row>
    <row r="1601" spans="1:26" x14ac:dyDescent="0.3">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c r="V1601">
        <f t="shared" si="96"/>
        <v>2</v>
      </c>
      <c r="W1601">
        <f t="shared" si="97"/>
        <v>11</v>
      </c>
      <c r="X1601" t="str" cm="1">
        <f t="array" ref="X1601">_xlfn.IFS(W1601&lt;=3, "Q1", W1601&lt;=6, "Q2", W1601&lt;=9, "Q3", W1601&lt;=12, "Q4")</f>
        <v>Q4</v>
      </c>
      <c r="Y1601" s="4">
        <f t="shared" si="98"/>
        <v>8.75</v>
      </c>
      <c r="Z1601" t="str">
        <f t="shared" si="99"/>
        <v>November</v>
      </c>
    </row>
    <row r="1602" spans="1:26" x14ac:dyDescent="0.3">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c r="V1602">
        <f t="shared" si="96"/>
        <v>2</v>
      </c>
      <c r="W1602">
        <f t="shared" si="97"/>
        <v>11</v>
      </c>
      <c r="X1602" t="str" cm="1">
        <f t="array" ref="X1602">_xlfn.IFS(W1602&lt;=3, "Q1", W1602&lt;=6, "Q2", W1602&lt;=9, "Q3", W1602&lt;=12, "Q4")</f>
        <v>Q4</v>
      </c>
      <c r="Y1602" s="4">
        <f t="shared" si="98"/>
        <v>-87.5</v>
      </c>
      <c r="Z1602" t="str">
        <f t="shared" si="99"/>
        <v>November</v>
      </c>
    </row>
    <row r="1603" spans="1:26" x14ac:dyDescent="0.3">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c r="V1603">
        <f t="shared" ref="V1603:V1666" si="100">D1603-C1603</f>
        <v>5</v>
      </c>
      <c r="W1603">
        <f t="shared" ref="W1603:W1666" si="101">MONTH(C1603)</f>
        <v>5</v>
      </c>
      <c r="X1603" t="str" cm="1">
        <f t="array" ref="X1603">_xlfn.IFS(W1603&lt;=3, "Q1", W1603&lt;=6, "Q2", W1603&lt;=9, "Q3", W1603&lt;=12, "Q4")</f>
        <v>Q2</v>
      </c>
      <c r="Y1603" s="4">
        <f t="shared" ref="Y1603:Y1666" si="102">(U1603/R1603)*100</f>
        <v>20</v>
      </c>
      <c r="Z1603" t="str">
        <f t="shared" ref="Z1603:Z1666" si="103">TEXT(C1603, "mmmm")</f>
        <v>May</v>
      </c>
    </row>
    <row r="1604" spans="1:26" x14ac:dyDescent="0.3">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c r="V1604">
        <f t="shared" si="100"/>
        <v>6</v>
      </c>
      <c r="W1604">
        <f t="shared" si="101"/>
        <v>12</v>
      </c>
      <c r="X1604" t="str" cm="1">
        <f t="array" ref="X1604">_xlfn.IFS(W1604&lt;=3, "Q1", W1604&lt;=6, "Q2", W1604&lt;=9, "Q3", W1604&lt;=12, "Q4")</f>
        <v>Q4</v>
      </c>
      <c r="Y1604" s="4">
        <f t="shared" si="102"/>
        <v>25</v>
      </c>
      <c r="Z1604" t="str">
        <f t="shared" si="103"/>
        <v>December</v>
      </c>
    </row>
    <row r="1605" spans="1:26" x14ac:dyDescent="0.3">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c r="V1605">
        <f t="shared" si="100"/>
        <v>4</v>
      </c>
      <c r="W1605">
        <f t="shared" si="101"/>
        <v>11</v>
      </c>
      <c r="X1605" t="str" cm="1">
        <f t="array" ref="X1605">_xlfn.IFS(W1605&lt;=3, "Q1", W1605&lt;=6, "Q2", W1605&lt;=9, "Q3", W1605&lt;=12, "Q4")</f>
        <v>Q4</v>
      </c>
      <c r="Y1605" s="4">
        <f t="shared" si="102"/>
        <v>28.999999999999996</v>
      </c>
      <c r="Z1605" t="str">
        <f t="shared" si="103"/>
        <v>November</v>
      </c>
    </row>
    <row r="1606" spans="1:26" x14ac:dyDescent="0.3">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c r="V1606">
        <f t="shared" si="100"/>
        <v>5</v>
      </c>
      <c r="W1606">
        <f t="shared" si="101"/>
        <v>4</v>
      </c>
      <c r="X1606" t="str" cm="1">
        <f t="array" ref="X1606">_xlfn.IFS(W1606&lt;=3, "Q1", W1606&lt;=6, "Q2", W1606&lt;=9, "Q3", W1606&lt;=12, "Q4")</f>
        <v>Q2</v>
      </c>
      <c r="Y1606" s="4">
        <f t="shared" si="102"/>
        <v>32.5</v>
      </c>
      <c r="Z1606" t="str">
        <f t="shared" si="103"/>
        <v>April</v>
      </c>
    </row>
    <row r="1607" spans="1:26" x14ac:dyDescent="0.3">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c r="V1607">
        <f t="shared" si="100"/>
        <v>5</v>
      </c>
      <c r="W1607">
        <f t="shared" si="101"/>
        <v>4</v>
      </c>
      <c r="X1607" t="str" cm="1">
        <f t="array" ref="X1607">_xlfn.IFS(W1607&lt;=3, "Q1", W1607&lt;=6, "Q2", W1607&lt;=9, "Q3", W1607&lt;=12, "Q4")</f>
        <v>Q2</v>
      </c>
      <c r="Y1607" s="4">
        <f t="shared" si="102"/>
        <v>27.999999999999996</v>
      </c>
      <c r="Z1607" t="str">
        <f t="shared" si="103"/>
        <v>April</v>
      </c>
    </row>
    <row r="1608" spans="1:26" x14ac:dyDescent="0.3">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c r="V1608">
        <f t="shared" si="100"/>
        <v>5</v>
      </c>
      <c r="W1608">
        <f t="shared" si="101"/>
        <v>4</v>
      </c>
      <c r="X1608" t="str" cm="1">
        <f t="array" ref="X1608">_xlfn.IFS(W1608&lt;=3, "Q1", W1608&lt;=6, "Q2", W1608&lt;=9, "Q3", W1608&lt;=12, "Q4")</f>
        <v>Q2</v>
      </c>
      <c r="Y1608" s="4">
        <f t="shared" si="102"/>
        <v>29.000000000000004</v>
      </c>
      <c r="Z1608" t="str">
        <f t="shared" si="103"/>
        <v>April</v>
      </c>
    </row>
    <row r="1609" spans="1:26" x14ac:dyDescent="0.3">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c r="V1609">
        <f t="shared" si="100"/>
        <v>5</v>
      </c>
      <c r="W1609">
        <f t="shared" si="101"/>
        <v>4</v>
      </c>
      <c r="X1609" t="str" cm="1">
        <f t="array" ref="X1609">_xlfn.IFS(W1609&lt;=3, "Q1", W1609&lt;=6, "Q2", W1609&lt;=9, "Q3", W1609&lt;=12, "Q4")</f>
        <v>Q2</v>
      </c>
      <c r="Y1609" s="4">
        <f t="shared" si="102"/>
        <v>33.75</v>
      </c>
      <c r="Z1609" t="str">
        <f t="shared" si="103"/>
        <v>April</v>
      </c>
    </row>
    <row r="1610" spans="1:26" x14ac:dyDescent="0.3">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c r="V1610">
        <f t="shared" si="100"/>
        <v>5</v>
      </c>
      <c r="W1610">
        <f t="shared" si="101"/>
        <v>4</v>
      </c>
      <c r="X1610" t="str" cm="1">
        <f t="array" ref="X1610">_xlfn.IFS(W1610&lt;=3, "Q1", W1610&lt;=6, "Q2", W1610&lt;=9, "Q3", W1610&lt;=12, "Q4")</f>
        <v>Q2</v>
      </c>
      <c r="Y1610" s="4">
        <f t="shared" si="102"/>
        <v>45</v>
      </c>
      <c r="Z1610" t="str">
        <f t="shared" si="103"/>
        <v>April</v>
      </c>
    </row>
    <row r="1611" spans="1:26" x14ac:dyDescent="0.3">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c r="V1611">
        <f t="shared" si="100"/>
        <v>5</v>
      </c>
      <c r="W1611">
        <f t="shared" si="101"/>
        <v>4</v>
      </c>
      <c r="X1611" t="str" cm="1">
        <f t="array" ref="X1611">_xlfn.IFS(W1611&lt;=3, "Q1", W1611&lt;=6, "Q2", W1611&lt;=9, "Q3", W1611&lt;=12, "Q4")</f>
        <v>Q2</v>
      </c>
      <c r="Y1611" s="4">
        <f t="shared" si="102"/>
        <v>35</v>
      </c>
      <c r="Z1611" t="str">
        <f t="shared" si="103"/>
        <v>April</v>
      </c>
    </row>
    <row r="1612" spans="1:26" x14ac:dyDescent="0.3">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c r="V1612">
        <f t="shared" si="100"/>
        <v>4</v>
      </c>
      <c r="W1612">
        <f t="shared" si="101"/>
        <v>5</v>
      </c>
      <c r="X1612" t="str" cm="1">
        <f t="array" ref="X1612">_xlfn.IFS(W1612&lt;=3, "Q1", W1612&lt;=6, "Q2", W1612&lt;=9, "Q3", W1612&lt;=12, "Q4")</f>
        <v>Q2</v>
      </c>
      <c r="Y1612" s="4">
        <f t="shared" si="102"/>
        <v>9.4117647058823533</v>
      </c>
      <c r="Z1612" t="str">
        <f t="shared" si="103"/>
        <v>May</v>
      </c>
    </row>
    <row r="1613" spans="1:26" x14ac:dyDescent="0.3">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c r="V1613">
        <f t="shared" si="100"/>
        <v>4</v>
      </c>
      <c r="W1613">
        <f t="shared" si="101"/>
        <v>5</v>
      </c>
      <c r="X1613" t="str" cm="1">
        <f t="array" ref="X1613">_xlfn.IFS(W1613&lt;=3, "Q1", W1613&lt;=6, "Q2", W1613&lt;=9, "Q3", W1613&lt;=12, "Q4")</f>
        <v>Q2</v>
      </c>
      <c r="Y1613" s="4">
        <f t="shared" si="102"/>
        <v>10</v>
      </c>
      <c r="Z1613" t="str">
        <f t="shared" si="103"/>
        <v>May</v>
      </c>
    </row>
    <row r="1614" spans="1:26" x14ac:dyDescent="0.3">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c r="V1614">
        <f t="shared" si="100"/>
        <v>4</v>
      </c>
      <c r="W1614">
        <f t="shared" si="101"/>
        <v>5</v>
      </c>
      <c r="X1614" t="str" cm="1">
        <f t="array" ref="X1614">_xlfn.IFS(W1614&lt;=3, "Q1", W1614&lt;=6, "Q2", W1614&lt;=9, "Q3", W1614&lt;=12, "Q4")</f>
        <v>Q2</v>
      </c>
      <c r="Y1614" s="4">
        <f t="shared" si="102"/>
        <v>37.5</v>
      </c>
      <c r="Z1614" t="str">
        <f t="shared" si="103"/>
        <v>May</v>
      </c>
    </row>
    <row r="1615" spans="1:26" x14ac:dyDescent="0.3">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c r="V1615">
        <f t="shared" si="100"/>
        <v>4</v>
      </c>
      <c r="W1615">
        <f t="shared" si="101"/>
        <v>12</v>
      </c>
      <c r="X1615" t="str" cm="1">
        <f t="array" ref="X1615">_xlfn.IFS(W1615&lt;=3, "Q1", W1615&lt;=6, "Q2", W1615&lt;=9, "Q3", W1615&lt;=12, "Q4")</f>
        <v>Q4</v>
      </c>
      <c r="Y1615" s="4">
        <f t="shared" si="102"/>
        <v>29.000000000000004</v>
      </c>
      <c r="Z1615" t="str">
        <f t="shared" si="103"/>
        <v>December</v>
      </c>
    </row>
    <row r="1616" spans="1:26" x14ac:dyDescent="0.3">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c r="V1616">
        <f t="shared" si="100"/>
        <v>4</v>
      </c>
      <c r="W1616">
        <f t="shared" si="101"/>
        <v>3</v>
      </c>
      <c r="X1616" t="str" cm="1">
        <f t="array" ref="X1616">_xlfn.IFS(W1616&lt;=3, "Q1", W1616&lt;=6, "Q2", W1616&lt;=9, "Q3", W1616&lt;=12, "Q4")</f>
        <v>Q1</v>
      </c>
      <c r="Y1616" s="4">
        <f t="shared" si="102"/>
        <v>-16.25</v>
      </c>
      <c r="Z1616" t="str">
        <f t="shared" si="103"/>
        <v>March</v>
      </c>
    </row>
    <row r="1617" spans="1:26" x14ac:dyDescent="0.3">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c r="V1617">
        <f t="shared" si="100"/>
        <v>6</v>
      </c>
      <c r="W1617">
        <f t="shared" si="101"/>
        <v>8</v>
      </c>
      <c r="X1617" t="str" cm="1">
        <f t="array" ref="X1617">_xlfn.IFS(W1617&lt;=3, "Q1", W1617&lt;=6, "Q2", W1617&lt;=9, "Q3", W1617&lt;=12, "Q4")</f>
        <v>Q3</v>
      </c>
      <c r="Y1617" s="4">
        <f t="shared" si="102"/>
        <v>48.000000000000007</v>
      </c>
      <c r="Z1617" t="str">
        <f t="shared" si="103"/>
        <v>August</v>
      </c>
    </row>
    <row r="1618" spans="1:26" x14ac:dyDescent="0.3">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c r="V1618">
        <f t="shared" si="100"/>
        <v>6</v>
      </c>
      <c r="W1618">
        <f t="shared" si="101"/>
        <v>8</v>
      </c>
      <c r="X1618" t="str" cm="1">
        <f t="array" ref="X1618">_xlfn.IFS(W1618&lt;=3, "Q1", W1618&lt;=6, "Q2", W1618&lt;=9, "Q3", W1618&lt;=12, "Q4")</f>
        <v>Q3</v>
      </c>
      <c r="Y1618" s="4">
        <f t="shared" si="102"/>
        <v>48.000000000000007</v>
      </c>
      <c r="Z1618" t="str">
        <f t="shared" si="103"/>
        <v>August</v>
      </c>
    </row>
    <row r="1619" spans="1:26" x14ac:dyDescent="0.3">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c r="V1619">
        <f t="shared" si="100"/>
        <v>6</v>
      </c>
      <c r="W1619">
        <f t="shared" si="101"/>
        <v>8</v>
      </c>
      <c r="X1619" t="str" cm="1">
        <f t="array" ref="X1619">_xlfn.IFS(W1619&lt;=3, "Q1", W1619&lt;=6, "Q2", W1619&lt;=9, "Q3", W1619&lt;=12, "Q4")</f>
        <v>Q3</v>
      </c>
      <c r="Y1619" s="4">
        <f t="shared" si="102"/>
        <v>42</v>
      </c>
      <c r="Z1619" t="str">
        <f t="shared" si="103"/>
        <v>August</v>
      </c>
    </row>
    <row r="1620" spans="1:26" x14ac:dyDescent="0.3">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c r="V1620">
        <f t="shared" si="100"/>
        <v>4</v>
      </c>
      <c r="W1620">
        <f t="shared" si="101"/>
        <v>9</v>
      </c>
      <c r="X1620" t="str" cm="1">
        <f t="array" ref="X1620">_xlfn.IFS(W1620&lt;=3, "Q1", W1620&lt;=6, "Q2", W1620&lt;=9, "Q3", W1620&lt;=12, "Q4")</f>
        <v>Q3</v>
      </c>
      <c r="Y1620" s="4">
        <f t="shared" si="102"/>
        <v>15.000000000000002</v>
      </c>
      <c r="Z1620" t="str">
        <f t="shared" si="103"/>
        <v>September</v>
      </c>
    </row>
    <row r="1621" spans="1:26" x14ac:dyDescent="0.3">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c r="V1621">
        <f t="shared" si="100"/>
        <v>4</v>
      </c>
      <c r="W1621">
        <f t="shared" si="101"/>
        <v>9</v>
      </c>
      <c r="X1621" t="str" cm="1">
        <f t="array" ref="X1621">_xlfn.IFS(W1621&lt;=3, "Q1", W1621&lt;=6, "Q2", W1621&lt;=9, "Q3", W1621&lt;=12, "Q4")</f>
        <v>Q3</v>
      </c>
      <c r="Y1621" s="4">
        <f t="shared" si="102"/>
        <v>46</v>
      </c>
      <c r="Z1621" t="str">
        <f t="shared" si="103"/>
        <v>September</v>
      </c>
    </row>
    <row r="1622" spans="1:26" x14ac:dyDescent="0.3">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c r="V1622">
        <f t="shared" si="100"/>
        <v>7</v>
      </c>
      <c r="W1622">
        <f t="shared" si="101"/>
        <v>7</v>
      </c>
      <c r="X1622" t="str" cm="1">
        <f t="array" ref="X1622">_xlfn.IFS(W1622&lt;=3, "Q1", W1622&lt;=6, "Q2", W1622&lt;=9, "Q3", W1622&lt;=12, "Q4")</f>
        <v>Q3</v>
      </c>
      <c r="Y1622" s="4">
        <f t="shared" si="102"/>
        <v>50</v>
      </c>
      <c r="Z1622" t="str">
        <f t="shared" si="103"/>
        <v>July</v>
      </c>
    </row>
    <row r="1623" spans="1:26" x14ac:dyDescent="0.3">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c r="V1623">
        <f t="shared" si="100"/>
        <v>7</v>
      </c>
      <c r="W1623">
        <f t="shared" si="101"/>
        <v>7</v>
      </c>
      <c r="X1623" t="str" cm="1">
        <f t="array" ref="X1623">_xlfn.IFS(W1623&lt;=3, "Q1", W1623&lt;=6, "Q2", W1623&lt;=9, "Q3", W1623&lt;=12, "Q4")</f>
        <v>Q3</v>
      </c>
      <c r="Y1623" s="4">
        <f t="shared" si="102"/>
        <v>49</v>
      </c>
      <c r="Z1623" t="str">
        <f t="shared" si="103"/>
        <v>July</v>
      </c>
    </row>
    <row r="1624" spans="1:26" x14ac:dyDescent="0.3">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c r="V1624">
        <f t="shared" si="100"/>
        <v>7</v>
      </c>
      <c r="W1624">
        <f t="shared" si="101"/>
        <v>7</v>
      </c>
      <c r="X1624" t="str" cm="1">
        <f t="array" ref="X1624">_xlfn.IFS(W1624&lt;=3, "Q1", W1624&lt;=6, "Q2", W1624&lt;=9, "Q3", W1624&lt;=12, "Q4")</f>
        <v>Q3</v>
      </c>
      <c r="Y1624" s="4">
        <f t="shared" si="102"/>
        <v>33.75</v>
      </c>
      <c r="Z1624" t="str">
        <f t="shared" si="103"/>
        <v>July</v>
      </c>
    </row>
    <row r="1625" spans="1:26" x14ac:dyDescent="0.3">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c r="V1625">
        <f t="shared" si="100"/>
        <v>7</v>
      </c>
      <c r="W1625">
        <f t="shared" si="101"/>
        <v>7</v>
      </c>
      <c r="X1625" t="str" cm="1">
        <f t="array" ref="X1625">_xlfn.IFS(W1625&lt;=3, "Q1", W1625&lt;=6, "Q2", W1625&lt;=9, "Q3", W1625&lt;=12, "Q4")</f>
        <v>Q3</v>
      </c>
      <c r="Y1625" s="4">
        <f t="shared" si="102"/>
        <v>21</v>
      </c>
      <c r="Z1625" t="str">
        <f t="shared" si="103"/>
        <v>July</v>
      </c>
    </row>
    <row r="1626" spans="1:26" x14ac:dyDescent="0.3">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c r="V1626">
        <f t="shared" si="100"/>
        <v>5</v>
      </c>
      <c r="W1626">
        <f t="shared" si="101"/>
        <v>12</v>
      </c>
      <c r="X1626" t="str" cm="1">
        <f t="array" ref="X1626">_xlfn.IFS(W1626&lt;=3, "Q1", W1626&lt;=6, "Q2", W1626&lt;=9, "Q3", W1626&lt;=12, "Q4")</f>
        <v>Q4</v>
      </c>
      <c r="Y1626" s="4">
        <f t="shared" si="102"/>
        <v>12.5</v>
      </c>
      <c r="Z1626" t="str">
        <f t="shared" si="103"/>
        <v>December</v>
      </c>
    </row>
    <row r="1627" spans="1:26" x14ac:dyDescent="0.3">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c r="V1627">
        <f t="shared" si="100"/>
        <v>5</v>
      </c>
      <c r="W1627">
        <f t="shared" si="101"/>
        <v>12</v>
      </c>
      <c r="X1627" t="str" cm="1">
        <f t="array" ref="X1627">_xlfn.IFS(W1627&lt;=3, "Q1", W1627&lt;=6, "Q2", W1627&lt;=9, "Q3", W1627&lt;=12, "Q4")</f>
        <v>Q4</v>
      </c>
      <c r="Y1627" s="4">
        <f t="shared" si="102"/>
        <v>44.000000000000007</v>
      </c>
      <c r="Z1627" t="str">
        <f t="shared" si="103"/>
        <v>December</v>
      </c>
    </row>
    <row r="1628" spans="1:26" x14ac:dyDescent="0.3">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c r="V1628">
        <f t="shared" si="100"/>
        <v>6</v>
      </c>
      <c r="W1628">
        <f t="shared" si="101"/>
        <v>11</v>
      </c>
      <c r="X1628" t="str" cm="1">
        <f t="array" ref="X1628">_xlfn.IFS(W1628&lt;=3, "Q1", W1628&lt;=6, "Q2", W1628&lt;=9, "Q3", W1628&lt;=12, "Q4")</f>
        <v>Q4</v>
      </c>
      <c r="Y1628" s="4">
        <f t="shared" si="102"/>
        <v>27</v>
      </c>
      <c r="Z1628" t="str">
        <f t="shared" si="103"/>
        <v>November</v>
      </c>
    </row>
    <row r="1629" spans="1:26" x14ac:dyDescent="0.3">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c r="V1629">
        <f t="shared" si="100"/>
        <v>6</v>
      </c>
      <c r="W1629">
        <f t="shared" si="101"/>
        <v>9</v>
      </c>
      <c r="X1629" t="str" cm="1">
        <f t="array" ref="X1629">_xlfn.IFS(W1629&lt;=3, "Q1", W1629&lt;=6, "Q2", W1629&lt;=9, "Q3", W1629&lt;=12, "Q4")</f>
        <v>Q3</v>
      </c>
      <c r="Y1629" s="4">
        <f t="shared" si="102"/>
        <v>30</v>
      </c>
      <c r="Z1629" t="str">
        <f t="shared" si="103"/>
        <v>September</v>
      </c>
    </row>
    <row r="1630" spans="1:26" x14ac:dyDescent="0.3">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c r="V1630">
        <f t="shared" si="100"/>
        <v>4</v>
      </c>
      <c r="W1630">
        <f t="shared" si="101"/>
        <v>6</v>
      </c>
      <c r="X1630" t="str" cm="1">
        <f t="array" ref="X1630">_xlfn.IFS(W1630&lt;=3, "Q1", W1630&lt;=6, "Q2", W1630&lt;=9, "Q3", W1630&lt;=12, "Q4")</f>
        <v>Q2</v>
      </c>
      <c r="Y1630" s="4">
        <f t="shared" si="102"/>
        <v>13.749999999999998</v>
      </c>
      <c r="Z1630" t="str">
        <f t="shared" si="103"/>
        <v>June</v>
      </c>
    </row>
    <row r="1631" spans="1:26" x14ac:dyDescent="0.3">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c r="V1631">
        <f t="shared" si="100"/>
        <v>4</v>
      </c>
      <c r="W1631">
        <f t="shared" si="101"/>
        <v>6</v>
      </c>
      <c r="X1631" t="str" cm="1">
        <f t="array" ref="X1631">_xlfn.IFS(W1631&lt;=3, "Q1", W1631&lt;=6, "Q2", W1631&lt;=9, "Q3", W1631&lt;=12, "Q4")</f>
        <v>Q2</v>
      </c>
      <c r="Y1631" s="4">
        <f t="shared" si="102"/>
        <v>-83.333333333333343</v>
      </c>
      <c r="Z1631" t="str">
        <f t="shared" si="103"/>
        <v>June</v>
      </c>
    </row>
    <row r="1632" spans="1:26" x14ac:dyDescent="0.3">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c r="V1632">
        <f t="shared" si="100"/>
        <v>0</v>
      </c>
      <c r="W1632">
        <f t="shared" si="101"/>
        <v>5</v>
      </c>
      <c r="X1632" t="str" cm="1">
        <f t="array" ref="X1632">_xlfn.IFS(W1632&lt;=3, "Q1", W1632&lt;=6, "Q2", W1632&lt;=9, "Q3", W1632&lt;=12, "Q4")</f>
        <v>Q2</v>
      </c>
      <c r="Y1632" s="4">
        <f t="shared" si="102"/>
        <v>8.75</v>
      </c>
      <c r="Z1632" t="str">
        <f t="shared" si="103"/>
        <v>May</v>
      </c>
    </row>
    <row r="1633" spans="1:26" x14ac:dyDescent="0.3">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c r="V1633">
        <f t="shared" si="100"/>
        <v>0</v>
      </c>
      <c r="W1633">
        <f t="shared" si="101"/>
        <v>5</v>
      </c>
      <c r="X1633" t="str" cm="1">
        <f t="array" ref="X1633">_xlfn.IFS(W1633&lt;=3, "Q1", W1633&lt;=6, "Q2", W1633&lt;=9, "Q3", W1633&lt;=12, "Q4")</f>
        <v>Q2</v>
      </c>
      <c r="Y1633" s="4">
        <f t="shared" si="102"/>
        <v>35</v>
      </c>
      <c r="Z1633" t="str">
        <f t="shared" si="103"/>
        <v>May</v>
      </c>
    </row>
    <row r="1634" spans="1:26" x14ac:dyDescent="0.3">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c r="V1634">
        <f t="shared" si="100"/>
        <v>0</v>
      </c>
      <c r="W1634">
        <f t="shared" si="101"/>
        <v>5</v>
      </c>
      <c r="X1634" t="str" cm="1">
        <f t="array" ref="X1634">_xlfn.IFS(W1634&lt;=3, "Q1", W1634&lt;=6, "Q2", W1634&lt;=9, "Q3", W1634&lt;=12, "Q4")</f>
        <v>Q2</v>
      </c>
      <c r="Y1634" s="4">
        <f t="shared" si="102"/>
        <v>35</v>
      </c>
      <c r="Z1634" t="str">
        <f t="shared" si="103"/>
        <v>May</v>
      </c>
    </row>
    <row r="1635" spans="1:26" x14ac:dyDescent="0.3">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c r="V1635">
        <f t="shared" si="100"/>
        <v>0</v>
      </c>
      <c r="W1635">
        <f t="shared" si="101"/>
        <v>5</v>
      </c>
      <c r="X1635" t="str" cm="1">
        <f t="array" ref="X1635">_xlfn.IFS(W1635&lt;=3, "Q1", W1635&lt;=6, "Q2", W1635&lt;=9, "Q3", W1635&lt;=12, "Q4")</f>
        <v>Q2</v>
      </c>
      <c r="Y1635" s="4">
        <f t="shared" si="102"/>
        <v>6.25</v>
      </c>
      <c r="Z1635" t="str">
        <f t="shared" si="103"/>
        <v>May</v>
      </c>
    </row>
    <row r="1636" spans="1:26" x14ac:dyDescent="0.3">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c r="V1636">
        <f t="shared" si="100"/>
        <v>0</v>
      </c>
      <c r="W1636">
        <f t="shared" si="101"/>
        <v>5</v>
      </c>
      <c r="X1636" t="str" cm="1">
        <f t="array" ref="X1636">_xlfn.IFS(W1636&lt;=3, "Q1", W1636&lt;=6, "Q2", W1636&lt;=9, "Q3", W1636&lt;=12, "Q4")</f>
        <v>Q2</v>
      </c>
      <c r="Y1636" s="4">
        <f t="shared" si="102"/>
        <v>12.5</v>
      </c>
      <c r="Z1636" t="str">
        <f t="shared" si="103"/>
        <v>May</v>
      </c>
    </row>
    <row r="1637" spans="1:26" x14ac:dyDescent="0.3">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c r="V1637">
        <f t="shared" si="100"/>
        <v>6</v>
      </c>
      <c r="W1637">
        <f t="shared" si="101"/>
        <v>11</v>
      </c>
      <c r="X1637" t="str" cm="1">
        <f t="array" ref="X1637">_xlfn.IFS(W1637&lt;=3, "Q1", W1637&lt;=6, "Q2", W1637&lt;=9, "Q3", W1637&lt;=12, "Q4")</f>
        <v>Q4</v>
      </c>
      <c r="Y1637" s="4">
        <f t="shared" si="102"/>
        <v>35</v>
      </c>
      <c r="Z1637" t="str">
        <f t="shared" si="103"/>
        <v>November</v>
      </c>
    </row>
    <row r="1638" spans="1:26" x14ac:dyDescent="0.3">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c r="V1638">
        <f t="shared" si="100"/>
        <v>6</v>
      </c>
      <c r="W1638">
        <f t="shared" si="101"/>
        <v>11</v>
      </c>
      <c r="X1638" t="str" cm="1">
        <f t="array" ref="X1638">_xlfn.IFS(W1638&lt;=3, "Q1", W1638&lt;=6, "Q2", W1638&lt;=9, "Q3", W1638&lt;=12, "Q4")</f>
        <v>Q4</v>
      </c>
      <c r="Y1638" s="4">
        <f t="shared" si="102"/>
        <v>-25</v>
      </c>
      <c r="Z1638" t="str">
        <f t="shared" si="103"/>
        <v>November</v>
      </c>
    </row>
    <row r="1639" spans="1:26" x14ac:dyDescent="0.3">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c r="V1639">
        <f t="shared" si="100"/>
        <v>6</v>
      </c>
      <c r="W1639">
        <f t="shared" si="101"/>
        <v>11</v>
      </c>
      <c r="X1639" t="str" cm="1">
        <f t="array" ref="X1639">_xlfn.IFS(W1639&lt;=3, "Q1", W1639&lt;=6, "Q2", W1639&lt;=9, "Q3", W1639&lt;=12, "Q4")</f>
        <v>Q4</v>
      </c>
      <c r="Y1639" s="4">
        <f t="shared" si="102"/>
        <v>-20</v>
      </c>
      <c r="Z1639" t="str">
        <f t="shared" si="103"/>
        <v>November</v>
      </c>
    </row>
    <row r="1640" spans="1:26" x14ac:dyDescent="0.3">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c r="V1640">
        <f t="shared" si="100"/>
        <v>6</v>
      </c>
      <c r="W1640">
        <f t="shared" si="101"/>
        <v>5</v>
      </c>
      <c r="X1640" t="str" cm="1">
        <f t="array" ref="X1640">_xlfn.IFS(W1640&lt;=3, "Q1", W1640&lt;=6, "Q2", W1640&lt;=9, "Q3", W1640&lt;=12, "Q4")</f>
        <v>Q2</v>
      </c>
      <c r="Y1640" s="4">
        <f t="shared" si="102"/>
        <v>48.000000000000007</v>
      </c>
      <c r="Z1640" t="str">
        <f t="shared" si="103"/>
        <v>May</v>
      </c>
    </row>
    <row r="1641" spans="1:26" x14ac:dyDescent="0.3">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c r="V1641">
        <f t="shared" si="100"/>
        <v>6</v>
      </c>
      <c r="W1641">
        <f t="shared" si="101"/>
        <v>5</v>
      </c>
      <c r="X1641" t="str" cm="1">
        <f t="array" ref="X1641">_xlfn.IFS(W1641&lt;=3, "Q1", W1641&lt;=6, "Q2", W1641&lt;=9, "Q3", W1641&lt;=12, "Q4")</f>
        <v>Q2</v>
      </c>
      <c r="Y1641" s="4">
        <f t="shared" si="102"/>
        <v>46</v>
      </c>
      <c r="Z1641" t="str">
        <f t="shared" si="103"/>
        <v>May</v>
      </c>
    </row>
    <row r="1642" spans="1:26" x14ac:dyDescent="0.3">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c r="V1642">
        <f t="shared" si="100"/>
        <v>6</v>
      </c>
      <c r="W1642">
        <f t="shared" si="101"/>
        <v>5</v>
      </c>
      <c r="X1642" t="str" cm="1">
        <f t="array" ref="X1642">_xlfn.IFS(W1642&lt;=3, "Q1", W1642&lt;=6, "Q2", W1642&lt;=9, "Q3", W1642&lt;=12, "Q4")</f>
        <v>Q2</v>
      </c>
      <c r="Y1642" s="4">
        <f t="shared" si="102"/>
        <v>46</v>
      </c>
      <c r="Z1642" t="str">
        <f t="shared" si="103"/>
        <v>May</v>
      </c>
    </row>
    <row r="1643" spans="1:26" x14ac:dyDescent="0.3">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c r="V1643">
        <f t="shared" si="100"/>
        <v>6</v>
      </c>
      <c r="W1643">
        <f t="shared" si="101"/>
        <v>5</v>
      </c>
      <c r="X1643" t="str" cm="1">
        <f t="array" ref="X1643">_xlfn.IFS(W1643&lt;=3, "Q1", W1643&lt;=6, "Q2", W1643&lt;=9, "Q3", W1643&lt;=12, "Q4")</f>
        <v>Q2</v>
      </c>
      <c r="Y1643" s="4">
        <f t="shared" si="102"/>
        <v>42</v>
      </c>
      <c r="Z1643" t="str">
        <f t="shared" si="103"/>
        <v>May</v>
      </c>
    </row>
    <row r="1644" spans="1:26" x14ac:dyDescent="0.3">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c r="V1644">
        <f t="shared" si="100"/>
        <v>5</v>
      </c>
      <c r="W1644">
        <f t="shared" si="101"/>
        <v>11</v>
      </c>
      <c r="X1644" t="str" cm="1">
        <f t="array" ref="X1644">_xlfn.IFS(W1644&lt;=3, "Q1", W1644&lt;=6, "Q2", W1644&lt;=9, "Q3", W1644&lt;=12, "Q4")</f>
        <v>Q4</v>
      </c>
      <c r="Y1644" s="4">
        <f t="shared" si="102"/>
        <v>31.25</v>
      </c>
      <c r="Z1644" t="str">
        <f t="shared" si="103"/>
        <v>November</v>
      </c>
    </row>
    <row r="1645" spans="1:26" x14ac:dyDescent="0.3">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c r="V1645">
        <f t="shared" si="100"/>
        <v>1</v>
      </c>
      <c r="W1645">
        <f t="shared" si="101"/>
        <v>3</v>
      </c>
      <c r="X1645" t="str" cm="1">
        <f t="array" ref="X1645">_xlfn.IFS(W1645&lt;=3, "Q1", W1645&lt;=6, "Q2", W1645&lt;=9, "Q3", W1645&lt;=12, "Q4")</f>
        <v>Q1</v>
      </c>
      <c r="Y1645" s="4">
        <f t="shared" si="102"/>
        <v>27.999999999999996</v>
      </c>
      <c r="Z1645" t="str">
        <f t="shared" si="103"/>
        <v>March</v>
      </c>
    </row>
    <row r="1646" spans="1:26" x14ac:dyDescent="0.3">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c r="V1646">
        <f t="shared" si="100"/>
        <v>1</v>
      </c>
      <c r="W1646">
        <f t="shared" si="101"/>
        <v>3</v>
      </c>
      <c r="X1646" t="str" cm="1">
        <f t="array" ref="X1646">_xlfn.IFS(W1646&lt;=3, "Q1", W1646&lt;=6, "Q2", W1646&lt;=9, "Q3", W1646&lt;=12, "Q4")</f>
        <v>Q1</v>
      </c>
      <c r="Y1646" s="4">
        <f t="shared" si="102"/>
        <v>47</v>
      </c>
      <c r="Z1646" t="str">
        <f t="shared" si="103"/>
        <v>March</v>
      </c>
    </row>
    <row r="1647" spans="1:26" x14ac:dyDescent="0.3">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c r="V1647">
        <f t="shared" si="100"/>
        <v>1</v>
      </c>
      <c r="W1647">
        <f t="shared" si="101"/>
        <v>3</v>
      </c>
      <c r="X1647" t="str" cm="1">
        <f t="array" ref="X1647">_xlfn.IFS(W1647&lt;=3, "Q1", W1647&lt;=6, "Q2", W1647&lt;=9, "Q3", W1647&lt;=12, "Q4")</f>
        <v>Q1</v>
      </c>
      <c r="Y1647" s="4">
        <f t="shared" si="102"/>
        <v>48.000000000000007</v>
      </c>
      <c r="Z1647" t="str">
        <f t="shared" si="103"/>
        <v>March</v>
      </c>
    </row>
    <row r="1648" spans="1:26" x14ac:dyDescent="0.3">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c r="V1648">
        <f t="shared" si="100"/>
        <v>2</v>
      </c>
      <c r="W1648">
        <f t="shared" si="101"/>
        <v>11</v>
      </c>
      <c r="X1648" t="str" cm="1">
        <f t="array" ref="X1648">_xlfn.IFS(W1648&lt;=3, "Q1", W1648&lt;=6, "Q2", W1648&lt;=9, "Q3", W1648&lt;=12, "Q4")</f>
        <v>Q4</v>
      </c>
      <c r="Y1648" s="4">
        <f t="shared" si="102"/>
        <v>-8.75</v>
      </c>
      <c r="Z1648" t="str">
        <f t="shared" si="103"/>
        <v>November</v>
      </c>
    </row>
    <row r="1649" spans="1:26" x14ac:dyDescent="0.3">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c r="V1649">
        <f t="shared" si="100"/>
        <v>2</v>
      </c>
      <c r="W1649">
        <f t="shared" si="101"/>
        <v>11</v>
      </c>
      <c r="X1649" t="str" cm="1">
        <f t="array" ref="X1649">_xlfn.IFS(W1649&lt;=3, "Q1", W1649&lt;=6, "Q2", W1649&lt;=9, "Q3", W1649&lt;=12, "Q4")</f>
        <v>Q4</v>
      </c>
      <c r="Y1649" s="4">
        <f t="shared" si="102"/>
        <v>-22.499999999999996</v>
      </c>
      <c r="Z1649" t="str">
        <f t="shared" si="103"/>
        <v>November</v>
      </c>
    </row>
    <row r="1650" spans="1:26" x14ac:dyDescent="0.3">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c r="V1650">
        <f t="shared" si="100"/>
        <v>3</v>
      </c>
      <c r="W1650">
        <f t="shared" si="101"/>
        <v>9</v>
      </c>
      <c r="X1650" t="str" cm="1">
        <f t="array" ref="X1650">_xlfn.IFS(W1650&lt;=3, "Q1", W1650&lt;=6, "Q2", W1650&lt;=9, "Q3", W1650&lt;=12, "Q4")</f>
        <v>Q3</v>
      </c>
      <c r="Y1650" s="4">
        <f t="shared" si="102"/>
        <v>-83.333333333333343</v>
      </c>
      <c r="Z1650" t="str">
        <f t="shared" si="103"/>
        <v>September</v>
      </c>
    </row>
    <row r="1651" spans="1:26" x14ac:dyDescent="0.3">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c r="V1651">
        <f t="shared" si="100"/>
        <v>3</v>
      </c>
      <c r="W1651">
        <f t="shared" si="101"/>
        <v>9</v>
      </c>
      <c r="X1651" t="str" cm="1">
        <f t="array" ref="X1651">_xlfn.IFS(W1651&lt;=3, "Q1", W1651&lt;=6, "Q2", W1651&lt;=9, "Q3", W1651&lt;=12, "Q4")</f>
        <v>Q3</v>
      </c>
      <c r="Y1651" s="4">
        <f t="shared" si="102"/>
        <v>-20</v>
      </c>
      <c r="Z1651" t="str">
        <f t="shared" si="103"/>
        <v>September</v>
      </c>
    </row>
    <row r="1652" spans="1:26" x14ac:dyDescent="0.3">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c r="V1652">
        <f t="shared" si="100"/>
        <v>0</v>
      </c>
      <c r="W1652">
        <f t="shared" si="101"/>
        <v>8</v>
      </c>
      <c r="X1652" t="str" cm="1">
        <f t="array" ref="X1652">_xlfn.IFS(W1652&lt;=3, "Q1", W1652&lt;=6, "Q2", W1652&lt;=9, "Q3", W1652&lt;=12, "Q4")</f>
        <v>Q3</v>
      </c>
      <c r="Y1652" s="4">
        <f t="shared" si="102"/>
        <v>49</v>
      </c>
      <c r="Z1652" t="str">
        <f t="shared" si="103"/>
        <v>August</v>
      </c>
    </row>
    <row r="1653" spans="1:26" x14ac:dyDescent="0.3">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c r="V1653">
        <f t="shared" si="100"/>
        <v>0</v>
      </c>
      <c r="W1653">
        <f t="shared" si="101"/>
        <v>8</v>
      </c>
      <c r="X1653" t="str" cm="1">
        <f t="array" ref="X1653">_xlfn.IFS(W1653&lt;=3, "Q1", W1653&lt;=6, "Q2", W1653&lt;=9, "Q3", W1653&lt;=12, "Q4")</f>
        <v>Q3</v>
      </c>
      <c r="Y1653" s="4">
        <f t="shared" si="102"/>
        <v>48</v>
      </c>
      <c r="Z1653" t="str">
        <f t="shared" si="103"/>
        <v>August</v>
      </c>
    </row>
    <row r="1654" spans="1:26" x14ac:dyDescent="0.3">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c r="V1654">
        <f t="shared" si="100"/>
        <v>3</v>
      </c>
      <c r="W1654">
        <f t="shared" si="101"/>
        <v>11</v>
      </c>
      <c r="X1654" t="str" cm="1">
        <f t="array" ref="X1654">_xlfn.IFS(W1654&lt;=3, "Q1", W1654&lt;=6, "Q2", W1654&lt;=9, "Q3", W1654&lt;=12, "Q4")</f>
        <v>Q4</v>
      </c>
      <c r="Y1654" s="4">
        <f t="shared" si="102"/>
        <v>27</v>
      </c>
      <c r="Z1654" t="str">
        <f t="shared" si="103"/>
        <v>November</v>
      </c>
    </row>
    <row r="1655" spans="1:26" x14ac:dyDescent="0.3">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c r="V1655">
        <f t="shared" si="100"/>
        <v>3</v>
      </c>
      <c r="W1655">
        <f t="shared" si="101"/>
        <v>11</v>
      </c>
      <c r="X1655" t="str" cm="1">
        <f t="array" ref="X1655">_xlfn.IFS(W1655&lt;=3, "Q1", W1655&lt;=6, "Q2", W1655&lt;=9, "Q3", W1655&lt;=12, "Q4")</f>
        <v>Q4</v>
      </c>
      <c r="Y1655" s="4">
        <f t="shared" si="102"/>
        <v>41</v>
      </c>
      <c r="Z1655" t="str">
        <f t="shared" si="103"/>
        <v>November</v>
      </c>
    </row>
    <row r="1656" spans="1:26" x14ac:dyDescent="0.3">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c r="V1656">
        <f t="shared" si="100"/>
        <v>3</v>
      </c>
      <c r="W1656">
        <f t="shared" si="101"/>
        <v>11</v>
      </c>
      <c r="X1656" t="str" cm="1">
        <f t="array" ref="X1656">_xlfn.IFS(W1656&lt;=3, "Q1", W1656&lt;=6, "Q2", W1656&lt;=9, "Q3", W1656&lt;=12, "Q4")</f>
        <v>Q4</v>
      </c>
      <c r="Y1656" s="4">
        <f t="shared" si="102"/>
        <v>48.000000000000007</v>
      </c>
      <c r="Z1656" t="str">
        <f t="shared" si="103"/>
        <v>November</v>
      </c>
    </row>
    <row r="1657" spans="1:26" x14ac:dyDescent="0.3">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c r="V1657">
        <f t="shared" si="100"/>
        <v>3</v>
      </c>
      <c r="W1657">
        <f t="shared" si="101"/>
        <v>11</v>
      </c>
      <c r="X1657" t="str" cm="1">
        <f t="array" ref="X1657">_xlfn.IFS(W1657&lt;=3, "Q1", W1657&lt;=6, "Q2", W1657&lt;=9, "Q3", W1657&lt;=12, "Q4")</f>
        <v>Q4</v>
      </c>
      <c r="Y1657" s="4">
        <f t="shared" si="102"/>
        <v>35</v>
      </c>
      <c r="Z1657" t="str">
        <f t="shared" si="103"/>
        <v>November</v>
      </c>
    </row>
    <row r="1658" spans="1:26" x14ac:dyDescent="0.3">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c r="V1658">
        <f t="shared" si="100"/>
        <v>3</v>
      </c>
      <c r="W1658">
        <f t="shared" si="101"/>
        <v>11</v>
      </c>
      <c r="X1658" t="str" cm="1">
        <f t="array" ref="X1658">_xlfn.IFS(W1658&lt;=3, "Q1", W1658&lt;=6, "Q2", W1658&lt;=9, "Q3", W1658&lt;=12, "Q4")</f>
        <v>Q4</v>
      </c>
      <c r="Y1658" s="4">
        <f t="shared" si="102"/>
        <v>10</v>
      </c>
      <c r="Z1658" t="str">
        <f t="shared" si="103"/>
        <v>November</v>
      </c>
    </row>
    <row r="1659" spans="1:26" x14ac:dyDescent="0.3">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c r="V1659">
        <f t="shared" si="100"/>
        <v>3</v>
      </c>
      <c r="W1659">
        <f t="shared" si="101"/>
        <v>5</v>
      </c>
      <c r="X1659" t="str" cm="1">
        <f t="array" ref="X1659">_xlfn.IFS(W1659&lt;=3, "Q1", W1659&lt;=6, "Q2", W1659&lt;=9, "Q3", W1659&lt;=12, "Q4")</f>
        <v>Q2</v>
      </c>
      <c r="Y1659" s="4">
        <f t="shared" si="102"/>
        <v>31</v>
      </c>
      <c r="Z1659" t="str">
        <f t="shared" si="103"/>
        <v>May</v>
      </c>
    </row>
    <row r="1660" spans="1:26" x14ac:dyDescent="0.3">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c r="V1660">
        <f t="shared" si="100"/>
        <v>6</v>
      </c>
      <c r="W1660">
        <f t="shared" si="101"/>
        <v>1</v>
      </c>
      <c r="X1660" t="str" cm="1">
        <f t="array" ref="X1660">_xlfn.IFS(W1660&lt;=3, "Q1", W1660&lt;=6, "Q2", W1660&lt;=9, "Q3", W1660&lt;=12, "Q4")</f>
        <v>Q1</v>
      </c>
      <c r="Y1660" s="4">
        <f t="shared" si="102"/>
        <v>6.25</v>
      </c>
      <c r="Z1660" t="str">
        <f t="shared" si="103"/>
        <v>January</v>
      </c>
    </row>
    <row r="1661" spans="1:26" x14ac:dyDescent="0.3">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c r="V1661">
        <f t="shared" si="100"/>
        <v>7</v>
      </c>
      <c r="W1661">
        <f t="shared" si="101"/>
        <v>10</v>
      </c>
      <c r="X1661" t="str" cm="1">
        <f t="array" ref="X1661">_xlfn.IFS(W1661&lt;=3, "Q1", W1661&lt;=6, "Q2", W1661&lt;=9, "Q3", W1661&lt;=12, "Q4")</f>
        <v>Q4</v>
      </c>
      <c r="Y1661" s="4">
        <f t="shared" si="102"/>
        <v>31.25</v>
      </c>
      <c r="Z1661" t="str">
        <f t="shared" si="103"/>
        <v>October</v>
      </c>
    </row>
    <row r="1662" spans="1:26" x14ac:dyDescent="0.3">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c r="V1662">
        <f t="shared" si="100"/>
        <v>7</v>
      </c>
      <c r="W1662">
        <f t="shared" si="101"/>
        <v>10</v>
      </c>
      <c r="X1662" t="str" cm="1">
        <f t="array" ref="X1662">_xlfn.IFS(W1662&lt;=3, "Q1", W1662&lt;=6, "Q2", W1662&lt;=9, "Q3", W1662&lt;=12, "Q4")</f>
        <v>Q4</v>
      </c>
      <c r="Y1662" s="4">
        <f t="shared" si="102"/>
        <v>37.500000000000007</v>
      </c>
      <c r="Z1662" t="str">
        <f t="shared" si="103"/>
        <v>October</v>
      </c>
    </row>
    <row r="1663" spans="1:26" x14ac:dyDescent="0.3">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c r="V1663">
        <f t="shared" si="100"/>
        <v>6</v>
      </c>
      <c r="W1663">
        <f t="shared" si="101"/>
        <v>4</v>
      </c>
      <c r="X1663" t="str" cm="1">
        <f t="array" ref="X1663">_xlfn.IFS(W1663&lt;=3, "Q1", W1663&lt;=6, "Q2", W1663&lt;=9, "Q3", W1663&lt;=12, "Q4")</f>
        <v>Q2</v>
      </c>
      <c r="Y1663" s="4">
        <f t="shared" si="102"/>
        <v>-23.333333333333332</v>
      </c>
      <c r="Z1663" t="str">
        <f t="shared" si="103"/>
        <v>April</v>
      </c>
    </row>
    <row r="1664" spans="1:26" x14ac:dyDescent="0.3">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c r="V1664">
        <f t="shared" si="100"/>
        <v>6</v>
      </c>
      <c r="W1664">
        <f t="shared" si="101"/>
        <v>4</v>
      </c>
      <c r="X1664" t="str" cm="1">
        <f t="array" ref="X1664">_xlfn.IFS(W1664&lt;=3, "Q1", W1664&lt;=6, "Q2", W1664&lt;=9, "Q3", W1664&lt;=12, "Q4")</f>
        <v>Q2</v>
      </c>
      <c r="Y1664" s="4">
        <f t="shared" si="102"/>
        <v>-66.666666666666657</v>
      </c>
      <c r="Z1664" t="str">
        <f t="shared" si="103"/>
        <v>April</v>
      </c>
    </row>
    <row r="1665" spans="1:26" x14ac:dyDescent="0.3">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c r="V1665">
        <f t="shared" si="100"/>
        <v>2</v>
      </c>
      <c r="W1665">
        <f t="shared" si="101"/>
        <v>11</v>
      </c>
      <c r="X1665" t="str" cm="1">
        <f t="array" ref="X1665">_xlfn.IFS(W1665&lt;=3, "Q1", W1665&lt;=6, "Q2", W1665&lt;=9, "Q3", W1665&lt;=12, "Q4")</f>
        <v>Q4</v>
      </c>
      <c r="Y1665" s="4">
        <f t="shared" si="102"/>
        <v>8.75</v>
      </c>
      <c r="Z1665" t="str">
        <f t="shared" si="103"/>
        <v>November</v>
      </c>
    </row>
    <row r="1666" spans="1:26" x14ac:dyDescent="0.3">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c r="V1666">
        <f t="shared" si="100"/>
        <v>2</v>
      </c>
      <c r="W1666">
        <f t="shared" si="101"/>
        <v>11</v>
      </c>
      <c r="X1666" t="str" cm="1">
        <f t="array" ref="X1666">_xlfn.IFS(W1666&lt;=3, "Q1", W1666&lt;=6, "Q2", W1666&lt;=9, "Q3", W1666&lt;=12, "Q4")</f>
        <v>Q4</v>
      </c>
      <c r="Y1666" s="4">
        <f t="shared" si="102"/>
        <v>-2.5</v>
      </c>
      <c r="Z1666" t="str">
        <f t="shared" si="103"/>
        <v>November</v>
      </c>
    </row>
    <row r="1667" spans="1:26" x14ac:dyDescent="0.3">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c r="V1667">
        <f t="shared" ref="V1667:V1730" si="104">D1667-C1667</f>
        <v>2</v>
      </c>
      <c r="W1667">
        <f t="shared" ref="W1667:W1730" si="105">MONTH(C1667)</f>
        <v>11</v>
      </c>
      <c r="X1667" t="str" cm="1">
        <f t="array" ref="X1667">_xlfn.IFS(W1667&lt;=3, "Q1", W1667&lt;=6, "Q2", W1667&lt;=9, "Q3", W1667&lt;=12, "Q4")</f>
        <v>Q4</v>
      </c>
      <c r="Y1667" s="4">
        <f t="shared" ref="Y1667:Y1730" si="106">(U1667/R1667)*100</f>
        <v>20</v>
      </c>
      <c r="Z1667" t="str">
        <f t="shared" ref="Z1667:Z1730" si="107">TEXT(C1667, "mmmm")</f>
        <v>November</v>
      </c>
    </row>
    <row r="1668" spans="1:26" x14ac:dyDescent="0.3">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c r="V1668">
        <f t="shared" si="104"/>
        <v>2</v>
      </c>
      <c r="W1668">
        <f t="shared" si="105"/>
        <v>11</v>
      </c>
      <c r="X1668" t="str" cm="1">
        <f t="array" ref="X1668">_xlfn.IFS(W1668&lt;=3, "Q1", W1668&lt;=6, "Q2", W1668&lt;=9, "Q3", W1668&lt;=12, "Q4")</f>
        <v>Q4</v>
      </c>
      <c r="Y1668" s="4">
        <f t="shared" si="106"/>
        <v>-2.5</v>
      </c>
      <c r="Z1668" t="str">
        <f t="shared" si="107"/>
        <v>November</v>
      </c>
    </row>
    <row r="1669" spans="1:26" x14ac:dyDescent="0.3">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c r="V1669">
        <f t="shared" si="104"/>
        <v>2</v>
      </c>
      <c r="W1669">
        <f t="shared" si="105"/>
        <v>11</v>
      </c>
      <c r="X1669" t="str" cm="1">
        <f t="array" ref="X1669">_xlfn.IFS(W1669&lt;=3, "Q1", W1669&lt;=6, "Q2", W1669&lt;=9, "Q3", W1669&lt;=12, "Q4")</f>
        <v>Q4</v>
      </c>
      <c r="Y1669" s="4">
        <f t="shared" si="106"/>
        <v>31.25</v>
      </c>
      <c r="Z1669" t="str">
        <f t="shared" si="107"/>
        <v>November</v>
      </c>
    </row>
    <row r="1670" spans="1:26" x14ac:dyDescent="0.3">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c r="V1670">
        <f t="shared" si="104"/>
        <v>2</v>
      </c>
      <c r="W1670">
        <f t="shared" si="105"/>
        <v>11</v>
      </c>
      <c r="X1670" t="str" cm="1">
        <f t="array" ref="X1670">_xlfn.IFS(W1670&lt;=3, "Q1", W1670&lt;=6, "Q2", W1670&lt;=9, "Q3", W1670&lt;=12, "Q4")</f>
        <v>Q4</v>
      </c>
      <c r="Y1670" s="4">
        <f t="shared" si="106"/>
        <v>11.25</v>
      </c>
      <c r="Z1670" t="str">
        <f t="shared" si="107"/>
        <v>November</v>
      </c>
    </row>
    <row r="1671" spans="1:26" x14ac:dyDescent="0.3">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c r="V1671">
        <f t="shared" si="104"/>
        <v>5</v>
      </c>
      <c r="W1671">
        <f t="shared" si="105"/>
        <v>1</v>
      </c>
      <c r="X1671" t="str" cm="1">
        <f t="array" ref="X1671">_xlfn.IFS(W1671&lt;=3, "Q1", W1671&lt;=6, "Q2", W1671&lt;=9, "Q3", W1671&lt;=12, "Q4")</f>
        <v>Q1</v>
      </c>
      <c r="Y1671" s="4">
        <f t="shared" si="106"/>
        <v>-36.666666666666664</v>
      </c>
      <c r="Z1671" t="str">
        <f t="shared" si="107"/>
        <v>January</v>
      </c>
    </row>
    <row r="1672" spans="1:26" x14ac:dyDescent="0.3">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c r="V1672">
        <f t="shared" si="104"/>
        <v>7</v>
      </c>
      <c r="W1672">
        <f t="shared" si="105"/>
        <v>10</v>
      </c>
      <c r="X1672" t="str" cm="1">
        <f t="array" ref="X1672">_xlfn.IFS(W1672&lt;=3, "Q1", W1672&lt;=6, "Q2", W1672&lt;=9, "Q3", W1672&lt;=12, "Q4")</f>
        <v>Q4</v>
      </c>
      <c r="Y1672" s="4">
        <f t="shared" si="106"/>
        <v>31.25</v>
      </c>
      <c r="Z1672" t="str">
        <f t="shared" si="107"/>
        <v>October</v>
      </c>
    </row>
    <row r="1673" spans="1:26" x14ac:dyDescent="0.3">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c r="V1673">
        <f t="shared" si="104"/>
        <v>3</v>
      </c>
      <c r="W1673">
        <f t="shared" si="105"/>
        <v>3</v>
      </c>
      <c r="X1673" t="str" cm="1">
        <f t="array" ref="X1673">_xlfn.IFS(W1673&lt;=3, "Q1", W1673&lt;=6, "Q2", W1673&lt;=9, "Q3", W1673&lt;=12, "Q4")</f>
        <v>Q1</v>
      </c>
      <c r="Y1673" s="4">
        <f t="shared" si="106"/>
        <v>32.999999999999993</v>
      </c>
      <c r="Z1673" t="str">
        <f t="shared" si="107"/>
        <v>March</v>
      </c>
    </row>
    <row r="1674" spans="1:26" x14ac:dyDescent="0.3">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c r="V1674">
        <f t="shared" si="104"/>
        <v>4</v>
      </c>
      <c r="W1674">
        <f t="shared" si="105"/>
        <v>7</v>
      </c>
      <c r="X1674" t="str" cm="1">
        <f t="array" ref="X1674">_xlfn.IFS(W1674&lt;=3, "Q1", W1674&lt;=6, "Q2", W1674&lt;=9, "Q3", W1674&lt;=12, "Q4")</f>
        <v>Q3</v>
      </c>
      <c r="Y1674" s="4">
        <f t="shared" si="106"/>
        <v>37.5</v>
      </c>
      <c r="Z1674" t="str">
        <f t="shared" si="107"/>
        <v>July</v>
      </c>
    </row>
    <row r="1675" spans="1:26" x14ac:dyDescent="0.3">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c r="V1675">
        <f t="shared" si="104"/>
        <v>1</v>
      </c>
      <c r="W1675">
        <f t="shared" si="105"/>
        <v>12</v>
      </c>
      <c r="X1675" t="str" cm="1">
        <f t="array" ref="X1675">_xlfn.IFS(W1675&lt;=3, "Q1", W1675&lt;=6, "Q2", W1675&lt;=9, "Q3", W1675&lt;=12, "Q4")</f>
        <v>Q4</v>
      </c>
      <c r="Y1675" s="4">
        <f t="shared" si="106"/>
        <v>49</v>
      </c>
      <c r="Z1675" t="str">
        <f t="shared" si="107"/>
        <v>December</v>
      </c>
    </row>
    <row r="1676" spans="1:26" x14ac:dyDescent="0.3">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c r="V1676">
        <f t="shared" si="104"/>
        <v>4</v>
      </c>
      <c r="W1676">
        <f t="shared" si="105"/>
        <v>9</v>
      </c>
      <c r="X1676" t="str" cm="1">
        <f t="array" ref="X1676">_xlfn.IFS(W1676&lt;=3, "Q1", W1676&lt;=6, "Q2", W1676&lt;=9, "Q3", W1676&lt;=12, "Q4")</f>
        <v>Q3</v>
      </c>
      <c r="Y1676" s="4">
        <f t="shared" si="106"/>
        <v>-47.5</v>
      </c>
      <c r="Z1676" t="str">
        <f t="shared" si="107"/>
        <v>September</v>
      </c>
    </row>
    <row r="1677" spans="1:26" x14ac:dyDescent="0.3">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c r="V1677">
        <f t="shared" si="104"/>
        <v>4</v>
      </c>
      <c r="W1677">
        <f t="shared" si="105"/>
        <v>9</v>
      </c>
      <c r="X1677" t="str" cm="1">
        <f t="array" ref="X1677">_xlfn.IFS(W1677&lt;=3, "Q1", W1677&lt;=6, "Q2", W1677&lt;=9, "Q3", W1677&lt;=12, "Q4")</f>
        <v>Q3</v>
      </c>
      <c r="Y1677" s="4">
        <f t="shared" si="106"/>
        <v>-154.99999999999997</v>
      </c>
      <c r="Z1677" t="str">
        <f t="shared" si="107"/>
        <v>September</v>
      </c>
    </row>
    <row r="1678" spans="1:26" x14ac:dyDescent="0.3">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c r="V1678">
        <f t="shared" si="104"/>
        <v>6</v>
      </c>
      <c r="W1678">
        <f t="shared" si="105"/>
        <v>5</v>
      </c>
      <c r="X1678" t="str" cm="1">
        <f t="array" ref="X1678">_xlfn.IFS(W1678&lt;=3, "Q1", W1678&lt;=6, "Q2", W1678&lt;=9, "Q3", W1678&lt;=12, "Q4")</f>
        <v>Q2</v>
      </c>
      <c r="Y1678" s="4">
        <f t="shared" si="106"/>
        <v>25</v>
      </c>
      <c r="Z1678" t="str">
        <f t="shared" si="107"/>
        <v>May</v>
      </c>
    </row>
    <row r="1679" spans="1:26" x14ac:dyDescent="0.3">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c r="V1679">
        <f t="shared" si="104"/>
        <v>6</v>
      </c>
      <c r="W1679">
        <f t="shared" si="105"/>
        <v>5</v>
      </c>
      <c r="X1679" t="str" cm="1">
        <f t="array" ref="X1679">_xlfn.IFS(W1679&lt;=3, "Q1", W1679&lt;=6, "Q2", W1679&lt;=9, "Q3", W1679&lt;=12, "Q4")</f>
        <v>Q2</v>
      </c>
      <c r="Y1679" s="4">
        <f t="shared" si="106"/>
        <v>48.999999999999993</v>
      </c>
      <c r="Z1679" t="str">
        <f t="shared" si="107"/>
        <v>May</v>
      </c>
    </row>
    <row r="1680" spans="1:26" x14ac:dyDescent="0.3">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c r="V1680">
        <f t="shared" si="104"/>
        <v>6</v>
      </c>
      <c r="W1680">
        <f t="shared" si="105"/>
        <v>9</v>
      </c>
      <c r="X1680" t="str" cm="1">
        <f t="array" ref="X1680">_xlfn.IFS(W1680&lt;=3, "Q1", W1680&lt;=6, "Q2", W1680&lt;=9, "Q3", W1680&lt;=12, "Q4")</f>
        <v>Q3</v>
      </c>
      <c r="Y1680" s="4">
        <f t="shared" si="106"/>
        <v>-22.499999999999996</v>
      </c>
      <c r="Z1680" t="str">
        <f t="shared" si="107"/>
        <v>September</v>
      </c>
    </row>
    <row r="1681" spans="1:26" x14ac:dyDescent="0.3">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c r="V1681">
        <f t="shared" si="104"/>
        <v>6</v>
      </c>
      <c r="W1681">
        <f t="shared" si="105"/>
        <v>9</v>
      </c>
      <c r="X1681" t="str" cm="1">
        <f t="array" ref="X1681">_xlfn.IFS(W1681&lt;=3, "Q1", W1681&lt;=6, "Q2", W1681&lt;=9, "Q3", W1681&lt;=12, "Q4")</f>
        <v>Q3</v>
      </c>
      <c r="Y1681" s="4">
        <f t="shared" si="106"/>
        <v>13.333333333333334</v>
      </c>
      <c r="Z1681" t="str">
        <f t="shared" si="107"/>
        <v>September</v>
      </c>
    </row>
    <row r="1682" spans="1:26" x14ac:dyDescent="0.3">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c r="V1682">
        <f t="shared" si="104"/>
        <v>6</v>
      </c>
      <c r="W1682">
        <f t="shared" si="105"/>
        <v>9</v>
      </c>
      <c r="X1682" t="str" cm="1">
        <f t="array" ref="X1682">_xlfn.IFS(W1682&lt;=3, "Q1", W1682&lt;=6, "Q2", W1682&lt;=9, "Q3", W1682&lt;=12, "Q4")</f>
        <v>Q3</v>
      </c>
      <c r="Y1682" s="4">
        <f t="shared" si="106"/>
        <v>20</v>
      </c>
      <c r="Z1682" t="str">
        <f t="shared" si="107"/>
        <v>September</v>
      </c>
    </row>
    <row r="1683" spans="1:26" x14ac:dyDescent="0.3">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c r="V1683">
        <f t="shared" si="104"/>
        <v>6</v>
      </c>
      <c r="W1683">
        <f t="shared" si="105"/>
        <v>9</v>
      </c>
      <c r="X1683" t="str" cm="1">
        <f t="array" ref="X1683">_xlfn.IFS(W1683&lt;=3, "Q1", W1683&lt;=6, "Q2", W1683&lt;=9, "Q3", W1683&lt;=12, "Q4")</f>
        <v>Q3</v>
      </c>
      <c r="Y1683" s="4">
        <f t="shared" si="106"/>
        <v>-140</v>
      </c>
      <c r="Z1683" t="str">
        <f t="shared" si="107"/>
        <v>September</v>
      </c>
    </row>
    <row r="1684" spans="1:26" x14ac:dyDescent="0.3">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c r="V1684">
        <f t="shared" si="104"/>
        <v>2</v>
      </c>
      <c r="W1684">
        <f t="shared" si="105"/>
        <v>9</v>
      </c>
      <c r="X1684" t="str" cm="1">
        <f t="array" ref="X1684">_xlfn.IFS(W1684&lt;=3, "Q1", W1684&lt;=6, "Q2", W1684&lt;=9, "Q3", W1684&lt;=12, "Q4")</f>
        <v>Q3</v>
      </c>
      <c r="Y1684" s="4">
        <f t="shared" si="106"/>
        <v>48.000000000000007</v>
      </c>
      <c r="Z1684" t="str">
        <f t="shared" si="107"/>
        <v>September</v>
      </c>
    </row>
    <row r="1685" spans="1:26" x14ac:dyDescent="0.3">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c r="V1685">
        <f t="shared" si="104"/>
        <v>5</v>
      </c>
      <c r="W1685">
        <f t="shared" si="105"/>
        <v>11</v>
      </c>
      <c r="X1685" t="str" cm="1">
        <f t="array" ref="X1685">_xlfn.IFS(W1685&lt;=3, "Q1", W1685&lt;=6, "Q2", W1685&lt;=9, "Q3", W1685&lt;=12, "Q4")</f>
        <v>Q4</v>
      </c>
      <c r="Y1685" s="4">
        <f t="shared" si="106"/>
        <v>42</v>
      </c>
      <c r="Z1685" t="str">
        <f t="shared" si="107"/>
        <v>November</v>
      </c>
    </row>
    <row r="1686" spans="1:26" x14ac:dyDescent="0.3">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c r="V1686">
        <f t="shared" si="104"/>
        <v>3</v>
      </c>
      <c r="W1686">
        <f t="shared" si="105"/>
        <v>4</v>
      </c>
      <c r="X1686" t="str" cm="1">
        <f t="array" ref="X1686">_xlfn.IFS(W1686&lt;=3, "Q1", W1686&lt;=6, "Q2", W1686&lt;=9, "Q3", W1686&lt;=12, "Q4")</f>
        <v>Q2</v>
      </c>
      <c r="Y1686" s="4">
        <f t="shared" si="106"/>
        <v>12.5</v>
      </c>
      <c r="Z1686" t="str">
        <f t="shared" si="107"/>
        <v>April</v>
      </c>
    </row>
    <row r="1687" spans="1:26" x14ac:dyDescent="0.3">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c r="V1687">
        <f t="shared" si="104"/>
        <v>3</v>
      </c>
      <c r="W1687">
        <f t="shared" si="105"/>
        <v>4</v>
      </c>
      <c r="X1687" t="str" cm="1">
        <f t="array" ref="X1687">_xlfn.IFS(W1687&lt;=3, "Q1", W1687&lt;=6, "Q2", W1687&lt;=9, "Q3", W1687&lt;=12, "Q4")</f>
        <v>Q2</v>
      </c>
      <c r="Y1687" s="4">
        <f t="shared" si="106"/>
        <v>-83.333333333333343</v>
      </c>
      <c r="Z1687" t="str">
        <f t="shared" si="107"/>
        <v>April</v>
      </c>
    </row>
    <row r="1688" spans="1:26" x14ac:dyDescent="0.3">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c r="V1688">
        <f t="shared" si="104"/>
        <v>3</v>
      </c>
      <c r="W1688">
        <f t="shared" si="105"/>
        <v>4</v>
      </c>
      <c r="X1688" t="str" cm="1">
        <f t="array" ref="X1688">_xlfn.IFS(W1688&lt;=3, "Q1", W1688&lt;=6, "Q2", W1688&lt;=9, "Q3", W1688&lt;=12, "Q4")</f>
        <v>Q2</v>
      </c>
      <c r="Y1688" s="4">
        <f t="shared" si="106"/>
        <v>-76.666666666666657</v>
      </c>
      <c r="Z1688" t="str">
        <f t="shared" si="107"/>
        <v>April</v>
      </c>
    </row>
    <row r="1689" spans="1:26" x14ac:dyDescent="0.3">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c r="V1689">
        <f t="shared" si="104"/>
        <v>2</v>
      </c>
      <c r="W1689">
        <f t="shared" si="105"/>
        <v>12</v>
      </c>
      <c r="X1689" t="str" cm="1">
        <f t="array" ref="X1689">_xlfn.IFS(W1689&lt;=3, "Q1", W1689&lt;=6, "Q2", W1689&lt;=9, "Q3", W1689&lt;=12, "Q4")</f>
        <v>Q4</v>
      </c>
      <c r="Y1689" s="4">
        <f t="shared" si="106"/>
        <v>35</v>
      </c>
      <c r="Z1689" t="str">
        <f t="shared" si="107"/>
        <v>December</v>
      </c>
    </row>
    <row r="1690" spans="1:26" x14ac:dyDescent="0.3">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c r="V1690">
        <f t="shared" si="104"/>
        <v>2</v>
      </c>
      <c r="W1690">
        <f t="shared" si="105"/>
        <v>12</v>
      </c>
      <c r="X1690" t="str" cm="1">
        <f t="array" ref="X1690">_xlfn.IFS(W1690&lt;=3, "Q1", W1690&lt;=6, "Q2", W1690&lt;=9, "Q3", W1690&lt;=12, "Q4")</f>
        <v>Q4</v>
      </c>
      <c r="Y1690" s="4">
        <f t="shared" si="106"/>
        <v>7.5</v>
      </c>
      <c r="Z1690" t="str">
        <f t="shared" si="107"/>
        <v>December</v>
      </c>
    </row>
    <row r="1691" spans="1:26" x14ac:dyDescent="0.3">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c r="V1691">
        <f t="shared" si="104"/>
        <v>4</v>
      </c>
      <c r="W1691">
        <f t="shared" si="105"/>
        <v>8</v>
      </c>
      <c r="X1691" t="str" cm="1">
        <f t="array" ref="X1691">_xlfn.IFS(W1691&lt;=3, "Q1", W1691&lt;=6, "Q2", W1691&lt;=9, "Q3", W1691&lt;=12, "Q4")</f>
        <v>Q3</v>
      </c>
      <c r="Y1691" s="4">
        <f t="shared" si="106"/>
        <v>-26.666666666666668</v>
      </c>
      <c r="Z1691" t="str">
        <f t="shared" si="107"/>
        <v>August</v>
      </c>
    </row>
    <row r="1692" spans="1:26" x14ac:dyDescent="0.3">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c r="V1692">
        <f t="shared" si="104"/>
        <v>6</v>
      </c>
      <c r="W1692">
        <f t="shared" si="105"/>
        <v>12</v>
      </c>
      <c r="X1692" t="str" cm="1">
        <f t="array" ref="X1692">_xlfn.IFS(W1692&lt;=3, "Q1", W1692&lt;=6, "Q2", W1692&lt;=9, "Q3", W1692&lt;=12, "Q4")</f>
        <v>Q4</v>
      </c>
      <c r="Y1692" s="4">
        <f t="shared" si="106"/>
        <v>46</v>
      </c>
      <c r="Z1692" t="str">
        <f t="shared" si="107"/>
        <v>December</v>
      </c>
    </row>
    <row r="1693" spans="1:26" x14ac:dyDescent="0.3">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c r="V1693">
        <f t="shared" si="104"/>
        <v>6</v>
      </c>
      <c r="W1693">
        <f t="shared" si="105"/>
        <v>12</v>
      </c>
      <c r="X1693" t="str" cm="1">
        <f t="array" ref="X1693">_xlfn.IFS(W1693&lt;=3, "Q1", W1693&lt;=6, "Q2", W1693&lt;=9, "Q3", W1693&lt;=12, "Q4")</f>
        <v>Q4</v>
      </c>
      <c r="Y1693" s="4">
        <f t="shared" si="106"/>
        <v>49</v>
      </c>
      <c r="Z1693" t="str">
        <f t="shared" si="107"/>
        <v>December</v>
      </c>
    </row>
    <row r="1694" spans="1:26" x14ac:dyDescent="0.3">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c r="V1694">
        <f t="shared" si="104"/>
        <v>5</v>
      </c>
      <c r="W1694">
        <f t="shared" si="105"/>
        <v>3</v>
      </c>
      <c r="X1694" t="str" cm="1">
        <f t="array" ref="X1694">_xlfn.IFS(W1694&lt;=3, "Q1", W1694&lt;=6, "Q2", W1694&lt;=9, "Q3", W1694&lt;=12, "Q4")</f>
        <v>Q1</v>
      </c>
      <c r="Y1694" s="4">
        <f t="shared" si="106"/>
        <v>28.749999999999996</v>
      </c>
      <c r="Z1694" t="str">
        <f t="shared" si="107"/>
        <v>March</v>
      </c>
    </row>
    <row r="1695" spans="1:26" x14ac:dyDescent="0.3">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c r="V1695">
        <f t="shared" si="104"/>
        <v>3</v>
      </c>
      <c r="W1695">
        <f t="shared" si="105"/>
        <v>6</v>
      </c>
      <c r="X1695" t="str" cm="1">
        <f t="array" ref="X1695">_xlfn.IFS(W1695&lt;=3, "Q1", W1695&lt;=6, "Q2", W1695&lt;=9, "Q3", W1695&lt;=12, "Q4")</f>
        <v>Q2</v>
      </c>
      <c r="Y1695" s="4">
        <f t="shared" si="106"/>
        <v>26.25</v>
      </c>
      <c r="Z1695" t="str">
        <f t="shared" si="107"/>
        <v>June</v>
      </c>
    </row>
    <row r="1696" spans="1:26" x14ac:dyDescent="0.3">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c r="V1696">
        <f t="shared" si="104"/>
        <v>3</v>
      </c>
      <c r="W1696">
        <f t="shared" si="105"/>
        <v>9</v>
      </c>
      <c r="X1696" t="str" cm="1">
        <f t="array" ref="X1696">_xlfn.IFS(W1696&lt;=3, "Q1", W1696&lt;=6, "Q2", W1696&lt;=9, "Q3", W1696&lt;=12, "Q4")</f>
        <v>Q3</v>
      </c>
      <c r="Y1696" s="4">
        <f t="shared" si="106"/>
        <v>31</v>
      </c>
      <c r="Z1696" t="str">
        <f t="shared" si="107"/>
        <v>September</v>
      </c>
    </row>
    <row r="1697" spans="1:26" x14ac:dyDescent="0.3">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c r="V1697">
        <f t="shared" si="104"/>
        <v>3</v>
      </c>
      <c r="W1697">
        <f t="shared" si="105"/>
        <v>9</v>
      </c>
      <c r="X1697" t="str" cm="1">
        <f t="array" ref="X1697">_xlfn.IFS(W1697&lt;=3, "Q1", W1697&lt;=6, "Q2", W1697&lt;=9, "Q3", W1697&lt;=12, "Q4")</f>
        <v>Q3</v>
      </c>
      <c r="Y1697" s="4">
        <f t="shared" si="106"/>
        <v>49</v>
      </c>
      <c r="Z1697" t="str">
        <f t="shared" si="107"/>
        <v>September</v>
      </c>
    </row>
    <row r="1698" spans="1:26" x14ac:dyDescent="0.3">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c r="V1698">
        <f t="shared" si="104"/>
        <v>3</v>
      </c>
      <c r="W1698">
        <f t="shared" si="105"/>
        <v>9</v>
      </c>
      <c r="X1698" t="str" cm="1">
        <f t="array" ref="X1698">_xlfn.IFS(W1698&lt;=3, "Q1", W1698&lt;=6, "Q2", W1698&lt;=9, "Q3", W1698&lt;=12, "Q4")</f>
        <v>Q3</v>
      </c>
      <c r="Y1698" s="4">
        <f t="shared" si="106"/>
        <v>50</v>
      </c>
      <c r="Z1698" t="str">
        <f t="shared" si="107"/>
        <v>September</v>
      </c>
    </row>
    <row r="1699" spans="1:26" x14ac:dyDescent="0.3">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c r="V1699">
        <f t="shared" si="104"/>
        <v>4</v>
      </c>
      <c r="W1699">
        <f t="shared" si="105"/>
        <v>12</v>
      </c>
      <c r="X1699" t="str" cm="1">
        <f t="array" ref="X1699">_xlfn.IFS(W1699&lt;=3, "Q1", W1699&lt;=6, "Q2", W1699&lt;=9, "Q3", W1699&lt;=12, "Q4")</f>
        <v>Q4</v>
      </c>
      <c r="Y1699" s="4">
        <f t="shared" si="106"/>
        <v>29.000000000000004</v>
      </c>
      <c r="Z1699" t="str">
        <f t="shared" si="107"/>
        <v>December</v>
      </c>
    </row>
    <row r="1700" spans="1:26" x14ac:dyDescent="0.3">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c r="V1700">
        <f t="shared" si="104"/>
        <v>4</v>
      </c>
      <c r="W1700">
        <f t="shared" si="105"/>
        <v>12</v>
      </c>
      <c r="X1700" t="str" cm="1">
        <f t="array" ref="X1700">_xlfn.IFS(W1700&lt;=3, "Q1", W1700&lt;=6, "Q2", W1700&lt;=9, "Q3", W1700&lt;=12, "Q4")</f>
        <v>Q4</v>
      </c>
      <c r="Y1700" s="4">
        <f t="shared" si="106"/>
        <v>48.000000000000007</v>
      </c>
      <c r="Z1700" t="str">
        <f t="shared" si="107"/>
        <v>December</v>
      </c>
    </row>
    <row r="1701" spans="1:26" x14ac:dyDescent="0.3">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c r="V1701">
        <f t="shared" si="104"/>
        <v>4</v>
      </c>
      <c r="W1701">
        <f t="shared" si="105"/>
        <v>6</v>
      </c>
      <c r="X1701" t="str" cm="1">
        <f t="array" ref="X1701">_xlfn.IFS(W1701&lt;=3, "Q1", W1701&lt;=6, "Q2", W1701&lt;=9, "Q3", W1701&lt;=12, "Q4")</f>
        <v>Q2</v>
      </c>
      <c r="Y1701" s="4">
        <f t="shared" si="106"/>
        <v>22</v>
      </c>
      <c r="Z1701" t="str">
        <f t="shared" si="107"/>
        <v>June</v>
      </c>
    </row>
    <row r="1702" spans="1:26" x14ac:dyDescent="0.3">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c r="V1702">
        <f t="shared" si="104"/>
        <v>2</v>
      </c>
      <c r="W1702">
        <f t="shared" si="105"/>
        <v>7</v>
      </c>
      <c r="X1702" t="str" cm="1">
        <f t="array" ref="X1702">_xlfn.IFS(W1702&lt;=3, "Q1", W1702&lt;=6, "Q2", W1702&lt;=9, "Q3", W1702&lt;=12, "Q4")</f>
        <v>Q3</v>
      </c>
      <c r="Y1702" s="4">
        <f t="shared" si="106"/>
        <v>36.250000000000007</v>
      </c>
      <c r="Z1702" t="str">
        <f t="shared" si="107"/>
        <v>July</v>
      </c>
    </row>
    <row r="1703" spans="1:26" x14ac:dyDescent="0.3">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c r="V1703">
        <f t="shared" si="104"/>
        <v>2</v>
      </c>
      <c r="W1703">
        <f t="shared" si="105"/>
        <v>7</v>
      </c>
      <c r="X1703" t="str" cm="1">
        <f t="array" ref="X1703">_xlfn.IFS(W1703&lt;=3, "Q1", W1703&lt;=6, "Q2", W1703&lt;=9, "Q3", W1703&lt;=12, "Q4")</f>
        <v>Q3</v>
      </c>
      <c r="Y1703" s="4">
        <f t="shared" si="106"/>
        <v>16.666666666666664</v>
      </c>
      <c r="Z1703" t="str">
        <f t="shared" si="107"/>
        <v>July</v>
      </c>
    </row>
    <row r="1704" spans="1:26" x14ac:dyDescent="0.3">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c r="V1704">
        <f t="shared" si="104"/>
        <v>2</v>
      </c>
      <c r="W1704">
        <f t="shared" si="105"/>
        <v>7</v>
      </c>
      <c r="X1704" t="str" cm="1">
        <f t="array" ref="X1704">_xlfn.IFS(W1704&lt;=3, "Q1", W1704&lt;=6, "Q2", W1704&lt;=9, "Q3", W1704&lt;=12, "Q4")</f>
        <v>Q3</v>
      </c>
      <c r="Y1704" s="4">
        <f t="shared" si="106"/>
        <v>46.999999999999993</v>
      </c>
      <c r="Z1704" t="str">
        <f t="shared" si="107"/>
        <v>July</v>
      </c>
    </row>
    <row r="1705" spans="1:26" x14ac:dyDescent="0.3">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c r="V1705">
        <f t="shared" si="104"/>
        <v>4</v>
      </c>
      <c r="W1705">
        <f t="shared" si="105"/>
        <v>2</v>
      </c>
      <c r="X1705" t="str" cm="1">
        <f t="array" ref="X1705">_xlfn.IFS(W1705&lt;=3, "Q1", W1705&lt;=6, "Q2", W1705&lt;=9, "Q3", W1705&lt;=12, "Q4")</f>
        <v>Q1</v>
      </c>
      <c r="Y1705" s="4">
        <f t="shared" si="106"/>
        <v>47</v>
      </c>
      <c r="Z1705" t="str">
        <f t="shared" si="107"/>
        <v>February</v>
      </c>
    </row>
    <row r="1706" spans="1:26" x14ac:dyDescent="0.3">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c r="V1706">
        <f t="shared" si="104"/>
        <v>0</v>
      </c>
      <c r="W1706">
        <f t="shared" si="105"/>
        <v>3</v>
      </c>
      <c r="X1706" t="str" cm="1">
        <f t="array" ref="X1706">_xlfn.IFS(W1706&lt;=3, "Q1", W1706&lt;=6, "Q2", W1706&lt;=9, "Q3", W1706&lt;=12, "Q4")</f>
        <v>Q1</v>
      </c>
      <c r="Y1706" s="4">
        <f t="shared" si="106"/>
        <v>-73.333333333333329</v>
      </c>
      <c r="Z1706" t="str">
        <f t="shared" si="107"/>
        <v>March</v>
      </c>
    </row>
    <row r="1707" spans="1:26" x14ac:dyDescent="0.3">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c r="V1707">
        <f t="shared" si="104"/>
        <v>4</v>
      </c>
      <c r="W1707">
        <f t="shared" si="105"/>
        <v>11</v>
      </c>
      <c r="X1707" t="str" cm="1">
        <f t="array" ref="X1707">_xlfn.IFS(W1707&lt;=3, "Q1", W1707&lt;=6, "Q2", W1707&lt;=9, "Q3", W1707&lt;=12, "Q4")</f>
        <v>Q4</v>
      </c>
      <c r="Y1707" s="4">
        <f t="shared" si="106"/>
        <v>-80</v>
      </c>
      <c r="Z1707" t="str">
        <f t="shared" si="107"/>
        <v>November</v>
      </c>
    </row>
    <row r="1708" spans="1:26" x14ac:dyDescent="0.3">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c r="V1708">
        <f t="shared" si="104"/>
        <v>6</v>
      </c>
      <c r="W1708">
        <f t="shared" si="105"/>
        <v>10</v>
      </c>
      <c r="X1708" t="str" cm="1">
        <f t="array" ref="X1708">_xlfn.IFS(W1708&lt;=3, "Q1", W1708&lt;=6, "Q2", W1708&lt;=9, "Q3", W1708&lt;=12, "Q4")</f>
        <v>Q4</v>
      </c>
      <c r="Y1708" s="4">
        <f t="shared" si="106"/>
        <v>47</v>
      </c>
      <c r="Z1708" t="str">
        <f t="shared" si="107"/>
        <v>October</v>
      </c>
    </row>
    <row r="1709" spans="1:26" x14ac:dyDescent="0.3">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c r="V1709">
        <f t="shared" si="104"/>
        <v>6</v>
      </c>
      <c r="W1709">
        <f t="shared" si="105"/>
        <v>10</v>
      </c>
      <c r="X1709" t="str" cm="1">
        <f t="array" ref="X1709">_xlfn.IFS(W1709&lt;=3, "Q1", W1709&lt;=6, "Q2", W1709&lt;=9, "Q3", W1709&lt;=12, "Q4")</f>
        <v>Q4</v>
      </c>
      <c r="Y1709" s="4">
        <f t="shared" si="106"/>
        <v>11.250000000000002</v>
      </c>
      <c r="Z1709" t="str">
        <f t="shared" si="107"/>
        <v>October</v>
      </c>
    </row>
    <row r="1710" spans="1:26" x14ac:dyDescent="0.3">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c r="V1710">
        <f t="shared" si="104"/>
        <v>6</v>
      </c>
      <c r="W1710">
        <f t="shared" si="105"/>
        <v>10</v>
      </c>
      <c r="X1710" t="str" cm="1">
        <f t="array" ref="X1710">_xlfn.IFS(W1710&lt;=3, "Q1", W1710&lt;=6, "Q2", W1710&lt;=9, "Q3", W1710&lt;=12, "Q4")</f>
        <v>Q4</v>
      </c>
      <c r="Y1710" s="4">
        <f t="shared" si="106"/>
        <v>50</v>
      </c>
      <c r="Z1710" t="str">
        <f t="shared" si="107"/>
        <v>October</v>
      </c>
    </row>
    <row r="1711" spans="1:26" x14ac:dyDescent="0.3">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c r="V1711">
        <f t="shared" si="104"/>
        <v>6</v>
      </c>
      <c r="W1711">
        <f t="shared" si="105"/>
        <v>10</v>
      </c>
      <c r="X1711" t="str" cm="1">
        <f t="array" ref="X1711">_xlfn.IFS(W1711&lt;=3, "Q1", W1711&lt;=6, "Q2", W1711&lt;=9, "Q3", W1711&lt;=12, "Q4")</f>
        <v>Q4</v>
      </c>
      <c r="Y1711" s="4">
        <f t="shared" si="106"/>
        <v>-1.25</v>
      </c>
      <c r="Z1711" t="str">
        <f t="shared" si="107"/>
        <v>October</v>
      </c>
    </row>
    <row r="1712" spans="1:26" x14ac:dyDescent="0.3">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c r="V1712">
        <f t="shared" si="104"/>
        <v>6</v>
      </c>
      <c r="W1712">
        <f t="shared" si="105"/>
        <v>10</v>
      </c>
      <c r="X1712" t="str" cm="1">
        <f t="array" ref="X1712">_xlfn.IFS(W1712&lt;=3, "Q1", W1712&lt;=6, "Q2", W1712&lt;=9, "Q3", W1712&lt;=12, "Q4")</f>
        <v>Q4</v>
      </c>
      <c r="Y1712" s="4">
        <f t="shared" si="106"/>
        <v>33</v>
      </c>
      <c r="Z1712" t="str">
        <f t="shared" si="107"/>
        <v>October</v>
      </c>
    </row>
    <row r="1713" spans="1:26" x14ac:dyDescent="0.3">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c r="V1713">
        <f t="shared" si="104"/>
        <v>6</v>
      </c>
      <c r="W1713">
        <f t="shared" si="105"/>
        <v>10</v>
      </c>
      <c r="X1713" t="str" cm="1">
        <f t="array" ref="X1713">_xlfn.IFS(W1713&lt;=3, "Q1", W1713&lt;=6, "Q2", W1713&lt;=9, "Q3", W1713&lt;=12, "Q4")</f>
        <v>Q4</v>
      </c>
      <c r="Y1713" s="4">
        <f t="shared" si="106"/>
        <v>30.000000000000004</v>
      </c>
      <c r="Z1713" t="str">
        <f t="shared" si="107"/>
        <v>October</v>
      </c>
    </row>
    <row r="1714" spans="1:26" x14ac:dyDescent="0.3">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c r="V1714">
        <f t="shared" si="104"/>
        <v>5</v>
      </c>
      <c r="W1714">
        <f t="shared" si="105"/>
        <v>1</v>
      </c>
      <c r="X1714" t="str" cm="1">
        <f t="array" ref="X1714">_xlfn.IFS(W1714&lt;=3, "Q1", W1714&lt;=6, "Q2", W1714&lt;=9, "Q3", W1714&lt;=12, "Q4")</f>
        <v>Q1</v>
      </c>
      <c r="Y1714" s="4">
        <f t="shared" si="106"/>
        <v>35</v>
      </c>
      <c r="Z1714" t="str">
        <f t="shared" si="107"/>
        <v>January</v>
      </c>
    </row>
    <row r="1715" spans="1:26" x14ac:dyDescent="0.3">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c r="V1715">
        <f t="shared" si="104"/>
        <v>5</v>
      </c>
      <c r="W1715">
        <f t="shared" si="105"/>
        <v>9</v>
      </c>
      <c r="X1715" t="str" cm="1">
        <f t="array" ref="X1715">_xlfn.IFS(W1715&lt;=3, "Q1", W1715&lt;=6, "Q2", W1715&lt;=9, "Q3", W1715&lt;=12, "Q4")</f>
        <v>Q3</v>
      </c>
      <c r="Y1715" s="4">
        <f t="shared" si="106"/>
        <v>-74</v>
      </c>
      <c r="Z1715" t="str">
        <f t="shared" si="107"/>
        <v>September</v>
      </c>
    </row>
    <row r="1716" spans="1:26" x14ac:dyDescent="0.3">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c r="V1716">
        <f t="shared" si="104"/>
        <v>6</v>
      </c>
      <c r="W1716">
        <f t="shared" si="105"/>
        <v>10</v>
      </c>
      <c r="X1716" t="str" cm="1">
        <f t="array" ref="X1716">_xlfn.IFS(W1716&lt;=3, "Q1", W1716&lt;=6, "Q2", W1716&lt;=9, "Q3", W1716&lt;=12, "Q4")</f>
        <v>Q4</v>
      </c>
      <c r="Y1716" s="4">
        <f t="shared" si="106"/>
        <v>-4.7058823529411766</v>
      </c>
      <c r="Z1716" t="str">
        <f t="shared" si="107"/>
        <v>October</v>
      </c>
    </row>
    <row r="1717" spans="1:26" x14ac:dyDescent="0.3">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c r="V1717">
        <f t="shared" si="104"/>
        <v>4</v>
      </c>
      <c r="W1717">
        <f t="shared" si="105"/>
        <v>4</v>
      </c>
      <c r="X1717" t="str" cm="1">
        <f t="array" ref="X1717">_xlfn.IFS(W1717&lt;=3, "Q1", W1717&lt;=6, "Q2", W1717&lt;=9, "Q3", W1717&lt;=12, "Q4")</f>
        <v>Q2</v>
      </c>
      <c r="Y1717" s="4">
        <f t="shared" si="106"/>
        <v>36.25</v>
      </c>
      <c r="Z1717" t="str">
        <f t="shared" si="107"/>
        <v>April</v>
      </c>
    </row>
    <row r="1718" spans="1:26" x14ac:dyDescent="0.3">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c r="V1718">
        <f t="shared" si="104"/>
        <v>5</v>
      </c>
      <c r="W1718">
        <f t="shared" si="105"/>
        <v>5</v>
      </c>
      <c r="X1718" t="str" cm="1">
        <f t="array" ref="X1718">_xlfn.IFS(W1718&lt;=3, "Q1", W1718&lt;=6, "Q2", W1718&lt;=9, "Q3", W1718&lt;=12, "Q4")</f>
        <v>Q2</v>
      </c>
      <c r="Y1718" s="4">
        <f t="shared" si="106"/>
        <v>28.999999999999996</v>
      </c>
      <c r="Z1718" t="str">
        <f t="shared" si="107"/>
        <v>May</v>
      </c>
    </row>
    <row r="1719" spans="1:26" x14ac:dyDescent="0.3">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c r="V1719">
        <f t="shared" si="104"/>
        <v>5</v>
      </c>
      <c r="W1719">
        <f t="shared" si="105"/>
        <v>5</v>
      </c>
      <c r="X1719" t="str" cm="1">
        <f t="array" ref="X1719">_xlfn.IFS(W1719&lt;=3, "Q1", W1719&lt;=6, "Q2", W1719&lt;=9, "Q3", W1719&lt;=12, "Q4")</f>
        <v>Q2</v>
      </c>
      <c r="Y1719" s="4">
        <f t="shared" si="106"/>
        <v>0</v>
      </c>
      <c r="Z1719" t="str">
        <f t="shared" si="107"/>
        <v>May</v>
      </c>
    </row>
    <row r="1720" spans="1:26" x14ac:dyDescent="0.3">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c r="V1720">
        <f t="shared" si="104"/>
        <v>5</v>
      </c>
      <c r="W1720">
        <f t="shared" si="105"/>
        <v>5</v>
      </c>
      <c r="X1720" t="str" cm="1">
        <f t="array" ref="X1720">_xlfn.IFS(W1720&lt;=3, "Q1", W1720&lt;=6, "Q2", W1720&lt;=9, "Q3", W1720&lt;=12, "Q4")</f>
        <v>Q2</v>
      </c>
      <c r="Y1720" s="4">
        <f t="shared" si="106"/>
        <v>42</v>
      </c>
      <c r="Z1720" t="str">
        <f t="shared" si="107"/>
        <v>May</v>
      </c>
    </row>
    <row r="1721" spans="1:26" x14ac:dyDescent="0.3">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c r="V1721">
        <f t="shared" si="104"/>
        <v>5</v>
      </c>
      <c r="W1721">
        <f t="shared" si="105"/>
        <v>5</v>
      </c>
      <c r="X1721" t="str" cm="1">
        <f t="array" ref="X1721">_xlfn.IFS(W1721&lt;=3, "Q1", W1721&lt;=6, "Q2", W1721&lt;=9, "Q3", W1721&lt;=12, "Q4")</f>
        <v>Q2</v>
      </c>
      <c r="Y1721" s="4">
        <f t="shared" si="106"/>
        <v>31</v>
      </c>
      <c r="Z1721" t="str">
        <f t="shared" si="107"/>
        <v>May</v>
      </c>
    </row>
    <row r="1722" spans="1:26" x14ac:dyDescent="0.3">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c r="V1722">
        <f t="shared" si="104"/>
        <v>5</v>
      </c>
      <c r="W1722">
        <f t="shared" si="105"/>
        <v>5</v>
      </c>
      <c r="X1722" t="str" cm="1">
        <f t="array" ref="X1722">_xlfn.IFS(W1722&lt;=3, "Q1", W1722&lt;=6, "Q2", W1722&lt;=9, "Q3", W1722&lt;=12, "Q4")</f>
        <v>Q2</v>
      </c>
      <c r="Y1722" s="4">
        <f t="shared" si="106"/>
        <v>31.25</v>
      </c>
      <c r="Z1722" t="str">
        <f t="shared" si="107"/>
        <v>May</v>
      </c>
    </row>
    <row r="1723" spans="1:26" x14ac:dyDescent="0.3">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c r="V1723">
        <f t="shared" si="104"/>
        <v>5</v>
      </c>
      <c r="W1723">
        <f t="shared" si="105"/>
        <v>12</v>
      </c>
      <c r="X1723" t="str" cm="1">
        <f t="array" ref="X1723">_xlfn.IFS(W1723&lt;=3, "Q1", W1723&lt;=6, "Q2", W1723&lt;=9, "Q3", W1723&lt;=12, "Q4")</f>
        <v>Q4</v>
      </c>
      <c r="Y1723" s="4">
        <f t="shared" si="106"/>
        <v>7.5</v>
      </c>
      <c r="Z1723" t="str">
        <f t="shared" si="107"/>
        <v>December</v>
      </c>
    </row>
    <row r="1724" spans="1:26" x14ac:dyDescent="0.3">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c r="V1724">
        <f t="shared" si="104"/>
        <v>5</v>
      </c>
      <c r="W1724">
        <f t="shared" si="105"/>
        <v>12</v>
      </c>
      <c r="X1724" t="str" cm="1">
        <f t="array" ref="X1724">_xlfn.IFS(W1724&lt;=3, "Q1", W1724&lt;=6, "Q2", W1724&lt;=9, "Q3", W1724&lt;=12, "Q4")</f>
        <v>Q4</v>
      </c>
      <c r="Y1724" s="4">
        <f t="shared" si="106"/>
        <v>20</v>
      </c>
      <c r="Z1724" t="str">
        <f t="shared" si="107"/>
        <v>December</v>
      </c>
    </row>
    <row r="1725" spans="1:26" x14ac:dyDescent="0.3">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c r="V1725">
        <f t="shared" si="104"/>
        <v>5</v>
      </c>
      <c r="W1725">
        <f t="shared" si="105"/>
        <v>12</v>
      </c>
      <c r="X1725" t="str" cm="1">
        <f t="array" ref="X1725">_xlfn.IFS(W1725&lt;=3, "Q1", W1725&lt;=6, "Q2", W1725&lt;=9, "Q3", W1725&lt;=12, "Q4")</f>
        <v>Q4</v>
      </c>
      <c r="Y1725" s="4">
        <f t="shared" si="106"/>
        <v>-20</v>
      </c>
      <c r="Z1725" t="str">
        <f t="shared" si="107"/>
        <v>December</v>
      </c>
    </row>
    <row r="1726" spans="1:26" x14ac:dyDescent="0.3">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c r="V1726">
        <f t="shared" si="104"/>
        <v>1</v>
      </c>
      <c r="W1726">
        <f t="shared" si="105"/>
        <v>12</v>
      </c>
      <c r="X1726" t="str" cm="1">
        <f t="array" ref="X1726">_xlfn.IFS(W1726&lt;=3, "Q1", W1726&lt;=6, "Q2", W1726&lt;=9, "Q3", W1726&lt;=12, "Q4")</f>
        <v>Q4</v>
      </c>
      <c r="Y1726" s="4">
        <f t="shared" si="106"/>
        <v>10</v>
      </c>
      <c r="Z1726" t="str">
        <f t="shared" si="107"/>
        <v>December</v>
      </c>
    </row>
    <row r="1727" spans="1:26" x14ac:dyDescent="0.3">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c r="V1727">
        <f t="shared" si="104"/>
        <v>1</v>
      </c>
      <c r="W1727">
        <f t="shared" si="105"/>
        <v>12</v>
      </c>
      <c r="X1727" t="str" cm="1">
        <f t="array" ref="X1727">_xlfn.IFS(W1727&lt;=3, "Q1", W1727&lt;=6, "Q2", W1727&lt;=9, "Q3", W1727&lt;=12, "Q4")</f>
        <v>Q4</v>
      </c>
      <c r="Y1727" s="4">
        <f t="shared" si="106"/>
        <v>12.5</v>
      </c>
      <c r="Z1727" t="str">
        <f t="shared" si="107"/>
        <v>December</v>
      </c>
    </row>
    <row r="1728" spans="1:26" x14ac:dyDescent="0.3">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c r="V1728">
        <f t="shared" si="104"/>
        <v>1</v>
      </c>
      <c r="W1728">
        <f t="shared" si="105"/>
        <v>12</v>
      </c>
      <c r="X1728" t="str" cm="1">
        <f t="array" ref="X1728">_xlfn.IFS(W1728&lt;=3, "Q1", W1728&lt;=6, "Q2", W1728&lt;=9, "Q3", W1728&lt;=12, "Q4")</f>
        <v>Q4</v>
      </c>
      <c r="Y1728" s="4">
        <f t="shared" si="106"/>
        <v>8.75</v>
      </c>
      <c r="Z1728" t="str">
        <f t="shared" si="107"/>
        <v>December</v>
      </c>
    </row>
    <row r="1729" spans="1:26" x14ac:dyDescent="0.3">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c r="V1729">
        <f t="shared" si="104"/>
        <v>5</v>
      </c>
      <c r="W1729">
        <f t="shared" si="105"/>
        <v>4</v>
      </c>
      <c r="X1729" t="str" cm="1">
        <f t="array" ref="X1729">_xlfn.IFS(W1729&lt;=3, "Q1", W1729&lt;=6, "Q2", W1729&lt;=9, "Q3", W1729&lt;=12, "Q4")</f>
        <v>Q2</v>
      </c>
      <c r="Y1729" s="4">
        <f t="shared" si="106"/>
        <v>-6.6666666666666679</v>
      </c>
      <c r="Z1729" t="str">
        <f t="shared" si="107"/>
        <v>April</v>
      </c>
    </row>
    <row r="1730" spans="1:26" x14ac:dyDescent="0.3">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c r="V1730">
        <f t="shared" si="104"/>
        <v>0</v>
      </c>
      <c r="W1730">
        <f t="shared" si="105"/>
        <v>2</v>
      </c>
      <c r="X1730" t="str" cm="1">
        <f t="array" ref="X1730">_xlfn.IFS(W1730&lt;=3, "Q1", W1730&lt;=6, "Q2", W1730&lt;=9, "Q3", W1730&lt;=12, "Q4")</f>
        <v>Q1</v>
      </c>
      <c r="Y1730" s="4">
        <f t="shared" si="106"/>
        <v>21</v>
      </c>
      <c r="Z1730" t="str">
        <f t="shared" si="107"/>
        <v>February</v>
      </c>
    </row>
    <row r="1731" spans="1:26" x14ac:dyDescent="0.3">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c r="V1731">
        <f t="shared" ref="V1731:V1794" si="108">D1731-C1731</f>
        <v>0</v>
      </c>
      <c r="W1731">
        <f t="shared" ref="W1731:W1794" si="109">MONTH(C1731)</f>
        <v>2</v>
      </c>
      <c r="X1731" t="str" cm="1">
        <f t="array" ref="X1731">_xlfn.IFS(W1731&lt;=3, "Q1", W1731&lt;=6, "Q2", W1731&lt;=9, "Q3", W1731&lt;=12, "Q4")</f>
        <v>Q1</v>
      </c>
      <c r="Y1731" s="4">
        <f t="shared" ref="Y1731:Y1794" si="110">(U1731/R1731)*100</f>
        <v>46</v>
      </c>
      <c r="Z1731" t="str">
        <f t="shared" ref="Z1731:Z1794" si="111">TEXT(C1731, "mmmm")</f>
        <v>February</v>
      </c>
    </row>
    <row r="1732" spans="1:26" x14ac:dyDescent="0.3">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c r="V1732">
        <f t="shared" si="108"/>
        <v>5</v>
      </c>
      <c r="W1732">
        <f t="shared" si="109"/>
        <v>9</v>
      </c>
      <c r="X1732" t="str" cm="1">
        <f t="array" ref="X1732">_xlfn.IFS(W1732&lt;=3, "Q1", W1732&lt;=6, "Q2", W1732&lt;=9, "Q3", W1732&lt;=12, "Q4")</f>
        <v>Q3</v>
      </c>
      <c r="Y1732" s="4">
        <f t="shared" si="110"/>
        <v>32.5</v>
      </c>
      <c r="Z1732" t="str">
        <f t="shared" si="111"/>
        <v>September</v>
      </c>
    </row>
    <row r="1733" spans="1:26" x14ac:dyDescent="0.3">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c r="V1733">
        <f t="shared" si="108"/>
        <v>5</v>
      </c>
      <c r="W1733">
        <f t="shared" si="109"/>
        <v>9</v>
      </c>
      <c r="X1733" t="str" cm="1">
        <f t="array" ref="X1733">_xlfn.IFS(W1733&lt;=3, "Q1", W1733&lt;=6, "Q2", W1733&lt;=9, "Q3", W1733&lt;=12, "Q4")</f>
        <v>Q3</v>
      </c>
      <c r="Y1733" s="4">
        <f t="shared" si="110"/>
        <v>35</v>
      </c>
      <c r="Z1733" t="str">
        <f t="shared" si="111"/>
        <v>September</v>
      </c>
    </row>
    <row r="1734" spans="1:26" x14ac:dyDescent="0.3">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c r="V1734">
        <f t="shared" si="108"/>
        <v>4</v>
      </c>
      <c r="W1734">
        <f t="shared" si="109"/>
        <v>7</v>
      </c>
      <c r="X1734" t="str" cm="1">
        <f t="array" ref="X1734">_xlfn.IFS(W1734&lt;=3, "Q1", W1734&lt;=6, "Q2", W1734&lt;=9, "Q3", W1734&lt;=12, "Q4")</f>
        <v>Q3</v>
      </c>
      <c r="Y1734" s="4">
        <f t="shared" si="110"/>
        <v>-10</v>
      </c>
      <c r="Z1734" t="str">
        <f t="shared" si="111"/>
        <v>July</v>
      </c>
    </row>
    <row r="1735" spans="1:26" x14ac:dyDescent="0.3">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c r="V1735">
        <f t="shared" si="108"/>
        <v>4</v>
      </c>
      <c r="W1735">
        <f t="shared" si="109"/>
        <v>7</v>
      </c>
      <c r="X1735" t="str" cm="1">
        <f t="array" ref="X1735">_xlfn.IFS(W1735&lt;=3, "Q1", W1735&lt;=6, "Q2", W1735&lt;=9, "Q3", W1735&lt;=12, "Q4")</f>
        <v>Q3</v>
      </c>
      <c r="Y1735" s="4">
        <f t="shared" si="110"/>
        <v>11.249999999999998</v>
      </c>
      <c r="Z1735" t="str">
        <f t="shared" si="111"/>
        <v>July</v>
      </c>
    </row>
    <row r="1736" spans="1:26" x14ac:dyDescent="0.3">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c r="V1736">
        <f t="shared" si="108"/>
        <v>3</v>
      </c>
      <c r="W1736">
        <f t="shared" si="109"/>
        <v>7</v>
      </c>
      <c r="X1736" t="str" cm="1">
        <f t="array" ref="X1736">_xlfn.IFS(W1736&lt;=3, "Q1", W1736&lt;=6, "Q2", W1736&lt;=9, "Q3", W1736&lt;=12, "Q4")</f>
        <v>Q3</v>
      </c>
      <c r="Y1736" s="4">
        <f t="shared" si="110"/>
        <v>18.75</v>
      </c>
      <c r="Z1736" t="str">
        <f t="shared" si="111"/>
        <v>July</v>
      </c>
    </row>
    <row r="1737" spans="1:26" x14ac:dyDescent="0.3">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c r="V1737">
        <f t="shared" si="108"/>
        <v>3</v>
      </c>
      <c r="W1737">
        <f t="shared" si="109"/>
        <v>7</v>
      </c>
      <c r="X1737" t="str" cm="1">
        <f t="array" ref="X1737">_xlfn.IFS(W1737&lt;=3, "Q1", W1737&lt;=6, "Q2", W1737&lt;=9, "Q3", W1737&lt;=12, "Q4")</f>
        <v>Q3</v>
      </c>
      <c r="Y1737" s="4">
        <f t="shared" si="110"/>
        <v>6.25</v>
      </c>
      <c r="Z1737" t="str">
        <f t="shared" si="111"/>
        <v>July</v>
      </c>
    </row>
    <row r="1738" spans="1:26" x14ac:dyDescent="0.3">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c r="V1738">
        <f t="shared" si="108"/>
        <v>3</v>
      </c>
      <c r="W1738">
        <f t="shared" si="109"/>
        <v>7</v>
      </c>
      <c r="X1738" t="str" cm="1">
        <f t="array" ref="X1738">_xlfn.IFS(W1738&lt;=3, "Q1", W1738&lt;=6, "Q2", W1738&lt;=9, "Q3", W1738&lt;=12, "Q4")</f>
        <v>Q3</v>
      </c>
      <c r="Y1738" s="4">
        <f t="shared" si="110"/>
        <v>8.75</v>
      </c>
      <c r="Z1738" t="str">
        <f t="shared" si="111"/>
        <v>July</v>
      </c>
    </row>
    <row r="1739" spans="1:26" x14ac:dyDescent="0.3">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c r="V1739">
        <f t="shared" si="108"/>
        <v>6</v>
      </c>
      <c r="W1739">
        <f t="shared" si="109"/>
        <v>9</v>
      </c>
      <c r="X1739" t="str" cm="1">
        <f t="array" ref="X1739">_xlfn.IFS(W1739&lt;=3, "Q1", W1739&lt;=6, "Q2", W1739&lt;=9, "Q3", W1739&lt;=12, "Q4")</f>
        <v>Q3</v>
      </c>
      <c r="Y1739" s="4">
        <f t="shared" si="110"/>
        <v>26.999999999999996</v>
      </c>
      <c r="Z1739" t="str">
        <f t="shared" si="111"/>
        <v>September</v>
      </c>
    </row>
    <row r="1740" spans="1:26" x14ac:dyDescent="0.3">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c r="V1740">
        <f t="shared" si="108"/>
        <v>6</v>
      </c>
      <c r="W1740">
        <f t="shared" si="109"/>
        <v>9</v>
      </c>
      <c r="X1740" t="str" cm="1">
        <f t="array" ref="X1740">_xlfn.IFS(W1740&lt;=3, "Q1", W1740&lt;=6, "Q2", W1740&lt;=9, "Q3", W1740&lt;=12, "Q4")</f>
        <v>Q3</v>
      </c>
      <c r="Y1740" s="4">
        <f t="shared" si="110"/>
        <v>19</v>
      </c>
      <c r="Z1740" t="str">
        <f t="shared" si="111"/>
        <v>September</v>
      </c>
    </row>
    <row r="1741" spans="1:26" x14ac:dyDescent="0.3">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c r="V1741">
        <f t="shared" si="108"/>
        <v>6</v>
      </c>
      <c r="W1741">
        <f t="shared" si="109"/>
        <v>9</v>
      </c>
      <c r="X1741" t="str" cm="1">
        <f t="array" ref="X1741">_xlfn.IFS(W1741&lt;=3, "Q1", W1741&lt;=6, "Q2", W1741&lt;=9, "Q3", W1741&lt;=12, "Q4")</f>
        <v>Q3</v>
      </c>
      <c r="Y1741" s="4">
        <f t="shared" si="110"/>
        <v>36</v>
      </c>
      <c r="Z1741" t="str">
        <f t="shared" si="111"/>
        <v>September</v>
      </c>
    </row>
    <row r="1742" spans="1:26" x14ac:dyDescent="0.3">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c r="V1742">
        <f t="shared" si="108"/>
        <v>7</v>
      </c>
      <c r="W1742">
        <f t="shared" si="109"/>
        <v>8</v>
      </c>
      <c r="X1742" t="str" cm="1">
        <f t="array" ref="X1742">_xlfn.IFS(W1742&lt;=3, "Q1", W1742&lt;=6, "Q2", W1742&lt;=9, "Q3", W1742&lt;=12, "Q4")</f>
        <v>Q3</v>
      </c>
      <c r="Y1742" s="4">
        <f t="shared" si="110"/>
        <v>46</v>
      </c>
      <c r="Z1742" t="str">
        <f t="shared" si="111"/>
        <v>August</v>
      </c>
    </row>
    <row r="1743" spans="1:26" x14ac:dyDescent="0.3">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c r="V1743">
        <f t="shared" si="108"/>
        <v>4</v>
      </c>
      <c r="W1743">
        <f t="shared" si="109"/>
        <v>10</v>
      </c>
      <c r="X1743" t="str" cm="1">
        <f t="array" ref="X1743">_xlfn.IFS(W1743&lt;=3, "Q1", W1743&lt;=6, "Q2", W1743&lt;=9, "Q3", W1743&lt;=12, "Q4")</f>
        <v>Q4</v>
      </c>
      <c r="Y1743" s="4">
        <f t="shared" si="110"/>
        <v>35</v>
      </c>
      <c r="Z1743" t="str">
        <f t="shared" si="111"/>
        <v>October</v>
      </c>
    </row>
    <row r="1744" spans="1:26" x14ac:dyDescent="0.3">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c r="V1744">
        <f t="shared" si="108"/>
        <v>4</v>
      </c>
      <c r="W1744">
        <f t="shared" si="109"/>
        <v>10</v>
      </c>
      <c r="X1744" t="str" cm="1">
        <f t="array" ref="X1744">_xlfn.IFS(W1744&lt;=3, "Q1", W1744&lt;=6, "Q2", W1744&lt;=9, "Q3", W1744&lt;=12, "Q4")</f>
        <v>Q4</v>
      </c>
      <c r="Y1744" s="4">
        <f t="shared" si="110"/>
        <v>13.750000000000002</v>
      </c>
      <c r="Z1744" t="str">
        <f t="shared" si="111"/>
        <v>October</v>
      </c>
    </row>
    <row r="1745" spans="1:26" x14ac:dyDescent="0.3">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c r="V1745">
        <f t="shared" si="108"/>
        <v>4</v>
      </c>
      <c r="W1745">
        <f t="shared" si="109"/>
        <v>10</v>
      </c>
      <c r="X1745" t="str" cm="1">
        <f t="array" ref="X1745">_xlfn.IFS(W1745&lt;=3, "Q1", W1745&lt;=6, "Q2", W1745&lt;=9, "Q3", W1745&lt;=12, "Q4")</f>
        <v>Q4</v>
      </c>
      <c r="Y1745" s="4">
        <f t="shared" si="110"/>
        <v>-22.5</v>
      </c>
      <c r="Z1745" t="str">
        <f t="shared" si="111"/>
        <v>October</v>
      </c>
    </row>
    <row r="1746" spans="1:26" x14ac:dyDescent="0.3">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c r="V1746">
        <f t="shared" si="108"/>
        <v>4</v>
      </c>
      <c r="W1746">
        <f t="shared" si="109"/>
        <v>10</v>
      </c>
      <c r="X1746" t="str" cm="1">
        <f t="array" ref="X1746">_xlfn.IFS(W1746&lt;=3, "Q1", W1746&lt;=6, "Q2", W1746&lt;=9, "Q3", W1746&lt;=12, "Q4")</f>
        <v>Q4</v>
      </c>
      <c r="Y1746" s="4">
        <f t="shared" si="110"/>
        <v>-12.5</v>
      </c>
      <c r="Z1746" t="str">
        <f t="shared" si="111"/>
        <v>October</v>
      </c>
    </row>
    <row r="1747" spans="1:26" x14ac:dyDescent="0.3">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c r="V1747">
        <f t="shared" si="108"/>
        <v>3</v>
      </c>
      <c r="W1747">
        <f t="shared" si="109"/>
        <v>6</v>
      </c>
      <c r="X1747" t="str" cm="1">
        <f t="array" ref="X1747">_xlfn.IFS(W1747&lt;=3, "Q1", W1747&lt;=6, "Q2", W1747&lt;=9, "Q3", W1747&lt;=12, "Q4")</f>
        <v>Q2</v>
      </c>
      <c r="Y1747" s="4">
        <f t="shared" si="110"/>
        <v>37</v>
      </c>
      <c r="Z1747" t="str">
        <f t="shared" si="111"/>
        <v>June</v>
      </c>
    </row>
    <row r="1748" spans="1:26" x14ac:dyDescent="0.3">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c r="V1748">
        <f t="shared" si="108"/>
        <v>4</v>
      </c>
      <c r="W1748">
        <f t="shared" si="109"/>
        <v>8</v>
      </c>
      <c r="X1748" t="str" cm="1">
        <f t="array" ref="X1748">_xlfn.IFS(W1748&lt;=3, "Q1", W1748&lt;=6, "Q2", W1748&lt;=9, "Q3", W1748&lt;=12, "Q4")</f>
        <v>Q3</v>
      </c>
      <c r="Y1748" s="4">
        <f t="shared" si="110"/>
        <v>-73.333333333333343</v>
      </c>
      <c r="Z1748" t="str">
        <f t="shared" si="111"/>
        <v>August</v>
      </c>
    </row>
    <row r="1749" spans="1:26" x14ac:dyDescent="0.3">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c r="V1749">
        <f t="shared" si="108"/>
        <v>4</v>
      </c>
      <c r="W1749">
        <f t="shared" si="109"/>
        <v>8</v>
      </c>
      <c r="X1749" t="str" cm="1">
        <f t="array" ref="X1749">_xlfn.IFS(W1749&lt;=3, "Q1", W1749&lt;=6, "Q2", W1749&lt;=9, "Q3", W1749&lt;=12, "Q4")</f>
        <v>Q3</v>
      </c>
      <c r="Y1749" s="4">
        <f t="shared" si="110"/>
        <v>31.25</v>
      </c>
      <c r="Z1749" t="str">
        <f t="shared" si="111"/>
        <v>August</v>
      </c>
    </row>
    <row r="1750" spans="1:26" x14ac:dyDescent="0.3">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c r="V1750">
        <f t="shared" si="108"/>
        <v>4</v>
      </c>
      <c r="W1750">
        <f t="shared" si="109"/>
        <v>4</v>
      </c>
      <c r="X1750" t="str" cm="1">
        <f t="array" ref="X1750">_xlfn.IFS(W1750&lt;=3, "Q1", W1750&lt;=6, "Q2", W1750&lt;=9, "Q3", W1750&lt;=12, "Q4")</f>
        <v>Q2</v>
      </c>
      <c r="Y1750" s="4">
        <f t="shared" si="110"/>
        <v>35</v>
      </c>
      <c r="Z1750" t="str">
        <f t="shared" si="111"/>
        <v>April</v>
      </c>
    </row>
    <row r="1751" spans="1:26" x14ac:dyDescent="0.3">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c r="V1751">
        <f t="shared" si="108"/>
        <v>4</v>
      </c>
      <c r="W1751">
        <f t="shared" si="109"/>
        <v>4</v>
      </c>
      <c r="X1751" t="str" cm="1">
        <f t="array" ref="X1751">_xlfn.IFS(W1751&lt;=3, "Q1", W1751&lt;=6, "Q2", W1751&lt;=9, "Q3", W1751&lt;=12, "Q4")</f>
        <v>Q2</v>
      </c>
      <c r="Y1751" s="4">
        <f t="shared" si="110"/>
        <v>8.75</v>
      </c>
      <c r="Z1751" t="str">
        <f t="shared" si="111"/>
        <v>April</v>
      </c>
    </row>
    <row r="1752" spans="1:26" x14ac:dyDescent="0.3">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c r="V1752">
        <f t="shared" si="108"/>
        <v>5</v>
      </c>
      <c r="W1752">
        <f t="shared" si="109"/>
        <v>11</v>
      </c>
      <c r="X1752" t="str" cm="1">
        <f t="array" ref="X1752">_xlfn.IFS(W1752&lt;=3, "Q1", W1752&lt;=6, "Q2", W1752&lt;=9, "Q3", W1752&lt;=12, "Q4")</f>
        <v>Q4</v>
      </c>
      <c r="Y1752" s="4">
        <f t="shared" si="110"/>
        <v>-15.714285714285714</v>
      </c>
      <c r="Z1752" t="str">
        <f t="shared" si="111"/>
        <v>November</v>
      </c>
    </row>
    <row r="1753" spans="1:26" x14ac:dyDescent="0.3">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c r="V1753">
        <f t="shared" si="108"/>
        <v>3</v>
      </c>
      <c r="W1753">
        <f t="shared" si="109"/>
        <v>10</v>
      </c>
      <c r="X1753" t="str" cm="1">
        <f t="array" ref="X1753">_xlfn.IFS(W1753&lt;=3, "Q1", W1753&lt;=6, "Q2", W1753&lt;=9, "Q3", W1753&lt;=12, "Q4")</f>
        <v>Q4</v>
      </c>
      <c r="Y1753" s="4">
        <f t="shared" si="110"/>
        <v>38.999999999999993</v>
      </c>
      <c r="Z1753" t="str">
        <f t="shared" si="111"/>
        <v>October</v>
      </c>
    </row>
    <row r="1754" spans="1:26" x14ac:dyDescent="0.3">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c r="V1754">
        <f t="shared" si="108"/>
        <v>3</v>
      </c>
      <c r="W1754">
        <f t="shared" si="109"/>
        <v>12</v>
      </c>
      <c r="X1754" t="str" cm="1">
        <f t="array" ref="X1754">_xlfn.IFS(W1754&lt;=3, "Q1", W1754&lt;=6, "Q2", W1754&lt;=9, "Q3", W1754&lt;=12, "Q4")</f>
        <v>Q4</v>
      </c>
      <c r="Y1754" s="4">
        <f t="shared" si="110"/>
        <v>26.999999999999996</v>
      </c>
      <c r="Z1754" t="str">
        <f t="shared" si="111"/>
        <v>December</v>
      </c>
    </row>
    <row r="1755" spans="1:26" x14ac:dyDescent="0.3">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c r="V1755">
        <f t="shared" si="108"/>
        <v>3</v>
      </c>
      <c r="W1755">
        <f t="shared" si="109"/>
        <v>12</v>
      </c>
      <c r="X1755" t="str" cm="1">
        <f t="array" ref="X1755">_xlfn.IFS(W1755&lt;=3, "Q1", W1755&lt;=6, "Q2", W1755&lt;=9, "Q3", W1755&lt;=12, "Q4")</f>
        <v>Q4</v>
      </c>
      <c r="Y1755" s="4">
        <f t="shared" si="110"/>
        <v>49</v>
      </c>
      <c r="Z1755" t="str">
        <f t="shared" si="111"/>
        <v>December</v>
      </c>
    </row>
    <row r="1756" spans="1:26" x14ac:dyDescent="0.3">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c r="V1756">
        <f t="shared" si="108"/>
        <v>3</v>
      </c>
      <c r="W1756">
        <f t="shared" si="109"/>
        <v>12</v>
      </c>
      <c r="X1756" t="str" cm="1">
        <f t="array" ref="X1756">_xlfn.IFS(W1756&lt;=3, "Q1", W1756&lt;=6, "Q2", W1756&lt;=9, "Q3", W1756&lt;=12, "Q4")</f>
        <v>Q4</v>
      </c>
      <c r="Y1756" s="4">
        <f t="shared" si="110"/>
        <v>44.999999999999993</v>
      </c>
      <c r="Z1756" t="str">
        <f t="shared" si="111"/>
        <v>December</v>
      </c>
    </row>
    <row r="1757" spans="1:26" x14ac:dyDescent="0.3">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c r="V1757">
        <f t="shared" si="108"/>
        <v>3</v>
      </c>
      <c r="W1757">
        <f t="shared" si="109"/>
        <v>12</v>
      </c>
      <c r="X1757" t="str" cm="1">
        <f t="array" ref="X1757">_xlfn.IFS(W1757&lt;=3, "Q1", W1757&lt;=6, "Q2", W1757&lt;=9, "Q3", W1757&lt;=12, "Q4")</f>
        <v>Q4</v>
      </c>
      <c r="Y1757" s="4">
        <f t="shared" si="110"/>
        <v>36.250000000000007</v>
      </c>
      <c r="Z1757" t="str">
        <f t="shared" si="111"/>
        <v>December</v>
      </c>
    </row>
    <row r="1758" spans="1:26" x14ac:dyDescent="0.3">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c r="V1758">
        <f t="shared" si="108"/>
        <v>3</v>
      </c>
      <c r="W1758">
        <f t="shared" si="109"/>
        <v>12</v>
      </c>
      <c r="X1758" t="str" cm="1">
        <f t="array" ref="X1758">_xlfn.IFS(W1758&lt;=3, "Q1", W1758&lt;=6, "Q2", W1758&lt;=9, "Q3", W1758&lt;=12, "Q4")</f>
        <v>Q4</v>
      </c>
      <c r="Y1758" s="4">
        <f t="shared" si="110"/>
        <v>8.75</v>
      </c>
      <c r="Z1758" t="str">
        <f t="shared" si="111"/>
        <v>December</v>
      </c>
    </row>
    <row r="1759" spans="1:26" x14ac:dyDescent="0.3">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c r="V1759">
        <f t="shared" si="108"/>
        <v>2</v>
      </c>
      <c r="W1759">
        <f t="shared" si="109"/>
        <v>7</v>
      </c>
      <c r="X1759" t="str" cm="1">
        <f t="array" ref="X1759">_xlfn.IFS(W1759&lt;=3, "Q1", W1759&lt;=6, "Q2", W1759&lt;=9, "Q3", W1759&lt;=12, "Q4")</f>
        <v>Q3</v>
      </c>
      <c r="Y1759" s="4">
        <f t="shared" si="110"/>
        <v>-160</v>
      </c>
      <c r="Z1759" t="str">
        <f t="shared" si="111"/>
        <v>July</v>
      </c>
    </row>
    <row r="1760" spans="1:26" x14ac:dyDescent="0.3">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c r="V1760">
        <f t="shared" si="108"/>
        <v>6</v>
      </c>
      <c r="W1760">
        <f t="shared" si="109"/>
        <v>5</v>
      </c>
      <c r="X1760" t="str" cm="1">
        <f t="array" ref="X1760">_xlfn.IFS(W1760&lt;=3, "Q1", W1760&lt;=6, "Q2", W1760&lt;=9, "Q3", W1760&lt;=12, "Q4")</f>
        <v>Q2</v>
      </c>
      <c r="Y1760" s="4">
        <f t="shared" si="110"/>
        <v>16.25</v>
      </c>
      <c r="Z1760" t="str">
        <f t="shared" si="111"/>
        <v>May</v>
      </c>
    </row>
    <row r="1761" spans="1:26" x14ac:dyDescent="0.3">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c r="V1761">
        <f t="shared" si="108"/>
        <v>7</v>
      </c>
      <c r="W1761">
        <f t="shared" si="109"/>
        <v>1</v>
      </c>
      <c r="X1761" t="str" cm="1">
        <f t="array" ref="X1761">_xlfn.IFS(W1761&lt;=3, "Q1", W1761&lt;=6, "Q2", W1761&lt;=9, "Q3", W1761&lt;=12, "Q4")</f>
        <v>Q1</v>
      </c>
      <c r="Y1761" s="4">
        <f t="shared" si="110"/>
        <v>25</v>
      </c>
      <c r="Z1761" t="str">
        <f t="shared" si="111"/>
        <v>January</v>
      </c>
    </row>
    <row r="1762" spans="1:26" x14ac:dyDescent="0.3">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c r="V1762">
        <f t="shared" si="108"/>
        <v>4</v>
      </c>
      <c r="W1762">
        <f t="shared" si="109"/>
        <v>9</v>
      </c>
      <c r="X1762" t="str" cm="1">
        <f t="array" ref="X1762">_xlfn.IFS(W1762&lt;=3, "Q1", W1762&lt;=6, "Q2", W1762&lt;=9, "Q3", W1762&lt;=12, "Q4")</f>
        <v>Q3</v>
      </c>
      <c r="Y1762" s="4">
        <f t="shared" si="110"/>
        <v>-1.1764705882352942</v>
      </c>
      <c r="Z1762" t="str">
        <f t="shared" si="111"/>
        <v>September</v>
      </c>
    </row>
    <row r="1763" spans="1:26" x14ac:dyDescent="0.3">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c r="V1763">
        <f t="shared" si="108"/>
        <v>4</v>
      </c>
      <c r="W1763">
        <f t="shared" si="109"/>
        <v>9</v>
      </c>
      <c r="X1763" t="str" cm="1">
        <f t="array" ref="X1763">_xlfn.IFS(W1763&lt;=3, "Q1", W1763&lt;=6, "Q2", W1763&lt;=9, "Q3", W1763&lt;=12, "Q4")</f>
        <v>Q3</v>
      </c>
      <c r="Y1763" s="4">
        <f t="shared" si="110"/>
        <v>33.75</v>
      </c>
      <c r="Z1763" t="str">
        <f t="shared" si="111"/>
        <v>September</v>
      </c>
    </row>
    <row r="1764" spans="1:26" x14ac:dyDescent="0.3">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c r="V1764">
        <f t="shared" si="108"/>
        <v>4</v>
      </c>
      <c r="W1764">
        <f t="shared" si="109"/>
        <v>9</v>
      </c>
      <c r="X1764" t="str" cm="1">
        <f t="array" ref="X1764">_xlfn.IFS(W1764&lt;=3, "Q1", W1764&lt;=6, "Q2", W1764&lt;=9, "Q3", W1764&lt;=12, "Q4")</f>
        <v>Q3</v>
      </c>
      <c r="Y1764" s="4">
        <f t="shared" si="110"/>
        <v>-7.0588235294117645</v>
      </c>
      <c r="Z1764" t="str">
        <f t="shared" si="111"/>
        <v>September</v>
      </c>
    </row>
    <row r="1765" spans="1:26" x14ac:dyDescent="0.3">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c r="V1765">
        <f t="shared" si="108"/>
        <v>4</v>
      </c>
      <c r="W1765">
        <f t="shared" si="109"/>
        <v>8</v>
      </c>
      <c r="X1765" t="str" cm="1">
        <f t="array" ref="X1765">_xlfn.IFS(W1765&lt;=3, "Q1", W1765&lt;=6, "Q2", W1765&lt;=9, "Q3", W1765&lt;=12, "Q4")</f>
        <v>Q3</v>
      </c>
      <c r="Y1765" s="4">
        <f t="shared" si="110"/>
        <v>30</v>
      </c>
      <c r="Z1765" t="str">
        <f t="shared" si="111"/>
        <v>August</v>
      </c>
    </row>
    <row r="1766" spans="1:26" x14ac:dyDescent="0.3">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c r="V1766">
        <f t="shared" si="108"/>
        <v>4</v>
      </c>
      <c r="W1766">
        <f t="shared" si="109"/>
        <v>8</v>
      </c>
      <c r="X1766" t="str" cm="1">
        <f t="array" ref="X1766">_xlfn.IFS(W1766&lt;=3, "Q1", W1766&lt;=6, "Q2", W1766&lt;=9, "Q3", W1766&lt;=12, "Q4")</f>
        <v>Q3</v>
      </c>
      <c r="Y1766" s="4">
        <f t="shared" si="110"/>
        <v>46</v>
      </c>
      <c r="Z1766" t="str">
        <f t="shared" si="111"/>
        <v>August</v>
      </c>
    </row>
    <row r="1767" spans="1:26" x14ac:dyDescent="0.3">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c r="V1767">
        <f t="shared" si="108"/>
        <v>4</v>
      </c>
      <c r="W1767">
        <f t="shared" si="109"/>
        <v>8</v>
      </c>
      <c r="X1767" t="str" cm="1">
        <f t="array" ref="X1767">_xlfn.IFS(W1767&lt;=3, "Q1", W1767&lt;=6, "Q2", W1767&lt;=9, "Q3", W1767&lt;=12, "Q4")</f>
        <v>Q3</v>
      </c>
      <c r="Y1767" s="4">
        <f t="shared" si="110"/>
        <v>42</v>
      </c>
      <c r="Z1767" t="str">
        <f t="shared" si="111"/>
        <v>August</v>
      </c>
    </row>
    <row r="1768" spans="1:26" x14ac:dyDescent="0.3">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c r="V1768">
        <f t="shared" si="108"/>
        <v>4</v>
      </c>
      <c r="W1768">
        <f t="shared" si="109"/>
        <v>8</v>
      </c>
      <c r="X1768" t="str" cm="1">
        <f t="array" ref="X1768">_xlfn.IFS(W1768&lt;=3, "Q1", W1768&lt;=6, "Q2", W1768&lt;=9, "Q3", W1768&lt;=12, "Q4")</f>
        <v>Q3</v>
      </c>
      <c r="Y1768" s="4">
        <f t="shared" si="110"/>
        <v>49</v>
      </c>
      <c r="Z1768" t="str">
        <f t="shared" si="111"/>
        <v>August</v>
      </c>
    </row>
    <row r="1769" spans="1:26" x14ac:dyDescent="0.3">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c r="V1769">
        <f t="shared" si="108"/>
        <v>4</v>
      </c>
      <c r="W1769">
        <f t="shared" si="109"/>
        <v>3</v>
      </c>
      <c r="X1769" t="str" cm="1">
        <f t="array" ref="X1769">_xlfn.IFS(W1769&lt;=3, "Q1", W1769&lt;=6, "Q2", W1769&lt;=9, "Q3", W1769&lt;=12, "Q4")</f>
        <v>Q1</v>
      </c>
      <c r="Y1769" s="4">
        <f t="shared" si="110"/>
        <v>-76.666666666666671</v>
      </c>
      <c r="Z1769" t="str">
        <f t="shared" si="111"/>
        <v>March</v>
      </c>
    </row>
    <row r="1770" spans="1:26" x14ac:dyDescent="0.3">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c r="V1770">
        <f t="shared" si="108"/>
        <v>4</v>
      </c>
      <c r="W1770">
        <f t="shared" si="109"/>
        <v>3</v>
      </c>
      <c r="X1770" t="str" cm="1">
        <f t="array" ref="X1770">_xlfn.IFS(W1770&lt;=3, "Q1", W1770&lt;=6, "Q2", W1770&lt;=9, "Q3", W1770&lt;=12, "Q4")</f>
        <v>Q1</v>
      </c>
      <c r="Y1770" s="4">
        <f t="shared" si="110"/>
        <v>-76.666666666666657</v>
      </c>
      <c r="Z1770" t="str">
        <f t="shared" si="111"/>
        <v>March</v>
      </c>
    </row>
    <row r="1771" spans="1:26" x14ac:dyDescent="0.3">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c r="V1771">
        <f t="shared" si="108"/>
        <v>6</v>
      </c>
      <c r="W1771">
        <f t="shared" si="109"/>
        <v>3</v>
      </c>
      <c r="X1771" t="str" cm="1">
        <f t="array" ref="X1771">_xlfn.IFS(W1771&lt;=3, "Q1", W1771&lt;=6, "Q2", W1771&lt;=9, "Q3", W1771&lt;=12, "Q4")</f>
        <v>Q1</v>
      </c>
      <c r="Y1771" s="4">
        <f t="shared" si="110"/>
        <v>-20</v>
      </c>
      <c r="Z1771" t="str">
        <f t="shared" si="111"/>
        <v>March</v>
      </c>
    </row>
    <row r="1772" spans="1:26" x14ac:dyDescent="0.3">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c r="V1772">
        <f t="shared" si="108"/>
        <v>6</v>
      </c>
      <c r="W1772">
        <f t="shared" si="109"/>
        <v>3</v>
      </c>
      <c r="X1772" t="str" cm="1">
        <f t="array" ref="X1772">_xlfn.IFS(W1772&lt;=3, "Q1", W1772&lt;=6, "Q2", W1772&lt;=9, "Q3", W1772&lt;=12, "Q4")</f>
        <v>Q1</v>
      </c>
      <c r="Y1772" s="4">
        <f t="shared" si="110"/>
        <v>-165</v>
      </c>
      <c r="Z1772" t="str">
        <f t="shared" si="111"/>
        <v>March</v>
      </c>
    </row>
    <row r="1773" spans="1:26" x14ac:dyDescent="0.3">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c r="V1773">
        <f t="shared" si="108"/>
        <v>2</v>
      </c>
      <c r="W1773">
        <f t="shared" si="109"/>
        <v>11</v>
      </c>
      <c r="X1773" t="str" cm="1">
        <f t="array" ref="X1773">_xlfn.IFS(W1773&lt;=3, "Q1", W1773&lt;=6, "Q2", W1773&lt;=9, "Q3", W1773&lt;=12, "Q4")</f>
        <v>Q4</v>
      </c>
      <c r="Y1773" s="4">
        <f t="shared" si="110"/>
        <v>-25</v>
      </c>
      <c r="Z1773" t="str">
        <f t="shared" si="111"/>
        <v>November</v>
      </c>
    </row>
    <row r="1774" spans="1:26" x14ac:dyDescent="0.3">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c r="V1774">
        <f t="shared" si="108"/>
        <v>2</v>
      </c>
      <c r="W1774">
        <f t="shared" si="109"/>
        <v>11</v>
      </c>
      <c r="X1774" t="str" cm="1">
        <f t="array" ref="X1774">_xlfn.IFS(W1774&lt;=3, "Q1", W1774&lt;=6, "Q2", W1774&lt;=9, "Q3", W1774&lt;=12, "Q4")</f>
        <v>Q4</v>
      </c>
      <c r="Y1774" s="4">
        <f t="shared" si="110"/>
        <v>31.25</v>
      </c>
      <c r="Z1774" t="str">
        <f t="shared" si="111"/>
        <v>November</v>
      </c>
    </row>
    <row r="1775" spans="1:26" x14ac:dyDescent="0.3">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c r="V1775">
        <f t="shared" si="108"/>
        <v>5</v>
      </c>
      <c r="W1775">
        <f t="shared" si="109"/>
        <v>4</v>
      </c>
      <c r="X1775" t="str" cm="1">
        <f t="array" ref="X1775">_xlfn.IFS(W1775&lt;=3, "Q1", W1775&lt;=6, "Q2", W1775&lt;=9, "Q3", W1775&lt;=12, "Q4")</f>
        <v>Q2</v>
      </c>
      <c r="Y1775" s="4">
        <f t="shared" si="110"/>
        <v>45</v>
      </c>
      <c r="Z1775" t="str">
        <f t="shared" si="111"/>
        <v>April</v>
      </c>
    </row>
    <row r="1776" spans="1:26" x14ac:dyDescent="0.3">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c r="V1776">
        <f t="shared" si="108"/>
        <v>5</v>
      </c>
      <c r="W1776">
        <f t="shared" si="109"/>
        <v>4</v>
      </c>
      <c r="X1776" t="str" cm="1">
        <f t="array" ref="X1776">_xlfn.IFS(W1776&lt;=3, "Q1", W1776&lt;=6, "Q2", W1776&lt;=9, "Q3", W1776&lt;=12, "Q4")</f>
        <v>Q2</v>
      </c>
      <c r="Y1776" s="4">
        <f t="shared" si="110"/>
        <v>26</v>
      </c>
      <c r="Z1776" t="str">
        <f t="shared" si="111"/>
        <v>April</v>
      </c>
    </row>
    <row r="1777" spans="1:26" x14ac:dyDescent="0.3">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c r="V1777">
        <f t="shared" si="108"/>
        <v>5</v>
      </c>
      <c r="W1777">
        <f t="shared" si="109"/>
        <v>4</v>
      </c>
      <c r="X1777" t="str" cm="1">
        <f t="array" ref="X1777">_xlfn.IFS(W1777&lt;=3, "Q1", W1777&lt;=6, "Q2", W1777&lt;=9, "Q3", W1777&lt;=12, "Q4")</f>
        <v>Q2</v>
      </c>
      <c r="Y1777" s="4">
        <f t="shared" si="110"/>
        <v>28.000000000000004</v>
      </c>
      <c r="Z1777" t="str">
        <f t="shared" si="111"/>
        <v>April</v>
      </c>
    </row>
    <row r="1778" spans="1:26" x14ac:dyDescent="0.3">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c r="V1778">
        <f t="shared" si="108"/>
        <v>5</v>
      </c>
      <c r="W1778">
        <f t="shared" si="109"/>
        <v>4</v>
      </c>
      <c r="X1778" t="str" cm="1">
        <f t="array" ref="X1778">_xlfn.IFS(W1778&lt;=3, "Q1", W1778&lt;=6, "Q2", W1778&lt;=9, "Q3", W1778&lt;=12, "Q4")</f>
        <v>Q2</v>
      </c>
      <c r="Y1778" s="4">
        <f t="shared" si="110"/>
        <v>48.000000000000007</v>
      </c>
      <c r="Z1778" t="str">
        <f t="shared" si="111"/>
        <v>April</v>
      </c>
    </row>
    <row r="1779" spans="1:26" x14ac:dyDescent="0.3">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c r="V1779">
        <f t="shared" si="108"/>
        <v>4</v>
      </c>
      <c r="W1779">
        <f t="shared" si="109"/>
        <v>11</v>
      </c>
      <c r="X1779" t="str" cm="1">
        <f t="array" ref="X1779">_xlfn.IFS(W1779&lt;=3, "Q1", W1779&lt;=6, "Q2", W1779&lt;=9, "Q3", W1779&lt;=12, "Q4")</f>
        <v>Q4</v>
      </c>
      <c r="Y1779" s="4">
        <f t="shared" si="110"/>
        <v>48.999999999999993</v>
      </c>
      <c r="Z1779" t="str">
        <f t="shared" si="111"/>
        <v>November</v>
      </c>
    </row>
    <row r="1780" spans="1:26" x14ac:dyDescent="0.3">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c r="V1780">
        <f t="shared" si="108"/>
        <v>4</v>
      </c>
      <c r="W1780">
        <f t="shared" si="109"/>
        <v>11</v>
      </c>
      <c r="X1780" t="str" cm="1">
        <f t="array" ref="X1780">_xlfn.IFS(W1780&lt;=3, "Q1", W1780&lt;=6, "Q2", W1780&lt;=9, "Q3", W1780&lt;=12, "Q4")</f>
        <v>Q4</v>
      </c>
      <c r="Y1780" s="4">
        <f t="shared" si="110"/>
        <v>45</v>
      </c>
      <c r="Z1780" t="str">
        <f t="shared" si="111"/>
        <v>November</v>
      </c>
    </row>
    <row r="1781" spans="1:26" x14ac:dyDescent="0.3">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c r="V1781">
        <f t="shared" si="108"/>
        <v>5</v>
      </c>
      <c r="W1781">
        <f t="shared" si="109"/>
        <v>11</v>
      </c>
      <c r="X1781" t="str" cm="1">
        <f t="array" ref="X1781">_xlfn.IFS(W1781&lt;=3, "Q1", W1781&lt;=6, "Q2", W1781&lt;=9, "Q3", W1781&lt;=12, "Q4")</f>
        <v>Q4</v>
      </c>
      <c r="Y1781" s="4">
        <f t="shared" si="110"/>
        <v>25</v>
      </c>
      <c r="Z1781" t="str">
        <f t="shared" si="111"/>
        <v>November</v>
      </c>
    </row>
    <row r="1782" spans="1:26" x14ac:dyDescent="0.3">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c r="V1782">
        <f t="shared" si="108"/>
        <v>5</v>
      </c>
      <c r="W1782">
        <f t="shared" si="109"/>
        <v>11</v>
      </c>
      <c r="X1782" t="str" cm="1">
        <f t="array" ref="X1782">_xlfn.IFS(W1782&lt;=3, "Q1", W1782&lt;=6, "Q2", W1782&lt;=9, "Q3", W1782&lt;=12, "Q4")</f>
        <v>Q4</v>
      </c>
      <c r="Y1782" s="4">
        <f t="shared" si="110"/>
        <v>25</v>
      </c>
      <c r="Z1782" t="str">
        <f t="shared" si="111"/>
        <v>November</v>
      </c>
    </row>
    <row r="1783" spans="1:26" x14ac:dyDescent="0.3">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c r="V1783">
        <f t="shared" si="108"/>
        <v>4</v>
      </c>
      <c r="W1783">
        <f t="shared" si="109"/>
        <v>7</v>
      </c>
      <c r="X1783" t="str" cm="1">
        <f t="array" ref="X1783">_xlfn.IFS(W1783&lt;=3, "Q1", W1783&lt;=6, "Q2", W1783&lt;=9, "Q3", W1783&lt;=12, "Q4")</f>
        <v>Q3</v>
      </c>
      <c r="Y1783" s="4">
        <f t="shared" si="110"/>
        <v>46</v>
      </c>
      <c r="Z1783" t="str">
        <f t="shared" si="111"/>
        <v>July</v>
      </c>
    </row>
    <row r="1784" spans="1:26" x14ac:dyDescent="0.3">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c r="V1784">
        <f t="shared" si="108"/>
        <v>4</v>
      </c>
      <c r="W1784">
        <f t="shared" si="109"/>
        <v>7</v>
      </c>
      <c r="X1784" t="str" cm="1">
        <f t="array" ref="X1784">_xlfn.IFS(W1784&lt;=3, "Q1", W1784&lt;=6, "Q2", W1784&lt;=9, "Q3", W1784&lt;=12, "Q4")</f>
        <v>Q3</v>
      </c>
      <c r="Y1784" s="4">
        <f t="shared" si="110"/>
        <v>48.000000000000007</v>
      </c>
      <c r="Z1784" t="str">
        <f t="shared" si="111"/>
        <v>July</v>
      </c>
    </row>
    <row r="1785" spans="1:26" x14ac:dyDescent="0.3">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c r="V1785">
        <f t="shared" si="108"/>
        <v>4</v>
      </c>
      <c r="W1785">
        <f t="shared" si="109"/>
        <v>9</v>
      </c>
      <c r="X1785" t="str" cm="1">
        <f t="array" ref="X1785">_xlfn.IFS(W1785&lt;=3, "Q1", W1785&lt;=6, "Q2", W1785&lt;=9, "Q3", W1785&lt;=12, "Q4")</f>
        <v>Q3</v>
      </c>
      <c r="Y1785" s="4">
        <f t="shared" si="110"/>
        <v>49</v>
      </c>
      <c r="Z1785" t="str">
        <f t="shared" si="111"/>
        <v>September</v>
      </c>
    </row>
    <row r="1786" spans="1:26" x14ac:dyDescent="0.3">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c r="V1786">
        <f t="shared" si="108"/>
        <v>4</v>
      </c>
      <c r="W1786">
        <f t="shared" si="109"/>
        <v>9</v>
      </c>
      <c r="X1786" t="str" cm="1">
        <f t="array" ref="X1786">_xlfn.IFS(W1786&lt;=3, "Q1", W1786&lt;=6, "Q2", W1786&lt;=9, "Q3", W1786&lt;=12, "Q4")</f>
        <v>Q3</v>
      </c>
      <c r="Y1786" s="4">
        <f t="shared" si="110"/>
        <v>10</v>
      </c>
      <c r="Z1786" t="str">
        <f t="shared" si="111"/>
        <v>September</v>
      </c>
    </row>
    <row r="1787" spans="1:26" x14ac:dyDescent="0.3">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c r="V1787">
        <f t="shared" si="108"/>
        <v>4</v>
      </c>
      <c r="W1787">
        <f t="shared" si="109"/>
        <v>9</v>
      </c>
      <c r="X1787" t="str" cm="1">
        <f t="array" ref="X1787">_xlfn.IFS(W1787&lt;=3, "Q1", W1787&lt;=6, "Q2", W1787&lt;=9, "Q3", W1787&lt;=12, "Q4")</f>
        <v>Q3</v>
      </c>
      <c r="Y1787" s="4">
        <f t="shared" si="110"/>
        <v>47</v>
      </c>
      <c r="Z1787" t="str">
        <f t="shared" si="111"/>
        <v>September</v>
      </c>
    </row>
    <row r="1788" spans="1:26" x14ac:dyDescent="0.3">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c r="V1788">
        <f t="shared" si="108"/>
        <v>4</v>
      </c>
      <c r="W1788">
        <f t="shared" si="109"/>
        <v>9</v>
      </c>
      <c r="X1788" t="str" cm="1">
        <f t="array" ref="X1788">_xlfn.IFS(W1788&lt;=3, "Q1", W1788&lt;=6, "Q2", W1788&lt;=9, "Q3", W1788&lt;=12, "Q4")</f>
        <v>Q3</v>
      </c>
      <c r="Y1788" s="4">
        <f t="shared" si="110"/>
        <v>28.999999999999996</v>
      </c>
      <c r="Z1788" t="str">
        <f t="shared" si="111"/>
        <v>September</v>
      </c>
    </row>
    <row r="1789" spans="1:26" x14ac:dyDescent="0.3">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c r="V1789">
        <f t="shared" si="108"/>
        <v>4</v>
      </c>
      <c r="W1789">
        <f t="shared" si="109"/>
        <v>2</v>
      </c>
      <c r="X1789" t="str" cm="1">
        <f t="array" ref="X1789">_xlfn.IFS(W1789&lt;=3, "Q1", W1789&lt;=6, "Q2", W1789&lt;=9, "Q3", W1789&lt;=12, "Q4")</f>
        <v>Q1</v>
      </c>
      <c r="Y1789" s="4">
        <f t="shared" si="110"/>
        <v>48.000000000000007</v>
      </c>
      <c r="Z1789" t="str">
        <f t="shared" si="111"/>
        <v>February</v>
      </c>
    </row>
    <row r="1790" spans="1:26" x14ac:dyDescent="0.3">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c r="V1790">
        <f t="shared" si="108"/>
        <v>4</v>
      </c>
      <c r="W1790">
        <f t="shared" si="109"/>
        <v>2</v>
      </c>
      <c r="X1790" t="str" cm="1">
        <f t="array" ref="X1790">_xlfn.IFS(W1790&lt;=3, "Q1", W1790&lt;=6, "Q2", W1790&lt;=9, "Q3", W1790&lt;=12, "Q4")</f>
        <v>Q1</v>
      </c>
      <c r="Y1790" s="4">
        <f t="shared" si="110"/>
        <v>28.000000000000004</v>
      </c>
      <c r="Z1790" t="str">
        <f t="shared" si="111"/>
        <v>February</v>
      </c>
    </row>
    <row r="1791" spans="1:26" x14ac:dyDescent="0.3">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c r="V1791">
        <f t="shared" si="108"/>
        <v>4</v>
      </c>
      <c r="W1791">
        <f t="shared" si="109"/>
        <v>2</v>
      </c>
      <c r="X1791" t="str" cm="1">
        <f t="array" ref="X1791">_xlfn.IFS(W1791&lt;=3, "Q1", W1791&lt;=6, "Q2", W1791&lt;=9, "Q3", W1791&lt;=12, "Q4")</f>
        <v>Q1</v>
      </c>
      <c r="Y1791" s="4">
        <f t="shared" si="110"/>
        <v>19</v>
      </c>
      <c r="Z1791" t="str">
        <f t="shared" si="111"/>
        <v>February</v>
      </c>
    </row>
    <row r="1792" spans="1:26" x14ac:dyDescent="0.3">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c r="V1792">
        <f t="shared" si="108"/>
        <v>4</v>
      </c>
      <c r="W1792">
        <f t="shared" si="109"/>
        <v>9</v>
      </c>
      <c r="X1792" t="str" cm="1">
        <f t="array" ref="X1792">_xlfn.IFS(W1792&lt;=3, "Q1", W1792&lt;=6, "Q2", W1792&lt;=9, "Q3", W1792&lt;=12, "Q4")</f>
        <v>Q3</v>
      </c>
      <c r="Y1792" s="4">
        <f t="shared" si="110"/>
        <v>50</v>
      </c>
      <c r="Z1792" t="str">
        <f t="shared" si="111"/>
        <v>September</v>
      </c>
    </row>
    <row r="1793" spans="1:26" x14ac:dyDescent="0.3">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c r="V1793">
        <f t="shared" si="108"/>
        <v>2</v>
      </c>
      <c r="W1793">
        <f t="shared" si="109"/>
        <v>12</v>
      </c>
      <c r="X1793" t="str" cm="1">
        <f t="array" ref="X1793">_xlfn.IFS(W1793&lt;=3, "Q1", W1793&lt;=6, "Q2", W1793&lt;=9, "Q3", W1793&lt;=12, "Q4")</f>
        <v>Q4</v>
      </c>
      <c r="Y1793" s="4">
        <f t="shared" si="110"/>
        <v>24</v>
      </c>
      <c r="Z1793" t="str">
        <f t="shared" si="111"/>
        <v>December</v>
      </c>
    </row>
    <row r="1794" spans="1:26" x14ac:dyDescent="0.3">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c r="V1794">
        <f t="shared" si="108"/>
        <v>2</v>
      </c>
      <c r="W1794">
        <f t="shared" si="109"/>
        <v>12</v>
      </c>
      <c r="X1794" t="str" cm="1">
        <f t="array" ref="X1794">_xlfn.IFS(W1794&lt;=3, "Q1", W1794&lt;=6, "Q2", W1794&lt;=9, "Q3", W1794&lt;=12, "Q4")</f>
        <v>Q4</v>
      </c>
      <c r="Y1794" s="4">
        <f t="shared" si="110"/>
        <v>27</v>
      </c>
      <c r="Z1794" t="str">
        <f t="shared" si="111"/>
        <v>December</v>
      </c>
    </row>
    <row r="1795" spans="1:26" x14ac:dyDescent="0.3">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c r="V1795">
        <f t="shared" ref="V1795:V1858" si="112">D1795-C1795</f>
        <v>5</v>
      </c>
      <c r="W1795">
        <f t="shared" ref="W1795:W1858" si="113">MONTH(C1795)</f>
        <v>12</v>
      </c>
      <c r="X1795" t="str" cm="1">
        <f t="array" ref="X1795">_xlfn.IFS(W1795&lt;=3, "Q1", W1795&lt;=6, "Q2", W1795&lt;=9, "Q3", W1795&lt;=12, "Q4")</f>
        <v>Q4</v>
      </c>
      <c r="Y1795" s="4">
        <f t="shared" ref="Y1795:Y1858" si="114">(U1795/R1795)*100</f>
        <v>10</v>
      </c>
      <c r="Z1795" t="str">
        <f t="shared" ref="Z1795:Z1858" si="115">TEXT(C1795, "mmmm")</f>
        <v>December</v>
      </c>
    </row>
    <row r="1796" spans="1:26" x14ac:dyDescent="0.3">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c r="V1796">
        <f t="shared" si="112"/>
        <v>5</v>
      </c>
      <c r="W1796">
        <f t="shared" si="113"/>
        <v>9</v>
      </c>
      <c r="X1796" t="str" cm="1">
        <f t="array" ref="X1796">_xlfn.IFS(W1796&lt;=3, "Q1", W1796&lt;=6, "Q2", W1796&lt;=9, "Q3", W1796&lt;=12, "Q4")</f>
        <v>Q3</v>
      </c>
      <c r="Y1796" s="4">
        <f t="shared" si="114"/>
        <v>25</v>
      </c>
      <c r="Z1796" t="str">
        <f t="shared" si="115"/>
        <v>September</v>
      </c>
    </row>
    <row r="1797" spans="1:26" x14ac:dyDescent="0.3">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c r="V1797">
        <f t="shared" si="112"/>
        <v>3</v>
      </c>
      <c r="W1797">
        <f t="shared" si="113"/>
        <v>8</v>
      </c>
      <c r="X1797" t="str" cm="1">
        <f t="array" ref="X1797">_xlfn.IFS(W1797&lt;=3, "Q1", W1797&lt;=6, "Q2", W1797&lt;=9, "Q3", W1797&lt;=12, "Q4")</f>
        <v>Q3</v>
      </c>
      <c r="Y1797" s="4">
        <f t="shared" si="114"/>
        <v>26</v>
      </c>
      <c r="Z1797" t="str">
        <f t="shared" si="115"/>
        <v>August</v>
      </c>
    </row>
    <row r="1798" spans="1:26" x14ac:dyDescent="0.3">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c r="V1798">
        <f t="shared" si="112"/>
        <v>3</v>
      </c>
      <c r="W1798">
        <f t="shared" si="113"/>
        <v>8</v>
      </c>
      <c r="X1798" t="str" cm="1">
        <f t="array" ref="X1798">_xlfn.IFS(W1798&lt;=3, "Q1", W1798&lt;=6, "Q2", W1798&lt;=9, "Q3", W1798&lt;=12, "Q4")</f>
        <v>Q3</v>
      </c>
      <c r="Y1798" s="4">
        <f t="shared" si="114"/>
        <v>28.999999999999996</v>
      </c>
      <c r="Z1798" t="str">
        <f t="shared" si="115"/>
        <v>August</v>
      </c>
    </row>
    <row r="1799" spans="1:26" x14ac:dyDescent="0.3">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c r="V1799">
        <f t="shared" si="112"/>
        <v>3</v>
      </c>
      <c r="W1799">
        <f t="shared" si="113"/>
        <v>8</v>
      </c>
      <c r="X1799" t="str" cm="1">
        <f t="array" ref="X1799">_xlfn.IFS(W1799&lt;=3, "Q1", W1799&lt;=6, "Q2", W1799&lt;=9, "Q3", W1799&lt;=12, "Q4")</f>
        <v>Q3</v>
      </c>
      <c r="Y1799" s="4">
        <f t="shared" si="114"/>
        <v>31.249999999999993</v>
      </c>
      <c r="Z1799" t="str">
        <f t="shared" si="115"/>
        <v>August</v>
      </c>
    </row>
    <row r="1800" spans="1:26" x14ac:dyDescent="0.3">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c r="V1800">
        <f t="shared" si="112"/>
        <v>4</v>
      </c>
      <c r="W1800">
        <f t="shared" si="113"/>
        <v>7</v>
      </c>
      <c r="X1800" t="str" cm="1">
        <f t="array" ref="X1800">_xlfn.IFS(W1800&lt;=3, "Q1", W1800&lt;=6, "Q2", W1800&lt;=9, "Q3", W1800&lt;=12, "Q4")</f>
        <v>Q3</v>
      </c>
      <c r="Y1800" s="4">
        <f t="shared" si="114"/>
        <v>34</v>
      </c>
      <c r="Z1800" t="str">
        <f t="shared" si="115"/>
        <v>July</v>
      </c>
    </row>
    <row r="1801" spans="1:26" x14ac:dyDescent="0.3">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c r="V1801">
        <f t="shared" si="112"/>
        <v>2</v>
      </c>
      <c r="W1801">
        <f t="shared" si="113"/>
        <v>8</v>
      </c>
      <c r="X1801" t="str" cm="1">
        <f t="array" ref="X1801">_xlfn.IFS(W1801&lt;=3, "Q1", W1801&lt;=6, "Q2", W1801&lt;=9, "Q3", W1801&lt;=12, "Q4")</f>
        <v>Q3</v>
      </c>
      <c r="Y1801" s="4">
        <f t="shared" si="114"/>
        <v>32.5</v>
      </c>
      <c r="Z1801" t="str">
        <f t="shared" si="115"/>
        <v>August</v>
      </c>
    </row>
    <row r="1802" spans="1:26" x14ac:dyDescent="0.3">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c r="V1802">
        <f t="shared" si="112"/>
        <v>2</v>
      </c>
      <c r="W1802">
        <f t="shared" si="113"/>
        <v>8</v>
      </c>
      <c r="X1802" t="str" cm="1">
        <f t="array" ref="X1802">_xlfn.IFS(W1802&lt;=3, "Q1", W1802&lt;=6, "Q2", W1802&lt;=9, "Q3", W1802&lt;=12, "Q4")</f>
        <v>Q3</v>
      </c>
      <c r="Y1802" s="4">
        <f t="shared" si="114"/>
        <v>32.500000000000007</v>
      </c>
      <c r="Z1802" t="str">
        <f t="shared" si="115"/>
        <v>August</v>
      </c>
    </row>
    <row r="1803" spans="1:26" x14ac:dyDescent="0.3">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c r="V1803">
        <f t="shared" si="112"/>
        <v>6</v>
      </c>
      <c r="W1803">
        <f t="shared" si="113"/>
        <v>11</v>
      </c>
      <c r="X1803" t="str" cm="1">
        <f t="array" ref="X1803">_xlfn.IFS(W1803&lt;=3, "Q1", W1803&lt;=6, "Q2", W1803&lt;=9, "Q3", W1803&lt;=12, "Q4")</f>
        <v>Q4</v>
      </c>
      <c r="Y1803" s="4">
        <f t="shared" si="114"/>
        <v>36</v>
      </c>
      <c r="Z1803" t="str">
        <f t="shared" si="115"/>
        <v>November</v>
      </c>
    </row>
    <row r="1804" spans="1:26" x14ac:dyDescent="0.3">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c r="V1804">
        <f t="shared" si="112"/>
        <v>4</v>
      </c>
      <c r="W1804">
        <f t="shared" si="113"/>
        <v>9</v>
      </c>
      <c r="X1804" t="str" cm="1">
        <f t="array" ref="X1804">_xlfn.IFS(W1804&lt;=3, "Q1", W1804&lt;=6, "Q2", W1804&lt;=9, "Q3", W1804&lt;=12, "Q4")</f>
        <v>Q3</v>
      </c>
      <c r="Y1804" s="4">
        <f t="shared" si="114"/>
        <v>-76.666666666666671</v>
      </c>
      <c r="Z1804" t="str">
        <f t="shared" si="115"/>
        <v>September</v>
      </c>
    </row>
    <row r="1805" spans="1:26" x14ac:dyDescent="0.3">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c r="V1805">
        <f t="shared" si="112"/>
        <v>4</v>
      </c>
      <c r="W1805">
        <f t="shared" si="113"/>
        <v>9</v>
      </c>
      <c r="X1805" t="str" cm="1">
        <f t="array" ref="X1805">_xlfn.IFS(W1805&lt;=3, "Q1", W1805&lt;=6, "Q2", W1805&lt;=9, "Q3", W1805&lt;=12, "Q4")</f>
        <v>Q3</v>
      </c>
      <c r="Y1805" s="4">
        <f t="shared" si="114"/>
        <v>-22.5</v>
      </c>
      <c r="Z1805" t="str">
        <f t="shared" si="115"/>
        <v>September</v>
      </c>
    </row>
    <row r="1806" spans="1:26" x14ac:dyDescent="0.3">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c r="V1806">
        <f t="shared" si="112"/>
        <v>4</v>
      </c>
      <c r="W1806">
        <f t="shared" si="113"/>
        <v>9</v>
      </c>
      <c r="X1806" t="str" cm="1">
        <f t="array" ref="X1806">_xlfn.IFS(W1806&lt;=3, "Q1", W1806&lt;=6, "Q2", W1806&lt;=9, "Q3", W1806&lt;=12, "Q4")</f>
        <v>Q3</v>
      </c>
      <c r="Y1806" s="4">
        <f t="shared" si="114"/>
        <v>28.750000000000004</v>
      </c>
      <c r="Z1806" t="str">
        <f t="shared" si="115"/>
        <v>September</v>
      </c>
    </row>
    <row r="1807" spans="1:26" x14ac:dyDescent="0.3">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c r="V1807">
        <f t="shared" si="112"/>
        <v>3</v>
      </c>
      <c r="W1807">
        <f t="shared" si="113"/>
        <v>12</v>
      </c>
      <c r="X1807" t="str" cm="1">
        <f t="array" ref="X1807">_xlfn.IFS(W1807&lt;=3, "Q1", W1807&lt;=6, "Q2", W1807&lt;=9, "Q3", W1807&lt;=12, "Q4")</f>
        <v>Q4</v>
      </c>
      <c r="Y1807" s="4">
        <f t="shared" si="114"/>
        <v>10</v>
      </c>
      <c r="Z1807" t="str">
        <f t="shared" si="115"/>
        <v>December</v>
      </c>
    </row>
    <row r="1808" spans="1:26" x14ac:dyDescent="0.3">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c r="V1808">
        <f t="shared" si="112"/>
        <v>3</v>
      </c>
      <c r="W1808">
        <f t="shared" si="113"/>
        <v>12</v>
      </c>
      <c r="X1808" t="str" cm="1">
        <f t="array" ref="X1808">_xlfn.IFS(W1808&lt;=3, "Q1", W1808&lt;=6, "Q2", W1808&lt;=9, "Q3", W1808&lt;=12, "Q4")</f>
        <v>Q4</v>
      </c>
      <c r="Y1808" s="4">
        <f t="shared" si="114"/>
        <v>48</v>
      </c>
      <c r="Z1808" t="str">
        <f t="shared" si="115"/>
        <v>December</v>
      </c>
    </row>
    <row r="1809" spans="1:26" x14ac:dyDescent="0.3">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c r="V1809">
        <f t="shared" si="112"/>
        <v>3</v>
      </c>
      <c r="W1809">
        <f t="shared" si="113"/>
        <v>12</v>
      </c>
      <c r="X1809" t="str" cm="1">
        <f t="array" ref="X1809">_xlfn.IFS(W1809&lt;=3, "Q1", W1809&lt;=6, "Q2", W1809&lt;=9, "Q3", W1809&lt;=12, "Q4")</f>
        <v>Q4</v>
      </c>
      <c r="Y1809" s="4">
        <f t="shared" si="114"/>
        <v>30</v>
      </c>
      <c r="Z1809" t="str">
        <f t="shared" si="115"/>
        <v>December</v>
      </c>
    </row>
    <row r="1810" spans="1:26" x14ac:dyDescent="0.3">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c r="V1810">
        <f t="shared" si="112"/>
        <v>2</v>
      </c>
      <c r="W1810">
        <f t="shared" si="113"/>
        <v>2</v>
      </c>
      <c r="X1810" t="str" cm="1">
        <f t="array" ref="X1810">_xlfn.IFS(W1810&lt;=3, "Q1", W1810&lt;=6, "Q2", W1810&lt;=9, "Q3", W1810&lt;=12, "Q4")</f>
        <v>Q1</v>
      </c>
      <c r="Y1810" s="4">
        <f t="shared" si="114"/>
        <v>1</v>
      </c>
      <c r="Z1810" t="str">
        <f t="shared" si="115"/>
        <v>February</v>
      </c>
    </row>
    <row r="1811" spans="1:26" x14ac:dyDescent="0.3">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c r="V1811">
        <f t="shared" si="112"/>
        <v>6</v>
      </c>
      <c r="W1811">
        <f t="shared" si="113"/>
        <v>10</v>
      </c>
      <c r="X1811" t="str" cm="1">
        <f t="array" ref="X1811">_xlfn.IFS(W1811&lt;=3, "Q1", W1811&lt;=6, "Q2", W1811&lt;=9, "Q3", W1811&lt;=12, "Q4")</f>
        <v>Q4</v>
      </c>
      <c r="Y1811" s="4">
        <f t="shared" si="114"/>
        <v>-75.000000000000014</v>
      </c>
      <c r="Z1811" t="str">
        <f t="shared" si="115"/>
        <v>October</v>
      </c>
    </row>
    <row r="1812" spans="1:26" x14ac:dyDescent="0.3">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c r="V1812">
        <f t="shared" si="112"/>
        <v>6</v>
      </c>
      <c r="W1812">
        <f t="shared" si="113"/>
        <v>10</v>
      </c>
      <c r="X1812" t="str" cm="1">
        <f t="array" ref="X1812">_xlfn.IFS(W1812&lt;=3, "Q1", W1812&lt;=6, "Q2", W1812&lt;=9, "Q3", W1812&lt;=12, "Q4")</f>
        <v>Q4</v>
      </c>
      <c r="Y1812" s="4">
        <f t="shared" si="114"/>
        <v>32.5</v>
      </c>
      <c r="Z1812" t="str">
        <f t="shared" si="115"/>
        <v>October</v>
      </c>
    </row>
    <row r="1813" spans="1:26" x14ac:dyDescent="0.3">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c r="V1813">
        <f t="shared" si="112"/>
        <v>2</v>
      </c>
      <c r="W1813">
        <f t="shared" si="113"/>
        <v>6</v>
      </c>
      <c r="X1813" t="str" cm="1">
        <f t="array" ref="X1813">_xlfn.IFS(W1813&lt;=3, "Q1", W1813&lt;=6, "Q2", W1813&lt;=9, "Q3", W1813&lt;=12, "Q4")</f>
        <v>Q2</v>
      </c>
      <c r="Y1813" s="4">
        <f t="shared" si="114"/>
        <v>17</v>
      </c>
      <c r="Z1813" t="str">
        <f t="shared" si="115"/>
        <v>June</v>
      </c>
    </row>
    <row r="1814" spans="1:26" x14ac:dyDescent="0.3">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c r="V1814">
        <f t="shared" si="112"/>
        <v>6</v>
      </c>
      <c r="W1814">
        <f t="shared" si="113"/>
        <v>11</v>
      </c>
      <c r="X1814" t="str" cm="1">
        <f t="array" ref="X1814">_xlfn.IFS(W1814&lt;=3, "Q1", W1814&lt;=6, "Q2", W1814&lt;=9, "Q3", W1814&lt;=12, "Q4")</f>
        <v>Q4</v>
      </c>
      <c r="Y1814" s="4">
        <f t="shared" si="114"/>
        <v>36.25</v>
      </c>
      <c r="Z1814" t="str">
        <f t="shared" si="115"/>
        <v>November</v>
      </c>
    </row>
    <row r="1815" spans="1:26" x14ac:dyDescent="0.3">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c r="V1815">
        <f t="shared" si="112"/>
        <v>6</v>
      </c>
      <c r="W1815">
        <f t="shared" si="113"/>
        <v>11</v>
      </c>
      <c r="X1815" t="str" cm="1">
        <f t="array" ref="X1815">_xlfn.IFS(W1815&lt;=3, "Q1", W1815&lt;=6, "Q2", W1815&lt;=9, "Q3", W1815&lt;=12, "Q4")</f>
        <v>Q4</v>
      </c>
      <c r="Y1815" s="4">
        <f t="shared" si="114"/>
        <v>33.75</v>
      </c>
      <c r="Z1815" t="str">
        <f t="shared" si="115"/>
        <v>November</v>
      </c>
    </row>
    <row r="1816" spans="1:26" x14ac:dyDescent="0.3">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c r="V1816">
        <f t="shared" si="112"/>
        <v>4</v>
      </c>
      <c r="W1816">
        <f t="shared" si="113"/>
        <v>9</v>
      </c>
      <c r="X1816" t="str" cm="1">
        <f t="array" ref="X1816">_xlfn.IFS(W1816&lt;=3, "Q1", W1816&lt;=6, "Q2", W1816&lt;=9, "Q3", W1816&lt;=12, "Q4")</f>
        <v>Q3</v>
      </c>
      <c r="Y1816" s="4">
        <f t="shared" si="114"/>
        <v>-5</v>
      </c>
      <c r="Z1816" t="str">
        <f t="shared" si="115"/>
        <v>September</v>
      </c>
    </row>
    <row r="1817" spans="1:26" x14ac:dyDescent="0.3">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c r="V1817">
        <f t="shared" si="112"/>
        <v>0</v>
      </c>
      <c r="W1817">
        <f t="shared" si="113"/>
        <v>6</v>
      </c>
      <c r="X1817" t="str" cm="1">
        <f t="array" ref="X1817">_xlfn.IFS(W1817&lt;=3, "Q1", W1817&lt;=6, "Q2", W1817&lt;=9, "Q3", W1817&lt;=12, "Q4")</f>
        <v>Q2</v>
      </c>
      <c r="Y1817" s="4">
        <f t="shared" si="114"/>
        <v>47</v>
      </c>
      <c r="Z1817" t="str">
        <f t="shared" si="115"/>
        <v>June</v>
      </c>
    </row>
    <row r="1818" spans="1:26" x14ac:dyDescent="0.3">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c r="V1818">
        <f t="shared" si="112"/>
        <v>0</v>
      </c>
      <c r="W1818">
        <f t="shared" si="113"/>
        <v>6</v>
      </c>
      <c r="X1818" t="str" cm="1">
        <f t="array" ref="X1818">_xlfn.IFS(W1818&lt;=3, "Q1", W1818&lt;=6, "Q2", W1818&lt;=9, "Q3", W1818&lt;=12, "Q4")</f>
        <v>Q2</v>
      </c>
      <c r="Y1818" s="4">
        <f t="shared" si="114"/>
        <v>33</v>
      </c>
      <c r="Z1818" t="str">
        <f t="shared" si="115"/>
        <v>June</v>
      </c>
    </row>
    <row r="1819" spans="1:26" x14ac:dyDescent="0.3">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c r="V1819">
        <f t="shared" si="112"/>
        <v>2</v>
      </c>
      <c r="W1819">
        <f t="shared" si="113"/>
        <v>12</v>
      </c>
      <c r="X1819" t="str" cm="1">
        <f t="array" ref="X1819">_xlfn.IFS(W1819&lt;=3, "Q1", W1819&lt;=6, "Q2", W1819&lt;=9, "Q3", W1819&lt;=12, "Q4")</f>
        <v>Q4</v>
      </c>
      <c r="Y1819" s="4">
        <f t="shared" si="114"/>
        <v>46</v>
      </c>
      <c r="Z1819" t="str">
        <f t="shared" si="115"/>
        <v>December</v>
      </c>
    </row>
    <row r="1820" spans="1:26" x14ac:dyDescent="0.3">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c r="V1820">
        <f t="shared" si="112"/>
        <v>4</v>
      </c>
      <c r="W1820">
        <f t="shared" si="113"/>
        <v>5</v>
      </c>
      <c r="X1820" t="str" cm="1">
        <f t="array" ref="X1820">_xlfn.IFS(W1820&lt;=3, "Q1", W1820&lt;=6, "Q2", W1820&lt;=9, "Q3", W1820&lt;=12, "Q4")</f>
        <v>Q2</v>
      </c>
      <c r="Y1820" s="4">
        <f t="shared" si="114"/>
        <v>-220.00000000000003</v>
      </c>
      <c r="Z1820" t="str">
        <f t="shared" si="115"/>
        <v>May</v>
      </c>
    </row>
    <row r="1821" spans="1:26" x14ac:dyDescent="0.3">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c r="V1821">
        <f t="shared" si="112"/>
        <v>4</v>
      </c>
      <c r="W1821">
        <f t="shared" si="113"/>
        <v>5</v>
      </c>
      <c r="X1821" t="str" cm="1">
        <f t="array" ref="X1821">_xlfn.IFS(W1821&lt;=3, "Q1", W1821&lt;=6, "Q2", W1821&lt;=9, "Q3", W1821&lt;=12, "Q4")</f>
        <v>Q2</v>
      </c>
      <c r="Y1821" s="4">
        <f t="shared" si="114"/>
        <v>-82.5</v>
      </c>
      <c r="Z1821" t="str">
        <f t="shared" si="115"/>
        <v>May</v>
      </c>
    </row>
    <row r="1822" spans="1:26" x14ac:dyDescent="0.3">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c r="V1822">
        <f t="shared" si="112"/>
        <v>4</v>
      </c>
      <c r="W1822">
        <f t="shared" si="113"/>
        <v>2</v>
      </c>
      <c r="X1822" t="str" cm="1">
        <f t="array" ref="X1822">_xlfn.IFS(W1822&lt;=3, "Q1", W1822&lt;=6, "Q2", W1822&lt;=9, "Q3", W1822&lt;=12, "Q4")</f>
        <v>Q1</v>
      </c>
      <c r="Y1822" s="4">
        <f t="shared" si="114"/>
        <v>-245.00000000000003</v>
      </c>
      <c r="Z1822" t="str">
        <f t="shared" si="115"/>
        <v>February</v>
      </c>
    </row>
    <row r="1823" spans="1:26" x14ac:dyDescent="0.3">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c r="V1823">
        <f t="shared" si="112"/>
        <v>4</v>
      </c>
      <c r="W1823">
        <f t="shared" si="113"/>
        <v>2</v>
      </c>
      <c r="X1823" t="str" cm="1">
        <f t="array" ref="X1823">_xlfn.IFS(W1823&lt;=3, "Q1", W1823&lt;=6, "Q2", W1823&lt;=9, "Q3", W1823&lt;=12, "Q4")</f>
        <v>Q1</v>
      </c>
      <c r="Y1823" s="4">
        <f t="shared" si="114"/>
        <v>26.25</v>
      </c>
      <c r="Z1823" t="str">
        <f t="shared" si="115"/>
        <v>February</v>
      </c>
    </row>
    <row r="1824" spans="1:26" x14ac:dyDescent="0.3">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c r="V1824">
        <f t="shared" si="112"/>
        <v>4</v>
      </c>
      <c r="W1824">
        <f t="shared" si="113"/>
        <v>2</v>
      </c>
      <c r="X1824" t="str" cm="1">
        <f t="array" ref="X1824">_xlfn.IFS(W1824&lt;=3, "Q1", W1824&lt;=6, "Q2", W1824&lt;=9, "Q3", W1824&lt;=12, "Q4")</f>
        <v>Q1</v>
      </c>
      <c r="Y1824" s="4">
        <f t="shared" si="114"/>
        <v>-4.2857142857142856</v>
      </c>
      <c r="Z1824" t="str">
        <f t="shared" si="115"/>
        <v>February</v>
      </c>
    </row>
    <row r="1825" spans="1:26" x14ac:dyDescent="0.3">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c r="V1825">
        <f t="shared" si="112"/>
        <v>4</v>
      </c>
      <c r="W1825">
        <f t="shared" si="113"/>
        <v>2</v>
      </c>
      <c r="X1825" t="str" cm="1">
        <f t="array" ref="X1825">_xlfn.IFS(W1825&lt;=3, "Q1", W1825&lt;=6, "Q2", W1825&lt;=9, "Q3", W1825&lt;=12, "Q4")</f>
        <v>Q1</v>
      </c>
      <c r="Y1825" s="4">
        <f t="shared" si="114"/>
        <v>35</v>
      </c>
      <c r="Z1825" t="str">
        <f t="shared" si="115"/>
        <v>February</v>
      </c>
    </row>
    <row r="1826" spans="1:26" x14ac:dyDescent="0.3">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c r="V1826">
        <f t="shared" si="112"/>
        <v>6</v>
      </c>
      <c r="W1826">
        <f t="shared" si="113"/>
        <v>12</v>
      </c>
      <c r="X1826" t="str" cm="1">
        <f t="array" ref="X1826">_xlfn.IFS(W1826&lt;=3, "Q1", W1826&lt;=6, "Q2", W1826&lt;=9, "Q3", W1826&lt;=12, "Q4")</f>
        <v>Q4</v>
      </c>
      <c r="Y1826" s="4">
        <f t="shared" si="114"/>
        <v>-80</v>
      </c>
      <c r="Z1826" t="str">
        <f t="shared" si="115"/>
        <v>December</v>
      </c>
    </row>
    <row r="1827" spans="1:26" x14ac:dyDescent="0.3">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c r="V1827">
        <f t="shared" si="112"/>
        <v>6</v>
      </c>
      <c r="W1827">
        <f t="shared" si="113"/>
        <v>12</v>
      </c>
      <c r="X1827" t="str" cm="1">
        <f t="array" ref="X1827">_xlfn.IFS(W1827&lt;=3, "Q1", W1827&lt;=6, "Q2", W1827&lt;=9, "Q3", W1827&lt;=12, "Q4")</f>
        <v>Q4</v>
      </c>
      <c r="Y1827" s="4">
        <f t="shared" si="114"/>
        <v>26.25</v>
      </c>
      <c r="Z1827" t="str">
        <f t="shared" si="115"/>
        <v>December</v>
      </c>
    </row>
    <row r="1828" spans="1:26" x14ac:dyDescent="0.3">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c r="V1828">
        <f t="shared" si="112"/>
        <v>6</v>
      </c>
      <c r="W1828">
        <f t="shared" si="113"/>
        <v>12</v>
      </c>
      <c r="X1828" t="str" cm="1">
        <f t="array" ref="X1828">_xlfn.IFS(W1828&lt;=3, "Q1", W1828&lt;=6, "Q2", W1828&lt;=9, "Q3", W1828&lt;=12, "Q4")</f>
        <v>Q4</v>
      </c>
      <c r="Y1828" s="4">
        <f t="shared" si="114"/>
        <v>21.25</v>
      </c>
      <c r="Z1828" t="str">
        <f t="shared" si="115"/>
        <v>December</v>
      </c>
    </row>
    <row r="1829" spans="1:26" x14ac:dyDescent="0.3">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c r="V1829">
        <f t="shared" si="112"/>
        <v>3</v>
      </c>
      <c r="W1829">
        <f t="shared" si="113"/>
        <v>2</v>
      </c>
      <c r="X1829" t="str" cm="1">
        <f t="array" ref="X1829">_xlfn.IFS(W1829&lt;=3, "Q1", W1829&lt;=6, "Q2", W1829&lt;=9, "Q3", W1829&lt;=12, "Q4")</f>
        <v>Q1</v>
      </c>
      <c r="Y1829" s="4">
        <f t="shared" si="114"/>
        <v>11.249999999999998</v>
      </c>
      <c r="Z1829" t="str">
        <f t="shared" si="115"/>
        <v>February</v>
      </c>
    </row>
    <row r="1830" spans="1:26" x14ac:dyDescent="0.3">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c r="V1830">
        <f t="shared" si="112"/>
        <v>2</v>
      </c>
      <c r="W1830">
        <f t="shared" si="113"/>
        <v>7</v>
      </c>
      <c r="X1830" t="str" cm="1">
        <f t="array" ref="X1830">_xlfn.IFS(W1830&lt;=3, "Q1", W1830&lt;=6, "Q2", W1830&lt;=9, "Q3", W1830&lt;=12, "Q4")</f>
        <v>Q3</v>
      </c>
      <c r="Y1830" s="4">
        <f t="shared" si="114"/>
        <v>48.000000000000007</v>
      </c>
      <c r="Z1830" t="str">
        <f t="shared" si="115"/>
        <v>July</v>
      </c>
    </row>
    <row r="1831" spans="1:26" x14ac:dyDescent="0.3">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c r="V1831">
        <f t="shared" si="112"/>
        <v>6</v>
      </c>
      <c r="W1831">
        <f t="shared" si="113"/>
        <v>5</v>
      </c>
      <c r="X1831" t="str" cm="1">
        <f t="array" ref="X1831">_xlfn.IFS(W1831&lt;=3, "Q1", W1831&lt;=6, "Q2", W1831&lt;=9, "Q3", W1831&lt;=12, "Q4")</f>
        <v>Q2</v>
      </c>
      <c r="Y1831" s="4">
        <f t="shared" si="114"/>
        <v>-21.666666666666668</v>
      </c>
      <c r="Z1831" t="str">
        <f t="shared" si="115"/>
        <v>May</v>
      </c>
    </row>
    <row r="1832" spans="1:26" x14ac:dyDescent="0.3">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c r="V1832">
        <f t="shared" si="112"/>
        <v>0</v>
      </c>
      <c r="W1832">
        <f t="shared" si="113"/>
        <v>10</v>
      </c>
      <c r="X1832" t="str" cm="1">
        <f t="array" ref="X1832">_xlfn.IFS(W1832&lt;=3, "Q1", W1832&lt;=6, "Q2", W1832&lt;=9, "Q3", W1832&lt;=12, "Q4")</f>
        <v>Q4</v>
      </c>
      <c r="Y1832" s="4">
        <f t="shared" si="114"/>
        <v>26</v>
      </c>
      <c r="Z1832" t="str">
        <f t="shared" si="115"/>
        <v>October</v>
      </c>
    </row>
    <row r="1833" spans="1:26" x14ac:dyDescent="0.3">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c r="V1833">
        <f t="shared" si="112"/>
        <v>0</v>
      </c>
      <c r="W1833">
        <f t="shared" si="113"/>
        <v>10</v>
      </c>
      <c r="X1833" t="str" cm="1">
        <f t="array" ref="X1833">_xlfn.IFS(W1833&lt;=3, "Q1", W1833&lt;=6, "Q2", W1833&lt;=9, "Q3", W1833&lt;=12, "Q4")</f>
        <v>Q4</v>
      </c>
      <c r="Y1833" s="4">
        <f t="shared" si="114"/>
        <v>24</v>
      </c>
      <c r="Z1833" t="str">
        <f t="shared" si="115"/>
        <v>October</v>
      </c>
    </row>
    <row r="1834" spans="1:26" x14ac:dyDescent="0.3">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c r="V1834">
        <f t="shared" si="112"/>
        <v>4</v>
      </c>
      <c r="W1834">
        <f t="shared" si="113"/>
        <v>11</v>
      </c>
      <c r="X1834" t="str" cm="1">
        <f t="array" ref="X1834">_xlfn.IFS(W1834&lt;=3, "Q1", W1834&lt;=6, "Q2", W1834&lt;=9, "Q3", W1834&lt;=12, "Q4")</f>
        <v>Q4</v>
      </c>
      <c r="Y1834" s="4">
        <f t="shared" si="114"/>
        <v>12.5</v>
      </c>
      <c r="Z1834" t="str">
        <f t="shared" si="115"/>
        <v>November</v>
      </c>
    </row>
    <row r="1835" spans="1:26" x14ac:dyDescent="0.3">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c r="V1835">
        <f t="shared" si="112"/>
        <v>6</v>
      </c>
      <c r="W1835">
        <f t="shared" si="113"/>
        <v>8</v>
      </c>
      <c r="X1835" t="str" cm="1">
        <f t="array" ref="X1835">_xlfn.IFS(W1835&lt;=3, "Q1", W1835&lt;=6, "Q2", W1835&lt;=9, "Q3", W1835&lt;=12, "Q4")</f>
        <v>Q3</v>
      </c>
      <c r="Y1835" s="4">
        <f t="shared" si="114"/>
        <v>-18.333333333333332</v>
      </c>
      <c r="Z1835" t="str">
        <f t="shared" si="115"/>
        <v>August</v>
      </c>
    </row>
    <row r="1836" spans="1:26" x14ac:dyDescent="0.3">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c r="V1836">
        <f t="shared" si="112"/>
        <v>6</v>
      </c>
      <c r="W1836">
        <f t="shared" si="113"/>
        <v>8</v>
      </c>
      <c r="X1836" t="str" cm="1">
        <f t="array" ref="X1836">_xlfn.IFS(W1836&lt;=3, "Q1", W1836&lt;=6, "Q2", W1836&lt;=9, "Q3", W1836&lt;=12, "Q4")</f>
        <v>Q3</v>
      </c>
      <c r="Y1836" s="4">
        <f t="shared" si="114"/>
        <v>35</v>
      </c>
      <c r="Z1836" t="str">
        <f t="shared" si="115"/>
        <v>August</v>
      </c>
    </row>
    <row r="1837" spans="1:26" x14ac:dyDescent="0.3">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c r="V1837">
        <f t="shared" si="112"/>
        <v>3</v>
      </c>
      <c r="W1837">
        <f t="shared" si="113"/>
        <v>6</v>
      </c>
      <c r="X1837" t="str" cm="1">
        <f t="array" ref="X1837">_xlfn.IFS(W1837&lt;=3, "Q1", W1837&lt;=6, "Q2", W1837&lt;=9, "Q3", W1837&lt;=12, "Q4")</f>
        <v>Q2</v>
      </c>
      <c r="Y1837" s="4">
        <f t="shared" si="114"/>
        <v>29.000000000000004</v>
      </c>
      <c r="Z1837" t="str">
        <f t="shared" si="115"/>
        <v>June</v>
      </c>
    </row>
    <row r="1838" spans="1:26" x14ac:dyDescent="0.3">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c r="V1838">
        <f t="shared" si="112"/>
        <v>2</v>
      </c>
      <c r="W1838">
        <f t="shared" si="113"/>
        <v>2</v>
      </c>
      <c r="X1838" t="str" cm="1">
        <f t="array" ref="X1838">_xlfn.IFS(W1838&lt;=3, "Q1", W1838&lt;=6, "Q2", W1838&lt;=9, "Q3", W1838&lt;=12, "Q4")</f>
        <v>Q1</v>
      </c>
      <c r="Y1838" s="4">
        <f t="shared" si="114"/>
        <v>29.000000000000004</v>
      </c>
      <c r="Z1838" t="str">
        <f t="shared" si="115"/>
        <v>February</v>
      </c>
    </row>
    <row r="1839" spans="1:26" x14ac:dyDescent="0.3">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c r="V1839">
        <f t="shared" si="112"/>
        <v>4</v>
      </c>
      <c r="W1839">
        <f t="shared" si="113"/>
        <v>8</v>
      </c>
      <c r="X1839" t="str" cm="1">
        <f t="array" ref="X1839">_xlfn.IFS(W1839&lt;=3, "Q1", W1839&lt;=6, "Q2", W1839&lt;=9, "Q3", W1839&lt;=12, "Q4")</f>
        <v>Q3</v>
      </c>
      <c r="Y1839" s="4">
        <f t="shared" si="114"/>
        <v>33.75</v>
      </c>
      <c r="Z1839" t="str">
        <f t="shared" si="115"/>
        <v>August</v>
      </c>
    </row>
    <row r="1840" spans="1:26" x14ac:dyDescent="0.3">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c r="V1840">
        <f t="shared" si="112"/>
        <v>4</v>
      </c>
      <c r="W1840">
        <f t="shared" si="113"/>
        <v>8</v>
      </c>
      <c r="X1840" t="str" cm="1">
        <f t="array" ref="X1840">_xlfn.IFS(W1840&lt;=3, "Q1", W1840&lt;=6, "Q2", W1840&lt;=9, "Q3", W1840&lt;=12, "Q4")</f>
        <v>Q3</v>
      </c>
      <c r="Y1840" s="4">
        <f t="shared" si="114"/>
        <v>27.499999999999996</v>
      </c>
      <c r="Z1840" t="str">
        <f t="shared" si="115"/>
        <v>August</v>
      </c>
    </row>
    <row r="1841" spans="1:26" x14ac:dyDescent="0.3">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c r="V1841">
        <f t="shared" si="112"/>
        <v>4</v>
      </c>
      <c r="W1841">
        <f t="shared" si="113"/>
        <v>8</v>
      </c>
      <c r="X1841" t="str" cm="1">
        <f t="array" ref="X1841">_xlfn.IFS(W1841&lt;=3, "Q1", W1841&lt;=6, "Q2", W1841&lt;=9, "Q3", W1841&lt;=12, "Q4")</f>
        <v>Q3</v>
      </c>
      <c r="Y1841" s="4">
        <f t="shared" si="114"/>
        <v>16.25</v>
      </c>
      <c r="Z1841" t="str">
        <f t="shared" si="115"/>
        <v>August</v>
      </c>
    </row>
    <row r="1842" spans="1:26" x14ac:dyDescent="0.3">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c r="V1842">
        <f t="shared" si="112"/>
        <v>4</v>
      </c>
      <c r="W1842">
        <f t="shared" si="113"/>
        <v>8</v>
      </c>
      <c r="X1842" t="str" cm="1">
        <f t="array" ref="X1842">_xlfn.IFS(W1842&lt;=3, "Q1", W1842&lt;=6, "Q2", W1842&lt;=9, "Q3", W1842&lt;=12, "Q4")</f>
        <v>Q3</v>
      </c>
      <c r="Y1842" s="4">
        <f t="shared" si="114"/>
        <v>37.5</v>
      </c>
      <c r="Z1842" t="str">
        <f t="shared" si="115"/>
        <v>August</v>
      </c>
    </row>
    <row r="1843" spans="1:26" x14ac:dyDescent="0.3">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c r="V1843">
        <f t="shared" si="112"/>
        <v>5</v>
      </c>
      <c r="W1843">
        <f t="shared" si="113"/>
        <v>7</v>
      </c>
      <c r="X1843" t="str" cm="1">
        <f t="array" ref="X1843">_xlfn.IFS(W1843&lt;=3, "Q1", W1843&lt;=6, "Q2", W1843&lt;=9, "Q3", W1843&lt;=12, "Q4")</f>
        <v>Q3</v>
      </c>
      <c r="Y1843" s="4">
        <f t="shared" si="114"/>
        <v>27.999999999999996</v>
      </c>
      <c r="Z1843" t="str">
        <f t="shared" si="115"/>
        <v>July</v>
      </c>
    </row>
    <row r="1844" spans="1:26" x14ac:dyDescent="0.3">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c r="V1844">
        <f t="shared" si="112"/>
        <v>2</v>
      </c>
      <c r="W1844">
        <f t="shared" si="113"/>
        <v>2</v>
      </c>
      <c r="X1844" t="str" cm="1">
        <f t="array" ref="X1844">_xlfn.IFS(W1844&lt;=3, "Q1", W1844&lt;=6, "Q2", W1844&lt;=9, "Q3", W1844&lt;=12, "Q4")</f>
        <v>Q1</v>
      </c>
      <c r="Y1844" s="4">
        <f t="shared" si="114"/>
        <v>33.750000000000007</v>
      </c>
      <c r="Z1844" t="str">
        <f t="shared" si="115"/>
        <v>February</v>
      </c>
    </row>
    <row r="1845" spans="1:26" x14ac:dyDescent="0.3">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c r="V1845">
        <f t="shared" si="112"/>
        <v>2</v>
      </c>
      <c r="W1845">
        <f t="shared" si="113"/>
        <v>2</v>
      </c>
      <c r="X1845" t="str" cm="1">
        <f t="array" ref="X1845">_xlfn.IFS(W1845&lt;=3, "Q1", W1845&lt;=6, "Q2", W1845&lt;=9, "Q3", W1845&lt;=12, "Q4")</f>
        <v>Q1</v>
      </c>
      <c r="Y1845" s="4">
        <f t="shared" si="114"/>
        <v>-75</v>
      </c>
      <c r="Z1845" t="str">
        <f t="shared" si="115"/>
        <v>February</v>
      </c>
    </row>
    <row r="1846" spans="1:26" x14ac:dyDescent="0.3">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c r="V1846">
        <f t="shared" si="112"/>
        <v>4</v>
      </c>
      <c r="W1846">
        <f t="shared" si="113"/>
        <v>7</v>
      </c>
      <c r="X1846" t="str" cm="1">
        <f t="array" ref="X1846">_xlfn.IFS(W1846&lt;=3, "Q1", W1846&lt;=6, "Q2", W1846&lt;=9, "Q3", W1846&lt;=12, "Q4")</f>
        <v>Q3</v>
      </c>
      <c r="Y1846" s="4">
        <f t="shared" si="114"/>
        <v>13</v>
      </c>
      <c r="Z1846" t="str">
        <f t="shared" si="115"/>
        <v>July</v>
      </c>
    </row>
    <row r="1847" spans="1:26" x14ac:dyDescent="0.3">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c r="V1847">
        <f t="shared" si="112"/>
        <v>5</v>
      </c>
      <c r="W1847">
        <f t="shared" si="113"/>
        <v>1</v>
      </c>
      <c r="X1847" t="str" cm="1">
        <f t="array" ref="X1847">_xlfn.IFS(W1847&lt;=3, "Q1", W1847&lt;=6, "Q2", W1847&lt;=9, "Q3", W1847&lt;=12, "Q4")</f>
        <v>Q1</v>
      </c>
      <c r="Y1847" s="4">
        <f t="shared" si="114"/>
        <v>48</v>
      </c>
      <c r="Z1847" t="str">
        <f t="shared" si="115"/>
        <v>January</v>
      </c>
    </row>
    <row r="1848" spans="1:26" x14ac:dyDescent="0.3">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c r="V1848">
        <f t="shared" si="112"/>
        <v>5</v>
      </c>
      <c r="W1848">
        <f t="shared" si="113"/>
        <v>1</v>
      </c>
      <c r="X1848" t="str" cm="1">
        <f t="array" ref="X1848">_xlfn.IFS(W1848&lt;=3, "Q1", W1848&lt;=6, "Q2", W1848&lt;=9, "Q3", W1848&lt;=12, "Q4")</f>
        <v>Q1</v>
      </c>
      <c r="Y1848" s="4">
        <f t="shared" si="114"/>
        <v>42</v>
      </c>
      <c r="Z1848" t="str">
        <f t="shared" si="115"/>
        <v>January</v>
      </c>
    </row>
    <row r="1849" spans="1:26" x14ac:dyDescent="0.3">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c r="V1849">
        <f t="shared" si="112"/>
        <v>0</v>
      </c>
      <c r="W1849">
        <f t="shared" si="113"/>
        <v>9</v>
      </c>
      <c r="X1849" t="str" cm="1">
        <f t="array" ref="X1849">_xlfn.IFS(W1849&lt;=3, "Q1", W1849&lt;=6, "Q2", W1849&lt;=9, "Q3", W1849&lt;=12, "Q4")</f>
        <v>Q3</v>
      </c>
      <c r="Y1849" s="4">
        <f t="shared" si="114"/>
        <v>7.5000000000000009</v>
      </c>
      <c r="Z1849" t="str">
        <f t="shared" si="115"/>
        <v>September</v>
      </c>
    </row>
    <row r="1850" spans="1:26" x14ac:dyDescent="0.3">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c r="V1850">
        <f t="shared" si="112"/>
        <v>0</v>
      </c>
      <c r="W1850">
        <f t="shared" si="113"/>
        <v>9</v>
      </c>
      <c r="X1850" t="str" cm="1">
        <f t="array" ref="X1850">_xlfn.IFS(W1850&lt;=3, "Q1", W1850&lt;=6, "Q2", W1850&lt;=9, "Q3", W1850&lt;=12, "Q4")</f>
        <v>Q3</v>
      </c>
      <c r="Y1850" s="4">
        <f t="shared" si="114"/>
        <v>31.25</v>
      </c>
      <c r="Z1850" t="str">
        <f t="shared" si="115"/>
        <v>September</v>
      </c>
    </row>
    <row r="1851" spans="1:26" x14ac:dyDescent="0.3">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c r="V1851">
        <f t="shared" si="112"/>
        <v>5</v>
      </c>
      <c r="W1851">
        <f t="shared" si="113"/>
        <v>7</v>
      </c>
      <c r="X1851" t="str" cm="1">
        <f t="array" ref="X1851">_xlfn.IFS(W1851&lt;=3, "Q1", W1851&lt;=6, "Q2", W1851&lt;=9, "Q3", W1851&lt;=12, "Q4")</f>
        <v>Q3</v>
      </c>
      <c r="Y1851" s="4">
        <f t="shared" si="114"/>
        <v>27.999999999999996</v>
      </c>
      <c r="Z1851" t="str">
        <f t="shared" si="115"/>
        <v>July</v>
      </c>
    </row>
    <row r="1852" spans="1:26" x14ac:dyDescent="0.3">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c r="V1852">
        <f t="shared" si="112"/>
        <v>5</v>
      </c>
      <c r="W1852">
        <f t="shared" si="113"/>
        <v>7</v>
      </c>
      <c r="X1852" t="str" cm="1">
        <f t="array" ref="X1852">_xlfn.IFS(W1852&lt;=3, "Q1", W1852&lt;=6, "Q2", W1852&lt;=9, "Q3", W1852&lt;=12, "Q4")</f>
        <v>Q3</v>
      </c>
      <c r="Y1852" s="4">
        <f t="shared" si="114"/>
        <v>15</v>
      </c>
      <c r="Z1852" t="str">
        <f t="shared" si="115"/>
        <v>July</v>
      </c>
    </row>
    <row r="1853" spans="1:26" x14ac:dyDescent="0.3">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c r="V1853">
        <f t="shared" si="112"/>
        <v>5</v>
      </c>
      <c r="W1853">
        <f t="shared" si="113"/>
        <v>7</v>
      </c>
      <c r="X1853" t="str" cm="1">
        <f t="array" ref="X1853">_xlfn.IFS(W1853&lt;=3, "Q1", W1853&lt;=6, "Q2", W1853&lt;=9, "Q3", W1853&lt;=12, "Q4")</f>
        <v>Q3</v>
      </c>
      <c r="Y1853" s="4">
        <f t="shared" si="114"/>
        <v>45.000000000000007</v>
      </c>
      <c r="Z1853" t="str">
        <f t="shared" si="115"/>
        <v>July</v>
      </c>
    </row>
    <row r="1854" spans="1:26" x14ac:dyDescent="0.3">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c r="V1854">
        <f t="shared" si="112"/>
        <v>5</v>
      </c>
      <c r="W1854">
        <f t="shared" si="113"/>
        <v>7</v>
      </c>
      <c r="X1854" t="str" cm="1">
        <f t="array" ref="X1854">_xlfn.IFS(W1854&lt;=3, "Q1", W1854&lt;=6, "Q2", W1854&lt;=9, "Q3", W1854&lt;=12, "Q4")</f>
        <v>Q3</v>
      </c>
      <c r="Y1854" s="4">
        <f t="shared" si="114"/>
        <v>46</v>
      </c>
      <c r="Z1854" t="str">
        <f t="shared" si="115"/>
        <v>July</v>
      </c>
    </row>
    <row r="1855" spans="1:26" x14ac:dyDescent="0.3">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c r="V1855">
        <f t="shared" si="112"/>
        <v>5</v>
      </c>
      <c r="W1855">
        <f t="shared" si="113"/>
        <v>7</v>
      </c>
      <c r="X1855" t="str" cm="1">
        <f t="array" ref="X1855">_xlfn.IFS(W1855&lt;=3, "Q1", W1855&lt;=6, "Q2", W1855&lt;=9, "Q3", W1855&lt;=12, "Q4")</f>
        <v>Q3</v>
      </c>
      <c r="Y1855" s="4">
        <f t="shared" si="114"/>
        <v>47</v>
      </c>
      <c r="Z1855" t="str">
        <f t="shared" si="115"/>
        <v>July</v>
      </c>
    </row>
    <row r="1856" spans="1:26" x14ac:dyDescent="0.3">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c r="V1856">
        <f t="shared" si="112"/>
        <v>5</v>
      </c>
      <c r="W1856">
        <f t="shared" si="113"/>
        <v>7</v>
      </c>
      <c r="X1856" t="str" cm="1">
        <f t="array" ref="X1856">_xlfn.IFS(W1856&lt;=3, "Q1", W1856&lt;=6, "Q2", W1856&lt;=9, "Q3", W1856&lt;=12, "Q4")</f>
        <v>Q3</v>
      </c>
      <c r="Y1856" s="4">
        <f t="shared" si="114"/>
        <v>26.999999999999996</v>
      </c>
      <c r="Z1856" t="str">
        <f t="shared" si="115"/>
        <v>July</v>
      </c>
    </row>
    <row r="1857" spans="1:26" x14ac:dyDescent="0.3">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c r="V1857">
        <f t="shared" si="112"/>
        <v>4</v>
      </c>
      <c r="W1857">
        <f t="shared" si="113"/>
        <v>6</v>
      </c>
      <c r="X1857" t="str" cm="1">
        <f t="array" ref="X1857">_xlfn.IFS(W1857&lt;=3, "Q1", W1857&lt;=6, "Q2", W1857&lt;=9, "Q3", W1857&lt;=12, "Q4")</f>
        <v>Q2</v>
      </c>
      <c r="Y1857" s="4">
        <f t="shared" si="114"/>
        <v>33</v>
      </c>
      <c r="Z1857" t="str">
        <f t="shared" si="115"/>
        <v>June</v>
      </c>
    </row>
    <row r="1858" spans="1:26" x14ac:dyDescent="0.3">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c r="V1858">
        <f t="shared" si="112"/>
        <v>3</v>
      </c>
      <c r="W1858">
        <f t="shared" si="113"/>
        <v>5</v>
      </c>
      <c r="X1858" t="str" cm="1">
        <f t="array" ref="X1858">_xlfn.IFS(W1858&lt;=3, "Q1", W1858&lt;=6, "Q2", W1858&lt;=9, "Q3", W1858&lt;=12, "Q4")</f>
        <v>Q2</v>
      </c>
      <c r="Y1858" s="4">
        <f t="shared" si="114"/>
        <v>-12.5</v>
      </c>
      <c r="Z1858" t="str">
        <f t="shared" si="115"/>
        <v>May</v>
      </c>
    </row>
    <row r="1859" spans="1:26" x14ac:dyDescent="0.3">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c r="V1859">
        <f t="shared" ref="V1859:V1922" si="116">D1859-C1859</f>
        <v>3</v>
      </c>
      <c r="W1859">
        <f t="shared" ref="W1859:W1922" si="117">MONTH(C1859)</f>
        <v>5</v>
      </c>
      <c r="X1859" t="str" cm="1">
        <f t="array" ref="X1859">_xlfn.IFS(W1859&lt;=3, "Q1", W1859&lt;=6, "Q2", W1859&lt;=9, "Q3", W1859&lt;=12, "Q4")</f>
        <v>Q2</v>
      </c>
      <c r="Y1859" s="4">
        <f t="shared" ref="Y1859:Y1922" si="118">(U1859/R1859)*100</f>
        <v>-155</v>
      </c>
      <c r="Z1859" t="str">
        <f t="shared" ref="Z1859:Z1922" si="119">TEXT(C1859, "mmmm")</f>
        <v>May</v>
      </c>
    </row>
    <row r="1860" spans="1:26" x14ac:dyDescent="0.3">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c r="V1860">
        <f t="shared" si="116"/>
        <v>2</v>
      </c>
      <c r="W1860">
        <f t="shared" si="117"/>
        <v>9</v>
      </c>
      <c r="X1860" t="str" cm="1">
        <f t="array" ref="X1860">_xlfn.IFS(W1860&lt;=3, "Q1", W1860&lt;=6, "Q2", W1860&lt;=9, "Q3", W1860&lt;=12, "Q4")</f>
        <v>Q3</v>
      </c>
      <c r="Y1860" s="4">
        <f t="shared" si="118"/>
        <v>43.999999999999993</v>
      </c>
      <c r="Z1860" t="str">
        <f t="shared" si="119"/>
        <v>September</v>
      </c>
    </row>
    <row r="1861" spans="1:26" x14ac:dyDescent="0.3">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c r="V1861">
        <f t="shared" si="116"/>
        <v>2</v>
      </c>
      <c r="W1861">
        <f t="shared" si="117"/>
        <v>9</v>
      </c>
      <c r="X1861" t="str" cm="1">
        <f t="array" ref="X1861">_xlfn.IFS(W1861&lt;=3, "Q1", W1861&lt;=6, "Q2", W1861&lt;=9, "Q3", W1861&lt;=12, "Q4")</f>
        <v>Q3</v>
      </c>
      <c r="Y1861" s="4">
        <f t="shared" si="118"/>
        <v>25</v>
      </c>
      <c r="Z1861" t="str">
        <f t="shared" si="119"/>
        <v>September</v>
      </c>
    </row>
    <row r="1862" spans="1:26" x14ac:dyDescent="0.3">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c r="V1862">
        <f t="shared" si="116"/>
        <v>1</v>
      </c>
      <c r="W1862">
        <f t="shared" si="117"/>
        <v>3</v>
      </c>
      <c r="X1862" t="str" cm="1">
        <f t="array" ref="X1862">_xlfn.IFS(W1862&lt;=3, "Q1", W1862&lt;=6, "Q2", W1862&lt;=9, "Q3", W1862&lt;=12, "Q4")</f>
        <v>Q1</v>
      </c>
      <c r="Y1862" s="4">
        <f t="shared" si="118"/>
        <v>-11.250000000000002</v>
      </c>
      <c r="Z1862" t="str">
        <f t="shared" si="119"/>
        <v>March</v>
      </c>
    </row>
    <row r="1863" spans="1:26" x14ac:dyDescent="0.3">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c r="V1863">
        <f t="shared" si="116"/>
        <v>1</v>
      </c>
      <c r="W1863">
        <f t="shared" si="117"/>
        <v>3</v>
      </c>
      <c r="X1863" t="str" cm="1">
        <f t="array" ref="X1863">_xlfn.IFS(W1863&lt;=3, "Q1", W1863&lt;=6, "Q2", W1863&lt;=9, "Q3", W1863&lt;=12, "Q4")</f>
        <v>Q1</v>
      </c>
      <c r="Y1863" s="4">
        <f t="shared" si="118"/>
        <v>28.000000000000004</v>
      </c>
      <c r="Z1863" t="str">
        <f t="shared" si="119"/>
        <v>March</v>
      </c>
    </row>
    <row r="1864" spans="1:26" x14ac:dyDescent="0.3">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c r="V1864">
        <f t="shared" si="116"/>
        <v>0</v>
      </c>
      <c r="W1864">
        <f t="shared" si="117"/>
        <v>11</v>
      </c>
      <c r="X1864" t="str" cm="1">
        <f t="array" ref="X1864">_xlfn.IFS(W1864&lt;=3, "Q1", W1864&lt;=6, "Q2", W1864&lt;=9, "Q3", W1864&lt;=12, "Q4")</f>
        <v>Q4</v>
      </c>
      <c r="Y1864" s="4">
        <f t="shared" si="118"/>
        <v>10</v>
      </c>
      <c r="Z1864" t="str">
        <f t="shared" si="119"/>
        <v>November</v>
      </c>
    </row>
    <row r="1865" spans="1:26" x14ac:dyDescent="0.3">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c r="V1865">
        <f t="shared" si="116"/>
        <v>4</v>
      </c>
      <c r="W1865">
        <f t="shared" si="117"/>
        <v>10</v>
      </c>
      <c r="X1865" t="str" cm="1">
        <f t="array" ref="X1865">_xlfn.IFS(W1865&lt;=3, "Q1", W1865&lt;=6, "Q2", W1865&lt;=9, "Q3", W1865&lt;=12, "Q4")</f>
        <v>Q4</v>
      </c>
      <c r="Y1865" s="4">
        <f t="shared" si="118"/>
        <v>-63.999999999999993</v>
      </c>
      <c r="Z1865" t="str">
        <f t="shared" si="119"/>
        <v>October</v>
      </c>
    </row>
    <row r="1866" spans="1:26" x14ac:dyDescent="0.3">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c r="V1866">
        <f t="shared" si="116"/>
        <v>4</v>
      </c>
      <c r="W1866">
        <f t="shared" si="117"/>
        <v>10</v>
      </c>
      <c r="X1866" t="str" cm="1">
        <f t="array" ref="X1866">_xlfn.IFS(W1866&lt;=3, "Q1", W1866&lt;=6, "Q2", W1866&lt;=9, "Q3", W1866&lt;=12, "Q4")</f>
        <v>Q4</v>
      </c>
      <c r="Y1866" s="4">
        <f t="shared" si="118"/>
        <v>17.5</v>
      </c>
      <c r="Z1866" t="str">
        <f t="shared" si="119"/>
        <v>October</v>
      </c>
    </row>
    <row r="1867" spans="1:26" x14ac:dyDescent="0.3">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c r="V1867">
        <f t="shared" si="116"/>
        <v>0</v>
      </c>
      <c r="W1867">
        <f t="shared" si="117"/>
        <v>11</v>
      </c>
      <c r="X1867" t="str" cm="1">
        <f t="array" ref="X1867">_xlfn.IFS(W1867&lt;=3, "Q1", W1867&lt;=6, "Q2", W1867&lt;=9, "Q3", W1867&lt;=12, "Q4")</f>
        <v>Q4</v>
      </c>
      <c r="Y1867" s="4">
        <f t="shared" si="118"/>
        <v>-25</v>
      </c>
      <c r="Z1867" t="str">
        <f t="shared" si="119"/>
        <v>November</v>
      </c>
    </row>
    <row r="1868" spans="1:26" x14ac:dyDescent="0.3">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c r="V1868">
        <f t="shared" si="116"/>
        <v>3</v>
      </c>
      <c r="W1868">
        <f t="shared" si="117"/>
        <v>4</v>
      </c>
      <c r="X1868" t="str" cm="1">
        <f t="array" ref="X1868">_xlfn.IFS(W1868&lt;=3, "Q1", W1868&lt;=6, "Q2", W1868&lt;=9, "Q3", W1868&lt;=12, "Q4")</f>
        <v>Q2</v>
      </c>
      <c r="Y1868" s="4">
        <f t="shared" si="118"/>
        <v>36</v>
      </c>
      <c r="Z1868" t="str">
        <f t="shared" si="119"/>
        <v>April</v>
      </c>
    </row>
    <row r="1869" spans="1:26" x14ac:dyDescent="0.3">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c r="V1869">
        <f t="shared" si="116"/>
        <v>6</v>
      </c>
      <c r="W1869">
        <f t="shared" si="117"/>
        <v>6</v>
      </c>
      <c r="X1869" t="str" cm="1">
        <f t="array" ref="X1869">_xlfn.IFS(W1869&lt;=3, "Q1", W1869&lt;=6, "Q2", W1869&lt;=9, "Q3", W1869&lt;=12, "Q4")</f>
        <v>Q2</v>
      </c>
      <c r="Y1869" s="4">
        <f t="shared" si="118"/>
        <v>35</v>
      </c>
      <c r="Z1869" t="str">
        <f t="shared" si="119"/>
        <v>June</v>
      </c>
    </row>
    <row r="1870" spans="1:26" x14ac:dyDescent="0.3">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c r="V1870">
        <f t="shared" si="116"/>
        <v>6</v>
      </c>
      <c r="W1870">
        <f t="shared" si="117"/>
        <v>6</v>
      </c>
      <c r="X1870" t="str" cm="1">
        <f t="array" ref="X1870">_xlfn.IFS(W1870&lt;=3, "Q1", W1870&lt;=6, "Q2", W1870&lt;=9, "Q3", W1870&lt;=12, "Q4")</f>
        <v>Q2</v>
      </c>
      <c r="Y1870" s="4">
        <f t="shared" si="118"/>
        <v>-22.5</v>
      </c>
      <c r="Z1870" t="str">
        <f t="shared" si="119"/>
        <v>June</v>
      </c>
    </row>
    <row r="1871" spans="1:26" x14ac:dyDescent="0.3">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c r="V1871">
        <f t="shared" si="116"/>
        <v>3</v>
      </c>
      <c r="W1871">
        <f t="shared" si="117"/>
        <v>8</v>
      </c>
      <c r="X1871" t="str" cm="1">
        <f t="array" ref="X1871">_xlfn.IFS(W1871&lt;=3, "Q1", W1871&lt;=6, "Q2", W1871&lt;=9, "Q3", W1871&lt;=12, "Q4")</f>
        <v>Q3</v>
      </c>
      <c r="Y1871" s="4">
        <f t="shared" si="118"/>
        <v>47.999999999999993</v>
      </c>
      <c r="Z1871" t="str">
        <f t="shared" si="119"/>
        <v>August</v>
      </c>
    </row>
    <row r="1872" spans="1:26" x14ac:dyDescent="0.3">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c r="V1872">
        <f t="shared" si="116"/>
        <v>4</v>
      </c>
      <c r="W1872">
        <f t="shared" si="117"/>
        <v>7</v>
      </c>
      <c r="X1872" t="str" cm="1">
        <f t="array" ref="X1872">_xlfn.IFS(W1872&lt;=3, "Q1", W1872&lt;=6, "Q2", W1872&lt;=9, "Q3", W1872&lt;=12, "Q4")</f>
        <v>Q3</v>
      </c>
      <c r="Y1872" s="4">
        <f t="shared" si="118"/>
        <v>26</v>
      </c>
      <c r="Z1872" t="str">
        <f t="shared" si="119"/>
        <v>July</v>
      </c>
    </row>
    <row r="1873" spans="1:26" x14ac:dyDescent="0.3">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c r="V1873">
        <f t="shared" si="116"/>
        <v>4</v>
      </c>
      <c r="W1873">
        <f t="shared" si="117"/>
        <v>7</v>
      </c>
      <c r="X1873" t="str" cm="1">
        <f t="array" ref="X1873">_xlfn.IFS(W1873&lt;=3, "Q1", W1873&lt;=6, "Q2", W1873&lt;=9, "Q3", W1873&lt;=12, "Q4")</f>
        <v>Q3</v>
      </c>
      <c r="Y1873" s="4">
        <f t="shared" si="118"/>
        <v>6.25</v>
      </c>
      <c r="Z1873" t="str">
        <f t="shared" si="119"/>
        <v>July</v>
      </c>
    </row>
    <row r="1874" spans="1:26" x14ac:dyDescent="0.3">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c r="V1874">
        <f t="shared" si="116"/>
        <v>4</v>
      </c>
      <c r="W1874">
        <f t="shared" si="117"/>
        <v>7</v>
      </c>
      <c r="X1874" t="str" cm="1">
        <f t="array" ref="X1874">_xlfn.IFS(W1874&lt;=3, "Q1", W1874&lt;=6, "Q2", W1874&lt;=9, "Q3", W1874&lt;=12, "Q4")</f>
        <v>Q3</v>
      </c>
      <c r="Y1874" s="4">
        <f t="shared" si="118"/>
        <v>10</v>
      </c>
      <c r="Z1874" t="str">
        <f t="shared" si="119"/>
        <v>July</v>
      </c>
    </row>
    <row r="1875" spans="1:26" x14ac:dyDescent="0.3">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c r="V1875">
        <f t="shared" si="116"/>
        <v>4</v>
      </c>
      <c r="W1875">
        <f t="shared" si="117"/>
        <v>11</v>
      </c>
      <c r="X1875" t="str" cm="1">
        <f t="array" ref="X1875">_xlfn.IFS(W1875&lt;=3, "Q1", W1875&lt;=6, "Q2", W1875&lt;=9, "Q3", W1875&lt;=12, "Q4")</f>
        <v>Q4</v>
      </c>
      <c r="Y1875" s="4">
        <f t="shared" si="118"/>
        <v>28.999999999999996</v>
      </c>
      <c r="Z1875" t="str">
        <f t="shared" si="119"/>
        <v>November</v>
      </c>
    </row>
    <row r="1876" spans="1:26" x14ac:dyDescent="0.3">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c r="V1876">
        <f t="shared" si="116"/>
        <v>5</v>
      </c>
      <c r="W1876">
        <f t="shared" si="117"/>
        <v>6</v>
      </c>
      <c r="X1876" t="str" cm="1">
        <f t="array" ref="X1876">_xlfn.IFS(W1876&lt;=3, "Q1", W1876&lt;=6, "Q2", W1876&lt;=9, "Q3", W1876&lt;=12, "Q4")</f>
        <v>Q2</v>
      </c>
      <c r="Y1876" s="4">
        <f t="shared" si="118"/>
        <v>36.25</v>
      </c>
      <c r="Z1876" t="str">
        <f t="shared" si="119"/>
        <v>June</v>
      </c>
    </row>
    <row r="1877" spans="1:26" x14ac:dyDescent="0.3">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c r="V1877">
        <f t="shared" si="116"/>
        <v>6</v>
      </c>
      <c r="W1877">
        <f t="shared" si="117"/>
        <v>3</v>
      </c>
      <c r="X1877" t="str" cm="1">
        <f t="array" ref="X1877">_xlfn.IFS(W1877&lt;=3, "Q1", W1877&lt;=6, "Q2", W1877&lt;=9, "Q3", W1877&lt;=12, "Q4")</f>
        <v>Q1</v>
      </c>
      <c r="Y1877" s="4">
        <f t="shared" si="118"/>
        <v>-12.5</v>
      </c>
      <c r="Z1877" t="str">
        <f t="shared" si="119"/>
        <v>March</v>
      </c>
    </row>
    <row r="1878" spans="1:26" x14ac:dyDescent="0.3">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c r="V1878">
        <f t="shared" si="116"/>
        <v>4</v>
      </c>
      <c r="W1878">
        <f t="shared" si="117"/>
        <v>3</v>
      </c>
      <c r="X1878" t="str" cm="1">
        <f t="array" ref="X1878">_xlfn.IFS(W1878&lt;=3, "Q1", W1878&lt;=6, "Q2", W1878&lt;=9, "Q3", W1878&lt;=12, "Q4")</f>
        <v>Q1</v>
      </c>
      <c r="Y1878" s="4">
        <f t="shared" si="118"/>
        <v>10</v>
      </c>
      <c r="Z1878" t="str">
        <f t="shared" si="119"/>
        <v>March</v>
      </c>
    </row>
    <row r="1879" spans="1:26" x14ac:dyDescent="0.3">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c r="V1879">
        <f t="shared" si="116"/>
        <v>4</v>
      </c>
      <c r="W1879">
        <f t="shared" si="117"/>
        <v>12</v>
      </c>
      <c r="X1879" t="str" cm="1">
        <f t="array" ref="X1879">_xlfn.IFS(W1879&lt;=3, "Q1", W1879&lt;=6, "Q2", W1879&lt;=9, "Q3", W1879&lt;=12, "Q4")</f>
        <v>Q4</v>
      </c>
      <c r="Y1879" s="4">
        <f t="shared" si="118"/>
        <v>-11.250000000000002</v>
      </c>
      <c r="Z1879" t="str">
        <f t="shared" si="119"/>
        <v>December</v>
      </c>
    </row>
    <row r="1880" spans="1:26" x14ac:dyDescent="0.3">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c r="V1880">
        <f t="shared" si="116"/>
        <v>4</v>
      </c>
      <c r="W1880">
        <f t="shared" si="117"/>
        <v>12</v>
      </c>
      <c r="X1880" t="str" cm="1">
        <f t="array" ref="X1880">_xlfn.IFS(W1880&lt;=3, "Q1", W1880&lt;=6, "Q2", W1880&lt;=9, "Q3", W1880&lt;=12, "Q4")</f>
        <v>Q4</v>
      </c>
      <c r="Y1880" s="4">
        <f t="shared" si="118"/>
        <v>7.5000000000000009</v>
      </c>
      <c r="Z1880" t="str">
        <f t="shared" si="119"/>
        <v>December</v>
      </c>
    </row>
    <row r="1881" spans="1:26" x14ac:dyDescent="0.3">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c r="V1881">
        <f t="shared" si="116"/>
        <v>5</v>
      </c>
      <c r="W1881">
        <f t="shared" si="117"/>
        <v>3</v>
      </c>
      <c r="X1881" t="str" cm="1">
        <f t="array" ref="X1881">_xlfn.IFS(W1881&lt;=3, "Q1", W1881&lt;=6, "Q2", W1881&lt;=9, "Q3", W1881&lt;=12, "Q4")</f>
        <v>Q1</v>
      </c>
      <c r="Y1881" s="4">
        <f t="shared" si="118"/>
        <v>-70</v>
      </c>
      <c r="Z1881" t="str">
        <f t="shared" si="119"/>
        <v>March</v>
      </c>
    </row>
    <row r="1882" spans="1:26" x14ac:dyDescent="0.3">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c r="V1882">
        <f t="shared" si="116"/>
        <v>0</v>
      </c>
      <c r="W1882">
        <f t="shared" si="117"/>
        <v>3</v>
      </c>
      <c r="X1882" t="str" cm="1">
        <f t="array" ref="X1882">_xlfn.IFS(W1882&lt;=3, "Q1", W1882&lt;=6, "Q2", W1882&lt;=9, "Q3", W1882&lt;=12, "Q4")</f>
        <v>Q1</v>
      </c>
      <c r="Y1882" s="4">
        <f t="shared" si="118"/>
        <v>50</v>
      </c>
      <c r="Z1882" t="str">
        <f t="shared" si="119"/>
        <v>March</v>
      </c>
    </row>
    <row r="1883" spans="1:26" x14ac:dyDescent="0.3">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c r="V1883">
        <f t="shared" si="116"/>
        <v>0</v>
      </c>
      <c r="W1883">
        <f t="shared" si="117"/>
        <v>3</v>
      </c>
      <c r="X1883" t="str" cm="1">
        <f t="array" ref="X1883">_xlfn.IFS(W1883&lt;=3, "Q1", W1883&lt;=6, "Q2", W1883&lt;=9, "Q3", W1883&lt;=12, "Q4")</f>
        <v>Q1</v>
      </c>
      <c r="Y1883" s="4">
        <f t="shared" si="118"/>
        <v>16.666666666666664</v>
      </c>
      <c r="Z1883" t="str">
        <f t="shared" si="119"/>
        <v>March</v>
      </c>
    </row>
    <row r="1884" spans="1:26" x14ac:dyDescent="0.3">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c r="V1884">
        <f t="shared" si="116"/>
        <v>0</v>
      </c>
      <c r="W1884">
        <f t="shared" si="117"/>
        <v>3</v>
      </c>
      <c r="X1884" t="str" cm="1">
        <f t="array" ref="X1884">_xlfn.IFS(W1884&lt;=3, "Q1", W1884&lt;=6, "Q2", W1884&lt;=9, "Q3", W1884&lt;=12, "Q4")</f>
        <v>Q1</v>
      </c>
      <c r="Y1884" s="4">
        <f t="shared" si="118"/>
        <v>12.000000000000002</v>
      </c>
      <c r="Z1884" t="str">
        <f t="shared" si="119"/>
        <v>March</v>
      </c>
    </row>
    <row r="1885" spans="1:26" x14ac:dyDescent="0.3">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c r="V1885">
        <f t="shared" si="116"/>
        <v>4</v>
      </c>
      <c r="W1885">
        <f t="shared" si="117"/>
        <v>11</v>
      </c>
      <c r="X1885" t="str" cm="1">
        <f t="array" ref="X1885">_xlfn.IFS(W1885&lt;=3, "Q1", W1885&lt;=6, "Q2", W1885&lt;=9, "Q3", W1885&lt;=12, "Q4")</f>
        <v>Q4</v>
      </c>
      <c r="Y1885" s="4">
        <f t="shared" si="118"/>
        <v>36.25</v>
      </c>
      <c r="Z1885" t="str">
        <f t="shared" si="119"/>
        <v>November</v>
      </c>
    </row>
    <row r="1886" spans="1:26" x14ac:dyDescent="0.3">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c r="V1886">
        <f t="shared" si="116"/>
        <v>4</v>
      </c>
      <c r="W1886">
        <f t="shared" si="117"/>
        <v>1</v>
      </c>
      <c r="X1886" t="str" cm="1">
        <f t="array" ref="X1886">_xlfn.IFS(W1886&lt;=3, "Q1", W1886&lt;=6, "Q2", W1886&lt;=9, "Q3", W1886&lt;=12, "Q4")</f>
        <v>Q1</v>
      </c>
      <c r="Y1886" s="4">
        <f t="shared" si="118"/>
        <v>35</v>
      </c>
      <c r="Z1886" t="str">
        <f t="shared" si="119"/>
        <v>January</v>
      </c>
    </row>
    <row r="1887" spans="1:26" x14ac:dyDescent="0.3">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c r="V1887">
        <f t="shared" si="116"/>
        <v>4</v>
      </c>
      <c r="W1887">
        <f t="shared" si="117"/>
        <v>4</v>
      </c>
      <c r="X1887" t="str" cm="1">
        <f t="array" ref="X1887">_xlfn.IFS(W1887&lt;=3, "Q1", W1887&lt;=6, "Q2", W1887&lt;=9, "Q3", W1887&lt;=12, "Q4")</f>
        <v>Q2</v>
      </c>
      <c r="Y1887" s="4">
        <f t="shared" si="118"/>
        <v>33</v>
      </c>
      <c r="Z1887" t="str">
        <f t="shared" si="119"/>
        <v>April</v>
      </c>
    </row>
    <row r="1888" spans="1:26" x14ac:dyDescent="0.3">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c r="V1888">
        <f t="shared" si="116"/>
        <v>2</v>
      </c>
      <c r="W1888">
        <f t="shared" si="117"/>
        <v>5</v>
      </c>
      <c r="X1888" t="str" cm="1">
        <f t="array" ref="X1888">_xlfn.IFS(W1888&lt;=3, "Q1", W1888&lt;=6, "Q2", W1888&lt;=9, "Q3", W1888&lt;=12, "Q4")</f>
        <v>Q2</v>
      </c>
      <c r="Y1888" s="4">
        <f t="shared" si="118"/>
        <v>33.75</v>
      </c>
      <c r="Z1888" t="str">
        <f t="shared" si="119"/>
        <v>May</v>
      </c>
    </row>
    <row r="1889" spans="1:26" x14ac:dyDescent="0.3">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c r="V1889">
        <f t="shared" si="116"/>
        <v>2</v>
      </c>
      <c r="W1889">
        <f t="shared" si="117"/>
        <v>5</v>
      </c>
      <c r="X1889" t="str" cm="1">
        <f t="array" ref="X1889">_xlfn.IFS(W1889&lt;=3, "Q1", W1889&lt;=6, "Q2", W1889&lt;=9, "Q3", W1889&lt;=12, "Q4")</f>
        <v>Q2</v>
      </c>
      <c r="Y1889" s="4">
        <f t="shared" si="118"/>
        <v>-83.333333333333343</v>
      </c>
      <c r="Z1889" t="str">
        <f t="shared" si="119"/>
        <v>May</v>
      </c>
    </row>
    <row r="1890" spans="1:26" x14ac:dyDescent="0.3">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c r="V1890">
        <f t="shared" si="116"/>
        <v>1</v>
      </c>
      <c r="W1890">
        <f t="shared" si="117"/>
        <v>10</v>
      </c>
      <c r="X1890" t="str" cm="1">
        <f t="array" ref="X1890">_xlfn.IFS(W1890&lt;=3, "Q1", W1890&lt;=6, "Q2", W1890&lt;=9, "Q3", W1890&lt;=12, "Q4")</f>
        <v>Q4</v>
      </c>
      <c r="Y1890" s="4">
        <f t="shared" si="118"/>
        <v>11.249999999999998</v>
      </c>
      <c r="Z1890" t="str">
        <f t="shared" si="119"/>
        <v>October</v>
      </c>
    </row>
    <row r="1891" spans="1:26" x14ac:dyDescent="0.3">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c r="V1891">
        <f t="shared" si="116"/>
        <v>1</v>
      </c>
      <c r="W1891">
        <f t="shared" si="117"/>
        <v>10</v>
      </c>
      <c r="X1891" t="str" cm="1">
        <f t="array" ref="X1891">_xlfn.IFS(W1891&lt;=3, "Q1", W1891&lt;=6, "Q2", W1891&lt;=9, "Q3", W1891&lt;=12, "Q4")</f>
        <v>Q4</v>
      </c>
      <c r="Y1891" s="4">
        <f t="shared" si="118"/>
        <v>-30</v>
      </c>
      <c r="Z1891" t="str">
        <f t="shared" si="119"/>
        <v>October</v>
      </c>
    </row>
    <row r="1892" spans="1:26" x14ac:dyDescent="0.3">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c r="V1892">
        <f t="shared" si="116"/>
        <v>4</v>
      </c>
      <c r="W1892">
        <f t="shared" si="117"/>
        <v>3</v>
      </c>
      <c r="X1892" t="str" cm="1">
        <f t="array" ref="X1892">_xlfn.IFS(W1892&lt;=3, "Q1", W1892&lt;=6, "Q2", W1892&lt;=9, "Q3", W1892&lt;=12, "Q4")</f>
        <v>Q1</v>
      </c>
      <c r="Y1892" s="4">
        <f t="shared" si="118"/>
        <v>44.999999999999993</v>
      </c>
      <c r="Z1892" t="str">
        <f t="shared" si="119"/>
        <v>March</v>
      </c>
    </row>
    <row r="1893" spans="1:26" x14ac:dyDescent="0.3">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c r="V1893">
        <f t="shared" si="116"/>
        <v>4</v>
      </c>
      <c r="W1893">
        <f t="shared" si="117"/>
        <v>3</v>
      </c>
      <c r="X1893" t="str" cm="1">
        <f t="array" ref="X1893">_xlfn.IFS(W1893&lt;=3, "Q1", W1893&lt;=6, "Q2", W1893&lt;=9, "Q3", W1893&lt;=12, "Q4")</f>
        <v>Q1</v>
      </c>
      <c r="Y1893" s="4">
        <f t="shared" si="118"/>
        <v>37</v>
      </c>
      <c r="Z1893" t="str">
        <f t="shared" si="119"/>
        <v>March</v>
      </c>
    </row>
    <row r="1894" spans="1:26" x14ac:dyDescent="0.3">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c r="V1894">
        <f t="shared" si="116"/>
        <v>2</v>
      </c>
      <c r="W1894">
        <f t="shared" si="117"/>
        <v>12</v>
      </c>
      <c r="X1894" t="str" cm="1">
        <f t="array" ref="X1894">_xlfn.IFS(W1894&lt;=3, "Q1", W1894&lt;=6, "Q2", W1894&lt;=9, "Q3", W1894&lt;=12, "Q4")</f>
        <v>Q4</v>
      </c>
      <c r="Y1894" s="4">
        <f t="shared" si="118"/>
        <v>37.500000000000007</v>
      </c>
      <c r="Z1894" t="str">
        <f t="shared" si="119"/>
        <v>December</v>
      </c>
    </row>
    <row r="1895" spans="1:26" x14ac:dyDescent="0.3">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c r="V1895">
        <f t="shared" si="116"/>
        <v>5</v>
      </c>
      <c r="W1895">
        <f t="shared" si="117"/>
        <v>11</v>
      </c>
      <c r="X1895" t="str" cm="1">
        <f t="array" ref="X1895">_xlfn.IFS(W1895&lt;=3, "Q1", W1895&lt;=6, "Q2", W1895&lt;=9, "Q3", W1895&lt;=12, "Q4")</f>
        <v>Q4</v>
      </c>
      <c r="Y1895" s="4">
        <f t="shared" si="118"/>
        <v>31.25</v>
      </c>
      <c r="Z1895" t="str">
        <f t="shared" si="119"/>
        <v>November</v>
      </c>
    </row>
    <row r="1896" spans="1:26" x14ac:dyDescent="0.3">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c r="V1896">
        <f t="shared" si="116"/>
        <v>3</v>
      </c>
      <c r="W1896">
        <f t="shared" si="117"/>
        <v>12</v>
      </c>
      <c r="X1896" t="str" cm="1">
        <f t="array" ref="X1896">_xlfn.IFS(W1896&lt;=3, "Q1", W1896&lt;=6, "Q2", W1896&lt;=9, "Q3", W1896&lt;=12, "Q4")</f>
        <v>Q4</v>
      </c>
      <c r="Y1896" s="4">
        <f t="shared" si="118"/>
        <v>30</v>
      </c>
      <c r="Z1896" t="str">
        <f t="shared" si="119"/>
        <v>December</v>
      </c>
    </row>
    <row r="1897" spans="1:26" x14ac:dyDescent="0.3">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c r="V1897">
        <f t="shared" si="116"/>
        <v>4</v>
      </c>
      <c r="W1897">
        <f t="shared" si="117"/>
        <v>12</v>
      </c>
      <c r="X1897" t="str" cm="1">
        <f t="array" ref="X1897">_xlfn.IFS(W1897&lt;=3, "Q1", W1897&lt;=6, "Q2", W1897&lt;=9, "Q3", W1897&lt;=12, "Q4")</f>
        <v>Q4</v>
      </c>
      <c r="Y1897" s="4">
        <f t="shared" si="118"/>
        <v>31.25</v>
      </c>
      <c r="Z1897" t="str">
        <f t="shared" si="119"/>
        <v>December</v>
      </c>
    </row>
    <row r="1898" spans="1:26" x14ac:dyDescent="0.3">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c r="V1898">
        <f t="shared" si="116"/>
        <v>3</v>
      </c>
      <c r="W1898">
        <f t="shared" si="117"/>
        <v>10</v>
      </c>
      <c r="X1898" t="str" cm="1">
        <f t="array" ref="X1898">_xlfn.IFS(W1898&lt;=3, "Q1", W1898&lt;=6, "Q2", W1898&lt;=9, "Q3", W1898&lt;=12, "Q4")</f>
        <v>Q4</v>
      </c>
      <c r="Y1898" s="4">
        <f t="shared" si="118"/>
        <v>47</v>
      </c>
      <c r="Z1898" t="str">
        <f t="shared" si="119"/>
        <v>October</v>
      </c>
    </row>
    <row r="1899" spans="1:26" x14ac:dyDescent="0.3">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c r="V1899">
        <f t="shared" si="116"/>
        <v>4</v>
      </c>
      <c r="W1899">
        <f t="shared" si="117"/>
        <v>8</v>
      </c>
      <c r="X1899" t="str" cm="1">
        <f t="array" ref="X1899">_xlfn.IFS(W1899&lt;=3, "Q1", W1899&lt;=6, "Q2", W1899&lt;=9, "Q3", W1899&lt;=12, "Q4")</f>
        <v>Q3</v>
      </c>
      <c r="Y1899" s="4">
        <f t="shared" si="118"/>
        <v>36.250000000000007</v>
      </c>
      <c r="Z1899" t="str">
        <f t="shared" si="119"/>
        <v>August</v>
      </c>
    </row>
    <row r="1900" spans="1:26" x14ac:dyDescent="0.3">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c r="V1900">
        <f t="shared" si="116"/>
        <v>4</v>
      </c>
      <c r="W1900">
        <f t="shared" si="117"/>
        <v>8</v>
      </c>
      <c r="X1900" t="str" cm="1">
        <f t="array" ref="X1900">_xlfn.IFS(W1900&lt;=3, "Q1", W1900&lt;=6, "Q2", W1900&lt;=9, "Q3", W1900&lt;=12, "Q4")</f>
        <v>Q3</v>
      </c>
      <c r="Y1900" s="4">
        <f t="shared" si="118"/>
        <v>-66.666666666666657</v>
      </c>
      <c r="Z1900" t="str">
        <f t="shared" si="119"/>
        <v>August</v>
      </c>
    </row>
    <row r="1901" spans="1:26" x14ac:dyDescent="0.3">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c r="V1901">
        <f t="shared" si="116"/>
        <v>4</v>
      </c>
      <c r="W1901">
        <f t="shared" si="117"/>
        <v>8</v>
      </c>
      <c r="X1901" t="str" cm="1">
        <f t="array" ref="X1901">_xlfn.IFS(W1901&lt;=3, "Q1", W1901&lt;=6, "Q2", W1901&lt;=9, "Q3", W1901&lt;=12, "Q4")</f>
        <v>Q3</v>
      </c>
      <c r="Y1901" s="4">
        <f t="shared" si="118"/>
        <v>-63.636363636363633</v>
      </c>
      <c r="Z1901" t="str">
        <f t="shared" si="119"/>
        <v>August</v>
      </c>
    </row>
    <row r="1902" spans="1:26" x14ac:dyDescent="0.3">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c r="V1902">
        <f t="shared" si="116"/>
        <v>4</v>
      </c>
      <c r="W1902">
        <f t="shared" si="117"/>
        <v>6</v>
      </c>
      <c r="X1902" t="str" cm="1">
        <f t="array" ref="X1902">_xlfn.IFS(W1902&lt;=3, "Q1", W1902&lt;=6, "Q2", W1902&lt;=9, "Q3", W1902&lt;=12, "Q4")</f>
        <v>Q2</v>
      </c>
      <c r="Y1902" s="4">
        <f t="shared" si="118"/>
        <v>10</v>
      </c>
      <c r="Z1902" t="str">
        <f t="shared" si="119"/>
        <v>June</v>
      </c>
    </row>
    <row r="1903" spans="1:26" x14ac:dyDescent="0.3">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c r="V1903">
        <f t="shared" si="116"/>
        <v>3</v>
      </c>
      <c r="W1903">
        <f t="shared" si="117"/>
        <v>8</v>
      </c>
      <c r="X1903" t="str" cm="1">
        <f t="array" ref="X1903">_xlfn.IFS(W1903&lt;=3, "Q1", W1903&lt;=6, "Q2", W1903&lt;=9, "Q3", W1903&lt;=12, "Q4")</f>
        <v>Q3</v>
      </c>
      <c r="Y1903" s="4">
        <f t="shared" si="118"/>
        <v>27</v>
      </c>
      <c r="Z1903" t="str">
        <f t="shared" si="119"/>
        <v>August</v>
      </c>
    </row>
    <row r="1904" spans="1:26" x14ac:dyDescent="0.3">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c r="V1904">
        <f t="shared" si="116"/>
        <v>1</v>
      </c>
      <c r="W1904">
        <f t="shared" si="117"/>
        <v>10</v>
      </c>
      <c r="X1904" t="str" cm="1">
        <f t="array" ref="X1904">_xlfn.IFS(W1904&lt;=3, "Q1", W1904&lt;=6, "Q2", W1904&lt;=9, "Q3", W1904&lt;=12, "Q4")</f>
        <v>Q4</v>
      </c>
      <c r="Y1904" s="4">
        <f t="shared" si="118"/>
        <v>35</v>
      </c>
      <c r="Z1904" t="str">
        <f t="shared" si="119"/>
        <v>October</v>
      </c>
    </row>
    <row r="1905" spans="1:26" x14ac:dyDescent="0.3">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c r="V1905">
        <f t="shared" si="116"/>
        <v>1</v>
      </c>
      <c r="W1905">
        <f t="shared" si="117"/>
        <v>10</v>
      </c>
      <c r="X1905" t="str" cm="1">
        <f t="array" ref="X1905">_xlfn.IFS(W1905&lt;=3, "Q1", W1905&lt;=6, "Q2", W1905&lt;=9, "Q3", W1905&lt;=12, "Q4")</f>
        <v>Q4</v>
      </c>
      <c r="Y1905" s="4">
        <f t="shared" si="118"/>
        <v>10</v>
      </c>
      <c r="Z1905" t="str">
        <f t="shared" si="119"/>
        <v>October</v>
      </c>
    </row>
    <row r="1906" spans="1:26" x14ac:dyDescent="0.3">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c r="V1906">
        <f t="shared" si="116"/>
        <v>1</v>
      </c>
      <c r="W1906">
        <f t="shared" si="117"/>
        <v>10</v>
      </c>
      <c r="X1906" t="str" cm="1">
        <f t="array" ref="X1906">_xlfn.IFS(W1906&lt;=3, "Q1", W1906&lt;=6, "Q2", W1906&lt;=9, "Q3", W1906&lt;=12, "Q4")</f>
        <v>Q4</v>
      </c>
      <c r="Y1906" s="4">
        <f t="shared" si="118"/>
        <v>23.75</v>
      </c>
      <c r="Z1906" t="str">
        <f t="shared" si="119"/>
        <v>October</v>
      </c>
    </row>
    <row r="1907" spans="1:26" x14ac:dyDescent="0.3">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c r="V1907">
        <f t="shared" si="116"/>
        <v>3</v>
      </c>
      <c r="W1907">
        <f t="shared" si="117"/>
        <v>10</v>
      </c>
      <c r="X1907" t="str" cm="1">
        <f t="array" ref="X1907">_xlfn.IFS(W1907&lt;=3, "Q1", W1907&lt;=6, "Q2", W1907&lt;=9, "Q3", W1907&lt;=12, "Q4")</f>
        <v>Q4</v>
      </c>
      <c r="Y1907" s="4">
        <f t="shared" si="118"/>
        <v>1</v>
      </c>
      <c r="Z1907" t="str">
        <f t="shared" si="119"/>
        <v>October</v>
      </c>
    </row>
    <row r="1908" spans="1:26" x14ac:dyDescent="0.3">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c r="V1908">
        <f t="shared" si="116"/>
        <v>4</v>
      </c>
      <c r="W1908">
        <f t="shared" si="117"/>
        <v>5</v>
      </c>
      <c r="X1908" t="str" cm="1">
        <f t="array" ref="X1908">_xlfn.IFS(W1908&lt;=3, "Q1", W1908&lt;=6, "Q2", W1908&lt;=9, "Q3", W1908&lt;=12, "Q4")</f>
        <v>Q2</v>
      </c>
      <c r="Y1908" s="4">
        <f t="shared" si="118"/>
        <v>-73.333333333333343</v>
      </c>
      <c r="Z1908" t="str">
        <f t="shared" si="119"/>
        <v>May</v>
      </c>
    </row>
    <row r="1909" spans="1:26" x14ac:dyDescent="0.3">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c r="V1909">
        <f t="shared" si="116"/>
        <v>4</v>
      </c>
      <c r="W1909">
        <f t="shared" si="117"/>
        <v>5</v>
      </c>
      <c r="X1909" t="str" cm="1">
        <f t="array" ref="X1909">_xlfn.IFS(W1909&lt;=3, "Q1", W1909&lt;=6, "Q2", W1909&lt;=9, "Q3", W1909&lt;=12, "Q4")</f>
        <v>Q2</v>
      </c>
      <c r="Y1909" s="4">
        <f t="shared" si="118"/>
        <v>-80</v>
      </c>
      <c r="Z1909" t="str">
        <f t="shared" si="119"/>
        <v>May</v>
      </c>
    </row>
    <row r="1910" spans="1:26" x14ac:dyDescent="0.3">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c r="V1910">
        <f t="shared" si="116"/>
        <v>1</v>
      </c>
      <c r="W1910">
        <f t="shared" si="117"/>
        <v>2</v>
      </c>
      <c r="X1910" t="str" cm="1">
        <f t="array" ref="X1910">_xlfn.IFS(W1910&lt;=3, "Q1", W1910&lt;=6, "Q2", W1910&lt;=9, "Q3", W1910&lt;=12, "Q4")</f>
        <v>Q1</v>
      </c>
      <c r="Y1910" s="4">
        <f t="shared" si="118"/>
        <v>30.000000000000004</v>
      </c>
      <c r="Z1910" t="str">
        <f t="shared" si="119"/>
        <v>February</v>
      </c>
    </row>
    <row r="1911" spans="1:26" x14ac:dyDescent="0.3">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c r="V1911">
        <f t="shared" si="116"/>
        <v>5</v>
      </c>
      <c r="W1911">
        <f t="shared" si="117"/>
        <v>12</v>
      </c>
      <c r="X1911" t="str" cm="1">
        <f t="array" ref="X1911">_xlfn.IFS(W1911&lt;=3, "Q1", W1911&lt;=6, "Q2", W1911&lt;=9, "Q3", W1911&lt;=12, "Q4")</f>
        <v>Q4</v>
      </c>
      <c r="Y1911" s="4">
        <f t="shared" si="118"/>
        <v>44.999999999999993</v>
      </c>
      <c r="Z1911" t="str">
        <f t="shared" si="119"/>
        <v>December</v>
      </c>
    </row>
    <row r="1912" spans="1:26" x14ac:dyDescent="0.3">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c r="V1912">
        <f t="shared" si="116"/>
        <v>7</v>
      </c>
      <c r="W1912">
        <f t="shared" si="117"/>
        <v>11</v>
      </c>
      <c r="X1912" t="str" cm="1">
        <f t="array" ref="X1912">_xlfn.IFS(W1912&lt;=3, "Q1", W1912&lt;=6, "Q2", W1912&lt;=9, "Q3", W1912&lt;=12, "Q4")</f>
        <v>Q4</v>
      </c>
      <c r="Y1912" s="4">
        <f t="shared" si="118"/>
        <v>41</v>
      </c>
      <c r="Z1912" t="str">
        <f t="shared" si="119"/>
        <v>November</v>
      </c>
    </row>
    <row r="1913" spans="1:26" x14ac:dyDescent="0.3">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c r="V1913">
        <f t="shared" si="116"/>
        <v>3</v>
      </c>
      <c r="W1913">
        <f t="shared" si="117"/>
        <v>7</v>
      </c>
      <c r="X1913" t="str" cm="1">
        <f t="array" ref="X1913">_xlfn.IFS(W1913&lt;=3, "Q1", W1913&lt;=6, "Q2", W1913&lt;=9, "Q3", W1913&lt;=12, "Q4")</f>
        <v>Q3</v>
      </c>
      <c r="Y1913" s="4">
        <f t="shared" si="118"/>
        <v>33.75</v>
      </c>
      <c r="Z1913" t="str">
        <f t="shared" si="119"/>
        <v>July</v>
      </c>
    </row>
    <row r="1914" spans="1:26" x14ac:dyDescent="0.3">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c r="V1914">
        <f t="shared" si="116"/>
        <v>3</v>
      </c>
      <c r="W1914">
        <f t="shared" si="117"/>
        <v>7</v>
      </c>
      <c r="X1914" t="str" cm="1">
        <f t="array" ref="X1914">_xlfn.IFS(W1914&lt;=3, "Q1", W1914&lt;=6, "Q2", W1914&lt;=9, "Q3", W1914&lt;=12, "Q4")</f>
        <v>Q3</v>
      </c>
      <c r="Y1914" s="4">
        <f t="shared" si="118"/>
        <v>8.3333333333333339</v>
      </c>
      <c r="Z1914" t="str">
        <f t="shared" si="119"/>
        <v>July</v>
      </c>
    </row>
    <row r="1915" spans="1:26" x14ac:dyDescent="0.3">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c r="V1915">
        <f t="shared" si="116"/>
        <v>2</v>
      </c>
      <c r="W1915">
        <f t="shared" si="117"/>
        <v>1</v>
      </c>
      <c r="X1915" t="str" cm="1">
        <f t="array" ref="X1915">_xlfn.IFS(W1915&lt;=3, "Q1", W1915&lt;=6, "Q2", W1915&lt;=9, "Q3", W1915&lt;=12, "Q4")</f>
        <v>Q1</v>
      </c>
      <c r="Y1915" s="4">
        <f t="shared" si="118"/>
        <v>44</v>
      </c>
      <c r="Z1915" t="str">
        <f t="shared" si="119"/>
        <v>January</v>
      </c>
    </row>
    <row r="1916" spans="1:26" x14ac:dyDescent="0.3">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c r="V1916">
        <f t="shared" si="116"/>
        <v>5</v>
      </c>
      <c r="W1916">
        <f t="shared" si="117"/>
        <v>4</v>
      </c>
      <c r="X1916" t="str" cm="1">
        <f t="array" ref="X1916">_xlfn.IFS(W1916&lt;=3, "Q1", W1916&lt;=6, "Q2", W1916&lt;=9, "Q3", W1916&lt;=12, "Q4")</f>
        <v>Q2</v>
      </c>
      <c r="Y1916" s="4">
        <f t="shared" si="118"/>
        <v>36.250000000000007</v>
      </c>
      <c r="Z1916" t="str">
        <f t="shared" si="119"/>
        <v>April</v>
      </c>
    </row>
    <row r="1917" spans="1:26" x14ac:dyDescent="0.3">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c r="V1917">
        <f t="shared" si="116"/>
        <v>5</v>
      </c>
      <c r="W1917">
        <f t="shared" si="117"/>
        <v>4</v>
      </c>
      <c r="X1917" t="str" cm="1">
        <f t="array" ref="X1917">_xlfn.IFS(W1917&lt;=3, "Q1", W1917&lt;=6, "Q2", W1917&lt;=9, "Q3", W1917&lt;=12, "Q4")</f>
        <v>Q2</v>
      </c>
      <c r="Y1917" s="4">
        <f t="shared" si="118"/>
        <v>31.25</v>
      </c>
      <c r="Z1917" t="str">
        <f t="shared" si="119"/>
        <v>April</v>
      </c>
    </row>
    <row r="1918" spans="1:26" x14ac:dyDescent="0.3">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c r="V1918">
        <f t="shared" si="116"/>
        <v>5</v>
      </c>
      <c r="W1918">
        <f t="shared" si="117"/>
        <v>4</v>
      </c>
      <c r="X1918" t="str" cm="1">
        <f t="array" ref="X1918">_xlfn.IFS(W1918&lt;=3, "Q1", W1918&lt;=6, "Q2", W1918&lt;=9, "Q3", W1918&lt;=12, "Q4")</f>
        <v>Q2</v>
      </c>
      <c r="Y1918" s="4">
        <f t="shared" si="118"/>
        <v>32.5</v>
      </c>
      <c r="Z1918" t="str">
        <f t="shared" si="119"/>
        <v>April</v>
      </c>
    </row>
    <row r="1919" spans="1:26" x14ac:dyDescent="0.3">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c r="V1919">
        <f t="shared" si="116"/>
        <v>6</v>
      </c>
      <c r="W1919">
        <f t="shared" si="117"/>
        <v>11</v>
      </c>
      <c r="X1919" t="str" cm="1">
        <f t="array" ref="X1919">_xlfn.IFS(W1919&lt;=3, "Q1", W1919&lt;=6, "Q2", W1919&lt;=9, "Q3", W1919&lt;=12, "Q4")</f>
        <v>Q4</v>
      </c>
      <c r="Y1919" s="4">
        <f t="shared" si="118"/>
        <v>28.999999999999996</v>
      </c>
      <c r="Z1919" t="str">
        <f t="shared" si="119"/>
        <v>November</v>
      </c>
    </row>
    <row r="1920" spans="1:26" x14ac:dyDescent="0.3">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c r="V1920">
        <f t="shared" si="116"/>
        <v>2</v>
      </c>
      <c r="W1920">
        <f t="shared" si="117"/>
        <v>10</v>
      </c>
      <c r="X1920" t="str" cm="1">
        <f t="array" ref="X1920">_xlfn.IFS(W1920&lt;=3, "Q1", W1920&lt;=6, "Q2", W1920&lt;=9, "Q3", W1920&lt;=12, "Q4")</f>
        <v>Q4</v>
      </c>
      <c r="Y1920" s="4">
        <f t="shared" si="118"/>
        <v>25</v>
      </c>
      <c r="Z1920" t="str">
        <f t="shared" si="119"/>
        <v>October</v>
      </c>
    </row>
    <row r="1921" spans="1:26" x14ac:dyDescent="0.3">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c r="V1921">
        <f t="shared" si="116"/>
        <v>2</v>
      </c>
      <c r="W1921">
        <f t="shared" si="117"/>
        <v>8</v>
      </c>
      <c r="X1921" t="str" cm="1">
        <f t="array" ref="X1921">_xlfn.IFS(W1921&lt;=3, "Q1", W1921&lt;=6, "Q2", W1921&lt;=9, "Q3", W1921&lt;=12, "Q4")</f>
        <v>Q3</v>
      </c>
      <c r="Y1921" s="4">
        <f t="shared" si="118"/>
        <v>33.75</v>
      </c>
      <c r="Z1921" t="str">
        <f t="shared" si="119"/>
        <v>August</v>
      </c>
    </row>
    <row r="1922" spans="1:26" x14ac:dyDescent="0.3">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c r="V1922">
        <f t="shared" si="116"/>
        <v>2</v>
      </c>
      <c r="W1922">
        <f t="shared" si="117"/>
        <v>8</v>
      </c>
      <c r="X1922" t="str" cm="1">
        <f t="array" ref="X1922">_xlfn.IFS(W1922&lt;=3, "Q1", W1922&lt;=6, "Q2", W1922&lt;=9, "Q3", W1922&lt;=12, "Q4")</f>
        <v>Q3</v>
      </c>
      <c r="Y1922" s="4">
        <f t="shared" si="118"/>
        <v>21.111111111111111</v>
      </c>
      <c r="Z1922" t="str">
        <f t="shared" si="119"/>
        <v>August</v>
      </c>
    </row>
    <row r="1923" spans="1:26" x14ac:dyDescent="0.3">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c r="V1923">
        <f t="shared" ref="V1923:V1986" si="120">D1923-C1923</f>
        <v>6</v>
      </c>
      <c r="W1923">
        <f t="shared" ref="W1923:W1986" si="121">MONTH(C1923)</f>
        <v>10</v>
      </c>
      <c r="X1923" t="str" cm="1">
        <f t="array" ref="X1923">_xlfn.IFS(W1923&lt;=3, "Q1", W1923&lt;=6, "Q2", W1923&lt;=9, "Q3", W1923&lt;=12, "Q4")</f>
        <v>Q4</v>
      </c>
      <c r="Y1923" s="4">
        <f t="shared" ref="Y1923:Y1986" si="122">(U1923/R1923)*100</f>
        <v>10</v>
      </c>
      <c r="Z1923" t="str">
        <f t="shared" ref="Z1923:Z1986" si="123">TEXT(C1923, "mmmm")</f>
        <v>October</v>
      </c>
    </row>
    <row r="1924" spans="1:26" x14ac:dyDescent="0.3">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c r="V1924">
        <f t="shared" si="120"/>
        <v>2</v>
      </c>
      <c r="W1924">
        <f t="shared" si="121"/>
        <v>7</v>
      </c>
      <c r="X1924" t="str" cm="1">
        <f t="array" ref="X1924">_xlfn.IFS(W1924&lt;=3, "Q1", W1924&lt;=6, "Q2", W1924&lt;=9, "Q3", W1924&lt;=12, "Q4")</f>
        <v>Q3</v>
      </c>
      <c r="Y1924" s="4">
        <f t="shared" si="122"/>
        <v>12.5</v>
      </c>
      <c r="Z1924" t="str">
        <f t="shared" si="123"/>
        <v>July</v>
      </c>
    </row>
    <row r="1925" spans="1:26" x14ac:dyDescent="0.3">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c r="V1925">
        <f t="shared" si="120"/>
        <v>2</v>
      </c>
      <c r="W1925">
        <f t="shared" si="121"/>
        <v>7</v>
      </c>
      <c r="X1925" t="str" cm="1">
        <f t="array" ref="X1925">_xlfn.IFS(W1925&lt;=3, "Q1", W1925&lt;=6, "Q2", W1925&lt;=9, "Q3", W1925&lt;=12, "Q4")</f>
        <v>Q3</v>
      </c>
      <c r="Y1925" s="4">
        <f t="shared" si="122"/>
        <v>7.5</v>
      </c>
      <c r="Z1925" t="str">
        <f t="shared" si="123"/>
        <v>July</v>
      </c>
    </row>
    <row r="1926" spans="1:26" x14ac:dyDescent="0.3">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c r="V1926">
        <f t="shared" si="120"/>
        <v>2</v>
      </c>
      <c r="W1926">
        <f t="shared" si="121"/>
        <v>12</v>
      </c>
      <c r="X1926" t="str" cm="1">
        <f t="array" ref="X1926">_xlfn.IFS(W1926&lt;=3, "Q1", W1926&lt;=6, "Q2", W1926&lt;=9, "Q3", W1926&lt;=12, "Q4")</f>
        <v>Q4</v>
      </c>
      <c r="Y1926" s="4">
        <f t="shared" si="122"/>
        <v>45</v>
      </c>
      <c r="Z1926" t="str">
        <f t="shared" si="123"/>
        <v>December</v>
      </c>
    </row>
    <row r="1927" spans="1:26" x14ac:dyDescent="0.3">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c r="V1927">
        <f t="shared" si="120"/>
        <v>4</v>
      </c>
      <c r="W1927">
        <f t="shared" si="121"/>
        <v>3</v>
      </c>
      <c r="X1927" t="str" cm="1">
        <f t="array" ref="X1927">_xlfn.IFS(W1927&lt;=3, "Q1", W1927&lt;=6, "Q2", W1927&lt;=9, "Q3", W1927&lt;=12, "Q4")</f>
        <v>Q1</v>
      </c>
      <c r="Y1927" s="4">
        <f t="shared" si="122"/>
        <v>35</v>
      </c>
      <c r="Z1927" t="str">
        <f t="shared" si="123"/>
        <v>March</v>
      </c>
    </row>
    <row r="1928" spans="1:26" x14ac:dyDescent="0.3">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c r="V1928">
        <f t="shared" si="120"/>
        <v>6</v>
      </c>
      <c r="W1928">
        <f t="shared" si="121"/>
        <v>6</v>
      </c>
      <c r="X1928" t="str" cm="1">
        <f t="array" ref="X1928">_xlfn.IFS(W1928&lt;=3, "Q1", W1928&lt;=6, "Q2", W1928&lt;=9, "Q3", W1928&lt;=12, "Q4")</f>
        <v>Q2</v>
      </c>
      <c r="Y1928" s="4">
        <f t="shared" si="122"/>
        <v>11.25</v>
      </c>
      <c r="Z1928" t="str">
        <f t="shared" si="123"/>
        <v>June</v>
      </c>
    </row>
    <row r="1929" spans="1:26" x14ac:dyDescent="0.3">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c r="V1929">
        <f t="shared" si="120"/>
        <v>3</v>
      </c>
      <c r="W1929">
        <f t="shared" si="121"/>
        <v>11</v>
      </c>
      <c r="X1929" t="str" cm="1">
        <f t="array" ref="X1929">_xlfn.IFS(W1929&lt;=3, "Q1", W1929&lt;=6, "Q2", W1929&lt;=9, "Q3", W1929&lt;=12, "Q4")</f>
        <v>Q4</v>
      </c>
      <c r="Y1929" s="4">
        <f t="shared" si="122"/>
        <v>35</v>
      </c>
      <c r="Z1929" t="str">
        <f t="shared" si="123"/>
        <v>November</v>
      </c>
    </row>
    <row r="1930" spans="1:26" x14ac:dyDescent="0.3">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c r="V1930">
        <f t="shared" si="120"/>
        <v>2</v>
      </c>
      <c r="W1930">
        <f t="shared" si="121"/>
        <v>3</v>
      </c>
      <c r="X1930" t="str" cm="1">
        <f t="array" ref="X1930">_xlfn.IFS(W1930&lt;=3, "Q1", W1930&lt;=6, "Q2", W1930&lt;=9, "Q3", W1930&lt;=12, "Q4")</f>
        <v>Q1</v>
      </c>
      <c r="Y1930" s="4">
        <f t="shared" si="122"/>
        <v>47.999999999999993</v>
      </c>
      <c r="Z1930" t="str">
        <f t="shared" si="123"/>
        <v>March</v>
      </c>
    </row>
    <row r="1931" spans="1:26" x14ac:dyDescent="0.3">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c r="V1931">
        <f t="shared" si="120"/>
        <v>2</v>
      </c>
      <c r="W1931">
        <f t="shared" si="121"/>
        <v>3</v>
      </c>
      <c r="X1931" t="str" cm="1">
        <f t="array" ref="X1931">_xlfn.IFS(W1931&lt;=3, "Q1", W1931&lt;=6, "Q2", W1931&lt;=9, "Q3", W1931&lt;=12, "Q4")</f>
        <v>Q1</v>
      </c>
      <c r="Y1931" s="4">
        <f t="shared" si="122"/>
        <v>4</v>
      </c>
      <c r="Z1931" t="str">
        <f t="shared" si="123"/>
        <v>March</v>
      </c>
    </row>
    <row r="1932" spans="1:26" x14ac:dyDescent="0.3">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c r="V1932">
        <f t="shared" si="120"/>
        <v>2</v>
      </c>
      <c r="W1932">
        <f t="shared" si="121"/>
        <v>3</v>
      </c>
      <c r="X1932" t="str" cm="1">
        <f t="array" ref="X1932">_xlfn.IFS(W1932&lt;=3, "Q1", W1932&lt;=6, "Q2", W1932&lt;=9, "Q3", W1932&lt;=12, "Q4")</f>
        <v>Q1</v>
      </c>
      <c r="Y1932" s="4">
        <f t="shared" si="122"/>
        <v>7.5</v>
      </c>
      <c r="Z1932" t="str">
        <f t="shared" si="123"/>
        <v>March</v>
      </c>
    </row>
    <row r="1933" spans="1:26" x14ac:dyDescent="0.3">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c r="V1933">
        <f t="shared" si="120"/>
        <v>2</v>
      </c>
      <c r="W1933">
        <f t="shared" si="121"/>
        <v>11</v>
      </c>
      <c r="X1933" t="str" cm="1">
        <f t="array" ref="X1933">_xlfn.IFS(W1933&lt;=3, "Q1", W1933&lt;=6, "Q2", W1933&lt;=9, "Q3", W1933&lt;=12, "Q4")</f>
        <v>Q4</v>
      </c>
      <c r="Y1933" s="4">
        <f t="shared" si="122"/>
        <v>8.75</v>
      </c>
      <c r="Z1933" t="str">
        <f t="shared" si="123"/>
        <v>November</v>
      </c>
    </row>
    <row r="1934" spans="1:26" x14ac:dyDescent="0.3">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c r="V1934">
        <f t="shared" si="120"/>
        <v>4</v>
      </c>
      <c r="W1934">
        <f t="shared" si="121"/>
        <v>8</v>
      </c>
      <c r="X1934" t="str" cm="1">
        <f t="array" ref="X1934">_xlfn.IFS(W1934&lt;=3, "Q1", W1934&lt;=6, "Q2", W1934&lt;=9, "Q3", W1934&lt;=12, "Q4")</f>
        <v>Q3</v>
      </c>
      <c r="Y1934" s="4">
        <f t="shared" si="122"/>
        <v>16</v>
      </c>
      <c r="Z1934" t="str">
        <f t="shared" si="123"/>
        <v>August</v>
      </c>
    </row>
    <row r="1935" spans="1:26" x14ac:dyDescent="0.3">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c r="V1935">
        <f t="shared" si="120"/>
        <v>4</v>
      </c>
      <c r="W1935">
        <f t="shared" si="121"/>
        <v>8</v>
      </c>
      <c r="X1935" t="str" cm="1">
        <f t="array" ref="X1935">_xlfn.IFS(W1935&lt;=3, "Q1", W1935&lt;=6, "Q2", W1935&lt;=9, "Q3", W1935&lt;=12, "Q4")</f>
        <v>Q3</v>
      </c>
      <c r="Y1935" s="4">
        <f t="shared" si="122"/>
        <v>48.000000000000007</v>
      </c>
      <c r="Z1935" t="str">
        <f t="shared" si="123"/>
        <v>August</v>
      </c>
    </row>
    <row r="1936" spans="1:26" x14ac:dyDescent="0.3">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c r="V1936">
        <f t="shared" si="120"/>
        <v>6</v>
      </c>
      <c r="W1936">
        <f t="shared" si="121"/>
        <v>11</v>
      </c>
      <c r="X1936" t="str" cm="1">
        <f t="array" ref="X1936">_xlfn.IFS(W1936&lt;=3, "Q1", W1936&lt;=6, "Q2", W1936&lt;=9, "Q3", W1936&lt;=12, "Q4")</f>
        <v>Q4</v>
      </c>
      <c r="Y1936" s="4">
        <f t="shared" si="122"/>
        <v>47</v>
      </c>
      <c r="Z1936" t="str">
        <f t="shared" si="123"/>
        <v>November</v>
      </c>
    </row>
    <row r="1937" spans="1:26" x14ac:dyDescent="0.3">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c r="V1937">
        <f t="shared" si="120"/>
        <v>6</v>
      </c>
      <c r="W1937">
        <f t="shared" si="121"/>
        <v>11</v>
      </c>
      <c r="X1937" t="str" cm="1">
        <f t="array" ref="X1937">_xlfn.IFS(W1937&lt;=3, "Q1", W1937&lt;=6, "Q2", W1937&lt;=9, "Q3", W1937&lt;=12, "Q4")</f>
        <v>Q4</v>
      </c>
      <c r="Y1937" s="4">
        <f t="shared" si="122"/>
        <v>36</v>
      </c>
      <c r="Z1937" t="str">
        <f t="shared" si="123"/>
        <v>November</v>
      </c>
    </row>
    <row r="1938" spans="1:26" x14ac:dyDescent="0.3">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c r="V1938">
        <f t="shared" si="120"/>
        <v>2</v>
      </c>
      <c r="W1938">
        <f t="shared" si="121"/>
        <v>5</v>
      </c>
      <c r="X1938" t="str" cm="1">
        <f t="array" ref="X1938">_xlfn.IFS(W1938&lt;=3, "Q1", W1938&lt;=6, "Q2", W1938&lt;=9, "Q3", W1938&lt;=12, "Q4")</f>
        <v>Q2</v>
      </c>
      <c r="Y1938" s="4">
        <f t="shared" si="122"/>
        <v>33</v>
      </c>
      <c r="Z1938" t="str">
        <f t="shared" si="123"/>
        <v>May</v>
      </c>
    </row>
    <row r="1939" spans="1:26" x14ac:dyDescent="0.3">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c r="V1939">
        <f t="shared" si="120"/>
        <v>4</v>
      </c>
      <c r="W1939">
        <f t="shared" si="121"/>
        <v>7</v>
      </c>
      <c r="X1939" t="str" cm="1">
        <f t="array" ref="X1939">_xlfn.IFS(W1939&lt;=3, "Q1", W1939&lt;=6, "Q2", W1939&lt;=9, "Q3", W1939&lt;=12, "Q4")</f>
        <v>Q3</v>
      </c>
      <c r="Y1939" s="4">
        <f t="shared" si="122"/>
        <v>-66.666666666666657</v>
      </c>
      <c r="Z1939" t="str">
        <f t="shared" si="123"/>
        <v>July</v>
      </c>
    </row>
    <row r="1940" spans="1:26" x14ac:dyDescent="0.3">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c r="V1940">
        <f t="shared" si="120"/>
        <v>4</v>
      </c>
      <c r="W1940">
        <f t="shared" si="121"/>
        <v>7</v>
      </c>
      <c r="X1940" t="str" cm="1">
        <f t="array" ref="X1940">_xlfn.IFS(W1940&lt;=3, "Q1", W1940&lt;=6, "Q2", W1940&lt;=9, "Q3", W1940&lt;=12, "Q4")</f>
        <v>Q3</v>
      </c>
      <c r="Y1940" s="4">
        <f t="shared" si="122"/>
        <v>-3.75</v>
      </c>
      <c r="Z1940" t="str">
        <f t="shared" si="123"/>
        <v>July</v>
      </c>
    </row>
    <row r="1941" spans="1:26" x14ac:dyDescent="0.3">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c r="V1941">
        <f t="shared" si="120"/>
        <v>4</v>
      </c>
      <c r="W1941">
        <f t="shared" si="121"/>
        <v>7</v>
      </c>
      <c r="X1941" t="str" cm="1">
        <f t="array" ref="X1941">_xlfn.IFS(W1941&lt;=3, "Q1", W1941&lt;=6, "Q2", W1941&lt;=9, "Q3", W1941&lt;=12, "Q4")</f>
        <v>Q3</v>
      </c>
      <c r="Y1941" s="4">
        <f t="shared" si="122"/>
        <v>-70</v>
      </c>
      <c r="Z1941" t="str">
        <f t="shared" si="123"/>
        <v>July</v>
      </c>
    </row>
    <row r="1942" spans="1:26" x14ac:dyDescent="0.3">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c r="V1942">
        <f t="shared" si="120"/>
        <v>4</v>
      </c>
      <c r="W1942">
        <f t="shared" si="121"/>
        <v>7</v>
      </c>
      <c r="X1942" t="str" cm="1">
        <f t="array" ref="X1942">_xlfn.IFS(W1942&lt;=3, "Q1", W1942&lt;=6, "Q2", W1942&lt;=9, "Q3", W1942&lt;=12, "Q4")</f>
        <v>Q3</v>
      </c>
      <c r="Y1942" s="4">
        <f t="shared" si="122"/>
        <v>11.25</v>
      </c>
      <c r="Z1942" t="str">
        <f t="shared" si="123"/>
        <v>July</v>
      </c>
    </row>
    <row r="1943" spans="1:26" x14ac:dyDescent="0.3">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c r="V1943">
        <f t="shared" si="120"/>
        <v>3</v>
      </c>
      <c r="W1943">
        <f t="shared" si="121"/>
        <v>8</v>
      </c>
      <c r="X1943" t="str" cm="1">
        <f t="array" ref="X1943">_xlfn.IFS(W1943&lt;=3, "Q1", W1943&lt;=6, "Q2", W1943&lt;=9, "Q3", W1943&lt;=12, "Q4")</f>
        <v>Q3</v>
      </c>
      <c r="Y1943" s="4">
        <f t="shared" si="122"/>
        <v>37.500000000000007</v>
      </c>
      <c r="Z1943" t="str">
        <f t="shared" si="123"/>
        <v>August</v>
      </c>
    </row>
    <row r="1944" spans="1:26" x14ac:dyDescent="0.3">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c r="V1944">
        <f t="shared" si="120"/>
        <v>3</v>
      </c>
      <c r="W1944">
        <f t="shared" si="121"/>
        <v>8</v>
      </c>
      <c r="X1944" t="str" cm="1">
        <f t="array" ref="X1944">_xlfn.IFS(W1944&lt;=3, "Q1", W1944&lt;=6, "Q2", W1944&lt;=9, "Q3", W1944&lt;=12, "Q4")</f>
        <v>Q3</v>
      </c>
      <c r="Y1944" s="4">
        <f t="shared" si="122"/>
        <v>8.75</v>
      </c>
      <c r="Z1944" t="str">
        <f t="shared" si="123"/>
        <v>August</v>
      </c>
    </row>
    <row r="1945" spans="1:26" x14ac:dyDescent="0.3">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c r="V1945">
        <f t="shared" si="120"/>
        <v>3</v>
      </c>
      <c r="W1945">
        <f t="shared" si="121"/>
        <v>8</v>
      </c>
      <c r="X1945" t="str" cm="1">
        <f t="array" ref="X1945">_xlfn.IFS(W1945&lt;=3, "Q1", W1945&lt;=6, "Q2", W1945&lt;=9, "Q3", W1945&lt;=12, "Q4")</f>
        <v>Q3</v>
      </c>
      <c r="Y1945" s="4">
        <f t="shared" si="122"/>
        <v>-160</v>
      </c>
      <c r="Z1945" t="str">
        <f t="shared" si="123"/>
        <v>August</v>
      </c>
    </row>
    <row r="1946" spans="1:26" x14ac:dyDescent="0.3">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c r="V1946">
        <f t="shared" si="120"/>
        <v>6</v>
      </c>
      <c r="W1946">
        <f t="shared" si="121"/>
        <v>6</v>
      </c>
      <c r="X1946" t="str" cm="1">
        <f t="array" ref="X1946">_xlfn.IFS(W1946&lt;=3, "Q1", W1946&lt;=6, "Q2", W1946&lt;=9, "Q3", W1946&lt;=12, "Q4")</f>
        <v>Q2</v>
      </c>
      <c r="Y1946" s="4">
        <f t="shared" si="122"/>
        <v>27.500000000000004</v>
      </c>
      <c r="Z1946" t="str">
        <f t="shared" si="123"/>
        <v>June</v>
      </c>
    </row>
    <row r="1947" spans="1:26" x14ac:dyDescent="0.3">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c r="V1947">
        <f t="shared" si="120"/>
        <v>6</v>
      </c>
      <c r="W1947">
        <f t="shared" si="121"/>
        <v>6</v>
      </c>
      <c r="X1947" t="str" cm="1">
        <f t="array" ref="X1947">_xlfn.IFS(W1947&lt;=3, "Q1", W1947&lt;=6, "Q2", W1947&lt;=9, "Q3", W1947&lt;=12, "Q4")</f>
        <v>Q2</v>
      </c>
      <c r="Y1947" s="4">
        <f t="shared" si="122"/>
        <v>35</v>
      </c>
      <c r="Z1947" t="str">
        <f t="shared" si="123"/>
        <v>June</v>
      </c>
    </row>
    <row r="1948" spans="1:26" x14ac:dyDescent="0.3">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c r="V1948">
        <f t="shared" si="120"/>
        <v>4</v>
      </c>
      <c r="W1948">
        <f t="shared" si="121"/>
        <v>9</v>
      </c>
      <c r="X1948" t="str" cm="1">
        <f t="array" ref="X1948">_xlfn.IFS(W1948&lt;=3, "Q1", W1948&lt;=6, "Q2", W1948&lt;=9, "Q3", W1948&lt;=12, "Q4")</f>
        <v>Q3</v>
      </c>
      <c r="Y1948" s="4">
        <f t="shared" si="122"/>
        <v>27.999999999999996</v>
      </c>
      <c r="Z1948" t="str">
        <f t="shared" si="123"/>
        <v>September</v>
      </c>
    </row>
    <row r="1949" spans="1:26" x14ac:dyDescent="0.3">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c r="V1949">
        <f t="shared" si="120"/>
        <v>4</v>
      </c>
      <c r="W1949">
        <f t="shared" si="121"/>
        <v>9</v>
      </c>
      <c r="X1949" t="str" cm="1">
        <f t="array" ref="X1949">_xlfn.IFS(W1949&lt;=3, "Q1", W1949&lt;=6, "Q2", W1949&lt;=9, "Q3", W1949&lt;=12, "Q4")</f>
        <v>Q3</v>
      </c>
      <c r="Y1949" s="4">
        <f t="shared" si="122"/>
        <v>30.000000000000004</v>
      </c>
      <c r="Z1949" t="str">
        <f t="shared" si="123"/>
        <v>September</v>
      </c>
    </row>
    <row r="1950" spans="1:26" x14ac:dyDescent="0.3">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c r="V1950">
        <f t="shared" si="120"/>
        <v>4</v>
      </c>
      <c r="W1950">
        <f t="shared" si="121"/>
        <v>9</v>
      </c>
      <c r="X1950" t="str" cm="1">
        <f t="array" ref="X1950">_xlfn.IFS(W1950&lt;=3, "Q1", W1950&lt;=6, "Q2", W1950&lt;=9, "Q3", W1950&lt;=12, "Q4")</f>
        <v>Q3</v>
      </c>
      <c r="Y1950" s="4">
        <f t="shared" si="122"/>
        <v>-36.666666666666664</v>
      </c>
      <c r="Z1950" t="str">
        <f t="shared" si="123"/>
        <v>September</v>
      </c>
    </row>
    <row r="1951" spans="1:26" x14ac:dyDescent="0.3">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c r="V1951">
        <f t="shared" si="120"/>
        <v>4</v>
      </c>
      <c r="W1951">
        <f t="shared" si="121"/>
        <v>9</v>
      </c>
      <c r="X1951" t="str" cm="1">
        <f t="array" ref="X1951">_xlfn.IFS(W1951&lt;=3, "Q1", W1951&lt;=6, "Q2", W1951&lt;=9, "Q3", W1951&lt;=12, "Q4")</f>
        <v>Q3</v>
      </c>
      <c r="Y1951" s="4">
        <f t="shared" si="122"/>
        <v>28.999999999999996</v>
      </c>
      <c r="Z1951" t="str">
        <f t="shared" si="123"/>
        <v>September</v>
      </c>
    </row>
    <row r="1952" spans="1:26" x14ac:dyDescent="0.3">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c r="V1952">
        <f t="shared" si="120"/>
        <v>4</v>
      </c>
      <c r="W1952">
        <f t="shared" si="121"/>
        <v>9</v>
      </c>
      <c r="X1952" t="str" cm="1">
        <f t="array" ref="X1952">_xlfn.IFS(W1952&lt;=3, "Q1", W1952&lt;=6, "Q2", W1952&lt;=9, "Q3", W1952&lt;=12, "Q4")</f>
        <v>Q3</v>
      </c>
      <c r="Y1952" s="4">
        <f t="shared" si="122"/>
        <v>33.75</v>
      </c>
      <c r="Z1952" t="str">
        <f t="shared" si="123"/>
        <v>September</v>
      </c>
    </row>
    <row r="1953" spans="1:26" x14ac:dyDescent="0.3">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c r="V1953">
        <f t="shared" si="120"/>
        <v>4</v>
      </c>
      <c r="W1953">
        <f t="shared" si="121"/>
        <v>9</v>
      </c>
      <c r="X1953" t="str" cm="1">
        <f t="array" ref="X1953">_xlfn.IFS(W1953&lt;=3, "Q1", W1953&lt;=6, "Q2", W1953&lt;=9, "Q3", W1953&lt;=12, "Q4")</f>
        <v>Q3</v>
      </c>
      <c r="Y1953" s="4">
        <f t="shared" si="122"/>
        <v>28.999999999999996</v>
      </c>
      <c r="Z1953" t="str">
        <f t="shared" si="123"/>
        <v>September</v>
      </c>
    </row>
    <row r="1954" spans="1:26" x14ac:dyDescent="0.3">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c r="V1954">
        <f t="shared" si="120"/>
        <v>4</v>
      </c>
      <c r="W1954">
        <f t="shared" si="121"/>
        <v>9</v>
      </c>
      <c r="X1954" t="str" cm="1">
        <f t="array" ref="X1954">_xlfn.IFS(W1954&lt;=3, "Q1", W1954&lt;=6, "Q2", W1954&lt;=9, "Q3", W1954&lt;=12, "Q4")</f>
        <v>Q3</v>
      </c>
      <c r="Y1954" s="4">
        <f t="shared" si="122"/>
        <v>48</v>
      </c>
      <c r="Z1954" t="str">
        <f t="shared" si="123"/>
        <v>September</v>
      </c>
    </row>
    <row r="1955" spans="1:26" x14ac:dyDescent="0.3">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c r="V1955">
        <f t="shared" si="120"/>
        <v>4</v>
      </c>
      <c r="W1955">
        <f t="shared" si="121"/>
        <v>9</v>
      </c>
      <c r="X1955" t="str" cm="1">
        <f t="array" ref="X1955">_xlfn.IFS(W1955&lt;=3, "Q1", W1955&lt;=6, "Q2", W1955&lt;=9, "Q3", W1955&lt;=12, "Q4")</f>
        <v>Q3</v>
      </c>
      <c r="Y1955" s="4">
        <f t="shared" si="122"/>
        <v>16.666666666666664</v>
      </c>
      <c r="Z1955" t="str">
        <f t="shared" si="123"/>
        <v>September</v>
      </c>
    </row>
    <row r="1956" spans="1:26" x14ac:dyDescent="0.3">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c r="V1956">
        <f t="shared" si="120"/>
        <v>4</v>
      </c>
      <c r="W1956">
        <f t="shared" si="121"/>
        <v>9</v>
      </c>
      <c r="X1956" t="str" cm="1">
        <f t="array" ref="X1956">_xlfn.IFS(W1956&lt;=3, "Q1", W1956&lt;=6, "Q2", W1956&lt;=9, "Q3", W1956&lt;=12, "Q4")</f>
        <v>Q3</v>
      </c>
      <c r="Y1956" s="4">
        <f t="shared" si="122"/>
        <v>45</v>
      </c>
      <c r="Z1956" t="str">
        <f t="shared" si="123"/>
        <v>September</v>
      </c>
    </row>
    <row r="1957" spans="1:26" x14ac:dyDescent="0.3">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c r="V1957">
        <f t="shared" si="120"/>
        <v>4</v>
      </c>
      <c r="W1957">
        <f t="shared" si="121"/>
        <v>9</v>
      </c>
      <c r="X1957" t="str" cm="1">
        <f t="array" ref="X1957">_xlfn.IFS(W1957&lt;=3, "Q1", W1957&lt;=6, "Q2", W1957&lt;=9, "Q3", W1957&lt;=12, "Q4")</f>
        <v>Q3</v>
      </c>
      <c r="Y1957" s="4">
        <f t="shared" si="122"/>
        <v>16</v>
      </c>
      <c r="Z1957" t="str">
        <f t="shared" si="123"/>
        <v>September</v>
      </c>
    </row>
    <row r="1958" spans="1:26" x14ac:dyDescent="0.3">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c r="V1958">
        <f t="shared" si="120"/>
        <v>4</v>
      </c>
      <c r="W1958">
        <f t="shared" si="121"/>
        <v>9</v>
      </c>
      <c r="X1958" t="str" cm="1">
        <f t="array" ref="X1958">_xlfn.IFS(W1958&lt;=3, "Q1", W1958&lt;=6, "Q2", W1958&lt;=9, "Q3", W1958&lt;=12, "Q4")</f>
        <v>Q3</v>
      </c>
      <c r="Y1958" s="4">
        <f t="shared" si="122"/>
        <v>24.000000000000004</v>
      </c>
      <c r="Z1958" t="str">
        <f t="shared" si="123"/>
        <v>September</v>
      </c>
    </row>
    <row r="1959" spans="1:26" x14ac:dyDescent="0.3">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c r="V1959">
        <f t="shared" si="120"/>
        <v>4</v>
      </c>
      <c r="W1959">
        <f t="shared" si="121"/>
        <v>9</v>
      </c>
      <c r="X1959" t="str" cm="1">
        <f t="array" ref="X1959">_xlfn.IFS(W1959&lt;=3, "Q1", W1959&lt;=6, "Q2", W1959&lt;=9, "Q3", W1959&lt;=12, "Q4")</f>
        <v>Q3</v>
      </c>
      <c r="Y1959" s="4">
        <f t="shared" si="122"/>
        <v>44.999999999999993</v>
      </c>
      <c r="Z1959" t="str">
        <f t="shared" si="123"/>
        <v>September</v>
      </c>
    </row>
    <row r="1960" spans="1:26" x14ac:dyDescent="0.3">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c r="V1960">
        <f t="shared" si="120"/>
        <v>5</v>
      </c>
      <c r="W1960">
        <f t="shared" si="121"/>
        <v>9</v>
      </c>
      <c r="X1960" t="str" cm="1">
        <f t="array" ref="X1960">_xlfn.IFS(W1960&lt;=3, "Q1", W1960&lt;=6, "Q2", W1960&lt;=9, "Q3", W1960&lt;=12, "Q4")</f>
        <v>Q3</v>
      </c>
      <c r="Y1960" s="4">
        <f t="shared" si="122"/>
        <v>48</v>
      </c>
      <c r="Z1960" t="str">
        <f t="shared" si="123"/>
        <v>September</v>
      </c>
    </row>
    <row r="1961" spans="1:26" x14ac:dyDescent="0.3">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c r="V1961">
        <f t="shared" si="120"/>
        <v>5</v>
      </c>
      <c r="W1961">
        <f t="shared" si="121"/>
        <v>9</v>
      </c>
      <c r="X1961" t="str" cm="1">
        <f t="array" ref="X1961">_xlfn.IFS(W1961&lt;=3, "Q1", W1961&lt;=6, "Q2", W1961&lt;=9, "Q3", W1961&lt;=12, "Q4")</f>
        <v>Q3</v>
      </c>
      <c r="Y1961" s="4">
        <f t="shared" si="122"/>
        <v>43</v>
      </c>
      <c r="Z1961" t="str">
        <f t="shared" si="123"/>
        <v>September</v>
      </c>
    </row>
    <row r="1962" spans="1:26" x14ac:dyDescent="0.3">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c r="V1962">
        <f t="shared" si="120"/>
        <v>5</v>
      </c>
      <c r="W1962">
        <f t="shared" si="121"/>
        <v>9</v>
      </c>
      <c r="X1962" t="str" cm="1">
        <f t="array" ref="X1962">_xlfn.IFS(W1962&lt;=3, "Q1", W1962&lt;=6, "Q2", W1962&lt;=9, "Q3", W1962&lt;=12, "Q4")</f>
        <v>Q3</v>
      </c>
      <c r="Y1962" s="4">
        <f t="shared" si="122"/>
        <v>18</v>
      </c>
      <c r="Z1962" t="str">
        <f t="shared" si="123"/>
        <v>September</v>
      </c>
    </row>
    <row r="1963" spans="1:26" x14ac:dyDescent="0.3">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c r="V1963">
        <f t="shared" si="120"/>
        <v>5</v>
      </c>
      <c r="W1963">
        <f t="shared" si="121"/>
        <v>9</v>
      </c>
      <c r="X1963" t="str" cm="1">
        <f t="array" ref="X1963">_xlfn.IFS(W1963&lt;=3, "Q1", W1963&lt;=6, "Q2", W1963&lt;=9, "Q3", W1963&lt;=12, "Q4")</f>
        <v>Q3</v>
      </c>
      <c r="Y1963" s="4">
        <f t="shared" si="122"/>
        <v>6</v>
      </c>
      <c r="Z1963" t="str">
        <f t="shared" si="123"/>
        <v>September</v>
      </c>
    </row>
    <row r="1964" spans="1:26" x14ac:dyDescent="0.3">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c r="V1964">
        <f t="shared" si="120"/>
        <v>5</v>
      </c>
      <c r="W1964">
        <f t="shared" si="121"/>
        <v>9</v>
      </c>
      <c r="X1964" t="str" cm="1">
        <f t="array" ref="X1964">_xlfn.IFS(W1964&lt;=3, "Q1", W1964&lt;=6, "Q2", W1964&lt;=9, "Q3", W1964&lt;=12, "Q4")</f>
        <v>Q3</v>
      </c>
      <c r="Y1964" s="4">
        <f t="shared" si="122"/>
        <v>48</v>
      </c>
      <c r="Z1964" t="str">
        <f t="shared" si="123"/>
        <v>September</v>
      </c>
    </row>
    <row r="1965" spans="1:26" x14ac:dyDescent="0.3">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c r="V1965">
        <f t="shared" si="120"/>
        <v>5</v>
      </c>
      <c r="W1965">
        <f t="shared" si="121"/>
        <v>9</v>
      </c>
      <c r="X1965" t="str" cm="1">
        <f t="array" ref="X1965">_xlfn.IFS(W1965&lt;=3, "Q1", W1965&lt;=6, "Q2", W1965&lt;=9, "Q3", W1965&lt;=12, "Q4")</f>
        <v>Q3</v>
      </c>
      <c r="Y1965" s="4">
        <f t="shared" si="122"/>
        <v>47</v>
      </c>
      <c r="Z1965" t="str">
        <f t="shared" si="123"/>
        <v>September</v>
      </c>
    </row>
    <row r="1966" spans="1:26" x14ac:dyDescent="0.3">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c r="V1966">
        <f t="shared" si="120"/>
        <v>5</v>
      </c>
      <c r="W1966">
        <f t="shared" si="121"/>
        <v>9</v>
      </c>
      <c r="X1966" t="str" cm="1">
        <f t="array" ref="X1966">_xlfn.IFS(W1966&lt;=3, "Q1", W1966&lt;=6, "Q2", W1966&lt;=9, "Q3", W1966&lt;=12, "Q4")</f>
        <v>Q3</v>
      </c>
      <c r="Y1966" s="4">
        <f t="shared" si="122"/>
        <v>5.9999999999999991</v>
      </c>
      <c r="Z1966" t="str">
        <f t="shared" si="123"/>
        <v>September</v>
      </c>
    </row>
    <row r="1967" spans="1:26" x14ac:dyDescent="0.3">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c r="V1967">
        <f t="shared" si="120"/>
        <v>5</v>
      </c>
      <c r="W1967">
        <f t="shared" si="121"/>
        <v>9</v>
      </c>
      <c r="X1967" t="str" cm="1">
        <f t="array" ref="X1967">_xlfn.IFS(W1967&lt;=3, "Q1", W1967&lt;=6, "Q2", W1967&lt;=9, "Q3", W1967&lt;=12, "Q4")</f>
        <v>Q3</v>
      </c>
      <c r="Y1967" s="4">
        <f t="shared" si="122"/>
        <v>30</v>
      </c>
      <c r="Z1967" t="str">
        <f t="shared" si="123"/>
        <v>September</v>
      </c>
    </row>
    <row r="1968" spans="1:26" x14ac:dyDescent="0.3">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c r="V1968">
        <f t="shared" si="120"/>
        <v>7</v>
      </c>
      <c r="W1968">
        <f t="shared" si="121"/>
        <v>12</v>
      </c>
      <c r="X1968" t="str" cm="1">
        <f t="array" ref="X1968">_xlfn.IFS(W1968&lt;=3, "Q1", W1968&lt;=6, "Q2", W1968&lt;=9, "Q3", W1968&lt;=12, "Q4")</f>
        <v>Q4</v>
      </c>
      <c r="Y1968" s="4">
        <f t="shared" si="122"/>
        <v>27.999999999999996</v>
      </c>
      <c r="Z1968" t="str">
        <f t="shared" si="123"/>
        <v>December</v>
      </c>
    </row>
    <row r="1969" spans="1:26" x14ac:dyDescent="0.3">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c r="V1969">
        <f t="shared" si="120"/>
        <v>7</v>
      </c>
      <c r="W1969">
        <f t="shared" si="121"/>
        <v>12</v>
      </c>
      <c r="X1969" t="str" cm="1">
        <f t="array" ref="X1969">_xlfn.IFS(W1969&lt;=3, "Q1", W1969&lt;=6, "Q2", W1969&lt;=9, "Q3", W1969&lt;=12, "Q4")</f>
        <v>Q4</v>
      </c>
      <c r="Y1969" s="4">
        <f t="shared" si="122"/>
        <v>29.000000000000004</v>
      </c>
      <c r="Z1969" t="str">
        <f t="shared" si="123"/>
        <v>December</v>
      </c>
    </row>
    <row r="1970" spans="1:26" x14ac:dyDescent="0.3">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c r="V1970">
        <f t="shared" si="120"/>
        <v>7</v>
      </c>
      <c r="W1970">
        <f t="shared" si="121"/>
        <v>12</v>
      </c>
      <c r="X1970" t="str" cm="1">
        <f t="array" ref="X1970">_xlfn.IFS(W1970&lt;=3, "Q1", W1970&lt;=6, "Q2", W1970&lt;=9, "Q3", W1970&lt;=12, "Q4")</f>
        <v>Q4</v>
      </c>
      <c r="Y1970" s="4">
        <f t="shared" si="122"/>
        <v>48</v>
      </c>
      <c r="Z1970" t="str">
        <f t="shared" si="123"/>
        <v>December</v>
      </c>
    </row>
    <row r="1971" spans="1:26" x14ac:dyDescent="0.3">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c r="V1971">
        <f t="shared" si="120"/>
        <v>6</v>
      </c>
      <c r="W1971">
        <f t="shared" si="121"/>
        <v>9</v>
      </c>
      <c r="X1971" t="str" cm="1">
        <f t="array" ref="X1971">_xlfn.IFS(W1971&lt;=3, "Q1", W1971&lt;=6, "Q2", W1971&lt;=9, "Q3", W1971&lt;=12, "Q4")</f>
        <v>Q3</v>
      </c>
      <c r="Y1971" s="4">
        <f t="shared" si="122"/>
        <v>35</v>
      </c>
      <c r="Z1971" t="str">
        <f t="shared" si="123"/>
        <v>September</v>
      </c>
    </row>
    <row r="1972" spans="1:26" x14ac:dyDescent="0.3">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c r="V1972">
        <f t="shared" si="120"/>
        <v>5</v>
      </c>
      <c r="W1972">
        <f t="shared" si="121"/>
        <v>5</v>
      </c>
      <c r="X1972" t="str" cm="1">
        <f t="array" ref="X1972">_xlfn.IFS(W1972&lt;=3, "Q1", W1972&lt;=6, "Q2", W1972&lt;=9, "Q3", W1972&lt;=12, "Q4")</f>
        <v>Q2</v>
      </c>
      <c r="Y1972" s="4">
        <f t="shared" si="122"/>
        <v>10</v>
      </c>
      <c r="Z1972" t="str">
        <f t="shared" si="123"/>
        <v>May</v>
      </c>
    </row>
    <row r="1973" spans="1:26" x14ac:dyDescent="0.3">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c r="V1973">
        <f t="shared" si="120"/>
        <v>5</v>
      </c>
      <c r="W1973">
        <f t="shared" si="121"/>
        <v>5</v>
      </c>
      <c r="X1973" t="str" cm="1">
        <f t="array" ref="X1973">_xlfn.IFS(W1973&lt;=3, "Q1", W1973&lt;=6, "Q2", W1973&lt;=9, "Q3", W1973&lt;=12, "Q4")</f>
        <v>Q2</v>
      </c>
      <c r="Y1973" s="4">
        <f t="shared" si="122"/>
        <v>18.749999999999996</v>
      </c>
      <c r="Z1973" t="str">
        <f t="shared" si="123"/>
        <v>May</v>
      </c>
    </row>
    <row r="1974" spans="1:26" x14ac:dyDescent="0.3">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c r="V1974">
        <f t="shared" si="120"/>
        <v>5</v>
      </c>
      <c r="W1974">
        <f t="shared" si="121"/>
        <v>12</v>
      </c>
      <c r="X1974" t="str" cm="1">
        <f t="array" ref="X1974">_xlfn.IFS(W1974&lt;=3, "Q1", W1974&lt;=6, "Q2", W1974&lt;=9, "Q3", W1974&lt;=12, "Q4")</f>
        <v>Q4</v>
      </c>
      <c r="Y1974" s="4">
        <f t="shared" si="122"/>
        <v>-170</v>
      </c>
      <c r="Z1974" t="str">
        <f t="shared" si="123"/>
        <v>December</v>
      </c>
    </row>
    <row r="1975" spans="1:26" x14ac:dyDescent="0.3">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c r="V1975">
        <f t="shared" si="120"/>
        <v>5</v>
      </c>
      <c r="W1975">
        <f t="shared" si="121"/>
        <v>12</v>
      </c>
      <c r="X1975" t="str" cm="1">
        <f t="array" ref="X1975">_xlfn.IFS(W1975&lt;=3, "Q1", W1975&lt;=6, "Q2", W1975&lt;=9, "Q3", W1975&lt;=12, "Q4")</f>
        <v>Q4</v>
      </c>
      <c r="Y1975" s="4">
        <f t="shared" si="122"/>
        <v>16.25</v>
      </c>
      <c r="Z1975" t="str">
        <f t="shared" si="123"/>
        <v>December</v>
      </c>
    </row>
    <row r="1976" spans="1:26" x14ac:dyDescent="0.3">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c r="V1976">
        <f t="shared" si="120"/>
        <v>5</v>
      </c>
      <c r="W1976">
        <f t="shared" si="121"/>
        <v>12</v>
      </c>
      <c r="X1976" t="str" cm="1">
        <f t="array" ref="X1976">_xlfn.IFS(W1976&lt;=3, "Q1", W1976&lt;=6, "Q2", W1976&lt;=9, "Q3", W1976&lt;=12, "Q4")</f>
        <v>Q4</v>
      </c>
      <c r="Y1976" s="4">
        <f t="shared" si="122"/>
        <v>-6.25</v>
      </c>
      <c r="Z1976" t="str">
        <f t="shared" si="123"/>
        <v>December</v>
      </c>
    </row>
    <row r="1977" spans="1:26" x14ac:dyDescent="0.3">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c r="V1977">
        <f t="shared" si="120"/>
        <v>2</v>
      </c>
      <c r="W1977">
        <f t="shared" si="121"/>
        <v>10</v>
      </c>
      <c r="X1977" t="str" cm="1">
        <f t="array" ref="X1977">_xlfn.IFS(W1977&lt;=3, "Q1", W1977&lt;=6, "Q2", W1977&lt;=9, "Q3", W1977&lt;=12, "Q4")</f>
        <v>Q4</v>
      </c>
      <c r="Y1977" s="4">
        <f t="shared" si="122"/>
        <v>3.9999999999999996</v>
      </c>
      <c r="Z1977" t="str">
        <f t="shared" si="123"/>
        <v>October</v>
      </c>
    </row>
    <row r="1978" spans="1:26" x14ac:dyDescent="0.3">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c r="V1978">
        <f t="shared" si="120"/>
        <v>2</v>
      </c>
      <c r="W1978">
        <f t="shared" si="121"/>
        <v>10</v>
      </c>
      <c r="X1978" t="str" cm="1">
        <f t="array" ref="X1978">_xlfn.IFS(W1978&lt;=3, "Q1", W1978&lt;=6, "Q2", W1978&lt;=9, "Q3", W1978&lt;=12, "Q4")</f>
        <v>Q4</v>
      </c>
      <c r="Y1978" s="4">
        <f t="shared" si="122"/>
        <v>26</v>
      </c>
      <c r="Z1978" t="str">
        <f t="shared" si="123"/>
        <v>October</v>
      </c>
    </row>
    <row r="1979" spans="1:26" x14ac:dyDescent="0.3">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c r="V1979">
        <f t="shared" si="120"/>
        <v>2</v>
      </c>
      <c r="W1979">
        <f t="shared" si="121"/>
        <v>10</v>
      </c>
      <c r="X1979" t="str" cm="1">
        <f t="array" ref="X1979">_xlfn.IFS(W1979&lt;=3, "Q1", W1979&lt;=6, "Q2", W1979&lt;=9, "Q3", W1979&lt;=12, "Q4")</f>
        <v>Q4</v>
      </c>
      <c r="Y1979" s="4">
        <f t="shared" si="122"/>
        <v>13</v>
      </c>
      <c r="Z1979" t="str">
        <f t="shared" si="123"/>
        <v>October</v>
      </c>
    </row>
    <row r="1980" spans="1:26" x14ac:dyDescent="0.3">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c r="V1980">
        <f t="shared" si="120"/>
        <v>4</v>
      </c>
      <c r="W1980">
        <f t="shared" si="121"/>
        <v>5</v>
      </c>
      <c r="X1980" t="str" cm="1">
        <f t="array" ref="X1980">_xlfn.IFS(W1980&lt;=3, "Q1", W1980&lt;=6, "Q2", W1980&lt;=9, "Q3", W1980&lt;=12, "Q4")</f>
        <v>Q2</v>
      </c>
      <c r="Y1980" s="4">
        <f t="shared" si="122"/>
        <v>11.25</v>
      </c>
      <c r="Z1980" t="str">
        <f t="shared" si="123"/>
        <v>May</v>
      </c>
    </row>
    <row r="1981" spans="1:26" x14ac:dyDescent="0.3">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c r="V1981">
        <f t="shared" si="120"/>
        <v>0</v>
      </c>
      <c r="W1981">
        <f t="shared" si="121"/>
        <v>4</v>
      </c>
      <c r="X1981" t="str" cm="1">
        <f t="array" ref="X1981">_xlfn.IFS(W1981&lt;=3, "Q1", W1981&lt;=6, "Q2", W1981&lt;=9, "Q3", W1981&lt;=12, "Q4")</f>
        <v>Q2</v>
      </c>
      <c r="Y1981" s="4">
        <f t="shared" si="122"/>
        <v>11.250000000000002</v>
      </c>
      <c r="Z1981" t="str">
        <f t="shared" si="123"/>
        <v>April</v>
      </c>
    </row>
    <row r="1982" spans="1:26" x14ac:dyDescent="0.3">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c r="V1982">
        <f t="shared" si="120"/>
        <v>0</v>
      </c>
      <c r="W1982">
        <f t="shared" si="121"/>
        <v>4</v>
      </c>
      <c r="X1982" t="str" cm="1">
        <f t="array" ref="X1982">_xlfn.IFS(W1982&lt;=3, "Q1", W1982&lt;=6, "Q2", W1982&lt;=9, "Q3", W1982&lt;=12, "Q4")</f>
        <v>Q2</v>
      </c>
      <c r="Y1982" s="4">
        <f t="shared" si="122"/>
        <v>10</v>
      </c>
      <c r="Z1982" t="str">
        <f t="shared" si="123"/>
        <v>April</v>
      </c>
    </row>
    <row r="1983" spans="1:26" x14ac:dyDescent="0.3">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c r="V1983">
        <f t="shared" si="120"/>
        <v>2</v>
      </c>
      <c r="W1983">
        <f t="shared" si="121"/>
        <v>12</v>
      </c>
      <c r="X1983" t="str" cm="1">
        <f t="array" ref="X1983">_xlfn.IFS(W1983&lt;=3, "Q1", W1983&lt;=6, "Q2", W1983&lt;=9, "Q3", W1983&lt;=12, "Q4")</f>
        <v>Q4</v>
      </c>
      <c r="Y1983" s="4">
        <f t="shared" si="122"/>
        <v>48.000000000000007</v>
      </c>
      <c r="Z1983" t="str">
        <f t="shared" si="123"/>
        <v>December</v>
      </c>
    </row>
    <row r="1984" spans="1:26" x14ac:dyDescent="0.3">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c r="V1984">
        <f t="shared" si="120"/>
        <v>6</v>
      </c>
      <c r="W1984">
        <f t="shared" si="121"/>
        <v>12</v>
      </c>
      <c r="X1984" t="str" cm="1">
        <f t="array" ref="X1984">_xlfn.IFS(W1984&lt;=3, "Q1", W1984&lt;=6, "Q2", W1984&lt;=9, "Q3", W1984&lt;=12, "Q4")</f>
        <v>Q4</v>
      </c>
      <c r="Y1984" s="4">
        <f t="shared" si="122"/>
        <v>28.000000000000004</v>
      </c>
      <c r="Z1984" t="str">
        <f t="shared" si="123"/>
        <v>December</v>
      </c>
    </row>
    <row r="1985" spans="1:26" x14ac:dyDescent="0.3">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c r="V1985">
        <f t="shared" si="120"/>
        <v>2</v>
      </c>
      <c r="W1985">
        <f t="shared" si="121"/>
        <v>11</v>
      </c>
      <c r="X1985" t="str" cm="1">
        <f t="array" ref="X1985">_xlfn.IFS(W1985&lt;=3, "Q1", W1985&lt;=6, "Q2", W1985&lt;=9, "Q3", W1985&lt;=12, "Q4")</f>
        <v>Q4</v>
      </c>
      <c r="Y1985" s="4">
        <f t="shared" si="122"/>
        <v>28.999999999999996</v>
      </c>
      <c r="Z1985" t="str">
        <f t="shared" si="123"/>
        <v>November</v>
      </c>
    </row>
    <row r="1986" spans="1:26" x14ac:dyDescent="0.3">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c r="V1986">
        <f t="shared" si="120"/>
        <v>2</v>
      </c>
      <c r="W1986">
        <f t="shared" si="121"/>
        <v>11</v>
      </c>
      <c r="X1986" t="str" cm="1">
        <f t="array" ref="X1986">_xlfn.IFS(W1986&lt;=3, "Q1", W1986&lt;=6, "Q2", W1986&lt;=9, "Q3", W1986&lt;=12, "Q4")</f>
        <v>Q4</v>
      </c>
      <c r="Y1986" s="4">
        <f t="shared" si="122"/>
        <v>44</v>
      </c>
      <c r="Z1986" t="str">
        <f t="shared" si="123"/>
        <v>November</v>
      </c>
    </row>
    <row r="1987" spans="1:26" x14ac:dyDescent="0.3">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c r="V1987">
        <f t="shared" ref="V1987:V2050" si="124">D1987-C1987</f>
        <v>2</v>
      </c>
      <c r="W1987">
        <f t="shared" ref="W1987:W2050" si="125">MONTH(C1987)</f>
        <v>11</v>
      </c>
      <c r="X1987" t="str" cm="1">
        <f t="array" ref="X1987">_xlfn.IFS(W1987&lt;=3, "Q1", W1987&lt;=6, "Q2", W1987&lt;=9, "Q3", W1987&lt;=12, "Q4")</f>
        <v>Q4</v>
      </c>
      <c r="Y1987" s="4">
        <f t="shared" ref="Y1987:Y2050" si="126">(U1987/R1987)*100</f>
        <v>46</v>
      </c>
      <c r="Z1987" t="str">
        <f t="shared" ref="Z1987:Z2050" si="127">TEXT(C1987, "mmmm")</f>
        <v>November</v>
      </c>
    </row>
    <row r="1988" spans="1:26" x14ac:dyDescent="0.3">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c r="V1988">
        <f t="shared" si="124"/>
        <v>2</v>
      </c>
      <c r="W1988">
        <f t="shared" si="125"/>
        <v>7</v>
      </c>
      <c r="X1988" t="str" cm="1">
        <f t="array" ref="X1988">_xlfn.IFS(W1988&lt;=3, "Q1", W1988&lt;=6, "Q2", W1988&lt;=9, "Q3", W1988&lt;=12, "Q4")</f>
        <v>Q3</v>
      </c>
      <c r="Y1988" s="4">
        <f t="shared" si="126"/>
        <v>13.333333333333334</v>
      </c>
      <c r="Z1988" t="str">
        <f t="shared" si="127"/>
        <v>July</v>
      </c>
    </row>
    <row r="1989" spans="1:26" x14ac:dyDescent="0.3">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c r="V1989">
        <f t="shared" si="124"/>
        <v>4</v>
      </c>
      <c r="W1989">
        <f t="shared" si="125"/>
        <v>11</v>
      </c>
      <c r="X1989" t="str" cm="1">
        <f t="array" ref="X1989">_xlfn.IFS(W1989&lt;=3, "Q1", W1989&lt;=6, "Q2", W1989&lt;=9, "Q3", W1989&lt;=12, "Q4")</f>
        <v>Q4</v>
      </c>
      <c r="Y1989" s="4">
        <f t="shared" si="126"/>
        <v>46</v>
      </c>
      <c r="Z1989" t="str">
        <f t="shared" si="127"/>
        <v>November</v>
      </c>
    </row>
    <row r="1990" spans="1:26" x14ac:dyDescent="0.3">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c r="V1990">
        <f t="shared" si="124"/>
        <v>4</v>
      </c>
      <c r="W1990">
        <f t="shared" si="125"/>
        <v>11</v>
      </c>
      <c r="X1990" t="str" cm="1">
        <f t="array" ref="X1990">_xlfn.IFS(W1990&lt;=3, "Q1", W1990&lt;=6, "Q2", W1990&lt;=9, "Q3", W1990&lt;=12, "Q4")</f>
        <v>Q4</v>
      </c>
      <c r="Y1990" s="4">
        <f t="shared" si="126"/>
        <v>20.999999999999996</v>
      </c>
      <c r="Z1990" t="str">
        <f t="shared" si="127"/>
        <v>November</v>
      </c>
    </row>
    <row r="1991" spans="1:26" x14ac:dyDescent="0.3">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c r="V1991">
        <f t="shared" si="124"/>
        <v>4</v>
      </c>
      <c r="W1991">
        <f t="shared" si="125"/>
        <v>11</v>
      </c>
      <c r="X1991" t="str" cm="1">
        <f t="array" ref="X1991">_xlfn.IFS(W1991&lt;=3, "Q1", W1991&lt;=6, "Q2", W1991&lt;=9, "Q3", W1991&lt;=12, "Q4")</f>
        <v>Q4</v>
      </c>
      <c r="Y1991" s="4">
        <f t="shared" si="126"/>
        <v>47</v>
      </c>
      <c r="Z1991" t="str">
        <f t="shared" si="127"/>
        <v>November</v>
      </c>
    </row>
    <row r="1992" spans="1:26" x14ac:dyDescent="0.3">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c r="V1992">
        <f t="shared" si="124"/>
        <v>4</v>
      </c>
      <c r="W1992">
        <f t="shared" si="125"/>
        <v>11</v>
      </c>
      <c r="X1992" t="str" cm="1">
        <f t="array" ref="X1992">_xlfn.IFS(W1992&lt;=3, "Q1", W1992&lt;=6, "Q2", W1992&lt;=9, "Q3", W1992&lt;=12, "Q4")</f>
        <v>Q4</v>
      </c>
      <c r="Y1992" s="4">
        <f t="shared" si="126"/>
        <v>49.000000000000007</v>
      </c>
      <c r="Z1992" t="str">
        <f t="shared" si="127"/>
        <v>November</v>
      </c>
    </row>
    <row r="1993" spans="1:26" x14ac:dyDescent="0.3">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c r="V1993">
        <f t="shared" si="124"/>
        <v>4</v>
      </c>
      <c r="W1993">
        <f t="shared" si="125"/>
        <v>2</v>
      </c>
      <c r="X1993" t="str" cm="1">
        <f t="array" ref="X1993">_xlfn.IFS(W1993&lt;=3, "Q1", W1993&lt;=6, "Q2", W1993&lt;=9, "Q3", W1993&lt;=12, "Q4")</f>
        <v>Q1</v>
      </c>
      <c r="Y1993" s="4">
        <f t="shared" si="126"/>
        <v>-76.666666666666657</v>
      </c>
      <c r="Z1993" t="str">
        <f t="shared" si="127"/>
        <v>February</v>
      </c>
    </row>
    <row r="1994" spans="1:26" x14ac:dyDescent="0.3">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c r="V1994">
        <f t="shared" si="124"/>
        <v>7</v>
      </c>
      <c r="W1994">
        <f t="shared" si="125"/>
        <v>6</v>
      </c>
      <c r="X1994" t="str" cm="1">
        <f t="array" ref="X1994">_xlfn.IFS(W1994&lt;=3, "Q1", W1994&lt;=6, "Q2", W1994&lt;=9, "Q3", W1994&lt;=12, "Q4")</f>
        <v>Q2</v>
      </c>
      <c r="Y1994" s="4">
        <f t="shared" si="126"/>
        <v>37.5</v>
      </c>
      <c r="Z1994" t="str">
        <f t="shared" si="127"/>
        <v>June</v>
      </c>
    </row>
    <row r="1995" spans="1:26" x14ac:dyDescent="0.3">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c r="V1995">
        <f t="shared" si="124"/>
        <v>7</v>
      </c>
      <c r="W1995">
        <f t="shared" si="125"/>
        <v>6</v>
      </c>
      <c r="X1995" t="str" cm="1">
        <f t="array" ref="X1995">_xlfn.IFS(W1995&lt;=3, "Q1", W1995&lt;=6, "Q2", W1995&lt;=9, "Q3", W1995&lt;=12, "Q4")</f>
        <v>Q2</v>
      </c>
      <c r="Y1995" s="4">
        <f t="shared" si="126"/>
        <v>13.749999999999998</v>
      </c>
      <c r="Z1995" t="str">
        <f t="shared" si="127"/>
        <v>June</v>
      </c>
    </row>
    <row r="1996" spans="1:26" x14ac:dyDescent="0.3">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c r="V1996">
        <f t="shared" si="124"/>
        <v>7</v>
      </c>
      <c r="W1996">
        <f t="shared" si="125"/>
        <v>6</v>
      </c>
      <c r="X1996" t="str" cm="1">
        <f t="array" ref="X1996">_xlfn.IFS(W1996&lt;=3, "Q1", W1996&lt;=6, "Q2", W1996&lt;=9, "Q3", W1996&lt;=12, "Q4")</f>
        <v>Q2</v>
      </c>
      <c r="Y1996" s="4">
        <f t="shared" si="126"/>
        <v>-18.75</v>
      </c>
      <c r="Z1996" t="str">
        <f t="shared" si="127"/>
        <v>June</v>
      </c>
    </row>
    <row r="1997" spans="1:26" x14ac:dyDescent="0.3">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c r="V1997">
        <f t="shared" si="124"/>
        <v>2</v>
      </c>
      <c r="W1997">
        <f t="shared" si="125"/>
        <v>12</v>
      </c>
      <c r="X1997" t="str" cm="1">
        <f t="array" ref="X1997">_xlfn.IFS(W1997&lt;=3, "Q1", W1997&lt;=6, "Q2", W1997&lt;=9, "Q3", W1997&lt;=12, "Q4")</f>
        <v>Q4</v>
      </c>
      <c r="Y1997" s="4">
        <f t="shared" si="126"/>
        <v>-259.99999999999994</v>
      </c>
      <c r="Z1997" t="str">
        <f t="shared" si="127"/>
        <v>December</v>
      </c>
    </row>
    <row r="1998" spans="1:26" x14ac:dyDescent="0.3">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c r="V1998">
        <f t="shared" si="124"/>
        <v>2</v>
      </c>
      <c r="W1998">
        <f t="shared" si="125"/>
        <v>12</v>
      </c>
      <c r="X1998" t="str" cm="1">
        <f t="array" ref="X1998">_xlfn.IFS(W1998&lt;=3, "Q1", W1998&lt;=6, "Q2", W1998&lt;=9, "Q3", W1998&lt;=12, "Q4")</f>
        <v>Q4</v>
      </c>
      <c r="Y1998" s="4">
        <f t="shared" si="126"/>
        <v>-42.499999999999993</v>
      </c>
      <c r="Z1998" t="str">
        <f t="shared" si="127"/>
        <v>December</v>
      </c>
    </row>
    <row r="1999" spans="1:26" x14ac:dyDescent="0.3">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c r="V1999">
        <f t="shared" si="124"/>
        <v>3</v>
      </c>
      <c r="W1999">
        <f t="shared" si="125"/>
        <v>2</v>
      </c>
      <c r="X1999" t="str" cm="1">
        <f t="array" ref="X1999">_xlfn.IFS(W1999&lt;=3, "Q1", W1999&lt;=6, "Q2", W1999&lt;=9, "Q3", W1999&lt;=12, "Q4")</f>
        <v>Q1</v>
      </c>
      <c r="Y1999" s="4">
        <f t="shared" si="126"/>
        <v>48.000000000000007</v>
      </c>
      <c r="Z1999" t="str">
        <f t="shared" si="127"/>
        <v>February</v>
      </c>
    </row>
    <row r="2000" spans="1:26" x14ac:dyDescent="0.3">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c r="V2000">
        <f t="shared" si="124"/>
        <v>3</v>
      </c>
      <c r="W2000">
        <f t="shared" si="125"/>
        <v>2</v>
      </c>
      <c r="X2000" t="str" cm="1">
        <f t="array" ref="X2000">_xlfn.IFS(W2000&lt;=3, "Q1", W2000&lt;=6, "Q2", W2000&lt;=9, "Q3", W2000&lt;=12, "Q4")</f>
        <v>Q1</v>
      </c>
      <c r="Y2000" s="4">
        <f t="shared" si="126"/>
        <v>25.999999999999996</v>
      </c>
      <c r="Z2000" t="str">
        <f t="shared" si="127"/>
        <v>February</v>
      </c>
    </row>
    <row r="2001" spans="1:26" x14ac:dyDescent="0.3">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c r="V2001">
        <f t="shared" si="124"/>
        <v>3</v>
      </c>
      <c r="W2001">
        <f t="shared" si="125"/>
        <v>2</v>
      </c>
      <c r="X2001" t="str" cm="1">
        <f t="array" ref="X2001">_xlfn.IFS(W2001&lt;=3, "Q1", W2001&lt;=6, "Q2", W2001&lt;=9, "Q3", W2001&lt;=12, "Q4")</f>
        <v>Q1</v>
      </c>
      <c r="Y2001" s="4">
        <f t="shared" si="126"/>
        <v>29.000000000000004</v>
      </c>
      <c r="Z2001" t="str">
        <f t="shared" si="127"/>
        <v>February</v>
      </c>
    </row>
    <row r="2002" spans="1:26" x14ac:dyDescent="0.3">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c r="V2002">
        <f t="shared" si="124"/>
        <v>7</v>
      </c>
      <c r="W2002">
        <f t="shared" si="125"/>
        <v>4</v>
      </c>
      <c r="X2002" t="str" cm="1">
        <f t="array" ref="X2002">_xlfn.IFS(W2002&lt;=3, "Q1", W2002&lt;=6, "Q2", W2002&lt;=9, "Q3", W2002&lt;=12, "Q4")</f>
        <v>Q2</v>
      </c>
      <c r="Y2002" s="4">
        <f t="shared" si="126"/>
        <v>11</v>
      </c>
      <c r="Z2002" t="str">
        <f t="shared" si="127"/>
        <v>April</v>
      </c>
    </row>
    <row r="2003" spans="1:26" x14ac:dyDescent="0.3">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c r="V2003">
        <f t="shared" si="124"/>
        <v>7</v>
      </c>
      <c r="W2003">
        <f t="shared" si="125"/>
        <v>4</v>
      </c>
      <c r="X2003" t="str" cm="1">
        <f t="array" ref="X2003">_xlfn.IFS(W2003&lt;=3, "Q1", W2003&lt;=6, "Q2", W2003&lt;=9, "Q3", W2003&lt;=12, "Q4")</f>
        <v>Q2</v>
      </c>
      <c r="Y2003" s="4">
        <f t="shared" si="126"/>
        <v>34</v>
      </c>
      <c r="Z2003" t="str">
        <f t="shared" si="127"/>
        <v>April</v>
      </c>
    </row>
    <row r="2004" spans="1:26" x14ac:dyDescent="0.3">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c r="V2004">
        <f t="shared" si="124"/>
        <v>3</v>
      </c>
      <c r="W2004">
        <f t="shared" si="125"/>
        <v>12</v>
      </c>
      <c r="X2004" t="str" cm="1">
        <f t="array" ref="X2004">_xlfn.IFS(W2004&lt;=3, "Q1", W2004&lt;=6, "Q2", W2004&lt;=9, "Q3", W2004&lt;=12, "Q4")</f>
        <v>Q4</v>
      </c>
      <c r="Y2004" s="4">
        <f t="shared" si="126"/>
        <v>10</v>
      </c>
      <c r="Z2004" t="str">
        <f t="shared" si="127"/>
        <v>December</v>
      </c>
    </row>
    <row r="2005" spans="1:26" x14ac:dyDescent="0.3">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c r="V2005">
        <f t="shared" si="124"/>
        <v>3</v>
      </c>
      <c r="W2005">
        <f t="shared" si="125"/>
        <v>12</v>
      </c>
      <c r="X2005" t="str" cm="1">
        <f t="array" ref="X2005">_xlfn.IFS(W2005&lt;=3, "Q1", W2005&lt;=6, "Q2", W2005&lt;=9, "Q3", W2005&lt;=12, "Q4")</f>
        <v>Q4</v>
      </c>
      <c r="Y2005" s="4">
        <f t="shared" si="126"/>
        <v>25</v>
      </c>
      <c r="Z2005" t="str">
        <f t="shared" si="127"/>
        <v>December</v>
      </c>
    </row>
    <row r="2006" spans="1:26" x14ac:dyDescent="0.3">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c r="V2006">
        <f t="shared" si="124"/>
        <v>7</v>
      </c>
      <c r="W2006">
        <f t="shared" si="125"/>
        <v>4</v>
      </c>
      <c r="X2006" t="str" cm="1">
        <f t="array" ref="X2006">_xlfn.IFS(W2006&lt;=3, "Q1", W2006&lt;=6, "Q2", W2006&lt;=9, "Q3", W2006&lt;=12, "Q4")</f>
        <v>Q2</v>
      </c>
      <c r="Y2006" s="4">
        <f t="shared" si="126"/>
        <v>-149.99999999999997</v>
      </c>
      <c r="Z2006" t="str">
        <f t="shared" si="127"/>
        <v>April</v>
      </c>
    </row>
    <row r="2007" spans="1:26" x14ac:dyDescent="0.3">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c r="V2007">
        <f t="shared" si="124"/>
        <v>4</v>
      </c>
      <c r="W2007">
        <f t="shared" si="125"/>
        <v>12</v>
      </c>
      <c r="X2007" t="str" cm="1">
        <f t="array" ref="X2007">_xlfn.IFS(W2007&lt;=3, "Q1", W2007&lt;=6, "Q2", W2007&lt;=9, "Q3", W2007&lt;=12, "Q4")</f>
        <v>Q4</v>
      </c>
      <c r="Y2007" s="4">
        <f t="shared" si="126"/>
        <v>39</v>
      </c>
      <c r="Z2007" t="str">
        <f t="shared" si="127"/>
        <v>December</v>
      </c>
    </row>
    <row r="2008" spans="1:26" x14ac:dyDescent="0.3">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c r="V2008">
        <f t="shared" si="124"/>
        <v>4</v>
      </c>
      <c r="W2008">
        <f t="shared" si="125"/>
        <v>12</v>
      </c>
      <c r="X2008" t="str" cm="1">
        <f t="array" ref="X2008">_xlfn.IFS(W2008&lt;=3, "Q1", W2008&lt;=6, "Q2", W2008&lt;=9, "Q3", W2008&lt;=12, "Q4")</f>
        <v>Q4</v>
      </c>
      <c r="Y2008" s="4">
        <f t="shared" si="126"/>
        <v>34</v>
      </c>
      <c r="Z2008" t="str">
        <f t="shared" si="127"/>
        <v>December</v>
      </c>
    </row>
    <row r="2009" spans="1:26" x14ac:dyDescent="0.3">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c r="V2009">
        <f t="shared" si="124"/>
        <v>1</v>
      </c>
      <c r="W2009">
        <f t="shared" si="125"/>
        <v>8</v>
      </c>
      <c r="X2009" t="str" cm="1">
        <f t="array" ref="X2009">_xlfn.IFS(W2009&lt;=3, "Q1", W2009&lt;=6, "Q2", W2009&lt;=9, "Q3", W2009&lt;=12, "Q4")</f>
        <v>Q3</v>
      </c>
      <c r="Y2009" s="4">
        <f t="shared" si="126"/>
        <v>-20</v>
      </c>
      <c r="Z2009" t="str">
        <f t="shared" si="127"/>
        <v>August</v>
      </c>
    </row>
    <row r="2010" spans="1:26" x14ac:dyDescent="0.3">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c r="V2010">
        <f t="shared" si="124"/>
        <v>6</v>
      </c>
      <c r="W2010">
        <f t="shared" si="125"/>
        <v>11</v>
      </c>
      <c r="X2010" t="str" cm="1">
        <f t="array" ref="X2010">_xlfn.IFS(W2010&lt;=3, "Q1", W2010&lt;=6, "Q2", W2010&lt;=9, "Q3", W2010&lt;=12, "Q4")</f>
        <v>Q4</v>
      </c>
      <c r="Y2010" s="4">
        <f t="shared" si="126"/>
        <v>11.25</v>
      </c>
      <c r="Z2010" t="str">
        <f t="shared" si="127"/>
        <v>November</v>
      </c>
    </row>
    <row r="2011" spans="1:26" x14ac:dyDescent="0.3">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c r="V2011">
        <f t="shared" si="124"/>
        <v>6</v>
      </c>
      <c r="W2011">
        <f t="shared" si="125"/>
        <v>11</v>
      </c>
      <c r="X2011" t="str" cm="1">
        <f t="array" ref="X2011">_xlfn.IFS(W2011&lt;=3, "Q1", W2011&lt;=6, "Q2", W2011&lt;=9, "Q3", W2011&lt;=12, "Q4")</f>
        <v>Q4</v>
      </c>
      <c r="Y2011" s="4">
        <f t="shared" si="126"/>
        <v>8.75</v>
      </c>
      <c r="Z2011" t="str">
        <f t="shared" si="127"/>
        <v>November</v>
      </c>
    </row>
    <row r="2012" spans="1:26" x14ac:dyDescent="0.3">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c r="V2012">
        <f t="shared" si="124"/>
        <v>6</v>
      </c>
      <c r="W2012">
        <f t="shared" si="125"/>
        <v>11</v>
      </c>
      <c r="X2012" t="str" cm="1">
        <f t="array" ref="X2012">_xlfn.IFS(W2012&lt;=3, "Q1", W2012&lt;=6, "Q2", W2012&lt;=9, "Q3", W2012&lt;=12, "Q4")</f>
        <v>Q4</v>
      </c>
      <c r="Y2012" s="4">
        <f t="shared" si="126"/>
        <v>31.25</v>
      </c>
      <c r="Z2012" t="str">
        <f t="shared" si="127"/>
        <v>November</v>
      </c>
    </row>
    <row r="2013" spans="1:26" x14ac:dyDescent="0.3">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c r="V2013">
        <f t="shared" si="124"/>
        <v>0</v>
      </c>
      <c r="W2013">
        <f t="shared" si="125"/>
        <v>12</v>
      </c>
      <c r="X2013" t="str" cm="1">
        <f t="array" ref="X2013">_xlfn.IFS(W2013&lt;=3, "Q1", W2013&lt;=6, "Q2", W2013&lt;=9, "Q3", W2013&lt;=12, "Q4")</f>
        <v>Q4</v>
      </c>
      <c r="Y2013" s="4">
        <f t="shared" si="126"/>
        <v>22.5</v>
      </c>
      <c r="Z2013" t="str">
        <f t="shared" si="127"/>
        <v>December</v>
      </c>
    </row>
    <row r="2014" spans="1:26" x14ac:dyDescent="0.3">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c r="V2014">
        <f t="shared" si="124"/>
        <v>0</v>
      </c>
      <c r="W2014">
        <f t="shared" si="125"/>
        <v>12</v>
      </c>
      <c r="X2014" t="str" cm="1">
        <f t="array" ref="X2014">_xlfn.IFS(W2014&lt;=3, "Q1", W2014&lt;=6, "Q2", W2014&lt;=9, "Q3", W2014&lt;=12, "Q4")</f>
        <v>Q4</v>
      </c>
      <c r="Y2014" s="4">
        <f t="shared" si="126"/>
        <v>10</v>
      </c>
      <c r="Z2014" t="str">
        <f t="shared" si="127"/>
        <v>December</v>
      </c>
    </row>
    <row r="2015" spans="1:26" x14ac:dyDescent="0.3">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c r="V2015">
        <f t="shared" si="124"/>
        <v>5</v>
      </c>
      <c r="W2015">
        <f t="shared" si="125"/>
        <v>9</v>
      </c>
      <c r="X2015" t="str" cm="1">
        <f t="array" ref="X2015">_xlfn.IFS(W2015&lt;=3, "Q1", W2015&lt;=6, "Q2", W2015&lt;=9, "Q3", W2015&lt;=12, "Q4")</f>
        <v>Q3</v>
      </c>
      <c r="Y2015" s="4">
        <f t="shared" si="126"/>
        <v>24</v>
      </c>
      <c r="Z2015" t="str">
        <f t="shared" si="127"/>
        <v>September</v>
      </c>
    </row>
    <row r="2016" spans="1:26" x14ac:dyDescent="0.3">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c r="V2016">
        <f t="shared" si="124"/>
        <v>5</v>
      </c>
      <c r="W2016">
        <f t="shared" si="125"/>
        <v>9</v>
      </c>
      <c r="X2016" t="str" cm="1">
        <f t="array" ref="X2016">_xlfn.IFS(W2016&lt;=3, "Q1", W2016&lt;=6, "Q2", W2016&lt;=9, "Q3", W2016&lt;=12, "Q4")</f>
        <v>Q3</v>
      </c>
      <c r="Y2016" s="4">
        <f t="shared" si="126"/>
        <v>46</v>
      </c>
      <c r="Z2016" t="str">
        <f t="shared" si="127"/>
        <v>September</v>
      </c>
    </row>
    <row r="2017" spans="1:26" x14ac:dyDescent="0.3">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c r="V2017">
        <f t="shared" si="124"/>
        <v>5</v>
      </c>
      <c r="W2017">
        <f t="shared" si="125"/>
        <v>9</v>
      </c>
      <c r="X2017" t="str" cm="1">
        <f t="array" ref="X2017">_xlfn.IFS(W2017&lt;=3, "Q1", W2017&lt;=6, "Q2", W2017&lt;=9, "Q3", W2017&lt;=12, "Q4")</f>
        <v>Q3</v>
      </c>
      <c r="Y2017" s="4">
        <f t="shared" si="126"/>
        <v>13</v>
      </c>
      <c r="Z2017" t="str">
        <f t="shared" si="127"/>
        <v>September</v>
      </c>
    </row>
    <row r="2018" spans="1:26" x14ac:dyDescent="0.3">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c r="V2018">
        <f t="shared" si="124"/>
        <v>4</v>
      </c>
      <c r="W2018">
        <f t="shared" si="125"/>
        <v>3</v>
      </c>
      <c r="X2018" t="str" cm="1">
        <f t="array" ref="X2018">_xlfn.IFS(W2018&lt;=3, "Q1", W2018&lt;=6, "Q2", W2018&lt;=9, "Q3", W2018&lt;=12, "Q4")</f>
        <v>Q1</v>
      </c>
      <c r="Y2018" s="4">
        <f t="shared" si="126"/>
        <v>36.25</v>
      </c>
      <c r="Z2018" t="str">
        <f t="shared" si="127"/>
        <v>March</v>
      </c>
    </row>
    <row r="2019" spans="1:26" x14ac:dyDescent="0.3">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c r="V2019">
        <f t="shared" si="124"/>
        <v>4</v>
      </c>
      <c r="W2019">
        <f t="shared" si="125"/>
        <v>3</v>
      </c>
      <c r="X2019" t="str" cm="1">
        <f t="array" ref="X2019">_xlfn.IFS(W2019&lt;=3, "Q1", W2019&lt;=6, "Q2", W2019&lt;=9, "Q3", W2019&lt;=12, "Q4")</f>
        <v>Q1</v>
      </c>
      <c r="Y2019" s="4">
        <f t="shared" si="126"/>
        <v>47</v>
      </c>
      <c r="Z2019" t="str">
        <f t="shared" si="127"/>
        <v>March</v>
      </c>
    </row>
    <row r="2020" spans="1:26" x14ac:dyDescent="0.3">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c r="V2020">
        <f t="shared" si="124"/>
        <v>4</v>
      </c>
      <c r="W2020">
        <f t="shared" si="125"/>
        <v>3</v>
      </c>
      <c r="X2020" t="str" cm="1">
        <f t="array" ref="X2020">_xlfn.IFS(W2020&lt;=3, "Q1", W2020&lt;=6, "Q2", W2020&lt;=9, "Q3", W2020&lt;=12, "Q4")</f>
        <v>Q1</v>
      </c>
      <c r="Y2020" s="4">
        <f t="shared" si="126"/>
        <v>26</v>
      </c>
      <c r="Z2020" t="str">
        <f t="shared" si="127"/>
        <v>March</v>
      </c>
    </row>
    <row r="2021" spans="1:26" x14ac:dyDescent="0.3">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c r="V2021">
        <f t="shared" si="124"/>
        <v>4</v>
      </c>
      <c r="W2021">
        <f t="shared" si="125"/>
        <v>3</v>
      </c>
      <c r="X2021" t="str" cm="1">
        <f t="array" ref="X2021">_xlfn.IFS(W2021&lt;=3, "Q1", W2021&lt;=6, "Q2", W2021&lt;=9, "Q3", W2021&lt;=12, "Q4")</f>
        <v>Q1</v>
      </c>
      <c r="Y2021" s="4">
        <f t="shared" si="126"/>
        <v>49.000000000000007</v>
      </c>
      <c r="Z2021" t="str">
        <f t="shared" si="127"/>
        <v>March</v>
      </c>
    </row>
    <row r="2022" spans="1:26" x14ac:dyDescent="0.3">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c r="V2022">
        <f t="shared" si="124"/>
        <v>2</v>
      </c>
      <c r="W2022">
        <f t="shared" si="125"/>
        <v>9</v>
      </c>
      <c r="X2022" t="str" cm="1">
        <f t="array" ref="X2022">_xlfn.IFS(W2022&lt;=3, "Q1", W2022&lt;=6, "Q2", W2022&lt;=9, "Q3", W2022&lt;=12, "Q4")</f>
        <v>Q3</v>
      </c>
      <c r="Y2022" s="4">
        <f t="shared" si="126"/>
        <v>30</v>
      </c>
      <c r="Z2022" t="str">
        <f t="shared" si="127"/>
        <v>September</v>
      </c>
    </row>
    <row r="2023" spans="1:26" x14ac:dyDescent="0.3">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c r="V2023">
        <f t="shared" si="124"/>
        <v>2</v>
      </c>
      <c r="W2023">
        <f t="shared" si="125"/>
        <v>9</v>
      </c>
      <c r="X2023" t="str" cm="1">
        <f t="array" ref="X2023">_xlfn.IFS(W2023&lt;=3, "Q1", W2023&lt;=6, "Q2", W2023&lt;=9, "Q3", W2023&lt;=12, "Q4")</f>
        <v>Q3</v>
      </c>
      <c r="Y2023" s="4">
        <f t="shared" si="126"/>
        <v>45</v>
      </c>
      <c r="Z2023" t="str">
        <f t="shared" si="127"/>
        <v>September</v>
      </c>
    </row>
    <row r="2024" spans="1:26" x14ac:dyDescent="0.3">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c r="V2024">
        <f t="shared" si="124"/>
        <v>2</v>
      </c>
      <c r="W2024">
        <f t="shared" si="125"/>
        <v>9</v>
      </c>
      <c r="X2024" t="str" cm="1">
        <f t="array" ref="X2024">_xlfn.IFS(W2024&lt;=3, "Q1", W2024&lt;=6, "Q2", W2024&lt;=9, "Q3", W2024&lt;=12, "Q4")</f>
        <v>Q3</v>
      </c>
      <c r="Y2024" s="4">
        <f t="shared" si="126"/>
        <v>48</v>
      </c>
      <c r="Z2024" t="str">
        <f t="shared" si="127"/>
        <v>September</v>
      </c>
    </row>
    <row r="2025" spans="1:26" x14ac:dyDescent="0.3">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c r="V2025">
        <f t="shared" si="124"/>
        <v>2</v>
      </c>
      <c r="W2025">
        <f t="shared" si="125"/>
        <v>9</v>
      </c>
      <c r="X2025" t="str" cm="1">
        <f t="array" ref="X2025">_xlfn.IFS(W2025&lt;=3, "Q1", W2025&lt;=6, "Q2", W2025&lt;=9, "Q3", W2025&lt;=12, "Q4")</f>
        <v>Q3</v>
      </c>
      <c r="Y2025" s="4">
        <f t="shared" si="126"/>
        <v>27.999999999999996</v>
      </c>
      <c r="Z2025" t="str">
        <f t="shared" si="127"/>
        <v>September</v>
      </c>
    </row>
    <row r="2026" spans="1:26" x14ac:dyDescent="0.3">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c r="V2026">
        <f t="shared" si="124"/>
        <v>2</v>
      </c>
      <c r="W2026">
        <f t="shared" si="125"/>
        <v>8</v>
      </c>
      <c r="X2026" t="str" cm="1">
        <f t="array" ref="X2026">_xlfn.IFS(W2026&lt;=3, "Q1", W2026&lt;=6, "Q2", W2026&lt;=9, "Q3", W2026&lt;=12, "Q4")</f>
        <v>Q3</v>
      </c>
      <c r="Y2026" s="4">
        <f t="shared" si="126"/>
        <v>32.5</v>
      </c>
      <c r="Z2026" t="str">
        <f t="shared" si="127"/>
        <v>August</v>
      </c>
    </row>
    <row r="2027" spans="1:26" x14ac:dyDescent="0.3">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c r="V2027">
        <f t="shared" si="124"/>
        <v>2</v>
      </c>
      <c r="W2027">
        <f t="shared" si="125"/>
        <v>3</v>
      </c>
      <c r="X2027" t="str" cm="1">
        <f t="array" ref="X2027">_xlfn.IFS(W2027&lt;=3, "Q1", W2027&lt;=6, "Q2", W2027&lt;=9, "Q3", W2027&lt;=12, "Q4")</f>
        <v>Q1</v>
      </c>
      <c r="Y2027" s="4">
        <f t="shared" si="126"/>
        <v>28.000000000000004</v>
      </c>
      <c r="Z2027" t="str">
        <f t="shared" si="127"/>
        <v>March</v>
      </c>
    </row>
    <row r="2028" spans="1:26" x14ac:dyDescent="0.3">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c r="V2028">
        <f t="shared" si="124"/>
        <v>2</v>
      </c>
      <c r="W2028">
        <f t="shared" si="125"/>
        <v>9</v>
      </c>
      <c r="X2028" t="str" cm="1">
        <f t="array" ref="X2028">_xlfn.IFS(W2028&lt;=3, "Q1", W2028&lt;=6, "Q2", W2028&lt;=9, "Q3", W2028&lt;=12, "Q4")</f>
        <v>Q3</v>
      </c>
      <c r="Y2028" s="4">
        <f t="shared" si="126"/>
        <v>35</v>
      </c>
      <c r="Z2028" t="str">
        <f t="shared" si="127"/>
        <v>September</v>
      </c>
    </row>
    <row r="2029" spans="1:26" x14ac:dyDescent="0.3">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c r="V2029">
        <f t="shared" si="124"/>
        <v>2</v>
      </c>
      <c r="W2029">
        <f t="shared" si="125"/>
        <v>9</v>
      </c>
      <c r="X2029" t="str" cm="1">
        <f t="array" ref="X2029">_xlfn.IFS(W2029&lt;=3, "Q1", W2029&lt;=6, "Q2", W2029&lt;=9, "Q3", W2029&lt;=12, "Q4")</f>
        <v>Q3</v>
      </c>
      <c r="Y2029" s="4">
        <f t="shared" si="126"/>
        <v>35</v>
      </c>
      <c r="Z2029" t="str">
        <f t="shared" si="127"/>
        <v>September</v>
      </c>
    </row>
    <row r="2030" spans="1:26" x14ac:dyDescent="0.3">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c r="V2030">
        <f t="shared" si="124"/>
        <v>4</v>
      </c>
      <c r="W2030">
        <f t="shared" si="125"/>
        <v>11</v>
      </c>
      <c r="X2030" t="str" cm="1">
        <f t="array" ref="X2030">_xlfn.IFS(W2030&lt;=3, "Q1", W2030&lt;=6, "Q2", W2030&lt;=9, "Q3", W2030&lt;=12, "Q4")</f>
        <v>Q4</v>
      </c>
      <c r="Y2030" s="4">
        <f t="shared" si="126"/>
        <v>47</v>
      </c>
      <c r="Z2030" t="str">
        <f t="shared" si="127"/>
        <v>November</v>
      </c>
    </row>
    <row r="2031" spans="1:26" x14ac:dyDescent="0.3">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c r="V2031">
        <f t="shared" si="124"/>
        <v>4</v>
      </c>
      <c r="W2031">
        <f t="shared" si="125"/>
        <v>11</v>
      </c>
      <c r="X2031" t="str" cm="1">
        <f t="array" ref="X2031">_xlfn.IFS(W2031&lt;=3, "Q1", W2031&lt;=6, "Q2", W2031&lt;=9, "Q3", W2031&lt;=12, "Q4")</f>
        <v>Q4</v>
      </c>
      <c r="Y2031" s="4">
        <f t="shared" si="126"/>
        <v>23.999999999999996</v>
      </c>
      <c r="Z2031" t="str">
        <f t="shared" si="127"/>
        <v>November</v>
      </c>
    </row>
    <row r="2032" spans="1:26" x14ac:dyDescent="0.3">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c r="V2032">
        <f t="shared" si="124"/>
        <v>4</v>
      </c>
      <c r="W2032">
        <f t="shared" si="125"/>
        <v>11</v>
      </c>
      <c r="X2032" t="str" cm="1">
        <f t="array" ref="X2032">_xlfn.IFS(W2032&lt;=3, "Q1", W2032&lt;=6, "Q2", W2032&lt;=9, "Q3", W2032&lt;=12, "Q4")</f>
        <v>Q4</v>
      </c>
      <c r="Y2032" s="4">
        <f t="shared" si="126"/>
        <v>50</v>
      </c>
      <c r="Z2032" t="str">
        <f t="shared" si="127"/>
        <v>November</v>
      </c>
    </row>
    <row r="2033" spans="1:26" x14ac:dyDescent="0.3">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c r="V2033">
        <f t="shared" si="124"/>
        <v>4</v>
      </c>
      <c r="W2033">
        <f t="shared" si="125"/>
        <v>11</v>
      </c>
      <c r="X2033" t="str" cm="1">
        <f t="array" ref="X2033">_xlfn.IFS(W2033&lt;=3, "Q1", W2033&lt;=6, "Q2", W2033&lt;=9, "Q3", W2033&lt;=12, "Q4")</f>
        <v>Q4</v>
      </c>
      <c r="Y2033" s="4">
        <f t="shared" si="126"/>
        <v>47</v>
      </c>
      <c r="Z2033" t="str">
        <f t="shared" si="127"/>
        <v>November</v>
      </c>
    </row>
    <row r="2034" spans="1:26" x14ac:dyDescent="0.3">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c r="V2034">
        <f t="shared" si="124"/>
        <v>4</v>
      </c>
      <c r="W2034">
        <f t="shared" si="125"/>
        <v>12</v>
      </c>
      <c r="X2034" t="str" cm="1">
        <f t="array" ref="X2034">_xlfn.IFS(W2034&lt;=3, "Q1", W2034&lt;=6, "Q2", W2034&lt;=9, "Q3", W2034&lt;=12, "Q4")</f>
        <v>Q4</v>
      </c>
      <c r="Y2034" s="4">
        <f t="shared" si="126"/>
        <v>35</v>
      </c>
      <c r="Z2034" t="str">
        <f t="shared" si="127"/>
        <v>December</v>
      </c>
    </row>
    <row r="2035" spans="1:26" x14ac:dyDescent="0.3">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c r="V2035">
        <f t="shared" si="124"/>
        <v>4</v>
      </c>
      <c r="W2035">
        <f t="shared" si="125"/>
        <v>12</v>
      </c>
      <c r="X2035" t="str" cm="1">
        <f t="array" ref="X2035">_xlfn.IFS(W2035&lt;=3, "Q1", W2035&lt;=6, "Q2", W2035&lt;=9, "Q3", W2035&lt;=12, "Q4")</f>
        <v>Q4</v>
      </c>
      <c r="Y2035" s="4">
        <f t="shared" si="126"/>
        <v>8.75</v>
      </c>
      <c r="Z2035" t="str">
        <f t="shared" si="127"/>
        <v>December</v>
      </c>
    </row>
    <row r="2036" spans="1:26" x14ac:dyDescent="0.3">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c r="V2036">
        <f t="shared" si="124"/>
        <v>4</v>
      </c>
      <c r="W2036">
        <f t="shared" si="125"/>
        <v>9</v>
      </c>
      <c r="X2036" t="str" cm="1">
        <f t="array" ref="X2036">_xlfn.IFS(W2036&lt;=3, "Q1", W2036&lt;=6, "Q2", W2036&lt;=9, "Q3", W2036&lt;=12, "Q4")</f>
        <v>Q3</v>
      </c>
      <c r="Y2036" s="4">
        <f t="shared" si="126"/>
        <v>47</v>
      </c>
      <c r="Z2036" t="str">
        <f t="shared" si="127"/>
        <v>September</v>
      </c>
    </row>
    <row r="2037" spans="1:26" x14ac:dyDescent="0.3">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c r="V2037">
        <f t="shared" si="124"/>
        <v>4</v>
      </c>
      <c r="W2037">
        <f t="shared" si="125"/>
        <v>9</v>
      </c>
      <c r="X2037" t="str" cm="1">
        <f t="array" ref="X2037">_xlfn.IFS(W2037&lt;=3, "Q1", W2037&lt;=6, "Q2", W2037&lt;=9, "Q3", W2037&lt;=12, "Q4")</f>
        <v>Q3</v>
      </c>
      <c r="Y2037" s="4">
        <f t="shared" si="126"/>
        <v>18.999999999999996</v>
      </c>
      <c r="Z2037" t="str">
        <f t="shared" si="127"/>
        <v>September</v>
      </c>
    </row>
    <row r="2038" spans="1:26" x14ac:dyDescent="0.3">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c r="V2038">
        <f t="shared" si="124"/>
        <v>4</v>
      </c>
      <c r="W2038">
        <f t="shared" si="125"/>
        <v>1</v>
      </c>
      <c r="X2038" t="str" cm="1">
        <f t="array" ref="X2038">_xlfn.IFS(W2038&lt;=3, "Q1", W2038&lt;=6, "Q2", W2038&lt;=9, "Q3", W2038&lt;=12, "Q4")</f>
        <v>Q1</v>
      </c>
      <c r="Y2038" s="4">
        <f t="shared" si="126"/>
        <v>48</v>
      </c>
      <c r="Z2038" t="str">
        <f t="shared" si="127"/>
        <v>January</v>
      </c>
    </row>
    <row r="2039" spans="1:26" x14ac:dyDescent="0.3">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c r="V2039">
        <f t="shared" si="124"/>
        <v>4</v>
      </c>
      <c r="W2039">
        <f t="shared" si="125"/>
        <v>1</v>
      </c>
      <c r="X2039" t="str" cm="1">
        <f t="array" ref="X2039">_xlfn.IFS(W2039&lt;=3, "Q1", W2039&lt;=6, "Q2", W2039&lt;=9, "Q3", W2039&lt;=12, "Q4")</f>
        <v>Q1</v>
      </c>
      <c r="Y2039" s="4">
        <f t="shared" si="126"/>
        <v>47</v>
      </c>
      <c r="Z2039" t="str">
        <f t="shared" si="127"/>
        <v>January</v>
      </c>
    </row>
    <row r="2040" spans="1:26" x14ac:dyDescent="0.3">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c r="V2040">
        <f t="shared" si="124"/>
        <v>5</v>
      </c>
      <c r="W2040">
        <f t="shared" si="125"/>
        <v>6</v>
      </c>
      <c r="X2040" t="str" cm="1">
        <f t="array" ref="X2040">_xlfn.IFS(W2040&lt;=3, "Q1", W2040&lt;=6, "Q2", W2040&lt;=9, "Q3", W2040&lt;=12, "Q4")</f>
        <v>Q2</v>
      </c>
      <c r="Y2040" s="4">
        <f t="shared" si="126"/>
        <v>36.250000000000007</v>
      </c>
      <c r="Z2040" t="str">
        <f t="shared" si="127"/>
        <v>June</v>
      </c>
    </row>
    <row r="2041" spans="1:26" x14ac:dyDescent="0.3">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c r="V2041">
        <f t="shared" si="124"/>
        <v>5</v>
      </c>
      <c r="W2041">
        <f t="shared" si="125"/>
        <v>6</v>
      </c>
      <c r="X2041" t="str" cm="1">
        <f t="array" ref="X2041">_xlfn.IFS(W2041&lt;=3, "Q1", W2041&lt;=6, "Q2", W2041&lt;=9, "Q3", W2041&lt;=12, "Q4")</f>
        <v>Q2</v>
      </c>
      <c r="Y2041" s="4">
        <f t="shared" si="126"/>
        <v>-73.333333333333343</v>
      </c>
      <c r="Z2041" t="str">
        <f t="shared" si="127"/>
        <v>June</v>
      </c>
    </row>
    <row r="2042" spans="1:26" x14ac:dyDescent="0.3">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c r="V2042">
        <f t="shared" si="124"/>
        <v>5</v>
      </c>
      <c r="W2042">
        <f t="shared" si="125"/>
        <v>6</v>
      </c>
      <c r="X2042" t="str" cm="1">
        <f t="array" ref="X2042">_xlfn.IFS(W2042&lt;=3, "Q1", W2042&lt;=6, "Q2", W2042&lt;=9, "Q3", W2042&lt;=12, "Q4")</f>
        <v>Q2</v>
      </c>
      <c r="Y2042" s="4">
        <f t="shared" si="126"/>
        <v>-66.666666666666657</v>
      </c>
      <c r="Z2042" t="str">
        <f t="shared" si="127"/>
        <v>June</v>
      </c>
    </row>
    <row r="2043" spans="1:26" x14ac:dyDescent="0.3">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c r="V2043">
        <f t="shared" si="124"/>
        <v>5</v>
      </c>
      <c r="W2043">
        <f t="shared" si="125"/>
        <v>6</v>
      </c>
      <c r="X2043" t="str" cm="1">
        <f t="array" ref="X2043">_xlfn.IFS(W2043&lt;=3, "Q1", W2043&lt;=6, "Q2", W2043&lt;=9, "Q3", W2043&lt;=12, "Q4")</f>
        <v>Q2</v>
      </c>
      <c r="Y2043" s="4">
        <f t="shared" si="126"/>
        <v>27.500000000000004</v>
      </c>
      <c r="Z2043" t="str">
        <f t="shared" si="127"/>
        <v>June</v>
      </c>
    </row>
    <row r="2044" spans="1:26" x14ac:dyDescent="0.3">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c r="V2044">
        <f t="shared" si="124"/>
        <v>6</v>
      </c>
      <c r="W2044">
        <f t="shared" si="125"/>
        <v>10</v>
      </c>
      <c r="X2044" t="str" cm="1">
        <f t="array" ref="X2044">_xlfn.IFS(W2044&lt;=3, "Q1", W2044&lt;=6, "Q2", W2044&lt;=9, "Q3", W2044&lt;=12, "Q4")</f>
        <v>Q4</v>
      </c>
      <c r="Y2044" s="4">
        <f t="shared" si="126"/>
        <v>35</v>
      </c>
      <c r="Z2044" t="str">
        <f t="shared" si="127"/>
        <v>October</v>
      </c>
    </row>
    <row r="2045" spans="1:26" x14ac:dyDescent="0.3">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c r="V2045">
        <f t="shared" si="124"/>
        <v>5</v>
      </c>
      <c r="W2045">
        <f t="shared" si="125"/>
        <v>11</v>
      </c>
      <c r="X2045" t="str" cm="1">
        <f t="array" ref="X2045">_xlfn.IFS(W2045&lt;=3, "Q1", W2045&lt;=6, "Q2", W2045&lt;=9, "Q3", W2045&lt;=12, "Q4")</f>
        <v>Q4</v>
      </c>
      <c r="Y2045" s="4">
        <f t="shared" si="126"/>
        <v>20</v>
      </c>
      <c r="Z2045" t="str">
        <f t="shared" si="127"/>
        <v>November</v>
      </c>
    </row>
    <row r="2046" spans="1:26" x14ac:dyDescent="0.3">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c r="V2046">
        <f t="shared" si="124"/>
        <v>6</v>
      </c>
      <c r="W2046">
        <f t="shared" si="125"/>
        <v>8</v>
      </c>
      <c r="X2046" t="str" cm="1">
        <f t="array" ref="X2046">_xlfn.IFS(W2046&lt;=3, "Q1", W2046&lt;=6, "Q2", W2046&lt;=9, "Q3", W2046&lt;=12, "Q4")</f>
        <v>Q3</v>
      </c>
      <c r="Y2046" s="4">
        <f t="shared" si="126"/>
        <v>35</v>
      </c>
      <c r="Z2046" t="str">
        <f t="shared" si="127"/>
        <v>August</v>
      </c>
    </row>
    <row r="2047" spans="1:26" x14ac:dyDescent="0.3">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c r="V2047">
        <f t="shared" si="124"/>
        <v>4</v>
      </c>
      <c r="W2047">
        <f t="shared" si="125"/>
        <v>7</v>
      </c>
      <c r="X2047" t="str" cm="1">
        <f t="array" ref="X2047">_xlfn.IFS(W2047&lt;=3, "Q1", W2047&lt;=6, "Q2", W2047&lt;=9, "Q3", W2047&lt;=12, "Q4")</f>
        <v>Q3</v>
      </c>
      <c r="Y2047" s="4">
        <f t="shared" si="126"/>
        <v>28.000000000000004</v>
      </c>
      <c r="Z2047" t="str">
        <f t="shared" si="127"/>
        <v>July</v>
      </c>
    </row>
    <row r="2048" spans="1:26" x14ac:dyDescent="0.3">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c r="V2048">
        <f t="shared" si="124"/>
        <v>4</v>
      </c>
      <c r="W2048">
        <f t="shared" si="125"/>
        <v>7</v>
      </c>
      <c r="X2048" t="str" cm="1">
        <f t="array" ref="X2048">_xlfn.IFS(W2048&lt;=3, "Q1", W2048&lt;=6, "Q2", W2048&lt;=9, "Q3", W2048&lt;=12, "Q4")</f>
        <v>Q3</v>
      </c>
      <c r="Y2048" s="4">
        <f t="shared" si="126"/>
        <v>47</v>
      </c>
      <c r="Z2048" t="str">
        <f t="shared" si="127"/>
        <v>July</v>
      </c>
    </row>
    <row r="2049" spans="1:26" x14ac:dyDescent="0.3">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c r="V2049">
        <f t="shared" si="124"/>
        <v>4</v>
      </c>
      <c r="W2049">
        <f t="shared" si="125"/>
        <v>7</v>
      </c>
      <c r="X2049" t="str" cm="1">
        <f t="array" ref="X2049">_xlfn.IFS(W2049&lt;=3, "Q1", W2049&lt;=6, "Q2", W2049&lt;=9, "Q3", W2049&lt;=12, "Q4")</f>
        <v>Q3</v>
      </c>
      <c r="Y2049" s="4">
        <f t="shared" si="126"/>
        <v>48.000000000000007</v>
      </c>
      <c r="Z2049" t="str">
        <f t="shared" si="127"/>
        <v>July</v>
      </c>
    </row>
    <row r="2050" spans="1:26" x14ac:dyDescent="0.3">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c r="V2050">
        <f t="shared" si="124"/>
        <v>2</v>
      </c>
      <c r="W2050">
        <f t="shared" si="125"/>
        <v>7</v>
      </c>
      <c r="X2050" t="str" cm="1">
        <f t="array" ref="X2050">_xlfn.IFS(W2050&lt;=3, "Q1", W2050&lt;=6, "Q2", W2050&lt;=9, "Q3", W2050&lt;=12, "Q4")</f>
        <v>Q3</v>
      </c>
      <c r="Y2050" s="4">
        <f t="shared" si="126"/>
        <v>12.5</v>
      </c>
      <c r="Z2050" t="str">
        <f t="shared" si="127"/>
        <v>July</v>
      </c>
    </row>
    <row r="2051" spans="1:26" x14ac:dyDescent="0.3">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c r="V2051">
        <f t="shared" ref="V2051:V2114" si="128">D2051-C2051</f>
        <v>2</v>
      </c>
      <c r="W2051">
        <f t="shared" ref="W2051:W2114" si="129">MONTH(C2051)</f>
        <v>7</v>
      </c>
      <c r="X2051" t="str" cm="1">
        <f t="array" ref="X2051">_xlfn.IFS(W2051&lt;=3, "Q1", W2051&lt;=6, "Q2", W2051&lt;=9, "Q3", W2051&lt;=12, "Q4")</f>
        <v>Q3</v>
      </c>
      <c r="Y2051" s="4">
        <f t="shared" ref="Y2051:Y2114" si="130">(U2051/R2051)*100</f>
        <v>-80</v>
      </c>
      <c r="Z2051" t="str">
        <f t="shared" ref="Z2051:Z2114" si="131">TEXT(C2051, "mmmm")</f>
        <v>July</v>
      </c>
    </row>
    <row r="2052" spans="1:26" x14ac:dyDescent="0.3">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c r="V2052">
        <f t="shared" si="128"/>
        <v>2</v>
      </c>
      <c r="W2052">
        <f t="shared" si="129"/>
        <v>7</v>
      </c>
      <c r="X2052" t="str" cm="1">
        <f t="array" ref="X2052">_xlfn.IFS(W2052&lt;=3, "Q1", W2052&lt;=6, "Q2", W2052&lt;=9, "Q3", W2052&lt;=12, "Q4")</f>
        <v>Q3</v>
      </c>
      <c r="Y2052" s="4">
        <f t="shared" si="130"/>
        <v>-73.333333333333329</v>
      </c>
      <c r="Z2052" t="str">
        <f t="shared" si="131"/>
        <v>July</v>
      </c>
    </row>
    <row r="2053" spans="1:26" x14ac:dyDescent="0.3">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c r="V2053">
        <f t="shared" si="128"/>
        <v>2</v>
      </c>
      <c r="W2053">
        <f t="shared" si="129"/>
        <v>7</v>
      </c>
      <c r="X2053" t="str" cm="1">
        <f t="array" ref="X2053">_xlfn.IFS(W2053&lt;=3, "Q1", W2053&lt;=6, "Q2", W2053&lt;=9, "Q3", W2053&lt;=12, "Q4")</f>
        <v>Q3</v>
      </c>
      <c r="Y2053" s="4">
        <f t="shared" si="130"/>
        <v>-21.428571428571431</v>
      </c>
      <c r="Z2053" t="str">
        <f t="shared" si="131"/>
        <v>July</v>
      </c>
    </row>
    <row r="2054" spans="1:26" x14ac:dyDescent="0.3">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c r="V2054">
        <f t="shared" si="128"/>
        <v>2</v>
      </c>
      <c r="W2054">
        <f t="shared" si="129"/>
        <v>7</v>
      </c>
      <c r="X2054" t="str" cm="1">
        <f t="array" ref="X2054">_xlfn.IFS(W2054&lt;=3, "Q1", W2054&lt;=6, "Q2", W2054&lt;=9, "Q3", W2054&lt;=12, "Q4")</f>
        <v>Q3</v>
      </c>
      <c r="Y2054" s="4">
        <f t="shared" si="130"/>
        <v>7.5</v>
      </c>
      <c r="Z2054" t="str">
        <f t="shared" si="131"/>
        <v>July</v>
      </c>
    </row>
    <row r="2055" spans="1:26" x14ac:dyDescent="0.3">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c r="V2055">
        <f t="shared" si="128"/>
        <v>2</v>
      </c>
      <c r="W2055">
        <f t="shared" si="129"/>
        <v>7</v>
      </c>
      <c r="X2055" t="str" cm="1">
        <f t="array" ref="X2055">_xlfn.IFS(W2055&lt;=3, "Q1", W2055&lt;=6, "Q2", W2055&lt;=9, "Q3", W2055&lt;=12, "Q4")</f>
        <v>Q3</v>
      </c>
      <c r="Y2055" s="4">
        <f t="shared" si="130"/>
        <v>13.749999999999998</v>
      </c>
      <c r="Z2055" t="str">
        <f t="shared" si="131"/>
        <v>July</v>
      </c>
    </row>
    <row r="2056" spans="1:26" x14ac:dyDescent="0.3">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c r="V2056">
        <f t="shared" si="128"/>
        <v>6</v>
      </c>
      <c r="W2056">
        <f t="shared" si="129"/>
        <v>12</v>
      </c>
      <c r="X2056" t="str" cm="1">
        <f t="array" ref="X2056">_xlfn.IFS(W2056&lt;=3, "Q1", W2056&lt;=6, "Q2", W2056&lt;=9, "Q3", W2056&lt;=12, "Q4")</f>
        <v>Q4</v>
      </c>
      <c r="Y2056" s="4">
        <f t="shared" si="130"/>
        <v>30</v>
      </c>
      <c r="Z2056" t="str">
        <f t="shared" si="131"/>
        <v>December</v>
      </c>
    </row>
    <row r="2057" spans="1:26" x14ac:dyDescent="0.3">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c r="V2057">
        <f t="shared" si="128"/>
        <v>3</v>
      </c>
      <c r="W2057">
        <f t="shared" si="129"/>
        <v>12</v>
      </c>
      <c r="X2057" t="str" cm="1">
        <f t="array" ref="X2057">_xlfn.IFS(W2057&lt;=3, "Q1", W2057&lt;=6, "Q2", W2057&lt;=9, "Q3", W2057&lt;=12, "Q4")</f>
        <v>Q4</v>
      </c>
      <c r="Y2057" s="4">
        <f t="shared" si="130"/>
        <v>32</v>
      </c>
      <c r="Z2057" t="str">
        <f t="shared" si="131"/>
        <v>December</v>
      </c>
    </row>
    <row r="2058" spans="1:26" x14ac:dyDescent="0.3">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c r="V2058">
        <f t="shared" si="128"/>
        <v>3</v>
      </c>
      <c r="W2058">
        <f t="shared" si="129"/>
        <v>12</v>
      </c>
      <c r="X2058" t="str" cm="1">
        <f t="array" ref="X2058">_xlfn.IFS(W2058&lt;=3, "Q1", W2058&lt;=6, "Q2", W2058&lt;=9, "Q3", W2058&lt;=12, "Q4")</f>
        <v>Q4</v>
      </c>
      <c r="Y2058" s="4">
        <f t="shared" si="130"/>
        <v>26</v>
      </c>
      <c r="Z2058" t="str">
        <f t="shared" si="131"/>
        <v>December</v>
      </c>
    </row>
    <row r="2059" spans="1:26" x14ac:dyDescent="0.3">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c r="V2059">
        <f t="shared" si="128"/>
        <v>3</v>
      </c>
      <c r="W2059">
        <f t="shared" si="129"/>
        <v>12</v>
      </c>
      <c r="X2059" t="str" cm="1">
        <f t="array" ref="X2059">_xlfn.IFS(W2059&lt;=3, "Q1", W2059&lt;=6, "Q2", W2059&lt;=9, "Q3", W2059&lt;=12, "Q4")</f>
        <v>Q4</v>
      </c>
      <c r="Y2059" s="4">
        <f t="shared" si="130"/>
        <v>36</v>
      </c>
      <c r="Z2059" t="str">
        <f t="shared" si="131"/>
        <v>December</v>
      </c>
    </row>
    <row r="2060" spans="1:26" x14ac:dyDescent="0.3">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c r="V2060">
        <f t="shared" si="128"/>
        <v>3</v>
      </c>
      <c r="W2060">
        <f t="shared" si="129"/>
        <v>12</v>
      </c>
      <c r="X2060" t="str" cm="1">
        <f t="array" ref="X2060">_xlfn.IFS(W2060&lt;=3, "Q1", W2060&lt;=6, "Q2", W2060&lt;=9, "Q3", W2060&lt;=12, "Q4")</f>
        <v>Q4</v>
      </c>
      <c r="Y2060" s="4">
        <f t="shared" si="130"/>
        <v>17</v>
      </c>
      <c r="Z2060" t="str">
        <f t="shared" si="131"/>
        <v>December</v>
      </c>
    </row>
    <row r="2061" spans="1:26" x14ac:dyDescent="0.3">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c r="V2061">
        <f t="shared" si="128"/>
        <v>4</v>
      </c>
      <c r="W2061">
        <f t="shared" si="129"/>
        <v>10</v>
      </c>
      <c r="X2061" t="str" cm="1">
        <f t="array" ref="X2061">_xlfn.IFS(W2061&lt;=3, "Q1", W2061&lt;=6, "Q2", W2061&lt;=9, "Q3", W2061&lt;=12, "Q4")</f>
        <v>Q4</v>
      </c>
      <c r="Y2061" s="4">
        <f t="shared" si="130"/>
        <v>46</v>
      </c>
      <c r="Z2061" t="str">
        <f t="shared" si="131"/>
        <v>October</v>
      </c>
    </row>
    <row r="2062" spans="1:26" x14ac:dyDescent="0.3">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c r="V2062">
        <f t="shared" si="128"/>
        <v>4</v>
      </c>
      <c r="W2062">
        <f t="shared" si="129"/>
        <v>10</v>
      </c>
      <c r="X2062" t="str" cm="1">
        <f t="array" ref="X2062">_xlfn.IFS(W2062&lt;=3, "Q1", W2062&lt;=6, "Q2", W2062&lt;=9, "Q3", W2062&lt;=12, "Q4")</f>
        <v>Q4</v>
      </c>
      <c r="Y2062" s="4">
        <f t="shared" si="130"/>
        <v>26</v>
      </c>
      <c r="Z2062" t="str">
        <f t="shared" si="131"/>
        <v>October</v>
      </c>
    </row>
    <row r="2063" spans="1:26" x14ac:dyDescent="0.3">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c r="V2063">
        <f t="shared" si="128"/>
        <v>4</v>
      </c>
      <c r="W2063">
        <f t="shared" si="129"/>
        <v>10</v>
      </c>
      <c r="X2063" t="str" cm="1">
        <f t="array" ref="X2063">_xlfn.IFS(W2063&lt;=3, "Q1", W2063&lt;=6, "Q2", W2063&lt;=9, "Q3", W2063&lt;=12, "Q4")</f>
        <v>Q4</v>
      </c>
      <c r="Y2063" s="4">
        <f t="shared" si="130"/>
        <v>33.75</v>
      </c>
      <c r="Z2063" t="str">
        <f t="shared" si="131"/>
        <v>October</v>
      </c>
    </row>
    <row r="2064" spans="1:26" x14ac:dyDescent="0.3">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c r="V2064">
        <f t="shared" si="128"/>
        <v>4</v>
      </c>
      <c r="W2064">
        <f t="shared" si="129"/>
        <v>10</v>
      </c>
      <c r="X2064" t="str" cm="1">
        <f t="array" ref="X2064">_xlfn.IFS(W2064&lt;=3, "Q1", W2064&lt;=6, "Q2", W2064&lt;=9, "Q3", W2064&lt;=12, "Q4")</f>
        <v>Q4</v>
      </c>
      <c r="Y2064" s="4">
        <f t="shared" si="130"/>
        <v>47.000000000000007</v>
      </c>
      <c r="Z2064" t="str">
        <f t="shared" si="131"/>
        <v>October</v>
      </c>
    </row>
    <row r="2065" spans="1:26" x14ac:dyDescent="0.3">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c r="V2065">
        <f t="shared" si="128"/>
        <v>4</v>
      </c>
      <c r="W2065">
        <f t="shared" si="129"/>
        <v>10</v>
      </c>
      <c r="X2065" t="str" cm="1">
        <f t="array" ref="X2065">_xlfn.IFS(W2065&lt;=3, "Q1", W2065&lt;=6, "Q2", W2065&lt;=9, "Q3", W2065&lt;=12, "Q4")</f>
        <v>Q4</v>
      </c>
      <c r="Y2065" s="4">
        <f t="shared" si="130"/>
        <v>31.25</v>
      </c>
      <c r="Z2065" t="str">
        <f t="shared" si="131"/>
        <v>October</v>
      </c>
    </row>
    <row r="2066" spans="1:26" x14ac:dyDescent="0.3">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c r="V2066">
        <f t="shared" si="128"/>
        <v>4</v>
      </c>
      <c r="W2066">
        <f t="shared" si="129"/>
        <v>10</v>
      </c>
      <c r="X2066" t="str" cm="1">
        <f t="array" ref="X2066">_xlfn.IFS(W2066&lt;=3, "Q1", W2066&lt;=6, "Q2", W2066&lt;=9, "Q3", W2066&lt;=12, "Q4")</f>
        <v>Q4</v>
      </c>
      <c r="Y2066" s="4">
        <f t="shared" si="130"/>
        <v>3.0000000000000004</v>
      </c>
      <c r="Z2066" t="str">
        <f t="shared" si="131"/>
        <v>October</v>
      </c>
    </row>
    <row r="2067" spans="1:26" x14ac:dyDescent="0.3">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c r="V2067">
        <f t="shared" si="128"/>
        <v>4</v>
      </c>
      <c r="W2067">
        <f t="shared" si="129"/>
        <v>10</v>
      </c>
      <c r="X2067" t="str" cm="1">
        <f t="array" ref="X2067">_xlfn.IFS(W2067&lt;=3, "Q1", W2067&lt;=6, "Q2", W2067&lt;=9, "Q3", W2067&lt;=12, "Q4")</f>
        <v>Q4</v>
      </c>
      <c r="Y2067" s="4">
        <f t="shared" si="130"/>
        <v>-6.25</v>
      </c>
      <c r="Z2067" t="str">
        <f t="shared" si="131"/>
        <v>October</v>
      </c>
    </row>
    <row r="2068" spans="1:26" x14ac:dyDescent="0.3">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c r="V2068">
        <f t="shared" si="128"/>
        <v>4</v>
      </c>
      <c r="W2068">
        <f t="shared" si="129"/>
        <v>10</v>
      </c>
      <c r="X2068" t="str" cm="1">
        <f t="array" ref="X2068">_xlfn.IFS(W2068&lt;=3, "Q1", W2068&lt;=6, "Q2", W2068&lt;=9, "Q3", W2068&lt;=12, "Q4")</f>
        <v>Q4</v>
      </c>
      <c r="Y2068" s="4">
        <f t="shared" si="130"/>
        <v>19</v>
      </c>
      <c r="Z2068" t="str">
        <f t="shared" si="131"/>
        <v>October</v>
      </c>
    </row>
    <row r="2069" spans="1:26" x14ac:dyDescent="0.3">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c r="V2069">
        <f t="shared" si="128"/>
        <v>4</v>
      </c>
      <c r="W2069">
        <f t="shared" si="129"/>
        <v>10</v>
      </c>
      <c r="X2069" t="str" cm="1">
        <f t="array" ref="X2069">_xlfn.IFS(W2069&lt;=3, "Q1", W2069&lt;=6, "Q2", W2069&lt;=9, "Q3", W2069&lt;=12, "Q4")</f>
        <v>Q4</v>
      </c>
      <c r="Y2069" s="4">
        <f t="shared" si="130"/>
        <v>30</v>
      </c>
      <c r="Z2069" t="str">
        <f t="shared" si="131"/>
        <v>October</v>
      </c>
    </row>
    <row r="2070" spans="1:26" x14ac:dyDescent="0.3">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c r="V2070">
        <f t="shared" si="128"/>
        <v>6</v>
      </c>
      <c r="W2070">
        <f t="shared" si="129"/>
        <v>4</v>
      </c>
      <c r="X2070" t="str" cm="1">
        <f t="array" ref="X2070">_xlfn.IFS(W2070&lt;=3, "Q1", W2070&lt;=6, "Q2", W2070&lt;=9, "Q3", W2070&lt;=12, "Q4")</f>
        <v>Q2</v>
      </c>
      <c r="Y2070" s="4">
        <f t="shared" si="130"/>
        <v>35</v>
      </c>
      <c r="Z2070" t="str">
        <f t="shared" si="131"/>
        <v>April</v>
      </c>
    </row>
    <row r="2071" spans="1:26" x14ac:dyDescent="0.3">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c r="V2071">
        <f t="shared" si="128"/>
        <v>6</v>
      </c>
      <c r="W2071">
        <f t="shared" si="129"/>
        <v>4</v>
      </c>
      <c r="X2071" t="str" cm="1">
        <f t="array" ref="X2071">_xlfn.IFS(W2071&lt;=3, "Q1", W2071&lt;=6, "Q2", W2071&lt;=9, "Q3", W2071&lt;=12, "Q4")</f>
        <v>Q2</v>
      </c>
      <c r="Y2071" s="4">
        <f t="shared" si="130"/>
        <v>-13.750000000000002</v>
      </c>
      <c r="Z2071" t="str">
        <f t="shared" si="131"/>
        <v>April</v>
      </c>
    </row>
    <row r="2072" spans="1:26" x14ac:dyDescent="0.3">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c r="V2072">
        <f t="shared" si="128"/>
        <v>2</v>
      </c>
      <c r="W2072">
        <f t="shared" si="129"/>
        <v>7</v>
      </c>
      <c r="X2072" t="str" cm="1">
        <f t="array" ref="X2072">_xlfn.IFS(W2072&lt;=3, "Q1", W2072&lt;=6, "Q2", W2072&lt;=9, "Q3", W2072&lt;=12, "Q4")</f>
        <v>Q3</v>
      </c>
      <c r="Y2072" s="4">
        <f t="shared" si="130"/>
        <v>-66.666666666666657</v>
      </c>
      <c r="Z2072" t="str">
        <f t="shared" si="131"/>
        <v>July</v>
      </c>
    </row>
    <row r="2073" spans="1:26" x14ac:dyDescent="0.3">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c r="V2073">
        <f t="shared" si="128"/>
        <v>5</v>
      </c>
      <c r="W2073">
        <f t="shared" si="129"/>
        <v>11</v>
      </c>
      <c r="X2073" t="str" cm="1">
        <f t="array" ref="X2073">_xlfn.IFS(W2073&lt;=3, "Q1", W2073&lt;=6, "Q2", W2073&lt;=9, "Q3", W2073&lt;=12, "Q4")</f>
        <v>Q4</v>
      </c>
      <c r="Y2073" s="4">
        <f t="shared" si="130"/>
        <v>-16.25</v>
      </c>
      <c r="Z2073" t="str">
        <f t="shared" si="131"/>
        <v>November</v>
      </c>
    </row>
    <row r="2074" spans="1:26" x14ac:dyDescent="0.3">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c r="V2074">
        <f t="shared" si="128"/>
        <v>6</v>
      </c>
      <c r="W2074">
        <f t="shared" si="129"/>
        <v>11</v>
      </c>
      <c r="X2074" t="str" cm="1">
        <f t="array" ref="X2074">_xlfn.IFS(W2074&lt;=3, "Q1", W2074&lt;=6, "Q2", W2074&lt;=9, "Q3", W2074&lt;=12, "Q4")</f>
        <v>Q4</v>
      </c>
      <c r="Y2074" s="4">
        <f t="shared" si="130"/>
        <v>35</v>
      </c>
      <c r="Z2074" t="str">
        <f t="shared" si="131"/>
        <v>November</v>
      </c>
    </row>
    <row r="2075" spans="1:26" x14ac:dyDescent="0.3">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c r="V2075">
        <f t="shared" si="128"/>
        <v>5</v>
      </c>
      <c r="W2075">
        <f t="shared" si="129"/>
        <v>11</v>
      </c>
      <c r="X2075" t="str" cm="1">
        <f t="array" ref="X2075">_xlfn.IFS(W2075&lt;=3, "Q1", W2075&lt;=6, "Q2", W2075&lt;=9, "Q3", W2075&lt;=12, "Q4")</f>
        <v>Q4</v>
      </c>
      <c r="Y2075" s="4">
        <f t="shared" si="130"/>
        <v>23</v>
      </c>
      <c r="Z2075" t="str">
        <f t="shared" si="131"/>
        <v>November</v>
      </c>
    </row>
    <row r="2076" spans="1:26" x14ac:dyDescent="0.3">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c r="V2076">
        <f t="shared" si="128"/>
        <v>5</v>
      </c>
      <c r="W2076">
        <f t="shared" si="129"/>
        <v>11</v>
      </c>
      <c r="X2076" t="str" cm="1">
        <f t="array" ref="X2076">_xlfn.IFS(W2076&lt;=3, "Q1", W2076&lt;=6, "Q2", W2076&lt;=9, "Q3", W2076&lt;=12, "Q4")</f>
        <v>Q4</v>
      </c>
      <c r="Y2076" s="4">
        <f t="shared" si="130"/>
        <v>8.75</v>
      </c>
      <c r="Z2076" t="str">
        <f t="shared" si="131"/>
        <v>November</v>
      </c>
    </row>
    <row r="2077" spans="1:26" x14ac:dyDescent="0.3">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c r="V2077">
        <f t="shared" si="128"/>
        <v>4</v>
      </c>
      <c r="W2077">
        <f t="shared" si="129"/>
        <v>12</v>
      </c>
      <c r="X2077" t="str" cm="1">
        <f t="array" ref="X2077">_xlfn.IFS(W2077&lt;=3, "Q1", W2077&lt;=6, "Q2", W2077&lt;=9, "Q3", W2077&lt;=12, "Q4")</f>
        <v>Q4</v>
      </c>
      <c r="Y2077" s="4">
        <f t="shared" si="130"/>
        <v>49</v>
      </c>
      <c r="Z2077" t="str">
        <f t="shared" si="131"/>
        <v>December</v>
      </c>
    </row>
    <row r="2078" spans="1:26" x14ac:dyDescent="0.3">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c r="V2078">
        <f t="shared" si="128"/>
        <v>3</v>
      </c>
      <c r="W2078">
        <f t="shared" si="129"/>
        <v>9</v>
      </c>
      <c r="X2078" t="str" cm="1">
        <f t="array" ref="X2078">_xlfn.IFS(W2078&lt;=3, "Q1", W2078&lt;=6, "Q2", W2078&lt;=9, "Q3", W2078&lt;=12, "Q4")</f>
        <v>Q3</v>
      </c>
      <c r="Y2078" s="4">
        <f t="shared" si="130"/>
        <v>50</v>
      </c>
      <c r="Z2078" t="str">
        <f t="shared" si="131"/>
        <v>September</v>
      </c>
    </row>
    <row r="2079" spans="1:26" x14ac:dyDescent="0.3">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c r="V2079">
        <f t="shared" si="128"/>
        <v>3</v>
      </c>
      <c r="W2079">
        <f t="shared" si="129"/>
        <v>9</v>
      </c>
      <c r="X2079" t="str" cm="1">
        <f t="array" ref="X2079">_xlfn.IFS(W2079&lt;=3, "Q1", W2079&lt;=6, "Q2", W2079&lt;=9, "Q3", W2079&lt;=12, "Q4")</f>
        <v>Q3</v>
      </c>
      <c r="Y2079" s="4">
        <f t="shared" si="130"/>
        <v>28.999999999999996</v>
      </c>
      <c r="Z2079" t="str">
        <f t="shared" si="131"/>
        <v>September</v>
      </c>
    </row>
    <row r="2080" spans="1:26" x14ac:dyDescent="0.3">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c r="V2080">
        <f t="shared" si="128"/>
        <v>3</v>
      </c>
      <c r="W2080">
        <f t="shared" si="129"/>
        <v>9</v>
      </c>
      <c r="X2080" t="str" cm="1">
        <f t="array" ref="X2080">_xlfn.IFS(W2080&lt;=3, "Q1", W2080&lt;=6, "Q2", W2080&lt;=9, "Q3", W2080&lt;=12, "Q4")</f>
        <v>Q3</v>
      </c>
      <c r="Y2080" s="4">
        <f t="shared" si="130"/>
        <v>48.000000000000007</v>
      </c>
      <c r="Z2080" t="str">
        <f t="shared" si="131"/>
        <v>September</v>
      </c>
    </row>
    <row r="2081" spans="1:26" x14ac:dyDescent="0.3">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c r="V2081">
        <f t="shared" si="128"/>
        <v>5</v>
      </c>
      <c r="W2081">
        <f t="shared" si="129"/>
        <v>12</v>
      </c>
      <c r="X2081" t="str" cm="1">
        <f t="array" ref="X2081">_xlfn.IFS(W2081&lt;=3, "Q1", W2081&lt;=6, "Q2", W2081&lt;=9, "Q3", W2081&lt;=12, "Q4")</f>
        <v>Q4</v>
      </c>
      <c r="Y2081" s="4">
        <f t="shared" si="130"/>
        <v>35</v>
      </c>
      <c r="Z2081" t="str">
        <f t="shared" si="131"/>
        <v>December</v>
      </c>
    </row>
    <row r="2082" spans="1:26" x14ac:dyDescent="0.3">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c r="V2082">
        <f t="shared" si="128"/>
        <v>5</v>
      </c>
      <c r="W2082">
        <f t="shared" si="129"/>
        <v>12</v>
      </c>
      <c r="X2082" t="str" cm="1">
        <f t="array" ref="X2082">_xlfn.IFS(W2082&lt;=3, "Q1", W2082&lt;=6, "Q2", W2082&lt;=9, "Q3", W2082&lt;=12, "Q4")</f>
        <v>Q4</v>
      </c>
      <c r="Y2082" s="4">
        <f t="shared" si="130"/>
        <v>10</v>
      </c>
      <c r="Z2082" t="str">
        <f t="shared" si="131"/>
        <v>December</v>
      </c>
    </row>
    <row r="2083" spans="1:26" x14ac:dyDescent="0.3">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c r="V2083">
        <f t="shared" si="128"/>
        <v>5</v>
      </c>
      <c r="W2083">
        <f t="shared" si="129"/>
        <v>12</v>
      </c>
      <c r="X2083" t="str" cm="1">
        <f t="array" ref="X2083">_xlfn.IFS(W2083&lt;=3, "Q1", W2083&lt;=6, "Q2", W2083&lt;=9, "Q3", W2083&lt;=12, "Q4")</f>
        <v>Q4</v>
      </c>
      <c r="Y2083" s="4">
        <f t="shared" si="130"/>
        <v>22.5</v>
      </c>
      <c r="Z2083" t="str">
        <f t="shared" si="131"/>
        <v>December</v>
      </c>
    </row>
    <row r="2084" spans="1:26" x14ac:dyDescent="0.3">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c r="V2084">
        <f t="shared" si="128"/>
        <v>6</v>
      </c>
      <c r="W2084">
        <f t="shared" si="129"/>
        <v>2</v>
      </c>
      <c r="X2084" t="str" cm="1">
        <f t="array" ref="X2084">_xlfn.IFS(W2084&lt;=3, "Q1", W2084&lt;=6, "Q2", W2084&lt;=9, "Q3", W2084&lt;=12, "Q4")</f>
        <v>Q1</v>
      </c>
      <c r="Y2084" s="4">
        <f t="shared" si="130"/>
        <v>45</v>
      </c>
      <c r="Z2084" t="str">
        <f t="shared" si="131"/>
        <v>February</v>
      </c>
    </row>
    <row r="2085" spans="1:26" x14ac:dyDescent="0.3">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c r="V2085">
        <f t="shared" si="128"/>
        <v>6</v>
      </c>
      <c r="W2085">
        <f t="shared" si="129"/>
        <v>11</v>
      </c>
      <c r="X2085" t="str" cm="1">
        <f t="array" ref="X2085">_xlfn.IFS(W2085&lt;=3, "Q1", W2085&lt;=6, "Q2", W2085&lt;=9, "Q3", W2085&lt;=12, "Q4")</f>
        <v>Q4</v>
      </c>
      <c r="Y2085" s="4">
        <f t="shared" si="130"/>
        <v>37.500000000000007</v>
      </c>
      <c r="Z2085" t="str">
        <f t="shared" si="131"/>
        <v>November</v>
      </c>
    </row>
    <row r="2086" spans="1:26" x14ac:dyDescent="0.3">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c r="V2086">
        <f t="shared" si="128"/>
        <v>5</v>
      </c>
      <c r="W2086">
        <f t="shared" si="129"/>
        <v>6</v>
      </c>
      <c r="X2086" t="str" cm="1">
        <f t="array" ref="X2086">_xlfn.IFS(W2086&lt;=3, "Q1", W2086&lt;=6, "Q2", W2086&lt;=9, "Q3", W2086&lt;=12, "Q4")</f>
        <v>Q2</v>
      </c>
      <c r="Y2086" s="4">
        <f t="shared" si="130"/>
        <v>46</v>
      </c>
      <c r="Z2086" t="str">
        <f t="shared" si="131"/>
        <v>June</v>
      </c>
    </row>
    <row r="2087" spans="1:26" x14ac:dyDescent="0.3">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c r="V2087">
        <f t="shared" si="128"/>
        <v>5</v>
      </c>
      <c r="W2087">
        <f t="shared" si="129"/>
        <v>6</v>
      </c>
      <c r="X2087" t="str" cm="1">
        <f t="array" ref="X2087">_xlfn.IFS(W2087&lt;=3, "Q1", W2087&lt;=6, "Q2", W2087&lt;=9, "Q3", W2087&lt;=12, "Q4")</f>
        <v>Q2</v>
      </c>
      <c r="Y2087" s="4">
        <f t="shared" si="130"/>
        <v>47</v>
      </c>
      <c r="Z2087" t="str">
        <f t="shared" si="131"/>
        <v>June</v>
      </c>
    </row>
    <row r="2088" spans="1:26" x14ac:dyDescent="0.3">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c r="V2088">
        <f t="shared" si="128"/>
        <v>5</v>
      </c>
      <c r="W2088">
        <f t="shared" si="129"/>
        <v>6</v>
      </c>
      <c r="X2088" t="str" cm="1">
        <f t="array" ref="X2088">_xlfn.IFS(W2088&lt;=3, "Q1", W2088&lt;=6, "Q2", W2088&lt;=9, "Q3", W2088&lt;=12, "Q4")</f>
        <v>Q2</v>
      </c>
      <c r="Y2088" s="4">
        <f t="shared" si="130"/>
        <v>12.000000000000002</v>
      </c>
      <c r="Z2088" t="str">
        <f t="shared" si="131"/>
        <v>June</v>
      </c>
    </row>
    <row r="2089" spans="1:26" x14ac:dyDescent="0.3">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c r="V2089">
        <f t="shared" si="128"/>
        <v>5</v>
      </c>
      <c r="W2089">
        <f t="shared" si="129"/>
        <v>6</v>
      </c>
      <c r="X2089" t="str" cm="1">
        <f t="array" ref="X2089">_xlfn.IFS(W2089&lt;=3, "Q1", W2089&lt;=6, "Q2", W2089&lt;=9, "Q3", W2089&lt;=12, "Q4")</f>
        <v>Q2</v>
      </c>
      <c r="Y2089" s="4">
        <f t="shared" si="130"/>
        <v>47</v>
      </c>
      <c r="Z2089" t="str">
        <f t="shared" si="131"/>
        <v>June</v>
      </c>
    </row>
    <row r="2090" spans="1:26" x14ac:dyDescent="0.3">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c r="V2090">
        <f t="shared" si="128"/>
        <v>5</v>
      </c>
      <c r="W2090">
        <f t="shared" si="129"/>
        <v>6</v>
      </c>
      <c r="X2090" t="str" cm="1">
        <f t="array" ref="X2090">_xlfn.IFS(W2090&lt;=3, "Q1", W2090&lt;=6, "Q2", W2090&lt;=9, "Q3", W2090&lt;=12, "Q4")</f>
        <v>Q2</v>
      </c>
      <c r="Y2090" s="4">
        <f t="shared" si="130"/>
        <v>37</v>
      </c>
      <c r="Z2090" t="str">
        <f t="shared" si="131"/>
        <v>June</v>
      </c>
    </row>
    <row r="2091" spans="1:26" x14ac:dyDescent="0.3">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c r="V2091">
        <f t="shared" si="128"/>
        <v>4</v>
      </c>
      <c r="W2091">
        <f t="shared" si="129"/>
        <v>10</v>
      </c>
      <c r="X2091" t="str" cm="1">
        <f t="array" ref="X2091">_xlfn.IFS(W2091&lt;=3, "Q1", W2091&lt;=6, "Q2", W2091&lt;=9, "Q3", W2091&lt;=12, "Q4")</f>
        <v>Q4</v>
      </c>
      <c r="Y2091" s="4">
        <f t="shared" si="130"/>
        <v>46</v>
      </c>
      <c r="Z2091" t="str">
        <f t="shared" si="131"/>
        <v>October</v>
      </c>
    </row>
    <row r="2092" spans="1:26" x14ac:dyDescent="0.3">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c r="V2092">
        <f t="shared" si="128"/>
        <v>4</v>
      </c>
      <c r="W2092">
        <f t="shared" si="129"/>
        <v>7</v>
      </c>
      <c r="X2092" t="str" cm="1">
        <f t="array" ref="X2092">_xlfn.IFS(W2092&lt;=3, "Q1", W2092&lt;=6, "Q2", W2092&lt;=9, "Q3", W2092&lt;=12, "Q4")</f>
        <v>Q3</v>
      </c>
      <c r="Y2092" s="4">
        <f t="shared" si="130"/>
        <v>48.999999999999993</v>
      </c>
      <c r="Z2092" t="str">
        <f t="shared" si="131"/>
        <v>July</v>
      </c>
    </row>
    <row r="2093" spans="1:26" x14ac:dyDescent="0.3">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c r="V2093">
        <f t="shared" si="128"/>
        <v>4</v>
      </c>
      <c r="W2093">
        <f t="shared" si="129"/>
        <v>7</v>
      </c>
      <c r="X2093" t="str" cm="1">
        <f t="array" ref="X2093">_xlfn.IFS(W2093&lt;=3, "Q1", W2093&lt;=6, "Q2", W2093&lt;=9, "Q3", W2093&lt;=12, "Q4")</f>
        <v>Q3</v>
      </c>
      <c r="Y2093" s="4">
        <f t="shared" si="130"/>
        <v>-15.714285714285717</v>
      </c>
      <c r="Z2093" t="str">
        <f t="shared" si="131"/>
        <v>July</v>
      </c>
    </row>
    <row r="2094" spans="1:26" x14ac:dyDescent="0.3">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c r="V2094">
        <f t="shared" si="128"/>
        <v>4</v>
      </c>
      <c r="W2094">
        <f t="shared" si="129"/>
        <v>11</v>
      </c>
      <c r="X2094" t="str" cm="1">
        <f t="array" ref="X2094">_xlfn.IFS(W2094&lt;=3, "Q1", W2094&lt;=6, "Q2", W2094&lt;=9, "Q3", W2094&lt;=12, "Q4")</f>
        <v>Q4</v>
      </c>
      <c r="Y2094" s="4">
        <f t="shared" si="130"/>
        <v>17</v>
      </c>
      <c r="Z2094" t="str">
        <f t="shared" si="131"/>
        <v>November</v>
      </c>
    </row>
    <row r="2095" spans="1:26" x14ac:dyDescent="0.3">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c r="V2095">
        <f t="shared" si="128"/>
        <v>2</v>
      </c>
      <c r="W2095">
        <f t="shared" si="129"/>
        <v>4</v>
      </c>
      <c r="X2095" t="str" cm="1">
        <f t="array" ref="X2095">_xlfn.IFS(W2095&lt;=3, "Q1", W2095&lt;=6, "Q2", W2095&lt;=9, "Q3", W2095&lt;=12, "Q4")</f>
        <v>Q2</v>
      </c>
      <c r="Y2095" s="4">
        <f t="shared" si="130"/>
        <v>3</v>
      </c>
      <c r="Z2095" t="str">
        <f t="shared" si="131"/>
        <v>April</v>
      </c>
    </row>
    <row r="2096" spans="1:26" x14ac:dyDescent="0.3">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c r="V2096">
        <f t="shared" si="128"/>
        <v>4</v>
      </c>
      <c r="W2096">
        <f t="shared" si="129"/>
        <v>11</v>
      </c>
      <c r="X2096" t="str" cm="1">
        <f t="array" ref="X2096">_xlfn.IFS(W2096&lt;=3, "Q1", W2096&lt;=6, "Q2", W2096&lt;=9, "Q3", W2096&lt;=12, "Q4")</f>
        <v>Q4</v>
      </c>
      <c r="Y2096" s="4">
        <f t="shared" si="130"/>
        <v>11.25</v>
      </c>
      <c r="Z2096" t="str">
        <f t="shared" si="131"/>
        <v>November</v>
      </c>
    </row>
    <row r="2097" spans="1:26" x14ac:dyDescent="0.3">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c r="V2097">
        <f t="shared" si="128"/>
        <v>5</v>
      </c>
      <c r="W2097">
        <f t="shared" si="129"/>
        <v>5</v>
      </c>
      <c r="X2097" t="str" cm="1">
        <f t="array" ref="X2097">_xlfn.IFS(W2097&lt;=3, "Q1", W2097&lt;=6, "Q2", W2097&lt;=9, "Q3", W2097&lt;=12, "Q4")</f>
        <v>Q2</v>
      </c>
      <c r="Y2097" s="4">
        <f t="shared" si="130"/>
        <v>47</v>
      </c>
      <c r="Z2097" t="str">
        <f t="shared" si="131"/>
        <v>May</v>
      </c>
    </row>
    <row r="2098" spans="1:26" x14ac:dyDescent="0.3">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c r="V2098">
        <f t="shared" si="128"/>
        <v>5</v>
      </c>
      <c r="W2098">
        <f t="shared" si="129"/>
        <v>5</v>
      </c>
      <c r="X2098" t="str" cm="1">
        <f t="array" ref="X2098">_xlfn.IFS(W2098&lt;=3, "Q1", W2098&lt;=6, "Q2", W2098&lt;=9, "Q3", W2098&lt;=12, "Q4")</f>
        <v>Q2</v>
      </c>
      <c r="Y2098" s="4">
        <f t="shared" si="130"/>
        <v>28.000000000000004</v>
      </c>
      <c r="Z2098" t="str">
        <f t="shared" si="131"/>
        <v>May</v>
      </c>
    </row>
    <row r="2099" spans="1:26" x14ac:dyDescent="0.3">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c r="V2099">
        <f t="shared" si="128"/>
        <v>5</v>
      </c>
      <c r="W2099">
        <f t="shared" si="129"/>
        <v>5</v>
      </c>
      <c r="X2099" t="str" cm="1">
        <f t="array" ref="X2099">_xlfn.IFS(W2099&lt;=3, "Q1", W2099&lt;=6, "Q2", W2099&lt;=9, "Q3", W2099&lt;=12, "Q4")</f>
        <v>Q2</v>
      </c>
      <c r="Y2099" s="4">
        <f t="shared" si="130"/>
        <v>26</v>
      </c>
      <c r="Z2099" t="str">
        <f t="shared" si="131"/>
        <v>May</v>
      </c>
    </row>
    <row r="2100" spans="1:26" x14ac:dyDescent="0.3">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c r="V2100">
        <f t="shared" si="128"/>
        <v>5</v>
      </c>
      <c r="W2100">
        <f t="shared" si="129"/>
        <v>9</v>
      </c>
      <c r="X2100" t="str" cm="1">
        <f t="array" ref="X2100">_xlfn.IFS(W2100&lt;=3, "Q1", W2100&lt;=6, "Q2", W2100&lt;=9, "Q3", W2100&lt;=12, "Q4")</f>
        <v>Q3</v>
      </c>
      <c r="Y2100" s="4">
        <f t="shared" si="130"/>
        <v>6.25</v>
      </c>
      <c r="Z2100" t="str">
        <f t="shared" si="131"/>
        <v>September</v>
      </c>
    </row>
    <row r="2101" spans="1:26" x14ac:dyDescent="0.3">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c r="V2101">
        <f t="shared" si="128"/>
        <v>5</v>
      </c>
      <c r="W2101">
        <f t="shared" si="129"/>
        <v>9</v>
      </c>
      <c r="X2101" t="str" cm="1">
        <f t="array" ref="X2101">_xlfn.IFS(W2101&lt;=3, "Q1", W2101&lt;=6, "Q2", W2101&lt;=9, "Q3", W2101&lt;=12, "Q4")</f>
        <v>Q3</v>
      </c>
      <c r="Y2101" s="4">
        <f t="shared" si="130"/>
        <v>28.749999999999996</v>
      </c>
      <c r="Z2101" t="str">
        <f t="shared" si="131"/>
        <v>September</v>
      </c>
    </row>
    <row r="2102" spans="1:26" x14ac:dyDescent="0.3">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c r="V2102">
        <f t="shared" si="128"/>
        <v>7</v>
      </c>
      <c r="W2102">
        <f t="shared" si="129"/>
        <v>3</v>
      </c>
      <c r="X2102" t="str" cm="1">
        <f t="array" ref="X2102">_xlfn.IFS(W2102&lt;=3, "Q1", W2102&lt;=6, "Q2", W2102&lt;=9, "Q3", W2102&lt;=12, "Q4")</f>
        <v>Q1</v>
      </c>
      <c r="Y2102" s="4">
        <f t="shared" si="130"/>
        <v>-2.5</v>
      </c>
      <c r="Z2102" t="str">
        <f t="shared" si="131"/>
        <v>March</v>
      </c>
    </row>
    <row r="2103" spans="1:26" x14ac:dyDescent="0.3">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c r="V2103">
        <f t="shared" si="128"/>
        <v>7</v>
      </c>
      <c r="W2103">
        <f t="shared" si="129"/>
        <v>3</v>
      </c>
      <c r="X2103" t="str" cm="1">
        <f t="array" ref="X2103">_xlfn.IFS(W2103&lt;=3, "Q1", W2103&lt;=6, "Q2", W2103&lt;=9, "Q3", W2103&lt;=12, "Q4")</f>
        <v>Q1</v>
      </c>
      <c r="Y2103" s="4">
        <f t="shared" si="130"/>
        <v>11.25</v>
      </c>
      <c r="Z2103" t="str">
        <f t="shared" si="131"/>
        <v>March</v>
      </c>
    </row>
    <row r="2104" spans="1:26" x14ac:dyDescent="0.3">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c r="V2104">
        <f t="shared" si="128"/>
        <v>0</v>
      </c>
      <c r="W2104">
        <f t="shared" si="129"/>
        <v>7</v>
      </c>
      <c r="X2104" t="str" cm="1">
        <f t="array" ref="X2104">_xlfn.IFS(W2104&lt;=3, "Q1", W2104&lt;=6, "Q2", W2104&lt;=9, "Q3", W2104&lt;=12, "Q4")</f>
        <v>Q3</v>
      </c>
      <c r="Y2104" s="4">
        <f t="shared" si="130"/>
        <v>-10</v>
      </c>
      <c r="Z2104" t="str">
        <f t="shared" si="131"/>
        <v>July</v>
      </c>
    </row>
    <row r="2105" spans="1:26" x14ac:dyDescent="0.3">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c r="V2105">
        <f t="shared" si="128"/>
        <v>4</v>
      </c>
      <c r="W2105">
        <f t="shared" si="129"/>
        <v>3</v>
      </c>
      <c r="X2105" t="str" cm="1">
        <f t="array" ref="X2105">_xlfn.IFS(W2105&lt;=3, "Q1", W2105&lt;=6, "Q2", W2105&lt;=9, "Q3", W2105&lt;=12, "Q4")</f>
        <v>Q1</v>
      </c>
      <c r="Y2105" s="4">
        <f t="shared" si="130"/>
        <v>48.000000000000007</v>
      </c>
      <c r="Z2105" t="str">
        <f t="shared" si="131"/>
        <v>March</v>
      </c>
    </row>
    <row r="2106" spans="1:26" x14ac:dyDescent="0.3">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c r="V2106">
        <f t="shared" si="128"/>
        <v>4</v>
      </c>
      <c r="W2106">
        <f t="shared" si="129"/>
        <v>3</v>
      </c>
      <c r="X2106" t="str" cm="1">
        <f t="array" ref="X2106">_xlfn.IFS(W2106&lt;=3, "Q1", W2106&lt;=6, "Q2", W2106&lt;=9, "Q3", W2106&lt;=12, "Q4")</f>
        <v>Q1</v>
      </c>
      <c r="Y2106" s="4">
        <f t="shared" si="130"/>
        <v>44.999999999999993</v>
      </c>
      <c r="Z2106" t="str">
        <f t="shared" si="131"/>
        <v>March</v>
      </c>
    </row>
    <row r="2107" spans="1:26" x14ac:dyDescent="0.3">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c r="V2107">
        <f t="shared" si="128"/>
        <v>5</v>
      </c>
      <c r="W2107">
        <f t="shared" si="129"/>
        <v>9</v>
      </c>
      <c r="X2107" t="str" cm="1">
        <f t="array" ref="X2107">_xlfn.IFS(W2107&lt;=3, "Q1", W2107&lt;=6, "Q2", W2107&lt;=9, "Q3", W2107&lt;=12, "Q4")</f>
        <v>Q3</v>
      </c>
      <c r="Y2107" s="4">
        <f t="shared" si="130"/>
        <v>35</v>
      </c>
      <c r="Z2107" t="str">
        <f t="shared" si="131"/>
        <v>September</v>
      </c>
    </row>
    <row r="2108" spans="1:26" x14ac:dyDescent="0.3">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c r="V2108">
        <f t="shared" si="128"/>
        <v>0</v>
      </c>
      <c r="W2108">
        <f t="shared" si="129"/>
        <v>9</v>
      </c>
      <c r="X2108" t="str" cm="1">
        <f t="array" ref="X2108">_xlfn.IFS(W2108&lt;=3, "Q1", W2108&lt;=6, "Q2", W2108&lt;=9, "Q3", W2108&lt;=12, "Q4")</f>
        <v>Q3</v>
      </c>
      <c r="Y2108" s="4">
        <f t="shared" si="130"/>
        <v>-160</v>
      </c>
      <c r="Z2108" t="str">
        <f t="shared" si="131"/>
        <v>September</v>
      </c>
    </row>
    <row r="2109" spans="1:26" x14ac:dyDescent="0.3">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c r="V2109">
        <f t="shared" si="128"/>
        <v>0</v>
      </c>
      <c r="W2109">
        <f t="shared" si="129"/>
        <v>10</v>
      </c>
      <c r="X2109" t="str" cm="1">
        <f t="array" ref="X2109">_xlfn.IFS(W2109&lt;=3, "Q1", W2109&lt;=6, "Q2", W2109&lt;=9, "Q3", W2109&lt;=12, "Q4")</f>
        <v>Q4</v>
      </c>
      <c r="Y2109" s="4">
        <f t="shared" si="130"/>
        <v>47</v>
      </c>
      <c r="Z2109" t="str">
        <f t="shared" si="131"/>
        <v>October</v>
      </c>
    </row>
    <row r="2110" spans="1:26" x14ac:dyDescent="0.3">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c r="V2110">
        <f t="shared" si="128"/>
        <v>0</v>
      </c>
      <c r="W2110">
        <f t="shared" si="129"/>
        <v>10</v>
      </c>
      <c r="X2110" t="str" cm="1">
        <f t="array" ref="X2110">_xlfn.IFS(W2110&lt;=3, "Q1", W2110&lt;=6, "Q2", W2110&lt;=9, "Q3", W2110&lt;=12, "Q4")</f>
        <v>Q4</v>
      </c>
      <c r="Y2110" s="4">
        <f t="shared" si="130"/>
        <v>31.25</v>
      </c>
      <c r="Z2110" t="str">
        <f t="shared" si="131"/>
        <v>October</v>
      </c>
    </row>
    <row r="2111" spans="1:26" x14ac:dyDescent="0.3">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c r="V2111">
        <f t="shared" si="128"/>
        <v>0</v>
      </c>
      <c r="W2111">
        <f t="shared" si="129"/>
        <v>10</v>
      </c>
      <c r="X2111" t="str" cm="1">
        <f t="array" ref="X2111">_xlfn.IFS(W2111&lt;=3, "Q1", W2111&lt;=6, "Q2", W2111&lt;=9, "Q3", W2111&lt;=12, "Q4")</f>
        <v>Q4</v>
      </c>
      <c r="Y2111" s="4">
        <f t="shared" si="130"/>
        <v>25</v>
      </c>
      <c r="Z2111" t="str">
        <f t="shared" si="131"/>
        <v>October</v>
      </c>
    </row>
    <row r="2112" spans="1:26" x14ac:dyDescent="0.3">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c r="V2112">
        <f t="shared" si="128"/>
        <v>0</v>
      </c>
      <c r="W2112">
        <f t="shared" si="129"/>
        <v>10</v>
      </c>
      <c r="X2112" t="str" cm="1">
        <f t="array" ref="X2112">_xlfn.IFS(W2112&lt;=3, "Q1", W2112&lt;=6, "Q2", W2112&lt;=9, "Q3", W2112&lt;=12, "Q4")</f>
        <v>Q4</v>
      </c>
      <c r="Y2112" s="4">
        <f t="shared" si="130"/>
        <v>46</v>
      </c>
      <c r="Z2112" t="str">
        <f t="shared" si="131"/>
        <v>October</v>
      </c>
    </row>
    <row r="2113" spans="1:26" x14ac:dyDescent="0.3">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c r="V2113">
        <f t="shared" si="128"/>
        <v>0</v>
      </c>
      <c r="W2113">
        <f t="shared" si="129"/>
        <v>10</v>
      </c>
      <c r="X2113" t="str" cm="1">
        <f t="array" ref="X2113">_xlfn.IFS(W2113&lt;=3, "Q1", W2113&lt;=6, "Q2", W2113&lt;=9, "Q3", W2113&lt;=12, "Q4")</f>
        <v>Q4</v>
      </c>
      <c r="Y2113" s="4">
        <f t="shared" si="130"/>
        <v>6.25</v>
      </c>
      <c r="Z2113" t="str">
        <f t="shared" si="131"/>
        <v>October</v>
      </c>
    </row>
    <row r="2114" spans="1:26" x14ac:dyDescent="0.3">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c r="V2114">
        <f t="shared" si="128"/>
        <v>0</v>
      </c>
      <c r="W2114">
        <f t="shared" si="129"/>
        <v>10</v>
      </c>
      <c r="X2114" t="str" cm="1">
        <f t="array" ref="X2114">_xlfn.IFS(W2114&lt;=3, "Q1", W2114&lt;=6, "Q2", W2114&lt;=9, "Q3", W2114&lt;=12, "Q4")</f>
        <v>Q4</v>
      </c>
      <c r="Y2114" s="4">
        <f t="shared" si="130"/>
        <v>27</v>
      </c>
      <c r="Z2114" t="str">
        <f t="shared" si="131"/>
        <v>October</v>
      </c>
    </row>
    <row r="2115" spans="1:26" x14ac:dyDescent="0.3">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c r="V2115">
        <f t="shared" ref="V2115:V2178" si="132">D2115-C2115</f>
        <v>0</v>
      </c>
      <c r="W2115">
        <f t="shared" ref="W2115:W2178" si="133">MONTH(C2115)</f>
        <v>10</v>
      </c>
      <c r="X2115" t="str" cm="1">
        <f t="array" ref="X2115">_xlfn.IFS(W2115&lt;=3, "Q1", W2115&lt;=6, "Q2", W2115&lt;=9, "Q3", W2115&lt;=12, "Q4")</f>
        <v>Q4</v>
      </c>
      <c r="Y2115" s="4">
        <f t="shared" ref="Y2115:Y2178" si="134">(U2115/R2115)*100</f>
        <v>11.250000000000002</v>
      </c>
      <c r="Z2115" t="str">
        <f t="shared" ref="Z2115:Z2178" si="135">TEXT(C2115, "mmmm")</f>
        <v>October</v>
      </c>
    </row>
    <row r="2116" spans="1:26" x14ac:dyDescent="0.3">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c r="V2116">
        <f t="shared" si="132"/>
        <v>0</v>
      </c>
      <c r="W2116">
        <f t="shared" si="133"/>
        <v>10</v>
      </c>
      <c r="X2116" t="str" cm="1">
        <f t="array" ref="X2116">_xlfn.IFS(W2116&lt;=3, "Q1", W2116&lt;=6, "Q2", W2116&lt;=9, "Q3", W2116&lt;=12, "Q4")</f>
        <v>Q4</v>
      </c>
      <c r="Y2116" s="4">
        <f t="shared" si="134"/>
        <v>27</v>
      </c>
      <c r="Z2116" t="str">
        <f t="shared" si="135"/>
        <v>October</v>
      </c>
    </row>
    <row r="2117" spans="1:26" x14ac:dyDescent="0.3">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c r="V2117">
        <f t="shared" si="132"/>
        <v>0</v>
      </c>
      <c r="W2117">
        <f t="shared" si="133"/>
        <v>10</v>
      </c>
      <c r="X2117" t="str" cm="1">
        <f t="array" ref="X2117">_xlfn.IFS(W2117&lt;=3, "Q1", W2117&lt;=6, "Q2", W2117&lt;=9, "Q3", W2117&lt;=12, "Q4")</f>
        <v>Q4</v>
      </c>
      <c r="Y2117" s="4">
        <f t="shared" si="134"/>
        <v>4.7058823529411766</v>
      </c>
      <c r="Z2117" t="str">
        <f t="shared" si="135"/>
        <v>October</v>
      </c>
    </row>
    <row r="2118" spans="1:26" x14ac:dyDescent="0.3">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c r="V2118">
        <f t="shared" si="132"/>
        <v>5</v>
      </c>
      <c r="W2118">
        <f t="shared" si="133"/>
        <v>10</v>
      </c>
      <c r="X2118" t="str" cm="1">
        <f t="array" ref="X2118">_xlfn.IFS(W2118&lt;=3, "Q1", W2118&lt;=6, "Q2", W2118&lt;=9, "Q3", W2118&lt;=12, "Q4")</f>
        <v>Q4</v>
      </c>
      <c r="Y2118" s="4">
        <f t="shared" si="134"/>
        <v>-6.666666666666667</v>
      </c>
      <c r="Z2118" t="str">
        <f t="shared" si="135"/>
        <v>October</v>
      </c>
    </row>
    <row r="2119" spans="1:26" x14ac:dyDescent="0.3">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c r="V2119">
        <f t="shared" si="132"/>
        <v>4</v>
      </c>
      <c r="W2119">
        <f t="shared" si="133"/>
        <v>9</v>
      </c>
      <c r="X2119" t="str" cm="1">
        <f t="array" ref="X2119">_xlfn.IFS(W2119&lt;=3, "Q1", W2119&lt;=6, "Q2", W2119&lt;=9, "Q3", W2119&lt;=12, "Q4")</f>
        <v>Q3</v>
      </c>
      <c r="Y2119" s="4">
        <f t="shared" si="134"/>
        <v>46</v>
      </c>
      <c r="Z2119" t="str">
        <f t="shared" si="135"/>
        <v>September</v>
      </c>
    </row>
    <row r="2120" spans="1:26" x14ac:dyDescent="0.3">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c r="V2120">
        <f t="shared" si="132"/>
        <v>2</v>
      </c>
      <c r="W2120">
        <f t="shared" si="133"/>
        <v>4</v>
      </c>
      <c r="X2120" t="str" cm="1">
        <f t="array" ref="X2120">_xlfn.IFS(W2120&lt;=3, "Q1", W2120&lt;=6, "Q2", W2120&lt;=9, "Q3", W2120&lt;=12, "Q4")</f>
        <v>Q2</v>
      </c>
      <c r="Y2120" s="4">
        <f t="shared" si="134"/>
        <v>44.999999999999993</v>
      </c>
      <c r="Z2120" t="str">
        <f t="shared" si="135"/>
        <v>April</v>
      </c>
    </row>
    <row r="2121" spans="1:26" x14ac:dyDescent="0.3">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c r="V2121">
        <f t="shared" si="132"/>
        <v>2</v>
      </c>
      <c r="W2121">
        <f t="shared" si="133"/>
        <v>4</v>
      </c>
      <c r="X2121" t="str" cm="1">
        <f t="array" ref="X2121">_xlfn.IFS(W2121&lt;=3, "Q1", W2121&lt;=6, "Q2", W2121&lt;=9, "Q3", W2121&lt;=12, "Q4")</f>
        <v>Q2</v>
      </c>
      <c r="Y2121" s="4">
        <f t="shared" si="134"/>
        <v>33.75</v>
      </c>
      <c r="Z2121" t="str">
        <f t="shared" si="135"/>
        <v>April</v>
      </c>
    </row>
    <row r="2122" spans="1:26" x14ac:dyDescent="0.3">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c r="V2122">
        <f t="shared" si="132"/>
        <v>6</v>
      </c>
      <c r="W2122">
        <f t="shared" si="133"/>
        <v>1</v>
      </c>
      <c r="X2122" t="str" cm="1">
        <f t="array" ref="X2122">_xlfn.IFS(W2122&lt;=3, "Q1", W2122&lt;=6, "Q2", W2122&lt;=9, "Q3", W2122&lt;=12, "Q4")</f>
        <v>Q1</v>
      </c>
      <c r="Y2122" s="4">
        <f t="shared" si="134"/>
        <v>-70</v>
      </c>
      <c r="Z2122" t="str">
        <f t="shared" si="135"/>
        <v>January</v>
      </c>
    </row>
    <row r="2123" spans="1:26" x14ac:dyDescent="0.3">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c r="V2123">
        <f t="shared" si="132"/>
        <v>2</v>
      </c>
      <c r="W2123">
        <f t="shared" si="133"/>
        <v>11</v>
      </c>
      <c r="X2123" t="str" cm="1">
        <f t="array" ref="X2123">_xlfn.IFS(W2123&lt;=3, "Q1", W2123&lt;=6, "Q2", W2123&lt;=9, "Q3", W2123&lt;=12, "Q4")</f>
        <v>Q4</v>
      </c>
      <c r="Y2123" s="4">
        <f t="shared" si="134"/>
        <v>-1.25</v>
      </c>
      <c r="Z2123" t="str">
        <f t="shared" si="135"/>
        <v>November</v>
      </c>
    </row>
    <row r="2124" spans="1:26" x14ac:dyDescent="0.3">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c r="V2124">
        <f t="shared" si="132"/>
        <v>2</v>
      </c>
      <c r="W2124">
        <f t="shared" si="133"/>
        <v>9</v>
      </c>
      <c r="X2124" t="str" cm="1">
        <f t="array" ref="X2124">_xlfn.IFS(W2124&lt;=3, "Q1", W2124&lt;=6, "Q2", W2124&lt;=9, "Q3", W2124&lt;=12, "Q4")</f>
        <v>Q3</v>
      </c>
      <c r="Y2124" s="4">
        <f t="shared" si="134"/>
        <v>17</v>
      </c>
      <c r="Z2124" t="str">
        <f t="shared" si="135"/>
        <v>September</v>
      </c>
    </row>
    <row r="2125" spans="1:26" x14ac:dyDescent="0.3">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c r="V2125">
        <f t="shared" si="132"/>
        <v>2</v>
      </c>
      <c r="W2125">
        <f t="shared" si="133"/>
        <v>9</v>
      </c>
      <c r="X2125" t="str" cm="1">
        <f t="array" ref="X2125">_xlfn.IFS(W2125&lt;=3, "Q1", W2125&lt;=6, "Q2", W2125&lt;=9, "Q3", W2125&lt;=12, "Q4")</f>
        <v>Q3</v>
      </c>
      <c r="Y2125" s="4">
        <f t="shared" si="134"/>
        <v>48.000000000000007</v>
      </c>
      <c r="Z2125" t="str">
        <f t="shared" si="135"/>
        <v>September</v>
      </c>
    </row>
    <row r="2126" spans="1:26" x14ac:dyDescent="0.3">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c r="V2126">
        <f t="shared" si="132"/>
        <v>4</v>
      </c>
      <c r="W2126">
        <f t="shared" si="133"/>
        <v>12</v>
      </c>
      <c r="X2126" t="str" cm="1">
        <f t="array" ref="X2126">_xlfn.IFS(W2126&lt;=3, "Q1", W2126&lt;=6, "Q2", W2126&lt;=9, "Q3", W2126&lt;=12, "Q4")</f>
        <v>Q4</v>
      </c>
      <c r="Y2126" s="4">
        <f t="shared" si="134"/>
        <v>33.75</v>
      </c>
      <c r="Z2126" t="str">
        <f t="shared" si="135"/>
        <v>December</v>
      </c>
    </row>
    <row r="2127" spans="1:26" x14ac:dyDescent="0.3">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c r="V2127">
        <f t="shared" si="132"/>
        <v>4</v>
      </c>
      <c r="W2127">
        <f t="shared" si="133"/>
        <v>12</v>
      </c>
      <c r="X2127" t="str" cm="1">
        <f t="array" ref="X2127">_xlfn.IFS(W2127&lt;=3, "Q1", W2127&lt;=6, "Q2", W2127&lt;=9, "Q3", W2127&lt;=12, "Q4")</f>
        <v>Q4</v>
      </c>
      <c r="Y2127" s="4">
        <f t="shared" si="134"/>
        <v>15</v>
      </c>
      <c r="Z2127" t="str">
        <f t="shared" si="135"/>
        <v>December</v>
      </c>
    </row>
    <row r="2128" spans="1:26" x14ac:dyDescent="0.3">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c r="V2128">
        <f t="shared" si="132"/>
        <v>5</v>
      </c>
      <c r="W2128">
        <f t="shared" si="133"/>
        <v>6</v>
      </c>
      <c r="X2128" t="str" cm="1">
        <f t="array" ref="X2128">_xlfn.IFS(W2128&lt;=3, "Q1", W2128&lt;=6, "Q2", W2128&lt;=9, "Q3", W2128&lt;=12, "Q4")</f>
        <v>Q2</v>
      </c>
      <c r="Y2128" s="4">
        <f t="shared" si="134"/>
        <v>1.25</v>
      </c>
      <c r="Z2128" t="str">
        <f t="shared" si="135"/>
        <v>June</v>
      </c>
    </row>
    <row r="2129" spans="1:26" x14ac:dyDescent="0.3">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c r="V2129">
        <f t="shared" si="132"/>
        <v>5</v>
      </c>
      <c r="W2129">
        <f t="shared" si="133"/>
        <v>10</v>
      </c>
      <c r="X2129" t="str" cm="1">
        <f t="array" ref="X2129">_xlfn.IFS(W2129&lt;=3, "Q1", W2129&lt;=6, "Q2", W2129&lt;=9, "Q3", W2129&lt;=12, "Q4")</f>
        <v>Q4</v>
      </c>
      <c r="Y2129" s="4">
        <f t="shared" si="134"/>
        <v>10</v>
      </c>
      <c r="Z2129" t="str">
        <f t="shared" si="135"/>
        <v>October</v>
      </c>
    </row>
    <row r="2130" spans="1:26" x14ac:dyDescent="0.3">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c r="V2130">
        <f t="shared" si="132"/>
        <v>5</v>
      </c>
      <c r="W2130">
        <f t="shared" si="133"/>
        <v>10</v>
      </c>
      <c r="X2130" t="str" cm="1">
        <f t="array" ref="X2130">_xlfn.IFS(W2130&lt;=3, "Q1", W2130&lt;=6, "Q2", W2130&lt;=9, "Q3", W2130&lt;=12, "Q4")</f>
        <v>Q4</v>
      </c>
      <c r="Y2130" s="4">
        <f t="shared" si="134"/>
        <v>35</v>
      </c>
      <c r="Z2130" t="str">
        <f t="shared" si="135"/>
        <v>October</v>
      </c>
    </row>
    <row r="2131" spans="1:26" x14ac:dyDescent="0.3">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c r="V2131">
        <f t="shared" si="132"/>
        <v>2</v>
      </c>
      <c r="W2131">
        <f t="shared" si="133"/>
        <v>5</v>
      </c>
      <c r="X2131" t="str" cm="1">
        <f t="array" ref="X2131">_xlfn.IFS(W2131&lt;=3, "Q1", W2131&lt;=6, "Q2", W2131&lt;=9, "Q3", W2131&lt;=12, "Q4")</f>
        <v>Q2</v>
      </c>
      <c r="Y2131" s="4">
        <f t="shared" si="134"/>
        <v>28.000000000000004</v>
      </c>
      <c r="Z2131" t="str">
        <f t="shared" si="135"/>
        <v>May</v>
      </c>
    </row>
    <row r="2132" spans="1:26" x14ac:dyDescent="0.3">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c r="V2132">
        <f t="shared" si="132"/>
        <v>2</v>
      </c>
      <c r="W2132">
        <f t="shared" si="133"/>
        <v>5</v>
      </c>
      <c r="X2132" t="str" cm="1">
        <f t="array" ref="X2132">_xlfn.IFS(W2132&lt;=3, "Q1", W2132&lt;=6, "Q2", W2132&lt;=9, "Q3", W2132&lt;=12, "Q4")</f>
        <v>Q2</v>
      </c>
      <c r="Y2132" s="4">
        <f t="shared" si="134"/>
        <v>31</v>
      </c>
      <c r="Z2132" t="str">
        <f t="shared" si="135"/>
        <v>May</v>
      </c>
    </row>
    <row r="2133" spans="1:26" x14ac:dyDescent="0.3">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c r="V2133">
        <f t="shared" si="132"/>
        <v>2</v>
      </c>
      <c r="W2133">
        <f t="shared" si="133"/>
        <v>5</v>
      </c>
      <c r="X2133" t="str" cm="1">
        <f t="array" ref="X2133">_xlfn.IFS(W2133&lt;=3, "Q1", W2133&lt;=6, "Q2", W2133&lt;=9, "Q3", W2133&lt;=12, "Q4")</f>
        <v>Q2</v>
      </c>
      <c r="Y2133" s="4">
        <f t="shared" si="134"/>
        <v>42.999999999999993</v>
      </c>
      <c r="Z2133" t="str">
        <f t="shared" si="135"/>
        <v>May</v>
      </c>
    </row>
    <row r="2134" spans="1:26" x14ac:dyDescent="0.3">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c r="V2134">
        <f t="shared" si="132"/>
        <v>6</v>
      </c>
      <c r="W2134">
        <f t="shared" si="133"/>
        <v>11</v>
      </c>
      <c r="X2134" t="str" cm="1">
        <f t="array" ref="X2134">_xlfn.IFS(W2134&lt;=3, "Q1", W2134&lt;=6, "Q2", W2134&lt;=9, "Q3", W2134&lt;=12, "Q4")</f>
        <v>Q4</v>
      </c>
      <c r="Y2134" s="4">
        <f t="shared" si="134"/>
        <v>46</v>
      </c>
      <c r="Z2134" t="str">
        <f t="shared" si="135"/>
        <v>November</v>
      </c>
    </row>
    <row r="2135" spans="1:26" x14ac:dyDescent="0.3">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c r="V2135">
        <f t="shared" si="132"/>
        <v>4</v>
      </c>
      <c r="W2135">
        <f t="shared" si="133"/>
        <v>11</v>
      </c>
      <c r="X2135" t="str" cm="1">
        <f t="array" ref="X2135">_xlfn.IFS(W2135&lt;=3, "Q1", W2135&lt;=6, "Q2", W2135&lt;=9, "Q3", W2135&lt;=12, "Q4")</f>
        <v>Q4</v>
      </c>
      <c r="Y2135" s="4">
        <f t="shared" si="134"/>
        <v>-80</v>
      </c>
      <c r="Z2135" t="str">
        <f t="shared" si="135"/>
        <v>November</v>
      </c>
    </row>
    <row r="2136" spans="1:26" x14ac:dyDescent="0.3">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c r="V2136">
        <f t="shared" si="132"/>
        <v>4</v>
      </c>
      <c r="W2136">
        <f t="shared" si="133"/>
        <v>11</v>
      </c>
      <c r="X2136" t="str" cm="1">
        <f t="array" ref="X2136">_xlfn.IFS(W2136&lt;=3, "Q1", W2136&lt;=6, "Q2", W2136&lt;=9, "Q3", W2136&lt;=12, "Q4")</f>
        <v>Q4</v>
      </c>
      <c r="Y2136" s="4">
        <f t="shared" si="134"/>
        <v>-22.500000000000004</v>
      </c>
      <c r="Z2136" t="str">
        <f t="shared" si="135"/>
        <v>November</v>
      </c>
    </row>
    <row r="2137" spans="1:26" x14ac:dyDescent="0.3">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c r="V2137">
        <f t="shared" si="132"/>
        <v>4</v>
      </c>
      <c r="W2137">
        <f t="shared" si="133"/>
        <v>11</v>
      </c>
      <c r="X2137" t="str" cm="1">
        <f t="array" ref="X2137">_xlfn.IFS(W2137&lt;=3, "Q1", W2137&lt;=6, "Q2", W2137&lt;=9, "Q3", W2137&lt;=12, "Q4")</f>
        <v>Q4</v>
      </c>
      <c r="Y2137" s="4">
        <f t="shared" si="134"/>
        <v>16.666666666666664</v>
      </c>
      <c r="Z2137" t="str">
        <f t="shared" si="135"/>
        <v>November</v>
      </c>
    </row>
    <row r="2138" spans="1:26" x14ac:dyDescent="0.3">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c r="V2138">
        <f t="shared" si="132"/>
        <v>5</v>
      </c>
      <c r="W2138">
        <f t="shared" si="133"/>
        <v>12</v>
      </c>
      <c r="X2138" t="str" cm="1">
        <f t="array" ref="X2138">_xlfn.IFS(W2138&lt;=3, "Q1", W2138&lt;=6, "Q2", W2138&lt;=9, "Q3", W2138&lt;=12, "Q4")</f>
        <v>Q4</v>
      </c>
      <c r="Y2138" s="4">
        <f t="shared" si="134"/>
        <v>-77.5</v>
      </c>
      <c r="Z2138" t="str">
        <f t="shared" si="135"/>
        <v>December</v>
      </c>
    </row>
    <row r="2139" spans="1:26" x14ac:dyDescent="0.3">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c r="V2139">
        <f t="shared" si="132"/>
        <v>5</v>
      </c>
      <c r="W2139">
        <f t="shared" si="133"/>
        <v>12</v>
      </c>
      <c r="X2139" t="str" cm="1">
        <f t="array" ref="X2139">_xlfn.IFS(W2139&lt;=3, "Q1", W2139&lt;=6, "Q2", W2139&lt;=9, "Q3", W2139&lt;=12, "Q4")</f>
        <v>Q4</v>
      </c>
      <c r="Y2139" s="4">
        <f t="shared" si="134"/>
        <v>-160</v>
      </c>
      <c r="Z2139" t="str">
        <f t="shared" si="135"/>
        <v>December</v>
      </c>
    </row>
    <row r="2140" spans="1:26" x14ac:dyDescent="0.3">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c r="V2140">
        <f t="shared" si="132"/>
        <v>0</v>
      </c>
      <c r="W2140">
        <f t="shared" si="133"/>
        <v>11</v>
      </c>
      <c r="X2140" t="str" cm="1">
        <f t="array" ref="X2140">_xlfn.IFS(W2140&lt;=3, "Q1", W2140&lt;=6, "Q2", W2140&lt;=9, "Q3", W2140&lt;=12, "Q4")</f>
        <v>Q4</v>
      </c>
      <c r="Y2140" s="4">
        <f t="shared" si="134"/>
        <v>50</v>
      </c>
      <c r="Z2140" t="str">
        <f t="shared" si="135"/>
        <v>November</v>
      </c>
    </row>
    <row r="2141" spans="1:26" x14ac:dyDescent="0.3">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c r="V2141">
        <f t="shared" si="132"/>
        <v>5</v>
      </c>
      <c r="W2141">
        <f t="shared" si="133"/>
        <v>6</v>
      </c>
      <c r="X2141" t="str" cm="1">
        <f t="array" ref="X2141">_xlfn.IFS(W2141&lt;=3, "Q1", W2141&lt;=6, "Q2", W2141&lt;=9, "Q3", W2141&lt;=12, "Q4")</f>
        <v>Q2</v>
      </c>
      <c r="Y2141" s="4">
        <f t="shared" si="134"/>
        <v>33.75</v>
      </c>
      <c r="Z2141" t="str">
        <f t="shared" si="135"/>
        <v>June</v>
      </c>
    </row>
    <row r="2142" spans="1:26" x14ac:dyDescent="0.3">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c r="V2142">
        <f t="shared" si="132"/>
        <v>5</v>
      </c>
      <c r="W2142">
        <f t="shared" si="133"/>
        <v>6</v>
      </c>
      <c r="X2142" t="str" cm="1">
        <f t="array" ref="X2142">_xlfn.IFS(W2142&lt;=3, "Q1", W2142&lt;=6, "Q2", W2142&lt;=9, "Q3", W2142&lt;=12, "Q4")</f>
        <v>Q2</v>
      </c>
      <c r="Y2142" s="4">
        <f t="shared" si="134"/>
        <v>26</v>
      </c>
      <c r="Z2142" t="str">
        <f t="shared" si="135"/>
        <v>June</v>
      </c>
    </row>
    <row r="2143" spans="1:26" x14ac:dyDescent="0.3">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c r="V2143">
        <f t="shared" si="132"/>
        <v>5</v>
      </c>
      <c r="W2143">
        <f t="shared" si="133"/>
        <v>6</v>
      </c>
      <c r="X2143" t="str" cm="1">
        <f t="array" ref="X2143">_xlfn.IFS(W2143&lt;=3, "Q1", W2143&lt;=6, "Q2", W2143&lt;=9, "Q3", W2143&lt;=12, "Q4")</f>
        <v>Q2</v>
      </c>
      <c r="Y2143" s="4">
        <f t="shared" si="134"/>
        <v>-35</v>
      </c>
      <c r="Z2143" t="str">
        <f t="shared" si="135"/>
        <v>June</v>
      </c>
    </row>
    <row r="2144" spans="1:26" x14ac:dyDescent="0.3">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c r="V2144">
        <f t="shared" si="132"/>
        <v>4</v>
      </c>
      <c r="W2144">
        <f t="shared" si="133"/>
        <v>9</v>
      </c>
      <c r="X2144" t="str" cm="1">
        <f t="array" ref="X2144">_xlfn.IFS(W2144&lt;=3, "Q1", W2144&lt;=6, "Q2", W2144&lt;=9, "Q3", W2144&lt;=12, "Q4")</f>
        <v>Q3</v>
      </c>
      <c r="Y2144" s="4">
        <f t="shared" si="134"/>
        <v>32.5</v>
      </c>
      <c r="Z2144" t="str">
        <f t="shared" si="135"/>
        <v>September</v>
      </c>
    </row>
    <row r="2145" spans="1:26" x14ac:dyDescent="0.3">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c r="V2145">
        <f t="shared" si="132"/>
        <v>4</v>
      </c>
      <c r="W2145">
        <f t="shared" si="133"/>
        <v>9</v>
      </c>
      <c r="X2145" t="str" cm="1">
        <f t="array" ref="X2145">_xlfn.IFS(W2145&lt;=3, "Q1", W2145&lt;=6, "Q2", W2145&lt;=9, "Q3", W2145&lt;=12, "Q4")</f>
        <v>Q3</v>
      </c>
      <c r="Y2145" s="4">
        <f t="shared" si="134"/>
        <v>-20</v>
      </c>
      <c r="Z2145" t="str">
        <f t="shared" si="135"/>
        <v>September</v>
      </c>
    </row>
    <row r="2146" spans="1:26" x14ac:dyDescent="0.3">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c r="V2146">
        <f t="shared" si="132"/>
        <v>4</v>
      </c>
      <c r="W2146">
        <f t="shared" si="133"/>
        <v>9</v>
      </c>
      <c r="X2146" t="str" cm="1">
        <f t="array" ref="X2146">_xlfn.IFS(W2146&lt;=3, "Q1", W2146&lt;=6, "Q2", W2146&lt;=9, "Q3", W2146&lt;=12, "Q4")</f>
        <v>Q3</v>
      </c>
      <c r="Y2146" s="4">
        <f t="shared" si="134"/>
        <v>32.500000000000007</v>
      </c>
      <c r="Z2146" t="str">
        <f t="shared" si="135"/>
        <v>September</v>
      </c>
    </row>
    <row r="2147" spans="1:26" x14ac:dyDescent="0.3">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c r="V2147">
        <f t="shared" si="132"/>
        <v>4</v>
      </c>
      <c r="W2147">
        <f t="shared" si="133"/>
        <v>6</v>
      </c>
      <c r="X2147" t="str" cm="1">
        <f t="array" ref="X2147">_xlfn.IFS(W2147&lt;=3, "Q1", W2147&lt;=6, "Q2", W2147&lt;=9, "Q3", W2147&lt;=12, "Q4")</f>
        <v>Q2</v>
      </c>
      <c r="Y2147" s="4">
        <f t="shared" si="134"/>
        <v>-4.2857142857142856</v>
      </c>
      <c r="Z2147" t="str">
        <f t="shared" si="135"/>
        <v>June</v>
      </c>
    </row>
    <row r="2148" spans="1:26" x14ac:dyDescent="0.3">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c r="V2148">
        <f t="shared" si="132"/>
        <v>4</v>
      </c>
      <c r="W2148">
        <f t="shared" si="133"/>
        <v>6</v>
      </c>
      <c r="X2148" t="str" cm="1">
        <f t="array" ref="X2148">_xlfn.IFS(W2148&lt;=3, "Q1", W2148&lt;=6, "Q2", W2148&lt;=9, "Q3", W2148&lt;=12, "Q4")</f>
        <v>Q2</v>
      </c>
      <c r="Y2148" s="4">
        <f t="shared" si="134"/>
        <v>-73.333333333333329</v>
      </c>
      <c r="Z2148" t="str">
        <f t="shared" si="135"/>
        <v>June</v>
      </c>
    </row>
    <row r="2149" spans="1:26" x14ac:dyDescent="0.3">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c r="V2149">
        <f t="shared" si="132"/>
        <v>4</v>
      </c>
      <c r="W2149">
        <f t="shared" si="133"/>
        <v>6</v>
      </c>
      <c r="X2149" t="str" cm="1">
        <f t="array" ref="X2149">_xlfn.IFS(W2149&lt;=3, "Q1", W2149&lt;=6, "Q2", W2149&lt;=9, "Q3", W2149&lt;=12, "Q4")</f>
        <v>Q2</v>
      </c>
      <c r="Y2149" s="4">
        <f t="shared" si="134"/>
        <v>-20</v>
      </c>
      <c r="Z2149" t="str">
        <f t="shared" si="135"/>
        <v>June</v>
      </c>
    </row>
    <row r="2150" spans="1:26" x14ac:dyDescent="0.3">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c r="V2150">
        <f t="shared" si="132"/>
        <v>5</v>
      </c>
      <c r="W2150">
        <f t="shared" si="133"/>
        <v>12</v>
      </c>
      <c r="X2150" t="str" cm="1">
        <f t="array" ref="X2150">_xlfn.IFS(W2150&lt;=3, "Q1", W2150&lt;=6, "Q2", W2150&lt;=9, "Q3", W2150&lt;=12, "Q4")</f>
        <v>Q4</v>
      </c>
      <c r="Y2150" s="4">
        <f t="shared" si="134"/>
        <v>10</v>
      </c>
      <c r="Z2150" t="str">
        <f t="shared" si="135"/>
        <v>December</v>
      </c>
    </row>
    <row r="2151" spans="1:26" x14ac:dyDescent="0.3">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c r="V2151">
        <f t="shared" si="132"/>
        <v>5</v>
      </c>
      <c r="W2151">
        <f t="shared" si="133"/>
        <v>3</v>
      </c>
      <c r="X2151" t="str" cm="1">
        <f t="array" ref="X2151">_xlfn.IFS(W2151&lt;=3, "Q1", W2151&lt;=6, "Q2", W2151&lt;=9, "Q3", W2151&lt;=12, "Q4")</f>
        <v>Q1</v>
      </c>
      <c r="Y2151" s="4">
        <f t="shared" si="134"/>
        <v>26</v>
      </c>
      <c r="Z2151" t="str">
        <f t="shared" si="135"/>
        <v>March</v>
      </c>
    </row>
    <row r="2152" spans="1:26" x14ac:dyDescent="0.3">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c r="V2152">
        <f t="shared" si="132"/>
        <v>7</v>
      </c>
      <c r="W2152">
        <f t="shared" si="133"/>
        <v>11</v>
      </c>
      <c r="X2152" t="str" cm="1">
        <f t="array" ref="X2152">_xlfn.IFS(W2152&lt;=3, "Q1", W2152&lt;=6, "Q2", W2152&lt;=9, "Q3", W2152&lt;=12, "Q4")</f>
        <v>Q4</v>
      </c>
      <c r="Y2152" s="4">
        <f t="shared" si="134"/>
        <v>-22.857142857142858</v>
      </c>
      <c r="Z2152" t="str">
        <f t="shared" si="135"/>
        <v>November</v>
      </c>
    </row>
    <row r="2153" spans="1:26" x14ac:dyDescent="0.3">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c r="V2153">
        <f t="shared" si="132"/>
        <v>5</v>
      </c>
      <c r="W2153">
        <f t="shared" si="133"/>
        <v>11</v>
      </c>
      <c r="X2153" t="str" cm="1">
        <f t="array" ref="X2153">_xlfn.IFS(W2153&lt;=3, "Q1", W2153&lt;=6, "Q2", W2153&lt;=9, "Q3", W2153&lt;=12, "Q4")</f>
        <v>Q4</v>
      </c>
      <c r="Y2153" s="4">
        <f t="shared" si="134"/>
        <v>39</v>
      </c>
      <c r="Z2153" t="str">
        <f t="shared" si="135"/>
        <v>November</v>
      </c>
    </row>
    <row r="2154" spans="1:26" x14ac:dyDescent="0.3">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c r="V2154">
        <f t="shared" si="132"/>
        <v>4</v>
      </c>
      <c r="W2154">
        <f t="shared" si="133"/>
        <v>11</v>
      </c>
      <c r="X2154" t="str" cm="1">
        <f t="array" ref="X2154">_xlfn.IFS(W2154&lt;=3, "Q1", W2154&lt;=6, "Q2", W2154&lt;=9, "Q3", W2154&lt;=12, "Q4")</f>
        <v>Q4</v>
      </c>
      <c r="Y2154" s="4">
        <f t="shared" si="134"/>
        <v>47</v>
      </c>
      <c r="Z2154" t="str">
        <f t="shared" si="135"/>
        <v>November</v>
      </c>
    </row>
    <row r="2155" spans="1:26" x14ac:dyDescent="0.3">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c r="V2155">
        <f t="shared" si="132"/>
        <v>4</v>
      </c>
      <c r="W2155">
        <f t="shared" si="133"/>
        <v>7</v>
      </c>
      <c r="X2155" t="str" cm="1">
        <f t="array" ref="X2155">_xlfn.IFS(W2155&lt;=3, "Q1", W2155&lt;=6, "Q2", W2155&lt;=9, "Q3", W2155&lt;=12, "Q4")</f>
        <v>Q3</v>
      </c>
      <c r="Y2155" s="4">
        <f t="shared" si="134"/>
        <v>36.25</v>
      </c>
      <c r="Z2155" t="str">
        <f t="shared" si="135"/>
        <v>July</v>
      </c>
    </row>
    <row r="2156" spans="1:26" x14ac:dyDescent="0.3">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c r="V2156">
        <f t="shared" si="132"/>
        <v>5</v>
      </c>
      <c r="W2156">
        <f t="shared" si="133"/>
        <v>4</v>
      </c>
      <c r="X2156" t="str" cm="1">
        <f t="array" ref="X2156">_xlfn.IFS(W2156&lt;=3, "Q1", W2156&lt;=6, "Q2", W2156&lt;=9, "Q3", W2156&lt;=12, "Q4")</f>
        <v>Q2</v>
      </c>
      <c r="Y2156" s="4">
        <f t="shared" si="134"/>
        <v>-45</v>
      </c>
      <c r="Z2156" t="str">
        <f t="shared" si="135"/>
        <v>April</v>
      </c>
    </row>
    <row r="2157" spans="1:26" x14ac:dyDescent="0.3">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c r="V2157">
        <f t="shared" si="132"/>
        <v>2</v>
      </c>
      <c r="W2157">
        <f t="shared" si="133"/>
        <v>7</v>
      </c>
      <c r="X2157" t="str" cm="1">
        <f t="array" ref="X2157">_xlfn.IFS(W2157&lt;=3, "Q1", W2157&lt;=6, "Q2", W2157&lt;=9, "Q3", W2157&lt;=12, "Q4")</f>
        <v>Q3</v>
      </c>
      <c r="Y2157" s="4">
        <f t="shared" si="134"/>
        <v>50</v>
      </c>
      <c r="Z2157" t="str">
        <f t="shared" si="135"/>
        <v>July</v>
      </c>
    </row>
    <row r="2158" spans="1:26" x14ac:dyDescent="0.3">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c r="V2158">
        <f t="shared" si="132"/>
        <v>2</v>
      </c>
      <c r="W2158">
        <f t="shared" si="133"/>
        <v>6</v>
      </c>
      <c r="X2158" t="str" cm="1">
        <f t="array" ref="X2158">_xlfn.IFS(W2158&lt;=3, "Q1", W2158&lt;=6, "Q2", W2158&lt;=9, "Q3", W2158&lt;=12, "Q4")</f>
        <v>Q2</v>
      </c>
      <c r="Y2158" s="4">
        <f t="shared" si="134"/>
        <v>0</v>
      </c>
      <c r="Z2158" t="str">
        <f t="shared" si="135"/>
        <v>June</v>
      </c>
    </row>
    <row r="2159" spans="1:26" x14ac:dyDescent="0.3">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c r="V2159">
        <f t="shared" si="132"/>
        <v>2</v>
      </c>
      <c r="W2159">
        <f t="shared" si="133"/>
        <v>6</v>
      </c>
      <c r="X2159" t="str" cm="1">
        <f t="array" ref="X2159">_xlfn.IFS(W2159&lt;=3, "Q1", W2159&lt;=6, "Q2", W2159&lt;=9, "Q3", W2159&lt;=12, "Q4")</f>
        <v>Q2</v>
      </c>
      <c r="Y2159" s="4">
        <f t="shared" si="134"/>
        <v>6.0000000000000009</v>
      </c>
      <c r="Z2159" t="str">
        <f t="shared" si="135"/>
        <v>June</v>
      </c>
    </row>
    <row r="2160" spans="1:26" x14ac:dyDescent="0.3">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c r="V2160">
        <f t="shared" si="132"/>
        <v>5</v>
      </c>
      <c r="W2160">
        <f t="shared" si="133"/>
        <v>10</v>
      </c>
      <c r="X2160" t="str" cm="1">
        <f t="array" ref="X2160">_xlfn.IFS(W2160&lt;=3, "Q1", W2160&lt;=6, "Q2", W2160&lt;=9, "Q3", W2160&lt;=12, "Q4")</f>
        <v>Q4</v>
      </c>
      <c r="Y2160" s="4">
        <f t="shared" si="134"/>
        <v>11.249999999999998</v>
      </c>
      <c r="Z2160" t="str">
        <f t="shared" si="135"/>
        <v>October</v>
      </c>
    </row>
    <row r="2161" spans="1:26" x14ac:dyDescent="0.3">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c r="V2161">
        <f t="shared" si="132"/>
        <v>6</v>
      </c>
      <c r="W2161">
        <f t="shared" si="133"/>
        <v>9</v>
      </c>
      <c r="X2161" t="str" cm="1">
        <f t="array" ref="X2161">_xlfn.IFS(W2161&lt;=3, "Q1", W2161&lt;=6, "Q2", W2161&lt;=9, "Q3", W2161&lt;=12, "Q4")</f>
        <v>Q3</v>
      </c>
      <c r="Y2161" s="4">
        <f t="shared" si="134"/>
        <v>-170</v>
      </c>
      <c r="Z2161" t="str">
        <f t="shared" si="135"/>
        <v>September</v>
      </c>
    </row>
    <row r="2162" spans="1:26" x14ac:dyDescent="0.3">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c r="V2162">
        <f t="shared" si="132"/>
        <v>0</v>
      </c>
      <c r="W2162">
        <f t="shared" si="133"/>
        <v>5</v>
      </c>
      <c r="X2162" t="str" cm="1">
        <f t="array" ref="X2162">_xlfn.IFS(W2162&lt;=3, "Q1", W2162&lt;=6, "Q2", W2162&lt;=9, "Q3", W2162&lt;=12, "Q4")</f>
        <v>Q2</v>
      </c>
      <c r="Y2162" s="4">
        <f t="shared" si="134"/>
        <v>37.5</v>
      </c>
      <c r="Z2162" t="str">
        <f t="shared" si="135"/>
        <v>May</v>
      </c>
    </row>
    <row r="2163" spans="1:26" x14ac:dyDescent="0.3">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c r="V2163">
        <f t="shared" si="132"/>
        <v>5</v>
      </c>
      <c r="W2163">
        <f t="shared" si="133"/>
        <v>1</v>
      </c>
      <c r="X2163" t="str" cm="1">
        <f t="array" ref="X2163">_xlfn.IFS(W2163&lt;=3, "Q1", W2163&lt;=6, "Q2", W2163&lt;=9, "Q3", W2163&lt;=12, "Q4")</f>
        <v>Q1</v>
      </c>
      <c r="Y2163" s="4">
        <f t="shared" si="134"/>
        <v>29.000000000000004</v>
      </c>
      <c r="Z2163" t="str">
        <f t="shared" si="135"/>
        <v>January</v>
      </c>
    </row>
    <row r="2164" spans="1:26" x14ac:dyDescent="0.3">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c r="V2164">
        <f t="shared" si="132"/>
        <v>6</v>
      </c>
      <c r="W2164">
        <f t="shared" si="133"/>
        <v>3</v>
      </c>
      <c r="X2164" t="str" cm="1">
        <f t="array" ref="X2164">_xlfn.IFS(W2164&lt;=3, "Q1", W2164&lt;=6, "Q2", W2164&lt;=9, "Q3", W2164&lt;=12, "Q4")</f>
        <v>Q1</v>
      </c>
      <c r="Y2164" s="4">
        <f t="shared" si="134"/>
        <v>48.000000000000007</v>
      </c>
      <c r="Z2164" t="str">
        <f t="shared" si="135"/>
        <v>March</v>
      </c>
    </row>
    <row r="2165" spans="1:26" x14ac:dyDescent="0.3">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c r="V2165">
        <f t="shared" si="132"/>
        <v>6</v>
      </c>
      <c r="W2165">
        <f t="shared" si="133"/>
        <v>10</v>
      </c>
      <c r="X2165" t="str" cm="1">
        <f t="array" ref="X2165">_xlfn.IFS(W2165&lt;=3, "Q1", W2165&lt;=6, "Q2", W2165&lt;=9, "Q3", W2165&lt;=12, "Q4")</f>
        <v>Q4</v>
      </c>
      <c r="Y2165" s="4">
        <f t="shared" si="134"/>
        <v>12.5</v>
      </c>
      <c r="Z2165" t="str">
        <f t="shared" si="135"/>
        <v>October</v>
      </c>
    </row>
    <row r="2166" spans="1:26" x14ac:dyDescent="0.3">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c r="V2166">
        <f t="shared" si="132"/>
        <v>6</v>
      </c>
      <c r="W2166">
        <f t="shared" si="133"/>
        <v>10</v>
      </c>
      <c r="X2166" t="str" cm="1">
        <f t="array" ref="X2166">_xlfn.IFS(W2166&lt;=3, "Q1", W2166&lt;=6, "Q2", W2166&lt;=9, "Q3", W2166&lt;=12, "Q4")</f>
        <v>Q4</v>
      </c>
      <c r="Y2166" s="4">
        <f t="shared" si="134"/>
        <v>36.25</v>
      </c>
      <c r="Z2166" t="str">
        <f t="shared" si="135"/>
        <v>October</v>
      </c>
    </row>
    <row r="2167" spans="1:26" x14ac:dyDescent="0.3">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c r="V2167">
        <f t="shared" si="132"/>
        <v>6</v>
      </c>
      <c r="W2167">
        <f t="shared" si="133"/>
        <v>10</v>
      </c>
      <c r="X2167" t="str" cm="1">
        <f t="array" ref="X2167">_xlfn.IFS(W2167&lt;=3, "Q1", W2167&lt;=6, "Q2", W2167&lt;=9, "Q3", W2167&lt;=12, "Q4")</f>
        <v>Q4</v>
      </c>
      <c r="Y2167" s="4">
        <f t="shared" si="134"/>
        <v>-107.5</v>
      </c>
      <c r="Z2167" t="str">
        <f t="shared" si="135"/>
        <v>October</v>
      </c>
    </row>
    <row r="2168" spans="1:26" x14ac:dyDescent="0.3">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c r="V2168">
        <f t="shared" si="132"/>
        <v>6</v>
      </c>
      <c r="W2168">
        <f t="shared" si="133"/>
        <v>10</v>
      </c>
      <c r="X2168" t="str" cm="1">
        <f t="array" ref="X2168">_xlfn.IFS(W2168&lt;=3, "Q1", W2168&lt;=6, "Q2", W2168&lt;=9, "Q3", W2168&lt;=12, "Q4")</f>
        <v>Q4</v>
      </c>
      <c r="Y2168" s="4">
        <f t="shared" si="134"/>
        <v>7.5</v>
      </c>
      <c r="Z2168" t="str">
        <f t="shared" si="135"/>
        <v>October</v>
      </c>
    </row>
    <row r="2169" spans="1:26" x14ac:dyDescent="0.3">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c r="V2169">
        <f t="shared" si="132"/>
        <v>6</v>
      </c>
      <c r="W2169">
        <f t="shared" si="133"/>
        <v>10</v>
      </c>
      <c r="X2169" t="str" cm="1">
        <f t="array" ref="X2169">_xlfn.IFS(W2169&lt;=3, "Q1", W2169&lt;=6, "Q2", W2169&lt;=9, "Q3", W2169&lt;=12, "Q4")</f>
        <v>Q4</v>
      </c>
      <c r="Y2169" s="4">
        <f t="shared" si="134"/>
        <v>-175.00000000000003</v>
      </c>
      <c r="Z2169" t="str">
        <f t="shared" si="135"/>
        <v>October</v>
      </c>
    </row>
    <row r="2170" spans="1:26" x14ac:dyDescent="0.3">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c r="V2170">
        <f t="shared" si="132"/>
        <v>3</v>
      </c>
      <c r="W2170">
        <f t="shared" si="133"/>
        <v>1</v>
      </c>
      <c r="X2170" t="str" cm="1">
        <f t="array" ref="X2170">_xlfn.IFS(W2170&lt;=3, "Q1", W2170&lt;=6, "Q2", W2170&lt;=9, "Q3", W2170&lt;=12, "Q4")</f>
        <v>Q1</v>
      </c>
      <c r="Y2170" s="4">
        <f t="shared" si="134"/>
        <v>12.5</v>
      </c>
      <c r="Z2170" t="str">
        <f t="shared" si="135"/>
        <v>January</v>
      </c>
    </row>
    <row r="2171" spans="1:26" x14ac:dyDescent="0.3">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c r="V2171">
        <f t="shared" si="132"/>
        <v>3</v>
      </c>
      <c r="W2171">
        <f t="shared" si="133"/>
        <v>1</v>
      </c>
      <c r="X2171" t="str" cm="1">
        <f t="array" ref="X2171">_xlfn.IFS(W2171&lt;=3, "Q1", W2171&lt;=6, "Q2", W2171&lt;=9, "Q3", W2171&lt;=12, "Q4")</f>
        <v>Q1</v>
      </c>
      <c r="Y2171" s="4">
        <f t="shared" si="134"/>
        <v>-12.5</v>
      </c>
      <c r="Z2171" t="str">
        <f t="shared" si="135"/>
        <v>January</v>
      </c>
    </row>
    <row r="2172" spans="1:26" x14ac:dyDescent="0.3">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c r="V2172">
        <f t="shared" si="132"/>
        <v>3</v>
      </c>
      <c r="W2172">
        <f t="shared" si="133"/>
        <v>1</v>
      </c>
      <c r="X2172" t="str" cm="1">
        <f t="array" ref="X2172">_xlfn.IFS(W2172&lt;=3, "Q1", W2172&lt;=6, "Q2", W2172&lt;=9, "Q3", W2172&lt;=12, "Q4")</f>
        <v>Q1</v>
      </c>
      <c r="Y2172" s="4">
        <f t="shared" si="134"/>
        <v>-25</v>
      </c>
      <c r="Z2172" t="str">
        <f t="shared" si="135"/>
        <v>January</v>
      </c>
    </row>
    <row r="2173" spans="1:26" x14ac:dyDescent="0.3">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c r="V2173">
        <f t="shared" si="132"/>
        <v>6</v>
      </c>
      <c r="W2173">
        <f t="shared" si="133"/>
        <v>11</v>
      </c>
      <c r="X2173" t="str" cm="1">
        <f t="array" ref="X2173">_xlfn.IFS(W2173&lt;=3, "Q1", W2173&lt;=6, "Q2", W2173&lt;=9, "Q3", W2173&lt;=12, "Q4")</f>
        <v>Q4</v>
      </c>
      <c r="Y2173" s="4">
        <f t="shared" si="134"/>
        <v>-2.8571428571428572</v>
      </c>
      <c r="Z2173" t="str">
        <f t="shared" si="135"/>
        <v>November</v>
      </c>
    </row>
    <row r="2174" spans="1:26" x14ac:dyDescent="0.3">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c r="V2174">
        <f t="shared" si="132"/>
        <v>2</v>
      </c>
      <c r="W2174">
        <f t="shared" si="133"/>
        <v>8</v>
      </c>
      <c r="X2174" t="str" cm="1">
        <f t="array" ref="X2174">_xlfn.IFS(W2174&lt;=3, "Q1", W2174&lt;=6, "Q2", W2174&lt;=9, "Q3", W2174&lt;=12, "Q4")</f>
        <v>Q3</v>
      </c>
      <c r="Y2174" s="4">
        <f t="shared" si="134"/>
        <v>35</v>
      </c>
      <c r="Z2174" t="str">
        <f t="shared" si="135"/>
        <v>August</v>
      </c>
    </row>
    <row r="2175" spans="1:26" x14ac:dyDescent="0.3">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c r="V2175">
        <f t="shared" si="132"/>
        <v>5</v>
      </c>
      <c r="W2175">
        <f t="shared" si="133"/>
        <v>7</v>
      </c>
      <c r="X2175" t="str" cm="1">
        <f t="array" ref="X2175">_xlfn.IFS(W2175&lt;=3, "Q1", W2175&lt;=6, "Q2", W2175&lt;=9, "Q3", W2175&lt;=12, "Q4")</f>
        <v>Q3</v>
      </c>
      <c r="Y2175" s="4">
        <f t="shared" si="134"/>
        <v>-150.00000000000003</v>
      </c>
      <c r="Z2175" t="str">
        <f t="shared" si="135"/>
        <v>July</v>
      </c>
    </row>
    <row r="2176" spans="1:26" x14ac:dyDescent="0.3">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c r="V2176">
        <f t="shared" si="132"/>
        <v>4</v>
      </c>
      <c r="W2176">
        <f t="shared" si="133"/>
        <v>7</v>
      </c>
      <c r="X2176" t="str" cm="1">
        <f t="array" ref="X2176">_xlfn.IFS(W2176&lt;=3, "Q1", W2176&lt;=6, "Q2", W2176&lt;=9, "Q3", W2176&lt;=12, "Q4")</f>
        <v>Q3</v>
      </c>
      <c r="Y2176" s="4">
        <f t="shared" si="134"/>
        <v>10</v>
      </c>
      <c r="Z2176" t="str">
        <f t="shared" si="135"/>
        <v>July</v>
      </c>
    </row>
    <row r="2177" spans="1:26" x14ac:dyDescent="0.3">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c r="V2177">
        <f t="shared" si="132"/>
        <v>6</v>
      </c>
      <c r="W2177">
        <f t="shared" si="133"/>
        <v>10</v>
      </c>
      <c r="X2177" t="str" cm="1">
        <f t="array" ref="X2177">_xlfn.IFS(W2177&lt;=3, "Q1", W2177&lt;=6, "Q2", W2177&lt;=9, "Q3", W2177&lt;=12, "Q4")</f>
        <v>Q4</v>
      </c>
      <c r="Y2177" s="4">
        <f t="shared" si="134"/>
        <v>46</v>
      </c>
      <c r="Z2177" t="str">
        <f t="shared" si="135"/>
        <v>October</v>
      </c>
    </row>
    <row r="2178" spans="1:26" x14ac:dyDescent="0.3">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c r="V2178">
        <f t="shared" si="132"/>
        <v>6</v>
      </c>
      <c r="W2178">
        <f t="shared" si="133"/>
        <v>10</v>
      </c>
      <c r="X2178" t="str" cm="1">
        <f t="array" ref="X2178">_xlfn.IFS(W2178&lt;=3, "Q1", W2178&lt;=6, "Q2", W2178&lt;=9, "Q3", W2178&lt;=12, "Q4")</f>
        <v>Q4</v>
      </c>
      <c r="Y2178" s="4">
        <f t="shared" si="134"/>
        <v>48.000000000000007</v>
      </c>
      <c r="Z2178" t="str">
        <f t="shared" si="135"/>
        <v>October</v>
      </c>
    </row>
    <row r="2179" spans="1:26" x14ac:dyDescent="0.3">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c r="V2179">
        <f t="shared" ref="V2179:V2242" si="136">D2179-C2179</f>
        <v>6</v>
      </c>
      <c r="W2179">
        <f t="shared" ref="W2179:W2242" si="137">MONTH(C2179)</f>
        <v>10</v>
      </c>
      <c r="X2179" t="str" cm="1">
        <f t="array" ref="X2179">_xlfn.IFS(W2179&lt;=3, "Q1", W2179&lt;=6, "Q2", W2179&lt;=9, "Q3", W2179&lt;=12, "Q4")</f>
        <v>Q4</v>
      </c>
      <c r="Y2179" s="4">
        <f t="shared" ref="Y2179:Y2242" si="138">(U2179/R2179)*100</f>
        <v>31.25</v>
      </c>
      <c r="Z2179" t="str">
        <f t="shared" ref="Z2179:Z2242" si="139">TEXT(C2179, "mmmm")</f>
        <v>October</v>
      </c>
    </row>
    <row r="2180" spans="1:26" x14ac:dyDescent="0.3">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c r="V2180">
        <f t="shared" si="136"/>
        <v>6</v>
      </c>
      <c r="W2180">
        <f t="shared" si="137"/>
        <v>10</v>
      </c>
      <c r="X2180" t="str" cm="1">
        <f t="array" ref="X2180">_xlfn.IFS(W2180&lt;=3, "Q1", W2180&lt;=6, "Q2", W2180&lt;=9, "Q3", W2180&lt;=12, "Q4")</f>
        <v>Q4</v>
      </c>
      <c r="Y2180" s="4">
        <f t="shared" si="138"/>
        <v>46</v>
      </c>
      <c r="Z2180" t="str">
        <f t="shared" si="139"/>
        <v>October</v>
      </c>
    </row>
    <row r="2181" spans="1:26" x14ac:dyDescent="0.3">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c r="V2181">
        <f t="shared" si="136"/>
        <v>4</v>
      </c>
      <c r="W2181">
        <f t="shared" si="137"/>
        <v>5</v>
      </c>
      <c r="X2181" t="str" cm="1">
        <f t="array" ref="X2181">_xlfn.IFS(W2181&lt;=3, "Q1", W2181&lt;=6, "Q2", W2181&lt;=9, "Q3", W2181&lt;=12, "Q4")</f>
        <v>Q2</v>
      </c>
      <c r="Y2181" s="4">
        <f t="shared" si="138"/>
        <v>36.25</v>
      </c>
      <c r="Z2181" t="str">
        <f t="shared" si="139"/>
        <v>May</v>
      </c>
    </row>
    <row r="2182" spans="1:26" x14ac:dyDescent="0.3">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c r="V2182">
        <f t="shared" si="136"/>
        <v>4</v>
      </c>
      <c r="W2182">
        <f t="shared" si="137"/>
        <v>5</v>
      </c>
      <c r="X2182" t="str" cm="1">
        <f t="array" ref="X2182">_xlfn.IFS(W2182&lt;=3, "Q1", W2182&lt;=6, "Q2", W2182&lt;=9, "Q3", W2182&lt;=12, "Q4")</f>
        <v>Q2</v>
      </c>
      <c r="Y2182" s="4">
        <f t="shared" si="138"/>
        <v>50</v>
      </c>
      <c r="Z2182" t="str">
        <f t="shared" si="139"/>
        <v>May</v>
      </c>
    </row>
    <row r="2183" spans="1:26" x14ac:dyDescent="0.3">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c r="V2183">
        <f t="shared" si="136"/>
        <v>4</v>
      </c>
      <c r="W2183">
        <f t="shared" si="137"/>
        <v>5</v>
      </c>
      <c r="X2183" t="str" cm="1">
        <f t="array" ref="X2183">_xlfn.IFS(W2183&lt;=3, "Q1", W2183&lt;=6, "Q2", W2183&lt;=9, "Q3", W2183&lt;=12, "Q4")</f>
        <v>Q2</v>
      </c>
      <c r="Y2183" s="4">
        <f t="shared" si="138"/>
        <v>13.333333333333334</v>
      </c>
      <c r="Z2183" t="str">
        <f t="shared" si="139"/>
        <v>May</v>
      </c>
    </row>
    <row r="2184" spans="1:26" x14ac:dyDescent="0.3">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c r="V2184">
        <f t="shared" si="136"/>
        <v>4</v>
      </c>
      <c r="W2184">
        <f t="shared" si="137"/>
        <v>5</v>
      </c>
      <c r="X2184" t="str" cm="1">
        <f t="array" ref="X2184">_xlfn.IFS(W2184&lt;=3, "Q1", W2184&lt;=6, "Q2", W2184&lt;=9, "Q3", W2184&lt;=12, "Q4")</f>
        <v>Q2</v>
      </c>
      <c r="Y2184" s="4">
        <f t="shared" si="138"/>
        <v>29.000000000000004</v>
      </c>
      <c r="Z2184" t="str">
        <f t="shared" si="139"/>
        <v>May</v>
      </c>
    </row>
    <row r="2185" spans="1:26" x14ac:dyDescent="0.3">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c r="V2185">
        <f t="shared" si="136"/>
        <v>4</v>
      </c>
      <c r="W2185">
        <f t="shared" si="137"/>
        <v>5</v>
      </c>
      <c r="X2185" t="str" cm="1">
        <f t="array" ref="X2185">_xlfn.IFS(W2185&lt;=3, "Q1", W2185&lt;=6, "Q2", W2185&lt;=9, "Q3", W2185&lt;=12, "Q4")</f>
        <v>Q2</v>
      </c>
      <c r="Y2185" s="4">
        <f t="shared" si="138"/>
        <v>11</v>
      </c>
      <c r="Z2185" t="str">
        <f t="shared" si="139"/>
        <v>May</v>
      </c>
    </row>
    <row r="2186" spans="1:26" x14ac:dyDescent="0.3">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c r="V2186">
        <f t="shared" si="136"/>
        <v>4</v>
      </c>
      <c r="W2186">
        <f t="shared" si="137"/>
        <v>5</v>
      </c>
      <c r="X2186" t="str" cm="1">
        <f t="array" ref="X2186">_xlfn.IFS(W2186&lt;=3, "Q1", W2186&lt;=6, "Q2", W2186&lt;=9, "Q3", W2186&lt;=12, "Q4")</f>
        <v>Q2</v>
      </c>
      <c r="Y2186" s="4">
        <f t="shared" si="138"/>
        <v>44</v>
      </c>
      <c r="Z2186" t="str">
        <f t="shared" si="139"/>
        <v>May</v>
      </c>
    </row>
    <row r="2187" spans="1:26" x14ac:dyDescent="0.3">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c r="V2187">
        <f t="shared" si="136"/>
        <v>3</v>
      </c>
      <c r="W2187">
        <f t="shared" si="137"/>
        <v>8</v>
      </c>
      <c r="X2187" t="str" cm="1">
        <f t="array" ref="X2187">_xlfn.IFS(W2187&lt;=3, "Q1", W2187&lt;=6, "Q2", W2187&lt;=9, "Q3", W2187&lt;=12, "Q4")</f>
        <v>Q3</v>
      </c>
      <c r="Y2187" s="4">
        <f t="shared" si="138"/>
        <v>33.75</v>
      </c>
      <c r="Z2187" t="str">
        <f t="shared" si="139"/>
        <v>August</v>
      </c>
    </row>
    <row r="2188" spans="1:26" x14ac:dyDescent="0.3">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c r="V2188">
        <f t="shared" si="136"/>
        <v>0</v>
      </c>
      <c r="W2188">
        <f t="shared" si="137"/>
        <v>7</v>
      </c>
      <c r="X2188" t="str" cm="1">
        <f t="array" ref="X2188">_xlfn.IFS(W2188&lt;=3, "Q1", W2188&lt;=6, "Q2", W2188&lt;=9, "Q3", W2188&lt;=12, "Q4")</f>
        <v>Q3</v>
      </c>
      <c r="Y2188" s="4">
        <f t="shared" si="138"/>
        <v>25</v>
      </c>
      <c r="Z2188" t="str">
        <f t="shared" si="139"/>
        <v>July</v>
      </c>
    </row>
    <row r="2189" spans="1:26" x14ac:dyDescent="0.3">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c r="V2189">
        <f t="shared" si="136"/>
        <v>5</v>
      </c>
      <c r="W2189">
        <f t="shared" si="137"/>
        <v>8</v>
      </c>
      <c r="X2189" t="str" cm="1">
        <f t="array" ref="X2189">_xlfn.IFS(W2189&lt;=3, "Q1", W2189&lt;=6, "Q2", W2189&lt;=9, "Q3", W2189&lt;=12, "Q4")</f>
        <v>Q3</v>
      </c>
      <c r="Y2189" s="4">
        <f t="shared" si="138"/>
        <v>50</v>
      </c>
      <c r="Z2189" t="str">
        <f t="shared" si="139"/>
        <v>August</v>
      </c>
    </row>
    <row r="2190" spans="1:26" x14ac:dyDescent="0.3">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c r="V2190">
        <f t="shared" si="136"/>
        <v>5</v>
      </c>
      <c r="W2190">
        <f t="shared" si="137"/>
        <v>8</v>
      </c>
      <c r="X2190" t="str" cm="1">
        <f t="array" ref="X2190">_xlfn.IFS(W2190&lt;=3, "Q1", W2190&lt;=6, "Q2", W2190&lt;=9, "Q3", W2190&lt;=12, "Q4")</f>
        <v>Q3</v>
      </c>
      <c r="Y2190" s="4">
        <f t="shared" si="138"/>
        <v>21</v>
      </c>
      <c r="Z2190" t="str">
        <f t="shared" si="139"/>
        <v>August</v>
      </c>
    </row>
    <row r="2191" spans="1:26" x14ac:dyDescent="0.3">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c r="V2191">
        <f t="shared" si="136"/>
        <v>5</v>
      </c>
      <c r="W2191">
        <f t="shared" si="137"/>
        <v>8</v>
      </c>
      <c r="X2191" t="str" cm="1">
        <f t="array" ref="X2191">_xlfn.IFS(W2191&lt;=3, "Q1", W2191&lt;=6, "Q2", W2191&lt;=9, "Q3", W2191&lt;=12, "Q4")</f>
        <v>Q3</v>
      </c>
      <c r="Y2191" s="4">
        <f t="shared" si="138"/>
        <v>26</v>
      </c>
      <c r="Z2191" t="str">
        <f t="shared" si="139"/>
        <v>August</v>
      </c>
    </row>
    <row r="2192" spans="1:26" x14ac:dyDescent="0.3">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c r="V2192">
        <f t="shared" si="136"/>
        <v>4</v>
      </c>
      <c r="W2192">
        <f t="shared" si="137"/>
        <v>6</v>
      </c>
      <c r="X2192" t="str" cm="1">
        <f t="array" ref="X2192">_xlfn.IFS(W2192&lt;=3, "Q1", W2192&lt;=6, "Q2", W2192&lt;=9, "Q3", W2192&lt;=12, "Q4")</f>
        <v>Q2</v>
      </c>
      <c r="Y2192" s="4">
        <f t="shared" si="138"/>
        <v>28.000000000000004</v>
      </c>
      <c r="Z2192" t="str">
        <f t="shared" si="139"/>
        <v>June</v>
      </c>
    </row>
    <row r="2193" spans="1:26" x14ac:dyDescent="0.3">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c r="V2193">
        <f t="shared" si="136"/>
        <v>7</v>
      </c>
      <c r="W2193">
        <f t="shared" si="137"/>
        <v>12</v>
      </c>
      <c r="X2193" t="str" cm="1">
        <f t="array" ref="X2193">_xlfn.IFS(W2193&lt;=3, "Q1", W2193&lt;=6, "Q2", W2193&lt;=9, "Q3", W2193&lt;=12, "Q4")</f>
        <v>Q4</v>
      </c>
      <c r="Y2193" s="4">
        <f t="shared" si="138"/>
        <v>33.75</v>
      </c>
      <c r="Z2193" t="str">
        <f t="shared" si="139"/>
        <v>December</v>
      </c>
    </row>
    <row r="2194" spans="1:26" x14ac:dyDescent="0.3">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c r="V2194">
        <f t="shared" si="136"/>
        <v>7</v>
      </c>
      <c r="W2194">
        <f t="shared" si="137"/>
        <v>12</v>
      </c>
      <c r="X2194" t="str" cm="1">
        <f t="array" ref="X2194">_xlfn.IFS(W2194&lt;=3, "Q1", W2194&lt;=6, "Q2", W2194&lt;=9, "Q3", W2194&lt;=12, "Q4")</f>
        <v>Q4</v>
      </c>
      <c r="Y2194" s="4">
        <f t="shared" si="138"/>
        <v>35</v>
      </c>
      <c r="Z2194" t="str">
        <f t="shared" si="139"/>
        <v>December</v>
      </c>
    </row>
    <row r="2195" spans="1:26" x14ac:dyDescent="0.3">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c r="V2195">
        <f t="shared" si="136"/>
        <v>7</v>
      </c>
      <c r="W2195">
        <f t="shared" si="137"/>
        <v>12</v>
      </c>
      <c r="X2195" t="str" cm="1">
        <f t="array" ref="X2195">_xlfn.IFS(W2195&lt;=3, "Q1", W2195&lt;=6, "Q2", W2195&lt;=9, "Q3", W2195&lt;=12, "Q4")</f>
        <v>Q4</v>
      </c>
      <c r="Y2195" s="4">
        <f t="shared" si="138"/>
        <v>45</v>
      </c>
      <c r="Z2195" t="str">
        <f t="shared" si="139"/>
        <v>December</v>
      </c>
    </row>
    <row r="2196" spans="1:26" x14ac:dyDescent="0.3">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c r="V2196">
        <f t="shared" si="136"/>
        <v>7</v>
      </c>
      <c r="W2196">
        <f t="shared" si="137"/>
        <v>12</v>
      </c>
      <c r="X2196" t="str" cm="1">
        <f t="array" ref="X2196">_xlfn.IFS(W2196&lt;=3, "Q1", W2196&lt;=6, "Q2", W2196&lt;=9, "Q3", W2196&lt;=12, "Q4")</f>
        <v>Q4</v>
      </c>
      <c r="Y2196" s="4">
        <f t="shared" si="138"/>
        <v>35</v>
      </c>
      <c r="Z2196" t="str">
        <f t="shared" si="139"/>
        <v>December</v>
      </c>
    </row>
    <row r="2197" spans="1:26" x14ac:dyDescent="0.3">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c r="V2197">
        <f t="shared" si="136"/>
        <v>7</v>
      </c>
      <c r="W2197">
        <f t="shared" si="137"/>
        <v>12</v>
      </c>
      <c r="X2197" t="str" cm="1">
        <f t="array" ref="X2197">_xlfn.IFS(W2197&lt;=3, "Q1", W2197&lt;=6, "Q2", W2197&lt;=9, "Q3", W2197&lt;=12, "Q4")</f>
        <v>Q4</v>
      </c>
      <c r="Y2197" s="4">
        <f t="shared" si="138"/>
        <v>19</v>
      </c>
      <c r="Z2197" t="str">
        <f t="shared" si="139"/>
        <v>December</v>
      </c>
    </row>
    <row r="2198" spans="1:26" x14ac:dyDescent="0.3">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c r="V2198">
        <f t="shared" si="136"/>
        <v>5</v>
      </c>
      <c r="W2198">
        <f t="shared" si="137"/>
        <v>12</v>
      </c>
      <c r="X2198" t="str" cm="1">
        <f t="array" ref="X2198">_xlfn.IFS(W2198&lt;=3, "Q1", W2198&lt;=6, "Q2", W2198&lt;=9, "Q3", W2198&lt;=12, "Q4")</f>
        <v>Q4</v>
      </c>
      <c r="Y2198" s="4">
        <f t="shared" si="138"/>
        <v>8.75</v>
      </c>
      <c r="Z2198" t="str">
        <f t="shared" si="139"/>
        <v>December</v>
      </c>
    </row>
    <row r="2199" spans="1:26" x14ac:dyDescent="0.3">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c r="V2199">
        <f t="shared" si="136"/>
        <v>6</v>
      </c>
      <c r="W2199">
        <f t="shared" si="137"/>
        <v>11</v>
      </c>
      <c r="X2199" t="str" cm="1">
        <f t="array" ref="X2199">_xlfn.IFS(W2199&lt;=3, "Q1", W2199&lt;=6, "Q2", W2199&lt;=9, "Q3", W2199&lt;=12, "Q4")</f>
        <v>Q4</v>
      </c>
      <c r="Y2199" s="4">
        <f t="shared" si="138"/>
        <v>27</v>
      </c>
      <c r="Z2199" t="str">
        <f t="shared" si="139"/>
        <v>November</v>
      </c>
    </row>
    <row r="2200" spans="1:26" x14ac:dyDescent="0.3">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c r="V2200">
        <f t="shared" si="136"/>
        <v>5</v>
      </c>
      <c r="W2200">
        <f t="shared" si="137"/>
        <v>3</v>
      </c>
      <c r="X2200" t="str" cm="1">
        <f t="array" ref="X2200">_xlfn.IFS(W2200&lt;=3, "Q1", W2200&lt;=6, "Q2", W2200&lt;=9, "Q3", W2200&lt;=12, "Q4")</f>
        <v>Q1</v>
      </c>
      <c r="Y2200" s="4">
        <f t="shared" si="138"/>
        <v>35</v>
      </c>
      <c r="Z2200" t="str">
        <f t="shared" si="139"/>
        <v>March</v>
      </c>
    </row>
    <row r="2201" spans="1:26" x14ac:dyDescent="0.3">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c r="V2201">
        <f t="shared" si="136"/>
        <v>5</v>
      </c>
      <c r="W2201">
        <f t="shared" si="137"/>
        <v>3</v>
      </c>
      <c r="X2201" t="str" cm="1">
        <f t="array" ref="X2201">_xlfn.IFS(W2201&lt;=3, "Q1", W2201&lt;=6, "Q2", W2201&lt;=9, "Q3", W2201&lt;=12, "Q4")</f>
        <v>Q1</v>
      </c>
      <c r="Y2201" s="4">
        <f t="shared" si="138"/>
        <v>32.499999999999993</v>
      </c>
      <c r="Z2201" t="str">
        <f t="shared" si="139"/>
        <v>March</v>
      </c>
    </row>
    <row r="2202" spans="1:26" x14ac:dyDescent="0.3">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c r="V2202">
        <f t="shared" si="136"/>
        <v>5</v>
      </c>
      <c r="W2202">
        <f t="shared" si="137"/>
        <v>6</v>
      </c>
      <c r="X2202" t="str" cm="1">
        <f t="array" ref="X2202">_xlfn.IFS(W2202&lt;=3, "Q1", W2202&lt;=6, "Q2", W2202&lt;=9, "Q3", W2202&lt;=12, "Q4")</f>
        <v>Q2</v>
      </c>
      <c r="Y2202" s="4">
        <f t="shared" si="138"/>
        <v>41</v>
      </c>
      <c r="Z2202" t="str">
        <f t="shared" si="139"/>
        <v>June</v>
      </c>
    </row>
    <row r="2203" spans="1:26" x14ac:dyDescent="0.3">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c r="V2203">
        <f t="shared" si="136"/>
        <v>5</v>
      </c>
      <c r="W2203">
        <f t="shared" si="137"/>
        <v>6</v>
      </c>
      <c r="X2203" t="str" cm="1">
        <f t="array" ref="X2203">_xlfn.IFS(W2203&lt;=3, "Q1", W2203&lt;=6, "Q2", W2203&lt;=9, "Q3", W2203&lt;=12, "Q4")</f>
        <v>Q2</v>
      </c>
      <c r="Y2203" s="4">
        <f t="shared" si="138"/>
        <v>26</v>
      </c>
      <c r="Z2203" t="str">
        <f t="shared" si="139"/>
        <v>June</v>
      </c>
    </row>
    <row r="2204" spans="1:26" x14ac:dyDescent="0.3">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c r="V2204">
        <f t="shared" si="136"/>
        <v>6</v>
      </c>
      <c r="W2204">
        <f t="shared" si="137"/>
        <v>9</v>
      </c>
      <c r="X2204" t="str" cm="1">
        <f t="array" ref="X2204">_xlfn.IFS(W2204&lt;=3, "Q1", W2204&lt;=6, "Q2", W2204&lt;=9, "Q3", W2204&lt;=12, "Q4")</f>
        <v>Q3</v>
      </c>
      <c r="Y2204" s="4">
        <f t="shared" si="138"/>
        <v>35</v>
      </c>
      <c r="Z2204" t="str">
        <f t="shared" si="139"/>
        <v>September</v>
      </c>
    </row>
    <row r="2205" spans="1:26" x14ac:dyDescent="0.3">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c r="V2205">
        <f t="shared" si="136"/>
        <v>6</v>
      </c>
      <c r="W2205">
        <f t="shared" si="137"/>
        <v>9</v>
      </c>
      <c r="X2205" t="str" cm="1">
        <f t="array" ref="X2205">_xlfn.IFS(W2205&lt;=3, "Q1", W2205&lt;=6, "Q2", W2205&lt;=9, "Q3", W2205&lt;=12, "Q4")</f>
        <v>Q3</v>
      </c>
      <c r="Y2205" s="4">
        <f t="shared" si="138"/>
        <v>39</v>
      </c>
      <c r="Z2205" t="str">
        <f t="shared" si="139"/>
        <v>September</v>
      </c>
    </row>
    <row r="2206" spans="1:26" x14ac:dyDescent="0.3">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c r="V2206">
        <f t="shared" si="136"/>
        <v>6</v>
      </c>
      <c r="W2206">
        <f t="shared" si="137"/>
        <v>6</v>
      </c>
      <c r="X2206" t="str" cm="1">
        <f t="array" ref="X2206">_xlfn.IFS(W2206&lt;=3, "Q1", W2206&lt;=6, "Q2", W2206&lt;=9, "Q3", W2206&lt;=12, "Q4")</f>
        <v>Q2</v>
      </c>
      <c r="Y2206" s="4">
        <f t="shared" si="138"/>
        <v>8.75</v>
      </c>
      <c r="Z2206" t="str">
        <f t="shared" si="139"/>
        <v>June</v>
      </c>
    </row>
    <row r="2207" spans="1:26" x14ac:dyDescent="0.3">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c r="V2207">
        <f t="shared" si="136"/>
        <v>2</v>
      </c>
      <c r="W2207">
        <f t="shared" si="137"/>
        <v>9</v>
      </c>
      <c r="X2207" t="str" cm="1">
        <f t="array" ref="X2207">_xlfn.IFS(W2207&lt;=3, "Q1", W2207&lt;=6, "Q2", W2207&lt;=9, "Q3", W2207&lt;=12, "Q4")</f>
        <v>Q3</v>
      </c>
      <c r="Y2207" s="4">
        <f t="shared" si="138"/>
        <v>12.5</v>
      </c>
      <c r="Z2207" t="str">
        <f t="shared" si="139"/>
        <v>September</v>
      </c>
    </row>
    <row r="2208" spans="1:26" x14ac:dyDescent="0.3">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c r="V2208">
        <f t="shared" si="136"/>
        <v>6</v>
      </c>
      <c r="W2208">
        <f t="shared" si="137"/>
        <v>7</v>
      </c>
      <c r="X2208" t="str" cm="1">
        <f t="array" ref="X2208">_xlfn.IFS(W2208&lt;=3, "Q1", W2208&lt;=6, "Q2", W2208&lt;=9, "Q3", W2208&lt;=12, "Q4")</f>
        <v>Q3</v>
      </c>
      <c r="Y2208" s="4">
        <f t="shared" si="138"/>
        <v>-155</v>
      </c>
      <c r="Z2208" t="str">
        <f t="shared" si="139"/>
        <v>July</v>
      </c>
    </row>
    <row r="2209" spans="1:26" x14ac:dyDescent="0.3">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c r="V2209">
        <f t="shared" si="136"/>
        <v>6</v>
      </c>
      <c r="W2209">
        <f t="shared" si="137"/>
        <v>7</v>
      </c>
      <c r="X2209" t="str" cm="1">
        <f t="array" ref="X2209">_xlfn.IFS(W2209&lt;=3, "Q1", W2209&lt;=6, "Q2", W2209&lt;=9, "Q3", W2209&lt;=12, "Q4")</f>
        <v>Q3</v>
      </c>
      <c r="Y2209" s="4">
        <f t="shared" si="138"/>
        <v>10</v>
      </c>
      <c r="Z2209" t="str">
        <f t="shared" si="139"/>
        <v>July</v>
      </c>
    </row>
    <row r="2210" spans="1:26" x14ac:dyDescent="0.3">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c r="V2210">
        <f t="shared" si="136"/>
        <v>4</v>
      </c>
      <c r="W2210">
        <f t="shared" si="137"/>
        <v>8</v>
      </c>
      <c r="X2210" t="str" cm="1">
        <f t="array" ref="X2210">_xlfn.IFS(W2210&lt;=3, "Q1", W2210&lt;=6, "Q2", W2210&lt;=9, "Q3", W2210&lt;=12, "Q4")</f>
        <v>Q3</v>
      </c>
      <c r="Y2210" s="4">
        <f t="shared" si="138"/>
        <v>46</v>
      </c>
      <c r="Z2210" t="str">
        <f t="shared" si="139"/>
        <v>August</v>
      </c>
    </row>
    <row r="2211" spans="1:26" x14ac:dyDescent="0.3">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c r="V2211">
        <f t="shared" si="136"/>
        <v>2</v>
      </c>
      <c r="W2211">
        <f t="shared" si="137"/>
        <v>11</v>
      </c>
      <c r="X2211" t="str" cm="1">
        <f t="array" ref="X2211">_xlfn.IFS(W2211&lt;=3, "Q1", W2211&lt;=6, "Q2", W2211&lt;=9, "Q3", W2211&lt;=12, "Q4")</f>
        <v>Q4</v>
      </c>
      <c r="Y2211" s="4">
        <f t="shared" si="138"/>
        <v>28.000000000000004</v>
      </c>
      <c r="Z2211" t="str">
        <f t="shared" si="139"/>
        <v>November</v>
      </c>
    </row>
    <row r="2212" spans="1:26" x14ac:dyDescent="0.3">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c r="V2212">
        <f t="shared" si="136"/>
        <v>2</v>
      </c>
      <c r="W2212">
        <f t="shared" si="137"/>
        <v>11</v>
      </c>
      <c r="X2212" t="str" cm="1">
        <f t="array" ref="X2212">_xlfn.IFS(W2212&lt;=3, "Q1", W2212&lt;=6, "Q2", W2212&lt;=9, "Q3", W2212&lt;=12, "Q4")</f>
        <v>Q4</v>
      </c>
      <c r="Y2212" s="4">
        <f t="shared" si="138"/>
        <v>48.000000000000007</v>
      </c>
      <c r="Z2212" t="str">
        <f t="shared" si="139"/>
        <v>November</v>
      </c>
    </row>
    <row r="2213" spans="1:26" x14ac:dyDescent="0.3">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c r="V2213">
        <f t="shared" si="136"/>
        <v>3</v>
      </c>
      <c r="W2213">
        <f t="shared" si="137"/>
        <v>11</v>
      </c>
      <c r="X2213" t="str" cm="1">
        <f t="array" ref="X2213">_xlfn.IFS(W2213&lt;=3, "Q1", W2213&lt;=6, "Q2", W2213&lt;=9, "Q3", W2213&lt;=12, "Q4")</f>
        <v>Q4</v>
      </c>
      <c r="Y2213" s="4">
        <f t="shared" si="138"/>
        <v>17.777777777777779</v>
      </c>
      <c r="Z2213" t="str">
        <f t="shared" si="139"/>
        <v>November</v>
      </c>
    </row>
    <row r="2214" spans="1:26" x14ac:dyDescent="0.3">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c r="V2214">
        <f t="shared" si="136"/>
        <v>4</v>
      </c>
      <c r="W2214">
        <f t="shared" si="137"/>
        <v>11</v>
      </c>
      <c r="X2214" t="str" cm="1">
        <f t="array" ref="X2214">_xlfn.IFS(W2214&lt;=3, "Q1", W2214&lt;=6, "Q2", W2214&lt;=9, "Q3", W2214&lt;=12, "Q4")</f>
        <v>Q4</v>
      </c>
      <c r="Y2214" s="4">
        <f t="shared" si="138"/>
        <v>41</v>
      </c>
      <c r="Z2214" t="str">
        <f t="shared" si="139"/>
        <v>November</v>
      </c>
    </row>
    <row r="2215" spans="1:26" x14ac:dyDescent="0.3">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c r="V2215">
        <f t="shared" si="136"/>
        <v>1</v>
      </c>
      <c r="W2215">
        <f t="shared" si="137"/>
        <v>10</v>
      </c>
      <c r="X2215" t="str" cm="1">
        <f t="array" ref="X2215">_xlfn.IFS(W2215&lt;=3, "Q1", W2215&lt;=6, "Q2", W2215&lt;=9, "Q3", W2215&lt;=12, "Q4")</f>
        <v>Q4</v>
      </c>
      <c r="Y2215" s="4">
        <f t="shared" si="138"/>
        <v>35</v>
      </c>
      <c r="Z2215" t="str">
        <f t="shared" si="139"/>
        <v>October</v>
      </c>
    </row>
    <row r="2216" spans="1:26" x14ac:dyDescent="0.3">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c r="V2216">
        <f t="shared" si="136"/>
        <v>1</v>
      </c>
      <c r="W2216">
        <f t="shared" si="137"/>
        <v>10</v>
      </c>
      <c r="X2216" t="str" cm="1">
        <f t="array" ref="X2216">_xlfn.IFS(W2216&lt;=3, "Q1", W2216&lt;=6, "Q2", W2216&lt;=9, "Q3", W2216&lt;=12, "Q4")</f>
        <v>Q4</v>
      </c>
      <c r="Y2216" s="4">
        <f t="shared" si="138"/>
        <v>33.75</v>
      </c>
      <c r="Z2216" t="str">
        <f t="shared" si="139"/>
        <v>October</v>
      </c>
    </row>
    <row r="2217" spans="1:26" x14ac:dyDescent="0.3">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c r="V2217">
        <f t="shared" si="136"/>
        <v>1</v>
      </c>
      <c r="W2217">
        <f t="shared" si="137"/>
        <v>10</v>
      </c>
      <c r="X2217" t="str" cm="1">
        <f t="array" ref="X2217">_xlfn.IFS(W2217&lt;=3, "Q1", W2217&lt;=6, "Q2", W2217&lt;=9, "Q3", W2217&lt;=12, "Q4")</f>
        <v>Q4</v>
      </c>
      <c r="Y2217" s="4">
        <f t="shared" si="138"/>
        <v>25</v>
      </c>
      <c r="Z2217" t="str">
        <f t="shared" si="139"/>
        <v>October</v>
      </c>
    </row>
    <row r="2218" spans="1:26" x14ac:dyDescent="0.3">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c r="V2218">
        <f t="shared" si="136"/>
        <v>1</v>
      </c>
      <c r="W2218">
        <f t="shared" si="137"/>
        <v>10</v>
      </c>
      <c r="X2218" t="str" cm="1">
        <f t="array" ref="X2218">_xlfn.IFS(W2218&lt;=3, "Q1", W2218&lt;=6, "Q2", W2218&lt;=9, "Q3", W2218&lt;=12, "Q4")</f>
        <v>Q4</v>
      </c>
      <c r="Y2218" s="4">
        <f t="shared" si="138"/>
        <v>8.75</v>
      </c>
      <c r="Z2218" t="str">
        <f t="shared" si="139"/>
        <v>October</v>
      </c>
    </row>
    <row r="2219" spans="1:26" x14ac:dyDescent="0.3">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c r="V2219">
        <f t="shared" si="136"/>
        <v>5</v>
      </c>
      <c r="W2219">
        <f t="shared" si="137"/>
        <v>9</v>
      </c>
      <c r="X2219" t="str" cm="1">
        <f t="array" ref="X2219">_xlfn.IFS(W2219&lt;=3, "Q1", W2219&lt;=6, "Q2", W2219&lt;=9, "Q3", W2219&lt;=12, "Q4")</f>
        <v>Q3</v>
      </c>
      <c r="Y2219" s="4">
        <f t="shared" si="138"/>
        <v>35</v>
      </c>
      <c r="Z2219" t="str">
        <f t="shared" si="139"/>
        <v>September</v>
      </c>
    </row>
    <row r="2220" spans="1:26" x14ac:dyDescent="0.3">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c r="V2220">
        <f t="shared" si="136"/>
        <v>4</v>
      </c>
      <c r="W2220">
        <f t="shared" si="137"/>
        <v>7</v>
      </c>
      <c r="X2220" t="str" cm="1">
        <f t="array" ref="X2220">_xlfn.IFS(W2220&lt;=3, "Q1", W2220&lt;=6, "Q2", W2220&lt;=9, "Q3", W2220&lt;=12, "Q4")</f>
        <v>Q3</v>
      </c>
      <c r="Y2220" s="4">
        <f t="shared" si="138"/>
        <v>36.250000000000007</v>
      </c>
      <c r="Z2220" t="str">
        <f t="shared" si="139"/>
        <v>July</v>
      </c>
    </row>
    <row r="2221" spans="1:26" x14ac:dyDescent="0.3">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c r="V2221">
        <f t="shared" si="136"/>
        <v>4</v>
      </c>
      <c r="W2221">
        <f t="shared" si="137"/>
        <v>7</v>
      </c>
      <c r="X2221" t="str" cm="1">
        <f t="array" ref="X2221">_xlfn.IFS(W2221&lt;=3, "Q1", W2221&lt;=6, "Q2", W2221&lt;=9, "Q3", W2221&lt;=12, "Q4")</f>
        <v>Q3</v>
      </c>
      <c r="Y2221" s="4">
        <f t="shared" si="138"/>
        <v>27.999999999999996</v>
      </c>
      <c r="Z2221" t="str">
        <f t="shared" si="139"/>
        <v>July</v>
      </c>
    </row>
    <row r="2222" spans="1:26" x14ac:dyDescent="0.3">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c r="V2222">
        <f t="shared" si="136"/>
        <v>4</v>
      </c>
      <c r="W2222">
        <f t="shared" si="137"/>
        <v>7</v>
      </c>
      <c r="X2222" t="str" cm="1">
        <f t="array" ref="X2222">_xlfn.IFS(W2222&lt;=3, "Q1", W2222&lt;=6, "Q2", W2222&lt;=9, "Q3", W2222&lt;=12, "Q4")</f>
        <v>Q3</v>
      </c>
      <c r="Y2222" s="4">
        <f t="shared" si="138"/>
        <v>8.75</v>
      </c>
      <c r="Z2222" t="str">
        <f t="shared" si="139"/>
        <v>July</v>
      </c>
    </row>
    <row r="2223" spans="1:26" x14ac:dyDescent="0.3">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c r="V2223">
        <f t="shared" si="136"/>
        <v>0</v>
      </c>
      <c r="W2223">
        <f t="shared" si="137"/>
        <v>12</v>
      </c>
      <c r="X2223" t="str" cm="1">
        <f t="array" ref="X2223">_xlfn.IFS(W2223&lt;=3, "Q1", W2223&lt;=6, "Q2", W2223&lt;=9, "Q3", W2223&lt;=12, "Q4")</f>
        <v>Q4</v>
      </c>
      <c r="Y2223" s="4">
        <f t="shared" si="138"/>
        <v>-18.333333333333332</v>
      </c>
      <c r="Z2223" t="str">
        <f t="shared" si="139"/>
        <v>December</v>
      </c>
    </row>
    <row r="2224" spans="1:26" x14ac:dyDescent="0.3">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c r="V2224">
        <f t="shared" si="136"/>
        <v>0</v>
      </c>
      <c r="W2224">
        <f t="shared" si="137"/>
        <v>12</v>
      </c>
      <c r="X2224" t="str" cm="1">
        <f t="array" ref="X2224">_xlfn.IFS(W2224&lt;=3, "Q1", W2224&lt;=6, "Q2", W2224&lt;=9, "Q3", W2224&lt;=12, "Q4")</f>
        <v>Q4</v>
      </c>
      <c r="Y2224" s="4">
        <f t="shared" si="138"/>
        <v>12.5</v>
      </c>
      <c r="Z2224" t="str">
        <f t="shared" si="139"/>
        <v>December</v>
      </c>
    </row>
    <row r="2225" spans="1:26" x14ac:dyDescent="0.3">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c r="V2225">
        <f t="shared" si="136"/>
        <v>0</v>
      </c>
      <c r="W2225">
        <f t="shared" si="137"/>
        <v>12</v>
      </c>
      <c r="X2225" t="str" cm="1">
        <f t="array" ref="X2225">_xlfn.IFS(W2225&lt;=3, "Q1", W2225&lt;=6, "Q2", W2225&lt;=9, "Q3", W2225&lt;=12, "Q4")</f>
        <v>Q4</v>
      </c>
      <c r="Y2225" s="4">
        <f t="shared" si="138"/>
        <v>-34.285714285714278</v>
      </c>
      <c r="Z2225" t="str">
        <f t="shared" si="139"/>
        <v>December</v>
      </c>
    </row>
    <row r="2226" spans="1:26" x14ac:dyDescent="0.3">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c r="V2226">
        <f t="shared" si="136"/>
        <v>5</v>
      </c>
      <c r="W2226">
        <f t="shared" si="137"/>
        <v>7</v>
      </c>
      <c r="X2226" t="str" cm="1">
        <f t="array" ref="X2226">_xlfn.IFS(W2226&lt;=3, "Q1", W2226&lt;=6, "Q2", W2226&lt;=9, "Q3", W2226&lt;=12, "Q4")</f>
        <v>Q3</v>
      </c>
      <c r="Y2226" s="4">
        <f t="shared" si="138"/>
        <v>32.5</v>
      </c>
      <c r="Z2226" t="str">
        <f t="shared" si="139"/>
        <v>July</v>
      </c>
    </row>
    <row r="2227" spans="1:26" x14ac:dyDescent="0.3">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c r="V2227">
        <f t="shared" si="136"/>
        <v>2</v>
      </c>
      <c r="W2227">
        <f t="shared" si="137"/>
        <v>3</v>
      </c>
      <c r="X2227" t="str" cm="1">
        <f t="array" ref="X2227">_xlfn.IFS(W2227&lt;=3, "Q1", W2227&lt;=6, "Q2", W2227&lt;=9, "Q3", W2227&lt;=12, "Q4")</f>
        <v>Q1</v>
      </c>
      <c r="Y2227" s="4">
        <f t="shared" si="138"/>
        <v>-136.66666666666666</v>
      </c>
      <c r="Z2227" t="str">
        <f t="shared" si="139"/>
        <v>March</v>
      </c>
    </row>
    <row r="2228" spans="1:26" x14ac:dyDescent="0.3">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c r="V2228">
        <f t="shared" si="136"/>
        <v>5</v>
      </c>
      <c r="W2228">
        <f t="shared" si="137"/>
        <v>7</v>
      </c>
      <c r="X2228" t="str" cm="1">
        <f t="array" ref="X2228">_xlfn.IFS(W2228&lt;=3, "Q1", W2228&lt;=6, "Q2", W2228&lt;=9, "Q3", W2228&lt;=12, "Q4")</f>
        <v>Q3</v>
      </c>
      <c r="Y2228" s="4">
        <f t="shared" si="138"/>
        <v>16.25</v>
      </c>
      <c r="Z2228" t="str">
        <f t="shared" si="139"/>
        <v>July</v>
      </c>
    </row>
    <row r="2229" spans="1:26" x14ac:dyDescent="0.3">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c r="V2229">
        <f t="shared" si="136"/>
        <v>5</v>
      </c>
      <c r="W2229">
        <f t="shared" si="137"/>
        <v>7</v>
      </c>
      <c r="X2229" t="str" cm="1">
        <f t="array" ref="X2229">_xlfn.IFS(W2229&lt;=3, "Q1", W2229&lt;=6, "Q2", W2229&lt;=9, "Q3", W2229&lt;=12, "Q4")</f>
        <v>Q3</v>
      </c>
      <c r="Y2229" s="4">
        <f t="shared" si="138"/>
        <v>12.5</v>
      </c>
      <c r="Z2229" t="str">
        <f t="shared" si="139"/>
        <v>July</v>
      </c>
    </row>
    <row r="2230" spans="1:26" x14ac:dyDescent="0.3">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c r="V2230">
        <f t="shared" si="136"/>
        <v>4</v>
      </c>
      <c r="W2230">
        <f t="shared" si="137"/>
        <v>10</v>
      </c>
      <c r="X2230" t="str" cm="1">
        <f t="array" ref="X2230">_xlfn.IFS(W2230&lt;=3, "Q1", W2230&lt;=6, "Q2", W2230&lt;=9, "Q3", W2230&lt;=12, "Q4")</f>
        <v>Q4</v>
      </c>
      <c r="Y2230" s="4">
        <f t="shared" si="138"/>
        <v>-35</v>
      </c>
      <c r="Z2230" t="str">
        <f t="shared" si="139"/>
        <v>October</v>
      </c>
    </row>
    <row r="2231" spans="1:26" x14ac:dyDescent="0.3">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c r="V2231">
        <f t="shared" si="136"/>
        <v>5</v>
      </c>
      <c r="W2231">
        <f t="shared" si="137"/>
        <v>3</v>
      </c>
      <c r="X2231" t="str" cm="1">
        <f t="array" ref="X2231">_xlfn.IFS(W2231&lt;=3, "Q1", W2231&lt;=6, "Q2", W2231&lt;=9, "Q3", W2231&lt;=12, "Q4")</f>
        <v>Q1</v>
      </c>
      <c r="Y2231" s="4">
        <f t="shared" si="138"/>
        <v>37.5</v>
      </c>
      <c r="Z2231" t="str">
        <f t="shared" si="139"/>
        <v>March</v>
      </c>
    </row>
    <row r="2232" spans="1:26" x14ac:dyDescent="0.3">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c r="V2232">
        <f t="shared" si="136"/>
        <v>5</v>
      </c>
      <c r="W2232">
        <f t="shared" si="137"/>
        <v>3</v>
      </c>
      <c r="X2232" t="str" cm="1">
        <f t="array" ref="X2232">_xlfn.IFS(W2232&lt;=3, "Q1", W2232&lt;=6, "Q2", W2232&lt;=9, "Q3", W2232&lt;=12, "Q4")</f>
        <v>Q1</v>
      </c>
      <c r="Y2232" s="4">
        <f t="shared" si="138"/>
        <v>28.000000000000004</v>
      </c>
      <c r="Z2232" t="str">
        <f t="shared" si="139"/>
        <v>March</v>
      </c>
    </row>
    <row r="2233" spans="1:26" x14ac:dyDescent="0.3">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c r="V2233">
        <f t="shared" si="136"/>
        <v>5</v>
      </c>
      <c r="W2233">
        <f t="shared" si="137"/>
        <v>6</v>
      </c>
      <c r="X2233" t="str" cm="1">
        <f t="array" ref="X2233">_xlfn.IFS(W2233&lt;=3, "Q1", W2233&lt;=6, "Q2", W2233&lt;=9, "Q3", W2233&lt;=12, "Q4")</f>
        <v>Q2</v>
      </c>
      <c r="Y2233" s="4">
        <f t="shared" si="138"/>
        <v>6</v>
      </c>
      <c r="Z2233" t="str">
        <f t="shared" si="139"/>
        <v>June</v>
      </c>
    </row>
    <row r="2234" spans="1:26" x14ac:dyDescent="0.3">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c r="V2234">
        <f t="shared" si="136"/>
        <v>5</v>
      </c>
      <c r="W2234">
        <f t="shared" si="137"/>
        <v>7</v>
      </c>
      <c r="X2234" t="str" cm="1">
        <f t="array" ref="X2234">_xlfn.IFS(W2234&lt;=3, "Q1", W2234&lt;=6, "Q2", W2234&lt;=9, "Q3", W2234&lt;=12, "Q4")</f>
        <v>Q3</v>
      </c>
      <c r="Y2234" s="4">
        <f t="shared" si="138"/>
        <v>6.25</v>
      </c>
      <c r="Z2234" t="str">
        <f t="shared" si="139"/>
        <v>July</v>
      </c>
    </row>
    <row r="2235" spans="1:26" x14ac:dyDescent="0.3">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c r="V2235">
        <f t="shared" si="136"/>
        <v>2</v>
      </c>
      <c r="W2235">
        <f t="shared" si="137"/>
        <v>12</v>
      </c>
      <c r="X2235" t="str" cm="1">
        <f t="array" ref="X2235">_xlfn.IFS(W2235&lt;=3, "Q1", W2235&lt;=6, "Q2", W2235&lt;=9, "Q3", W2235&lt;=12, "Q4")</f>
        <v>Q4</v>
      </c>
      <c r="Y2235" s="4">
        <f t="shared" si="138"/>
        <v>11.25</v>
      </c>
      <c r="Z2235" t="str">
        <f t="shared" si="139"/>
        <v>December</v>
      </c>
    </row>
    <row r="2236" spans="1:26" x14ac:dyDescent="0.3">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c r="V2236">
        <f t="shared" si="136"/>
        <v>5</v>
      </c>
      <c r="W2236">
        <f t="shared" si="137"/>
        <v>12</v>
      </c>
      <c r="X2236" t="str" cm="1">
        <f t="array" ref="X2236">_xlfn.IFS(W2236&lt;=3, "Q1", W2236&lt;=6, "Q2", W2236&lt;=9, "Q3", W2236&lt;=12, "Q4")</f>
        <v>Q4</v>
      </c>
      <c r="Y2236" s="4">
        <f t="shared" si="138"/>
        <v>32.999999999999993</v>
      </c>
      <c r="Z2236" t="str">
        <f t="shared" si="139"/>
        <v>December</v>
      </c>
    </row>
    <row r="2237" spans="1:26" x14ac:dyDescent="0.3">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c r="V2237">
        <f t="shared" si="136"/>
        <v>2</v>
      </c>
      <c r="W2237">
        <f t="shared" si="137"/>
        <v>9</v>
      </c>
      <c r="X2237" t="str" cm="1">
        <f t="array" ref="X2237">_xlfn.IFS(W2237&lt;=3, "Q1", W2237&lt;=6, "Q2", W2237&lt;=9, "Q3", W2237&lt;=12, "Q4")</f>
        <v>Q3</v>
      </c>
      <c r="Y2237" s="4">
        <f t="shared" si="138"/>
        <v>5.9999999999999991</v>
      </c>
      <c r="Z2237" t="str">
        <f t="shared" si="139"/>
        <v>September</v>
      </c>
    </row>
    <row r="2238" spans="1:26" x14ac:dyDescent="0.3">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c r="V2238">
        <f t="shared" si="136"/>
        <v>2</v>
      </c>
      <c r="W2238">
        <f t="shared" si="137"/>
        <v>9</v>
      </c>
      <c r="X2238" t="str" cm="1">
        <f t="array" ref="X2238">_xlfn.IFS(W2238&lt;=3, "Q1", W2238&lt;=6, "Q2", W2238&lt;=9, "Q3", W2238&lt;=12, "Q4")</f>
        <v>Q3</v>
      </c>
      <c r="Y2238" s="4">
        <f t="shared" si="138"/>
        <v>34</v>
      </c>
      <c r="Z2238" t="str">
        <f t="shared" si="139"/>
        <v>September</v>
      </c>
    </row>
    <row r="2239" spans="1:26" x14ac:dyDescent="0.3">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c r="V2239">
        <f t="shared" si="136"/>
        <v>6</v>
      </c>
      <c r="W2239">
        <f t="shared" si="137"/>
        <v>7</v>
      </c>
      <c r="X2239" t="str" cm="1">
        <f t="array" ref="X2239">_xlfn.IFS(W2239&lt;=3, "Q1", W2239&lt;=6, "Q2", W2239&lt;=9, "Q3", W2239&lt;=12, "Q4")</f>
        <v>Q3</v>
      </c>
      <c r="Y2239" s="4">
        <f t="shared" si="138"/>
        <v>28.000000000000004</v>
      </c>
      <c r="Z2239" t="str">
        <f t="shared" si="139"/>
        <v>July</v>
      </c>
    </row>
    <row r="2240" spans="1:26" x14ac:dyDescent="0.3">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c r="V2240">
        <f t="shared" si="136"/>
        <v>6</v>
      </c>
      <c r="W2240">
        <f t="shared" si="137"/>
        <v>4</v>
      </c>
      <c r="X2240" t="str" cm="1">
        <f t="array" ref="X2240">_xlfn.IFS(W2240&lt;=3, "Q1", W2240&lt;=6, "Q2", W2240&lt;=9, "Q3", W2240&lt;=12, "Q4")</f>
        <v>Q2</v>
      </c>
      <c r="Y2240" s="4">
        <f t="shared" si="138"/>
        <v>-117.5</v>
      </c>
      <c r="Z2240" t="str">
        <f t="shared" si="139"/>
        <v>April</v>
      </c>
    </row>
    <row r="2241" spans="1:26" x14ac:dyDescent="0.3">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c r="V2241">
        <f t="shared" si="136"/>
        <v>2</v>
      </c>
      <c r="W2241">
        <f t="shared" si="137"/>
        <v>11</v>
      </c>
      <c r="X2241" t="str" cm="1">
        <f t="array" ref="X2241">_xlfn.IFS(W2241&lt;=3, "Q1", W2241&lt;=6, "Q2", W2241&lt;=9, "Q3", W2241&lt;=12, "Q4")</f>
        <v>Q4</v>
      </c>
      <c r="Y2241" s="4">
        <f t="shared" si="138"/>
        <v>37.5</v>
      </c>
      <c r="Z2241" t="str">
        <f t="shared" si="139"/>
        <v>November</v>
      </c>
    </row>
    <row r="2242" spans="1:26" x14ac:dyDescent="0.3">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c r="V2242">
        <f t="shared" si="136"/>
        <v>2</v>
      </c>
      <c r="W2242">
        <f t="shared" si="137"/>
        <v>11</v>
      </c>
      <c r="X2242" t="str" cm="1">
        <f t="array" ref="X2242">_xlfn.IFS(W2242&lt;=3, "Q1", W2242&lt;=6, "Q2", W2242&lt;=9, "Q3", W2242&lt;=12, "Q4")</f>
        <v>Q4</v>
      </c>
      <c r="Y2242" s="4">
        <f t="shared" si="138"/>
        <v>35</v>
      </c>
      <c r="Z2242" t="str">
        <f t="shared" si="139"/>
        <v>November</v>
      </c>
    </row>
    <row r="2243" spans="1:26" x14ac:dyDescent="0.3">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c r="V2243">
        <f t="shared" ref="V2243:V2306" si="140">D2243-C2243</f>
        <v>5</v>
      </c>
      <c r="W2243">
        <f t="shared" ref="W2243:W2306" si="141">MONTH(C2243)</f>
        <v>11</v>
      </c>
      <c r="X2243" t="str" cm="1">
        <f t="array" ref="X2243">_xlfn.IFS(W2243&lt;=3, "Q1", W2243&lt;=6, "Q2", W2243&lt;=9, "Q3", W2243&lt;=12, "Q4")</f>
        <v>Q4</v>
      </c>
      <c r="Y2243" s="4">
        <f t="shared" ref="Y2243:Y2306" si="142">(U2243/R2243)*100</f>
        <v>-23.333333333333332</v>
      </c>
      <c r="Z2243" t="str">
        <f t="shared" ref="Z2243:Z2306" si="143">TEXT(C2243, "mmmm")</f>
        <v>November</v>
      </c>
    </row>
    <row r="2244" spans="1:26" x14ac:dyDescent="0.3">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c r="V2244">
        <f t="shared" si="140"/>
        <v>4</v>
      </c>
      <c r="W2244">
        <f t="shared" si="141"/>
        <v>11</v>
      </c>
      <c r="X2244" t="str" cm="1">
        <f t="array" ref="X2244">_xlfn.IFS(W2244&lt;=3, "Q1", W2244&lt;=6, "Q2", W2244&lt;=9, "Q3", W2244&lt;=12, "Q4")</f>
        <v>Q4</v>
      </c>
      <c r="Y2244" s="4">
        <f t="shared" si="142"/>
        <v>27</v>
      </c>
      <c r="Z2244" t="str">
        <f t="shared" si="143"/>
        <v>November</v>
      </c>
    </row>
    <row r="2245" spans="1:26" x14ac:dyDescent="0.3">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c r="V2245">
        <f t="shared" si="140"/>
        <v>4</v>
      </c>
      <c r="W2245">
        <f t="shared" si="141"/>
        <v>11</v>
      </c>
      <c r="X2245" t="str" cm="1">
        <f t="array" ref="X2245">_xlfn.IFS(W2245&lt;=3, "Q1", W2245&lt;=6, "Q2", W2245&lt;=9, "Q3", W2245&lt;=12, "Q4")</f>
        <v>Q4</v>
      </c>
      <c r="Y2245" s="4">
        <f t="shared" si="142"/>
        <v>26</v>
      </c>
      <c r="Z2245" t="str">
        <f t="shared" si="143"/>
        <v>November</v>
      </c>
    </row>
    <row r="2246" spans="1:26" x14ac:dyDescent="0.3">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c r="V2246">
        <f t="shared" si="140"/>
        <v>4</v>
      </c>
      <c r="W2246">
        <f t="shared" si="141"/>
        <v>11</v>
      </c>
      <c r="X2246" t="str" cm="1">
        <f t="array" ref="X2246">_xlfn.IFS(W2246&lt;=3, "Q1", W2246&lt;=6, "Q2", W2246&lt;=9, "Q3", W2246&lt;=12, "Q4")</f>
        <v>Q4</v>
      </c>
      <c r="Y2246" s="4">
        <f t="shared" si="142"/>
        <v>39</v>
      </c>
      <c r="Z2246" t="str">
        <f t="shared" si="143"/>
        <v>November</v>
      </c>
    </row>
    <row r="2247" spans="1:26" x14ac:dyDescent="0.3">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c r="V2247">
        <f t="shared" si="140"/>
        <v>4</v>
      </c>
      <c r="W2247">
        <f t="shared" si="141"/>
        <v>11</v>
      </c>
      <c r="X2247" t="str" cm="1">
        <f t="array" ref="X2247">_xlfn.IFS(W2247&lt;=3, "Q1", W2247&lt;=6, "Q2", W2247&lt;=9, "Q3", W2247&lt;=12, "Q4")</f>
        <v>Q4</v>
      </c>
      <c r="Y2247" s="4">
        <f t="shared" si="142"/>
        <v>26</v>
      </c>
      <c r="Z2247" t="str">
        <f t="shared" si="143"/>
        <v>November</v>
      </c>
    </row>
    <row r="2248" spans="1:26" x14ac:dyDescent="0.3">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c r="V2248">
        <f t="shared" si="140"/>
        <v>4</v>
      </c>
      <c r="W2248">
        <f t="shared" si="141"/>
        <v>11</v>
      </c>
      <c r="X2248" t="str" cm="1">
        <f t="array" ref="X2248">_xlfn.IFS(W2248&lt;=3, "Q1", W2248&lt;=6, "Q2", W2248&lt;=9, "Q3", W2248&lt;=12, "Q4")</f>
        <v>Q4</v>
      </c>
      <c r="Y2248" s="4">
        <f t="shared" si="142"/>
        <v>7.5</v>
      </c>
      <c r="Z2248" t="str">
        <f t="shared" si="143"/>
        <v>November</v>
      </c>
    </row>
    <row r="2249" spans="1:26" x14ac:dyDescent="0.3">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c r="V2249">
        <f t="shared" si="140"/>
        <v>3</v>
      </c>
      <c r="W2249">
        <f t="shared" si="141"/>
        <v>2</v>
      </c>
      <c r="X2249" t="str" cm="1">
        <f t="array" ref="X2249">_xlfn.IFS(W2249&lt;=3, "Q1", W2249&lt;=6, "Q2", W2249&lt;=9, "Q3", W2249&lt;=12, "Q4")</f>
        <v>Q1</v>
      </c>
      <c r="Y2249" s="4">
        <f t="shared" si="142"/>
        <v>48</v>
      </c>
      <c r="Z2249" t="str">
        <f t="shared" si="143"/>
        <v>February</v>
      </c>
    </row>
    <row r="2250" spans="1:26" x14ac:dyDescent="0.3">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c r="V2250">
        <f t="shared" si="140"/>
        <v>3</v>
      </c>
      <c r="W2250">
        <f t="shared" si="141"/>
        <v>2</v>
      </c>
      <c r="X2250" t="str" cm="1">
        <f t="array" ref="X2250">_xlfn.IFS(W2250&lt;=3, "Q1", W2250&lt;=6, "Q2", W2250&lt;=9, "Q3", W2250&lt;=12, "Q4")</f>
        <v>Q1</v>
      </c>
      <c r="Y2250" s="4">
        <f t="shared" si="142"/>
        <v>31.25</v>
      </c>
      <c r="Z2250" t="str">
        <f t="shared" si="143"/>
        <v>February</v>
      </c>
    </row>
    <row r="2251" spans="1:26" x14ac:dyDescent="0.3">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c r="V2251">
        <f t="shared" si="140"/>
        <v>3</v>
      </c>
      <c r="W2251">
        <f t="shared" si="141"/>
        <v>2</v>
      </c>
      <c r="X2251" t="str" cm="1">
        <f t="array" ref="X2251">_xlfn.IFS(W2251&lt;=3, "Q1", W2251&lt;=6, "Q2", W2251&lt;=9, "Q3", W2251&lt;=12, "Q4")</f>
        <v>Q1</v>
      </c>
      <c r="Y2251" s="4">
        <f t="shared" si="142"/>
        <v>36.250000000000007</v>
      </c>
      <c r="Z2251" t="str">
        <f t="shared" si="143"/>
        <v>February</v>
      </c>
    </row>
    <row r="2252" spans="1:26" x14ac:dyDescent="0.3">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c r="V2252">
        <f t="shared" si="140"/>
        <v>3</v>
      </c>
      <c r="W2252">
        <f t="shared" si="141"/>
        <v>2</v>
      </c>
      <c r="X2252" t="str" cm="1">
        <f t="array" ref="X2252">_xlfn.IFS(W2252&lt;=3, "Q1", W2252&lt;=6, "Q2", W2252&lt;=9, "Q3", W2252&lt;=12, "Q4")</f>
        <v>Q1</v>
      </c>
      <c r="Y2252" s="4">
        <f t="shared" si="142"/>
        <v>28.999999999999993</v>
      </c>
      <c r="Z2252" t="str">
        <f t="shared" si="143"/>
        <v>February</v>
      </c>
    </row>
    <row r="2253" spans="1:26" x14ac:dyDescent="0.3">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c r="V2253">
        <f t="shared" si="140"/>
        <v>3</v>
      </c>
      <c r="W2253">
        <f t="shared" si="141"/>
        <v>2</v>
      </c>
      <c r="X2253" t="str" cm="1">
        <f t="array" ref="X2253">_xlfn.IFS(W2253&lt;=3, "Q1", W2253&lt;=6, "Q2", W2253&lt;=9, "Q3", W2253&lt;=12, "Q4")</f>
        <v>Q1</v>
      </c>
      <c r="Y2253" s="4">
        <f t="shared" si="142"/>
        <v>48.000000000000007</v>
      </c>
      <c r="Z2253" t="str">
        <f t="shared" si="143"/>
        <v>February</v>
      </c>
    </row>
    <row r="2254" spans="1:26" x14ac:dyDescent="0.3">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c r="V2254">
        <f t="shared" si="140"/>
        <v>2</v>
      </c>
      <c r="W2254">
        <f t="shared" si="141"/>
        <v>4</v>
      </c>
      <c r="X2254" t="str" cm="1">
        <f t="array" ref="X2254">_xlfn.IFS(W2254&lt;=3, "Q1", W2254&lt;=6, "Q2", W2254&lt;=9, "Q3", W2254&lt;=12, "Q4")</f>
        <v>Q2</v>
      </c>
      <c r="Y2254" s="4">
        <f t="shared" si="142"/>
        <v>48.000000000000007</v>
      </c>
      <c r="Z2254" t="str">
        <f t="shared" si="143"/>
        <v>April</v>
      </c>
    </row>
    <row r="2255" spans="1:26" x14ac:dyDescent="0.3">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c r="V2255">
        <f t="shared" si="140"/>
        <v>3</v>
      </c>
      <c r="W2255">
        <f t="shared" si="141"/>
        <v>9</v>
      </c>
      <c r="X2255" t="str" cm="1">
        <f t="array" ref="X2255">_xlfn.IFS(W2255&lt;=3, "Q1", W2255&lt;=6, "Q2", W2255&lt;=9, "Q3", W2255&lt;=12, "Q4")</f>
        <v>Q3</v>
      </c>
      <c r="Y2255" s="4">
        <f t="shared" si="142"/>
        <v>33</v>
      </c>
      <c r="Z2255" t="str">
        <f t="shared" si="143"/>
        <v>September</v>
      </c>
    </row>
    <row r="2256" spans="1:26" x14ac:dyDescent="0.3">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c r="V2256">
        <f t="shared" si="140"/>
        <v>3</v>
      </c>
      <c r="W2256">
        <f t="shared" si="141"/>
        <v>9</v>
      </c>
      <c r="X2256" t="str" cm="1">
        <f t="array" ref="X2256">_xlfn.IFS(W2256&lt;=3, "Q1", W2256&lt;=6, "Q2", W2256&lt;=9, "Q3", W2256&lt;=12, "Q4")</f>
        <v>Q3</v>
      </c>
      <c r="Y2256" s="4">
        <f t="shared" si="142"/>
        <v>35</v>
      </c>
      <c r="Z2256" t="str">
        <f t="shared" si="143"/>
        <v>September</v>
      </c>
    </row>
    <row r="2257" spans="1:26" x14ac:dyDescent="0.3">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c r="V2257">
        <f t="shared" si="140"/>
        <v>5</v>
      </c>
      <c r="W2257">
        <f t="shared" si="141"/>
        <v>9</v>
      </c>
      <c r="X2257" t="str" cm="1">
        <f t="array" ref="X2257">_xlfn.IFS(W2257&lt;=3, "Q1", W2257&lt;=6, "Q2", W2257&lt;=9, "Q3", W2257&lt;=12, "Q4")</f>
        <v>Q3</v>
      </c>
      <c r="Y2257" s="4">
        <f t="shared" si="142"/>
        <v>29.999999999999993</v>
      </c>
      <c r="Z2257" t="str">
        <f t="shared" si="143"/>
        <v>September</v>
      </c>
    </row>
    <row r="2258" spans="1:26" x14ac:dyDescent="0.3">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c r="V2258">
        <f t="shared" si="140"/>
        <v>5</v>
      </c>
      <c r="W2258">
        <f t="shared" si="141"/>
        <v>9</v>
      </c>
      <c r="X2258" t="str" cm="1">
        <f t="array" ref="X2258">_xlfn.IFS(W2258&lt;=3, "Q1", W2258&lt;=6, "Q2", W2258&lt;=9, "Q3", W2258&lt;=12, "Q4")</f>
        <v>Q3</v>
      </c>
      <c r="Y2258" s="4">
        <f t="shared" si="142"/>
        <v>31</v>
      </c>
      <c r="Z2258" t="str">
        <f t="shared" si="143"/>
        <v>September</v>
      </c>
    </row>
    <row r="2259" spans="1:26" x14ac:dyDescent="0.3">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c r="V2259">
        <f t="shared" si="140"/>
        <v>3</v>
      </c>
      <c r="W2259">
        <f t="shared" si="141"/>
        <v>6</v>
      </c>
      <c r="X2259" t="str" cm="1">
        <f t="array" ref="X2259">_xlfn.IFS(W2259&lt;=3, "Q1", W2259&lt;=6, "Q2", W2259&lt;=9, "Q3", W2259&lt;=12, "Q4")</f>
        <v>Q2</v>
      </c>
      <c r="Y2259" s="4">
        <f t="shared" si="142"/>
        <v>7.5</v>
      </c>
      <c r="Z2259" t="str">
        <f t="shared" si="143"/>
        <v>June</v>
      </c>
    </row>
    <row r="2260" spans="1:26" x14ac:dyDescent="0.3">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c r="V2260">
        <f t="shared" si="140"/>
        <v>3</v>
      </c>
      <c r="W2260">
        <f t="shared" si="141"/>
        <v>6</v>
      </c>
      <c r="X2260" t="str" cm="1">
        <f t="array" ref="X2260">_xlfn.IFS(W2260&lt;=3, "Q1", W2260&lt;=6, "Q2", W2260&lt;=9, "Q3", W2260&lt;=12, "Q4")</f>
        <v>Q2</v>
      </c>
      <c r="Y2260" s="4">
        <f t="shared" si="142"/>
        <v>47.000000000000007</v>
      </c>
      <c r="Z2260" t="str">
        <f t="shared" si="143"/>
        <v>June</v>
      </c>
    </row>
    <row r="2261" spans="1:26" x14ac:dyDescent="0.3">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c r="V2261">
        <f t="shared" si="140"/>
        <v>2</v>
      </c>
      <c r="W2261">
        <f t="shared" si="141"/>
        <v>11</v>
      </c>
      <c r="X2261" t="str" cm="1">
        <f t="array" ref="X2261">_xlfn.IFS(W2261&lt;=3, "Q1", W2261&lt;=6, "Q2", W2261&lt;=9, "Q3", W2261&lt;=12, "Q4")</f>
        <v>Q4</v>
      </c>
      <c r="Y2261" s="4">
        <f t="shared" si="142"/>
        <v>48</v>
      </c>
      <c r="Z2261" t="str">
        <f t="shared" si="143"/>
        <v>November</v>
      </c>
    </row>
    <row r="2262" spans="1:26" x14ac:dyDescent="0.3">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c r="V2262">
        <f t="shared" si="140"/>
        <v>2</v>
      </c>
      <c r="W2262">
        <f t="shared" si="141"/>
        <v>11</v>
      </c>
      <c r="X2262" t="str" cm="1">
        <f t="array" ref="X2262">_xlfn.IFS(W2262&lt;=3, "Q1", W2262&lt;=6, "Q2", W2262&lt;=9, "Q3", W2262&lt;=12, "Q4")</f>
        <v>Q4</v>
      </c>
      <c r="Y2262" s="4">
        <f t="shared" si="142"/>
        <v>18</v>
      </c>
      <c r="Z2262" t="str">
        <f t="shared" si="143"/>
        <v>November</v>
      </c>
    </row>
    <row r="2263" spans="1:26" x14ac:dyDescent="0.3">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c r="V2263">
        <f t="shared" si="140"/>
        <v>0</v>
      </c>
      <c r="W2263">
        <f t="shared" si="141"/>
        <v>12</v>
      </c>
      <c r="X2263" t="str" cm="1">
        <f t="array" ref="X2263">_xlfn.IFS(W2263&lt;=3, "Q1", W2263&lt;=6, "Q2", W2263&lt;=9, "Q3", W2263&lt;=12, "Q4")</f>
        <v>Q4</v>
      </c>
      <c r="Y2263" s="4">
        <f t="shared" si="142"/>
        <v>15</v>
      </c>
      <c r="Z2263" t="str">
        <f t="shared" si="143"/>
        <v>December</v>
      </c>
    </row>
    <row r="2264" spans="1:26" x14ac:dyDescent="0.3">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c r="V2264">
        <f t="shared" si="140"/>
        <v>3</v>
      </c>
      <c r="W2264">
        <f t="shared" si="141"/>
        <v>2</v>
      </c>
      <c r="X2264" t="str" cm="1">
        <f t="array" ref="X2264">_xlfn.IFS(W2264&lt;=3, "Q1", W2264&lt;=6, "Q2", W2264&lt;=9, "Q3", W2264&lt;=12, "Q4")</f>
        <v>Q1</v>
      </c>
      <c r="Y2264" s="4">
        <f t="shared" si="142"/>
        <v>21.999999999999996</v>
      </c>
      <c r="Z2264" t="str">
        <f t="shared" si="143"/>
        <v>February</v>
      </c>
    </row>
    <row r="2265" spans="1:26" x14ac:dyDescent="0.3">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c r="V2265">
        <f t="shared" si="140"/>
        <v>2</v>
      </c>
      <c r="W2265">
        <f t="shared" si="141"/>
        <v>11</v>
      </c>
      <c r="X2265" t="str" cm="1">
        <f t="array" ref="X2265">_xlfn.IFS(W2265&lt;=3, "Q1", W2265&lt;=6, "Q2", W2265&lt;=9, "Q3", W2265&lt;=12, "Q4")</f>
        <v>Q4</v>
      </c>
      <c r="Y2265" s="4">
        <f t="shared" si="142"/>
        <v>23</v>
      </c>
      <c r="Z2265" t="str">
        <f t="shared" si="143"/>
        <v>November</v>
      </c>
    </row>
    <row r="2266" spans="1:26" x14ac:dyDescent="0.3">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c r="V2266">
        <f t="shared" si="140"/>
        <v>2</v>
      </c>
      <c r="W2266">
        <f t="shared" si="141"/>
        <v>11</v>
      </c>
      <c r="X2266" t="str" cm="1">
        <f t="array" ref="X2266">_xlfn.IFS(W2266&lt;=3, "Q1", W2266&lt;=6, "Q2", W2266&lt;=9, "Q3", W2266&lt;=12, "Q4")</f>
        <v>Q4</v>
      </c>
      <c r="Y2266" s="4">
        <f t="shared" si="142"/>
        <v>44.999999999999993</v>
      </c>
      <c r="Z2266" t="str">
        <f t="shared" si="143"/>
        <v>November</v>
      </c>
    </row>
    <row r="2267" spans="1:26" x14ac:dyDescent="0.3">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c r="V2267">
        <f t="shared" si="140"/>
        <v>2</v>
      </c>
      <c r="W2267">
        <f t="shared" si="141"/>
        <v>11</v>
      </c>
      <c r="X2267" t="str" cm="1">
        <f t="array" ref="X2267">_xlfn.IFS(W2267&lt;=3, "Q1", W2267&lt;=6, "Q2", W2267&lt;=9, "Q3", W2267&lt;=12, "Q4")</f>
        <v>Q4</v>
      </c>
      <c r="Y2267" s="4">
        <f t="shared" si="142"/>
        <v>47</v>
      </c>
      <c r="Z2267" t="str">
        <f t="shared" si="143"/>
        <v>November</v>
      </c>
    </row>
    <row r="2268" spans="1:26" x14ac:dyDescent="0.3">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c r="V2268">
        <f t="shared" si="140"/>
        <v>0</v>
      </c>
      <c r="W2268">
        <f t="shared" si="141"/>
        <v>10</v>
      </c>
      <c r="X2268" t="str" cm="1">
        <f t="array" ref="X2268">_xlfn.IFS(W2268&lt;=3, "Q1", W2268&lt;=6, "Q2", W2268&lt;=9, "Q3", W2268&lt;=12, "Q4")</f>
        <v>Q4</v>
      </c>
      <c r="Y2268" s="4">
        <f t="shared" si="142"/>
        <v>33.75</v>
      </c>
      <c r="Z2268" t="str">
        <f t="shared" si="143"/>
        <v>October</v>
      </c>
    </row>
    <row r="2269" spans="1:26" x14ac:dyDescent="0.3">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c r="V2269">
        <f t="shared" si="140"/>
        <v>0</v>
      </c>
      <c r="W2269">
        <f t="shared" si="141"/>
        <v>9</v>
      </c>
      <c r="X2269" t="str" cm="1">
        <f t="array" ref="X2269">_xlfn.IFS(W2269&lt;=3, "Q1", W2269&lt;=6, "Q2", W2269&lt;=9, "Q3", W2269&lt;=12, "Q4")</f>
        <v>Q3</v>
      </c>
      <c r="Y2269" s="4">
        <f t="shared" si="142"/>
        <v>48.999999999999993</v>
      </c>
      <c r="Z2269" t="str">
        <f t="shared" si="143"/>
        <v>September</v>
      </c>
    </row>
    <row r="2270" spans="1:26" x14ac:dyDescent="0.3">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c r="V2270">
        <f t="shared" si="140"/>
        <v>6</v>
      </c>
      <c r="W2270">
        <f t="shared" si="141"/>
        <v>12</v>
      </c>
      <c r="X2270" t="str" cm="1">
        <f t="array" ref="X2270">_xlfn.IFS(W2270&lt;=3, "Q1", W2270&lt;=6, "Q2", W2270&lt;=9, "Q3", W2270&lt;=12, "Q4")</f>
        <v>Q4</v>
      </c>
      <c r="Y2270" s="4">
        <f t="shared" si="142"/>
        <v>47.999999999999993</v>
      </c>
      <c r="Z2270" t="str">
        <f t="shared" si="143"/>
        <v>December</v>
      </c>
    </row>
    <row r="2271" spans="1:26" x14ac:dyDescent="0.3">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c r="V2271">
        <f t="shared" si="140"/>
        <v>6</v>
      </c>
      <c r="W2271">
        <f t="shared" si="141"/>
        <v>12</v>
      </c>
      <c r="X2271" t="str" cm="1">
        <f t="array" ref="X2271">_xlfn.IFS(W2271&lt;=3, "Q1", W2271&lt;=6, "Q2", W2271&lt;=9, "Q3", W2271&lt;=12, "Q4")</f>
        <v>Q4</v>
      </c>
      <c r="Y2271" s="4">
        <f t="shared" si="142"/>
        <v>33.75</v>
      </c>
      <c r="Z2271" t="str">
        <f t="shared" si="143"/>
        <v>December</v>
      </c>
    </row>
    <row r="2272" spans="1:26" x14ac:dyDescent="0.3">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c r="V2272">
        <f t="shared" si="140"/>
        <v>5</v>
      </c>
      <c r="W2272">
        <f t="shared" si="141"/>
        <v>12</v>
      </c>
      <c r="X2272" t="str" cm="1">
        <f t="array" ref="X2272">_xlfn.IFS(W2272&lt;=3, "Q1", W2272&lt;=6, "Q2", W2272&lt;=9, "Q3", W2272&lt;=12, "Q4")</f>
        <v>Q4</v>
      </c>
      <c r="Y2272" s="4">
        <f t="shared" si="142"/>
        <v>8.75</v>
      </c>
      <c r="Z2272" t="str">
        <f t="shared" si="143"/>
        <v>December</v>
      </c>
    </row>
    <row r="2273" spans="1:26" x14ac:dyDescent="0.3">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c r="V2273">
        <f t="shared" si="140"/>
        <v>6</v>
      </c>
      <c r="W2273">
        <f t="shared" si="141"/>
        <v>9</v>
      </c>
      <c r="X2273" t="str" cm="1">
        <f t="array" ref="X2273">_xlfn.IFS(W2273&lt;=3, "Q1", W2273&lt;=6, "Q2", W2273&lt;=9, "Q3", W2273&lt;=12, "Q4")</f>
        <v>Q3</v>
      </c>
      <c r="Y2273" s="4">
        <f t="shared" si="142"/>
        <v>24.000000000000004</v>
      </c>
      <c r="Z2273" t="str">
        <f t="shared" si="143"/>
        <v>September</v>
      </c>
    </row>
    <row r="2274" spans="1:26" x14ac:dyDescent="0.3">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c r="V2274">
        <f t="shared" si="140"/>
        <v>5</v>
      </c>
      <c r="W2274">
        <f t="shared" si="141"/>
        <v>3</v>
      </c>
      <c r="X2274" t="str" cm="1">
        <f t="array" ref="X2274">_xlfn.IFS(W2274&lt;=3, "Q1", W2274&lt;=6, "Q2", W2274&lt;=9, "Q3", W2274&lt;=12, "Q4")</f>
        <v>Q1</v>
      </c>
      <c r="Y2274" s="4">
        <f t="shared" si="142"/>
        <v>22</v>
      </c>
      <c r="Z2274" t="str">
        <f t="shared" si="143"/>
        <v>March</v>
      </c>
    </row>
    <row r="2275" spans="1:26" x14ac:dyDescent="0.3">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c r="V2275">
        <f t="shared" si="140"/>
        <v>5</v>
      </c>
      <c r="W2275">
        <f t="shared" si="141"/>
        <v>3</v>
      </c>
      <c r="X2275" t="str" cm="1">
        <f t="array" ref="X2275">_xlfn.IFS(W2275&lt;=3, "Q1", W2275&lt;=6, "Q2", W2275&lt;=9, "Q3", W2275&lt;=12, "Q4")</f>
        <v>Q1</v>
      </c>
      <c r="Y2275" s="4">
        <f t="shared" si="142"/>
        <v>33.75</v>
      </c>
      <c r="Z2275" t="str">
        <f t="shared" si="143"/>
        <v>March</v>
      </c>
    </row>
    <row r="2276" spans="1:26" x14ac:dyDescent="0.3">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c r="V2276">
        <f t="shared" si="140"/>
        <v>5</v>
      </c>
      <c r="W2276">
        <f t="shared" si="141"/>
        <v>10</v>
      </c>
      <c r="X2276" t="str" cm="1">
        <f t="array" ref="X2276">_xlfn.IFS(W2276&lt;=3, "Q1", W2276&lt;=6, "Q2", W2276&lt;=9, "Q3", W2276&lt;=12, "Q4")</f>
        <v>Q4</v>
      </c>
      <c r="Y2276" s="4">
        <f t="shared" si="142"/>
        <v>2.5</v>
      </c>
      <c r="Z2276" t="str">
        <f t="shared" si="143"/>
        <v>October</v>
      </c>
    </row>
    <row r="2277" spans="1:26" x14ac:dyDescent="0.3">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c r="V2277">
        <f t="shared" si="140"/>
        <v>5</v>
      </c>
      <c r="W2277">
        <f t="shared" si="141"/>
        <v>10</v>
      </c>
      <c r="X2277" t="str" cm="1">
        <f t="array" ref="X2277">_xlfn.IFS(W2277&lt;=3, "Q1", W2277&lt;=6, "Q2", W2277&lt;=9, "Q3", W2277&lt;=12, "Q4")</f>
        <v>Q4</v>
      </c>
      <c r="Y2277" s="4">
        <f t="shared" si="142"/>
        <v>11.249999999999998</v>
      </c>
      <c r="Z2277" t="str">
        <f t="shared" si="143"/>
        <v>October</v>
      </c>
    </row>
    <row r="2278" spans="1:26" x14ac:dyDescent="0.3">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c r="V2278">
        <f t="shared" si="140"/>
        <v>4</v>
      </c>
      <c r="W2278">
        <f t="shared" si="141"/>
        <v>6</v>
      </c>
      <c r="X2278" t="str" cm="1">
        <f t="array" ref="X2278">_xlfn.IFS(W2278&lt;=3, "Q1", W2278&lt;=6, "Q2", W2278&lt;=9, "Q3", W2278&lt;=12, "Q4")</f>
        <v>Q2</v>
      </c>
      <c r="Y2278" s="4">
        <f t="shared" si="142"/>
        <v>0</v>
      </c>
      <c r="Z2278" t="str">
        <f t="shared" si="143"/>
        <v>June</v>
      </c>
    </row>
    <row r="2279" spans="1:26" x14ac:dyDescent="0.3">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c r="V2279">
        <f t="shared" si="140"/>
        <v>4</v>
      </c>
      <c r="W2279">
        <f t="shared" si="141"/>
        <v>6</v>
      </c>
      <c r="X2279" t="str" cm="1">
        <f t="array" ref="X2279">_xlfn.IFS(W2279&lt;=3, "Q1", W2279&lt;=6, "Q2", W2279&lt;=9, "Q3", W2279&lt;=12, "Q4")</f>
        <v>Q2</v>
      </c>
      <c r="Y2279" s="4">
        <f t="shared" si="142"/>
        <v>26</v>
      </c>
      <c r="Z2279" t="str">
        <f t="shared" si="143"/>
        <v>June</v>
      </c>
    </row>
    <row r="2280" spans="1:26" x14ac:dyDescent="0.3">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c r="V2280">
        <f t="shared" si="140"/>
        <v>4</v>
      </c>
      <c r="W2280">
        <f t="shared" si="141"/>
        <v>6</v>
      </c>
      <c r="X2280" t="str" cm="1">
        <f t="array" ref="X2280">_xlfn.IFS(W2280&lt;=3, "Q1", W2280&lt;=6, "Q2", W2280&lt;=9, "Q3", W2280&lt;=12, "Q4")</f>
        <v>Q2</v>
      </c>
      <c r="Y2280" s="4">
        <f t="shared" si="142"/>
        <v>24</v>
      </c>
      <c r="Z2280" t="str">
        <f t="shared" si="143"/>
        <v>June</v>
      </c>
    </row>
    <row r="2281" spans="1:26" x14ac:dyDescent="0.3">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c r="V2281">
        <f t="shared" si="140"/>
        <v>3</v>
      </c>
      <c r="W2281">
        <f t="shared" si="141"/>
        <v>10</v>
      </c>
      <c r="X2281" t="str" cm="1">
        <f t="array" ref="X2281">_xlfn.IFS(W2281&lt;=3, "Q1", W2281&lt;=6, "Q2", W2281&lt;=9, "Q3", W2281&lt;=12, "Q4")</f>
        <v>Q4</v>
      </c>
      <c r="Y2281" s="4">
        <f t="shared" si="142"/>
        <v>-6.25</v>
      </c>
      <c r="Z2281" t="str">
        <f t="shared" si="143"/>
        <v>October</v>
      </c>
    </row>
    <row r="2282" spans="1:26" x14ac:dyDescent="0.3">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c r="V2282">
        <f t="shared" si="140"/>
        <v>3</v>
      </c>
      <c r="W2282">
        <f t="shared" si="141"/>
        <v>10</v>
      </c>
      <c r="X2282" t="str" cm="1">
        <f t="array" ref="X2282">_xlfn.IFS(W2282&lt;=3, "Q1", W2282&lt;=6, "Q2", W2282&lt;=9, "Q3", W2282&lt;=12, "Q4")</f>
        <v>Q4</v>
      </c>
      <c r="Y2282" s="4">
        <f t="shared" si="142"/>
        <v>-3.75</v>
      </c>
      <c r="Z2282" t="str">
        <f t="shared" si="143"/>
        <v>October</v>
      </c>
    </row>
    <row r="2283" spans="1:26" x14ac:dyDescent="0.3">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c r="V2283">
        <f t="shared" si="140"/>
        <v>3</v>
      </c>
      <c r="W2283">
        <f t="shared" si="141"/>
        <v>10</v>
      </c>
      <c r="X2283" t="str" cm="1">
        <f t="array" ref="X2283">_xlfn.IFS(W2283&lt;=3, "Q1", W2283&lt;=6, "Q2", W2283&lt;=9, "Q3", W2283&lt;=12, "Q4")</f>
        <v>Q4</v>
      </c>
      <c r="Y2283" s="4">
        <f t="shared" si="142"/>
        <v>19.000000000000004</v>
      </c>
      <c r="Z2283" t="str">
        <f t="shared" si="143"/>
        <v>October</v>
      </c>
    </row>
    <row r="2284" spans="1:26" x14ac:dyDescent="0.3">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c r="V2284">
        <f t="shared" si="140"/>
        <v>2</v>
      </c>
      <c r="W2284">
        <f t="shared" si="141"/>
        <v>9</v>
      </c>
      <c r="X2284" t="str" cm="1">
        <f t="array" ref="X2284">_xlfn.IFS(W2284&lt;=3, "Q1", W2284&lt;=6, "Q2", W2284&lt;=9, "Q3", W2284&lt;=12, "Q4")</f>
        <v>Q3</v>
      </c>
      <c r="Y2284" s="4">
        <f t="shared" si="142"/>
        <v>46.000000000000007</v>
      </c>
      <c r="Z2284" t="str">
        <f t="shared" si="143"/>
        <v>September</v>
      </c>
    </row>
    <row r="2285" spans="1:26" x14ac:dyDescent="0.3">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c r="V2285">
        <f t="shared" si="140"/>
        <v>4</v>
      </c>
      <c r="W2285">
        <f t="shared" si="141"/>
        <v>3</v>
      </c>
      <c r="X2285" t="str" cm="1">
        <f t="array" ref="X2285">_xlfn.IFS(W2285&lt;=3, "Q1", W2285&lt;=6, "Q2", W2285&lt;=9, "Q3", W2285&lt;=12, "Q4")</f>
        <v>Q1</v>
      </c>
      <c r="Y2285" s="4">
        <f t="shared" si="142"/>
        <v>27.999999999999996</v>
      </c>
      <c r="Z2285" t="str">
        <f t="shared" si="143"/>
        <v>March</v>
      </c>
    </row>
    <row r="2286" spans="1:26" x14ac:dyDescent="0.3">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c r="V2286">
        <f t="shared" si="140"/>
        <v>4</v>
      </c>
      <c r="W2286">
        <f t="shared" si="141"/>
        <v>3</v>
      </c>
      <c r="X2286" t="str" cm="1">
        <f t="array" ref="X2286">_xlfn.IFS(W2286&lt;=3, "Q1", W2286&lt;=6, "Q2", W2286&lt;=9, "Q3", W2286&lt;=12, "Q4")</f>
        <v>Q1</v>
      </c>
      <c r="Y2286" s="4">
        <f t="shared" si="142"/>
        <v>26.999999999999996</v>
      </c>
      <c r="Z2286" t="str">
        <f t="shared" si="143"/>
        <v>March</v>
      </c>
    </row>
    <row r="2287" spans="1:26" x14ac:dyDescent="0.3">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c r="V2287">
        <f t="shared" si="140"/>
        <v>3</v>
      </c>
      <c r="W2287">
        <f t="shared" si="141"/>
        <v>5</v>
      </c>
      <c r="X2287" t="str" cm="1">
        <f t="array" ref="X2287">_xlfn.IFS(W2287&lt;=3, "Q1", W2287&lt;=6, "Q2", W2287&lt;=9, "Q3", W2287&lt;=12, "Q4")</f>
        <v>Q2</v>
      </c>
      <c r="Y2287" s="4">
        <f t="shared" si="142"/>
        <v>36.25</v>
      </c>
      <c r="Z2287" t="str">
        <f t="shared" si="143"/>
        <v>May</v>
      </c>
    </row>
    <row r="2288" spans="1:26" x14ac:dyDescent="0.3">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c r="V2288">
        <f t="shared" si="140"/>
        <v>6</v>
      </c>
      <c r="W2288">
        <f t="shared" si="141"/>
        <v>11</v>
      </c>
      <c r="X2288" t="str" cm="1">
        <f t="array" ref="X2288">_xlfn.IFS(W2288&lt;=3, "Q1", W2288&lt;=6, "Q2", W2288&lt;=9, "Q3", W2288&lt;=12, "Q4")</f>
        <v>Q4</v>
      </c>
      <c r="Y2288" s="4">
        <f t="shared" si="142"/>
        <v>35</v>
      </c>
      <c r="Z2288" t="str">
        <f t="shared" si="143"/>
        <v>November</v>
      </c>
    </row>
    <row r="2289" spans="1:26" x14ac:dyDescent="0.3">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c r="V2289">
        <f t="shared" si="140"/>
        <v>4</v>
      </c>
      <c r="W2289">
        <f t="shared" si="141"/>
        <v>6</v>
      </c>
      <c r="X2289" t="str" cm="1">
        <f t="array" ref="X2289">_xlfn.IFS(W2289&lt;=3, "Q1", W2289&lt;=6, "Q2", W2289&lt;=9, "Q3", W2289&lt;=12, "Q4")</f>
        <v>Q2</v>
      </c>
      <c r="Y2289" s="4">
        <f t="shared" si="142"/>
        <v>7.5</v>
      </c>
      <c r="Z2289" t="str">
        <f t="shared" si="143"/>
        <v>June</v>
      </c>
    </row>
    <row r="2290" spans="1:26" x14ac:dyDescent="0.3">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c r="V2290">
        <f t="shared" si="140"/>
        <v>3</v>
      </c>
      <c r="W2290">
        <f t="shared" si="141"/>
        <v>6</v>
      </c>
      <c r="X2290" t="str" cm="1">
        <f t="array" ref="X2290">_xlfn.IFS(W2290&lt;=3, "Q1", W2290&lt;=6, "Q2", W2290&lt;=9, "Q3", W2290&lt;=12, "Q4")</f>
        <v>Q2</v>
      </c>
      <c r="Y2290" s="4">
        <f t="shared" si="142"/>
        <v>29.000000000000004</v>
      </c>
      <c r="Z2290" t="str">
        <f t="shared" si="143"/>
        <v>June</v>
      </c>
    </row>
    <row r="2291" spans="1:26" x14ac:dyDescent="0.3">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c r="V2291">
        <f t="shared" si="140"/>
        <v>3</v>
      </c>
      <c r="W2291">
        <f t="shared" si="141"/>
        <v>1</v>
      </c>
      <c r="X2291" t="str" cm="1">
        <f t="array" ref="X2291">_xlfn.IFS(W2291&lt;=3, "Q1", W2291&lt;=6, "Q2", W2291&lt;=9, "Q3", W2291&lt;=12, "Q4")</f>
        <v>Q1</v>
      </c>
      <c r="Y2291" s="4">
        <f t="shared" si="142"/>
        <v>9</v>
      </c>
      <c r="Z2291" t="str">
        <f t="shared" si="143"/>
        <v>January</v>
      </c>
    </row>
    <row r="2292" spans="1:26" x14ac:dyDescent="0.3">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c r="V2292">
        <f t="shared" si="140"/>
        <v>5</v>
      </c>
      <c r="W2292">
        <f t="shared" si="141"/>
        <v>4</v>
      </c>
      <c r="X2292" t="str" cm="1">
        <f t="array" ref="X2292">_xlfn.IFS(W2292&lt;=3, "Q1", W2292&lt;=6, "Q2", W2292&lt;=9, "Q3", W2292&lt;=12, "Q4")</f>
        <v>Q2</v>
      </c>
      <c r="Y2292" s="4">
        <f t="shared" si="142"/>
        <v>27</v>
      </c>
      <c r="Z2292" t="str">
        <f t="shared" si="143"/>
        <v>April</v>
      </c>
    </row>
    <row r="2293" spans="1:26" x14ac:dyDescent="0.3">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c r="V2293">
        <f t="shared" si="140"/>
        <v>5</v>
      </c>
      <c r="W2293">
        <f t="shared" si="141"/>
        <v>4</v>
      </c>
      <c r="X2293" t="str" cm="1">
        <f t="array" ref="X2293">_xlfn.IFS(W2293&lt;=3, "Q1", W2293&lt;=6, "Q2", W2293&lt;=9, "Q3", W2293&lt;=12, "Q4")</f>
        <v>Q2</v>
      </c>
      <c r="Y2293" s="4">
        <f t="shared" si="142"/>
        <v>50</v>
      </c>
      <c r="Z2293" t="str">
        <f t="shared" si="143"/>
        <v>April</v>
      </c>
    </row>
    <row r="2294" spans="1:26" x14ac:dyDescent="0.3">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c r="V2294">
        <f t="shared" si="140"/>
        <v>5</v>
      </c>
      <c r="W2294">
        <f t="shared" si="141"/>
        <v>4</v>
      </c>
      <c r="X2294" t="str" cm="1">
        <f t="array" ref="X2294">_xlfn.IFS(W2294&lt;=3, "Q1", W2294&lt;=6, "Q2", W2294&lt;=9, "Q3", W2294&lt;=12, "Q4")</f>
        <v>Q2</v>
      </c>
      <c r="Y2294" s="4">
        <f t="shared" si="142"/>
        <v>47.999999999999993</v>
      </c>
      <c r="Z2294" t="str">
        <f t="shared" si="143"/>
        <v>April</v>
      </c>
    </row>
    <row r="2295" spans="1:26" x14ac:dyDescent="0.3">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c r="V2295">
        <f t="shared" si="140"/>
        <v>5</v>
      </c>
      <c r="W2295">
        <f t="shared" si="141"/>
        <v>11</v>
      </c>
      <c r="X2295" t="str" cm="1">
        <f t="array" ref="X2295">_xlfn.IFS(W2295&lt;=3, "Q1", W2295&lt;=6, "Q2", W2295&lt;=9, "Q3", W2295&lt;=12, "Q4")</f>
        <v>Q4</v>
      </c>
      <c r="Y2295" s="4">
        <f t="shared" si="142"/>
        <v>27</v>
      </c>
      <c r="Z2295" t="str">
        <f t="shared" si="143"/>
        <v>November</v>
      </c>
    </row>
    <row r="2296" spans="1:26" x14ac:dyDescent="0.3">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c r="V2296">
        <f t="shared" si="140"/>
        <v>4</v>
      </c>
      <c r="W2296">
        <f t="shared" si="141"/>
        <v>12</v>
      </c>
      <c r="X2296" t="str" cm="1">
        <f t="array" ref="X2296">_xlfn.IFS(W2296&lt;=3, "Q1", W2296&lt;=6, "Q2", W2296&lt;=9, "Q3", W2296&lt;=12, "Q4")</f>
        <v>Q4</v>
      </c>
      <c r="Y2296" s="4">
        <f t="shared" si="142"/>
        <v>21</v>
      </c>
      <c r="Z2296" t="str">
        <f t="shared" si="143"/>
        <v>December</v>
      </c>
    </row>
    <row r="2297" spans="1:26" x14ac:dyDescent="0.3">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c r="V2297">
        <f t="shared" si="140"/>
        <v>4</v>
      </c>
      <c r="W2297">
        <f t="shared" si="141"/>
        <v>11</v>
      </c>
      <c r="X2297" t="str" cm="1">
        <f t="array" ref="X2297">_xlfn.IFS(W2297&lt;=3, "Q1", W2297&lt;=6, "Q2", W2297&lt;=9, "Q3", W2297&lt;=12, "Q4")</f>
        <v>Q4</v>
      </c>
      <c r="Y2297" s="4">
        <f t="shared" si="142"/>
        <v>46</v>
      </c>
      <c r="Z2297" t="str">
        <f t="shared" si="143"/>
        <v>November</v>
      </c>
    </row>
    <row r="2298" spans="1:26" x14ac:dyDescent="0.3">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c r="V2298">
        <f t="shared" si="140"/>
        <v>4</v>
      </c>
      <c r="W2298">
        <f t="shared" si="141"/>
        <v>11</v>
      </c>
      <c r="X2298" t="str" cm="1">
        <f t="array" ref="X2298">_xlfn.IFS(W2298&lt;=3, "Q1", W2298&lt;=6, "Q2", W2298&lt;=9, "Q3", W2298&lt;=12, "Q4")</f>
        <v>Q4</v>
      </c>
      <c r="Y2298" s="4">
        <f t="shared" si="142"/>
        <v>41</v>
      </c>
      <c r="Z2298" t="str">
        <f t="shared" si="143"/>
        <v>November</v>
      </c>
    </row>
    <row r="2299" spans="1:26" x14ac:dyDescent="0.3">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c r="V2299">
        <f t="shared" si="140"/>
        <v>4</v>
      </c>
      <c r="W2299">
        <f t="shared" si="141"/>
        <v>11</v>
      </c>
      <c r="X2299" t="str" cm="1">
        <f t="array" ref="X2299">_xlfn.IFS(W2299&lt;=3, "Q1", W2299&lt;=6, "Q2", W2299&lt;=9, "Q3", W2299&lt;=12, "Q4")</f>
        <v>Q4</v>
      </c>
      <c r="Y2299" s="4">
        <f t="shared" si="142"/>
        <v>3</v>
      </c>
      <c r="Z2299" t="str">
        <f t="shared" si="143"/>
        <v>November</v>
      </c>
    </row>
    <row r="2300" spans="1:26" x14ac:dyDescent="0.3">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c r="V2300">
        <f t="shared" si="140"/>
        <v>4</v>
      </c>
      <c r="W2300">
        <f t="shared" si="141"/>
        <v>11</v>
      </c>
      <c r="X2300" t="str" cm="1">
        <f t="array" ref="X2300">_xlfn.IFS(W2300&lt;=3, "Q1", W2300&lt;=6, "Q2", W2300&lt;=9, "Q3", W2300&lt;=12, "Q4")</f>
        <v>Q4</v>
      </c>
      <c r="Y2300" s="4">
        <f t="shared" si="142"/>
        <v>43</v>
      </c>
      <c r="Z2300" t="str">
        <f t="shared" si="143"/>
        <v>November</v>
      </c>
    </row>
    <row r="2301" spans="1:26" x14ac:dyDescent="0.3">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c r="V2301">
        <f t="shared" si="140"/>
        <v>4</v>
      </c>
      <c r="W2301">
        <f t="shared" si="141"/>
        <v>11</v>
      </c>
      <c r="X2301" t="str" cm="1">
        <f t="array" ref="X2301">_xlfn.IFS(W2301&lt;=3, "Q1", W2301&lt;=6, "Q2", W2301&lt;=9, "Q3", W2301&lt;=12, "Q4")</f>
        <v>Q4</v>
      </c>
      <c r="Y2301" s="4">
        <f t="shared" si="142"/>
        <v>25</v>
      </c>
      <c r="Z2301" t="str">
        <f t="shared" si="143"/>
        <v>November</v>
      </c>
    </row>
    <row r="2302" spans="1:26" x14ac:dyDescent="0.3">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c r="V2302">
        <f t="shared" si="140"/>
        <v>4</v>
      </c>
      <c r="W2302">
        <f t="shared" si="141"/>
        <v>11</v>
      </c>
      <c r="X2302" t="str" cm="1">
        <f t="array" ref="X2302">_xlfn.IFS(W2302&lt;=3, "Q1", W2302&lt;=6, "Q2", W2302&lt;=9, "Q3", W2302&lt;=12, "Q4")</f>
        <v>Q4</v>
      </c>
      <c r="Y2302" s="4">
        <f t="shared" si="142"/>
        <v>50</v>
      </c>
      <c r="Z2302" t="str">
        <f t="shared" si="143"/>
        <v>November</v>
      </c>
    </row>
    <row r="2303" spans="1:26" x14ac:dyDescent="0.3">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c r="V2303">
        <f t="shared" si="140"/>
        <v>4</v>
      </c>
      <c r="W2303">
        <f t="shared" si="141"/>
        <v>11</v>
      </c>
      <c r="X2303" t="str" cm="1">
        <f t="array" ref="X2303">_xlfn.IFS(W2303&lt;=3, "Q1", W2303&lt;=6, "Q2", W2303&lt;=9, "Q3", W2303&lt;=12, "Q4")</f>
        <v>Q4</v>
      </c>
      <c r="Y2303" s="4">
        <f t="shared" si="142"/>
        <v>49.000000000000007</v>
      </c>
      <c r="Z2303" t="str">
        <f t="shared" si="143"/>
        <v>November</v>
      </c>
    </row>
    <row r="2304" spans="1:26" x14ac:dyDescent="0.3">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c r="V2304">
        <f t="shared" si="140"/>
        <v>4</v>
      </c>
      <c r="W2304">
        <f t="shared" si="141"/>
        <v>1</v>
      </c>
      <c r="X2304" t="str" cm="1">
        <f t="array" ref="X2304">_xlfn.IFS(W2304&lt;=3, "Q1", W2304&lt;=6, "Q2", W2304&lt;=9, "Q3", W2304&lt;=12, "Q4")</f>
        <v>Q1</v>
      </c>
      <c r="Y2304" s="4">
        <f t="shared" si="142"/>
        <v>10</v>
      </c>
      <c r="Z2304" t="str">
        <f t="shared" si="143"/>
        <v>January</v>
      </c>
    </row>
    <row r="2305" spans="1:26" x14ac:dyDescent="0.3">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c r="V2305">
        <f t="shared" si="140"/>
        <v>5</v>
      </c>
      <c r="W2305">
        <f t="shared" si="141"/>
        <v>9</v>
      </c>
      <c r="X2305" t="str" cm="1">
        <f t="array" ref="X2305">_xlfn.IFS(W2305&lt;=3, "Q1", W2305&lt;=6, "Q2", W2305&lt;=9, "Q3", W2305&lt;=12, "Q4")</f>
        <v>Q3</v>
      </c>
      <c r="Y2305" s="4">
        <f t="shared" si="142"/>
        <v>26</v>
      </c>
      <c r="Z2305" t="str">
        <f t="shared" si="143"/>
        <v>September</v>
      </c>
    </row>
    <row r="2306" spans="1:26" x14ac:dyDescent="0.3">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c r="V2306">
        <f t="shared" si="140"/>
        <v>5</v>
      </c>
      <c r="W2306">
        <f t="shared" si="141"/>
        <v>9</v>
      </c>
      <c r="X2306" t="str" cm="1">
        <f t="array" ref="X2306">_xlfn.IFS(W2306&lt;=3, "Q1", W2306&lt;=6, "Q2", W2306&lt;=9, "Q3", W2306&lt;=12, "Q4")</f>
        <v>Q3</v>
      </c>
      <c r="Y2306" s="4">
        <f t="shared" si="142"/>
        <v>47</v>
      </c>
      <c r="Z2306" t="str">
        <f t="shared" si="143"/>
        <v>September</v>
      </c>
    </row>
    <row r="2307" spans="1:26" x14ac:dyDescent="0.3">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c r="V2307">
        <f t="shared" ref="V2307:V2370" si="144">D2307-C2307</f>
        <v>1</v>
      </c>
      <c r="W2307">
        <f t="shared" ref="W2307:W2370" si="145">MONTH(C2307)</f>
        <v>12</v>
      </c>
      <c r="X2307" t="str" cm="1">
        <f t="array" ref="X2307">_xlfn.IFS(W2307&lt;=3, "Q1", W2307&lt;=6, "Q2", W2307&lt;=9, "Q3", W2307&lt;=12, "Q4")</f>
        <v>Q4</v>
      </c>
      <c r="Y2307" s="4">
        <f t="shared" ref="Y2307:Y2370" si="146">(U2307/R2307)*100</f>
        <v>-10</v>
      </c>
      <c r="Z2307" t="str">
        <f t="shared" ref="Z2307:Z2370" si="147">TEXT(C2307, "mmmm")</f>
        <v>December</v>
      </c>
    </row>
    <row r="2308" spans="1:26" x14ac:dyDescent="0.3">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c r="V2308">
        <f t="shared" si="144"/>
        <v>2</v>
      </c>
      <c r="W2308">
        <f t="shared" si="145"/>
        <v>8</v>
      </c>
      <c r="X2308" t="str" cm="1">
        <f t="array" ref="X2308">_xlfn.IFS(W2308&lt;=3, "Q1", W2308&lt;=6, "Q2", W2308&lt;=9, "Q3", W2308&lt;=12, "Q4")</f>
        <v>Q3</v>
      </c>
      <c r="Y2308" s="4">
        <f t="shared" si="146"/>
        <v>36.25</v>
      </c>
      <c r="Z2308" t="str">
        <f t="shared" si="147"/>
        <v>August</v>
      </c>
    </row>
    <row r="2309" spans="1:26" x14ac:dyDescent="0.3">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c r="V2309">
        <f t="shared" si="144"/>
        <v>4</v>
      </c>
      <c r="W2309">
        <f t="shared" si="145"/>
        <v>11</v>
      </c>
      <c r="X2309" t="str" cm="1">
        <f t="array" ref="X2309">_xlfn.IFS(W2309&lt;=3, "Q1", W2309&lt;=6, "Q2", W2309&lt;=9, "Q3", W2309&lt;=12, "Q4")</f>
        <v>Q4</v>
      </c>
      <c r="Y2309" s="4">
        <f t="shared" si="146"/>
        <v>44</v>
      </c>
      <c r="Z2309" t="str">
        <f t="shared" si="147"/>
        <v>November</v>
      </c>
    </row>
    <row r="2310" spans="1:26" x14ac:dyDescent="0.3">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c r="V2310">
        <f t="shared" si="144"/>
        <v>1</v>
      </c>
      <c r="W2310">
        <f t="shared" si="145"/>
        <v>6</v>
      </c>
      <c r="X2310" t="str" cm="1">
        <f t="array" ref="X2310">_xlfn.IFS(W2310&lt;=3, "Q1", W2310&lt;=6, "Q2", W2310&lt;=9, "Q3", W2310&lt;=12, "Q4")</f>
        <v>Q2</v>
      </c>
      <c r="Y2310" s="4">
        <f t="shared" si="146"/>
        <v>12.5</v>
      </c>
      <c r="Z2310" t="str">
        <f t="shared" si="147"/>
        <v>June</v>
      </c>
    </row>
    <row r="2311" spans="1:26" x14ac:dyDescent="0.3">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c r="V2311">
        <f t="shared" si="144"/>
        <v>1</v>
      </c>
      <c r="W2311">
        <f t="shared" si="145"/>
        <v>6</v>
      </c>
      <c r="X2311" t="str" cm="1">
        <f t="array" ref="X2311">_xlfn.IFS(W2311&lt;=3, "Q1", W2311&lt;=6, "Q2", W2311&lt;=9, "Q3", W2311&lt;=12, "Q4")</f>
        <v>Q2</v>
      </c>
      <c r="Y2311" s="4">
        <f t="shared" si="146"/>
        <v>11.250000000000002</v>
      </c>
      <c r="Z2311" t="str">
        <f t="shared" si="147"/>
        <v>June</v>
      </c>
    </row>
    <row r="2312" spans="1:26" x14ac:dyDescent="0.3">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c r="V2312">
        <f t="shared" si="144"/>
        <v>1</v>
      </c>
      <c r="W2312">
        <f t="shared" si="145"/>
        <v>6</v>
      </c>
      <c r="X2312" t="str" cm="1">
        <f t="array" ref="X2312">_xlfn.IFS(W2312&lt;=3, "Q1", W2312&lt;=6, "Q2", W2312&lt;=9, "Q3", W2312&lt;=12, "Q4")</f>
        <v>Q2</v>
      </c>
      <c r="Y2312" s="4">
        <f t="shared" si="146"/>
        <v>7.5</v>
      </c>
      <c r="Z2312" t="str">
        <f t="shared" si="147"/>
        <v>June</v>
      </c>
    </row>
    <row r="2313" spans="1:26" x14ac:dyDescent="0.3">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c r="V2313">
        <f t="shared" si="144"/>
        <v>1</v>
      </c>
      <c r="W2313">
        <f t="shared" si="145"/>
        <v>6</v>
      </c>
      <c r="X2313" t="str" cm="1">
        <f t="array" ref="X2313">_xlfn.IFS(W2313&lt;=3, "Q1", W2313&lt;=6, "Q2", W2313&lt;=9, "Q3", W2313&lt;=12, "Q4")</f>
        <v>Q2</v>
      </c>
      <c r="Y2313" s="4">
        <f t="shared" si="146"/>
        <v>12.5</v>
      </c>
      <c r="Z2313" t="str">
        <f t="shared" si="147"/>
        <v>June</v>
      </c>
    </row>
    <row r="2314" spans="1:26" x14ac:dyDescent="0.3">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c r="V2314">
        <f t="shared" si="144"/>
        <v>1</v>
      </c>
      <c r="W2314">
        <f t="shared" si="145"/>
        <v>6</v>
      </c>
      <c r="X2314" t="str" cm="1">
        <f t="array" ref="X2314">_xlfn.IFS(W2314&lt;=3, "Q1", W2314&lt;=6, "Q2", W2314&lt;=9, "Q3", W2314&lt;=12, "Q4")</f>
        <v>Q2</v>
      </c>
      <c r="Y2314" s="4">
        <f t="shared" si="146"/>
        <v>-22.5</v>
      </c>
      <c r="Z2314" t="str">
        <f t="shared" si="147"/>
        <v>June</v>
      </c>
    </row>
    <row r="2315" spans="1:26" x14ac:dyDescent="0.3">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c r="V2315">
        <f t="shared" si="144"/>
        <v>5</v>
      </c>
      <c r="W2315">
        <f t="shared" si="145"/>
        <v>7</v>
      </c>
      <c r="X2315" t="str" cm="1">
        <f t="array" ref="X2315">_xlfn.IFS(W2315&lt;=3, "Q1", W2315&lt;=6, "Q2", W2315&lt;=9, "Q3", W2315&lt;=12, "Q4")</f>
        <v>Q3</v>
      </c>
      <c r="Y2315" s="4">
        <f t="shared" si="146"/>
        <v>47</v>
      </c>
      <c r="Z2315" t="str">
        <f t="shared" si="147"/>
        <v>July</v>
      </c>
    </row>
    <row r="2316" spans="1:26" x14ac:dyDescent="0.3">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c r="V2316">
        <f t="shared" si="144"/>
        <v>5</v>
      </c>
      <c r="W2316">
        <f t="shared" si="145"/>
        <v>7</v>
      </c>
      <c r="X2316" t="str" cm="1">
        <f t="array" ref="X2316">_xlfn.IFS(W2316&lt;=3, "Q1", W2316&lt;=6, "Q2", W2316&lt;=9, "Q3", W2316&lt;=12, "Q4")</f>
        <v>Q3</v>
      </c>
      <c r="Y2316" s="4">
        <f t="shared" si="146"/>
        <v>27</v>
      </c>
      <c r="Z2316" t="str">
        <f t="shared" si="147"/>
        <v>July</v>
      </c>
    </row>
    <row r="2317" spans="1:26" x14ac:dyDescent="0.3">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c r="V2317">
        <f t="shared" si="144"/>
        <v>5</v>
      </c>
      <c r="W2317">
        <f t="shared" si="145"/>
        <v>7</v>
      </c>
      <c r="X2317" t="str" cm="1">
        <f t="array" ref="X2317">_xlfn.IFS(W2317&lt;=3, "Q1", W2317&lt;=6, "Q2", W2317&lt;=9, "Q3", W2317&lt;=12, "Q4")</f>
        <v>Q3</v>
      </c>
      <c r="Y2317" s="4">
        <f t="shared" si="146"/>
        <v>47</v>
      </c>
      <c r="Z2317" t="str">
        <f t="shared" si="147"/>
        <v>July</v>
      </c>
    </row>
    <row r="2318" spans="1:26" x14ac:dyDescent="0.3">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c r="V2318">
        <f t="shared" si="144"/>
        <v>5</v>
      </c>
      <c r="W2318">
        <f t="shared" si="145"/>
        <v>7</v>
      </c>
      <c r="X2318" t="str" cm="1">
        <f t="array" ref="X2318">_xlfn.IFS(W2318&lt;=3, "Q1", W2318&lt;=6, "Q2", W2318&lt;=9, "Q3", W2318&lt;=12, "Q4")</f>
        <v>Q3</v>
      </c>
      <c r="Y2318" s="4">
        <f t="shared" si="146"/>
        <v>15</v>
      </c>
      <c r="Z2318" t="str">
        <f t="shared" si="147"/>
        <v>July</v>
      </c>
    </row>
    <row r="2319" spans="1:26" x14ac:dyDescent="0.3">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c r="V2319">
        <f t="shared" si="144"/>
        <v>5</v>
      </c>
      <c r="W2319">
        <f t="shared" si="145"/>
        <v>7</v>
      </c>
      <c r="X2319" t="str" cm="1">
        <f t="array" ref="X2319">_xlfn.IFS(W2319&lt;=3, "Q1", W2319&lt;=6, "Q2", W2319&lt;=9, "Q3", W2319&lt;=12, "Q4")</f>
        <v>Q3</v>
      </c>
      <c r="Y2319" s="4">
        <f t="shared" si="146"/>
        <v>50</v>
      </c>
      <c r="Z2319" t="str">
        <f t="shared" si="147"/>
        <v>July</v>
      </c>
    </row>
    <row r="2320" spans="1:26" x14ac:dyDescent="0.3">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c r="V2320">
        <f t="shared" si="144"/>
        <v>5</v>
      </c>
      <c r="W2320">
        <f t="shared" si="145"/>
        <v>7</v>
      </c>
      <c r="X2320" t="str" cm="1">
        <f t="array" ref="X2320">_xlfn.IFS(W2320&lt;=3, "Q1", W2320&lt;=6, "Q2", W2320&lt;=9, "Q3", W2320&lt;=12, "Q4")</f>
        <v>Q3</v>
      </c>
      <c r="Y2320" s="4">
        <f t="shared" si="146"/>
        <v>34</v>
      </c>
      <c r="Z2320" t="str">
        <f t="shared" si="147"/>
        <v>July</v>
      </c>
    </row>
    <row r="2321" spans="1:26" x14ac:dyDescent="0.3">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c r="V2321">
        <f t="shared" si="144"/>
        <v>3</v>
      </c>
      <c r="W2321">
        <f t="shared" si="145"/>
        <v>12</v>
      </c>
      <c r="X2321" t="str" cm="1">
        <f t="array" ref="X2321">_xlfn.IFS(W2321&lt;=3, "Q1", W2321&lt;=6, "Q2", W2321&lt;=9, "Q3", W2321&lt;=12, "Q4")</f>
        <v>Q4</v>
      </c>
      <c r="Y2321" s="4">
        <f t="shared" si="146"/>
        <v>29.000000000000004</v>
      </c>
      <c r="Z2321" t="str">
        <f t="shared" si="147"/>
        <v>December</v>
      </c>
    </row>
    <row r="2322" spans="1:26" x14ac:dyDescent="0.3">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c r="V2322">
        <f t="shared" si="144"/>
        <v>4</v>
      </c>
      <c r="W2322">
        <f t="shared" si="145"/>
        <v>3</v>
      </c>
      <c r="X2322" t="str" cm="1">
        <f t="array" ref="X2322">_xlfn.IFS(W2322&lt;=3, "Q1", W2322&lt;=6, "Q2", W2322&lt;=9, "Q3", W2322&lt;=12, "Q4")</f>
        <v>Q1</v>
      </c>
      <c r="Y2322" s="4">
        <f t="shared" si="146"/>
        <v>24</v>
      </c>
      <c r="Z2322" t="str">
        <f t="shared" si="147"/>
        <v>March</v>
      </c>
    </row>
    <row r="2323" spans="1:26" x14ac:dyDescent="0.3">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c r="V2323">
        <f t="shared" si="144"/>
        <v>3</v>
      </c>
      <c r="W2323">
        <f t="shared" si="145"/>
        <v>12</v>
      </c>
      <c r="X2323" t="str" cm="1">
        <f t="array" ref="X2323">_xlfn.IFS(W2323&lt;=3, "Q1", W2323&lt;=6, "Q2", W2323&lt;=9, "Q3", W2323&lt;=12, "Q4")</f>
        <v>Q4</v>
      </c>
      <c r="Y2323" s="4">
        <f t="shared" si="146"/>
        <v>47</v>
      </c>
      <c r="Z2323" t="str">
        <f t="shared" si="147"/>
        <v>December</v>
      </c>
    </row>
    <row r="2324" spans="1:26" x14ac:dyDescent="0.3">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c r="V2324">
        <f t="shared" si="144"/>
        <v>3</v>
      </c>
      <c r="W2324">
        <f t="shared" si="145"/>
        <v>12</v>
      </c>
      <c r="X2324" t="str" cm="1">
        <f t="array" ref="X2324">_xlfn.IFS(W2324&lt;=3, "Q1", W2324&lt;=6, "Q2", W2324&lt;=9, "Q3", W2324&lt;=12, "Q4")</f>
        <v>Q4</v>
      </c>
      <c r="Y2324" s="4">
        <f t="shared" si="146"/>
        <v>46</v>
      </c>
      <c r="Z2324" t="str">
        <f t="shared" si="147"/>
        <v>December</v>
      </c>
    </row>
    <row r="2325" spans="1:26" x14ac:dyDescent="0.3">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c r="V2325">
        <f t="shared" si="144"/>
        <v>3</v>
      </c>
      <c r="W2325">
        <f t="shared" si="145"/>
        <v>12</v>
      </c>
      <c r="X2325" t="str" cm="1">
        <f t="array" ref="X2325">_xlfn.IFS(W2325&lt;=3, "Q1", W2325&lt;=6, "Q2", W2325&lt;=9, "Q3", W2325&lt;=12, "Q4")</f>
        <v>Q4</v>
      </c>
      <c r="Y2325" s="4">
        <f t="shared" si="146"/>
        <v>50</v>
      </c>
      <c r="Z2325" t="str">
        <f t="shared" si="147"/>
        <v>December</v>
      </c>
    </row>
    <row r="2326" spans="1:26" x14ac:dyDescent="0.3">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c r="V2326">
        <f t="shared" si="144"/>
        <v>3</v>
      </c>
      <c r="W2326">
        <f t="shared" si="145"/>
        <v>12</v>
      </c>
      <c r="X2326" t="str" cm="1">
        <f t="array" ref="X2326">_xlfn.IFS(W2326&lt;=3, "Q1", W2326&lt;=6, "Q2", W2326&lt;=9, "Q3", W2326&lt;=12, "Q4")</f>
        <v>Q4</v>
      </c>
      <c r="Y2326" s="4">
        <f t="shared" si="146"/>
        <v>46</v>
      </c>
      <c r="Z2326" t="str">
        <f t="shared" si="147"/>
        <v>December</v>
      </c>
    </row>
    <row r="2327" spans="1:26" x14ac:dyDescent="0.3">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c r="V2327">
        <f t="shared" si="144"/>
        <v>4</v>
      </c>
      <c r="W2327">
        <f t="shared" si="145"/>
        <v>9</v>
      </c>
      <c r="X2327" t="str" cm="1">
        <f t="array" ref="X2327">_xlfn.IFS(W2327&lt;=3, "Q1", W2327&lt;=6, "Q2", W2327&lt;=9, "Q3", W2327&lt;=12, "Q4")</f>
        <v>Q3</v>
      </c>
      <c r="Y2327" s="4">
        <f t="shared" si="146"/>
        <v>37.5</v>
      </c>
      <c r="Z2327" t="str">
        <f t="shared" si="147"/>
        <v>September</v>
      </c>
    </row>
    <row r="2328" spans="1:26" x14ac:dyDescent="0.3">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c r="V2328">
        <f t="shared" si="144"/>
        <v>4</v>
      </c>
      <c r="W2328">
        <f t="shared" si="145"/>
        <v>9</v>
      </c>
      <c r="X2328" t="str" cm="1">
        <f t="array" ref="X2328">_xlfn.IFS(W2328&lt;=3, "Q1", W2328&lt;=6, "Q2", W2328&lt;=9, "Q3", W2328&lt;=12, "Q4")</f>
        <v>Q3</v>
      </c>
      <c r="Y2328" s="4">
        <f t="shared" si="146"/>
        <v>2.5</v>
      </c>
      <c r="Z2328" t="str">
        <f t="shared" si="147"/>
        <v>September</v>
      </c>
    </row>
    <row r="2329" spans="1:26" x14ac:dyDescent="0.3">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c r="V2329">
        <f t="shared" si="144"/>
        <v>4</v>
      </c>
      <c r="W2329">
        <f t="shared" si="145"/>
        <v>9</v>
      </c>
      <c r="X2329" t="str" cm="1">
        <f t="array" ref="X2329">_xlfn.IFS(W2329&lt;=3, "Q1", W2329&lt;=6, "Q2", W2329&lt;=9, "Q3", W2329&lt;=12, "Q4")</f>
        <v>Q3</v>
      </c>
      <c r="Y2329" s="4">
        <f t="shared" si="146"/>
        <v>47.999999999999993</v>
      </c>
      <c r="Z2329" t="str">
        <f t="shared" si="147"/>
        <v>September</v>
      </c>
    </row>
    <row r="2330" spans="1:26" x14ac:dyDescent="0.3">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c r="V2330">
        <f t="shared" si="144"/>
        <v>3</v>
      </c>
      <c r="W2330">
        <f t="shared" si="145"/>
        <v>9</v>
      </c>
      <c r="X2330" t="str" cm="1">
        <f t="array" ref="X2330">_xlfn.IFS(W2330&lt;=3, "Q1", W2330&lt;=6, "Q2", W2330&lt;=9, "Q3", W2330&lt;=12, "Q4")</f>
        <v>Q3</v>
      </c>
      <c r="Y2330" s="4">
        <f t="shared" si="146"/>
        <v>36.25</v>
      </c>
      <c r="Z2330" t="str">
        <f t="shared" si="147"/>
        <v>September</v>
      </c>
    </row>
    <row r="2331" spans="1:26" x14ac:dyDescent="0.3">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c r="V2331">
        <f t="shared" si="144"/>
        <v>4</v>
      </c>
      <c r="W2331">
        <f t="shared" si="145"/>
        <v>12</v>
      </c>
      <c r="X2331" t="str" cm="1">
        <f t="array" ref="X2331">_xlfn.IFS(W2331&lt;=3, "Q1", W2331&lt;=6, "Q2", W2331&lt;=9, "Q3", W2331&lt;=12, "Q4")</f>
        <v>Q4</v>
      </c>
      <c r="Y2331" s="4">
        <f t="shared" si="146"/>
        <v>-12.5</v>
      </c>
      <c r="Z2331" t="str">
        <f t="shared" si="147"/>
        <v>December</v>
      </c>
    </row>
    <row r="2332" spans="1:26" x14ac:dyDescent="0.3">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c r="V2332">
        <f t="shared" si="144"/>
        <v>2</v>
      </c>
      <c r="W2332">
        <f t="shared" si="145"/>
        <v>9</v>
      </c>
      <c r="X2332" t="str" cm="1">
        <f t="array" ref="X2332">_xlfn.IFS(W2332&lt;=3, "Q1", W2332&lt;=6, "Q2", W2332&lt;=9, "Q3", W2332&lt;=12, "Q4")</f>
        <v>Q3</v>
      </c>
      <c r="Y2332" s="4">
        <f t="shared" si="146"/>
        <v>6.9999999999999991</v>
      </c>
      <c r="Z2332" t="str">
        <f t="shared" si="147"/>
        <v>September</v>
      </c>
    </row>
    <row r="2333" spans="1:26" x14ac:dyDescent="0.3">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c r="V2333">
        <f t="shared" si="144"/>
        <v>2</v>
      </c>
      <c r="W2333">
        <f t="shared" si="145"/>
        <v>9</v>
      </c>
      <c r="X2333" t="str" cm="1">
        <f t="array" ref="X2333">_xlfn.IFS(W2333&lt;=3, "Q1", W2333&lt;=6, "Q2", W2333&lt;=9, "Q3", W2333&lt;=12, "Q4")</f>
        <v>Q3</v>
      </c>
      <c r="Y2333" s="4">
        <f t="shared" si="146"/>
        <v>50</v>
      </c>
      <c r="Z2333" t="str">
        <f t="shared" si="147"/>
        <v>September</v>
      </c>
    </row>
    <row r="2334" spans="1:26" x14ac:dyDescent="0.3">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c r="V2334">
        <f t="shared" si="144"/>
        <v>4</v>
      </c>
      <c r="W2334">
        <f t="shared" si="145"/>
        <v>3</v>
      </c>
      <c r="X2334" t="str" cm="1">
        <f t="array" ref="X2334">_xlfn.IFS(W2334&lt;=3, "Q1", W2334&lt;=6, "Q2", W2334&lt;=9, "Q3", W2334&lt;=12, "Q4")</f>
        <v>Q1</v>
      </c>
      <c r="Y2334" s="4">
        <f t="shared" si="146"/>
        <v>48</v>
      </c>
      <c r="Z2334" t="str">
        <f t="shared" si="147"/>
        <v>March</v>
      </c>
    </row>
    <row r="2335" spans="1:26" x14ac:dyDescent="0.3">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c r="V2335">
        <f t="shared" si="144"/>
        <v>4</v>
      </c>
      <c r="W2335">
        <f t="shared" si="145"/>
        <v>3</v>
      </c>
      <c r="X2335" t="str" cm="1">
        <f t="array" ref="X2335">_xlfn.IFS(W2335&lt;=3, "Q1", W2335&lt;=6, "Q2", W2335&lt;=9, "Q3", W2335&lt;=12, "Q4")</f>
        <v>Q1</v>
      </c>
      <c r="Y2335" s="4">
        <f t="shared" si="146"/>
        <v>48.999999999999993</v>
      </c>
      <c r="Z2335" t="str">
        <f t="shared" si="147"/>
        <v>March</v>
      </c>
    </row>
    <row r="2336" spans="1:26" x14ac:dyDescent="0.3">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c r="V2336">
        <f t="shared" si="144"/>
        <v>4</v>
      </c>
      <c r="W2336">
        <f t="shared" si="145"/>
        <v>9</v>
      </c>
      <c r="X2336" t="str" cm="1">
        <f t="array" ref="X2336">_xlfn.IFS(W2336&lt;=3, "Q1", W2336&lt;=6, "Q2", W2336&lt;=9, "Q3", W2336&lt;=12, "Q4")</f>
        <v>Q3</v>
      </c>
      <c r="Y2336" s="4">
        <f t="shared" si="146"/>
        <v>16.25</v>
      </c>
      <c r="Z2336" t="str">
        <f t="shared" si="147"/>
        <v>September</v>
      </c>
    </row>
    <row r="2337" spans="1:26" x14ac:dyDescent="0.3">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c r="V2337">
        <f t="shared" si="144"/>
        <v>0</v>
      </c>
      <c r="W2337">
        <f t="shared" si="145"/>
        <v>12</v>
      </c>
      <c r="X2337" t="str" cm="1">
        <f t="array" ref="X2337">_xlfn.IFS(W2337&lt;=3, "Q1", W2337&lt;=6, "Q2", W2337&lt;=9, "Q3", W2337&lt;=12, "Q4")</f>
        <v>Q4</v>
      </c>
      <c r="Y2337" s="4">
        <f t="shared" si="146"/>
        <v>47</v>
      </c>
      <c r="Z2337" t="str">
        <f t="shared" si="147"/>
        <v>December</v>
      </c>
    </row>
    <row r="2338" spans="1:26" x14ac:dyDescent="0.3">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c r="V2338">
        <f t="shared" si="144"/>
        <v>0</v>
      </c>
      <c r="W2338">
        <f t="shared" si="145"/>
        <v>12</v>
      </c>
      <c r="X2338" t="str" cm="1">
        <f t="array" ref="X2338">_xlfn.IFS(W2338&lt;=3, "Q1", W2338&lt;=6, "Q2", W2338&lt;=9, "Q3", W2338&lt;=12, "Q4")</f>
        <v>Q4</v>
      </c>
      <c r="Y2338" s="4">
        <f t="shared" si="146"/>
        <v>28.999999999999996</v>
      </c>
      <c r="Z2338" t="str">
        <f t="shared" si="147"/>
        <v>December</v>
      </c>
    </row>
    <row r="2339" spans="1:26" x14ac:dyDescent="0.3">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c r="V2339">
        <f t="shared" si="144"/>
        <v>0</v>
      </c>
      <c r="W2339">
        <f t="shared" si="145"/>
        <v>8</v>
      </c>
      <c r="X2339" t="str" cm="1">
        <f t="array" ref="X2339">_xlfn.IFS(W2339&lt;=3, "Q1", W2339&lt;=6, "Q2", W2339&lt;=9, "Q3", W2339&lt;=12, "Q4")</f>
        <v>Q3</v>
      </c>
      <c r="Y2339" s="4">
        <f t="shared" si="146"/>
        <v>47.999999999999993</v>
      </c>
      <c r="Z2339" t="str">
        <f t="shared" si="147"/>
        <v>August</v>
      </c>
    </row>
    <row r="2340" spans="1:26" x14ac:dyDescent="0.3">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c r="V2340">
        <f t="shared" si="144"/>
        <v>0</v>
      </c>
      <c r="W2340">
        <f t="shared" si="145"/>
        <v>8</v>
      </c>
      <c r="X2340" t="str" cm="1">
        <f t="array" ref="X2340">_xlfn.IFS(W2340&lt;=3, "Q1", W2340&lt;=6, "Q2", W2340&lt;=9, "Q3", W2340&lt;=12, "Q4")</f>
        <v>Q3</v>
      </c>
      <c r="Y2340" s="4">
        <f t="shared" si="146"/>
        <v>49</v>
      </c>
      <c r="Z2340" t="str">
        <f t="shared" si="147"/>
        <v>August</v>
      </c>
    </row>
    <row r="2341" spans="1:26" x14ac:dyDescent="0.3">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c r="V2341">
        <f t="shared" si="144"/>
        <v>5</v>
      </c>
      <c r="W2341">
        <f t="shared" si="145"/>
        <v>8</v>
      </c>
      <c r="X2341" t="str" cm="1">
        <f t="array" ref="X2341">_xlfn.IFS(W2341&lt;=3, "Q1", W2341&lt;=6, "Q2", W2341&lt;=9, "Q3", W2341&lt;=12, "Q4")</f>
        <v>Q3</v>
      </c>
      <c r="Y2341" s="4">
        <f t="shared" si="146"/>
        <v>16.249999999999996</v>
      </c>
      <c r="Z2341" t="str">
        <f t="shared" si="147"/>
        <v>August</v>
      </c>
    </row>
    <row r="2342" spans="1:26" x14ac:dyDescent="0.3">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c r="V2342">
        <f t="shared" si="144"/>
        <v>5</v>
      </c>
      <c r="W2342">
        <f t="shared" si="145"/>
        <v>11</v>
      </c>
      <c r="X2342" t="str" cm="1">
        <f t="array" ref="X2342">_xlfn.IFS(W2342&lt;=3, "Q1", W2342&lt;=6, "Q2", W2342&lt;=9, "Q3", W2342&lt;=12, "Q4")</f>
        <v>Q4</v>
      </c>
      <c r="Y2342" s="4">
        <f t="shared" si="146"/>
        <v>25</v>
      </c>
      <c r="Z2342" t="str">
        <f t="shared" si="147"/>
        <v>November</v>
      </c>
    </row>
    <row r="2343" spans="1:26" x14ac:dyDescent="0.3">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c r="V2343">
        <f t="shared" si="144"/>
        <v>3</v>
      </c>
      <c r="W2343">
        <f t="shared" si="145"/>
        <v>12</v>
      </c>
      <c r="X2343" t="str" cm="1">
        <f t="array" ref="X2343">_xlfn.IFS(W2343&lt;=3, "Q1", W2343&lt;=6, "Q2", W2343&lt;=9, "Q3", W2343&lt;=12, "Q4")</f>
        <v>Q4</v>
      </c>
      <c r="Y2343" s="4">
        <f t="shared" si="146"/>
        <v>37</v>
      </c>
      <c r="Z2343" t="str">
        <f t="shared" si="147"/>
        <v>December</v>
      </c>
    </row>
    <row r="2344" spans="1:26" x14ac:dyDescent="0.3">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c r="V2344">
        <f t="shared" si="144"/>
        <v>3</v>
      </c>
      <c r="W2344">
        <f t="shared" si="145"/>
        <v>12</v>
      </c>
      <c r="X2344" t="str" cm="1">
        <f t="array" ref="X2344">_xlfn.IFS(W2344&lt;=3, "Q1", W2344&lt;=6, "Q2", W2344&lt;=9, "Q3", W2344&lt;=12, "Q4")</f>
        <v>Q4</v>
      </c>
      <c r="Y2344" s="4">
        <f t="shared" si="146"/>
        <v>24</v>
      </c>
      <c r="Z2344" t="str">
        <f t="shared" si="147"/>
        <v>December</v>
      </c>
    </row>
    <row r="2345" spans="1:26" x14ac:dyDescent="0.3">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c r="V2345">
        <f t="shared" si="144"/>
        <v>4</v>
      </c>
      <c r="W2345">
        <f t="shared" si="145"/>
        <v>7</v>
      </c>
      <c r="X2345" t="str" cm="1">
        <f t="array" ref="X2345">_xlfn.IFS(W2345&lt;=3, "Q1", W2345&lt;=6, "Q2", W2345&lt;=9, "Q3", W2345&lt;=12, "Q4")</f>
        <v>Q3</v>
      </c>
      <c r="Y2345" s="4">
        <f t="shared" si="146"/>
        <v>-23.75</v>
      </c>
      <c r="Z2345" t="str">
        <f t="shared" si="147"/>
        <v>July</v>
      </c>
    </row>
    <row r="2346" spans="1:26" x14ac:dyDescent="0.3">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c r="V2346">
        <f t="shared" si="144"/>
        <v>6</v>
      </c>
      <c r="W2346">
        <f t="shared" si="145"/>
        <v>2</v>
      </c>
      <c r="X2346" t="str" cm="1">
        <f t="array" ref="X2346">_xlfn.IFS(W2346&lt;=3, "Q1", W2346&lt;=6, "Q2", W2346&lt;=9, "Q3", W2346&lt;=12, "Q4")</f>
        <v>Q1</v>
      </c>
      <c r="Y2346" s="4">
        <f t="shared" si="146"/>
        <v>28.000000000000004</v>
      </c>
      <c r="Z2346" t="str">
        <f t="shared" si="147"/>
        <v>February</v>
      </c>
    </row>
    <row r="2347" spans="1:26" x14ac:dyDescent="0.3">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c r="V2347">
        <f t="shared" si="144"/>
        <v>5</v>
      </c>
      <c r="W2347">
        <f t="shared" si="145"/>
        <v>3</v>
      </c>
      <c r="X2347" t="str" cm="1">
        <f t="array" ref="X2347">_xlfn.IFS(W2347&lt;=3, "Q1", W2347&lt;=6, "Q2", W2347&lt;=9, "Q3", W2347&lt;=12, "Q4")</f>
        <v>Q1</v>
      </c>
      <c r="Y2347" s="4">
        <f t="shared" si="146"/>
        <v>35</v>
      </c>
      <c r="Z2347" t="str">
        <f t="shared" si="147"/>
        <v>March</v>
      </c>
    </row>
    <row r="2348" spans="1:26" x14ac:dyDescent="0.3">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c r="V2348">
        <f t="shared" si="144"/>
        <v>5</v>
      </c>
      <c r="W2348">
        <f t="shared" si="145"/>
        <v>3</v>
      </c>
      <c r="X2348" t="str" cm="1">
        <f t="array" ref="X2348">_xlfn.IFS(W2348&lt;=3, "Q1", W2348&lt;=6, "Q2", W2348&lt;=9, "Q3", W2348&lt;=12, "Q4")</f>
        <v>Q1</v>
      </c>
      <c r="Y2348" s="4">
        <f t="shared" si="146"/>
        <v>-170</v>
      </c>
      <c r="Z2348" t="str">
        <f t="shared" si="147"/>
        <v>March</v>
      </c>
    </row>
    <row r="2349" spans="1:26" x14ac:dyDescent="0.3">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c r="V2349">
        <f t="shared" si="144"/>
        <v>5</v>
      </c>
      <c r="W2349">
        <f t="shared" si="145"/>
        <v>3</v>
      </c>
      <c r="X2349" t="str" cm="1">
        <f t="array" ref="X2349">_xlfn.IFS(W2349&lt;=3, "Q1", W2349&lt;=6, "Q2", W2349&lt;=9, "Q3", W2349&lt;=12, "Q4")</f>
        <v>Q1</v>
      </c>
      <c r="Y2349" s="4">
        <f t="shared" si="146"/>
        <v>0</v>
      </c>
      <c r="Z2349" t="str">
        <f t="shared" si="147"/>
        <v>March</v>
      </c>
    </row>
    <row r="2350" spans="1:26" x14ac:dyDescent="0.3">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c r="V2350">
        <f t="shared" si="144"/>
        <v>1</v>
      </c>
      <c r="W2350">
        <f t="shared" si="145"/>
        <v>12</v>
      </c>
      <c r="X2350" t="str" cm="1">
        <f t="array" ref="X2350">_xlfn.IFS(W2350&lt;=3, "Q1", W2350&lt;=6, "Q2", W2350&lt;=9, "Q3", W2350&lt;=12, "Q4")</f>
        <v>Q4</v>
      </c>
      <c r="Y2350" s="4">
        <f t="shared" si="146"/>
        <v>35</v>
      </c>
      <c r="Z2350" t="str">
        <f t="shared" si="147"/>
        <v>December</v>
      </c>
    </row>
    <row r="2351" spans="1:26" x14ac:dyDescent="0.3">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c r="V2351">
        <f t="shared" si="144"/>
        <v>1</v>
      </c>
      <c r="W2351">
        <f t="shared" si="145"/>
        <v>12</v>
      </c>
      <c r="X2351" t="str" cm="1">
        <f t="array" ref="X2351">_xlfn.IFS(W2351&lt;=3, "Q1", W2351&lt;=6, "Q2", W2351&lt;=9, "Q3", W2351&lt;=12, "Q4")</f>
        <v>Q4</v>
      </c>
      <c r="Y2351" s="4">
        <f t="shared" si="146"/>
        <v>32.5</v>
      </c>
      <c r="Z2351" t="str">
        <f t="shared" si="147"/>
        <v>December</v>
      </c>
    </row>
    <row r="2352" spans="1:26" x14ac:dyDescent="0.3">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c r="V2352">
        <f t="shared" si="144"/>
        <v>1</v>
      </c>
      <c r="W2352">
        <f t="shared" si="145"/>
        <v>12</v>
      </c>
      <c r="X2352" t="str" cm="1">
        <f t="array" ref="X2352">_xlfn.IFS(W2352&lt;=3, "Q1", W2352&lt;=6, "Q2", W2352&lt;=9, "Q3", W2352&lt;=12, "Q4")</f>
        <v>Q4</v>
      </c>
      <c r="Y2352" s="4">
        <f t="shared" si="146"/>
        <v>49</v>
      </c>
      <c r="Z2352" t="str">
        <f t="shared" si="147"/>
        <v>December</v>
      </c>
    </row>
    <row r="2353" spans="1:26" x14ac:dyDescent="0.3">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c r="V2353">
        <f t="shared" si="144"/>
        <v>1</v>
      </c>
      <c r="W2353">
        <f t="shared" si="145"/>
        <v>12</v>
      </c>
      <c r="X2353" t="str" cm="1">
        <f t="array" ref="X2353">_xlfn.IFS(W2353&lt;=3, "Q1", W2353&lt;=6, "Q2", W2353&lt;=9, "Q3", W2353&lt;=12, "Q4")</f>
        <v>Q4</v>
      </c>
      <c r="Y2353" s="4">
        <f t="shared" si="146"/>
        <v>28.000000000000004</v>
      </c>
      <c r="Z2353" t="str">
        <f t="shared" si="147"/>
        <v>December</v>
      </c>
    </row>
    <row r="2354" spans="1:26" x14ac:dyDescent="0.3">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c r="V2354">
        <f t="shared" si="144"/>
        <v>1</v>
      </c>
      <c r="W2354">
        <f t="shared" si="145"/>
        <v>12</v>
      </c>
      <c r="X2354" t="str" cm="1">
        <f t="array" ref="X2354">_xlfn.IFS(W2354&lt;=3, "Q1", W2354&lt;=6, "Q2", W2354&lt;=9, "Q3", W2354&lt;=12, "Q4")</f>
        <v>Q4</v>
      </c>
      <c r="Y2354" s="4">
        <f t="shared" si="146"/>
        <v>50</v>
      </c>
      <c r="Z2354" t="str">
        <f t="shared" si="147"/>
        <v>December</v>
      </c>
    </row>
    <row r="2355" spans="1:26" x14ac:dyDescent="0.3">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c r="V2355">
        <f t="shared" si="144"/>
        <v>2</v>
      </c>
      <c r="W2355">
        <f t="shared" si="145"/>
        <v>8</v>
      </c>
      <c r="X2355" t="str" cm="1">
        <f t="array" ref="X2355">_xlfn.IFS(W2355&lt;=3, "Q1", W2355&lt;=6, "Q2", W2355&lt;=9, "Q3", W2355&lt;=12, "Q4")</f>
        <v>Q3</v>
      </c>
      <c r="Y2355" s="4">
        <f t="shared" si="146"/>
        <v>12.941176470588237</v>
      </c>
      <c r="Z2355" t="str">
        <f t="shared" si="147"/>
        <v>August</v>
      </c>
    </row>
    <row r="2356" spans="1:26" x14ac:dyDescent="0.3">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c r="V2356">
        <f t="shared" si="144"/>
        <v>2</v>
      </c>
      <c r="W2356">
        <f t="shared" si="145"/>
        <v>8</v>
      </c>
      <c r="X2356" t="str" cm="1">
        <f t="array" ref="X2356">_xlfn.IFS(W2356&lt;=3, "Q1", W2356&lt;=6, "Q2", W2356&lt;=9, "Q3", W2356&lt;=12, "Q4")</f>
        <v>Q3</v>
      </c>
      <c r="Y2356" s="4">
        <f t="shared" si="146"/>
        <v>33.75</v>
      </c>
      <c r="Z2356" t="str">
        <f t="shared" si="147"/>
        <v>August</v>
      </c>
    </row>
    <row r="2357" spans="1:26" x14ac:dyDescent="0.3">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c r="V2357">
        <f t="shared" si="144"/>
        <v>2</v>
      </c>
      <c r="W2357">
        <f t="shared" si="145"/>
        <v>8</v>
      </c>
      <c r="X2357" t="str" cm="1">
        <f t="array" ref="X2357">_xlfn.IFS(W2357&lt;=3, "Q1", W2357&lt;=6, "Q2", W2357&lt;=9, "Q3", W2357&lt;=12, "Q4")</f>
        <v>Q3</v>
      </c>
      <c r="Y2357" s="4">
        <f t="shared" si="146"/>
        <v>43</v>
      </c>
      <c r="Z2357" t="str">
        <f t="shared" si="147"/>
        <v>August</v>
      </c>
    </row>
    <row r="2358" spans="1:26" x14ac:dyDescent="0.3">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c r="V2358">
        <f t="shared" si="144"/>
        <v>2</v>
      </c>
      <c r="W2358">
        <f t="shared" si="145"/>
        <v>8</v>
      </c>
      <c r="X2358" t="str" cm="1">
        <f t="array" ref="X2358">_xlfn.IFS(W2358&lt;=3, "Q1", W2358&lt;=6, "Q2", W2358&lt;=9, "Q3", W2358&lt;=12, "Q4")</f>
        <v>Q3</v>
      </c>
      <c r="Y2358" s="4">
        <f t="shared" si="146"/>
        <v>33.75</v>
      </c>
      <c r="Z2358" t="str">
        <f t="shared" si="147"/>
        <v>August</v>
      </c>
    </row>
    <row r="2359" spans="1:26" x14ac:dyDescent="0.3">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c r="V2359">
        <f t="shared" si="144"/>
        <v>4</v>
      </c>
      <c r="W2359">
        <f t="shared" si="145"/>
        <v>3</v>
      </c>
      <c r="X2359" t="str" cm="1">
        <f t="array" ref="X2359">_xlfn.IFS(W2359&lt;=3, "Q1", W2359&lt;=6, "Q2", W2359&lt;=9, "Q3", W2359&lt;=12, "Q4")</f>
        <v>Q1</v>
      </c>
      <c r="Y2359" s="4">
        <f t="shared" si="146"/>
        <v>-28.333333333333332</v>
      </c>
      <c r="Z2359" t="str">
        <f t="shared" si="147"/>
        <v>March</v>
      </c>
    </row>
    <row r="2360" spans="1:26" x14ac:dyDescent="0.3">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c r="V2360">
        <f t="shared" si="144"/>
        <v>4</v>
      </c>
      <c r="W2360">
        <f t="shared" si="145"/>
        <v>3</v>
      </c>
      <c r="X2360" t="str" cm="1">
        <f t="array" ref="X2360">_xlfn.IFS(W2360&lt;=3, "Q1", W2360&lt;=6, "Q2", W2360&lt;=9, "Q3", W2360&lt;=12, "Q4")</f>
        <v>Q1</v>
      </c>
      <c r="Y2360" s="4">
        <f t="shared" si="146"/>
        <v>-51.666666666666671</v>
      </c>
      <c r="Z2360" t="str">
        <f t="shared" si="147"/>
        <v>March</v>
      </c>
    </row>
    <row r="2361" spans="1:26" x14ac:dyDescent="0.3">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c r="V2361">
        <f t="shared" si="144"/>
        <v>4</v>
      </c>
      <c r="W2361">
        <f t="shared" si="145"/>
        <v>3</v>
      </c>
      <c r="X2361" t="str" cm="1">
        <f t="array" ref="X2361">_xlfn.IFS(W2361&lt;=3, "Q1", W2361&lt;=6, "Q2", W2361&lt;=9, "Q3", W2361&lt;=12, "Q4")</f>
        <v>Q1</v>
      </c>
      <c r="Y2361" s="4">
        <f t="shared" si="146"/>
        <v>-20</v>
      </c>
      <c r="Z2361" t="str">
        <f t="shared" si="147"/>
        <v>March</v>
      </c>
    </row>
    <row r="2362" spans="1:26" x14ac:dyDescent="0.3">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c r="V2362">
        <f t="shared" si="144"/>
        <v>4</v>
      </c>
      <c r="W2362">
        <f t="shared" si="145"/>
        <v>3</v>
      </c>
      <c r="X2362" t="str" cm="1">
        <f t="array" ref="X2362">_xlfn.IFS(W2362&lt;=3, "Q1", W2362&lt;=6, "Q2", W2362&lt;=9, "Q3", W2362&lt;=12, "Q4")</f>
        <v>Q1</v>
      </c>
      <c r="Y2362" s="4">
        <f t="shared" si="146"/>
        <v>47</v>
      </c>
      <c r="Z2362" t="str">
        <f t="shared" si="147"/>
        <v>March</v>
      </c>
    </row>
    <row r="2363" spans="1:26" x14ac:dyDescent="0.3">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c r="V2363">
        <f t="shared" si="144"/>
        <v>4</v>
      </c>
      <c r="W2363">
        <f t="shared" si="145"/>
        <v>3</v>
      </c>
      <c r="X2363" t="str" cm="1">
        <f t="array" ref="X2363">_xlfn.IFS(W2363&lt;=3, "Q1", W2363&lt;=6, "Q2", W2363&lt;=9, "Q3", W2363&lt;=12, "Q4")</f>
        <v>Q1</v>
      </c>
      <c r="Y2363" s="4">
        <f t="shared" si="146"/>
        <v>49.000000000000007</v>
      </c>
      <c r="Z2363" t="str">
        <f t="shared" si="147"/>
        <v>March</v>
      </c>
    </row>
    <row r="2364" spans="1:26" x14ac:dyDescent="0.3">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c r="V2364">
        <f t="shared" si="144"/>
        <v>4</v>
      </c>
      <c r="W2364">
        <f t="shared" si="145"/>
        <v>4</v>
      </c>
      <c r="X2364" t="str" cm="1">
        <f t="array" ref="X2364">_xlfn.IFS(W2364&lt;=3, "Q1", W2364&lt;=6, "Q2", W2364&lt;=9, "Q3", W2364&lt;=12, "Q4")</f>
        <v>Q2</v>
      </c>
      <c r="Y2364" s="4">
        <f t="shared" si="146"/>
        <v>-73.333333333333329</v>
      </c>
      <c r="Z2364" t="str">
        <f t="shared" si="147"/>
        <v>April</v>
      </c>
    </row>
    <row r="2365" spans="1:26" x14ac:dyDescent="0.3">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c r="V2365">
        <f t="shared" si="144"/>
        <v>5</v>
      </c>
      <c r="W2365">
        <f t="shared" si="145"/>
        <v>3</v>
      </c>
      <c r="X2365" t="str" cm="1">
        <f t="array" ref="X2365">_xlfn.IFS(W2365&lt;=3, "Q1", W2365&lt;=6, "Q2", W2365&lt;=9, "Q3", W2365&lt;=12, "Q4")</f>
        <v>Q1</v>
      </c>
      <c r="Y2365" s="4">
        <f t="shared" si="146"/>
        <v>32</v>
      </c>
      <c r="Z2365" t="str">
        <f t="shared" si="147"/>
        <v>March</v>
      </c>
    </row>
    <row r="2366" spans="1:26" x14ac:dyDescent="0.3">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c r="V2366">
        <f t="shared" si="144"/>
        <v>5</v>
      </c>
      <c r="W2366">
        <f t="shared" si="145"/>
        <v>3</v>
      </c>
      <c r="X2366" t="str" cm="1">
        <f t="array" ref="X2366">_xlfn.IFS(W2366&lt;=3, "Q1", W2366&lt;=6, "Q2", W2366&lt;=9, "Q3", W2366&lt;=12, "Q4")</f>
        <v>Q1</v>
      </c>
      <c r="Y2366" s="4">
        <f t="shared" si="146"/>
        <v>28.000000000000004</v>
      </c>
      <c r="Z2366" t="str">
        <f t="shared" si="147"/>
        <v>March</v>
      </c>
    </row>
    <row r="2367" spans="1:26" x14ac:dyDescent="0.3">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c r="V2367">
        <f t="shared" si="144"/>
        <v>5</v>
      </c>
      <c r="W2367">
        <f t="shared" si="145"/>
        <v>3</v>
      </c>
      <c r="X2367" t="str" cm="1">
        <f t="array" ref="X2367">_xlfn.IFS(W2367&lt;=3, "Q1", W2367&lt;=6, "Q2", W2367&lt;=9, "Q3", W2367&lt;=12, "Q4")</f>
        <v>Q1</v>
      </c>
      <c r="Y2367" s="4">
        <f t="shared" si="146"/>
        <v>45</v>
      </c>
      <c r="Z2367" t="str">
        <f t="shared" si="147"/>
        <v>March</v>
      </c>
    </row>
    <row r="2368" spans="1:26" x14ac:dyDescent="0.3">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c r="V2368">
        <f t="shared" si="144"/>
        <v>2</v>
      </c>
      <c r="W2368">
        <f t="shared" si="145"/>
        <v>11</v>
      </c>
      <c r="X2368" t="str" cm="1">
        <f t="array" ref="X2368">_xlfn.IFS(W2368&lt;=3, "Q1", W2368&lt;=6, "Q2", W2368&lt;=9, "Q3", W2368&lt;=12, "Q4")</f>
        <v>Q4</v>
      </c>
      <c r="Y2368" s="4">
        <f t="shared" si="146"/>
        <v>-15</v>
      </c>
      <c r="Z2368" t="str">
        <f t="shared" si="147"/>
        <v>November</v>
      </c>
    </row>
    <row r="2369" spans="1:26" x14ac:dyDescent="0.3">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c r="V2369">
        <f t="shared" si="144"/>
        <v>3</v>
      </c>
      <c r="W2369">
        <f t="shared" si="145"/>
        <v>2</v>
      </c>
      <c r="X2369" t="str" cm="1">
        <f t="array" ref="X2369">_xlfn.IFS(W2369&lt;=3, "Q1", W2369&lt;=6, "Q2", W2369&lt;=9, "Q3", W2369&lt;=12, "Q4")</f>
        <v>Q1</v>
      </c>
      <c r="Y2369" s="4">
        <f t="shared" si="146"/>
        <v>48.999999999999993</v>
      </c>
      <c r="Z2369" t="str">
        <f t="shared" si="147"/>
        <v>February</v>
      </c>
    </row>
    <row r="2370" spans="1:26" x14ac:dyDescent="0.3">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c r="V2370">
        <f t="shared" si="144"/>
        <v>4</v>
      </c>
      <c r="W2370">
        <f t="shared" si="145"/>
        <v>9</v>
      </c>
      <c r="X2370" t="str" cm="1">
        <f t="array" ref="X2370">_xlfn.IFS(W2370&lt;=3, "Q1", W2370&lt;=6, "Q2", W2370&lt;=9, "Q3", W2370&lt;=12, "Q4")</f>
        <v>Q3</v>
      </c>
      <c r="Y2370" s="4">
        <f t="shared" si="146"/>
        <v>-5.0000000000000009</v>
      </c>
      <c r="Z2370" t="str">
        <f t="shared" si="147"/>
        <v>September</v>
      </c>
    </row>
    <row r="2371" spans="1:26" x14ac:dyDescent="0.3">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c r="V2371">
        <f t="shared" ref="V2371:V2434" si="148">D2371-C2371</f>
        <v>4</v>
      </c>
      <c r="W2371">
        <f t="shared" ref="W2371:W2434" si="149">MONTH(C2371)</f>
        <v>9</v>
      </c>
      <c r="X2371" t="str" cm="1">
        <f t="array" ref="X2371">_xlfn.IFS(W2371&lt;=3, "Q1", W2371&lt;=6, "Q2", W2371&lt;=9, "Q3", W2371&lt;=12, "Q4")</f>
        <v>Q3</v>
      </c>
      <c r="Y2371" s="4">
        <f t="shared" ref="Y2371:Y2434" si="150">(U2371/R2371)*100</f>
        <v>6.25</v>
      </c>
      <c r="Z2371" t="str">
        <f t="shared" ref="Z2371:Z2434" si="151">TEXT(C2371, "mmmm")</f>
        <v>September</v>
      </c>
    </row>
    <row r="2372" spans="1:26" x14ac:dyDescent="0.3">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c r="V2372">
        <f t="shared" si="148"/>
        <v>2</v>
      </c>
      <c r="W2372">
        <f t="shared" si="149"/>
        <v>7</v>
      </c>
      <c r="X2372" t="str" cm="1">
        <f t="array" ref="X2372">_xlfn.IFS(W2372&lt;=3, "Q1", W2372&lt;=6, "Q2", W2372&lt;=9, "Q3", W2372&lt;=12, "Q4")</f>
        <v>Q3</v>
      </c>
      <c r="Y2372" s="4">
        <f t="shared" si="150"/>
        <v>37</v>
      </c>
      <c r="Z2372" t="str">
        <f t="shared" si="151"/>
        <v>July</v>
      </c>
    </row>
    <row r="2373" spans="1:26" x14ac:dyDescent="0.3">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c r="V2373">
        <f t="shared" si="148"/>
        <v>4</v>
      </c>
      <c r="W2373">
        <f t="shared" si="149"/>
        <v>7</v>
      </c>
      <c r="X2373" t="str" cm="1">
        <f t="array" ref="X2373">_xlfn.IFS(W2373&lt;=3, "Q1", W2373&lt;=6, "Q2", W2373&lt;=9, "Q3", W2373&lt;=12, "Q4")</f>
        <v>Q3</v>
      </c>
      <c r="Y2373" s="4">
        <f t="shared" si="150"/>
        <v>-45</v>
      </c>
      <c r="Z2373" t="str">
        <f t="shared" si="151"/>
        <v>July</v>
      </c>
    </row>
    <row r="2374" spans="1:26" x14ac:dyDescent="0.3">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c r="V2374">
        <f t="shared" si="148"/>
        <v>4</v>
      </c>
      <c r="W2374">
        <f t="shared" si="149"/>
        <v>7</v>
      </c>
      <c r="X2374" t="str" cm="1">
        <f t="array" ref="X2374">_xlfn.IFS(W2374&lt;=3, "Q1", W2374&lt;=6, "Q2", W2374&lt;=9, "Q3", W2374&lt;=12, "Q4")</f>
        <v>Q3</v>
      </c>
      <c r="Y2374" s="4">
        <f t="shared" si="150"/>
        <v>31.25</v>
      </c>
      <c r="Z2374" t="str">
        <f t="shared" si="151"/>
        <v>July</v>
      </c>
    </row>
    <row r="2375" spans="1:26" x14ac:dyDescent="0.3">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c r="V2375">
        <f t="shared" si="148"/>
        <v>4</v>
      </c>
      <c r="W2375">
        <f t="shared" si="149"/>
        <v>7</v>
      </c>
      <c r="X2375" t="str" cm="1">
        <f t="array" ref="X2375">_xlfn.IFS(W2375&lt;=3, "Q1", W2375&lt;=6, "Q2", W2375&lt;=9, "Q3", W2375&lt;=12, "Q4")</f>
        <v>Q3</v>
      </c>
      <c r="Y2375" s="4">
        <f t="shared" si="150"/>
        <v>32.5</v>
      </c>
      <c r="Z2375" t="str">
        <f t="shared" si="151"/>
        <v>July</v>
      </c>
    </row>
    <row r="2376" spans="1:26" x14ac:dyDescent="0.3">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c r="V2376">
        <f t="shared" si="148"/>
        <v>4</v>
      </c>
      <c r="W2376">
        <f t="shared" si="149"/>
        <v>7</v>
      </c>
      <c r="X2376" t="str" cm="1">
        <f t="array" ref="X2376">_xlfn.IFS(W2376&lt;=3, "Q1", W2376&lt;=6, "Q2", W2376&lt;=9, "Q3", W2376&lt;=12, "Q4")</f>
        <v>Q3</v>
      </c>
      <c r="Y2376" s="4">
        <f t="shared" si="150"/>
        <v>-5.7142857142857144</v>
      </c>
      <c r="Z2376" t="str">
        <f t="shared" si="151"/>
        <v>July</v>
      </c>
    </row>
    <row r="2377" spans="1:26" x14ac:dyDescent="0.3">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c r="V2377">
        <f t="shared" si="148"/>
        <v>6</v>
      </c>
      <c r="W2377">
        <f t="shared" si="149"/>
        <v>1</v>
      </c>
      <c r="X2377" t="str" cm="1">
        <f t="array" ref="X2377">_xlfn.IFS(W2377&lt;=3, "Q1", W2377&lt;=6, "Q2", W2377&lt;=9, "Q3", W2377&lt;=12, "Q4")</f>
        <v>Q1</v>
      </c>
      <c r="Y2377" s="4">
        <f t="shared" si="150"/>
        <v>2</v>
      </c>
      <c r="Z2377" t="str">
        <f t="shared" si="151"/>
        <v>January</v>
      </c>
    </row>
    <row r="2378" spans="1:26" x14ac:dyDescent="0.3">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c r="V2378">
        <f t="shared" si="148"/>
        <v>2</v>
      </c>
      <c r="W2378">
        <f t="shared" si="149"/>
        <v>8</v>
      </c>
      <c r="X2378" t="str" cm="1">
        <f t="array" ref="X2378">_xlfn.IFS(W2378&lt;=3, "Q1", W2378&lt;=6, "Q2", W2378&lt;=9, "Q3", W2378&lt;=12, "Q4")</f>
        <v>Q3</v>
      </c>
      <c r="Y2378" s="4">
        <f t="shared" si="150"/>
        <v>-76.666666666666671</v>
      </c>
      <c r="Z2378" t="str">
        <f t="shared" si="151"/>
        <v>August</v>
      </c>
    </row>
    <row r="2379" spans="1:26" x14ac:dyDescent="0.3">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c r="V2379">
        <f t="shared" si="148"/>
        <v>2</v>
      </c>
      <c r="W2379">
        <f t="shared" si="149"/>
        <v>8</v>
      </c>
      <c r="X2379" t="str" cm="1">
        <f t="array" ref="X2379">_xlfn.IFS(W2379&lt;=3, "Q1", W2379&lt;=6, "Q2", W2379&lt;=9, "Q3", W2379&lt;=12, "Q4")</f>
        <v>Q3</v>
      </c>
      <c r="Y2379" s="4">
        <f t="shared" si="150"/>
        <v>12.5</v>
      </c>
      <c r="Z2379" t="str">
        <f t="shared" si="151"/>
        <v>August</v>
      </c>
    </row>
    <row r="2380" spans="1:26" x14ac:dyDescent="0.3">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c r="V2380">
        <f t="shared" si="148"/>
        <v>5</v>
      </c>
      <c r="W2380">
        <f t="shared" si="149"/>
        <v>12</v>
      </c>
      <c r="X2380" t="str" cm="1">
        <f t="array" ref="X2380">_xlfn.IFS(W2380&lt;=3, "Q1", W2380&lt;=6, "Q2", W2380&lt;=9, "Q3", W2380&lt;=12, "Q4")</f>
        <v>Q4</v>
      </c>
      <c r="Y2380" s="4">
        <f t="shared" si="150"/>
        <v>46</v>
      </c>
      <c r="Z2380" t="str">
        <f t="shared" si="151"/>
        <v>December</v>
      </c>
    </row>
    <row r="2381" spans="1:26" x14ac:dyDescent="0.3">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c r="V2381">
        <f t="shared" si="148"/>
        <v>4</v>
      </c>
      <c r="W2381">
        <f t="shared" si="149"/>
        <v>5</v>
      </c>
      <c r="X2381" t="str" cm="1">
        <f t="array" ref="X2381">_xlfn.IFS(W2381&lt;=3, "Q1", W2381&lt;=6, "Q2", W2381&lt;=9, "Q3", W2381&lt;=12, "Q4")</f>
        <v>Q2</v>
      </c>
      <c r="Y2381" s="4">
        <f t="shared" si="150"/>
        <v>23.75</v>
      </c>
      <c r="Z2381" t="str">
        <f t="shared" si="151"/>
        <v>May</v>
      </c>
    </row>
    <row r="2382" spans="1:26" x14ac:dyDescent="0.3">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c r="V2382">
        <f t="shared" si="148"/>
        <v>4</v>
      </c>
      <c r="W2382">
        <f t="shared" si="149"/>
        <v>5</v>
      </c>
      <c r="X2382" t="str" cm="1">
        <f t="array" ref="X2382">_xlfn.IFS(W2382&lt;=3, "Q1", W2382&lt;=6, "Q2", W2382&lt;=9, "Q3", W2382&lt;=12, "Q4")</f>
        <v>Q2</v>
      </c>
      <c r="Y2382" s="4">
        <f t="shared" si="150"/>
        <v>31.25</v>
      </c>
      <c r="Z2382" t="str">
        <f t="shared" si="151"/>
        <v>May</v>
      </c>
    </row>
    <row r="2383" spans="1:26" x14ac:dyDescent="0.3">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c r="V2383">
        <f t="shared" si="148"/>
        <v>4</v>
      </c>
      <c r="W2383">
        <f t="shared" si="149"/>
        <v>5</v>
      </c>
      <c r="X2383" t="str" cm="1">
        <f t="array" ref="X2383">_xlfn.IFS(W2383&lt;=3, "Q1", W2383&lt;=6, "Q2", W2383&lt;=9, "Q3", W2383&lt;=12, "Q4")</f>
        <v>Q2</v>
      </c>
      <c r="Y2383" s="4">
        <f t="shared" si="150"/>
        <v>21.25</v>
      </c>
      <c r="Z2383" t="str">
        <f t="shared" si="151"/>
        <v>May</v>
      </c>
    </row>
    <row r="2384" spans="1:26" x14ac:dyDescent="0.3">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c r="V2384">
        <f t="shared" si="148"/>
        <v>1</v>
      </c>
      <c r="W2384">
        <f t="shared" si="149"/>
        <v>3</v>
      </c>
      <c r="X2384" t="str" cm="1">
        <f t="array" ref="X2384">_xlfn.IFS(W2384&lt;=3, "Q1", W2384&lt;=6, "Q2", W2384&lt;=9, "Q3", W2384&lt;=12, "Q4")</f>
        <v>Q1</v>
      </c>
      <c r="Y2384" s="4">
        <f t="shared" si="150"/>
        <v>26</v>
      </c>
      <c r="Z2384" t="str">
        <f t="shared" si="151"/>
        <v>March</v>
      </c>
    </row>
    <row r="2385" spans="1:26" x14ac:dyDescent="0.3">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c r="V2385">
        <f t="shared" si="148"/>
        <v>1</v>
      </c>
      <c r="W2385">
        <f t="shared" si="149"/>
        <v>3</v>
      </c>
      <c r="X2385" t="str" cm="1">
        <f t="array" ref="X2385">_xlfn.IFS(W2385&lt;=3, "Q1", W2385&lt;=6, "Q2", W2385&lt;=9, "Q3", W2385&lt;=12, "Q4")</f>
        <v>Q1</v>
      </c>
      <c r="Y2385" s="4">
        <f t="shared" si="150"/>
        <v>27.999999999999996</v>
      </c>
      <c r="Z2385" t="str">
        <f t="shared" si="151"/>
        <v>March</v>
      </c>
    </row>
    <row r="2386" spans="1:26" x14ac:dyDescent="0.3">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c r="V2386">
        <f t="shared" si="148"/>
        <v>1</v>
      </c>
      <c r="W2386">
        <f t="shared" si="149"/>
        <v>3</v>
      </c>
      <c r="X2386" t="str" cm="1">
        <f t="array" ref="X2386">_xlfn.IFS(W2386&lt;=3, "Q1", W2386&lt;=6, "Q2", W2386&lt;=9, "Q3", W2386&lt;=12, "Q4")</f>
        <v>Q1</v>
      </c>
      <c r="Y2386" s="4">
        <f t="shared" si="150"/>
        <v>33.75</v>
      </c>
      <c r="Z2386" t="str">
        <f t="shared" si="151"/>
        <v>March</v>
      </c>
    </row>
    <row r="2387" spans="1:26" x14ac:dyDescent="0.3">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c r="V2387">
        <f t="shared" si="148"/>
        <v>1</v>
      </c>
      <c r="W2387">
        <f t="shared" si="149"/>
        <v>3</v>
      </c>
      <c r="X2387" t="str" cm="1">
        <f t="array" ref="X2387">_xlfn.IFS(W2387&lt;=3, "Q1", W2387&lt;=6, "Q2", W2387&lt;=9, "Q3", W2387&lt;=12, "Q4")</f>
        <v>Q1</v>
      </c>
      <c r="Y2387" s="4">
        <f t="shared" si="150"/>
        <v>7.5</v>
      </c>
      <c r="Z2387" t="str">
        <f t="shared" si="151"/>
        <v>March</v>
      </c>
    </row>
    <row r="2388" spans="1:26" x14ac:dyDescent="0.3">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c r="V2388">
        <f t="shared" si="148"/>
        <v>1</v>
      </c>
      <c r="W2388">
        <f t="shared" si="149"/>
        <v>3</v>
      </c>
      <c r="X2388" t="str" cm="1">
        <f t="array" ref="X2388">_xlfn.IFS(W2388&lt;=3, "Q1", W2388&lt;=6, "Q2", W2388&lt;=9, "Q3", W2388&lt;=12, "Q4")</f>
        <v>Q1</v>
      </c>
      <c r="Y2388" s="4">
        <f t="shared" si="150"/>
        <v>12.5</v>
      </c>
      <c r="Z2388" t="str">
        <f t="shared" si="151"/>
        <v>March</v>
      </c>
    </row>
    <row r="2389" spans="1:26" x14ac:dyDescent="0.3">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c r="V2389">
        <f t="shared" si="148"/>
        <v>3</v>
      </c>
      <c r="W2389">
        <f t="shared" si="149"/>
        <v>12</v>
      </c>
      <c r="X2389" t="str" cm="1">
        <f t="array" ref="X2389">_xlfn.IFS(W2389&lt;=3, "Q1", W2389&lt;=6, "Q2", W2389&lt;=9, "Q3", W2389&lt;=12, "Q4")</f>
        <v>Q4</v>
      </c>
      <c r="Y2389" s="4">
        <f t="shared" si="150"/>
        <v>46</v>
      </c>
      <c r="Z2389" t="str">
        <f t="shared" si="151"/>
        <v>December</v>
      </c>
    </row>
    <row r="2390" spans="1:26" x14ac:dyDescent="0.3">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c r="V2390">
        <f t="shared" si="148"/>
        <v>3</v>
      </c>
      <c r="W2390">
        <f t="shared" si="149"/>
        <v>12</v>
      </c>
      <c r="X2390" t="str" cm="1">
        <f t="array" ref="X2390">_xlfn.IFS(W2390&lt;=3, "Q1", W2390&lt;=6, "Q2", W2390&lt;=9, "Q3", W2390&lt;=12, "Q4")</f>
        <v>Q4</v>
      </c>
      <c r="Y2390" s="4">
        <f t="shared" si="150"/>
        <v>36.249999999999993</v>
      </c>
      <c r="Z2390" t="str">
        <f t="shared" si="151"/>
        <v>December</v>
      </c>
    </row>
    <row r="2391" spans="1:26" x14ac:dyDescent="0.3">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c r="V2391">
        <f t="shared" si="148"/>
        <v>4</v>
      </c>
      <c r="W2391">
        <f t="shared" si="149"/>
        <v>12</v>
      </c>
      <c r="X2391" t="str" cm="1">
        <f t="array" ref="X2391">_xlfn.IFS(W2391&lt;=3, "Q1", W2391&lt;=6, "Q2", W2391&lt;=9, "Q3", W2391&lt;=12, "Q4")</f>
        <v>Q4</v>
      </c>
      <c r="Y2391" s="4">
        <f t="shared" si="150"/>
        <v>47.999999999999993</v>
      </c>
      <c r="Z2391" t="str">
        <f t="shared" si="151"/>
        <v>December</v>
      </c>
    </row>
    <row r="2392" spans="1:26" x14ac:dyDescent="0.3">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c r="V2392">
        <f t="shared" si="148"/>
        <v>4</v>
      </c>
      <c r="W2392">
        <f t="shared" si="149"/>
        <v>12</v>
      </c>
      <c r="X2392" t="str" cm="1">
        <f t="array" ref="X2392">_xlfn.IFS(W2392&lt;=3, "Q1", W2392&lt;=6, "Q2", W2392&lt;=9, "Q3", W2392&lt;=12, "Q4")</f>
        <v>Q4</v>
      </c>
      <c r="Y2392" s="4">
        <f t="shared" si="150"/>
        <v>49</v>
      </c>
      <c r="Z2392" t="str">
        <f t="shared" si="151"/>
        <v>December</v>
      </c>
    </row>
    <row r="2393" spans="1:26" x14ac:dyDescent="0.3">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c r="V2393">
        <f t="shared" si="148"/>
        <v>4</v>
      </c>
      <c r="W2393">
        <f t="shared" si="149"/>
        <v>12</v>
      </c>
      <c r="X2393" t="str" cm="1">
        <f t="array" ref="X2393">_xlfn.IFS(W2393&lt;=3, "Q1", W2393&lt;=6, "Q2", W2393&lt;=9, "Q3", W2393&lt;=12, "Q4")</f>
        <v>Q4</v>
      </c>
      <c r="Y2393" s="4">
        <f t="shared" si="150"/>
        <v>5.9999999999999991</v>
      </c>
      <c r="Z2393" t="str">
        <f t="shared" si="151"/>
        <v>December</v>
      </c>
    </row>
    <row r="2394" spans="1:26" x14ac:dyDescent="0.3">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c r="V2394">
        <f t="shared" si="148"/>
        <v>4</v>
      </c>
      <c r="W2394">
        <f t="shared" si="149"/>
        <v>12</v>
      </c>
      <c r="X2394" t="str" cm="1">
        <f t="array" ref="X2394">_xlfn.IFS(W2394&lt;=3, "Q1", W2394&lt;=6, "Q2", W2394&lt;=9, "Q3", W2394&lt;=12, "Q4")</f>
        <v>Q4</v>
      </c>
      <c r="Y2394" s="4">
        <f t="shared" si="150"/>
        <v>37</v>
      </c>
      <c r="Z2394" t="str">
        <f t="shared" si="151"/>
        <v>December</v>
      </c>
    </row>
    <row r="2395" spans="1:26" x14ac:dyDescent="0.3">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c r="V2395">
        <f t="shared" si="148"/>
        <v>6</v>
      </c>
      <c r="W2395">
        <f t="shared" si="149"/>
        <v>3</v>
      </c>
      <c r="X2395" t="str" cm="1">
        <f t="array" ref="X2395">_xlfn.IFS(W2395&lt;=3, "Q1", W2395&lt;=6, "Q2", W2395&lt;=9, "Q3", W2395&lt;=12, "Q4")</f>
        <v>Q1</v>
      </c>
      <c r="Y2395" s="4">
        <f t="shared" si="150"/>
        <v>26</v>
      </c>
      <c r="Z2395" t="str">
        <f t="shared" si="151"/>
        <v>March</v>
      </c>
    </row>
    <row r="2396" spans="1:26" x14ac:dyDescent="0.3">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c r="V2396">
        <f t="shared" si="148"/>
        <v>5</v>
      </c>
      <c r="W2396">
        <f t="shared" si="149"/>
        <v>11</v>
      </c>
      <c r="X2396" t="str" cm="1">
        <f t="array" ref="X2396">_xlfn.IFS(W2396&lt;=3, "Q1", W2396&lt;=6, "Q2", W2396&lt;=9, "Q3", W2396&lt;=12, "Q4")</f>
        <v>Q4</v>
      </c>
      <c r="Y2396" s="4">
        <f t="shared" si="150"/>
        <v>5.9999999999999991</v>
      </c>
      <c r="Z2396" t="str">
        <f t="shared" si="151"/>
        <v>November</v>
      </c>
    </row>
    <row r="2397" spans="1:26" x14ac:dyDescent="0.3">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c r="V2397">
        <f t="shared" si="148"/>
        <v>5</v>
      </c>
      <c r="W2397">
        <f t="shared" si="149"/>
        <v>11</v>
      </c>
      <c r="X2397" t="str" cm="1">
        <f t="array" ref="X2397">_xlfn.IFS(W2397&lt;=3, "Q1", W2397&lt;=6, "Q2", W2397&lt;=9, "Q3", W2397&lt;=12, "Q4")</f>
        <v>Q4</v>
      </c>
      <c r="Y2397" s="4">
        <f t="shared" si="150"/>
        <v>40</v>
      </c>
      <c r="Z2397" t="str">
        <f t="shared" si="151"/>
        <v>November</v>
      </c>
    </row>
    <row r="2398" spans="1:26" x14ac:dyDescent="0.3">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c r="V2398">
        <f t="shared" si="148"/>
        <v>5</v>
      </c>
      <c r="W2398">
        <f t="shared" si="149"/>
        <v>11</v>
      </c>
      <c r="X2398" t="str" cm="1">
        <f t="array" ref="X2398">_xlfn.IFS(W2398&lt;=3, "Q1", W2398&lt;=6, "Q2", W2398&lt;=9, "Q3", W2398&lt;=12, "Q4")</f>
        <v>Q4</v>
      </c>
      <c r="Y2398" s="4">
        <f t="shared" si="150"/>
        <v>44.999999999999993</v>
      </c>
      <c r="Z2398" t="str">
        <f t="shared" si="151"/>
        <v>November</v>
      </c>
    </row>
    <row r="2399" spans="1:26" x14ac:dyDescent="0.3">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c r="V2399">
        <f t="shared" si="148"/>
        <v>2</v>
      </c>
      <c r="W2399">
        <f t="shared" si="149"/>
        <v>8</v>
      </c>
      <c r="X2399" t="str" cm="1">
        <f t="array" ref="X2399">_xlfn.IFS(W2399&lt;=3, "Q1", W2399&lt;=6, "Q2", W2399&lt;=9, "Q3", W2399&lt;=12, "Q4")</f>
        <v>Q3</v>
      </c>
      <c r="Y2399" s="4">
        <f t="shared" si="150"/>
        <v>49.000000000000007</v>
      </c>
      <c r="Z2399" t="str">
        <f t="shared" si="151"/>
        <v>August</v>
      </c>
    </row>
    <row r="2400" spans="1:26" x14ac:dyDescent="0.3">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c r="V2400">
        <f t="shared" si="148"/>
        <v>2</v>
      </c>
      <c r="W2400">
        <f t="shared" si="149"/>
        <v>8</v>
      </c>
      <c r="X2400" t="str" cm="1">
        <f t="array" ref="X2400">_xlfn.IFS(W2400&lt;=3, "Q1", W2400&lt;=6, "Q2", W2400&lt;=9, "Q3", W2400&lt;=12, "Q4")</f>
        <v>Q3</v>
      </c>
      <c r="Y2400" s="4">
        <f t="shared" si="150"/>
        <v>26</v>
      </c>
      <c r="Z2400" t="str">
        <f t="shared" si="151"/>
        <v>August</v>
      </c>
    </row>
    <row r="2401" spans="1:26" x14ac:dyDescent="0.3">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c r="V2401">
        <f t="shared" si="148"/>
        <v>6</v>
      </c>
      <c r="W2401">
        <f t="shared" si="149"/>
        <v>9</v>
      </c>
      <c r="X2401" t="str" cm="1">
        <f t="array" ref="X2401">_xlfn.IFS(W2401&lt;=3, "Q1", W2401&lt;=6, "Q2", W2401&lt;=9, "Q3", W2401&lt;=12, "Q4")</f>
        <v>Q3</v>
      </c>
      <c r="Y2401" s="4">
        <f t="shared" si="150"/>
        <v>2</v>
      </c>
      <c r="Z2401" t="str">
        <f t="shared" si="151"/>
        <v>September</v>
      </c>
    </row>
    <row r="2402" spans="1:26" x14ac:dyDescent="0.3">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c r="V2402">
        <f t="shared" si="148"/>
        <v>6</v>
      </c>
      <c r="W2402">
        <f t="shared" si="149"/>
        <v>9</v>
      </c>
      <c r="X2402" t="str" cm="1">
        <f t="array" ref="X2402">_xlfn.IFS(W2402&lt;=3, "Q1", W2402&lt;=6, "Q2", W2402&lt;=9, "Q3", W2402&lt;=12, "Q4")</f>
        <v>Q3</v>
      </c>
      <c r="Y2402" s="4">
        <f t="shared" si="150"/>
        <v>25.999999999999996</v>
      </c>
      <c r="Z2402" t="str">
        <f t="shared" si="151"/>
        <v>September</v>
      </c>
    </row>
    <row r="2403" spans="1:26" x14ac:dyDescent="0.3">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c r="V2403">
        <f t="shared" si="148"/>
        <v>3</v>
      </c>
      <c r="W2403">
        <f t="shared" si="149"/>
        <v>4</v>
      </c>
      <c r="X2403" t="str" cm="1">
        <f t="array" ref="X2403">_xlfn.IFS(W2403&lt;=3, "Q1", W2403&lt;=6, "Q2", W2403&lt;=9, "Q3", W2403&lt;=12, "Q4")</f>
        <v>Q2</v>
      </c>
      <c r="Y2403" s="4">
        <f t="shared" si="150"/>
        <v>25</v>
      </c>
      <c r="Z2403" t="str">
        <f t="shared" si="151"/>
        <v>April</v>
      </c>
    </row>
    <row r="2404" spans="1:26" x14ac:dyDescent="0.3">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c r="V2404">
        <f t="shared" si="148"/>
        <v>3</v>
      </c>
      <c r="W2404">
        <f t="shared" si="149"/>
        <v>4</v>
      </c>
      <c r="X2404" t="str" cm="1">
        <f t="array" ref="X2404">_xlfn.IFS(W2404&lt;=3, "Q1", W2404&lt;=6, "Q2", W2404&lt;=9, "Q3", W2404&lt;=12, "Q4")</f>
        <v>Q2</v>
      </c>
      <c r="Y2404" s="4">
        <f t="shared" si="150"/>
        <v>47</v>
      </c>
      <c r="Z2404" t="str">
        <f t="shared" si="151"/>
        <v>April</v>
      </c>
    </row>
    <row r="2405" spans="1:26" x14ac:dyDescent="0.3">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c r="V2405">
        <f t="shared" si="148"/>
        <v>6</v>
      </c>
      <c r="W2405">
        <f t="shared" si="149"/>
        <v>9</v>
      </c>
      <c r="X2405" t="str" cm="1">
        <f t="array" ref="X2405">_xlfn.IFS(W2405&lt;=3, "Q1", W2405&lt;=6, "Q2", W2405&lt;=9, "Q3", W2405&lt;=12, "Q4")</f>
        <v>Q3</v>
      </c>
      <c r="Y2405" s="4">
        <f t="shared" si="150"/>
        <v>-23.52941176470588</v>
      </c>
      <c r="Z2405" t="str">
        <f t="shared" si="151"/>
        <v>September</v>
      </c>
    </row>
    <row r="2406" spans="1:26" x14ac:dyDescent="0.3">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c r="V2406">
        <f t="shared" si="148"/>
        <v>4</v>
      </c>
      <c r="W2406">
        <f t="shared" si="149"/>
        <v>10</v>
      </c>
      <c r="X2406" t="str" cm="1">
        <f t="array" ref="X2406">_xlfn.IFS(W2406&lt;=3, "Q1", W2406&lt;=6, "Q2", W2406&lt;=9, "Q3", W2406&lt;=12, "Q4")</f>
        <v>Q4</v>
      </c>
      <c r="Y2406" s="4">
        <f t="shared" si="150"/>
        <v>18</v>
      </c>
      <c r="Z2406" t="str">
        <f t="shared" si="151"/>
        <v>October</v>
      </c>
    </row>
    <row r="2407" spans="1:26" x14ac:dyDescent="0.3">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c r="V2407">
        <f t="shared" si="148"/>
        <v>4</v>
      </c>
      <c r="W2407">
        <f t="shared" si="149"/>
        <v>10</v>
      </c>
      <c r="X2407" t="str" cm="1">
        <f t="array" ref="X2407">_xlfn.IFS(W2407&lt;=3, "Q1", W2407&lt;=6, "Q2", W2407&lt;=9, "Q3", W2407&lt;=12, "Q4")</f>
        <v>Q4</v>
      </c>
      <c r="Y2407" s="4">
        <f t="shared" si="150"/>
        <v>-22.5</v>
      </c>
      <c r="Z2407" t="str">
        <f t="shared" si="151"/>
        <v>October</v>
      </c>
    </row>
    <row r="2408" spans="1:26" x14ac:dyDescent="0.3">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c r="V2408">
        <f t="shared" si="148"/>
        <v>4</v>
      </c>
      <c r="W2408">
        <f t="shared" si="149"/>
        <v>10</v>
      </c>
      <c r="X2408" t="str" cm="1">
        <f t="array" ref="X2408">_xlfn.IFS(W2408&lt;=3, "Q1", W2408&lt;=6, "Q2", W2408&lt;=9, "Q3", W2408&lt;=12, "Q4")</f>
        <v>Q4</v>
      </c>
      <c r="Y2408" s="4">
        <f t="shared" si="150"/>
        <v>33.75</v>
      </c>
      <c r="Z2408" t="str">
        <f t="shared" si="151"/>
        <v>October</v>
      </c>
    </row>
    <row r="2409" spans="1:26" x14ac:dyDescent="0.3">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c r="V2409">
        <f t="shared" si="148"/>
        <v>5</v>
      </c>
      <c r="W2409">
        <f t="shared" si="149"/>
        <v>1</v>
      </c>
      <c r="X2409" t="str" cm="1">
        <f t="array" ref="X2409">_xlfn.IFS(W2409&lt;=3, "Q1", W2409&lt;=6, "Q2", W2409&lt;=9, "Q3", W2409&lt;=12, "Q4")</f>
        <v>Q1</v>
      </c>
      <c r="Y2409" s="4">
        <f t="shared" si="150"/>
        <v>33</v>
      </c>
      <c r="Z2409" t="str">
        <f t="shared" si="151"/>
        <v>January</v>
      </c>
    </row>
    <row r="2410" spans="1:26" x14ac:dyDescent="0.3">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c r="V2410">
        <f t="shared" si="148"/>
        <v>5</v>
      </c>
      <c r="W2410">
        <f t="shared" si="149"/>
        <v>1</v>
      </c>
      <c r="X2410" t="str" cm="1">
        <f t="array" ref="X2410">_xlfn.IFS(W2410&lt;=3, "Q1", W2410&lt;=6, "Q2", W2410&lt;=9, "Q3", W2410&lt;=12, "Q4")</f>
        <v>Q1</v>
      </c>
      <c r="Y2410" s="4">
        <f t="shared" si="150"/>
        <v>36.25</v>
      </c>
      <c r="Z2410" t="str">
        <f t="shared" si="151"/>
        <v>January</v>
      </c>
    </row>
    <row r="2411" spans="1:26" x14ac:dyDescent="0.3">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c r="V2411">
        <f t="shared" si="148"/>
        <v>2</v>
      </c>
      <c r="W2411">
        <f t="shared" si="149"/>
        <v>3</v>
      </c>
      <c r="X2411" t="str" cm="1">
        <f t="array" ref="X2411">_xlfn.IFS(W2411&lt;=3, "Q1", W2411&lt;=6, "Q2", W2411&lt;=9, "Q3", W2411&lt;=12, "Q4")</f>
        <v>Q1</v>
      </c>
      <c r="Y2411" s="4">
        <f t="shared" si="150"/>
        <v>36</v>
      </c>
      <c r="Z2411" t="str">
        <f t="shared" si="151"/>
        <v>March</v>
      </c>
    </row>
    <row r="2412" spans="1:26" x14ac:dyDescent="0.3">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c r="V2412">
        <f t="shared" si="148"/>
        <v>5</v>
      </c>
      <c r="W2412">
        <f t="shared" si="149"/>
        <v>8</v>
      </c>
      <c r="X2412" t="str" cm="1">
        <f t="array" ref="X2412">_xlfn.IFS(W2412&lt;=3, "Q1", W2412&lt;=6, "Q2", W2412&lt;=9, "Q3", W2412&lt;=12, "Q4")</f>
        <v>Q3</v>
      </c>
      <c r="Y2412" s="4">
        <f t="shared" si="150"/>
        <v>33.75</v>
      </c>
      <c r="Z2412" t="str">
        <f t="shared" si="151"/>
        <v>August</v>
      </c>
    </row>
    <row r="2413" spans="1:26" x14ac:dyDescent="0.3">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c r="V2413">
        <f t="shared" si="148"/>
        <v>2</v>
      </c>
      <c r="W2413">
        <f t="shared" si="149"/>
        <v>6</v>
      </c>
      <c r="X2413" t="str" cm="1">
        <f t="array" ref="X2413">_xlfn.IFS(W2413&lt;=3, "Q1", W2413&lt;=6, "Q2", W2413&lt;=9, "Q3", W2413&lt;=12, "Q4")</f>
        <v>Q2</v>
      </c>
      <c r="Y2413" s="4">
        <f t="shared" si="150"/>
        <v>35</v>
      </c>
      <c r="Z2413" t="str">
        <f t="shared" si="151"/>
        <v>June</v>
      </c>
    </row>
    <row r="2414" spans="1:26" x14ac:dyDescent="0.3">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c r="V2414">
        <f t="shared" si="148"/>
        <v>4</v>
      </c>
      <c r="W2414">
        <f t="shared" si="149"/>
        <v>11</v>
      </c>
      <c r="X2414" t="str" cm="1">
        <f t="array" ref="X2414">_xlfn.IFS(W2414&lt;=3, "Q1", W2414&lt;=6, "Q2", W2414&lt;=9, "Q3", W2414&lt;=12, "Q4")</f>
        <v>Q4</v>
      </c>
      <c r="Y2414" s="4">
        <f t="shared" si="150"/>
        <v>49</v>
      </c>
      <c r="Z2414" t="str">
        <f t="shared" si="151"/>
        <v>November</v>
      </c>
    </row>
    <row r="2415" spans="1:26" x14ac:dyDescent="0.3">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c r="V2415">
        <f t="shared" si="148"/>
        <v>4</v>
      </c>
      <c r="W2415">
        <f t="shared" si="149"/>
        <v>11</v>
      </c>
      <c r="X2415" t="str" cm="1">
        <f t="array" ref="X2415">_xlfn.IFS(W2415&lt;=3, "Q1", W2415&lt;=6, "Q2", W2415&lt;=9, "Q3", W2415&lt;=12, "Q4")</f>
        <v>Q4</v>
      </c>
      <c r="Y2415" s="4">
        <f t="shared" si="150"/>
        <v>5</v>
      </c>
      <c r="Z2415" t="str">
        <f t="shared" si="151"/>
        <v>November</v>
      </c>
    </row>
    <row r="2416" spans="1:26" x14ac:dyDescent="0.3">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c r="V2416">
        <f t="shared" si="148"/>
        <v>4</v>
      </c>
      <c r="W2416">
        <f t="shared" si="149"/>
        <v>12</v>
      </c>
      <c r="X2416" t="str" cm="1">
        <f t="array" ref="X2416">_xlfn.IFS(W2416&lt;=3, "Q1", W2416&lt;=6, "Q2", W2416&lt;=9, "Q3", W2416&lt;=12, "Q4")</f>
        <v>Q4</v>
      </c>
      <c r="Y2416" s="4">
        <f t="shared" si="150"/>
        <v>8</v>
      </c>
      <c r="Z2416" t="str">
        <f t="shared" si="151"/>
        <v>December</v>
      </c>
    </row>
    <row r="2417" spans="1:26" x14ac:dyDescent="0.3">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c r="V2417">
        <f t="shared" si="148"/>
        <v>5</v>
      </c>
      <c r="W2417">
        <f t="shared" si="149"/>
        <v>7</v>
      </c>
      <c r="X2417" t="str" cm="1">
        <f t="array" ref="X2417">_xlfn.IFS(W2417&lt;=3, "Q1", W2417&lt;=6, "Q2", W2417&lt;=9, "Q3", W2417&lt;=12, "Q4")</f>
        <v>Q3</v>
      </c>
      <c r="Y2417" s="4">
        <f t="shared" si="150"/>
        <v>20</v>
      </c>
      <c r="Z2417" t="str">
        <f t="shared" si="151"/>
        <v>July</v>
      </c>
    </row>
    <row r="2418" spans="1:26" x14ac:dyDescent="0.3">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c r="V2418">
        <f t="shared" si="148"/>
        <v>6</v>
      </c>
      <c r="W2418">
        <f t="shared" si="149"/>
        <v>10</v>
      </c>
      <c r="X2418" t="str" cm="1">
        <f t="array" ref="X2418">_xlfn.IFS(W2418&lt;=3, "Q1", W2418&lt;=6, "Q2", W2418&lt;=9, "Q3", W2418&lt;=12, "Q4")</f>
        <v>Q4</v>
      </c>
      <c r="Y2418" s="4">
        <f t="shared" si="150"/>
        <v>16</v>
      </c>
      <c r="Z2418" t="str">
        <f t="shared" si="151"/>
        <v>October</v>
      </c>
    </row>
    <row r="2419" spans="1:26" x14ac:dyDescent="0.3">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c r="V2419">
        <f t="shared" si="148"/>
        <v>6</v>
      </c>
      <c r="W2419">
        <f t="shared" si="149"/>
        <v>10</v>
      </c>
      <c r="X2419" t="str" cm="1">
        <f t="array" ref="X2419">_xlfn.IFS(W2419&lt;=3, "Q1", W2419&lt;=6, "Q2", W2419&lt;=9, "Q3", W2419&lt;=12, "Q4")</f>
        <v>Q4</v>
      </c>
      <c r="Y2419" s="4">
        <f t="shared" si="150"/>
        <v>37.5</v>
      </c>
      <c r="Z2419" t="str">
        <f t="shared" si="151"/>
        <v>October</v>
      </c>
    </row>
    <row r="2420" spans="1:26" x14ac:dyDescent="0.3">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c r="V2420">
        <f t="shared" si="148"/>
        <v>7</v>
      </c>
      <c r="W2420">
        <f t="shared" si="149"/>
        <v>5</v>
      </c>
      <c r="X2420" t="str" cm="1">
        <f t="array" ref="X2420">_xlfn.IFS(W2420&lt;=3, "Q1", W2420&lt;=6, "Q2", W2420&lt;=9, "Q3", W2420&lt;=12, "Q4")</f>
        <v>Q2</v>
      </c>
      <c r="Y2420" s="4">
        <f t="shared" si="150"/>
        <v>7.5</v>
      </c>
      <c r="Z2420" t="str">
        <f t="shared" si="151"/>
        <v>May</v>
      </c>
    </row>
    <row r="2421" spans="1:26" x14ac:dyDescent="0.3">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c r="V2421">
        <f t="shared" si="148"/>
        <v>5</v>
      </c>
      <c r="W2421">
        <f t="shared" si="149"/>
        <v>11</v>
      </c>
      <c r="X2421" t="str" cm="1">
        <f t="array" ref="X2421">_xlfn.IFS(W2421&lt;=3, "Q1", W2421&lt;=6, "Q2", W2421&lt;=9, "Q3", W2421&lt;=12, "Q4")</f>
        <v>Q4</v>
      </c>
      <c r="Y2421" s="4">
        <f t="shared" si="150"/>
        <v>5</v>
      </c>
      <c r="Z2421" t="str">
        <f t="shared" si="151"/>
        <v>November</v>
      </c>
    </row>
    <row r="2422" spans="1:26" x14ac:dyDescent="0.3">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c r="V2422">
        <f t="shared" si="148"/>
        <v>5</v>
      </c>
      <c r="W2422">
        <f t="shared" si="149"/>
        <v>11</v>
      </c>
      <c r="X2422" t="str" cm="1">
        <f t="array" ref="X2422">_xlfn.IFS(W2422&lt;=3, "Q1", W2422&lt;=6, "Q2", W2422&lt;=9, "Q3", W2422&lt;=12, "Q4")</f>
        <v>Q4</v>
      </c>
      <c r="Y2422" s="4">
        <f t="shared" si="150"/>
        <v>44.000000000000007</v>
      </c>
      <c r="Z2422" t="str">
        <f t="shared" si="151"/>
        <v>November</v>
      </c>
    </row>
    <row r="2423" spans="1:26" x14ac:dyDescent="0.3">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c r="V2423">
        <f t="shared" si="148"/>
        <v>5</v>
      </c>
      <c r="W2423">
        <f t="shared" si="149"/>
        <v>4</v>
      </c>
      <c r="X2423" t="str" cm="1">
        <f t="array" ref="X2423">_xlfn.IFS(W2423&lt;=3, "Q1", W2423&lt;=6, "Q2", W2423&lt;=9, "Q3", W2423&lt;=12, "Q4")</f>
        <v>Q2</v>
      </c>
      <c r="Y2423" s="4">
        <f t="shared" si="150"/>
        <v>-21.25</v>
      </c>
      <c r="Z2423" t="str">
        <f t="shared" si="151"/>
        <v>April</v>
      </c>
    </row>
    <row r="2424" spans="1:26" x14ac:dyDescent="0.3">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c r="V2424">
        <f t="shared" si="148"/>
        <v>5</v>
      </c>
      <c r="W2424">
        <f t="shared" si="149"/>
        <v>4</v>
      </c>
      <c r="X2424" t="str" cm="1">
        <f t="array" ref="X2424">_xlfn.IFS(W2424&lt;=3, "Q1", W2424&lt;=6, "Q2", W2424&lt;=9, "Q3", W2424&lt;=12, "Q4")</f>
        <v>Q2</v>
      </c>
      <c r="Y2424" s="4">
        <f t="shared" si="150"/>
        <v>33.75</v>
      </c>
      <c r="Z2424" t="str">
        <f t="shared" si="151"/>
        <v>April</v>
      </c>
    </row>
    <row r="2425" spans="1:26" x14ac:dyDescent="0.3">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c r="V2425">
        <f t="shared" si="148"/>
        <v>5</v>
      </c>
      <c r="W2425">
        <f t="shared" si="149"/>
        <v>12</v>
      </c>
      <c r="X2425" t="str" cm="1">
        <f t="array" ref="X2425">_xlfn.IFS(W2425&lt;=3, "Q1", W2425&lt;=6, "Q2", W2425&lt;=9, "Q3", W2425&lt;=12, "Q4")</f>
        <v>Q4</v>
      </c>
      <c r="Y2425" s="4">
        <f t="shared" si="150"/>
        <v>26.25</v>
      </c>
      <c r="Z2425" t="str">
        <f t="shared" si="151"/>
        <v>December</v>
      </c>
    </row>
    <row r="2426" spans="1:26" x14ac:dyDescent="0.3">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c r="V2426">
        <f t="shared" si="148"/>
        <v>5</v>
      </c>
      <c r="W2426">
        <f t="shared" si="149"/>
        <v>12</v>
      </c>
      <c r="X2426" t="str" cm="1">
        <f t="array" ref="X2426">_xlfn.IFS(W2426&lt;=3, "Q1", W2426&lt;=6, "Q2", W2426&lt;=9, "Q3", W2426&lt;=12, "Q4")</f>
        <v>Q4</v>
      </c>
      <c r="Y2426" s="4">
        <f t="shared" si="150"/>
        <v>-80</v>
      </c>
      <c r="Z2426" t="str">
        <f t="shared" si="151"/>
        <v>December</v>
      </c>
    </row>
    <row r="2427" spans="1:26" x14ac:dyDescent="0.3">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c r="V2427">
        <f t="shared" si="148"/>
        <v>5</v>
      </c>
      <c r="W2427">
        <f t="shared" si="149"/>
        <v>12</v>
      </c>
      <c r="X2427" t="str" cm="1">
        <f t="array" ref="X2427">_xlfn.IFS(W2427&lt;=3, "Q1", W2427&lt;=6, "Q2", W2427&lt;=9, "Q3", W2427&lt;=12, "Q4")</f>
        <v>Q4</v>
      </c>
      <c r="Y2427" s="4">
        <f t="shared" si="150"/>
        <v>-38.333333333333336</v>
      </c>
      <c r="Z2427" t="str">
        <f t="shared" si="151"/>
        <v>December</v>
      </c>
    </row>
    <row r="2428" spans="1:26" x14ac:dyDescent="0.3">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c r="V2428">
        <f t="shared" si="148"/>
        <v>5</v>
      </c>
      <c r="W2428">
        <f t="shared" si="149"/>
        <v>12</v>
      </c>
      <c r="X2428" t="str" cm="1">
        <f t="array" ref="X2428">_xlfn.IFS(W2428&lt;=3, "Q1", W2428&lt;=6, "Q2", W2428&lt;=9, "Q3", W2428&lt;=12, "Q4")</f>
        <v>Q4</v>
      </c>
      <c r="Y2428" s="4">
        <f t="shared" si="150"/>
        <v>32.5</v>
      </c>
      <c r="Z2428" t="str">
        <f t="shared" si="151"/>
        <v>December</v>
      </c>
    </row>
    <row r="2429" spans="1:26" x14ac:dyDescent="0.3">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c r="V2429">
        <f t="shared" si="148"/>
        <v>6</v>
      </c>
      <c r="W2429">
        <f t="shared" si="149"/>
        <v>6</v>
      </c>
      <c r="X2429" t="str" cm="1">
        <f t="array" ref="X2429">_xlfn.IFS(W2429&lt;=3, "Q1", W2429&lt;=6, "Q2", W2429&lt;=9, "Q3", W2429&lt;=12, "Q4")</f>
        <v>Q2</v>
      </c>
      <c r="Y2429" s="4">
        <f t="shared" si="150"/>
        <v>-160</v>
      </c>
      <c r="Z2429" t="str">
        <f t="shared" si="151"/>
        <v>June</v>
      </c>
    </row>
    <row r="2430" spans="1:26" x14ac:dyDescent="0.3">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c r="V2430">
        <f t="shared" si="148"/>
        <v>6</v>
      </c>
      <c r="W2430">
        <f t="shared" si="149"/>
        <v>6</v>
      </c>
      <c r="X2430" t="str" cm="1">
        <f t="array" ref="X2430">_xlfn.IFS(W2430&lt;=3, "Q1", W2430&lt;=6, "Q2", W2430&lt;=9, "Q3", W2430&lt;=12, "Q4")</f>
        <v>Q2</v>
      </c>
      <c r="Y2430" s="4">
        <f t="shared" si="150"/>
        <v>-165</v>
      </c>
      <c r="Z2430" t="str">
        <f t="shared" si="151"/>
        <v>June</v>
      </c>
    </row>
    <row r="2431" spans="1:26" x14ac:dyDescent="0.3">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c r="V2431">
        <f t="shared" si="148"/>
        <v>6</v>
      </c>
      <c r="W2431">
        <f t="shared" si="149"/>
        <v>6</v>
      </c>
      <c r="X2431" t="str" cm="1">
        <f t="array" ref="X2431">_xlfn.IFS(W2431&lt;=3, "Q1", W2431&lt;=6, "Q2", W2431&lt;=9, "Q3", W2431&lt;=12, "Q4")</f>
        <v>Q2</v>
      </c>
      <c r="Y2431" s="4">
        <f t="shared" si="150"/>
        <v>-72.5</v>
      </c>
      <c r="Z2431" t="str">
        <f t="shared" si="151"/>
        <v>June</v>
      </c>
    </row>
    <row r="2432" spans="1:26" x14ac:dyDescent="0.3">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c r="V2432">
        <f t="shared" si="148"/>
        <v>7</v>
      </c>
      <c r="W2432">
        <f t="shared" si="149"/>
        <v>5</v>
      </c>
      <c r="X2432" t="str" cm="1">
        <f t="array" ref="X2432">_xlfn.IFS(W2432&lt;=3, "Q1", W2432&lt;=6, "Q2", W2432&lt;=9, "Q3", W2432&lt;=12, "Q4")</f>
        <v>Q2</v>
      </c>
      <c r="Y2432" s="4">
        <f t="shared" si="150"/>
        <v>47</v>
      </c>
      <c r="Z2432" t="str">
        <f t="shared" si="151"/>
        <v>May</v>
      </c>
    </row>
    <row r="2433" spans="1:26" x14ac:dyDescent="0.3">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c r="V2433">
        <f t="shared" si="148"/>
        <v>5</v>
      </c>
      <c r="W2433">
        <f t="shared" si="149"/>
        <v>12</v>
      </c>
      <c r="X2433" t="str" cm="1">
        <f t="array" ref="X2433">_xlfn.IFS(W2433&lt;=3, "Q1", W2433&lt;=6, "Q2", W2433&lt;=9, "Q3", W2433&lt;=12, "Q4")</f>
        <v>Q4</v>
      </c>
      <c r="Y2433" s="4">
        <f t="shared" si="150"/>
        <v>41</v>
      </c>
      <c r="Z2433" t="str">
        <f t="shared" si="151"/>
        <v>December</v>
      </c>
    </row>
    <row r="2434" spans="1:26" x14ac:dyDescent="0.3">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c r="V2434">
        <f t="shared" si="148"/>
        <v>7</v>
      </c>
      <c r="W2434">
        <f t="shared" si="149"/>
        <v>3</v>
      </c>
      <c r="X2434" t="str" cm="1">
        <f t="array" ref="X2434">_xlfn.IFS(W2434&lt;=3, "Q1", W2434&lt;=6, "Q2", W2434&lt;=9, "Q3", W2434&lt;=12, "Q4")</f>
        <v>Q1</v>
      </c>
      <c r="Y2434" s="4">
        <f t="shared" si="150"/>
        <v>17.777777777777779</v>
      </c>
      <c r="Z2434" t="str">
        <f t="shared" si="151"/>
        <v>March</v>
      </c>
    </row>
    <row r="2435" spans="1:26" x14ac:dyDescent="0.3">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c r="V2435">
        <f t="shared" ref="V2435:V2498" si="152">D2435-C2435</f>
        <v>4</v>
      </c>
      <c r="W2435">
        <f t="shared" ref="W2435:W2498" si="153">MONTH(C2435)</f>
        <v>5</v>
      </c>
      <c r="X2435" t="str" cm="1">
        <f t="array" ref="X2435">_xlfn.IFS(W2435&lt;=3, "Q1", W2435&lt;=6, "Q2", W2435&lt;=9, "Q3", W2435&lt;=12, "Q4")</f>
        <v>Q2</v>
      </c>
      <c r="Y2435" s="4">
        <f t="shared" ref="Y2435:Y2498" si="154">(U2435/R2435)*100</f>
        <v>7.5</v>
      </c>
      <c r="Z2435" t="str">
        <f t="shared" ref="Z2435:Z2498" si="155">TEXT(C2435, "mmmm")</f>
        <v>May</v>
      </c>
    </row>
    <row r="2436" spans="1:26" x14ac:dyDescent="0.3">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c r="V2436">
        <f t="shared" si="152"/>
        <v>3</v>
      </c>
      <c r="W2436">
        <f t="shared" si="153"/>
        <v>11</v>
      </c>
      <c r="X2436" t="str" cm="1">
        <f t="array" ref="X2436">_xlfn.IFS(W2436&lt;=3, "Q1", W2436&lt;=6, "Q2", W2436&lt;=9, "Q3", W2436&lt;=12, "Q4")</f>
        <v>Q4</v>
      </c>
      <c r="Y2436" s="4">
        <f t="shared" si="154"/>
        <v>50</v>
      </c>
      <c r="Z2436" t="str">
        <f t="shared" si="155"/>
        <v>November</v>
      </c>
    </row>
    <row r="2437" spans="1:26" x14ac:dyDescent="0.3">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c r="V2437">
        <f t="shared" si="152"/>
        <v>3</v>
      </c>
      <c r="W2437">
        <f t="shared" si="153"/>
        <v>11</v>
      </c>
      <c r="X2437" t="str" cm="1">
        <f t="array" ref="X2437">_xlfn.IFS(W2437&lt;=3, "Q1", W2437&lt;=6, "Q2", W2437&lt;=9, "Q3", W2437&lt;=12, "Q4")</f>
        <v>Q4</v>
      </c>
      <c r="Y2437" s="4">
        <f t="shared" si="154"/>
        <v>39</v>
      </c>
      <c r="Z2437" t="str">
        <f t="shared" si="155"/>
        <v>November</v>
      </c>
    </row>
    <row r="2438" spans="1:26" x14ac:dyDescent="0.3">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c r="V2438">
        <f t="shared" si="152"/>
        <v>7</v>
      </c>
      <c r="W2438">
        <f t="shared" si="153"/>
        <v>7</v>
      </c>
      <c r="X2438" t="str" cm="1">
        <f t="array" ref="X2438">_xlfn.IFS(W2438&lt;=3, "Q1", W2438&lt;=6, "Q2", W2438&lt;=9, "Q3", W2438&lt;=12, "Q4")</f>
        <v>Q3</v>
      </c>
      <c r="Y2438" s="4">
        <f t="shared" si="154"/>
        <v>21</v>
      </c>
      <c r="Z2438" t="str">
        <f t="shared" si="155"/>
        <v>July</v>
      </c>
    </row>
    <row r="2439" spans="1:26" x14ac:dyDescent="0.3">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c r="V2439">
        <f t="shared" si="152"/>
        <v>2</v>
      </c>
      <c r="W2439">
        <f t="shared" si="153"/>
        <v>11</v>
      </c>
      <c r="X2439" t="str" cm="1">
        <f t="array" ref="X2439">_xlfn.IFS(W2439&lt;=3, "Q1", W2439&lt;=6, "Q2", W2439&lt;=9, "Q3", W2439&lt;=12, "Q4")</f>
        <v>Q4</v>
      </c>
      <c r="Y2439" s="4">
        <f t="shared" si="154"/>
        <v>-68</v>
      </c>
      <c r="Z2439" t="str">
        <f t="shared" si="155"/>
        <v>November</v>
      </c>
    </row>
    <row r="2440" spans="1:26" x14ac:dyDescent="0.3">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c r="V2440">
        <f t="shared" si="152"/>
        <v>2</v>
      </c>
      <c r="W2440">
        <f t="shared" si="153"/>
        <v>11</v>
      </c>
      <c r="X2440" t="str" cm="1">
        <f t="array" ref="X2440">_xlfn.IFS(W2440&lt;=3, "Q1", W2440&lt;=6, "Q2", W2440&lt;=9, "Q3", W2440&lt;=12, "Q4")</f>
        <v>Q4</v>
      </c>
      <c r="Y2440" s="4">
        <f t="shared" si="154"/>
        <v>35</v>
      </c>
      <c r="Z2440" t="str">
        <f t="shared" si="155"/>
        <v>November</v>
      </c>
    </row>
    <row r="2441" spans="1:26" x14ac:dyDescent="0.3">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c r="V2441">
        <f t="shared" si="152"/>
        <v>5</v>
      </c>
      <c r="W2441">
        <f t="shared" si="153"/>
        <v>7</v>
      </c>
      <c r="X2441" t="str" cm="1">
        <f t="array" ref="X2441">_xlfn.IFS(W2441&lt;=3, "Q1", W2441&lt;=6, "Q2", W2441&lt;=9, "Q3", W2441&lt;=12, "Q4")</f>
        <v>Q3</v>
      </c>
      <c r="Y2441" s="4">
        <f t="shared" si="154"/>
        <v>27.500000000000004</v>
      </c>
      <c r="Z2441" t="str">
        <f t="shared" si="155"/>
        <v>July</v>
      </c>
    </row>
    <row r="2442" spans="1:26" x14ac:dyDescent="0.3">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c r="V2442">
        <f t="shared" si="152"/>
        <v>5</v>
      </c>
      <c r="W2442">
        <f t="shared" si="153"/>
        <v>5</v>
      </c>
      <c r="X2442" t="str" cm="1">
        <f t="array" ref="X2442">_xlfn.IFS(W2442&lt;=3, "Q1", W2442&lt;=6, "Q2", W2442&lt;=9, "Q3", W2442&lt;=12, "Q4")</f>
        <v>Q2</v>
      </c>
      <c r="Y2442" s="4">
        <f t="shared" si="154"/>
        <v>25</v>
      </c>
      <c r="Z2442" t="str">
        <f t="shared" si="155"/>
        <v>May</v>
      </c>
    </row>
    <row r="2443" spans="1:26" x14ac:dyDescent="0.3">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c r="V2443">
        <f t="shared" si="152"/>
        <v>5</v>
      </c>
      <c r="W2443">
        <f t="shared" si="153"/>
        <v>5</v>
      </c>
      <c r="X2443" t="str" cm="1">
        <f t="array" ref="X2443">_xlfn.IFS(W2443&lt;=3, "Q1", W2443&lt;=6, "Q2", W2443&lt;=9, "Q3", W2443&lt;=12, "Q4")</f>
        <v>Q2</v>
      </c>
      <c r="Y2443" s="4">
        <f t="shared" si="154"/>
        <v>-11.428571428571429</v>
      </c>
      <c r="Z2443" t="str">
        <f t="shared" si="155"/>
        <v>May</v>
      </c>
    </row>
    <row r="2444" spans="1:26" x14ac:dyDescent="0.3">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c r="V2444">
        <f t="shared" si="152"/>
        <v>5</v>
      </c>
      <c r="W2444">
        <f t="shared" si="153"/>
        <v>5</v>
      </c>
      <c r="X2444" t="str" cm="1">
        <f t="array" ref="X2444">_xlfn.IFS(W2444&lt;=3, "Q1", W2444&lt;=6, "Q2", W2444&lt;=9, "Q3", W2444&lt;=12, "Q4")</f>
        <v>Q2</v>
      </c>
      <c r="Y2444" s="4">
        <f t="shared" si="154"/>
        <v>26</v>
      </c>
      <c r="Z2444" t="str">
        <f t="shared" si="155"/>
        <v>May</v>
      </c>
    </row>
    <row r="2445" spans="1:26" x14ac:dyDescent="0.3">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c r="V2445">
        <f t="shared" si="152"/>
        <v>5</v>
      </c>
      <c r="W2445">
        <f t="shared" si="153"/>
        <v>5</v>
      </c>
      <c r="X2445" t="str" cm="1">
        <f t="array" ref="X2445">_xlfn.IFS(W2445&lt;=3, "Q1", W2445&lt;=6, "Q2", W2445&lt;=9, "Q3", W2445&lt;=12, "Q4")</f>
        <v>Q2</v>
      </c>
      <c r="Y2445" s="4">
        <f t="shared" si="154"/>
        <v>32</v>
      </c>
      <c r="Z2445" t="str">
        <f t="shared" si="155"/>
        <v>May</v>
      </c>
    </row>
    <row r="2446" spans="1:26" x14ac:dyDescent="0.3">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c r="V2446">
        <f t="shared" si="152"/>
        <v>5</v>
      </c>
      <c r="W2446">
        <f t="shared" si="153"/>
        <v>5</v>
      </c>
      <c r="X2446" t="str" cm="1">
        <f t="array" ref="X2446">_xlfn.IFS(W2446&lt;=3, "Q1", W2446&lt;=6, "Q2", W2446&lt;=9, "Q3", W2446&lt;=12, "Q4")</f>
        <v>Q2</v>
      </c>
      <c r="Y2446" s="4">
        <f t="shared" si="154"/>
        <v>48.000000000000007</v>
      </c>
      <c r="Z2446" t="str">
        <f t="shared" si="155"/>
        <v>May</v>
      </c>
    </row>
    <row r="2447" spans="1:26" x14ac:dyDescent="0.3">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c r="V2447">
        <f t="shared" si="152"/>
        <v>5</v>
      </c>
      <c r="W2447">
        <f t="shared" si="153"/>
        <v>5</v>
      </c>
      <c r="X2447" t="str" cm="1">
        <f t="array" ref="X2447">_xlfn.IFS(W2447&lt;=3, "Q1", W2447&lt;=6, "Q2", W2447&lt;=9, "Q3", W2447&lt;=12, "Q4")</f>
        <v>Q2</v>
      </c>
      <c r="Y2447" s="4">
        <f t="shared" si="154"/>
        <v>28.999999999999996</v>
      </c>
      <c r="Z2447" t="str">
        <f t="shared" si="155"/>
        <v>May</v>
      </c>
    </row>
    <row r="2448" spans="1:26" x14ac:dyDescent="0.3">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c r="V2448">
        <f t="shared" si="152"/>
        <v>6</v>
      </c>
      <c r="W2448">
        <f t="shared" si="153"/>
        <v>9</v>
      </c>
      <c r="X2448" t="str" cm="1">
        <f t="array" ref="X2448">_xlfn.IFS(W2448&lt;=3, "Q1", W2448&lt;=6, "Q2", W2448&lt;=9, "Q3", W2448&lt;=12, "Q4")</f>
        <v>Q3</v>
      </c>
      <c r="Y2448" s="4">
        <f t="shared" si="154"/>
        <v>47</v>
      </c>
      <c r="Z2448" t="str">
        <f t="shared" si="155"/>
        <v>September</v>
      </c>
    </row>
    <row r="2449" spans="1:26" x14ac:dyDescent="0.3">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c r="V2449">
        <f t="shared" si="152"/>
        <v>6</v>
      </c>
      <c r="W2449">
        <f t="shared" si="153"/>
        <v>10</v>
      </c>
      <c r="X2449" t="str" cm="1">
        <f t="array" ref="X2449">_xlfn.IFS(W2449&lt;=3, "Q1", W2449&lt;=6, "Q2", W2449&lt;=9, "Q3", W2449&lt;=12, "Q4")</f>
        <v>Q4</v>
      </c>
      <c r="Y2449" s="4">
        <f t="shared" si="154"/>
        <v>-2.8571428571428572</v>
      </c>
      <c r="Z2449" t="str">
        <f t="shared" si="155"/>
        <v>October</v>
      </c>
    </row>
    <row r="2450" spans="1:26" x14ac:dyDescent="0.3">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c r="V2450">
        <f t="shared" si="152"/>
        <v>3</v>
      </c>
      <c r="W2450">
        <f t="shared" si="153"/>
        <v>9</v>
      </c>
      <c r="X2450" t="str" cm="1">
        <f t="array" ref="X2450">_xlfn.IFS(W2450&lt;=3, "Q1", W2450&lt;=6, "Q2", W2450&lt;=9, "Q3", W2450&lt;=12, "Q4")</f>
        <v>Q3</v>
      </c>
      <c r="Y2450" s="4">
        <f t="shared" si="154"/>
        <v>2</v>
      </c>
      <c r="Z2450" t="str">
        <f t="shared" si="155"/>
        <v>September</v>
      </c>
    </row>
    <row r="2451" spans="1:26" x14ac:dyDescent="0.3">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c r="V2451">
        <f t="shared" si="152"/>
        <v>5</v>
      </c>
      <c r="W2451">
        <f t="shared" si="153"/>
        <v>11</v>
      </c>
      <c r="X2451" t="str" cm="1">
        <f t="array" ref="X2451">_xlfn.IFS(W2451&lt;=3, "Q1", W2451&lt;=6, "Q2", W2451&lt;=9, "Q3", W2451&lt;=12, "Q4")</f>
        <v>Q4</v>
      </c>
      <c r="Y2451" s="4">
        <f t="shared" si="154"/>
        <v>33.75</v>
      </c>
      <c r="Z2451" t="str">
        <f t="shared" si="155"/>
        <v>November</v>
      </c>
    </row>
    <row r="2452" spans="1:26" x14ac:dyDescent="0.3">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c r="V2452">
        <f t="shared" si="152"/>
        <v>5</v>
      </c>
      <c r="W2452">
        <f t="shared" si="153"/>
        <v>3</v>
      </c>
      <c r="X2452" t="str" cm="1">
        <f t="array" ref="X2452">_xlfn.IFS(W2452&lt;=3, "Q1", W2452&lt;=6, "Q2", W2452&lt;=9, "Q3", W2452&lt;=12, "Q4")</f>
        <v>Q1</v>
      </c>
      <c r="Y2452" s="4">
        <f t="shared" si="154"/>
        <v>48</v>
      </c>
      <c r="Z2452" t="str">
        <f t="shared" si="155"/>
        <v>March</v>
      </c>
    </row>
    <row r="2453" spans="1:26" x14ac:dyDescent="0.3">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c r="V2453">
        <f t="shared" si="152"/>
        <v>5</v>
      </c>
      <c r="W2453">
        <f t="shared" si="153"/>
        <v>3</v>
      </c>
      <c r="X2453" t="str" cm="1">
        <f t="array" ref="X2453">_xlfn.IFS(W2453&lt;=3, "Q1", W2453&lt;=6, "Q2", W2453&lt;=9, "Q3", W2453&lt;=12, "Q4")</f>
        <v>Q1</v>
      </c>
      <c r="Y2453" s="4">
        <f t="shared" si="154"/>
        <v>26</v>
      </c>
      <c r="Z2453" t="str">
        <f t="shared" si="155"/>
        <v>March</v>
      </c>
    </row>
    <row r="2454" spans="1:26" x14ac:dyDescent="0.3">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c r="V2454">
        <f t="shared" si="152"/>
        <v>5</v>
      </c>
      <c r="W2454">
        <f t="shared" si="153"/>
        <v>3</v>
      </c>
      <c r="X2454" t="str" cm="1">
        <f t="array" ref="X2454">_xlfn.IFS(W2454&lt;=3, "Q1", W2454&lt;=6, "Q2", W2454&lt;=9, "Q3", W2454&lt;=12, "Q4")</f>
        <v>Q1</v>
      </c>
      <c r="Y2454" s="4">
        <f t="shared" si="154"/>
        <v>33.75</v>
      </c>
      <c r="Z2454" t="str">
        <f t="shared" si="155"/>
        <v>March</v>
      </c>
    </row>
    <row r="2455" spans="1:26" x14ac:dyDescent="0.3">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c r="V2455">
        <f t="shared" si="152"/>
        <v>5</v>
      </c>
      <c r="W2455">
        <f t="shared" si="153"/>
        <v>3</v>
      </c>
      <c r="X2455" t="str" cm="1">
        <f t="array" ref="X2455">_xlfn.IFS(W2455&lt;=3, "Q1", W2455&lt;=6, "Q2", W2455&lt;=9, "Q3", W2455&lt;=12, "Q4")</f>
        <v>Q1</v>
      </c>
      <c r="Y2455" s="4">
        <f t="shared" si="154"/>
        <v>32</v>
      </c>
      <c r="Z2455" t="str">
        <f t="shared" si="155"/>
        <v>March</v>
      </c>
    </row>
    <row r="2456" spans="1:26" x14ac:dyDescent="0.3">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c r="V2456">
        <f t="shared" si="152"/>
        <v>5</v>
      </c>
      <c r="W2456">
        <f t="shared" si="153"/>
        <v>3</v>
      </c>
      <c r="X2456" t="str" cm="1">
        <f t="array" ref="X2456">_xlfn.IFS(W2456&lt;=3, "Q1", W2456&lt;=6, "Q2", W2456&lt;=9, "Q3", W2456&lt;=12, "Q4")</f>
        <v>Q1</v>
      </c>
      <c r="Y2456" s="4">
        <f t="shared" si="154"/>
        <v>19</v>
      </c>
      <c r="Z2456" t="str">
        <f t="shared" si="155"/>
        <v>March</v>
      </c>
    </row>
    <row r="2457" spans="1:26" x14ac:dyDescent="0.3">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c r="V2457">
        <f t="shared" si="152"/>
        <v>5</v>
      </c>
      <c r="W2457">
        <f t="shared" si="153"/>
        <v>3</v>
      </c>
      <c r="X2457" t="str" cm="1">
        <f t="array" ref="X2457">_xlfn.IFS(W2457&lt;=3, "Q1", W2457&lt;=6, "Q2", W2457&lt;=9, "Q3", W2457&lt;=12, "Q4")</f>
        <v>Q1</v>
      </c>
      <c r="Y2457" s="4">
        <f t="shared" si="154"/>
        <v>26</v>
      </c>
      <c r="Z2457" t="str">
        <f t="shared" si="155"/>
        <v>March</v>
      </c>
    </row>
    <row r="2458" spans="1:26" x14ac:dyDescent="0.3">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c r="V2458">
        <f t="shared" si="152"/>
        <v>5</v>
      </c>
      <c r="W2458">
        <f t="shared" si="153"/>
        <v>3</v>
      </c>
      <c r="X2458" t="str" cm="1">
        <f t="array" ref="X2458">_xlfn.IFS(W2458&lt;=3, "Q1", W2458&lt;=6, "Q2", W2458&lt;=9, "Q3", W2458&lt;=12, "Q4")</f>
        <v>Q1</v>
      </c>
      <c r="Y2458" s="4">
        <f t="shared" si="154"/>
        <v>47</v>
      </c>
      <c r="Z2458" t="str">
        <f t="shared" si="155"/>
        <v>March</v>
      </c>
    </row>
    <row r="2459" spans="1:26" x14ac:dyDescent="0.3">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c r="V2459">
        <f t="shared" si="152"/>
        <v>5</v>
      </c>
      <c r="W2459">
        <f t="shared" si="153"/>
        <v>3</v>
      </c>
      <c r="X2459" t="str" cm="1">
        <f t="array" ref="X2459">_xlfn.IFS(W2459&lt;=3, "Q1", W2459&lt;=6, "Q2", W2459&lt;=9, "Q3", W2459&lt;=12, "Q4")</f>
        <v>Q1</v>
      </c>
      <c r="Y2459" s="4">
        <f t="shared" si="154"/>
        <v>37.999999999999993</v>
      </c>
      <c r="Z2459" t="str">
        <f t="shared" si="155"/>
        <v>March</v>
      </c>
    </row>
    <row r="2460" spans="1:26" x14ac:dyDescent="0.3">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c r="V2460">
        <f t="shared" si="152"/>
        <v>5</v>
      </c>
      <c r="W2460">
        <f t="shared" si="153"/>
        <v>3</v>
      </c>
      <c r="X2460" t="str" cm="1">
        <f t="array" ref="X2460">_xlfn.IFS(W2460&lt;=3, "Q1", W2460&lt;=6, "Q2", W2460&lt;=9, "Q3", W2460&lt;=12, "Q4")</f>
        <v>Q1</v>
      </c>
      <c r="Y2460" s="4">
        <f t="shared" si="154"/>
        <v>26</v>
      </c>
      <c r="Z2460" t="str">
        <f t="shared" si="155"/>
        <v>March</v>
      </c>
    </row>
    <row r="2461" spans="1:26" x14ac:dyDescent="0.3">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c r="V2461">
        <f t="shared" si="152"/>
        <v>6</v>
      </c>
      <c r="W2461">
        <f t="shared" si="153"/>
        <v>8</v>
      </c>
      <c r="X2461" t="str" cm="1">
        <f t="array" ref="X2461">_xlfn.IFS(W2461&lt;=3, "Q1", W2461&lt;=6, "Q2", W2461&lt;=9, "Q3", W2461&lt;=12, "Q4")</f>
        <v>Q3</v>
      </c>
      <c r="Y2461" s="4">
        <f t="shared" si="154"/>
        <v>26</v>
      </c>
      <c r="Z2461" t="str">
        <f t="shared" si="155"/>
        <v>August</v>
      </c>
    </row>
    <row r="2462" spans="1:26" x14ac:dyDescent="0.3">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c r="V2462">
        <f t="shared" si="152"/>
        <v>2</v>
      </c>
      <c r="W2462">
        <f t="shared" si="153"/>
        <v>7</v>
      </c>
      <c r="X2462" t="str" cm="1">
        <f t="array" ref="X2462">_xlfn.IFS(W2462&lt;=3, "Q1", W2462&lt;=6, "Q2", W2462&lt;=9, "Q3", W2462&lt;=12, "Q4")</f>
        <v>Q3</v>
      </c>
      <c r="Y2462" s="4">
        <f t="shared" si="154"/>
        <v>45</v>
      </c>
      <c r="Z2462" t="str">
        <f t="shared" si="155"/>
        <v>July</v>
      </c>
    </row>
    <row r="2463" spans="1:26" x14ac:dyDescent="0.3">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c r="V2463">
        <f t="shared" si="152"/>
        <v>2</v>
      </c>
      <c r="W2463">
        <f t="shared" si="153"/>
        <v>7</v>
      </c>
      <c r="X2463" t="str" cm="1">
        <f t="array" ref="X2463">_xlfn.IFS(W2463&lt;=3, "Q1", W2463&lt;=6, "Q2", W2463&lt;=9, "Q3", W2463&lt;=12, "Q4")</f>
        <v>Q3</v>
      </c>
      <c r="Y2463" s="4">
        <f t="shared" si="154"/>
        <v>35</v>
      </c>
      <c r="Z2463" t="str">
        <f t="shared" si="155"/>
        <v>July</v>
      </c>
    </row>
    <row r="2464" spans="1:26" x14ac:dyDescent="0.3">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c r="V2464">
        <f t="shared" si="152"/>
        <v>6</v>
      </c>
      <c r="W2464">
        <f t="shared" si="153"/>
        <v>12</v>
      </c>
      <c r="X2464" t="str" cm="1">
        <f t="array" ref="X2464">_xlfn.IFS(W2464&lt;=3, "Q1", W2464&lt;=6, "Q2", W2464&lt;=9, "Q3", W2464&lt;=12, "Q4")</f>
        <v>Q4</v>
      </c>
      <c r="Y2464" s="4">
        <f t="shared" si="154"/>
        <v>35</v>
      </c>
      <c r="Z2464" t="str">
        <f t="shared" si="155"/>
        <v>December</v>
      </c>
    </row>
    <row r="2465" spans="1:26" x14ac:dyDescent="0.3">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c r="V2465">
        <f t="shared" si="152"/>
        <v>6</v>
      </c>
      <c r="W2465">
        <f t="shared" si="153"/>
        <v>12</v>
      </c>
      <c r="X2465" t="str" cm="1">
        <f t="array" ref="X2465">_xlfn.IFS(W2465&lt;=3, "Q1", W2465&lt;=6, "Q2", W2465&lt;=9, "Q3", W2465&lt;=12, "Q4")</f>
        <v>Q4</v>
      </c>
      <c r="Y2465" s="4">
        <f t="shared" si="154"/>
        <v>35</v>
      </c>
      <c r="Z2465" t="str">
        <f t="shared" si="155"/>
        <v>December</v>
      </c>
    </row>
    <row r="2466" spans="1:26" x14ac:dyDescent="0.3">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c r="V2466">
        <f t="shared" si="152"/>
        <v>6</v>
      </c>
      <c r="W2466">
        <f t="shared" si="153"/>
        <v>12</v>
      </c>
      <c r="X2466" t="str" cm="1">
        <f t="array" ref="X2466">_xlfn.IFS(W2466&lt;=3, "Q1", W2466&lt;=6, "Q2", W2466&lt;=9, "Q3", W2466&lt;=12, "Q4")</f>
        <v>Q4</v>
      </c>
      <c r="Y2466" s="4">
        <f t="shared" si="154"/>
        <v>26.999999999999996</v>
      </c>
      <c r="Z2466" t="str">
        <f t="shared" si="155"/>
        <v>December</v>
      </c>
    </row>
    <row r="2467" spans="1:26" x14ac:dyDescent="0.3">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c r="V2467">
        <f t="shared" si="152"/>
        <v>6</v>
      </c>
      <c r="W2467">
        <f t="shared" si="153"/>
        <v>12</v>
      </c>
      <c r="X2467" t="str" cm="1">
        <f t="array" ref="X2467">_xlfn.IFS(W2467&lt;=3, "Q1", W2467&lt;=6, "Q2", W2467&lt;=9, "Q3", W2467&lt;=12, "Q4")</f>
        <v>Q4</v>
      </c>
      <c r="Y2467" s="4">
        <f t="shared" si="154"/>
        <v>48.000000000000007</v>
      </c>
      <c r="Z2467" t="str">
        <f t="shared" si="155"/>
        <v>December</v>
      </c>
    </row>
    <row r="2468" spans="1:26" x14ac:dyDescent="0.3">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c r="V2468">
        <f t="shared" si="152"/>
        <v>4</v>
      </c>
      <c r="W2468">
        <f t="shared" si="153"/>
        <v>5</v>
      </c>
      <c r="X2468" t="str" cm="1">
        <f t="array" ref="X2468">_xlfn.IFS(W2468&lt;=3, "Q1", W2468&lt;=6, "Q2", W2468&lt;=9, "Q3", W2468&lt;=12, "Q4")</f>
        <v>Q2</v>
      </c>
      <c r="Y2468" s="4">
        <f t="shared" si="154"/>
        <v>45</v>
      </c>
      <c r="Z2468" t="str">
        <f t="shared" si="155"/>
        <v>May</v>
      </c>
    </row>
    <row r="2469" spans="1:26" x14ac:dyDescent="0.3">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c r="V2469">
        <f t="shared" si="152"/>
        <v>4</v>
      </c>
      <c r="W2469">
        <f t="shared" si="153"/>
        <v>5</v>
      </c>
      <c r="X2469" t="str" cm="1">
        <f t="array" ref="X2469">_xlfn.IFS(W2469&lt;=3, "Q1", W2469&lt;=6, "Q2", W2469&lt;=9, "Q3", W2469&lt;=12, "Q4")</f>
        <v>Q2</v>
      </c>
      <c r="Y2469" s="4">
        <f t="shared" si="154"/>
        <v>28.999999999999996</v>
      </c>
      <c r="Z2469" t="str">
        <f t="shared" si="155"/>
        <v>May</v>
      </c>
    </row>
    <row r="2470" spans="1:26" x14ac:dyDescent="0.3">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c r="V2470">
        <f t="shared" si="152"/>
        <v>4</v>
      </c>
      <c r="W2470">
        <f t="shared" si="153"/>
        <v>5</v>
      </c>
      <c r="X2470" t="str" cm="1">
        <f t="array" ref="X2470">_xlfn.IFS(W2470&lt;=3, "Q1", W2470&lt;=6, "Q2", W2470&lt;=9, "Q3", W2470&lt;=12, "Q4")</f>
        <v>Q2</v>
      </c>
      <c r="Y2470" s="4">
        <f t="shared" si="154"/>
        <v>48</v>
      </c>
      <c r="Z2470" t="str">
        <f t="shared" si="155"/>
        <v>May</v>
      </c>
    </row>
    <row r="2471" spans="1:26" x14ac:dyDescent="0.3">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c r="V2471">
        <f t="shared" si="152"/>
        <v>4</v>
      </c>
      <c r="W2471">
        <f t="shared" si="153"/>
        <v>5</v>
      </c>
      <c r="X2471" t="str" cm="1">
        <f t="array" ref="X2471">_xlfn.IFS(W2471&lt;=3, "Q1", W2471&lt;=6, "Q2", W2471&lt;=9, "Q3", W2471&lt;=12, "Q4")</f>
        <v>Q2</v>
      </c>
      <c r="Y2471" s="4">
        <f t="shared" si="154"/>
        <v>26.999999999999996</v>
      </c>
      <c r="Z2471" t="str">
        <f t="shared" si="155"/>
        <v>May</v>
      </c>
    </row>
    <row r="2472" spans="1:26" x14ac:dyDescent="0.3">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c r="V2472">
        <f t="shared" si="152"/>
        <v>6</v>
      </c>
      <c r="W2472">
        <f t="shared" si="153"/>
        <v>1</v>
      </c>
      <c r="X2472" t="str" cm="1">
        <f t="array" ref="X2472">_xlfn.IFS(W2472&lt;=3, "Q1", W2472&lt;=6, "Q2", W2472&lt;=9, "Q3", W2472&lt;=12, "Q4")</f>
        <v>Q1</v>
      </c>
      <c r="Y2472" s="4">
        <f t="shared" si="154"/>
        <v>30</v>
      </c>
      <c r="Z2472" t="str">
        <f t="shared" si="155"/>
        <v>January</v>
      </c>
    </row>
    <row r="2473" spans="1:26" x14ac:dyDescent="0.3">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c r="V2473">
        <f t="shared" si="152"/>
        <v>6</v>
      </c>
      <c r="W2473">
        <f t="shared" si="153"/>
        <v>1</v>
      </c>
      <c r="X2473" t="str" cm="1">
        <f t="array" ref="X2473">_xlfn.IFS(W2473&lt;=3, "Q1", W2473&lt;=6, "Q2", W2473&lt;=9, "Q3", W2473&lt;=12, "Q4")</f>
        <v>Q1</v>
      </c>
      <c r="Y2473" s="4">
        <f t="shared" si="154"/>
        <v>-15</v>
      </c>
      <c r="Z2473" t="str">
        <f t="shared" si="155"/>
        <v>January</v>
      </c>
    </row>
    <row r="2474" spans="1:26" x14ac:dyDescent="0.3">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c r="V2474">
        <f t="shared" si="152"/>
        <v>6</v>
      </c>
      <c r="W2474">
        <f t="shared" si="153"/>
        <v>1</v>
      </c>
      <c r="X2474" t="str" cm="1">
        <f t="array" ref="X2474">_xlfn.IFS(W2474&lt;=3, "Q1", W2474&lt;=6, "Q2", W2474&lt;=9, "Q3", W2474&lt;=12, "Q4")</f>
        <v>Q1</v>
      </c>
      <c r="Y2474" s="4">
        <f t="shared" si="154"/>
        <v>10</v>
      </c>
      <c r="Z2474" t="str">
        <f t="shared" si="155"/>
        <v>January</v>
      </c>
    </row>
    <row r="2475" spans="1:26" x14ac:dyDescent="0.3">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c r="V2475">
        <f t="shared" si="152"/>
        <v>3</v>
      </c>
      <c r="W2475">
        <f t="shared" si="153"/>
        <v>11</v>
      </c>
      <c r="X2475" t="str" cm="1">
        <f t="array" ref="X2475">_xlfn.IFS(W2475&lt;=3, "Q1", W2475&lt;=6, "Q2", W2475&lt;=9, "Q3", W2475&lt;=12, "Q4")</f>
        <v>Q4</v>
      </c>
      <c r="Y2475" s="4">
        <f t="shared" si="154"/>
        <v>-13.749999999999998</v>
      </c>
      <c r="Z2475" t="str">
        <f t="shared" si="155"/>
        <v>November</v>
      </c>
    </row>
    <row r="2476" spans="1:26" x14ac:dyDescent="0.3">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c r="V2476">
        <f t="shared" si="152"/>
        <v>3</v>
      </c>
      <c r="W2476">
        <f t="shared" si="153"/>
        <v>11</v>
      </c>
      <c r="X2476" t="str" cm="1">
        <f t="array" ref="X2476">_xlfn.IFS(W2476&lt;=3, "Q1", W2476&lt;=6, "Q2", W2476&lt;=9, "Q3", W2476&lt;=12, "Q4")</f>
        <v>Q4</v>
      </c>
      <c r="Y2476" s="4">
        <f t="shared" si="154"/>
        <v>35</v>
      </c>
      <c r="Z2476" t="str">
        <f t="shared" si="155"/>
        <v>November</v>
      </c>
    </row>
    <row r="2477" spans="1:26" x14ac:dyDescent="0.3">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c r="V2477">
        <f t="shared" si="152"/>
        <v>3</v>
      </c>
      <c r="W2477">
        <f t="shared" si="153"/>
        <v>11</v>
      </c>
      <c r="X2477" t="str" cm="1">
        <f t="array" ref="X2477">_xlfn.IFS(W2477&lt;=3, "Q1", W2477&lt;=6, "Q2", W2477&lt;=9, "Q3", W2477&lt;=12, "Q4")</f>
        <v>Q4</v>
      </c>
      <c r="Y2477" s="4">
        <f t="shared" si="154"/>
        <v>47</v>
      </c>
      <c r="Z2477" t="str">
        <f t="shared" si="155"/>
        <v>November</v>
      </c>
    </row>
    <row r="2478" spans="1:26" x14ac:dyDescent="0.3">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c r="V2478">
        <f t="shared" si="152"/>
        <v>3</v>
      </c>
      <c r="W2478">
        <f t="shared" si="153"/>
        <v>11</v>
      </c>
      <c r="X2478" t="str" cm="1">
        <f t="array" ref="X2478">_xlfn.IFS(W2478&lt;=3, "Q1", W2478&lt;=6, "Q2", W2478&lt;=9, "Q3", W2478&lt;=12, "Q4")</f>
        <v>Q4</v>
      </c>
      <c r="Y2478" s="4">
        <f t="shared" si="154"/>
        <v>39</v>
      </c>
      <c r="Z2478" t="str">
        <f t="shared" si="155"/>
        <v>November</v>
      </c>
    </row>
    <row r="2479" spans="1:26" x14ac:dyDescent="0.3">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c r="V2479">
        <f t="shared" si="152"/>
        <v>4</v>
      </c>
      <c r="W2479">
        <f t="shared" si="153"/>
        <v>9</v>
      </c>
      <c r="X2479" t="str" cm="1">
        <f t="array" ref="X2479">_xlfn.IFS(W2479&lt;=3, "Q1", W2479&lt;=6, "Q2", W2479&lt;=9, "Q3", W2479&lt;=12, "Q4")</f>
        <v>Q3</v>
      </c>
      <c r="Y2479" s="4">
        <f t="shared" si="154"/>
        <v>-7.5</v>
      </c>
      <c r="Z2479" t="str">
        <f t="shared" si="155"/>
        <v>September</v>
      </c>
    </row>
    <row r="2480" spans="1:26" x14ac:dyDescent="0.3">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c r="V2480">
        <f t="shared" si="152"/>
        <v>6</v>
      </c>
      <c r="W2480">
        <f t="shared" si="153"/>
        <v>9</v>
      </c>
      <c r="X2480" t="str" cm="1">
        <f t="array" ref="X2480">_xlfn.IFS(W2480&lt;=3, "Q1", W2480&lt;=6, "Q2", W2480&lt;=9, "Q3", W2480&lt;=12, "Q4")</f>
        <v>Q3</v>
      </c>
      <c r="Y2480" s="4">
        <f t="shared" si="154"/>
        <v>27</v>
      </c>
      <c r="Z2480" t="str">
        <f t="shared" si="155"/>
        <v>September</v>
      </c>
    </row>
    <row r="2481" spans="1:26" x14ac:dyDescent="0.3">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c r="V2481">
        <f t="shared" si="152"/>
        <v>6</v>
      </c>
      <c r="W2481">
        <f t="shared" si="153"/>
        <v>6</v>
      </c>
      <c r="X2481" t="str" cm="1">
        <f t="array" ref="X2481">_xlfn.IFS(W2481&lt;=3, "Q1", W2481&lt;=6, "Q2", W2481&lt;=9, "Q3", W2481&lt;=12, "Q4")</f>
        <v>Q2</v>
      </c>
      <c r="Y2481" s="4">
        <f t="shared" si="154"/>
        <v>7.5</v>
      </c>
      <c r="Z2481" t="str">
        <f t="shared" si="155"/>
        <v>June</v>
      </c>
    </row>
    <row r="2482" spans="1:26" x14ac:dyDescent="0.3">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c r="V2482">
        <f t="shared" si="152"/>
        <v>6</v>
      </c>
      <c r="W2482">
        <f t="shared" si="153"/>
        <v>6</v>
      </c>
      <c r="X2482" t="str" cm="1">
        <f t="array" ref="X2482">_xlfn.IFS(W2482&lt;=3, "Q1", W2482&lt;=6, "Q2", W2482&lt;=9, "Q3", W2482&lt;=12, "Q4")</f>
        <v>Q2</v>
      </c>
      <c r="Y2482" s="4">
        <f t="shared" si="154"/>
        <v>-21.25</v>
      </c>
      <c r="Z2482" t="str">
        <f t="shared" si="155"/>
        <v>June</v>
      </c>
    </row>
    <row r="2483" spans="1:26" x14ac:dyDescent="0.3">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c r="V2483">
        <f t="shared" si="152"/>
        <v>7</v>
      </c>
      <c r="W2483">
        <f t="shared" si="153"/>
        <v>12</v>
      </c>
      <c r="X2483" t="str" cm="1">
        <f t="array" ref="X2483">_xlfn.IFS(W2483&lt;=3, "Q1", W2483&lt;=6, "Q2", W2483&lt;=9, "Q3", W2483&lt;=12, "Q4")</f>
        <v>Q4</v>
      </c>
      <c r="Y2483" s="4">
        <f t="shared" si="154"/>
        <v>0</v>
      </c>
      <c r="Z2483" t="str">
        <f t="shared" si="155"/>
        <v>December</v>
      </c>
    </row>
    <row r="2484" spans="1:26" x14ac:dyDescent="0.3">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c r="V2484">
        <f t="shared" si="152"/>
        <v>6</v>
      </c>
      <c r="W2484">
        <f t="shared" si="153"/>
        <v>8</v>
      </c>
      <c r="X2484" t="str" cm="1">
        <f t="array" ref="X2484">_xlfn.IFS(W2484&lt;=3, "Q1", W2484&lt;=6, "Q2", W2484&lt;=9, "Q3", W2484&lt;=12, "Q4")</f>
        <v>Q3</v>
      </c>
      <c r="Y2484" s="4">
        <f t="shared" si="154"/>
        <v>32.5</v>
      </c>
      <c r="Z2484" t="str">
        <f t="shared" si="155"/>
        <v>August</v>
      </c>
    </row>
    <row r="2485" spans="1:26" x14ac:dyDescent="0.3">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c r="V2485">
        <f t="shared" si="152"/>
        <v>6</v>
      </c>
      <c r="W2485">
        <f t="shared" si="153"/>
        <v>8</v>
      </c>
      <c r="X2485" t="str" cm="1">
        <f t="array" ref="X2485">_xlfn.IFS(W2485&lt;=3, "Q1", W2485&lt;=6, "Q2", W2485&lt;=9, "Q3", W2485&lt;=12, "Q4")</f>
        <v>Q3</v>
      </c>
      <c r="Y2485" s="4">
        <f t="shared" si="154"/>
        <v>22</v>
      </c>
      <c r="Z2485" t="str">
        <f t="shared" si="155"/>
        <v>August</v>
      </c>
    </row>
    <row r="2486" spans="1:26" x14ac:dyDescent="0.3">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c r="V2486">
        <f t="shared" si="152"/>
        <v>6</v>
      </c>
      <c r="W2486">
        <f t="shared" si="153"/>
        <v>8</v>
      </c>
      <c r="X2486" t="str" cm="1">
        <f t="array" ref="X2486">_xlfn.IFS(W2486&lt;=3, "Q1", W2486&lt;=6, "Q2", W2486&lt;=9, "Q3", W2486&lt;=12, "Q4")</f>
        <v>Q3</v>
      </c>
      <c r="Y2486" s="4">
        <f t="shared" si="154"/>
        <v>32.5</v>
      </c>
      <c r="Z2486" t="str">
        <f t="shared" si="155"/>
        <v>August</v>
      </c>
    </row>
    <row r="2487" spans="1:26" x14ac:dyDescent="0.3">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c r="V2487">
        <f t="shared" si="152"/>
        <v>6</v>
      </c>
      <c r="W2487">
        <f t="shared" si="153"/>
        <v>8</v>
      </c>
      <c r="X2487" t="str" cm="1">
        <f t="array" ref="X2487">_xlfn.IFS(W2487&lt;=3, "Q1", W2487&lt;=6, "Q2", W2487&lt;=9, "Q3", W2487&lt;=12, "Q4")</f>
        <v>Q3</v>
      </c>
      <c r="Y2487" s="4">
        <f t="shared" si="154"/>
        <v>26</v>
      </c>
      <c r="Z2487" t="str">
        <f t="shared" si="155"/>
        <v>August</v>
      </c>
    </row>
    <row r="2488" spans="1:26" x14ac:dyDescent="0.3">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c r="V2488">
        <f t="shared" si="152"/>
        <v>2</v>
      </c>
      <c r="W2488">
        <f t="shared" si="153"/>
        <v>1</v>
      </c>
      <c r="X2488" t="str" cm="1">
        <f t="array" ref="X2488">_xlfn.IFS(W2488&lt;=3, "Q1", W2488&lt;=6, "Q2", W2488&lt;=9, "Q3", W2488&lt;=12, "Q4")</f>
        <v>Q1</v>
      </c>
      <c r="Y2488" s="4">
        <f t="shared" si="154"/>
        <v>26</v>
      </c>
      <c r="Z2488" t="str">
        <f t="shared" si="155"/>
        <v>January</v>
      </c>
    </row>
    <row r="2489" spans="1:26" x14ac:dyDescent="0.3">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c r="V2489">
        <f t="shared" si="152"/>
        <v>2</v>
      </c>
      <c r="W2489">
        <f t="shared" si="153"/>
        <v>1</v>
      </c>
      <c r="X2489" t="str" cm="1">
        <f t="array" ref="X2489">_xlfn.IFS(W2489&lt;=3, "Q1", W2489&lt;=6, "Q2", W2489&lt;=9, "Q3", W2489&lt;=12, "Q4")</f>
        <v>Q1</v>
      </c>
      <c r="Y2489" s="4">
        <f t="shared" si="154"/>
        <v>27</v>
      </c>
      <c r="Z2489" t="str">
        <f t="shared" si="155"/>
        <v>January</v>
      </c>
    </row>
    <row r="2490" spans="1:26" x14ac:dyDescent="0.3">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c r="V2490">
        <f t="shared" si="152"/>
        <v>2</v>
      </c>
      <c r="W2490">
        <f t="shared" si="153"/>
        <v>1</v>
      </c>
      <c r="X2490" t="str" cm="1">
        <f t="array" ref="X2490">_xlfn.IFS(W2490&lt;=3, "Q1", W2490&lt;=6, "Q2", W2490&lt;=9, "Q3", W2490&lt;=12, "Q4")</f>
        <v>Q1</v>
      </c>
      <c r="Y2490" s="4">
        <f t="shared" si="154"/>
        <v>48</v>
      </c>
      <c r="Z2490" t="str">
        <f t="shared" si="155"/>
        <v>January</v>
      </c>
    </row>
    <row r="2491" spans="1:26" x14ac:dyDescent="0.3">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c r="V2491">
        <f t="shared" si="152"/>
        <v>4</v>
      </c>
      <c r="W2491">
        <f t="shared" si="153"/>
        <v>10</v>
      </c>
      <c r="X2491" t="str" cm="1">
        <f t="array" ref="X2491">_xlfn.IFS(W2491&lt;=3, "Q1", W2491&lt;=6, "Q2", W2491&lt;=9, "Q3", W2491&lt;=12, "Q4")</f>
        <v>Q4</v>
      </c>
      <c r="Y2491" s="4">
        <f t="shared" si="154"/>
        <v>48</v>
      </c>
      <c r="Z2491" t="str">
        <f t="shared" si="155"/>
        <v>October</v>
      </c>
    </row>
    <row r="2492" spans="1:26" x14ac:dyDescent="0.3">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c r="V2492">
        <f t="shared" si="152"/>
        <v>4</v>
      </c>
      <c r="W2492">
        <f t="shared" si="153"/>
        <v>10</v>
      </c>
      <c r="X2492" t="str" cm="1">
        <f t="array" ref="X2492">_xlfn.IFS(W2492&lt;=3, "Q1", W2492&lt;=6, "Q2", W2492&lt;=9, "Q3", W2492&lt;=12, "Q4")</f>
        <v>Q4</v>
      </c>
      <c r="Y2492" s="4">
        <f t="shared" si="154"/>
        <v>44.999999999999993</v>
      </c>
      <c r="Z2492" t="str">
        <f t="shared" si="155"/>
        <v>October</v>
      </c>
    </row>
    <row r="2493" spans="1:26" x14ac:dyDescent="0.3">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c r="V2493">
        <f t="shared" si="152"/>
        <v>2</v>
      </c>
      <c r="W2493">
        <f t="shared" si="153"/>
        <v>12</v>
      </c>
      <c r="X2493" t="str" cm="1">
        <f t="array" ref="X2493">_xlfn.IFS(W2493&lt;=3, "Q1", W2493&lt;=6, "Q2", W2493&lt;=9, "Q3", W2493&lt;=12, "Q4")</f>
        <v>Q4</v>
      </c>
      <c r="Y2493" s="4">
        <f t="shared" si="154"/>
        <v>46</v>
      </c>
      <c r="Z2493" t="str">
        <f t="shared" si="155"/>
        <v>December</v>
      </c>
    </row>
    <row r="2494" spans="1:26" x14ac:dyDescent="0.3">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c r="V2494">
        <f t="shared" si="152"/>
        <v>4</v>
      </c>
      <c r="W2494">
        <f t="shared" si="153"/>
        <v>11</v>
      </c>
      <c r="X2494" t="str" cm="1">
        <f t="array" ref="X2494">_xlfn.IFS(W2494&lt;=3, "Q1", W2494&lt;=6, "Q2", W2494&lt;=9, "Q3", W2494&lt;=12, "Q4")</f>
        <v>Q4</v>
      </c>
      <c r="Y2494" s="4">
        <f t="shared" si="154"/>
        <v>26.999999999999996</v>
      </c>
      <c r="Z2494" t="str">
        <f t="shared" si="155"/>
        <v>November</v>
      </c>
    </row>
    <row r="2495" spans="1:26" x14ac:dyDescent="0.3">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c r="V2495">
        <f t="shared" si="152"/>
        <v>4</v>
      </c>
      <c r="W2495">
        <f t="shared" si="153"/>
        <v>9</v>
      </c>
      <c r="X2495" t="str" cm="1">
        <f t="array" ref="X2495">_xlfn.IFS(W2495&lt;=3, "Q1", W2495&lt;=6, "Q2", W2495&lt;=9, "Q3", W2495&lt;=12, "Q4")</f>
        <v>Q3</v>
      </c>
      <c r="Y2495" s="4">
        <f t="shared" si="154"/>
        <v>-11.428571428571429</v>
      </c>
      <c r="Z2495" t="str">
        <f t="shared" si="155"/>
        <v>September</v>
      </c>
    </row>
    <row r="2496" spans="1:26" x14ac:dyDescent="0.3">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c r="V2496">
        <f t="shared" si="152"/>
        <v>4</v>
      </c>
      <c r="W2496">
        <f t="shared" si="153"/>
        <v>9</v>
      </c>
      <c r="X2496" t="str" cm="1">
        <f t="array" ref="X2496">_xlfn.IFS(W2496&lt;=3, "Q1", W2496&lt;=6, "Q2", W2496&lt;=9, "Q3", W2496&lt;=12, "Q4")</f>
        <v>Q3</v>
      </c>
      <c r="Y2496" s="4">
        <f t="shared" si="154"/>
        <v>7.5</v>
      </c>
      <c r="Z2496" t="str">
        <f t="shared" si="155"/>
        <v>September</v>
      </c>
    </row>
    <row r="2497" spans="1:26" x14ac:dyDescent="0.3">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c r="V2497">
        <f t="shared" si="152"/>
        <v>6</v>
      </c>
      <c r="W2497">
        <f t="shared" si="153"/>
        <v>6</v>
      </c>
      <c r="X2497" t="str" cm="1">
        <f t="array" ref="X2497">_xlfn.IFS(W2497&lt;=3, "Q1", W2497&lt;=6, "Q2", W2497&lt;=9, "Q3", W2497&lt;=12, "Q4")</f>
        <v>Q2</v>
      </c>
      <c r="Y2497" s="4">
        <f t="shared" si="154"/>
        <v>5</v>
      </c>
      <c r="Z2497" t="str">
        <f t="shared" si="155"/>
        <v>June</v>
      </c>
    </row>
    <row r="2498" spans="1:26" x14ac:dyDescent="0.3">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c r="V2498">
        <f t="shared" si="152"/>
        <v>5</v>
      </c>
      <c r="W2498">
        <f t="shared" si="153"/>
        <v>9</v>
      </c>
      <c r="X2498" t="str" cm="1">
        <f t="array" ref="X2498">_xlfn.IFS(W2498&lt;=3, "Q1", W2498&lt;=6, "Q2", W2498&lt;=9, "Q3", W2498&lt;=12, "Q4")</f>
        <v>Q3</v>
      </c>
      <c r="Y2498" s="4">
        <f t="shared" si="154"/>
        <v>29.000000000000004</v>
      </c>
      <c r="Z2498" t="str">
        <f t="shared" si="155"/>
        <v>September</v>
      </c>
    </row>
    <row r="2499" spans="1:26" x14ac:dyDescent="0.3">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c r="V2499">
        <f t="shared" ref="V2499:V2562" si="156">D2499-C2499</f>
        <v>5</v>
      </c>
      <c r="W2499">
        <f t="shared" ref="W2499:W2562" si="157">MONTH(C2499)</f>
        <v>9</v>
      </c>
      <c r="X2499" t="str" cm="1">
        <f t="array" ref="X2499">_xlfn.IFS(W2499&lt;=3, "Q1", W2499&lt;=6, "Q2", W2499&lt;=9, "Q3", W2499&lt;=12, "Q4")</f>
        <v>Q3</v>
      </c>
      <c r="Y2499" s="4">
        <f t="shared" ref="Y2499:Y2562" si="158">(U2499/R2499)*100</f>
        <v>47</v>
      </c>
      <c r="Z2499" t="str">
        <f t="shared" ref="Z2499:Z2562" si="159">TEXT(C2499, "mmmm")</f>
        <v>September</v>
      </c>
    </row>
    <row r="2500" spans="1:26" x14ac:dyDescent="0.3">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c r="V2500">
        <f t="shared" si="156"/>
        <v>5</v>
      </c>
      <c r="W2500">
        <f t="shared" si="157"/>
        <v>5</v>
      </c>
      <c r="X2500" t="str" cm="1">
        <f t="array" ref="X2500">_xlfn.IFS(W2500&lt;=3, "Q1", W2500&lt;=6, "Q2", W2500&lt;=9, "Q3", W2500&lt;=12, "Q4")</f>
        <v>Q2</v>
      </c>
      <c r="Y2500" s="4">
        <f t="shared" si="158"/>
        <v>35</v>
      </c>
      <c r="Z2500" t="str">
        <f t="shared" si="159"/>
        <v>May</v>
      </c>
    </row>
    <row r="2501" spans="1:26" x14ac:dyDescent="0.3">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c r="V2501">
        <f t="shared" si="156"/>
        <v>1</v>
      </c>
      <c r="W2501">
        <f t="shared" si="157"/>
        <v>6</v>
      </c>
      <c r="X2501" t="str" cm="1">
        <f t="array" ref="X2501">_xlfn.IFS(W2501&lt;=3, "Q1", W2501&lt;=6, "Q2", W2501&lt;=9, "Q3", W2501&lt;=12, "Q4")</f>
        <v>Q2</v>
      </c>
      <c r="Y2501" s="4">
        <f t="shared" si="158"/>
        <v>33.75</v>
      </c>
      <c r="Z2501" t="str">
        <f t="shared" si="159"/>
        <v>June</v>
      </c>
    </row>
    <row r="2502" spans="1:26" x14ac:dyDescent="0.3">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c r="V2502">
        <f t="shared" si="156"/>
        <v>3</v>
      </c>
      <c r="W2502">
        <f t="shared" si="157"/>
        <v>6</v>
      </c>
      <c r="X2502" t="str" cm="1">
        <f t="array" ref="X2502">_xlfn.IFS(W2502&lt;=3, "Q1", W2502&lt;=6, "Q2", W2502&lt;=9, "Q3", W2502&lt;=12, "Q4")</f>
        <v>Q2</v>
      </c>
      <c r="Y2502" s="4">
        <f t="shared" si="158"/>
        <v>36.249999999999993</v>
      </c>
      <c r="Z2502" t="str">
        <f t="shared" si="159"/>
        <v>June</v>
      </c>
    </row>
    <row r="2503" spans="1:26" x14ac:dyDescent="0.3">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c r="V2503">
        <f t="shared" si="156"/>
        <v>3</v>
      </c>
      <c r="W2503">
        <f t="shared" si="157"/>
        <v>6</v>
      </c>
      <c r="X2503" t="str" cm="1">
        <f t="array" ref="X2503">_xlfn.IFS(W2503&lt;=3, "Q1", W2503&lt;=6, "Q2", W2503&lt;=9, "Q3", W2503&lt;=12, "Q4")</f>
        <v>Q2</v>
      </c>
      <c r="Y2503" s="4">
        <f t="shared" si="158"/>
        <v>-155.00000000000003</v>
      </c>
      <c r="Z2503" t="str">
        <f t="shared" si="159"/>
        <v>June</v>
      </c>
    </row>
    <row r="2504" spans="1:26" x14ac:dyDescent="0.3">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c r="V2504">
        <f t="shared" si="156"/>
        <v>3</v>
      </c>
      <c r="W2504">
        <f t="shared" si="157"/>
        <v>6</v>
      </c>
      <c r="X2504" t="str" cm="1">
        <f t="array" ref="X2504">_xlfn.IFS(W2504&lt;=3, "Q1", W2504&lt;=6, "Q2", W2504&lt;=9, "Q3", W2504&lt;=12, "Q4")</f>
        <v>Q2</v>
      </c>
      <c r="Y2504" s="4">
        <f t="shared" si="158"/>
        <v>-175</v>
      </c>
      <c r="Z2504" t="str">
        <f t="shared" si="159"/>
        <v>June</v>
      </c>
    </row>
    <row r="2505" spans="1:26" x14ac:dyDescent="0.3">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c r="V2505">
        <f t="shared" si="156"/>
        <v>5</v>
      </c>
      <c r="W2505">
        <f t="shared" si="157"/>
        <v>11</v>
      </c>
      <c r="X2505" t="str" cm="1">
        <f t="array" ref="X2505">_xlfn.IFS(W2505&lt;=3, "Q1", W2505&lt;=6, "Q2", W2505&lt;=9, "Q3", W2505&lt;=12, "Q4")</f>
        <v>Q4</v>
      </c>
      <c r="Y2505" s="4">
        <f t="shared" si="158"/>
        <v>47</v>
      </c>
      <c r="Z2505" t="str">
        <f t="shared" si="159"/>
        <v>November</v>
      </c>
    </row>
    <row r="2506" spans="1:26" x14ac:dyDescent="0.3">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c r="V2506">
        <f t="shared" si="156"/>
        <v>2</v>
      </c>
      <c r="W2506">
        <f t="shared" si="157"/>
        <v>7</v>
      </c>
      <c r="X2506" t="str" cm="1">
        <f t="array" ref="X2506">_xlfn.IFS(W2506&lt;=3, "Q1", W2506&lt;=6, "Q2", W2506&lt;=9, "Q3", W2506&lt;=12, "Q4")</f>
        <v>Q3</v>
      </c>
      <c r="Y2506" s="4">
        <f t="shared" si="158"/>
        <v>28.000000000000004</v>
      </c>
      <c r="Z2506" t="str">
        <f t="shared" si="159"/>
        <v>July</v>
      </c>
    </row>
    <row r="2507" spans="1:26" x14ac:dyDescent="0.3">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c r="V2507">
        <f t="shared" si="156"/>
        <v>2</v>
      </c>
      <c r="W2507">
        <f t="shared" si="157"/>
        <v>7</v>
      </c>
      <c r="X2507" t="str" cm="1">
        <f t="array" ref="X2507">_xlfn.IFS(W2507&lt;=3, "Q1", W2507&lt;=6, "Q2", W2507&lt;=9, "Q3", W2507&lt;=12, "Q4")</f>
        <v>Q3</v>
      </c>
      <c r="Y2507" s="4">
        <f t="shared" si="158"/>
        <v>4</v>
      </c>
      <c r="Z2507" t="str">
        <f t="shared" si="159"/>
        <v>July</v>
      </c>
    </row>
    <row r="2508" spans="1:26" x14ac:dyDescent="0.3">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c r="V2508">
        <f t="shared" si="156"/>
        <v>2</v>
      </c>
      <c r="W2508">
        <f t="shared" si="157"/>
        <v>7</v>
      </c>
      <c r="X2508" t="str" cm="1">
        <f t="array" ref="X2508">_xlfn.IFS(W2508&lt;=3, "Q1", W2508&lt;=6, "Q2", W2508&lt;=9, "Q3", W2508&lt;=12, "Q4")</f>
        <v>Q3</v>
      </c>
      <c r="Y2508" s="4">
        <f t="shared" si="158"/>
        <v>43.999999999999993</v>
      </c>
      <c r="Z2508" t="str">
        <f t="shared" si="159"/>
        <v>July</v>
      </c>
    </row>
    <row r="2509" spans="1:26" x14ac:dyDescent="0.3">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c r="V2509">
        <f t="shared" si="156"/>
        <v>0</v>
      </c>
      <c r="W2509">
        <f t="shared" si="157"/>
        <v>7</v>
      </c>
      <c r="X2509" t="str" cm="1">
        <f t="array" ref="X2509">_xlfn.IFS(W2509&lt;=3, "Q1", W2509&lt;=6, "Q2", W2509&lt;=9, "Q3", W2509&lt;=12, "Q4")</f>
        <v>Q3</v>
      </c>
      <c r="Y2509" s="4">
        <f t="shared" si="158"/>
        <v>-260</v>
      </c>
      <c r="Z2509" t="str">
        <f t="shared" si="159"/>
        <v>July</v>
      </c>
    </row>
    <row r="2510" spans="1:26" x14ac:dyDescent="0.3">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c r="V2510">
        <f t="shared" si="156"/>
        <v>6</v>
      </c>
      <c r="W2510">
        <f t="shared" si="157"/>
        <v>3</v>
      </c>
      <c r="X2510" t="str" cm="1">
        <f t="array" ref="X2510">_xlfn.IFS(W2510&lt;=3, "Q1", W2510&lt;=6, "Q2", W2510&lt;=9, "Q3", W2510&lt;=12, "Q4")</f>
        <v>Q1</v>
      </c>
      <c r="Y2510" s="4">
        <f t="shared" si="158"/>
        <v>7.5</v>
      </c>
      <c r="Z2510" t="str">
        <f t="shared" si="159"/>
        <v>March</v>
      </c>
    </row>
    <row r="2511" spans="1:26" x14ac:dyDescent="0.3">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c r="V2511">
        <f t="shared" si="156"/>
        <v>6</v>
      </c>
      <c r="W2511">
        <f t="shared" si="157"/>
        <v>3</v>
      </c>
      <c r="X2511" t="str" cm="1">
        <f t="array" ref="X2511">_xlfn.IFS(W2511&lt;=3, "Q1", W2511&lt;=6, "Q2", W2511&lt;=9, "Q3", W2511&lt;=12, "Q4")</f>
        <v>Q1</v>
      </c>
      <c r="Y2511" s="4">
        <f t="shared" si="158"/>
        <v>11</v>
      </c>
      <c r="Z2511" t="str">
        <f t="shared" si="159"/>
        <v>March</v>
      </c>
    </row>
    <row r="2512" spans="1:26" x14ac:dyDescent="0.3">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c r="V2512">
        <f t="shared" si="156"/>
        <v>5</v>
      </c>
      <c r="W2512">
        <f t="shared" si="157"/>
        <v>11</v>
      </c>
      <c r="X2512" t="str" cm="1">
        <f t="array" ref="X2512">_xlfn.IFS(W2512&lt;=3, "Q1", W2512&lt;=6, "Q2", W2512&lt;=9, "Q3", W2512&lt;=12, "Q4")</f>
        <v>Q4</v>
      </c>
      <c r="Y2512" s="4">
        <f t="shared" si="158"/>
        <v>5</v>
      </c>
      <c r="Z2512" t="str">
        <f t="shared" si="159"/>
        <v>November</v>
      </c>
    </row>
    <row r="2513" spans="1:26" x14ac:dyDescent="0.3">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c r="V2513">
        <f t="shared" si="156"/>
        <v>1</v>
      </c>
      <c r="W2513">
        <f t="shared" si="157"/>
        <v>4</v>
      </c>
      <c r="X2513" t="str" cm="1">
        <f t="array" ref="X2513">_xlfn.IFS(W2513&lt;=3, "Q1", W2513&lt;=6, "Q2", W2513&lt;=9, "Q3", W2513&lt;=12, "Q4")</f>
        <v>Q2</v>
      </c>
      <c r="Y2513" s="4">
        <f t="shared" si="158"/>
        <v>38.999999999999993</v>
      </c>
      <c r="Z2513" t="str">
        <f t="shared" si="159"/>
        <v>April</v>
      </c>
    </row>
    <row r="2514" spans="1:26" x14ac:dyDescent="0.3">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c r="V2514">
        <f t="shared" si="156"/>
        <v>4</v>
      </c>
      <c r="W2514">
        <f t="shared" si="157"/>
        <v>12</v>
      </c>
      <c r="X2514" t="str" cm="1">
        <f t="array" ref="X2514">_xlfn.IFS(W2514&lt;=3, "Q1", W2514&lt;=6, "Q2", W2514&lt;=9, "Q3", W2514&lt;=12, "Q4")</f>
        <v>Q4</v>
      </c>
      <c r="Y2514" s="4">
        <f t="shared" si="158"/>
        <v>-73.333333333333343</v>
      </c>
      <c r="Z2514" t="str">
        <f t="shared" si="159"/>
        <v>December</v>
      </c>
    </row>
    <row r="2515" spans="1:26" x14ac:dyDescent="0.3">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c r="V2515">
        <f t="shared" si="156"/>
        <v>6</v>
      </c>
      <c r="W2515">
        <f t="shared" si="157"/>
        <v>11</v>
      </c>
      <c r="X2515" t="str" cm="1">
        <f t="array" ref="X2515">_xlfn.IFS(W2515&lt;=3, "Q1", W2515&lt;=6, "Q2", W2515&lt;=9, "Q3", W2515&lt;=12, "Q4")</f>
        <v>Q4</v>
      </c>
      <c r="Y2515" s="4">
        <f t="shared" si="158"/>
        <v>1.25</v>
      </c>
      <c r="Z2515" t="str">
        <f t="shared" si="159"/>
        <v>November</v>
      </c>
    </row>
    <row r="2516" spans="1:26" x14ac:dyDescent="0.3">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c r="V2516">
        <f t="shared" si="156"/>
        <v>6</v>
      </c>
      <c r="W2516">
        <f t="shared" si="157"/>
        <v>11</v>
      </c>
      <c r="X2516" t="str" cm="1">
        <f t="array" ref="X2516">_xlfn.IFS(W2516&lt;=3, "Q1", W2516&lt;=6, "Q2", W2516&lt;=9, "Q3", W2516&lt;=12, "Q4")</f>
        <v>Q4</v>
      </c>
      <c r="Y2516" s="4">
        <f t="shared" si="158"/>
        <v>-4.2857142857142856</v>
      </c>
      <c r="Z2516" t="str">
        <f t="shared" si="159"/>
        <v>November</v>
      </c>
    </row>
    <row r="2517" spans="1:26" x14ac:dyDescent="0.3">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c r="V2517">
        <f t="shared" si="156"/>
        <v>5</v>
      </c>
      <c r="W2517">
        <f t="shared" si="157"/>
        <v>9</v>
      </c>
      <c r="X2517" t="str" cm="1">
        <f t="array" ref="X2517">_xlfn.IFS(W2517&lt;=3, "Q1", W2517&lt;=6, "Q2", W2517&lt;=9, "Q3", W2517&lt;=12, "Q4")</f>
        <v>Q3</v>
      </c>
      <c r="Y2517" s="4">
        <f t="shared" si="158"/>
        <v>7.5000000000000009</v>
      </c>
      <c r="Z2517" t="str">
        <f t="shared" si="159"/>
        <v>September</v>
      </c>
    </row>
    <row r="2518" spans="1:26" x14ac:dyDescent="0.3">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c r="V2518">
        <f t="shared" si="156"/>
        <v>7</v>
      </c>
      <c r="W2518">
        <f t="shared" si="157"/>
        <v>11</v>
      </c>
      <c r="X2518" t="str" cm="1">
        <f t="array" ref="X2518">_xlfn.IFS(W2518&lt;=3, "Q1", W2518&lt;=6, "Q2", W2518&lt;=9, "Q3", W2518&lt;=12, "Q4")</f>
        <v>Q4</v>
      </c>
      <c r="Y2518" s="4">
        <f t="shared" si="158"/>
        <v>33.75</v>
      </c>
      <c r="Z2518" t="str">
        <f t="shared" si="159"/>
        <v>November</v>
      </c>
    </row>
    <row r="2519" spans="1:26" x14ac:dyDescent="0.3">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c r="V2519">
        <f t="shared" si="156"/>
        <v>5</v>
      </c>
      <c r="W2519">
        <f t="shared" si="157"/>
        <v>5</v>
      </c>
      <c r="X2519" t="str" cm="1">
        <f t="array" ref="X2519">_xlfn.IFS(W2519&lt;=3, "Q1", W2519&lt;=6, "Q2", W2519&lt;=9, "Q3", W2519&lt;=12, "Q4")</f>
        <v>Q2</v>
      </c>
      <c r="Y2519" s="4">
        <f t="shared" si="158"/>
        <v>10</v>
      </c>
      <c r="Z2519" t="str">
        <f t="shared" si="159"/>
        <v>May</v>
      </c>
    </row>
    <row r="2520" spans="1:26" x14ac:dyDescent="0.3">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c r="V2520">
        <f t="shared" si="156"/>
        <v>6</v>
      </c>
      <c r="W2520">
        <f t="shared" si="157"/>
        <v>10</v>
      </c>
      <c r="X2520" t="str" cm="1">
        <f t="array" ref="X2520">_xlfn.IFS(W2520&lt;=3, "Q1", W2520&lt;=6, "Q2", W2520&lt;=9, "Q3", W2520&lt;=12, "Q4")</f>
        <v>Q4</v>
      </c>
      <c r="Y2520" s="4">
        <f t="shared" si="158"/>
        <v>48.999999999999993</v>
      </c>
      <c r="Z2520" t="str">
        <f t="shared" si="159"/>
        <v>October</v>
      </c>
    </row>
    <row r="2521" spans="1:26" x14ac:dyDescent="0.3">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c r="V2521">
        <f t="shared" si="156"/>
        <v>6</v>
      </c>
      <c r="W2521">
        <f t="shared" si="157"/>
        <v>10</v>
      </c>
      <c r="X2521" t="str" cm="1">
        <f t="array" ref="X2521">_xlfn.IFS(W2521&lt;=3, "Q1", W2521&lt;=6, "Q2", W2521&lt;=9, "Q3", W2521&lt;=12, "Q4")</f>
        <v>Q4</v>
      </c>
      <c r="Y2521" s="4">
        <f t="shared" si="158"/>
        <v>49</v>
      </c>
      <c r="Z2521" t="str">
        <f t="shared" si="159"/>
        <v>October</v>
      </c>
    </row>
    <row r="2522" spans="1:26" x14ac:dyDescent="0.3">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c r="V2522">
        <f t="shared" si="156"/>
        <v>6</v>
      </c>
      <c r="W2522">
        <f t="shared" si="157"/>
        <v>10</v>
      </c>
      <c r="X2522" t="str" cm="1">
        <f t="array" ref="X2522">_xlfn.IFS(W2522&lt;=3, "Q1", W2522&lt;=6, "Q2", W2522&lt;=9, "Q3", W2522&lt;=12, "Q4")</f>
        <v>Q4</v>
      </c>
      <c r="Y2522" s="4">
        <f t="shared" si="158"/>
        <v>28.999999999999996</v>
      </c>
      <c r="Z2522" t="str">
        <f t="shared" si="159"/>
        <v>October</v>
      </c>
    </row>
    <row r="2523" spans="1:26" x14ac:dyDescent="0.3">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c r="V2523">
        <f t="shared" si="156"/>
        <v>6</v>
      </c>
      <c r="W2523">
        <f t="shared" si="157"/>
        <v>10</v>
      </c>
      <c r="X2523" t="str" cm="1">
        <f t="array" ref="X2523">_xlfn.IFS(W2523&lt;=3, "Q1", W2523&lt;=6, "Q2", W2523&lt;=9, "Q3", W2523&lt;=12, "Q4")</f>
        <v>Q4</v>
      </c>
      <c r="Y2523" s="4">
        <f t="shared" si="158"/>
        <v>47.999999999999993</v>
      </c>
      <c r="Z2523" t="str">
        <f t="shared" si="159"/>
        <v>October</v>
      </c>
    </row>
    <row r="2524" spans="1:26" x14ac:dyDescent="0.3">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c r="V2524">
        <f t="shared" si="156"/>
        <v>6</v>
      </c>
      <c r="W2524">
        <f t="shared" si="157"/>
        <v>10</v>
      </c>
      <c r="X2524" t="str" cm="1">
        <f t="array" ref="X2524">_xlfn.IFS(W2524&lt;=3, "Q1", W2524&lt;=6, "Q2", W2524&lt;=9, "Q3", W2524&lt;=12, "Q4")</f>
        <v>Q4</v>
      </c>
      <c r="Y2524" s="4">
        <f t="shared" si="158"/>
        <v>25</v>
      </c>
      <c r="Z2524" t="str">
        <f t="shared" si="159"/>
        <v>October</v>
      </c>
    </row>
    <row r="2525" spans="1:26" x14ac:dyDescent="0.3">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c r="V2525">
        <f t="shared" si="156"/>
        <v>6</v>
      </c>
      <c r="W2525">
        <f t="shared" si="157"/>
        <v>10</v>
      </c>
      <c r="X2525" t="str" cm="1">
        <f t="array" ref="X2525">_xlfn.IFS(W2525&lt;=3, "Q1", W2525&lt;=6, "Q2", W2525&lt;=9, "Q3", W2525&lt;=12, "Q4")</f>
        <v>Q4</v>
      </c>
      <c r="Y2525" s="4">
        <f t="shared" si="158"/>
        <v>46</v>
      </c>
      <c r="Z2525" t="str">
        <f t="shared" si="159"/>
        <v>October</v>
      </c>
    </row>
    <row r="2526" spans="1:26" x14ac:dyDescent="0.3">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c r="V2526">
        <f t="shared" si="156"/>
        <v>4</v>
      </c>
      <c r="W2526">
        <f t="shared" si="157"/>
        <v>4</v>
      </c>
      <c r="X2526" t="str" cm="1">
        <f t="array" ref="X2526">_xlfn.IFS(W2526&lt;=3, "Q1", W2526&lt;=6, "Q2", W2526&lt;=9, "Q3", W2526&lt;=12, "Q4")</f>
        <v>Q2</v>
      </c>
      <c r="Y2526" s="4">
        <f t="shared" si="158"/>
        <v>12.5</v>
      </c>
      <c r="Z2526" t="str">
        <f t="shared" si="159"/>
        <v>April</v>
      </c>
    </row>
    <row r="2527" spans="1:26" x14ac:dyDescent="0.3">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c r="V2527">
        <f t="shared" si="156"/>
        <v>4</v>
      </c>
      <c r="W2527">
        <f t="shared" si="157"/>
        <v>4</v>
      </c>
      <c r="X2527" t="str" cm="1">
        <f t="array" ref="X2527">_xlfn.IFS(W2527&lt;=3, "Q1", W2527&lt;=6, "Q2", W2527&lt;=9, "Q3", W2527&lt;=12, "Q4")</f>
        <v>Q2</v>
      </c>
      <c r="Y2527" s="4">
        <f t="shared" si="158"/>
        <v>17.5</v>
      </c>
      <c r="Z2527" t="str">
        <f t="shared" si="159"/>
        <v>April</v>
      </c>
    </row>
    <row r="2528" spans="1:26" x14ac:dyDescent="0.3">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c r="V2528">
        <f t="shared" si="156"/>
        <v>4</v>
      </c>
      <c r="W2528">
        <f t="shared" si="157"/>
        <v>4</v>
      </c>
      <c r="X2528" t="str" cm="1">
        <f t="array" ref="X2528">_xlfn.IFS(W2528&lt;=3, "Q1", W2528&lt;=6, "Q2", W2528&lt;=9, "Q3", W2528&lt;=12, "Q4")</f>
        <v>Q2</v>
      </c>
      <c r="Y2528" s="4">
        <f t="shared" si="158"/>
        <v>-174.99999999999997</v>
      </c>
      <c r="Z2528" t="str">
        <f t="shared" si="159"/>
        <v>April</v>
      </c>
    </row>
    <row r="2529" spans="1:26" x14ac:dyDescent="0.3">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c r="V2529">
        <f t="shared" si="156"/>
        <v>4</v>
      </c>
      <c r="W2529">
        <f t="shared" si="157"/>
        <v>4</v>
      </c>
      <c r="X2529" t="str" cm="1">
        <f t="array" ref="X2529">_xlfn.IFS(W2529&lt;=3, "Q1", W2529&lt;=6, "Q2", W2529&lt;=9, "Q3", W2529&lt;=12, "Q4")</f>
        <v>Q2</v>
      </c>
      <c r="Y2529" s="4">
        <f t="shared" si="158"/>
        <v>-175</v>
      </c>
      <c r="Z2529" t="str">
        <f t="shared" si="159"/>
        <v>April</v>
      </c>
    </row>
    <row r="2530" spans="1:26" x14ac:dyDescent="0.3">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c r="V2530">
        <f t="shared" si="156"/>
        <v>4</v>
      </c>
      <c r="W2530">
        <f t="shared" si="157"/>
        <v>4</v>
      </c>
      <c r="X2530" t="str" cm="1">
        <f t="array" ref="X2530">_xlfn.IFS(W2530&lt;=3, "Q1", W2530&lt;=6, "Q2", W2530&lt;=9, "Q3", W2530&lt;=12, "Q4")</f>
        <v>Q2</v>
      </c>
      <c r="Y2530" s="4">
        <f t="shared" si="158"/>
        <v>36.25</v>
      </c>
      <c r="Z2530" t="str">
        <f t="shared" si="159"/>
        <v>April</v>
      </c>
    </row>
    <row r="2531" spans="1:26" x14ac:dyDescent="0.3">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c r="V2531">
        <f t="shared" si="156"/>
        <v>5</v>
      </c>
      <c r="W2531">
        <f t="shared" si="157"/>
        <v>10</v>
      </c>
      <c r="X2531" t="str" cm="1">
        <f t="array" ref="X2531">_xlfn.IFS(W2531&lt;=3, "Q1", W2531&lt;=6, "Q2", W2531&lt;=9, "Q3", W2531&lt;=12, "Q4")</f>
        <v>Q4</v>
      </c>
      <c r="Y2531" s="4">
        <f t="shared" si="158"/>
        <v>35</v>
      </c>
      <c r="Z2531" t="str">
        <f t="shared" si="159"/>
        <v>October</v>
      </c>
    </row>
    <row r="2532" spans="1:26" x14ac:dyDescent="0.3">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c r="V2532">
        <f t="shared" si="156"/>
        <v>4</v>
      </c>
      <c r="W2532">
        <f t="shared" si="157"/>
        <v>8</v>
      </c>
      <c r="X2532" t="str" cm="1">
        <f t="array" ref="X2532">_xlfn.IFS(W2532&lt;=3, "Q1", W2532&lt;=6, "Q2", W2532&lt;=9, "Q3", W2532&lt;=12, "Q4")</f>
        <v>Q3</v>
      </c>
      <c r="Y2532" s="4">
        <f t="shared" si="158"/>
        <v>46</v>
      </c>
      <c r="Z2532" t="str">
        <f t="shared" si="159"/>
        <v>August</v>
      </c>
    </row>
    <row r="2533" spans="1:26" x14ac:dyDescent="0.3">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c r="V2533">
        <f t="shared" si="156"/>
        <v>4</v>
      </c>
      <c r="W2533">
        <f t="shared" si="157"/>
        <v>8</v>
      </c>
      <c r="X2533" t="str" cm="1">
        <f t="array" ref="X2533">_xlfn.IFS(W2533&lt;=3, "Q1", W2533&lt;=6, "Q2", W2533&lt;=9, "Q3", W2533&lt;=12, "Q4")</f>
        <v>Q3</v>
      </c>
      <c r="Y2533" s="4">
        <f t="shared" si="158"/>
        <v>46</v>
      </c>
      <c r="Z2533" t="str">
        <f t="shared" si="159"/>
        <v>August</v>
      </c>
    </row>
    <row r="2534" spans="1:26" x14ac:dyDescent="0.3">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c r="V2534">
        <f t="shared" si="156"/>
        <v>4</v>
      </c>
      <c r="W2534">
        <f t="shared" si="157"/>
        <v>8</v>
      </c>
      <c r="X2534" t="str" cm="1">
        <f t="array" ref="X2534">_xlfn.IFS(W2534&lt;=3, "Q1", W2534&lt;=6, "Q2", W2534&lt;=9, "Q3", W2534&lt;=12, "Q4")</f>
        <v>Q3</v>
      </c>
      <c r="Y2534" s="4">
        <f t="shared" si="158"/>
        <v>36.000000000000007</v>
      </c>
      <c r="Z2534" t="str">
        <f t="shared" si="159"/>
        <v>August</v>
      </c>
    </row>
    <row r="2535" spans="1:26" x14ac:dyDescent="0.3">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c r="V2535">
        <f t="shared" si="156"/>
        <v>4</v>
      </c>
      <c r="W2535">
        <f t="shared" si="157"/>
        <v>8</v>
      </c>
      <c r="X2535" t="str" cm="1">
        <f t="array" ref="X2535">_xlfn.IFS(W2535&lt;=3, "Q1", W2535&lt;=6, "Q2", W2535&lt;=9, "Q3", W2535&lt;=12, "Q4")</f>
        <v>Q3</v>
      </c>
      <c r="Y2535" s="4">
        <f t="shared" si="158"/>
        <v>36</v>
      </c>
      <c r="Z2535" t="str">
        <f t="shared" si="159"/>
        <v>August</v>
      </c>
    </row>
    <row r="2536" spans="1:26" x14ac:dyDescent="0.3">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c r="V2536">
        <f t="shared" si="156"/>
        <v>3</v>
      </c>
      <c r="W2536">
        <f t="shared" si="157"/>
        <v>8</v>
      </c>
      <c r="X2536" t="str" cm="1">
        <f t="array" ref="X2536">_xlfn.IFS(W2536&lt;=3, "Q1", W2536&lt;=6, "Q2", W2536&lt;=9, "Q3", W2536&lt;=12, "Q4")</f>
        <v>Q3</v>
      </c>
      <c r="Y2536" s="4">
        <f t="shared" si="158"/>
        <v>-18.749999999999996</v>
      </c>
      <c r="Z2536" t="str">
        <f t="shared" si="159"/>
        <v>August</v>
      </c>
    </row>
    <row r="2537" spans="1:26" x14ac:dyDescent="0.3">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c r="V2537">
        <f t="shared" si="156"/>
        <v>2</v>
      </c>
      <c r="W2537">
        <f t="shared" si="157"/>
        <v>9</v>
      </c>
      <c r="X2537" t="str" cm="1">
        <f t="array" ref="X2537">_xlfn.IFS(W2537&lt;=3, "Q1", W2537&lt;=6, "Q2", W2537&lt;=9, "Q3", W2537&lt;=12, "Q4")</f>
        <v>Q3</v>
      </c>
      <c r="Y2537" s="4">
        <f t="shared" si="158"/>
        <v>39</v>
      </c>
      <c r="Z2537" t="str">
        <f t="shared" si="159"/>
        <v>September</v>
      </c>
    </row>
    <row r="2538" spans="1:26" x14ac:dyDescent="0.3">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c r="V2538">
        <f t="shared" si="156"/>
        <v>2</v>
      </c>
      <c r="W2538">
        <f t="shared" si="157"/>
        <v>1</v>
      </c>
      <c r="X2538" t="str" cm="1">
        <f t="array" ref="X2538">_xlfn.IFS(W2538&lt;=3, "Q1", W2538&lt;=6, "Q2", W2538&lt;=9, "Q3", W2538&lt;=12, "Q4")</f>
        <v>Q1</v>
      </c>
      <c r="Y2538" s="4">
        <f t="shared" si="158"/>
        <v>-30</v>
      </c>
      <c r="Z2538" t="str">
        <f t="shared" si="159"/>
        <v>January</v>
      </c>
    </row>
    <row r="2539" spans="1:26" x14ac:dyDescent="0.3">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c r="V2539">
        <f t="shared" si="156"/>
        <v>2</v>
      </c>
      <c r="W2539">
        <f t="shared" si="157"/>
        <v>1</v>
      </c>
      <c r="X2539" t="str" cm="1">
        <f t="array" ref="X2539">_xlfn.IFS(W2539&lt;=3, "Q1", W2539&lt;=6, "Q2", W2539&lt;=9, "Q3", W2539&lt;=12, "Q4")</f>
        <v>Q1</v>
      </c>
      <c r="Y2539" s="4">
        <f t="shared" si="158"/>
        <v>-23.333333333333332</v>
      </c>
      <c r="Z2539" t="str">
        <f t="shared" si="159"/>
        <v>January</v>
      </c>
    </row>
    <row r="2540" spans="1:26" x14ac:dyDescent="0.3">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c r="V2540">
        <f t="shared" si="156"/>
        <v>2</v>
      </c>
      <c r="W2540">
        <f t="shared" si="157"/>
        <v>1</v>
      </c>
      <c r="X2540" t="str" cm="1">
        <f t="array" ref="X2540">_xlfn.IFS(W2540&lt;=3, "Q1", W2540&lt;=6, "Q2", W2540&lt;=9, "Q3", W2540&lt;=12, "Q4")</f>
        <v>Q1</v>
      </c>
      <c r="Y2540" s="4">
        <f t="shared" si="158"/>
        <v>-23.333333333333332</v>
      </c>
      <c r="Z2540" t="str">
        <f t="shared" si="159"/>
        <v>January</v>
      </c>
    </row>
    <row r="2541" spans="1:26" x14ac:dyDescent="0.3">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c r="V2541">
        <f t="shared" si="156"/>
        <v>0</v>
      </c>
      <c r="W2541">
        <f t="shared" si="157"/>
        <v>7</v>
      </c>
      <c r="X2541" t="str" cm="1">
        <f t="array" ref="X2541">_xlfn.IFS(W2541&lt;=3, "Q1", W2541&lt;=6, "Q2", W2541&lt;=9, "Q3", W2541&lt;=12, "Q4")</f>
        <v>Q3</v>
      </c>
      <c r="Y2541" s="4">
        <f t="shared" si="158"/>
        <v>-16.25</v>
      </c>
      <c r="Z2541" t="str">
        <f t="shared" si="159"/>
        <v>July</v>
      </c>
    </row>
    <row r="2542" spans="1:26" x14ac:dyDescent="0.3">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c r="V2542">
        <f t="shared" si="156"/>
        <v>0</v>
      </c>
      <c r="W2542">
        <f t="shared" si="157"/>
        <v>7</v>
      </c>
      <c r="X2542" t="str" cm="1">
        <f t="array" ref="X2542">_xlfn.IFS(W2542&lt;=3, "Q1", W2542&lt;=6, "Q2", W2542&lt;=9, "Q3", W2542&lt;=12, "Q4")</f>
        <v>Q3</v>
      </c>
      <c r="Y2542" s="4">
        <f t="shared" si="158"/>
        <v>11.249999999999998</v>
      </c>
      <c r="Z2542" t="str">
        <f t="shared" si="159"/>
        <v>July</v>
      </c>
    </row>
    <row r="2543" spans="1:26" x14ac:dyDescent="0.3">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c r="V2543">
        <f t="shared" si="156"/>
        <v>4</v>
      </c>
      <c r="W2543">
        <f t="shared" si="157"/>
        <v>4</v>
      </c>
      <c r="X2543" t="str" cm="1">
        <f t="array" ref="X2543">_xlfn.IFS(W2543&lt;=3, "Q1", W2543&lt;=6, "Q2", W2543&lt;=9, "Q3", W2543&lt;=12, "Q4")</f>
        <v>Q2</v>
      </c>
      <c r="Y2543" s="4">
        <f t="shared" si="158"/>
        <v>20</v>
      </c>
      <c r="Z2543" t="str">
        <f t="shared" si="159"/>
        <v>April</v>
      </c>
    </row>
    <row r="2544" spans="1:26" x14ac:dyDescent="0.3">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c r="V2544">
        <f t="shared" si="156"/>
        <v>5</v>
      </c>
      <c r="W2544">
        <f t="shared" si="157"/>
        <v>9</v>
      </c>
      <c r="X2544" t="str" cm="1">
        <f t="array" ref="X2544">_xlfn.IFS(W2544&lt;=3, "Q1", W2544&lt;=6, "Q2", W2544&lt;=9, "Q3", W2544&lt;=12, "Q4")</f>
        <v>Q3</v>
      </c>
      <c r="Y2544" s="4">
        <f t="shared" si="158"/>
        <v>10</v>
      </c>
      <c r="Z2544" t="str">
        <f t="shared" si="159"/>
        <v>September</v>
      </c>
    </row>
    <row r="2545" spans="1:26" x14ac:dyDescent="0.3">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c r="V2545">
        <f t="shared" si="156"/>
        <v>6</v>
      </c>
      <c r="W2545">
        <f t="shared" si="157"/>
        <v>9</v>
      </c>
      <c r="X2545" t="str" cm="1">
        <f t="array" ref="X2545">_xlfn.IFS(W2545&lt;=3, "Q1", W2545&lt;=6, "Q2", W2545&lt;=9, "Q3", W2545&lt;=12, "Q4")</f>
        <v>Q3</v>
      </c>
      <c r="Y2545" s="4">
        <f t="shared" si="158"/>
        <v>8</v>
      </c>
      <c r="Z2545" t="str">
        <f t="shared" si="159"/>
        <v>September</v>
      </c>
    </row>
    <row r="2546" spans="1:26" x14ac:dyDescent="0.3">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c r="V2546">
        <f t="shared" si="156"/>
        <v>6</v>
      </c>
      <c r="W2546">
        <f t="shared" si="157"/>
        <v>9</v>
      </c>
      <c r="X2546" t="str" cm="1">
        <f t="array" ref="X2546">_xlfn.IFS(W2546&lt;=3, "Q1", W2546&lt;=6, "Q2", W2546&lt;=9, "Q3", W2546&lt;=12, "Q4")</f>
        <v>Q3</v>
      </c>
      <c r="Y2546" s="4">
        <f t="shared" si="158"/>
        <v>47</v>
      </c>
      <c r="Z2546" t="str">
        <f t="shared" si="159"/>
        <v>September</v>
      </c>
    </row>
    <row r="2547" spans="1:26" x14ac:dyDescent="0.3">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c r="V2547">
        <f t="shared" si="156"/>
        <v>4</v>
      </c>
      <c r="W2547">
        <f t="shared" si="157"/>
        <v>4</v>
      </c>
      <c r="X2547" t="str" cm="1">
        <f t="array" ref="X2547">_xlfn.IFS(W2547&lt;=3, "Q1", W2547&lt;=6, "Q2", W2547&lt;=9, "Q3", W2547&lt;=12, "Q4")</f>
        <v>Q2</v>
      </c>
      <c r="Y2547" s="4">
        <f t="shared" si="158"/>
        <v>1.0000000000000002</v>
      </c>
      <c r="Z2547" t="str">
        <f t="shared" si="159"/>
        <v>April</v>
      </c>
    </row>
    <row r="2548" spans="1:26" x14ac:dyDescent="0.3">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c r="V2548">
        <f t="shared" si="156"/>
        <v>4</v>
      </c>
      <c r="W2548">
        <f t="shared" si="157"/>
        <v>4</v>
      </c>
      <c r="X2548" t="str" cm="1">
        <f t="array" ref="X2548">_xlfn.IFS(W2548&lt;=3, "Q1", W2548&lt;=6, "Q2", W2548&lt;=9, "Q3", W2548&lt;=12, "Q4")</f>
        <v>Q2</v>
      </c>
      <c r="Y2548" s="4">
        <f t="shared" si="158"/>
        <v>-5.882352941176471</v>
      </c>
      <c r="Z2548" t="str">
        <f t="shared" si="159"/>
        <v>April</v>
      </c>
    </row>
    <row r="2549" spans="1:26" x14ac:dyDescent="0.3">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c r="V2549">
        <f t="shared" si="156"/>
        <v>6</v>
      </c>
      <c r="W2549">
        <f t="shared" si="157"/>
        <v>8</v>
      </c>
      <c r="X2549" t="str" cm="1">
        <f t="array" ref="X2549">_xlfn.IFS(W2549&lt;=3, "Q1", W2549&lt;=6, "Q2", W2549&lt;=9, "Q3", W2549&lt;=12, "Q4")</f>
        <v>Q3</v>
      </c>
      <c r="Y2549" s="4">
        <f t="shared" si="158"/>
        <v>11.25</v>
      </c>
      <c r="Z2549" t="str">
        <f t="shared" si="159"/>
        <v>August</v>
      </c>
    </row>
    <row r="2550" spans="1:26" x14ac:dyDescent="0.3">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c r="V2550">
        <f t="shared" si="156"/>
        <v>6</v>
      </c>
      <c r="W2550">
        <f t="shared" si="157"/>
        <v>8</v>
      </c>
      <c r="X2550" t="str" cm="1">
        <f t="array" ref="X2550">_xlfn.IFS(W2550&lt;=3, "Q1", W2550&lt;=6, "Q2", W2550&lt;=9, "Q3", W2550&lt;=12, "Q4")</f>
        <v>Q3</v>
      </c>
      <c r="Y2550" s="4">
        <f t="shared" si="158"/>
        <v>11.249999999999998</v>
      </c>
      <c r="Z2550" t="str">
        <f t="shared" si="159"/>
        <v>August</v>
      </c>
    </row>
    <row r="2551" spans="1:26" x14ac:dyDescent="0.3">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c r="V2551">
        <f t="shared" si="156"/>
        <v>6</v>
      </c>
      <c r="W2551">
        <f t="shared" si="157"/>
        <v>8</v>
      </c>
      <c r="X2551" t="str" cm="1">
        <f t="array" ref="X2551">_xlfn.IFS(W2551&lt;=3, "Q1", W2551&lt;=6, "Q2", W2551&lt;=9, "Q3", W2551&lt;=12, "Q4")</f>
        <v>Q3</v>
      </c>
      <c r="Y2551" s="4">
        <f t="shared" si="158"/>
        <v>33.75</v>
      </c>
      <c r="Z2551" t="str">
        <f t="shared" si="159"/>
        <v>August</v>
      </c>
    </row>
    <row r="2552" spans="1:26" x14ac:dyDescent="0.3">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c r="V2552">
        <f t="shared" si="156"/>
        <v>6</v>
      </c>
      <c r="W2552">
        <f t="shared" si="157"/>
        <v>8</v>
      </c>
      <c r="X2552" t="str" cm="1">
        <f t="array" ref="X2552">_xlfn.IFS(W2552&lt;=3, "Q1", W2552&lt;=6, "Q2", W2552&lt;=9, "Q3", W2552&lt;=12, "Q4")</f>
        <v>Q3</v>
      </c>
      <c r="Y2552" s="4">
        <f t="shared" si="158"/>
        <v>35</v>
      </c>
      <c r="Z2552" t="str">
        <f t="shared" si="159"/>
        <v>August</v>
      </c>
    </row>
    <row r="2553" spans="1:26" x14ac:dyDescent="0.3">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c r="V2553">
        <f t="shared" si="156"/>
        <v>4</v>
      </c>
      <c r="W2553">
        <f t="shared" si="157"/>
        <v>11</v>
      </c>
      <c r="X2553" t="str" cm="1">
        <f t="array" ref="X2553">_xlfn.IFS(W2553&lt;=3, "Q1", W2553&lt;=6, "Q2", W2553&lt;=9, "Q3", W2553&lt;=12, "Q4")</f>
        <v>Q4</v>
      </c>
      <c r="Y2553" s="4">
        <f t="shared" si="158"/>
        <v>26</v>
      </c>
      <c r="Z2553" t="str">
        <f t="shared" si="159"/>
        <v>November</v>
      </c>
    </row>
    <row r="2554" spans="1:26" x14ac:dyDescent="0.3">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c r="V2554">
        <f t="shared" si="156"/>
        <v>4</v>
      </c>
      <c r="W2554">
        <f t="shared" si="157"/>
        <v>11</v>
      </c>
      <c r="X2554" t="str" cm="1">
        <f t="array" ref="X2554">_xlfn.IFS(W2554&lt;=3, "Q1", W2554&lt;=6, "Q2", W2554&lt;=9, "Q3", W2554&lt;=12, "Q4")</f>
        <v>Q4</v>
      </c>
      <c r="Y2554" s="4">
        <f t="shared" si="158"/>
        <v>49</v>
      </c>
      <c r="Z2554" t="str">
        <f t="shared" si="159"/>
        <v>November</v>
      </c>
    </row>
    <row r="2555" spans="1:26" x14ac:dyDescent="0.3">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c r="V2555">
        <f t="shared" si="156"/>
        <v>4</v>
      </c>
      <c r="W2555">
        <f t="shared" si="157"/>
        <v>9</v>
      </c>
      <c r="X2555" t="str" cm="1">
        <f t="array" ref="X2555">_xlfn.IFS(W2555&lt;=3, "Q1", W2555&lt;=6, "Q2", W2555&lt;=9, "Q3", W2555&lt;=12, "Q4")</f>
        <v>Q3</v>
      </c>
      <c r="Y2555" s="4">
        <f t="shared" si="158"/>
        <v>47.999999999999993</v>
      </c>
      <c r="Z2555" t="str">
        <f t="shared" si="159"/>
        <v>September</v>
      </c>
    </row>
    <row r="2556" spans="1:26" x14ac:dyDescent="0.3">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c r="V2556">
        <f t="shared" si="156"/>
        <v>5</v>
      </c>
      <c r="W2556">
        <f t="shared" si="157"/>
        <v>8</v>
      </c>
      <c r="X2556" t="str" cm="1">
        <f t="array" ref="X2556">_xlfn.IFS(W2556&lt;=3, "Q1", W2556&lt;=6, "Q2", W2556&lt;=9, "Q3", W2556&lt;=12, "Q4")</f>
        <v>Q3</v>
      </c>
      <c r="Y2556" s="4">
        <f t="shared" si="158"/>
        <v>10</v>
      </c>
      <c r="Z2556" t="str">
        <f t="shared" si="159"/>
        <v>August</v>
      </c>
    </row>
    <row r="2557" spans="1:26" x14ac:dyDescent="0.3">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c r="V2557">
        <f t="shared" si="156"/>
        <v>4</v>
      </c>
      <c r="W2557">
        <f t="shared" si="157"/>
        <v>9</v>
      </c>
      <c r="X2557" t="str" cm="1">
        <f t="array" ref="X2557">_xlfn.IFS(W2557&lt;=3, "Q1", W2557&lt;=6, "Q2", W2557&lt;=9, "Q3", W2557&lt;=12, "Q4")</f>
        <v>Q3</v>
      </c>
      <c r="Y2557" s="4">
        <f t="shared" si="158"/>
        <v>24</v>
      </c>
      <c r="Z2557" t="str">
        <f t="shared" si="159"/>
        <v>September</v>
      </c>
    </row>
    <row r="2558" spans="1:26" x14ac:dyDescent="0.3">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c r="V2558">
        <f t="shared" si="156"/>
        <v>6</v>
      </c>
      <c r="W2558">
        <f t="shared" si="157"/>
        <v>10</v>
      </c>
      <c r="X2558" t="str" cm="1">
        <f t="array" ref="X2558">_xlfn.IFS(W2558&lt;=3, "Q1", W2558&lt;=6, "Q2", W2558&lt;=9, "Q3", W2558&lt;=12, "Q4")</f>
        <v>Q4</v>
      </c>
      <c r="Y2558" s="4">
        <f t="shared" si="158"/>
        <v>-62.5</v>
      </c>
      <c r="Z2558" t="str">
        <f t="shared" si="159"/>
        <v>October</v>
      </c>
    </row>
    <row r="2559" spans="1:26" x14ac:dyDescent="0.3">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c r="V2559">
        <f t="shared" si="156"/>
        <v>6</v>
      </c>
      <c r="W2559">
        <f t="shared" si="157"/>
        <v>3</v>
      </c>
      <c r="X2559" t="str" cm="1">
        <f t="array" ref="X2559">_xlfn.IFS(W2559&lt;=3, "Q1", W2559&lt;=6, "Q2", W2559&lt;=9, "Q3", W2559&lt;=12, "Q4")</f>
        <v>Q1</v>
      </c>
      <c r="Y2559" s="4">
        <f t="shared" si="158"/>
        <v>7.5</v>
      </c>
      <c r="Z2559" t="str">
        <f t="shared" si="159"/>
        <v>March</v>
      </c>
    </row>
    <row r="2560" spans="1:26" x14ac:dyDescent="0.3">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c r="V2560">
        <f t="shared" si="156"/>
        <v>4</v>
      </c>
      <c r="W2560">
        <f t="shared" si="157"/>
        <v>5</v>
      </c>
      <c r="X2560" t="str" cm="1">
        <f t="array" ref="X2560">_xlfn.IFS(W2560&lt;=3, "Q1", W2560&lt;=6, "Q2", W2560&lt;=9, "Q3", W2560&lt;=12, "Q4")</f>
        <v>Q2</v>
      </c>
      <c r="Y2560" s="4">
        <f t="shared" si="158"/>
        <v>10</v>
      </c>
      <c r="Z2560" t="str">
        <f t="shared" si="159"/>
        <v>May</v>
      </c>
    </row>
    <row r="2561" spans="1:26" x14ac:dyDescent="0.3">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c r="V2561">
        <f t="shared" si="156"/>
        <v>4</v>
      </c>
      <c r="W2561">
        <f t="shared" si="157"/>
        <v>5</v>
      </c>
      <c r="X2561" t="str" cm="1">
        <f t="array" ref="X2561">_xlfn.IFS(W2561&lt;=3, "Q1", W2561&lt;=6, "Q2", W2561&lt;=9, "Q3", W2561&lt;=12, "Q4")</f>
        <v>Q2</v>
      </c>
      <c r="Y2561" s="4">
        <f t="shared" si="158"/>
        <v>48</v>
      </c>
      <c r="Z2561" t="str">
        <f t="shared" si="159"/>
        <v>May</v>
      </c>
    </row>
    <row r="2562" spans="1:26" x14ac:dyDescent="0.3">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c r="V2562">
        <f t="shared" si="156"/>
        <v>4</v>
      </c>
      <c r="W2562">
        <f t="shared" si="157"/>
        <v>5</v>
      </c>
      <c r="X2562" t="str" cm="1">
        <f t="array" ref="X2562">_xlfn.IFS(W2562&lt;=3, "Q1", W2562&lt;=6, "Q2", W2562&lt;=9, "Q3", W2562&lt;=12, "Q4")</f>
        <v>Q2</v>
      </c>
      <c r="Y2562" s="4">
        <f t="shared" si="158"/>
        <v>19</v>
      </c>
      <c r="Z2562" t="str">
        <f t="shared" si="159"/>
        <v>May</v>
      </c>
    </row>
    <row r="2563" spans="1:26" x14ac:dyDescent="0.3">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c r="V2563">
        <f t="shared" ref="V2563:V2626" si="160">D2563-C2563</f>
        <v>6</v>
      </c>
      <c r="W2563">
        <f t="shared" ref="W2563:W2626" si="161">MONTH(C2563)</f>
        <v>12</v>
      </c>
      <c r="X2563" t="str" cm="1">
        <f t="array" ref="X2563">_xlfn.IFS(W2563&lt;=3, "Q1", W2563&lt;=6, "Q2", W2563&lt;=9, "Q3", W2563&lt;=12, "Q4")</f>
        <v>Q4</v>
      </c>
      <c r="Y2563" s="4">
        <f t="shared" ref="Y2563:Y2626" si="162">(U2563/R2563)*100</f>
        <v>36.250000000000007</v>
      </c>
      <c r="Z2563" t="str">
        <f t="shared" ref="Z2563:Z2626" si="163">TEXT(C2563, "mmmm")</f>
        <v>December</v>
      </c>
    </row>
    <row r="2564" spans="1:26" x14ac:dyDescent="0.3">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c r="V2564">
        <f t="shared" si="160"/>
        <v>6</v>
      </c>
      <c r="W2564">
        <f t="shared" si="161"/>
        <v>12</v>
      </c>
      <c r="X2564" t="str" cm="1">
        <f t="array" ref="X2564">_xlfn.IFS(W2564&lt;=3, "Q1", W2564&lt;=6, "Q2", W2564&lt;=9, "Q3", W2564&lt;=12, "Q4")</f>
        <v>Q4</v>
      </c>
      <c r="Y2564" s="4">
        <f t="shared" si="162"/>
        <v>35</v>
      </c>
      <c r="Z2564" t="str">
        <f t="shared" si="163"/>
        <v>December</v>
      </c>
    </row>
    <row r="2565" spans="1:26" x14ac:dyDescent="0.3">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c r="V2565">
        <f t="shared" si="160"/>
        <v>5</v>
      </c>
      <c r="W2565">
        <f t="shared" si="161"/>
        <v>3</v>
      </c>
      <c r="X2565" t="str" cm="1">
        <f t="array" ref="X2565">_xlfn.IFS(W2565&lt;=3, "Q1", W2565&lt;=6, "Q2", W2565&lt;=9, "Q3", W2565&lt;=12, "Q4")</f>
        <v>Q1</v>
      </c>
      <c r="Y2565" s="4">
        <f t="shared" si="162"/>
        <v>18</v>
      </c>
      <c r="Z2565" t="str">
        <f t="shared" si="163"/>
        <v>March</v>
      </c>
    </row>
    <row r="2566" spans="1:26" x14ac:dyDescent="0.3">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c r="V2566">
        <f t="shared" si="160"/>
        <v>5</v>
      </c>
      <c r="W2566">
        <f t="shared" si="161"/>
        <v>3</v>
      </c>
      <c r="X2566" t="str" cm="1">
        <f t="array" ref="X2566">_xlfn.IFS(W2566&lt;=3, "Q1", W2566&lt;=6, "Q2", W2566&lt;=9, "Q3", W2566&lt;=12, "Q4")</f>
        <v>Q1</v>
      </c>
      <c r="Y2566" s="4">
        <f t="shared" si="162"/>
        <v>26.999999999999996</v>
      </c>
      <c r="Z2566" t="str">
        <f t="shared" si="163"/>
        <v>March</v>
      </c>
    </row>
    <row r="2567" spans="1:26" x14ac:dyDescent="0.3">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c r="V2567">
        <f t="shared" si="160"/>
        <v>3</v>
      </c>
      <c r="W2567">
        <f t="shared" si="161"/>
        <v>12</v>
      </c>
      <c r="X2567" t="str" cm="1">
        <f t="array" ref="X2567">_xlfn.IFS(W2567&lt;=3, "Q1", W2567&lt;=6, "Q2", W2567&lt;=9, "Q3", W2567&lt;=12, "Q4")</f>
        <v>Q4</v>
      </c>
      <c r="Y2567" s="4">
        <f t="shared" si="162"/>
        <v>39</v>
      </c>
      <c r="Z2567" t="str">
        <f t="shared" si="163"/>
        <v>December</v>
      </c>
    </row>
    <row r="2568" spans="1:26" x14ac:dyDescent="0.3">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c r="V2568">
        <f t="shared" si="160"/>
        <v>2</v>
      </c>
      <c r="W2568">
        <f t="shared" si="161"/>
        <v>11</v>
      </c>
      <c r="X2568" t="str" cm="1">
        <f t="array" ref="X2568">_xlfn.IFS(W2568&lt;=3, "Q1", W2568&lt;=6, "Q2", W2568&lt;=9, "Q3", W2568&lt;=12, "Q4")</f>
        <v>Q4</v>
      </c>
      <c r="Y2568" s="4">
        <f t="shared" si="162"/>
        <v>31.25</v>
      </c>
      <c r="Z2568" t="str">
        <f t="shared" si="163"/>
        <v>November</v>
      </c>
    </row>
    <row r="2569" spans="1:26" x14ac:dyDescent="0.3">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c r="V2569">
        <f t="shared" si="160"/>
        <v>2</v>
      </c>
      <c r="W2569">
        <f t="shared" si="161"/>
        <v>11</v>
      </c>
      <c r="X2569" t="str" cm="1">
        <f t="array" ref="X2569">_xlfn.IFS(W2569&lt;=3, "Q1", W2569&lt;=6, "Q2", W2569&lt;=9, "Q3", W2569&lt;=12, "Q4")</f>
        <v>Q4</v>
      </c>
      <c r="Y2569" s="4">
        <f t="shared" si="162"/>
        <v>9</v>
      </c>
      <c r="Z2569" t="str">
        <f t="shared" si="163"/>
        <v>November</v>
      </c>
    </row>
    <row r="2570" spans="1:26" x14ac:dyDescent="0.3">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c r="V2570">
        <f t="shared" si="160"/>
        <v>4</v>
      </c>
      <c r="W2570">
        <f t="shared" si="161"/>
        <v>9</v>
      </c>
      <c r="X2570" t="str" cm="1">
        <f t="array" ref="X2570">_xlfn.IFS(W2570&lt;=3, "Q1", W2570&lt;=6, "Q2", W2570&lt;=9, "Q3", W2570&lt;=12, "Q4")</f>
        <v>Q3</v>
      </c>
      <c r="Y2570" s="4">
        <f t="shared" si="162"/>
        <v>28.000000000000004</v>
      </c>
      <c r="Z2570" t="str">
        <f t="shared" si="163"/>
        <v>September</v>
      </c>
    </row>
    <row r="2571" spans="1:26" x14ac:dyDescent="0.3">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c r="V2571">
        <f t="shared" si="160"/>
        <v>0</v>
      </c>
      <c r="W2571">
        <f t="shared" si="161"/>
        <v>12</v>
      </c>
      <c r="X2571" t="str" cm="1">
        <f t="array" ref="X2571">_xlfn.IFS(W2571&lt;=3, "Q1", W2571&lt;=6, "Q2", W2571&lt;=9, "Q3", W2571&lt;=12, "Q4")</f>
        <v>Q4</v>
      </c>
      <c r="Y2571" s="4">
        <f t="shared" si="162"/>
        <v>-21.666666666666668</v>
      </c>
      <c r="Z2571" t="str">
        <f t="shared" si="163"/>
        <v>December</v>
      </c>
    </row>
    <row r="2572" spans="1:26" x14ac:dyDescent="0.3">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c r="V2572">
        <f t="shared" si="160"/>
        <v>0</v>
      </c>
      <c r="W2572">
        <f t="shared" si="161"/>
        <v>12</v>
      </c>
      <c r="X2572" t="str" cm="1">
        <f t="array" ref="X2572">_xlfn.IFS(W2572&lt;=3, "Q1", W2572&lt;=6, "Q2", W2572&lt;=9, "Q3", W2572&lt;=12, "Q4")</f>
        <v>Q4</v>
      </c>
      <c r="Y2572" s="4">
        <f t="shared" si="162"/>
        <v>27.500000000000004</v>
      </c>
      <c r="Z2572" t="str">
        <f t="shared" si="163"/>
        <v>December</v>
      </c>
    </row>
    <row r="2573" spans="1:26" x14ac:dyDescent="0.3">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c r="V2573">
        <f t="shared" si="160"/>
        <v>5</v>
      </c>
      <c r="W2573">
        <f t="shared" si="161"/>
        <v>7</v>
      </c>
      <c r="X2573" t="str" cm="1">
        <f t="array" ref="X2573">_xlfn.IFS(W2573&lt;=3, "Q1", W2573&lt;=6, "Q2", W2573&lt;=9, "Q3", W2573&lt;=12, "Q4")</f>
        <v>Q3</v>
      </c>
      <c r="Y2573" s="4">
        <f t="shared" si="162"/>
        <v>31.25</v>
      </c>
      <c r="Z2573" t="str">
        <f t="shared" si="163"/>
        <v>July</v>
      </c>
    </row>
    <row r="2574" spans="1:26" x14ac:dyDescent="0.3">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c r="V2574">
        <f t="shared" si="160"/>
        <v>3</v>
      </c>
      <c r="W2574">
        <f t="shared" si="161"/>
        <v>8</v>
      </c>
      <c r="X2574" t="str" cm="1">
        <f t="array" ref="X2574">_xlfn.IFS(W2574&lt;=3, "Q1", W2574&lt;=6, "Q2", W2574&lt;=9, "Q3", W2574&lt;=12, "Q4")</f>
        <v>Q3</v>
      </c>
      <c r="Y2574" s="4">
        <f t="shared" si="162"/>
        <v>3.75</v>
      </c>
      <c r="Z2574" t="str">
        <f t="shared" si="163"/>
        <v>August</v>
      </c>
    </row>
    <row r="2575" spans="1:26" x14ac:dyDescent="0.3">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c r="V2575">
        <f t="shared" si="160"/>
        <v>5</v>
      </c>
      <c r="W2575">
        <f t="shared" si="161"/>
        <v>7</v>
      </c>
      <c r="X2575" t="str" cm="1">
        <f t="array" ref="X2575">_xlfn.IFS(W2575&lt;=3, "Q1", W2575&lt;=6, "Q2", W2575&lt;=9, "Q3", W2575&lt;=12, "Q4")</f>
        <v>Q3</v>
      </c>
      <c r="Y2575" s="4">
        <f t="shared" si="162"/>
        <v>6</v>
      </c>
      <c r="Z2575" t="str">
        <f t="shared" si="163"/>
        <v>July</v>
      </c>
    </row>
    <row r="2576" spans="1:26" x14ac:dyDescent="0.3">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c r="V2576">
        <f t="shared" si="160"/>
        <v>5</v>
      </c>
      <c r="W2576">
        <f t="shared" si="161"/>
        <v>11</v>
      </c>
      <c r="X2576" t="str" cm="1">
        <f t="array" ref="X2576">_xlfn.IFS(W2576&lt;=3, "Q1", W2576&lt;=6, "Q2", W2576&lt;=9, "Q3", W2576&lt;=12, "Q4")</f>
        <v>Q4</v>
      </c>
      <c r="Y2576" s="4">
        <f t="shared" si="162"/>
        <v>49</v>
      </c>
      <c r="Z2576" t="str">
        <f t="shared" si="163"/>
        <v>November</v>
      </c>
    </row>
    <row r="2577" spans="1:26" x14ac:dyDescent="0.3">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c r="V2577">
        <f t="shared" si="160"/>
        <v>5</v>
      </c>
      <c r="W2577">
        <f t="shared" si="161"/>
        <v>11</v>
      </c>
      <c r="X2577" t="str" cm="1">
        <f t="array" ref="X2577">_xlfn.IFS(W2577&lt;=3, "Q1", W2577&lt;=6, "Q2", W2577&lt;=9, "Q3", W2577&lt;=12, "Q4")</f>
        <v>Q4</v>
      </c>
      <c r="Y2577" s="4">
        <f t="shared" si="162"/>
        <v>49.000000000000007</v>
      </c>
      <c r="Z2577" t="str">
        <f t="shared" si="163"/>
        <v>November</v>
      </c>
    </row>
    <row r="2578" spans="1:26" x14ac:dyDescent="0.3">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c r="V2578">
        <f t="shared" si="160"/>
        <v>5</v>
      </c>
      <c r="W2578">
        <f t="shared" si="161"/>
        <v>11</v>
      </c>
      <c r="X2578" t="str" cm="1">
        <f t="array" ref="X2578">_xlfn.IFS(W2578&lt;=3, "Q1", W2578&lt;=6, "Q2", W2578&lt;=9, "Q3", W2578&lt;=12, "Q4")</f>
        <v>Q4</v>
      </c>
      <c r="Y2578" s="4">
        <f t="shared" si="162"/>
        <v>47</v>
      </c>
      <c r="Z2578" t="str">
        <f t="shared" si="163"/>
        <v>November</v>
      </c>
    </row>
    <row r="2579" spans="1:26" x14ac:dyDescent="0.3">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c r="V2579">
        <f t="shared" si="160"/>
        <v>5</v>
      </c>
      <c r="W2579">
        <f t="shared" si="161"/>
        <v>11</v>
      </c>
      <c r="X2579" t="str" cm="1">
        <f t="array" ref="X2579">_xlfn.IFS(W2579&lt;=3, "Q1", W2579&lt;=6, "Q2", W2579&lt;=9, "Q3", W2579&lt;=12, "Q4")</f>
        <v>Q4</v>
      </c>
      <c r="Y2579" s="4">
        <f t="shared" si="162"/>
        <v>43</v>
      </c>
      <c r="Z2579" t="str">
        <f t="shared" si="163"/>
        <v>November</v>
      </c>
    </row>
    <row r="2580" spans="1:26" x14ac:dyDescent="0.3">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c r="V2580">
        <f t="shared" si="160"/>
        <v>5</v>
      </c>
      <c r="W2580">
        <f t="shared" si="161"/>
        <v>1</v>
      </c>
      <c r="X2580" t="str" cm="1">
        <f t="array" ref="X2580">_xlfn.IFS(W2580&lt;=3, "Q1", W2580&lt;=6, "Q2", W2580&lt;=9, "Q3", W2580&lt;=12, "Q4")</f>
        <v>Q1</v>
      </c>
      <c r="Y2580" s="4">
        <f t="shared" si="162"/>
        <v>49</v>
      </c>
      <c r="Z2580" t="str">
        <f t="shared" si="163"/>
        <v>January</v>
      </c>
    </row>
    <row r="2581" spans="1:26" x14ac:dyDescent="0.3">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c r="V2581">
        <f t="shared" si="160"/>
        <v>5</v>
      </c>
      <c r="W2581">
        <f t="shared" si="161"/>
        <v>1</v>
      </c>
      <c r="X2581" t="str" cm="1">
        <f t="array" ref="X2581">_xlfn.IFS(W2581&lt;=3, "Q1", W2581&lt;=6, "Q2", W2581&lt;=9, "Q3", W2581&lt;=12, "Q4")</f>
        <v>Q1</v>
      </c>
      <c r="Y2581" s="4">
        <f t="shared" si="162"/>
        <v>0</v>
      </c>
      <c r="Z2581" t="str">
        <f t="shared" si="163"/>
        <v>January</v>
      </c>
    </row>
    <row r="2582" spans="1:26" x14ac:dyDescent="0.3">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c r="V2582">
        <f t="shared" si="160"/>
        <v>5</v>
      </c>
      <c r="W2582">
        <f t="shared" si="161"/>
        <v>1</v>
      </c>
      <c r="X2582" t="str" cm="1">
        <f t="array" ref="X2582">_xlfn.IFS(W2582&lt;=3, "Q1", W2582&lt;=6, "Q2", W2582&lt;=9, "Q3", W2582&lt;=12, "Q4")</f>
        <v>Q1</v>
      </c>
      <c r="Y2582" s="4">
        <f t="shared" si="162"/>
        <v>48.000000000000007</v>
      </c>
      <c r="Z2582" t="str">
        <f t="shared" si="163"/>
        <v>January</v>
      </c>
    </row>
    <row r="2583" spans="1:26" x14ac:dyDescent="0.3">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c r="V2583">
        <f t="shared" si="160"/>
        <v>5</v>
      </c>
      <c r="W2583">
        <f t="shared" si="161"/>
        <v>1</v>
      </c>
      <c r="X2583" t="str" cm="1">
        <f t="array" ref="X2583">_xlfn.IFS(W2583&lt;=3, "Q1", W2583&lt;=6, "Q2", W2583&lt;=9, "Q3", W2583&lt;=12, "Q4")</f>
        <v>Q1</v>
      </c>
      <c r="Y2583" s="4">
        <f t="shared" si="162"/>
        <v>50</v>
      </c>
      <c r="Z2583" t="str">
        <f t="shared" si="163"/>
        <v>January</v>
      </c>
    </row>
    <row r="2584" spans="1:26" x14ac:dyDescent="0.3">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c r="V2584">
        <f t="shared" si="160"/>
        <v>5</v>
      </c>
      <c r="W2584">
        <f t="shared" si="161"/>
        <v>1</v>
      </c>
      <c r="X2584" t="str" cm="1">
        <f t="array" ref="X2584">_xlfn.IFS(W2584&lt;=3, "Q1", W2584&lt;=6, "Q2", W2584&lt;=9, "Q3", W2584&lt;=12, "Q4")</f>
        <v>Q1</v>
      </c>
      <c r="Y2584" s="4">
        <f t="shared" si="162"/>
        <v>0</v>
      </c>
      <c r="Z2584" t="str">
        <f t="shared" si="163"/>
        <v>January</v>
      </c>
    </row>
    <row r="2585" spans="1:26" x14ac:dyDescent="0.3">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c r="V2585">
        <f t="shared" si="160"/>
        <v>5</v>
      </c>
      <c r="W2585">
        <f t="shared" si="161"/>
        <v>1</v>
      </c>
      <c r="X2585" t="str" cm="1">
        <f t="array" ref="X2585">_xlfn.IFS(W2585&lt;=3, "Q1", W2585&lt;=6, "Q2", W2585&lt;=9, "Q3", W2585&lt;=12, "Q4")</f>
        <v>Q1</v>
      </c>
      <c r="Y2585" s="4">
        <f t="shared" si="162"/>
        <v>36</v>
      </c>
      <c r="Z2585" t="str">
        <f t="shared" si="163"/>
        <v>January</v>
      </c>
    </row>
    <row r="2586" spans="1:26" x14ac:dyDescent="0.3">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c r="V2586">
        <f t="shared" si="160"/>
        <v>5</v>
      </c>
      <c r="W2586">
        <f t="shared" si="161"/>
        <v>1</v>
      </c>
      <c r="X2586" t="str" cm="1">
        <f t="array" ref="X2586">_xlfn.IFS(W2586&lt;=3, "Q1", W2586&lt;=6, "Q2", W2586&lt;=9, "Q3", W2586&lt;=12, "Q4")</f>
        <v>Q1</v>
      </c>
      <c r="Y2586" s="4">
        <f t="shared" si="162"/>
        <v>28.000000000000004</v>
      </c>
      <c r="Z2586" t="str">
        <f t="shared" si="163"/>
        <v>January</v>
      </c>
    </row>
    <row r="2587" spans="1:26" x14ac:dyDescent="0.3">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c r="V2587">
        <f t="shared" si="160"/>
        <v>7</v>
      </c>
      <c r="W2587">
        <f t="shared" si="161"/>
        <v>11</v>
      </c>
      <c r="X2587" t="str" cm="1">
        <f t="array" ref="X2587">_xlfn.IFS(W2587&lt;=3, "Q1", W2587&lt;=6, "Q2", W2587&lt;=9, "Q3", W2587&lt;=12, "Q4")</f>
        <v>Q4</v>
      </c>
      <c r="Y2587" s="4">
        <f t="shared" si="162"/>
        <v>32.500000000000007</v>
      </c>
      <c r="Z2587" t="str">
        <f t="shared" si="163"/>
        <v>November</v>
      </c>
    </row>
    <row r="2588" spans="1:26" x14ac:dyDescent="0.3">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c r="V2588">
        <f t="shared" si="160"/>
        <v>6</v>
      </c>
      <c r="W2588">
        <f t="shared" si="161"/>
        <v>6</v>
      </c>
      <c r="X2588" t="str" cm="1">
        <f t="array" ref="X2588">_xlfn.IFS(W2588&lt;=3, "Q1", W2588&lt;=6, "Q2", W2588&lt;=9, "Q3", W2588&lt;=12, "Q4")</f>
        <v>Q2</v>
      </c>
      <c r="Y2588" s="4">
        <f t="shared" si="162"/>
        <v>27</v>
      </c>
      <c r="Z2588" t="str">
        <f t="shared" si="163"/>
        <v>June</v>
      </c>
    </row>
    <row r="2589" spans="1:26" x14ac:dyDescent="0.3">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c r="V2589">
        <f t="shared" si="160"/>
        <v>6</v>
      </c>
      <c r="W2589">
        <f t="shared" si="161"/>
        <v>6</v>
      </c>
      <c r="X2589" t="str" cm="1">
        <f t="array" ref="X2589">_xlfn.IFS(W2589&lt;=3, "Q1", W2589&lt;=6, "Q2", W2589&lt;=9, "Q3", W2589&lt;=12, "Q4")</f>
        <v>Q2</v>
      </c>
      <c r="Y2589" s="4">
        <f t="shared" si="162"/>
        <v>44</v>
      </c>
      <c r="Z2589" t="str">
        <f t="shared" si="163"/>
        <v>June</v>
      </c>
    </row>
    <row r="2590" spans="1:26" x14ac:dyDescent="0.3">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c r="V2590">
        <f t="shared" si="160"/>
        <v>4</v>
      </c>
      <c r="W2590">
        <f t="shared" si="161"/>
        <v>5</v>
      </c>
      <c r="X2590" t="str" cm="1">
        <f t="array" ref="X2590">_xlfn.IFS(W2590&lt;=3, "Q1", W2590&lt;=6, "Q2", W2590&lt;=9, "Q3", W2590&lt;=12, "Q4")</f>
        <v>Q2</v>
      </c>
      <c r="Y2590" s="4">
        <f t="shared" si="162"/>
        <v>17</v>
      </c>
      <c r="Z2590" t="str">
        <f t="shared" si="163"/>
        <v>May</v>
      </c>
    </row>
    <row r="2591" spans="1:26" x14ac:dyDescent="0.3">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c r="V2591">
        <f t="shared" si="160"/>
        <v>4</v>
      </c>
      <c r="W2591">
        <f t="shared" si="161"/>
        <v>5</v>
      </c>
      <c r="X2591" t="str" cm="1">
        <f t="array" ref="X2591">_xlfn.IFS(W2591&lt;=3, "Q1", W2591&lt;=6, "Q2", W2591&lt;=9, "Q3", W2591&lt;=12, "Q4")</f>
        <v>Q2</v>
      </c>
      <c r="Y2591" s="4">
        <f t="shared" si="162"/>
        <v>8.75</v>
      </c>
      <c r="Z2591" t="str">
        <f t="shared" si="163"/>
        <v>May</v>
      </c>
    </row>
    <row r="2592" spans="1:26" x14ac:dyDescent="0.3">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c r="V2592">
        <f t="shared" si="160"/>
        <v>6</v>
      </c>
      <c r="W2592">
        <f t="shared" si="161"/>
        <v>9</v>
      </c>
      <c r="X2592" t="str" cm="1">
        <f t="array" ref="X2592">_xlfn.IFS(W2592&lt;=3, "Q1", W2592&lt;=6, "Q2", W2592&lt;=9, "Q3", W2592&lt;=12, "Q4")</f>
        <v>Q3</v>
      </c>
      <c r="Y2592" s="4">
        <f t="shared" si="162"/>
        <v>-55.000000000000007</v>
      </c>
      <c r="Z2592" t="str">
        <f t="shared" si="163"/>
        <v>September</v>
      </c>
    </row>
    <row r="2593" spans="1:26" x14ac:dyDescent="0.3">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c r="V2593">
        <f t="shared" si="160"/>
        <v>6</v>
      </c>
      <c r="W2593">
        <f t="shared" si="161"/>
        <v>9</v>
      </c>
      <c r="X2593" t="str" cm="1">
        <f t="array" ref="X2593">_xlfn.IFS(W2593&lt;=3, "Q1", W2593&lt;=6, "Q2", W2593&lt;=9, "Q3", W2593&lt;=12, "Q4")</f>
        <v>Q3</v>
      </c>
      <c r="Y2593" s="4">
        <f t="shared" si="162"/>
        <v>-50</v>
      </c>
      <c r="Z2593" t="str">
        <f t="shared" si="163"/>
        <v>September</v>
      </c>
    </row>
    <row r="2594" spans="1:26" x14ac:dyDescent="0.3">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c r="V2594">
        <f t="shared" si="160"/>
        <v>2</v>
      </c>
      <c r="W2594">
        <f t="shared" si="161"/>
        <v>11</v>
      </c>
      <c r="X2594" t="str" cm="1">
        <f t="array" ref="X2594">_xlfn.IFS(W2594&lt;=3, "Q1", W2594&lt;=6, "Q2", W2594&lt;=9, "Q3", W2594&lt;=12, "Q4")</f>
        <v>Q4</v>
      </c>
      <c r="Y2594" s="4">
        <f t="shared" si="162"/>
        <v>50</v>
      </c>
      <c r="Z2594" t="str">
        <f t="shared" si="163"/>
        <v>November</v>
      </c>
    </row>
    <row r="2595" spans="1:26" x14ac:dyDescent="0.3">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c r="V2595">
        <f t="shared" si="160"/>
        <v>2</v>
      </c>
      <c r="W2595">
        <f t="shared" si="161"/>
        <v>11</v>
      </c>
      <c r="X2595" t="str" cm="1">
        <f t="array" ref="X2595">_xlfn.IFS(W2595&lt;=3, "Q1", W2595&lt;=6, "Q2", W2595&lt;=9, "Q3", W2595&lt;=12, "Q4")</f>
        <v>Q4</v>
      </c>
      <c r="Y2595" s="4">
        <f t="shared" si="162"/>
        <v>48.000000000000007</v>
      </c>
      <c r="Z2595" t="str">
        <f t="shared" si="163"/>
        <v>November</v>
      </c>
    </row>
    <row r="2596" spans="1:26" x14ac:dyDescent="0.3">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c r="V2596">
        <f t="shared" si="160"/>
        <v>4</v>
      </c>
      <c r="W2596">
        <f t="shared" si="161"/>
        <v>5</v>
      </c>
      <c r="X2596" t="str" cm="1">
        <f t="array" ref="X2596">_xlfn.IFS(W2596&lt;=3, "Q1", W2596&lt;=6, "Q2", W2596&lt;=9, "Q3", W2596&lt;=12, "Q4")</f>
        <v>Q2</v>
      </c>
      <c r="Y2596" s="4">
        <f t="shared" si="162"/>
        <v>45</v>
      </c>
      <c r="Z2596" t="str">
        <f t="shared" si="163"/>
        <v>May</v>
      </c>
    </row>
    <row r="2597" spans="1:26" x14ac:dyDescent="0.3">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c r="V2597">
        <f t="shared" si="160"/>
        <v>4</v>
      </c>
      <c r="W2597">
        <f t="shared" si="161"/>
        <v>5</v>
      </c>
      <c r="X2597" t="str" cm="1">
        <f t="array" ref="X2597">_xlfn.IFS(W2597&lt;=3, "Q1", W2597&lt;=6, "Q2", W2597&lt;=9, "Q3", W2597&lt;=12, "Q4")</f>
        <v>Q2</v>
      </c>
      <c r="Y2597" s="4">
        <f t="shared" si="162"/>
        <v>44.999999999999993</v>
      </c>
      <c r="Z2597" t="str">
        <f t="shared" si="163"/>
        <v>May</v>
      </c>
    </row>
    <row r="2598" spans="1:26" x14ac:dyDescent="0.3">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c r="V2598">
        <f t="shared" si="160"/>
        <v>4</v>
      </c>
      <c r="W2598">
        <f t="shared" si="161"/>
        <v>5</v>
      </c>
      <c r="X2598" t="str" cm="1">
        <f t="array" ref="X2598">_xlfn.IFS(W2598&lt;=3, "Q1", W2598&lt;=6, "Q2", W2598&lt;=9, "Q3", W2598&lt;=12, "Q4")</f>
        <v>Q2</v>
      </c>
      <c r="Y2598" s="4">
        <f t="shared" si="162"/>
        <v>27</v>
      </c>
      <c r="Z2598" t="str">
        <f t="shared" si="163"/>
        <v>May</v>
      </c>
    </row>
    <row r="2599" spans="1:26" x14ac:dyDescent="0.3">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c r="V2599">
        <f t="shared" si="160"/>
        <v>4</v>
      </c>
      <c r="W2599">
        <f t="shared" si="161"/>
        <v>5</v>
      </c>
      <c r="X2599" t="str" cm="1">
        <f t="array" ref="X2599">_xlfn.IFS(W2599&lt;=3, "Q1", W2599&lt;=6, "Q2", W2599&lt;=9, "Q3", W2599&lt;=12, "Q4")</f>
        <v>Q2</v>
      </c>
      <c r="Y2599" s="4">
        <f t="shared" si="162"/>
        <v>18</v>
      </c>
      <c r="Z2599" t="str">
        <f t="shared" si="163"/>
        <v>May</v>
      </c>
    </row>
    <row r="2600" spans="1:26" x14ac:dyDescent="0.3">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c r="V2600">
        <f t="shared" si="160"/>
        <v>4</v>
      </c>
      <c r="W2600">
        <f t="shared" si="161"/>
        <v>5</v>
      </c>
      <c r="X2600" t="str" cm="1">
        <f t="array" ref="X2600">_xlfn.IFS(W2600&lt;=3, "Q1", W2600&lt;=6, "Q2", W2600&lt;=9, "Q3", W2600&lt;=12, "Q4")</f>
        <v>Q2</v>
      </c>
      <c r="Y2600" s="4">
        <f t="shared" si="162"/>
        <v>49</v>
      </c>
      <c r="Z2600" t="str">
        <f t="shared" si="163"/>
        <v>May</v>
      </c>
    </row>
    <row r="2601" spans="1:26" x14ac:dyDescent="0.3">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c r="V2601">
        <f t="shared" si="160"/>
        <v>6</v>
      </c>
      <c r="W2601">
        <f t="shared" si="161"/>
        <v>4</v>
      </c>
      <c r="X2601" t="str" cm="1">
        <f t="array" ref="X2601">_xlfn.IFS(W2601&lt;=3, "Q1", W2601&lt;=6, "Q2", W2601&lt;=9, "Q3", W2601&lt;=12, "Q4")</f>
        <v>Q2</v>
      </c>
      <c r="Y2601" s="4">
        <f t="shared" si="162"/>
        <v>29.000000000000004</v>
      </c>
      <c r="Z2601" t="str">
        <f t="shared" si="163"/>
        <v>April</v>
      </c>
    </row>
    <row r="2602" spans="1:26" x14ac:dyDescent="0.3">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c r="V2602">
        <f t="shared" si="160"/>
        <v>6</v>
      </c>
      <c r="W2602">
        <f t="shared" si="161"/>
        <v>4</v>
      </c>
      <c r="X2602" t="str" cm="1">
        <f t="array" ref="X2602">_xlfn.IFS(W2602&lt;=3, "Q1", W2602&lt;=6, "Q2", W2602&lt;=9, "Q3", W2602&lt;=12, "Q4")</f>
        <v>Q2</v>
      </c>
      <c r="Y2602" s="4">
        <f t="shared" si="162"/>
        <v>30.000000000000004</v>
      </c>
      <c r="Z2602" t="str">
        <f t="shared" si="163"/>
        <v>April</v>
      </c>
    </row>
    <row r="2603" spans="1:26" x14ac:dyDescent="0.3">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c r="V2603">
        <f t="shared" si="160"/>
        <v>0</v>
      </c>
      <c r="W2603">
        <f t="shared" si="161"/>
        <v>6</v>
      </c>
      <c r="X2603" t="str" cm="1">
        <f t="array" ref="X2603">_xlfn.IFS(W2603&lt;=3, "Q1", W2603&lt;=6, "Q2", W2603&lt;=9, "Q3", W2603&lt;=12, "Q4")</f>
        <v>Q2</v>
      </c>
      <c r="Y2603" s="4">
        <f t="shared" si="162"/>
        <v>47</v>
      </c>
      <c r="Z2603" t="str">
        <f t="shared" si="163"/>
        <v>June</v>
      </c>
    </row>
    <row r="2604" spans="1:26" x14ac:dyDescent="0.3">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c r="V2604">
        <f t="shared" si="160"/>
        <v>0</v>
      </c>
      <c r="W2604">
        <f t="shared" si="161"/>
        <v>6</v>
      </c>
      <c r="X2604" t="str" cm="1">
        <f t="array" ref="X2604">_xlfn.IFS(W2604&lt;=3, "Q1", W2604&lt;=6, "Q2", W2604&lt;=9, "Q3", W2604&lt;=12, "Q4")</f>
        <v>Q2</v>
      </c>
      <c r="Y2604" s="4">
        <f t="shared" si="162"/>
        <v>27</v>
      </c>
      <c r="Z2604" t="str">
        <f t="shared" si="163"/>
        <v>June</v>
      </c>
    </row>
    <row r="2605" spans="1:26" x14ac:dyDescent="0.3">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c r="V2605">
        <f t="shared" si="160"/>
        <v>0</v>
      </c>
      <c r="W2605">
        <f t="shared" si="161"/>
        <v>6</v>
      </c>
      <c r="X2605" t="str" cm="1">
        <f t="array" ref="X2605">_xlfn.IFS(W2605&lt;=3, "Q1", W2605&lt;=6, "Q2", W2605&lt;=9, "Q3", W2605&lt;=12, "Q4")</f>
        <v>Q2</v>
      </c>
      <c r="Y2605" s="4">
        <f t="shared" si="162"/>
        <v>3.7500000000000004</v>
      </c>
      <c r="Z2605" t="str">
        <f t="shared" si="163"/>
        <v>June</v>
      </c>
    </row>
    <row r="2606" spans="1:26" x14ac:dyDescent="0.3">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c r="V2606">
        <f t="shared" si="160"/>
        <v>0</v>
      </c>
      <c r="W2606">
        <f t="shared" si="161"/>
        <v>6</v>
      </c>
      <c r="X2606" t="str" cm="1">
        <f t="array" ref="X2606">_xlfn.IFS(W2606&lt;=3, "Q1", W2606&lt;=6, "Q2", W2606&lt;=9, "Q3", W2606&lt;=12, "Q4")</f>
        <v>Q2</v>
      </c>
      <c r="Y2606" s="4">
        <f t="shared" si="162"/>
        <v>34</v>
      </c>
      <c r="Z2606" t="str">
        <f t="shared" si="163"/>
        <v>June</v>
      </c>
    </row>
    <row r="2607" spans="1:26" x14ac:dyDescent="0.3">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c r="V2607">
        <f t="shared" si="160"/>
        <v>5</v>
      </c>
      <c r="W2607">
        <f t="shared" si="161"/>
        <v>12</v>
      </c>
      <c r="X2607" t="str" cm="1">
        <f t="array" ref="X2607">_xlfn.IFS(W2607&lt;=3, "Q1", W2607&lt;=6, "Q2", W2607&lt;=9, "Q3", W2607&lt;=12, "Q4")</f>
        <v>Q4</v>
      </c>
      <c r="Y2607" s="4">
        <f t="shared" si="162"/>
        <v>-73.333333333333329</v>
      </c>
      <c r="Z2607" t="str">
        <f t="shared" si="163"/>
        <v>December</v>
      </c>
    </row>
    <row r="2608" spans="1:26" x14ac:dyDescent="0.3">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c r="V2608">
        <f t="shared" si="160"/>
        <v>6</v>
      </c>
      <c r="W2608">
        <f t="shared" si="161"/>
        <v>3</v>
      </c>
      <c r="X2608" t="str" cm="1">
        <f t="array" ref="X2608">_xlfn.IFS(W2608&lt;=3, "Q1", W2608&lt;=6, "Q2", W2608&lt;=9, "Q3", W2608&lt;=12, "Q4")</f>
        <v>Q1</v>
      </c>
      <c r="Y2608" s="4">
        <f t="shared" si="162"/>
        <v>29.000000000000004</v>
      </c>
      <c r="Z2608" t="str">
        <f t="shared" si="163"/>
        <v>March</v>
      </c>
    </row>
    <row r="2609" spans="1:26" x14ac:dyDescent="0.3">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c r="V2609">
        <f t="shared" si="160"/>
        <v>5</v>
      </c>
      <c r="W2609">
        <f t="shared" si="161"/>
        <v>11</v>
      </c>
      <c r="X2609" t="str" cm="1">
        <f t="array" ref="X2609">_xlfn.IFS(W2609&lt;=3, "Q1", W2609&lt;=6, "Q2", W2609&lt;=9, "Q3", W2609&lt;=12, "Q4")</f>
        <v>Q4</v>
      </c>
      <c r="Y2609" s="4">
        <f t="shared" si="162"/>
        <v>0</v>
      </c>
      <c r="Z2609" t="str">
        <f t="shared" si="163"/>
        <v>November</v>
      </c>
    </row>
    <row r="2610" spans="1:26" x14ac:dyDescent="0.3">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c r="V2610">
        <f t="shared" si="160"/>
        <v>5</v>
      </c>
      <c r="W2610">
        <f t="shared" si="161"/>
        <v>11</v>
      </c>
      <c r="X2610" t="str" cm="1">
        <f t="array" ref="X2610">_xlfn.IFS(W2610&lt;=3, "Q1", W2610&lt;=6, "Q2", W2610&lt;=9, "Q3", W2610&lt;=12, "Q4")</f>
        <v>Q4</v>
      </c>
      <c r="Y2610" s="4">
        <f t="shared" si="162"/>
        <v>35</v>
      </c>
      <c r="Z2610" t="str">
        <f t="shared" si="163"/>
        <v>November</v>
      </c>
    </row>
    <row r="2611" spans="1:26" x14ac:dyDescent="0.3">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c r="V2611">
        <f t="shared" si="160"/>
        <v>5</v>
      </c>
      <c r="W2611">
        <f t="shared" si="161"/>
        <v>11</v>
      </c>
      <c r="X2611" t="str" cm="1">
        <f t="array" ref="X2611">_xlfn.IFS(W2611&lt;=3, "Q1", W2611&lt;=6, "Q2", W2611&lt;=9, "Q3", W2611&lt;=12, "Q4")</f>
        <v>Q4</v>
      </c>
      <c r="Y2611" s="4">
        <f t="shared" si="162"/>
        <v>-10.000000000000002</v>
      </c>
      <c r="Z2611" t="str">
        <f t="shared" si="163"/>
        <v>November</v>
      </c>
    </row>
    <row r="2612" spans="1:26" x14ac:dyDescent="0.3">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c r="V2612">
        <f t="shared" si="160"/>
        <v>5</v>
      </c>
      <c r="W2612">
        <f t="shared" si="161"/>
        <v>11</v>
      </c>
      <c r="X2612" t="str" cm="1">
        <f t="array" ref="X2612">_xlfn.IFS(W2612&lt;=3, "Q1", W2612&lt;=6, "Q2", W2612&lt;=9, "Q3", W2612&lt;=12, "Q4")</f>
        <v>Q4</v>
      </c>
      <c r="Y2612" s="4">
        <f t="shared" si="162"/>
        <v>33.75</v>
      </c>
      <c r="Z2612" t="str">
        <f t="shared" si="163"/>
        <v>November</v>
      </c>
    </row>
    <row r="2613" spans="1:26" x14ac:dyDescent="0.3">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c r="V2613">
        <f t="shared" si="160"/>
        <v>5</v>
      </c>
      <c r="W2613">
        <f t="shared" si="161"/>
        <v>11</v>
      </c>
      <c r="X2613" t="str" cm="1">
        <f t="array" ref="X2613">_xlfn.IFS(W2613&lt;=3, "Q1", W2613&lt;=6, "Q2", W2613&lt;=9, "Q3", W2613&lt;=12, "Q4")</f>
        <v>Q4</v>
      </c>
      <c r="Y2613" s="4">
        <f t="shared" si="162"/>
        <v>32.5</v>
      </c>
      <c r="Z2613" t="str">
        <f t="shared" si="163"/>
        <v>November</v>
      </c>
    </row>
    <row r="2614" spans="1:26" x14ac:dyDescent="0.3">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c r="V2614">
        <f t="shared" si="160"/>
        <v>5</v>
      </c>
      <c r="W2614">
        <f t="shared" si="161"/>
        <v>11</v>
      </c>
      <c r="X2614" t="str" cm="1">
        <f t="array" ref="X2614">_xlfn.IFS(W2614&lt;=3, "Q1", W2614&lt;=6, "Q2", W2614&lt;=9, "Q3", W2614&lt;=12, "Q4")</f>
        <v>Q4</v>
      </c>
      <c r="Y2614" s="4">
        <f t="shared" si="162"/>
        <v>-65</v>
      </c>
      <c r="Z2614" t="str">
        <f t="shared" si="163"/>
        <v>November</v>
      </c>
    </row>
    <row r="2615" spans="1:26" x14ac:dyDescent="0.3">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c r="V2615">
        <f t="shared" si="160"/>
        <v>7</v>
      </c>
      <c r="W2615">
        <f t="shared" si="161"/>
        <v>4</v>
      </c>
      <c r="X2615" t="str" cm="1">
        <f t="array" ref="X2615">_xlfn.IFS(W2615&lt;=3, "Q1", W2615&lt;=6, "Q2", W2615&lt;=9, "Q3", W2615&lt;=12, "Q4")</f>
        <v>Q2</v>
      </c>
      <c r="Y2615" s="4">
        <f t="shared" si="162"/>
        <v>6.25</v>
      </c>
      <c r="Z2615" t="str">
        <f t="shared" si="163"/>
        <v>April</v>
      </c>
    </row>
    <row r="2616" spans="1:26" x14ac:dyDescent="0.3">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c r="V2616">
        <f t="shared" si="160"/>
        <v>7</v>
      </c>
      <c r="W2616">
        <f t="shared" si="161"/>
        <v>4</v>
      </c>
      <c r="X2616" t="str" cm="1">
        <f t="array" ref="X2616">_xlfn.IFS(W2616&lt;=3, "Q1", W2616&lt;=6, "Q2", W2616&lt;=9, "Q3", W2616&lt;=12, "Q4")</f>
        <v>Q2</v>
      </c>
      <c r="Y2616" s="4">
        <f t="shared" si="162"/>
        <v>10</v>
      </c>
      <c r="Z2616" t="str">
        <f t="shared" si="163"/>
        <v>April</v>
      </c>
    </row>
    <row r="2617" spans="1:26" x14ac:dyDescent="0.3">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c r="V2617">
        <f t="shared" si="160"/>
        <v>7</v>
      </c>
      <c r="W2617">
        <f t="shared" si="161"/>
        <v>4</v>
      </c>
      <c r="X2617" t="str" cm="1">
        <f t="array" ref="X2617">_xlfn.IFS(W2617&lt;=3, "Q1", W2617&lt;=6, "Q2", W2617&lt;=9, "Q3", W2617&lt;=12, "Q4")</f>
        <v>Q2</v>
      </c>
      <c r="Y2617" s="4">
        <f t="shared" si="162"/>
        <v>31.25</v>
      </c>
      <c r="Z2617" t="str">
        <f t="shared" si="163"/>
        <v>April</v>
      </c>
    </row>
    <row r="2618" spans="1:26" x14ac:dyDescent="0.3">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c r="V2618">
        <f t="shared" si="160"/>
        <v>4</v>
      </c>
      <c r="W2618">
        <f t="shared" si="161"/>
        <v>4</v>
      </c>
      <c r="X2618" t="str" cm="1">
        <f t="array" ref="X2618">_xlfn.IFS(W2618&lt;=3, "Q1", W2618&lt;=6, "Q2", W2618&lt;=9, "Q3", W2618&lt;=12, "Q4")</f>
        <v>Q2</v>
      </c>
      <c r="Y2618" s="4">
        <f t="shared" si="162"/>
        <v>47</v>
      </c>
      <c r="Z2618" t="str">
        <f t="shared" si="163"/>
        <v>April</v>
      </c>
    </row>
    <row r="2619" spans="1:26" x14ac:dyDescent="0.3">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c r="V2619">
        <f t="shared" si="160"/>
        <v>4</v>
      </c>
      <c r="W2619">
        <f t="shared" si="161"/>
        <v>4</v>
      </c>
      <c r="X2619" t="str" cm="1">
        <f t="array" ref="X2619">_xlfn.IFS(W2619&lt;=3, "Q1", W2619&lt;=6, "Q2", W2619&lt;=9, "Q3", W2619&lt;=12, "Q4")</f>
        <v>Q2</v>
      </c>
      <c r="Y2619" s="4">
        <f t="shared" si="162"/>
        <v>31.249999999999993</v>
      </c>
      <c r="Z2619" t="str">
        <f t="shared" si="163"/>
        <v>April</v>
      </c>
    </row>
    <row r="2620" spans="1:26" x14ac:dyDescent="0.3">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c r="V2620">
        <f t="shared" si="160"/>
        <v>4</v>
      </c>
      <c r="W2620">
        <f t="shared" si="161"/>
        <v>12</v>
      </c>
      <c r="X2620" t="str" cm="1">
        <f t="array" ref="X2620">_xlfn.IFS(W2620&lt;=3, "Q1", W2620&lt;=6, "Q2", W2620&lt;=9, "Q3", W2620&lt;=12, "Q4")</f>
        <v>Q4</v>
      </c>
      <c r="Y2620" s="4">
        <f t="shared" si="162"/>
        <v>26</v>
      </c>
      <c r="Z2620" t="str">
        <f t="shared" si="163"/>
        <v>December</v>
      </c>
    </row>
    <row r="2621" spans="1:26" x14ac:dyDescent="0.3">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c r="V2621">
        <f t="shared" si="160"/>
        <v>4</v>
      </c>
      <c r="W2621">
        <f t="shared" si="161"/>
        <v>12</v>
      </c>
      <c r="X2621" t="str" cm="1">
        <f t="array" ref="X2621">_xlfn.IFS(W2621&lt;=3, "Q1", W2621&lt;=6, "Q2", W2621&lt;=9, "Q3", W2621&lt;=12, "Q4")</f>
        <v>Q4</v>
      </c>
      <c r="Y2621" s="4">
        <f t="shared" si="162"/>
        <v>10</v>
      </c>
      <c r="Z2621" t="str">
        <f t="shared" si="163"/>
        <v>December</v>
      </c>
    </row>
    <row r="2622" spans="1:26" x14ac:dyDescent="0.3">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c r="V2622">
        <f t="shared" si="160"/>
        <v>4</v>
      </c>
      <c r="W2622">
        <f t="shared" si="161"/>
        <v>12</v>
      </c>
      <c r="X2622" t="str" cm="1">
        <f t="array" ref="X2622">_xlfn.IFS(W2622&lt;=3, "Q1", W2622&lt;=6, "Q2", W2622&lt;=9, "Q3", W2622&lt;=12, "Q4")</f>
        <v>Q4</v>
      </c>
      <c r="Y2622" s="4">
        <f t="shared" si="162"/>
        <v>28.000000000000004</v>
      </c>
      <c r="Z2622" t="str">
        <f t="shared" si="163"/>
        <v>December</v>
      </c>
    </row>
    <row r="2623" spans="1:26" x14ac:dyDescent="0.3">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c r="V2623">
        <f t="shared" si="160"/>
        <v>4</v>
      </c>
      <c r="W2623">
        <f t="shared" si="161"/>
        <v>12</v>
      </c>
      <c r="X2623" t="str" cm="1">
        <f t="array" ref="X2623">_xlfn.IFS(W2623&lt;=3, "Q1", W2623&lt;=6, "Q2", W2623&lt;=9, "Q3", W2623&lt;=12, "Q4")</f>
        <v>Q4</v>
      </c>
      <c r="Y2623" s="4">
        <f t="shared" si="162"/>
        <v>47</v>
      </c>
      <c r="Z2623" t="str">
        <f t="shared" si="163"/>
        <v>December</v>
      </c>
    </row>
    <row r="2624" spans="1:26" x14ac:dyDescent="0.3">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c r="V2624">
        <f t="shared" si="160"/>
        <v>3</v>
      </c>
      <c r="W2624">
        <f t="shared" si="161"/>
        <v>12</v>
      </c>
      <c r="X2624" t="str" cm="1">
        <f t="array" ref="X2624">_xlfn.IFS(W2624&lt;=3, "Q1", W2624&lt;=6, "Q2", W2624&lt;=9, "Q3", W2624&lt;=12, "Q4")</f>
        <v>Q4</v>
      </c>
      <c r="Y2624" s="4">
        <f t="shared" si="162"/>
        <v>47.999999999999993</v>
      </c>
      <c r="Z2624" t="str">
        <f t="shared" si="163"/>
        <v>December</v>
      </c>
    </row>
    <row r="2625" spans="1:26" x14ac:dyDescent="0.3">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c r="V2625">
        <f t="shared" si="160"/>
        <v>2</v>
      </c>
      <c r="W2625">
        <f t="shared" si="161"/>
        <v>10</v>
      </c>
      <c r="X2625" t="str" cm="1">
        <f t="array" ref="X2625">_xlfn.IFS(W2625&lt;=3, "Q1", W2625&lt;=6, "Q2", W2625&lt;=9, "Q3", W2625&lt;=12, "Q4")</f>
        <v>Q4</v>
      </c>
      <c r="Y2625" s="4">
        <f t="shared" si="162"/>
        <v>35</v>
      </c>
      <c r="Z2625" t="str">
        <f t="shared" si="163"/>
        <v>October</v>
      </c>
    </row>
    <row r="2626" spans="1:26" x14ac:dyDescent="0.3">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c r="V2626">
        <f t="shared" si="160"/>
        <v>2</v>
      </c>
      <c r="W2626">
        <f t="shared" si="161"/>
        <v>10</v>
      </c>
      <c r="X2626" t="str" cm="1">
        <f t="array" ref="X2626">_xlfn.IFS(W2626&lt;=3, "Q1", W2626&lt;=6, "Q2", W2626&lt;=9, "Q3", W2626&lt;=12, "Q4")</f>
        <v>Q4</v>
      </c>
      <c r="Y2626" s="4">
        <f t="shared" si="162"/>
        <v>27</v>
      </c>
      <c r="Z2626" t="str">
        <f t="shared" si="163"/>
        <v>October</v>
      </c>
    </row>
    <row r="2627" spans="1:26" x14ac:dyDescent="0.3">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c r="V2627">
        <f t="shared" ref="V2627:V2690" si="164">D2627-C2627</f>
        <v>2</v>
      </c>
      <c r="W2627">
        <f t="shared" ref="W2627:W2690" si="165">MONTH(C2627)</f>
        <v>10</v>
      </c>
      <c r="X2627" t="str" cm="1">
        <f t="array" ref="X2627">_xlfn.IFS(W2627&lt;=3, "Q1", W2627&lt;=6, "Q2", W2627&lt;=9, "Q3", W2627&lt;=12, "Q4")</f>
        <v>Q4</v>
      </c>
      <c r="Y2627" s="4">
        <f t="shared" ref="Y2627:Y2690" si="166">(U2627/R2627)*100</f>
        <v>45</v>
      </c>
      <c r="Z2627" t="str">
        <f t="shared" ref="Z2627:Z2690" si="167">TEXT(C2627, "mmmm")</f>
        <v>October</v>
      </c>
    </row>
    <row r="2628" spans="1:26" x14ac:dyDescent="0.3">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c r="V2628">
        <f t="shared" si="164"/>
        <v>2</v>
      </c>
      <c r="W2628">
        <f t="shared" si="165"/>
        <v>10</v>
      </c>
      <c r="X2628" t="str" cm="1">
        <f t="array" ref="X2628">_xlfn.IFS(W2628&lt;=3, "Q1", W2628&lt;=6, "Q2", W2628&lt;=9, "Q3", W2628&lt;=12, "Q4")</f>
        <v>Q4</v>
      </c>
      <c r="Y2628" s="4">
        <f t="shared" si="166"/>
        <v>1</v>
      </c>
      <c r="Z2628" t="str">
        <f t="shared" si="167"/>
        <v>October</v>
      </c>
    </row>
    <row r="2629" spans="1:26" x14ac:dyDescent="0.3">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c r="V2629">
        <f t="shared" si="164"/>
        <v>2</v>
      </c>
      <c r="W2629">
        <f t="shared" si="165"/>
        <v>11</v>
      </c>
      <c r="X2629" t="str" cm="1">
        <f t="array" ref="X2629">_xlfn.IFS(W2629&lt;=3, "Q1", W2629&lt;=6, "Q2", W2629&lt;=9, "Q3", W2629&lt;=12, "Q4")</f>
        <v>Q4</v>
      </c>
      <c r="Y2629" s="4">
        <f t="shared" si="166"/>
        <v>15</v>
      </c>
      <c r="Z2629" t="str">
        <f t="shared" si="167"/>
        <v>November</v>
      </c>
    </row>
    <row r="2630" spans="1:26" x14ac:dyDescent="0.3">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c r="V2630">
        <f t="shared" si="164"/>
        <v>2</v>
      </c>
      <c r="W2630">
        <f t="shared" si="165"/>
        <v>11</v>
      </c>
      <c r="X2630" t="str" cm="1">
        <f t="array" ref="X2630">_xlfn.IFS(W2630&lt;=3, "Q1", W2630&lt;=6, "Q2", W2630&lt;=9, "Q3", W2630&lt;=12, "Q4")</f>
        <v>Q4</v>
      </c>
      <c r="Y2630" s="4">
        <f t="shared" si="166"/>
        <v>-143.33333333333334</v>
      </c>
      <c r="Z2630" t="str">
        <f t="shared" si="167"/>
        <v>November</v>
      </c>
    </row>
    <row r="2631" spans="1:26" x14ac:dyDescent="0.3">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c r="V2631">
        <f t="shared" si="164"/>
        <v>2</v>
      </c>
      <c r="W2631">
        <f t="shared" si="165"/>
        <v>11</v>
      </c>
      <c r="X2631" t="str" cm="1">
        <f t="array" ref="X2631">_xlfn.IFS(W2631&lt;=3, "Q1", W2631&lt;=6, "Q2", W2631&lt;=9, "Q3", W2631&lt;=12, "Q4")</f>
        <v>Q4</v>
      </c>
      <c r="Y2631" s="4">
        <f t="shared" si="166"/>
        <v>-66.666666666666657</v>
      </c>
      <c r="Z2631" t="str">
        <f t="shared" si="167"/>
        <v>November</v>
      </c>
    </row>
    <row r="2632" spans="1:26" x14ac:dyDescent="0.3">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c r="V2632">
        <f t="shared" si="164"/>
        <v>5</v>
      </c>
      <c r="W2632">
        <f t="shared" si="165"/>
        <v>9</v>
      </c>
      <c r="X2632" t="str" cm="1">
        <f t="array" ref="X2632">_xlfn.IFS(W2632&lt;=3, "Q1", W2632&lt;=6, "Q2", W2632&lt;=9, "Q3", W2632&lt;=12, "Q4")</f>
        <v>Q3</v>
      </c>
      <c r="Y2632" s="4">
        <f t="shared" si="166"/>
        <v>47</v>
      </c>
      <c r="Z2632" t="str">
        <f t="shared" si="167"/>
        <v>September</v>
      </c>
    </row>
    <row r="2633" spans="1:26" x14ac:dyDescent="0.3">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c r="V2633">
        <f t="shared" si="164"/>
        <v>5</v>
      </c>
      <c r="W2633">
        <f t="shared" si="165"/>
        <v>5</v>
      </c>
      <c r="X2633" t="str" cm="1">
        <f t="array" ref="X2633">_xlfn.IFS(W2633&lt;=3, "Q1", W2633&lt;=6, "Q2", W2633&lt;=9, "Q3", W2633&lt;=12, "Q4")</f>
        <v>Q2</v>
      </c>
      <c r="Y2633" s="4">
        <f t="shared" si="166"/>
        <v>43</v>
      </c>
      <c r="Z2633" t="str">
        <f t="shared" si="167"/>
        <v>May</v>
      </c>
    </row>
    <row r="2634" spans="1:26" x14ac:dyDescent="0.3">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c r="V2634">
        <f t="shared" si="164"/>
        <v>5</v>
      </c>
      <c r="W2634">
        <f t="shared" si="165"/>
        <v>5</v>
      </c>
      <c r="X2634" t="str" cm="1">
        <f t="array" ref="X2634">_xlfn.IFS(W2634&lt;=3, "Q1", W2634&lt;=6, "Q2", W2634&lt;=9, "Q3", W2634&lt;=12, "Q4")</f>
        <v>Q2</v>
      </c>
      <c r="Y2634" s="4">
        <f t="shared" si="166"/>
        <v>10</v>
      </c>
      <c r="Z2634" t="str">
        <f t="shared" si="167"/>
        <v>May</v>
      </c>
    </row>
    <row r="2635" spans="1:26" x14ac:dyDescent="0.3">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c r="V2635">
        <f t="shared" si="164"/>
        <v>5</v>
      </c>
      <c r="W2635">
        <f t="shared" si="165"/>
        <v>5</v>
      </c>
      <c r="X2635" t="str" cm="1">
        <f t="array" ref="X2635">_xlfn.IFS(W2635&lt;=3, "Q1", W2635&lt;=6, "Q2", W2635&lt;=9, "Q3", W2635&lt;=12, "Q4")</f>
        <v>Q2</v>
      </c>
      <c r="Y2635" s="4">
        <f t="shared" si="166"/>
        <v>11.25</v>
      </c>
      <c r="Z2635" t="str">
        <f t="shared" si="167"/>
        <v>May</v>
      </c>
    </row>
    <row r="2636" spans="1:26" x14ac:dyDescent="0.3">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c r="V2636">
        <f t="shared" si="164"/>
        <v>5</v>
      </c>
      <c r="W2636">
        <f t="shared" si="165"/>
        <v>7</v>
      </c>
      <c r="X2636" t="str" cm="1">
        <f t="array" ref="X2636">_xlfn.IFS(W2636&lt;=3, "Q1", W2636&lt;=6, "Q2", W2636&lt;=9, "Q3", W2636&lt;=12, "Q4")</f>
        <v>Q3</v>
      </c>
      <c r="Y2636" s="4">
        <f t="shared" si="166"/>
        <v>15</v>
      </c>
      <c r="Z2636" t="str">
        <f t="shared" si="167"/>
        <v>July</v>
      </c>
    </row>
    <row r="2637" spans="1:26" x14ac:dyDescent="0.3">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c r="V2637">
        <f t="shared" si="164"/>
        <v>5</v>
      </c>
      <c r="W2637">
        <f t="shared" si="165"/>
        <v>7</v>
      </c>
      <c r="X2637" t="str" cm="1">
        <f t="array" ref="X2637">_xlfn.IFS(W2637&lt;=3, "Q1", W2637&lt;=6, "Q2", W2637&lt;=9, "Q3", W2637&lt;=12, "Q4")</f>
        <v>Q3</v>
      </c>
      <c r="Y2637" s="4">
        <f t="shared" si="166"/>
        <v>-80</v>
      </c>
      <c r="Z2637" t="str">
        <f t="shared" si="167"/>
        <v>July</v>
      </c>
    </row>
    <row r="2638" spans="1:26" x14ac:dyDescent="0.3">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c r="V2638">
        <f t="shared" si="164"/>
        <v>4</v>
      </c>
      <c r="W2638">
        <f t="shared" si="165"/>
        <v>8</v>
      </c>
      <c r="X2638" t="str" cm="1">
        <f t="array" ref="X2638">_xlfn.IFS(W2638&lt;=3, "Q1", W2638&lt;=6, "Q2", W2638&lt;=9, "Q3", W2638&lt;=12, "Q4")</f>
        <v>Q3</v>
      </c>
      <c r="Y2638" s="4">
        <f t="shared" si="166"/>
        <v>19</v>
      </c>
      <c r="Z2638" t="str">
        <f t="shared" si="167"/>
        <v>August</v>
      </c>
    </row>
    <row r="2639" spans="1:26" x14ac:dyDescent="0.3">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c r="V2639">
        <f t="shared" si="164"/>
        <v>6</v>
      </c>
      <c r="W2639">
        <f t="shared" si="165"/>
        <v>6</v>
      </c>
      <c r="X2639" t="str" cm="1">
        <f t="array" ref="X2639">_xlfn.IFS(W2639&lt;=3, "Q1", W2639&lt;=6, "Q2", W2639&lt;=9, "Q3", W2639&lt;=12, "Q4")</f>
        <v>Q2</v>
      </c>
      <c r="Y2639" s="4">
        <f t="shared" si="166"/>
        <v>49</v>
      </c>
      <c r="Z2639" t="str">
        <f t="shared" si="167"/>
        <v>June</v>
      </c>
    </row>
    <row r="2640" spans="1:26" x14ac:dyDescent="0.3">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c r="V2640">
        <f t="shared" si="164"/>
        <v>6</v>
      </c>
      <c r="W2640">
        <f t="shared" si="165"/>
        <v>6</v>
      </c>
      <c r="X2640" t="str" cm="1">
        <f t="array" ref="X2640">_xlfn.IFS(W2640&lt;=3, "Q1", W2640&lt;=6, "Q2", W2640&lt;=9, "Q3", W2640&lt;=12, "Q4")</f>
        <v>Q2</v>
      </c>
      <c r="Y2640" s="4">
        <f t="shared" si="166"/>
        <v>32.5</v>
      </c>
      <c r="Z2640" t="str">
        <f t="shared" si="167"/>
        <v>June</v>
      </c>
    </row>
    <row r="2641" spans="1:26" x14ac:dyDescent="0.3">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c r="V2641">
        <f t="shared" si="164"/>
        <v>6</v>
      </c>
      <c r="W2641">
        <f t="shared" si="165"/>
        <v>6</v>
      </c>
      <c r="X2641" t="str" cm="1">
        <f t="array" ref="X2641">_xlfn.IFS(W2641&lt;=3, "Q1", W2641&lt;=6, "Q2", W2641&lt;=9, "Q3", W2641&lt;=12, "Q4")</f>
        <v>Q2</v>
      </c>
      <c r="Y2641" s="4">
        <f t="shared" si="166"/>
        <v>26</v>
      </c>
      <c r="Z2641" t="str">
        <f t="shared" si="167"/>
        <v>June</v>
      </c>
    </row>
    <row r="2642" spans="1:26" x14ac:dyDescent="0.3">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c r="V2642">
        <f t="shared" si="164"/>
        <v>6</v>
      </c>
      <c r="W2642">
        <f t="shared" si="165"/>
        <v>6</v>
      </c>
      <c r="X2642" t="str" cm="1">
        <f t="array" ref="X2642">_xlfn.IFS(W2642&lt;=3, "Q1", W2642&lt;=6, "Q2", W2642&lt;=9, "Q3", W2642&lt;=12, "Q4")</f>
        <v>Q2</v>
      </c>
      <c r="Y2642" s="4">
        <f t="shared" si="166"/>
        <v>16.666666666666664</v>
      </c>
      <c r="Z2642" t="str">
        <f t="shared" si="167"/>
        <v>June</v>
      </c>
    </row>
    <row r="2643" spans="1:26" x14ac:dyDescent="0.3">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c r="V2643">
        <f t="shared" si="164"/>
        <v>5</v>
      </c>
      <c r="W2643">
        <f t="shared" si="165"/>
        <v>2</v>
      </c>
      <c r="X2643" t="str" cm="1">
        <f t="array" ref="X2643">_xlfn.IFS(W2643&lt;=3, "Q1", W2643&lt;=6, "Q2", W2643&lt;=9, "Q3", W2643&lt;=12, "Q4")</f>
        <v>Q1</v>
      </c>
      <c r="Y2643" s="4">
        <f t="shared" si="166"/>
        <v>10</v>
      </c>
      <c r="Z2643" t="str">
        <f t="shared" si="167"/>
        <v>February</v>
      </c>
    </row>
    <row r="2644" spans="1:26" x14ac:dyDescent="0.3">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c r="V2644">
        <f t="shared" si="164"/>
        <v>1</v>
      </c>
      <c r="W2644">
        <f t="shared" si="165"/>
        <v>12</v>
      </c>
      <c r="X2644" t="str" cm="1">
        <f t="array" ref="X2644">_xlfn.IFS(W2644&lt;=3, "Q1", W2644&lt;=6, "Q2", W2644&lt;=9, "Q3", W2644&lt;=12, "Q4")</f>
        <v>Q4</v>
      </c>
      <c r="Y2644" s="4">
        <f t="shared" si="166"/>
        <v>36.250000000000007</v>
      </c>
      <c r="Z2644" t="str">
        <f t="shared" si="167"/>
        <v>December</v>
      </c>
    </row>
    <row r="2645" spans="1:26" x14ac:dyDescent="0.3">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c r="V2645">
        <f t="shared" si="164"/>
        <v>4</v>
      </c>
      <c r="W2645">
        <f t="shared" si="165"/>
        <v>4</v>
      </c>
      <c r="X2645" t="str" cm="1">
        <f t="array" ref="X2645">_xlfn.IFS(W2645&lt;=3, "Q1", W2645&lt;=6, "Q2", W2645&lt;=9, "Q3", W2645&lt;=12, "Q4")</f>
        <v>Q2</v>
      </c>
      <c r="Y2645" s="4">
        <f t="shared" si="166"/>
        <v>11.249999999999998</v>
      </c>
      <c r="Z2645" t="str">
        <f t="shared" si="167"/>
        <v>April</v>
      </c>
    </row>
    <row r="2646" spans="1:26" x14ac:dyDescent="0.3">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c r="V2646">
        <f t="shared" si="164"/>
        <v>4</v>
      </c>
      <c r="W2646">
        <f t="shared" si="165"/>
        <v>4</v>
      </c>
      <c r="X2646" t="str" cm="1">
        <f t="array" ref="X2646">_xlfn.IFS(W2646&lt;=3, "Q1", W2646&lt;=6, "Q2", W2646&lt;=9, "Q3", W2646&lt;=12, "Q4")</f>
        <v>Q2</v>
      </c>
      <c r="Y2646" s="4">
        <f t="shared" si="166"/>
        <v>33.75</v>
      </c>
      <c r="Z2646" t="str">
        <f t="shared" si="167"/>
        <v>April</v>
      </c>
    </row>
    <row r="2647" spans="1:26" x14ac:dyDescent="0.3">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c r="V2647">
        <f t="shared" si="164"/>
        <v>5</v>
      </c>
      <c r="W2647">
        <f t="shared" si="165"/>
        <v>9</v>
      </c>
      <c r="X2647" t="str" cm="1">
        <f t="array" ref="X2647">_xlfn.IFS(W2647&lt;=3, "Q1", W2647&lt;=6, "Q2", W2647&lt;=9, "Q3", W2647&lt;=12, "Q4")</f>
        <v>Q3</v>
      </c>
      <c r="Y2647" s="4">
        <f t="shared" si="166"/>
        <v>41</v>
      </c>
      <c r="Z2647" t="str">
        <f t="shared" si="167"/>
        <v>September</v>
      </c>
    </row>
    <row r="2648" spans="1:26" x14ac:dyDescent="0.3">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c r="V2648">
        <f t="shared" si="164"/>
        <v>5</v>
      </c>
      <c r="W2648">
        <f t="shared" si="165"/>
        <v>9</v>
      </c>
      <c r="X2648" t="str" cm="1">
        <f t="array" ref="X2648">_xlfn.IFS(W2648&lt;=3, "Q1", W2648&lt;=6, "Q2", W2648&lt;=9, "Q3", W2648&lt;=12, "Q4")</f>
        <v>Q3</v>
      </c>
      <c r="Y2648" s="4">
        <f t="shared" si="166"/>
        <v>47</v>
      </c>
      <c r="Z2648" t="str">
        <f t="shared" si="167"/>
        <v>September</v>
      </c>
    </row>
    <row r="2649" spans="1:26" x14ac:dyDescent="0.3">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c r="V2649">
        <f t="shared" si="164"/>
        <v>5</v>
      </c>
      <c r="W2649">
        <f t="shared" si="165"/>
        <v>9</v>
      </c>
      <c r="X2649" t="str" cm="1">
        <f t="array" ref="X2649">_xlfn.IFS(W2649&lt;=3, "Q1", W2649&lt;=6, "Q2", W2649&lt;=9, "Q3", W2649&lt;=12, "Q4")</f>
        <v>Q3</v>
      </c>
      <c r="Y2649" s="4">
        <f t="shared" si="166"/>
        <v>47.999999999999993</v>
      </c>
      <c r="Z2649" t="str">
        <f t="shared" si="167"/>
        <v>September</v>
      </c>
    </row>
    <row r="2650" spans="1:26" x14ac:dyDescent="0.3">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c r="V2650">
        <f t="shared" si="164"/>
        <v>5</v>
      </c>
      <c r="W2650">
        <f t="shared" si="165"/>
        <v>9</v>
      </c>
      <c r="X2650" t="str" cm="1">
        <f t="array" ref="X2650">_xlfn.IFS(W2650&lt;=3, "Q1", W2650&lt;=6, "Q2", W2650&lt;=9, "Q3", W2650&lt;=12, "Q4")</f>
        <v>Q3</v>
      </c>
      <c r="Y2650" s="4">
        <f t="shared" si="166"/>
        <v>26</v>
      </c>
      <c r="Z2650" t="str">
        <f t="shared" si="167"/>
        <v>September</v>
      </c>
    </row>
    <row r="2651" spans="1:26" x14ac:dyDescent="0.3">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c r="V2651">
        <f t="shared" si="164"/>
        <v>5</v>
      </c>
      <c r="W2651">
        <f t="shared" si="165"/>
        <v>9</v>
      </c>
      <c r="X2651" t="str" cm="1">
        <f t="array" ref="X2651">_xlfn.IFS(W2651&lt;=3, "Q1", W2651&lt;=6, "Q2", W2651&lt;=9, "Q3", W2651&lt;=12, "Q4")</f>
        <v>Q3</v>
      </c>
      <c r="Y2651" s="4">
        <f t="shared" si="166"/>
        <v>27</v>
      </c>
      <c r="Z2651" t="str">
        <f t="shared" si="167"/>
        <v>September</v>
      </c>
    </row>
    <row r="2652" spans="1:26" x14ac:dyDescent="0.3">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c r="V2652">
        <f t="shared" si="164"/>
        <v>5</v>
      </c>
      <c r="W2652">
        <f t="shared" si="165"/>
        <v>9</v>
      </c>
      <c r="X2652" t="str" cm="1">
        <f t="array" ref="X2652">_xlfn.IFS(W2652&lt;=3, "Q1", W2652&lt;=6, "Q2", W2652&lt;=9, "Q3", W2652&lt;=12, "Q4")</f>
        <v>Q3</v>
      </c>
      <c r="Y2652" s="4">
        <f t="shared" si="166"/>
        <v>4.7058823529411775</v>
      </c>
      <c r="Z2652" t="str">
        <f t="shared" si="167"/>
        <v>September</v>
      </c>
    </row>
    <row r="2653" spans="1:26" x14ac:dyDescent="0.3">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c r="V2653">
        <f t="shared" si="164"/>
        <v>4</v>
      </c>
      <c r="W2653">
        <f t="shared" si="165"/>
        <v>9</v>
      </c>
      <c r="X2653" t="str" cm="1">
        <f t="array" ref="X2653">_xlfn.IFS(W2653&lt;=3, "Q1", W2653&lt;=6, "Q2", W2653&lt;=9, "Q3", W2653&lt;=12, "Q4")</f>
        <v>Q3</v>
      </c>
      <c r="Y2653" s="4">
        <f t="shared" si="166"/>
        <v>32.5</v>
      </c>
      <c r="Z2653" t="str">
        <f t="shared" si="167"/>
        <v>September</v>
      </c>
    </row>
    <row r="2654" spans="1:26" x14ac:dyDescent="0.3">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c r="V2654">
        <f t="shared" si="164"/>
        <v>4</v>
      </c>
      <c r="W2654">
        <f t="shared" si="165"/>
        <v>9</v>
      </c>
      <c r="X2654" t="str" cm="1">
        <f t="array" ref="X2654">_xlfn.IFS(W2654&lt;=3, "Q1", W2654&lt;=6, "Q2", W2654&lt;=9, "Q3", W2654&lt;=12, "Q4")</f>
        <v>Q3</v>
      </c>
      <c r="Y2654" s="4">
        <f t="shared" si="166"/>
        <v>36.25</v>
      </c>
      <c r="Z2654" t="str">
        <f t="shared" si="167"/>
        <v>September</v>
      </c>
    </row>
    <row r="2655" spans="1:26" x14ac:dyDescent="0.3">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c r="V2655">
        <f t="shared" si="164"/>
        <v>4</v>
      </c>
      <c r="W2655">
        <f t="shared" si="165"/>
        <v>9</v>
      </c>
      <c r="X2655" t="str" cm="1">
        <f t="array" ref="X2655">_xlfn.IFS(W2655&lt;=3, "Q1", W2655&lt;=6, "Q2", W2655&lt;=9, "Q3", W2655&lt;=12, "Q4")</f>
        <v>Q3</v>
      </c>
      <c r="Y2655" s="4">
        <f t="shared" si="166"/>
        <v>49.000000000000007</v>
      </c>
      <c r="Z2655" t="str">
        <f t="shared" si="167"/>
        <v>September</v>
      </c>
    </row>
    <row r="2656" spans="1:26" x14ac:dyDescent="0.3">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c r="V2656">
        <f t="shared" si="164"/>
        <v>4</v>
      </c>
      <c r="W2656">
        <f t="shared" si="165"/>
        <v>9</v>
      </c>
      <c r="X2656" t="str" cm="1">
        <f t="array" ref="X2656">_xlfn.IFS(W2656&lt;=3, "Q1", W2656&lt;=6, "Q2", W2656&lt;=9, "Q3", W2656&lt;=12, "Q4")</f>
        <v>Q3</v>
      </c>
      <c r="Y2656" s="4">
        <f t="shared" si="166"/>
        <v>6.0000000000000009</v>
      </c>
      <c r="Z2656" t="str">
        <f t="shared" si="167"/>
        <v>September</v>
      </c>
    </row>
    <row r="2657" spans="1:26" x14ac:dyDescent="0.3">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c r="V2657">
        <f t="shared" si="164"/>
        <v>4</v>
      </c>
      <c r="W2657">
        <f t="shared" si="165"/>
        <v>9</v>
      </c>
      <c r="X2657" t="str" cm="1">
        <f t="array" ref="X2657">_xlfn.IFS(W2657&lt;=3, "Q1", W2657&lt;=6, "Q2", W2657&lt;=9, "Q3", W2657&lt;=12, "Q4")</f>
        <v>Q3</v>
      </c>
      <c r="Y2657" s="4">
        <f t="shared" si="166"/>
        <v>35</v>
      </c>
      <c r="Z2657" t="str">
        <f t="shared" si="167"/>
        <v>September</v>
      </c>
    </row>
    <row r="2658" spans="1:26" x14ac:dyDescent="0.3">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c r="V2658">
        <f t="shared" si="164"/>
        <v>4</v>
      </c>
      <c r="W2658">
        <f t="shared" si="165"/>
        <v>9</v>
      </c>
      <c r="X2658" t="str" cm="1">
        <f t="array" ref="X2658">_xlfn.IFS(W2658&lt;=3, "Q1", W2658&lt;=6, "Q2", W2658&lt;=9, "Q3", W2658&lt;=12, "Q4")</f>
        <v>Q3</v>
      </c>
      <c r="Y2658" s="4">
        <f t="shared" si="166"/>
        <v>25</v>
      </c>
      <c r="Z2658" t="str">
        <f t="shared" si="167"/>
        <v>September</v>
      </c>
    </row>
    <row r="2659" spans="1:26" x14ac:dyDescent="0.3">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c r="V2659">
        <f t="shared" si="164"/>
        <v>4</v>
      </c>
      <c r="W2659">
        <f t="shared" si="165"/>
        <v>9</v>
      </c>
      <c r="X2659" t="str" cm="1">
        <f t="array" ref="X2659">_xlfn.IFS(W2659&lt;=3, "Q1", W2659&lt;=6, "Q2", W2659&lt;=9, "Q3", W2659&lt;=12, "Q4")</f>
        <v>Q3</v>
      </c>
      <c r="Y2659" s="4">
        <f t="shared" si="166"/>
        <v>49</v>
      </c>
      <c r="Z2659" t="str">
        <f t="shared" si="167"/>
        <v>September</v>
      </c>
    </row>
    <row r="2660" spans="1:26" x14ac:dyDescent="0.3">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c r="V2660">
        <f t="shared" si="164"/>
        <v>4</v>
      </c>
      <c r="W2660">
        <f t="shared" si="165"/>
        <v>8</v>
      </c>
      <c r="X2660" t="str" cm="1">
        <f t="array" ref="X2660">_xlfn.IFS(W2660&lt;=3, "Q1", W2660&lt;=6, "Q2", W2660&lt;=9, "Q3", W2660&lt;=12, "Q4")</f>
        <v>Q3</v>
      </c>
      <c r="Y2660" s="4">
        <f t="shared" si="166"/>
        <v>47</v>
      </c>
      <c r="Z2660" t="str">
        <f t="shared" si="167"/>
        <v>August</v>
      </c>
    </row>
    <row r="2661" spans="1:26" x14ac:dyDescent="0.3">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c r="V2661">
        <f t="shared" si="164"/>
        <v>4</v>
      </c>
      <c r="W2661">
        <f t="shared" si="165"/>
        <v>12</v>
      </c>
      <c r="X2661" t="str" cm="1">
        <f t="array" ref="X2661">_xlfn.IFS(W2661&lt;=3, "Q1", W2661&lt;=6, "Q2", W2661&lt;=9, "Q3", W2661&lt;=12, "Q4")</f>
        <v>Q4</v>
      </c>
      <c r="Y2661" s="4">
        <f t="shared" si="166"/>
        <v>11.25</v>
      </c>
      <c r="Z2661" t="str">
        <f t="shared" si="167"/>
        <v>December</v>
      </c>
    </row>
    <row r="2662" spans="1:26" x14ac:dyDescent="0.3">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c r="V2662">
        <f t="shared" si="164"/>
        <v>4</v>
      </c>
      <c r="W2662">
        <f t="shared" si="165"/>
        <v>11</v>
      </c>
      <c r="X2662" t="str" cm="1">
        <f t="array" ref="X2662">_xlfn.IFS(W2662&lt;=3, "Q1", W2662&lt;=6, "Q2", W2662&lt;=9, "Q3", W2662&lt;=12, "Q4")</f>
        <v>Q4</v>
      </c>
      <c r="Y2662" s="4">
        <f t="shared" si="166"/>
        <v>25</v>
      </c>
      <c r="Z2662" t="str">
        <f t="shared" si="167"/>
        <v>November</v>
      </c>
    </row>
    <row r="2663" spans="1:26" x14ac:dyDescent="0.3">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c r="V2663">
        <f t="shared" si="164"/>
        <v>4</v>
      </c>
      <c r="W2663">
        <f t="shared" si="165"/>
        <v>11</v>
      </c>
      <c r="X2663" t="str" cm="1">
        <f t="array" ref="X2663">_xlfn.IFS(W2663&lt;=3, "Q1", W2663&lt;=6, "Q2", W2663&lt;=9, "Q3", W2663&lt;=12, "Q4")</f>
        <v>Q4</v>
      </c>
      <c r="Y2663" s="4">
        <f t="shared" si="166"/>
        <v>45</v>
      </c>
      <c r="Z2663" t="str">
        <f t="shared" si="167"/>
        <v>November</v>
      </c>
    </row>
    <row r="2664" spans="1:26" x14ac:dyDescent="0.3">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c r="V2664">
        <f t="shared" si="164"/>
        <v>1</v>
      </c>
      <c r="W2664">
        <f t="shared" si="165"/>
        <v>4</v>
      </c>
      <c r="X2664" t="str" cm="1">
        <f t="array" ref="X2664">_xlfn.IFS(W2664&lt;=3, "Q1", W2664&lt;=6, "Q2", W2664&lt;=9, "Q3", W2664&lt;=12, "Q4")</f>
        <v>Q2</v>
      </c>
      <c r="Y2664" s="4">
        <f t="shared" si="166"/>
        <v>48</v>
      </c>
      <c r="Z2664" t="str">
        <f t="shared" si="167"/>
        <v>April</v>
      </c>
    </row>
    <row r="2665" spans="1:26" x14ac:dyDescent="0.3">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c r="V2665">
        <f t="shared" si="164"/>
        <v>3</v>
      </c>
      <c r="W2665">
        <f t="shared" si="165"/>
        <v>5</v>
      </c>
      <c r="X2665" t="str" cm="1">
        <f t="array" ref="X2665">_xlfn.IFS(W2665&lt;=3, "Q1", W2665&lt;=6, "Q2", W2665&lt;=9, "Q3", W2665&lt;=12, "Q4")</f>
        <v>Q2</v>
      </c>
      <c r="Y2665" s="4">
        <f t="shared" si="166"/>
        <v>32.5</v>
      </c>
      <c r="Z2665" t="str">
        <f t="shared" si="167"/>
        <v>May</v>
      </c>
    </row>
    <row r="2666" spans="1:26" x14ac:dyDescent="0.3">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c r="V2666">
        <f t="shared" si="164"/>
        <v>3</v>
      </c>
      <c r="W2666">
        <f t="shared" si="165"/>
        <v>5</v>
      </c>
      <c r="X2666" t="str" cm="1">
        <f t="array" ref="X2666">_xlfn.IFS(W2666&lt;=3, "Q1", W2666&lt;=6, "Q2", W2666&lt;=9, "Q3", W2666&lt;=12, "Q4")</f>
        <v>Q2</v>
      </c>
      <c r="Y2666" s="4">
        <f t="shared" si="166"/>
        <v>-38.333333333333329</v>
      </c>
      <c r="Z2666" t="str">
        <f t="shared" si="167"/>
        <v>May</v>
      </c>
    </row>
    <row r="2667" spans="1:26" x14ac:dyDescent="0.3">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c r="V2667">
        <f t="shared" si="164"/>
        <v>3</v>
      </c>
      <c r="W2667">
        <f t="shared" si="165"/>
        <v>5</v>
      </c>
      <c r="X2667" t="str" cm="1">
        <f t="array" ref="X2667">_xlfn.IFS(W2667&lt;=3, "Q1", W2667&lt;=6, "Q2", W2667&lt;=9, "Q3", W2667&lt;=12, "Q4")</f>
        <v>Q2</v>
      </c>
      <c r="Y2667" s="4">
        <f t="shared" si="166"/>
        <v>-73.333333333333343</v>
      </c>
      <c r="Z2667" t="str">
        <f t="shared" si="167"/>
        <v>May</v>
      </c>
    </row>
    <row r="2668" spans="1:26" x14ac:dyDescent="0.3">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c r="V2668">
        <f t="shared" si="164"/>
        <v>0</v>
      </c>
      <c r="W2668">
        <f t="shared" si="165"/>
        <v>10</v>
      </c>
      <c r="X2668" t="str" cm="1">
        <f t="array" ref="X2668">_xlfn.IFS(W2668&lt;=3, "Q1", W2668&lt;=6, "Q2", W2668&lt;=9, "Q3", W2668&lt;=12, "Q4")</f>
        <v>Q4</v>
      </c>
      <c r="Y2668" s="4">
        <f t="shared" si="166"/>
        <v>26.25</v>
      </c>
      <c r="Z2668" t="str">
        <f t="shared" si="167"/>
        <v>October</v>
      </c>
    </row>
    <row r="2669" spans="1:26" x14ac:dyDescent="0.3">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c r="V2669">
        <f t="shared" si="164"/>
        <v>0</v>
      </c>
      <c r="W2669">
        <f t="shared" si="165"/>
        <v>10</v>
      </c>
      <c r="X2669" t="str" cm="1">
        <f t="array" ref="X2669">_xlfn.IFS(W2669&lt;=3, "Q1", W2669&lt;=6, "Q2", W2669&lt;=9, "Q3", W2669&lt;=12, "Q4")</f>
        <v>Q4</v>
      </c>
      <c r="Y2669" s="4">
        <f t="shared" si="166"/>
        <v>33.75</v>
      </c>
      <c r="Z2669" t="str">
        <f t="shared" si="167"/>
        <v>October</v>
      </c>
    </row>
    <row r="2670" spans="1:26" x14ac:dyDescent="0.3">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c r="V2670">
        <f t="shared" si="164"/>
        <v>5</v>
      </c>
      <c r="W2670">
        <f t="shared" si="165"/>
        <v>8</v>
      </c>
      <c r="X2670" t="str" cm="1">
        <f t="array" ref="X2670">_xlfn.IFS(W2670&lt;=3, "Q1", W2670&lt;=6, "Q2", W2670&lt;=9, "Q3", W2670&lt;=12, "Q4")</f>
        <v>Q3</v>
      </c>
      <c r="Y2670" s="4">
        <f t="shared" si="166"/>
        <v>11.249999999999998</v>
      </c>
      <c r="Z2670" t="str">
        <f t="shared" si="167"/>
        <v>August</v>
      </c>
    </row>
    <row r="2671" spans="1:26" x14ac:dyDescent="0.3">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c r="V2671">
        <f t="shared" si="164"/>
        <v>5</v>
      </c>
      <c r="W2671">
        <f t="shared" si="165"/>
        <v>8</v>
      </c>
      <c r="X2671" t="str" cm="1">
        <f t="array" ref="X2671">_xlfn.IFS(W2671&lt;=3, "Q1", W2671&lt;=6, "Q2", W2671&lt;=9, "Q3", W2671&lt;=12, "Q4")</f>
        <v>Q3</v>
      </c>
      <c r="Y2671" s="4">
        <f t="shared" si="166"/>
        <v>28.000000000000004</v>
      </c>
      <c r="Z2671" t="str">
        <f t="shared" si="167"/>
        <v>August</v>
      </c>
    </row>
    <row r="2672" spans="1:26" x14ac:dyDescent="0.3">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c r="V2672">
        <f t="shared" si="164"/>
        <v>3</v>
      </c>
      <c r="W2672">
        <f t="shared" si="165"/>
        <v>9</v>
      </c>
      <c r="X2672" t="str" cm="1">
        <f t="array" ref="X2672">_xlfn.IFS(W2672&lt;=3, "Q1", W2672&lt;=6, "Q2", W2672&lt;=9, "Q3", W2672&lt;=12, "Q4")</f>
        <v>Q3</v>
      </c>
      <c r="Y2672" s="4">
        <f t="shared" si="166"/>
        <v>48</v>
      </c>
      <c r="Z2672" t="str">
        <f t="shared" si="167"/>
        <v>September</v>
      </c>
    </row>
    <row r="2673" spans="1:26" x14ac:dyDescent="0.3">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c r="V2673">
        <f t="shared" si="164"/>
        <v>3</v>
      </c>
      <c r="W2673">
        <f t="shared" si="165"/>
        <v>9</v>
      </c>
      <c r="X2673" t="str" cm="1">
        <f t="array" ref="X2673">_xlfn.IFS(W2673&lt;=3, "Q1", W2673&lt;=6, "Q2", W2673&lt;=9, "Q3", W2673&lt;=12, "Q4")</f>
        <v>Q3</v>
      </c>
      <c r="Y2673" s="4">
        <f t="shared" si="166"/>
        <v>27</v>
      </c>
      <c r="Z2673" t="str">
        <f t="shared" si="167"/>
        <v>September</v>
      </c>
    </row>
    <row r="2674" spans="1:26" x14ac:dyDescent="0.3">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c r="V2674">
        <f t="shared" si="164"/>
        <v>3</v>
      </c>
      <c r="W2674">
        <f t="shared" si="165"/>
        <v>9</v>
      </c>
      <c r="X2674" t="str" cm="1">
        <f t="array" ref="X2674">_xlfn.IFS(W2674&lt;=3, "Q1", W2674&lt;=6, "Q2", W2674&lt;=9, "Q3", W2674&lt;=12, "Q4")</f>
        <v>Q3</v>
      </c>
      <c r="Y2674" s="4">
        <f t="shared" si="166"/>
        <v>49</v>
      </c>
      <c r="Z2674" t="str">
        <f t="shared" si="167"/>
        <v>September</v>
      </c>
    </row>
    <row r="2675" spans="1:26" x14ac:dyDescent="0.3">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c r="V2675">
        <f t="shared" si="164"/>
        <v>3</v>
      </c>
      <c r="W2675">
        <f t="shared" si="165"/>
        <v>9</v>
      </c>
      <c r="X2675" t="str" cm="1">
        <f t="array" ref="X2675">_xlfn.IFS(W2675&lt;=3, "Q1", W2675&lt;=6, "Q2", W2675&lt;=9, "Q3", W2675&lt;=12, "Q4")</f>
        <v>Q3</v>
      </c>
      <c r="Y2675" s="4">
        <f t="shared" si="166"/>
        <v>18</v>
      </c>
      <c r="Z2675" t="str">
        <f t="shared" si="167"/>
        <v>September</v>
      </c>
    </row>
    <row r="2676" spans="1:26" x14ac:dyDescent="0.3">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c r="V2676">
        <f t="shared" si="164"/>
        <v>0</v>
      </c>
      <c r="W2676">
        <f t="shared" si="165"/>
        <v>12</v>
      </c>
      <c r="X2676" t="str" cm="1">
        <f t="array" ref="X2676">_xlfn.IFS(W2676&lt;=3, "Q1", W2676&lt;=6, "Q2", W2676&lt;=9, "Q3", W2676&lt;=12, "Q4")</f>
        <v>Q4</v>
      </c>
      <c r="Y2676" s="4">
        <f t="shared" si="166"/>
        <v>48</v>
      </c>
      <c r="Z2676" t="str">
        <f t="shared" si="167"/>
        <v>December</v>
      </c>
    </row>
    <row r="2677" spans="1:26" x14ac:dyDescent="0.3">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c r="V2677">
        <f t="shared" si="164"/>
        <v>5</v>
      </c>
      <c r="W2677">
        <f t="shared" si="165"/>
        <v>11</v>
      </c>
      <c r="X2677" t="str" cm="1">
        <f t="array" ref="X2677">_xlfn.IFS(W2677&lt;=3, "Q1", W2677&lt;=6, "Q2", W2677&lt;=9, "Q3", W2677&lt;=12, "Q4")</f>
        <v>Q4</v>
      </c>
      <c r="Y2677" s="4">
        <f t="shared" si="166"/>
        <v>8.75</v>
      </c>
      <c r="Z2677" t="str">
        <f t="shared" si="167"/>
        <v>November</v>
      </c>
    </row>
    <row r="2678" spans="1:26" x14ac:dyDescent="0.3">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c r="V2678">
        <f t="shared" si="164"/>
        <v>5</v>
      </c>
      <c r="W2678">
        <f t="shared" si="165"/>
        <v>11</v>
      </c>
      <c r="X2678" t="str" cm="1">
        <f t="array" ref="X2678">_xlfn.IFS(W2678&lt;=3, "Q1", W2678&lt;=6, "Q2", W2678&lt;=9, "Q3", W2678&lt;=12, "Q4")</f>
        <v>Q4</v>
      </c>
      <c r="Y2678" s="4">
        <f t="shared" si="166"/>
        <v>9.9999999999999982</v>
      </c>
      <c r="Z2678" t="str">
        <f t="shared" si="167"/>
        <v>November</v>
      </c>
    </row>
    <row r="2679" spans="1:26" x14ac:dyDescent="0.3">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c r="V2679">
        <f t="shared" si="164"/>
        <v>0</v>
      </c>
      <c r="W2679">
        <f t="shared" si="165"/>
        <v>6</v>
      </c>
      <c r="X2679" t="str" cm="1">
        <f t="array" ref="X2679">_xlfn.IFS(W2679&lt;=3, "Q1", W2679&lt;=6, "Q2", W2679&lt;=9, "Q3", W2679&lt;=12, "Q4")</f>
        <v>Q2</v>
      </c>
      <c r="Y2679" s="4">
        <f t="shared" si="166"/>
        <v>-73.333333333333343</v>
      </c>
      <c r="Z2679" t="str">
        <f t="shared" si="167"/>
        <v>June</v>
      </c>
    </row>
    <row r="2680" spans="1:26" x14ac:dyDescent="0.3">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c r="V2680">
        <f t="shared" si="164"/>
        <v>0</v>
      </c>
      <c r="W2680">
        <f t="shared" si="165"/>
        <v>6</v>
      </c>
      <c r="X2680" t="str" cm="1">
        <f t="array" ref="X2680">_xlfn.IFS(W2680&lt;=3, "Q1", W2680&lt;=6, "Q2", W2680&lt;=9, "Q3", W2680&lt;=12, "Q4")</f>
        <v>Q2</v>
      </c>
      <c r="Y2680" s="4">
        <f t="shared" si="166"/>
        <v>-66.666666666666657</v>
      </c>
      <c r="Z2680" t="str">
        <f t="shared" si="167"/>
        <v>June</v>
      </c>
    </row>
    <row r="2681" spans="1:26" x14ac:dyDescent="0.3">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c r="V2681">
        <f t="shared" si="164"/>
        <v>6</v>
      </c>
      <c r="W2681">
        <f t="shared" si="165"/>
        <v>1</v>
      </c>
      <c r="X2681" t="str" cm="1">
        <f t="array" ref="X2681">_xlfn.IFS(W2681&lt;=3, "Q1", W2681&lt;=6, "Q2", W2681&lt;=9, "Q3", W2681&lt;=12, "Q4")</f>
        <v>Q1</v>
      </c>
      <c r="Y2681" s="4">
        <f t="shared" si="166"/>
        <v>49</v>
      </c>
      <c r="Z2681" t="str">
        <f t="shared" si="167"/>
        <v>January</v>
      </c>
    </row>
    <row r="2682" spans="1:26" x14ac:dyDescent="0.3">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c r="V2682">
        <f t="shared" si="164"/>
        <v>6</v>
      </c>
      <c r="W2682">
        <f t="shared" si="165"/>
        <v>1</v>
      </c>
      <c r="X2682" t="str" cm="1">
        <f t="array" ref="X2682">_xlfn.IFS(W2682&lt;=3, "Q1", W2682&lt;=6, "Q2", W2682&lt;=9, "Q3", W2682&lt;=12, "Q4")</f>
        <v>Q1</v>
      </c>
      <c r="Y2682" s="4">
        <f t="shared" si="166"/>
        <v>17.999999999999996</v>
      </c>
      <c r="Z2682" t="str">
        <f t="shared" si="167"/>
        <v>January</v>
      </c>
    </row>
    <row r="2683" spans="1:26" x14ac:dyDescent="0.3">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c r="V2683">
        <f t="shared" si="164"/>
        <v>6</v>
      </c>
      <c r="W2683">
        <f t="shared" si="165"/>
        <v>1</v>
      </c>
      <c r="X2683" t="str" cm="1">
        <f t="array" ref="X2683">_xlfn.IFS(W2683&lt;=3, "Q1", W2683&lt;=6, "Q2", W2683&lt;=9, "Q3", W2683&lt;=12, "Q4")</f>
        <v>Q1</v>
      </c>
      <c r="Y2683" s="4">
        <f t="shared" si="166"/>
        <v>47</v>
      </c>
      <c r="Z2683" t="str">
        <f t="shared" si="167"/>
        <v>January</v>
      </c>
    </row>
    <row r="2684" spans="1:26" x14ac:dyDescent="0.3">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c r="V2684">
        <f t="shared" si="164"/>
        <v>6</v>
      </c>
      <c r="W2684">
        <f t="shared" si="165"/>
        <v>1</v>
      </c>
      <c r="X2684" t="str" cm="1">
        <f t="array" ref="X2684">_xlfn.IFS(W2684&lt;=3, "Q1", W2684&lt;=6, "Q2", W2684&lt;=9, "Q3", W2684&lt;=12, "Q4")</f>
        <v>Q1</v>
      </c>
      <c r="Y2684" s="4">
        <f t="shared" si="166"/>
        <v>43.333333333333336</v>
      </c>
      <c r="Z2684" t="str">
        <f t="shared" si="167"/>
        <v>January</v>
      </c>
    </row>
    <row r="2685" spans="1:26" x14ac:dyDescent="0.3">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c r="V2685">
        <f t="shared" si="164"/>
        <v>6</v>
      </c>
      <c r="W2685">
        <f t="shared" si="165"/>
        <v>1</v>
      </c>
      <c r="X2685" t="str" cm="1">
        <f t="array" ref="X2685">_xlfn.IFS(W2685&lt;=3, "Q1", W2685&lt;=6, "Q2", W2685&lt;=9, "Q3", W2685&lt;=12, "Q4")</f>
        <v>Q1</v>
      </c>
      <c r="Y2685" s="4">
        <f t="shared" si="166"/>
        <v>30</v>
      </c>
      <c r="Z2685" t="str">
        <f t="shared" si="167"/>
        <v>January</v>
      </c>
    </row>
    <row r="2686" spans="1:26" x14ac:dyDescent="0.3">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c r="V2686">
        <f t="shared" si="164"/>
        <v>7</v>
      </c>
      <c r="W2686">
        <f t="shared" si="165"/>
        <v>6</v>
      </c>
      <c r="X2686" t="str" cm="1">
        <f t="array" ref="X2686">_xlfn.IFS(W2686&lt;=3, "Q1", W2686&lt;=6, "Q2", W2686&lt;=9, "Q3", W2686&lt;=12, "Q4")</f>
        <v>Q2</v>
      </c>
      <c r="Y2686" s="4">
        <f t="shared" si="166"/>
        <v>32.5</v>
      </c>
      <c r="Z2686" t="str">
        <f t="shared" si="167"/>
        <v>June</v>
      </c>
    </row>
    <row r="2687" spans="1:26" x14ac:dyDescent="0.3">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c r="V2687">
        <f t="shared" si="164"/>
        <v>5</v>
      </c>
      <c r="W2687">
        <f t="shared" si="165"/>
        <v>9</v>
      </c>
      <c r="X2687" t="str" cm="1">
        <f t="array" ref="X2687">_xlfn.IFS(W2687&lt;=3, "Q1", W2687&lt;=6, "Q2", W2687&lt;=9, "Q3", W2687&lt;=12, "Q4")</f>
        <v>Q3</v>
      </c>
      <c r="Y2687" s="4">
        <f t="shared" si="166"/>
        <v>31.25</v>
      </c>
      <c r="Z2687" t="str">
        <f t="shared" si="167"/>
        <v>September</v>
      </c>
    </row>
    <row r="2688" spans="1:26" x14ac:dyDescent="0.3">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c r="V2688">
        <f t="shared" si="164"/>
        <v>5</v>
      </c>
      <c r="W2688">
        <f t="shared" si="165"/>
        <v>9</v>
      </c>
      <c r="X2688" t="str" cm="1">
        <f t="array" ref="X2688">_xlfn.IFS(W2688&lt;=3, "Q1", W2688&lt;=6, "Q2", W2688&lt;=9, "Q3", W2688&lt;=12, "Q4")</f>
        <v>Q3</v>
      </c>
      <c r="Y2688" s="4">
        <f t="shared" si="166"/>
        <v>-76.666666666666657</v>
      </c>
      <c r="Z2688" t="str">
        <f t="shared" si="167"/>
        <v>September</v>
      </c>
    </row>
    <row r="2689" spans="1:26" x14ac:dyDescent="0.3">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c r="V2689">
        <f t="shared" si="164"/>
        <v>1</v>
      </c>
      <c r="W2689">
        <f t="shared" si="165"/>
        <v>8</v>
      </c>
      <c r="X2689" t="str" cm="1">
        <f t="array" ref="X2689">_xlfn.IFS(W2689&lt;=3, "Q1", W2689&lt;=6, "Q2", W2689&lt;=9, "Q3", W2689&lt;=12, "Q4")</f>
        <v>Q3</v>
      </c>
      <c r="Y2689" s="4">
        <f t="shared" si="166"/>
        <v>-165</v>
      </c>
      <c r="Z2689" t="str">
        <f t="shared" si="167"/>
        <v>August</v>
      </c>
    </row>
    <row r="2690" spans="1:26" x14ac:dyDescent="0.3">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c r="V2690">
        <f t="shared" si="164"/>
        <v>2</v>
      </c>
      <c r="W2690">
        <f t="shared" si="165"/>
        <v>11</v>
      </c>
      <c r="X2690" t="str" cm="1">
        <f t="array" ref="X2690">_xlfn.IFS(W2690&lt;=3, "Q1", W2690&lt;=6, "Q2", W2690&lt;=9, "Q3", W2690&lt;=12, "Q4")</f>
        <v>Q4</v>
      </c>
      <c r="Y2690" s="4">
        <f t="shared" si="166"/>
        <v>45.000000000000007</v>
      </c>
      <c r="Z2690" t="str">
        <f t="shared" si="167"/>
        <v>November</v>
      </c>
    </row>
    <row r="2691" spans="1:26" x14ac:dyDescent="0.3">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c r="V2691">
        <f t="shared" ref="V2691:V2754" si="168">D2691-C2691</f>
        <v>2</v>
      </c>
      <c r="W2691">
        <f t="shared" ref="W2691:W2754" si="169">MONTH(C2691)</f>
        <v>6</v>
      </c>
      <c r="X2691" t="str" cm="1">
        <f t="array" ref="X2691">_xlfn.IFS(W2691&lt;=3, "Q1", W2691&lt;=6, "Q2", W2691&lt;=9, "Q3", W2691&lt;=12, "Q4")</f>
        <v>Q2</v>
      </c>
      <c r="Y2691" s="4">
        <f t="shared" ref="Y2691:Y2754" si="170">(U2691/R2691)*100</f>
        <v>31.249999999999993</v>
      </c>
      <c r="Z2691" t="str">
        <f t="shared" ref="Z2691:Z2754" si="171">TEXT(C2691, "mmmm")</f>
        <v>June</v>
      </c>
    </row>
    <row r="2692" spans="1:26" x14ac:dyDescent="0.3">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c r="V2692">
        <f t="shared" si="168"/>
        <v>4</v>
      </c>
      <c r="W2692">
        <f t="shared" si="169"/>
        <v>12</v>
      </c>
      <c r="X2692" t="str" cm="1">
        <f t="array" ref="X2692">_xlfn.IFS(W2692&lt;=3, "Q1", W2692&lt;=6, "Q2", W2692&lt;=9, "Q3", W2692&lt;=12, "Q4")</f>
        <v>Q4</v>
      </c>
      <c r="Y2692" s="4">
        <f t="shared" si="170"/>
        <v>-83.333333333333343</v>
      </c>
      <c r="Z2692" t="str">
        <f t="shared" si="171"/>
        <v>December</v>
      </c>
    </row>
    <row r="2693" spans="1:26" x14ac:dyDescent="0.3">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c r="V2693">
        <f t="shared" si="168"/>
        <v>5</v>
      </c>
      <c r="W2693">
        <f t="shared" si="169"/>
        <v>8</v>
      </c>
      <c r="X2693" t="str" cm="1">
        <f t="array" ref="X2693">_xlfn.IFS(W2693&lt;=3, "Q1", W2693&lt;=6, "Q2", W2693&lt;=9, "Q3", W2693&lt;=12, "Q4")</f>
        <v>Q3</v>
      </c>
      <c r="Y2693" s="4">
        <f t="shared" si="170"/>
        <v>36.25</v>
      </c>
      <c r="Z2693" t="str">
        <f t="shared" si="171"/>
        <v>August</v>
      </c>
    </row>
    <row r="2694" spans="1:26" x14ac:dyDescent="0.3">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c r="V2694">
        <f t="shared" si="168"/>
        <v>5</v>
      </c>
      <c r="W2694">
        <f t="shared" si="169"/>
        <v>8</v>
      </c>
      <c r="X2694" t="str" cm="1">
        <f t="array" ref="X2694">_xlfn.IFS(W2694&lt;=3, "Q1", W2694&lt;=6, "Q2", W2694&lt;=9, "Q3", W2694&lt;=12, "Q4")</f>
        <v>Q3</v>
      </c>
      <c r="Y2694" s="4">
        <f t="shared" si="170"/>
        <v>7.5000000000000009</v>
      </c>
      <c r="Z2694" t="str">
        <f t="shared" si="171"/>
        <v>August</v>
      </c>
    </row>
    <row r="2695" spans="1:26" x14ac:dyDescent="0.3">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c r="V2695">
        <f t="shared" si="168"/>
        <v>6</v>
      </c>
      <c r="W2695">
        <f t="shared" si="169"/>
        <v>1</v>
      </c>
      <c r="X2695" t="str" cm="1">
        <f t="array" ref="X2695">_xlfn.IFS(W2695&lt;=3, "Q1", W2695&lt;=6, "Q2", W2695&lt;=9, "Q3", W2695&lt;=12, "Q4")</f>
        <v>Q1</v>
      </c>
      <c r="Y2695" s="4">
        <f t="shared" si="170"/>
        <v>34</v>
      </c>
      <c r="Z2695" t="str">
        <f t="shared" si="171"/>
        <v>January</v>
      </c>
    </row>
    <row r="2696" spans="1:26" x14ac:dyDescent="0.3">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c r="V2696">
        <f t="shared" si="168"/>
        <v>5</v>
      </c>
      <c r="W2696">
        <f t="shared" si="169"/>
        <v>10</v>
      </c>
      <c r="X2696" t="str" cm="1">
        <f t="array" ref="X2696">_xlfn.IFS(W2696&lt;=3, "Q1", W2696&lt;=6, "Q2", W2696&lt;=9, "Q3", W2696&lt;=12, "Q4")</f>
        <v>Q4</v>
      </c>
      <c r="Y2696" s="4">
        <f t="shared" si="170"/>
        <v>26.249999999999996</v>
      </c>
      <c r="Z2696" t="str">
        <f t="shared" si="171"/>
        <v>October</v>
      </c>
    </row>
    <row r="2697" spans="1:26" x14ac:dyDescent="0.3">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c r="V2697">
        <f t="shared" si="168"/>
        <v>2</v>
      </c>
      <c r="W2697">
        <f t="shared" si="169"/>
        <v>2</v>
      </c>
      <c r="X2697" t="str" cm="1">
        <f t="array" ref="X2697">_xlfn.IFS(W2697&lt;=3, "Q1", W2697&lt;=6, "Q2", W2697&lt;=9, "Q3", W2697&lt;=12, "Q4")</f>
        <v>Q1</v>
      </c>
      <c r="Y2697" s="4">
        <f t="shared" si="170"/>
        <v>35</v>
      </c>
      <c r="Z2697" t="str">
        <f t="shared" si="171"/>
        <v>February</v>
      </c>
    </row>
    <row r="2698" spans="1:26" x14ac:dyDescent="0.3">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c r="V2698">
        <f t="shared" si="168"/>
        <v>5</v>
      </c>
      <c r="W2698">
        <f t="shared" si="169"/>
        <v>3</v>
      </c>
      <c r="X2698" t="str" cm="1">
        <f t="array" ref="X2698">_xlfn.IFS(W2698&lt;=3, "Q1", W2698&lt;=6, "Q2", W2698&lt;=9, "Q3", W2698&lt;=12, "Q4")</f>
        <v>Q1</v>
      </c>
      <c r="Y2698" s="4">
        <f t="shared" si="170"/>
        <v>-2</v>
      </c>
      <c r="Z2698" t="str">
        <f t="shared" si="171"/>
        <v>March</v>
      </c>
    </row>
    <row r="2699" spans="1:26" x14ac:dyDescent="0.3">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c r="V2699">
        <f t="shared" si="168"/>
        <v>5</v>
      </c>
      <c r="W2699">
        <f t="shared" si="169"/>
        <v>3</v>
      </c>
      <c r="X2699" t="str" cm="1">
        <f t="array" ref="X2699">_xlfn.IFS(W2699&lt;=3, "Q1", W2699&lt;=6, "Q2", W2699&lt;=9, "Q3", W2699&lt;=12, "Q4")</f>
        <v>Q1</v>
      </c>
      <c r="Y2699" s="4">
        <f t="shared" si="170"/>
        <v>-8</v>
      </c>
      <c r="Z2699" t="str">
        <f t="shared" si="171"/>
        <v>March</v>
      </c>
    </row>
    <row r="2700" spans="1:26" x14ac:dyDescent="0.3">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c r="V2700">
        <f t="shared" si="168"/>
        <v>5</v>
      </c>
      <c r="W2700">
        <f t="shared" si="169"/>
        <v>3</v>
      </c>
      <c r="X2700" t="str" cm="1">
        <f t="array" ref="X2700">_xlfn.IFS(W2700&lt;=3, "Q1", W2700&lt;=6, "Q2", W2700&lt;=9, "Q3", W2700&lt;=12, "Q4")</f>
        <v>Q1</v>
      </c>
      <c r="Y2700" s="4">
        <f t="shared" si="170"/>
        <v>35</v>
      </c>
      <c r="Z2700" t="str">
        <f t="shared" si="171"/>
        <v>March</v>
      </c>
    </row>
    <row r="2701" spans="1:26" x14ac:dyDescent="0.3">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c r="V2701">
        <f t="shared" si="168"/>
        <v>5</v>
      </c>
      <c r="W2701">
        <f t="shared" si="169"/>
        <v>3</v>
      </c>
      <c r="X2701" t="str" cm="1">
        <f t="array" ref="X2701">_xlfn.IFS(W2701&lt;=3, "Q1", W2701&lt;=6, "Q2", W2701&lt;=9, "Q3", W2701&lt;=12, "Q4")</f>
        <v>Q1</v>
      </c>
      <c r="Y2701" s="4">
        <f t="shared" si="170"/>
        <v>12.5</v>
      </c>
      <c r="Z2701" t="str">
        <f t="shared" si="171"/>
        <v>March</v>
      </c>
    </row>
    <row r="2702" spans="1:26" x14ac:dyDescent="0.3">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c r="V2702">
        <f t="shared" si="168"/>
        <v>5</v>
      </c>
      <c r="W2702">
        <f t="shared" si="169"/>
        <v>3</v>
      </c>
      <c r="X2702" t="str" cm="1">
        <f t="array" ref="X2702">_xlfn.IFS(W2702&lt;=3, "Q1", W2702&lt;=6, "Q2", W2702&lt;=9, "Q3", W2702&lt;=12, "Q4")</f>
        <v>Q1</v>
      </c>
      <c r="Y2702" s="4">
        <f t="shared" si="170"/>
        <v>26.249999999999996</v>
      </c>
      <c r="Z2702" t="str">
        <f t="shared" si="171"/>
        <v>March</v>
      </c>
    </row>
    <row r="2703" spans="1:26" x14ac:dyDescent="0.3">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c r="V2703">
        <f t="shared" si="168"/>
        <v>5</v>
      </c>
      <c r="W2703">
        <f t="shared" si="169"/>
        <v>3</v>
      </c>
      <c r="X2703" t="str" cm="1">
        <f t="array" ref="X2703">_xlfn.IFS(W2703&lt;=3, "Q1", W2703&lt;=6, "Q2", W2703&lt;=9, "Q3", W2703&lt;=12, "Q4")</f>
        <v>Q1</v>
      </c>
      <c r="Y2703" s="4">
        <f t="shared" si="170"/>
        <v>31.25</v>
      </c>
      <c r="Z2703" t="str">
        <f t="shared" si="171"/>
        <v>March</v>
      </c>
    </row>
    <row r="2704" spans="1:26" x14ac:dyDescent="0.3">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c r="V2704">
        <f t="shared" si="168"/>
        <v>5</v>
      </c>
      <c r="W2704">
        <f t="shared" si="169"/>
        <v>3</v>
      </c>
      <c r="X2704" t="str" cm="1">
        <f t="array" ref="X2704">_xlfn.IFS(W2704&lt;=3, "Q1", W2704&lt;=6, "Q2", W2704&lt;=9, "Q3", W2704&lt;=12, "Q4")</f>
        <v>Q1</v>
      </c>
      <c r="Y2704" s="4">
        <f t="shared" si="170"/>
        <v>12.5</v>
      </c>
      <c r="Z2704" t="str">
        <f t="shared" si="171"/>
        <v>March</v>
      </c>
    </row>
    <row r="2705" spans="1:26" x14ac:dyDescent="0.3">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c r="V2705">
        <f t="shared" si="168"/>
        <v>6</v>
      </c>
      <c r="W2705">
        <f t="shared" si="169"/>
        <v>5</v>
      </c>
      <c r="X2705" t="str" cm="1">
        <f t="array" ref="X2705">_xlfn.IFS(W2705&lt;=3, "Q1", W2705&lt;=6, "Q2", W2705&lt;=9, "Q3", W2705&lt;=12, "Q4")</f>
        <v>Q2</v>
      </c>
      <c r="Y2705" s="4">
        <f t="shared" si="170"/>
        <v>49.000000000000007</v>
      </c>
      <c r="Z2705" t="str">
        <f t="shared" si="171"/>
        <v>May</v>
      </c>
    </row>
    <row r="2706" spans="1:26" x14ac:dyDescent="0.3">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c r="V2706">
        <f t="shared" si="168"/>
        <v>2</v>
      </c>
      <c r="W2706">
        <f t="shared" si="169"/>
        <v>7</v>
      </c>
      <c r="X2706" t="str" cm="1">
        <f t="array" ref="X2706">_xlfn.IFS(W2706&lt;=3, "Q1", W2706&lt;=6, "Q2", W2706&lt;=9, "Q3", W2706&lt;=12, "Q4")</f>
        <v>Q3</v>
      </c>
      <c r="Y2706" s="4">
        <f t="shared" si="170"/>
        <v>13</v>
      </c>
      <c r="Z2706" t="str">
        <f t="shared" si="171"/>
        <v>July</v>
      </c>
    </row>
    <row r="2707" spans="1:26" x14ac:dyDescent="0.3">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c r="V2707">
        <f t="shared" si="168"/>
        <v>5</v>
      </c>
      <c r="W2707">
        <f t="shared" si="169"/>
        <v>6</v>
      </c>
      <c r="X2707" t="str" cm="1">
        <f t="array" ref="X2707">_xlfn.IFS(W2707&lt;=3, "Q1", W2707&lt;=6, "Q2", W2707&lt;=9, "Q3", W2707&lt;=12, "Q4")</f>
        <v>Q2</v>
      </c>
      <c r="Y2707" s="4">
        <f t="shared" si="170"/>
        <v>26</v>
      </c>
      <c r="Z2707" t="str">
        <f t="shared" si="171"/>
        <v>June</v>
      </c>
    </row>
    <row r="2708" spans="1:26" x14ac:dyDescent="0.3">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c r="V2708">
        <f t="shared" si="168"/>
        <v>5</v>
      </c>
      <c r="W2708">
        <f t="shared" si="169"/>
        <v>6</v>
      </c>
      <c r="X2708" t="str" cm="1">
        <f t="array" ref="X2708">_xlfn.IFS(W2708&lt;=3, "Q1", W2708&lt;=6, "Q2", W2708&lt;=9, "Q3", W2708&lt;=12, "Q4")</f>
        <v>Q2</v>
      </c>
      <c r="Y2708" s="4">
        <f t="shared" si="170"/>
        <v>48.000000000000007</v>
      </c>
      <c r="Z2708" t="str">
        <f t="shared" si="171"/>
        <v>June</v>
      </c>
    </row>
    <row r="2709" spans="1:26" x14ac:dyDescent="0.3">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c r="V2709">
        <f t="shared" si="168"/>
        <v>5</v>
      </c>
      <c r="W2709">
        <f t="shared" si="169"/>
        <v>6</v>
      </c>
      <c r="X2709" t="str" cm="1">
        <f t="array" ref="X2709">_xlfn.IFS(W2709&lt;=3, "Q1", W2709&lt;=6, "Q2", W2709&lt;=9, "Q3", W2709&lt;=12, "Q4")</f>
        <v>Q2</v>
      </c>
      <c r="Y2709" s="4">
        <f t="shared" si="170"/>
        <v>48.000000000000007</v>
      </c>
      <c r="Z2709" t="str">
        <f t="shared" si="171"/>
        <v>June</v>
      </c>
    </row>
    <row r="2710" spans="1:26" x14ac:dyDescent="0.3">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c r="V2710">
        <f t="shared" si="168"/>
        <v>7</v>
      </c>
      <c r="W2710">
        <f t="shared" si="169"/>
        <v>1</v>
      </c>
      <c r="X2710" t="str" cm="1">
        <f t="array" ref="X2710">_xlfn.IFS(W2710&lt;=3, "Q1", W2710&lt;=6, "Q2", W2710&lt;=9, "Q3", W2710&lt;=12, "Q4")</f>
        <v>Q1</v>
      </c>
      <c r="Y2710" s="4">
        <f t="shared" si="170"/>
        <v>35.999999999999993</v>
      </c>
      <c r="Z2710" t="str">
        <f t="shared" si="171"/>
        <v>January</v>
      </c>
    </row>
    <row r="2711" spans="1:26" x14ac:dyDescent="0.3">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c r="V2711">
        <f t="shared" si="168"/>
        <v>7</v>
      </c>
      <c r="W2711">
        <f t="shared" si="169"/>
        <v>1</v>
      </c>
      <c r="X2711" t="str" cm="1">
        <f t="array" ref="X2711">_xlfn.IFS(W2711&lt;=3, "Q1", W2711&lt;=6, "Q2", W2711&lt;=9, "Q3", W2711&lt;=12, "Q4")</f>
        <v>Q1</v>
      </c>
      <c r="Y2711" s="4">
        <f t="shared" si="170"/>
        <v>11.249999999999998</v>
      </c>
      <c r="Z2711" t="str">
        <f t="shared" si="171"/>
        <v>January</v>
      </c>
    </row>
    <row r="2712" spans="1:26" x14ac:dyDescent="0.3">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c r="V2712">
        <f t="shared" si="168"/>
        <v>4</v>
      </c>
      <c r="W2712">
        <f t="shared" si="169"/>
        <v>12</v>
      </c>
      <c r="X2712" t="str" cm="1">
        <f t="array" ref="X2712">_xlfn.IFS(W2712&lt;=3, "Q1", W2712&lt;=6, "Q2", W2712&lt;=9, "Q3", W2712&lt;=12, "Q4")</f>
        <v>Q4</v>
      </c>
      <c r="Y2712" s="4">
        <f t="shared" si="170"/>
        <v>-70</v>
      </c>
      <c r="Z2712" t="str">
        <f t="shared" si="171"/>
        <v>December</v>
      </c>
    </row>
    <row r="2713" spans="1:26" x14ac:dyDescent="0.3">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c r="V2713">
        <f t="shared" si="168"/>
        <v>2</v>
      </c>
      <c r="W2713">
        <f t="shared" si="169"/>
        <v>10</v>
      </c>
      <c r="X2713" t="str" cm="1">
        <f t="array" ref="X2713">_xlfn.IFS(W2713&lt;=3, "Q1", W2713&lt;=6, "Q2", W2713&lt;=9, "Q3", W2713&lt;=12, "Q4")</f>
        <v>Q4</v>
      </c>
      <c r="Y2713" s="4">
        <f t="shared" si="170"/>
        <v>20</v>
      </c>
      <c r="Z2713" t="str">
        <f t="shared" si="171"/>
        <v>October</v>
      </c>
    </row>
    <row r="2714" spans="1:26" x14ac:dyDescent="0.3">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c r="V2714">
        <f t="shared" si="168"/>
        <v>3</v>
      </c>
      <c r="W2714">
        <f t="shared" si="169"/>
        <v>7</v>
      </c>
      <c r="X2714" t="str" cm="1">
        <f t="array" ref="X2714">_xlfn.IFS(W2714&lt;=3, "Q1", W2714&lt;=6, "Q2", W2714&lt;=9, "Q3", W2714&lt;=12, "Q4")</f>
        <v>Q3</v>
      </c>
      <c r="Y2714" s="4">
        <f t="shared" si="170"/>
        <v>37</v>
      </c>
      <c r="Z2714" t="str">
        <f t="shared" si="171"/>
        <v>July</v>
      </c>
    </row>
    <row r="2715" spans="1:26" x14ac:dyDescent="0.3">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c r="V2715">
        <f t="shared" si="168"/>
        <v>4</v>
      </c>
      <c r="W2715">
        <f t="shared" si="169"/>
        <v>4</v>
      </c>
      <c r="X2715" t="str" cm="1">
        <f t="array" ref="X2715">_xlfn.IFS(W2715&lt;=3, "Q1", W2715&lt;=6, "Q2", W2715&lt;=9, "Q3", W2715&lt;=12, "Q4")</f>
        <v>Q2</v>
      </c>
      <c r="Y2715" s="4">
        <f t="shared" si="170"/>
        <v>12.5</v>
      </c>
      <c r="Z2715" t="str">
        <f t="shared" si="171"/>
        <v>April</v>
      </c>
    </row>
    <row r="2716" spans="1:26" x14ac:dyDescent="0.3">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c r="V2716">
        <f t="shared" si="168"/>
        <v>5</v>
      </c>
      <c r="W2716">
        <f t="shared" si="169"/>
        <v>12</v>
      </c>
      <c r="X2716" t="str" cm="1">
        <f t="array" ref="X2716">_xlfn.IFS(W2716&lt;=3, "Q1", W2716&lt;=6, "Q2", W2716&lt;=9, "Q3", W2716&lt;=12, "Q4")</f>
        <v>Q4</v>
      </c>
      <c r="Y2716" s="4">
        <f t="shared" si="170"/>
        <v>40</v>
      </c>
      <c r="Z2716" t="str">
        <f t="shared" si="171"/>
        <v>December</v>
      </c>
    </row>
    <row r="2717" spans="1:26" x14ac:dyDescent="0.3">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c r="V2717">
        <f t="shared" si="168"/>
        <v>4</v>
      </c>
      <c r="W2717">
        <f t="shared" si="169"/>
        <v>12</v>
      </c>
      <c r="X2717" t="str" cm="1">
        <f t="array" ref="X2717">_xlfn.IFS(W2717&lt;=3, "Q1", W2717&lt;=6, "Q2", W2717&lt;=9, "Q3", W2717&lt;=12, "Q4")</f>
        <v>Q4</v>
      </c>
      <c r="Y2717" s="4">
        <f t="shared" si="170"/>
        <v>48.000000000000007</v>
      </c>
      <c r="Z2717" t="str">
        <f t="shared" si="171"/>
        <v>December</v>
      </c>
    </row>
    <row r="2718" spans="1:26" x14ac:dyDescent="0.3">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c r="V2718">
        <f t="shared" si="168"/>
        <v>6</v>
      </c>
      <c r="W2718">
        <f t="shared" si="169"/>
        <v>8</v>
      </c>
      <c r="X2718" t="str" cm="1">
        <f t="array" ref="X2718">_xlfn.IFS(W2718&lt;=3, "Q1", W2718&lt;=6, "Q2", W2718&lt;=9, "Q3", W2718&lt;=12, "Q4")</f>
        <v>Q3</v>
      </c>
      <c r="Y2718" s="4">
        <f t="shared" si="170"/>
        <v>21</v>
      </c>
      <c r="Z2718" t="str">
        <f t="shared" si="171"/>
        <v>August</v>
      </c>
    </row>
    <row r="2719" spans="1:26" x14ac:dyDescent="0.3">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c r="V2719">
        <f t="shared" si="168"/>
        <v>6</v>
      </c>
      <c r="W2719">
        <f t="shared" si="169"/>
        <v>9</v>
      </c>
      <c r="X2719" t="str" cm="1">
        <f t="array" ref="X2719">_xlfn.IFS(W2719&lt;=3, "Q1", W2719&lt;=6, "Q2", W2719&lt;=9, "Q3", W2719&lt;=12, "Q4")</f>
        <v>Q3</v>
      </c>
      <c r="Y2719" s="4">
        <f t="shared" si="170"/>
        <v>28.999999999999996</v>
      </c>
      <c r="Z2719" t="str">
        <f t="shared" si="171"/>
        <v>September</v>
      </c>
    </row>
    <row r="2720" spans="1:26" x14ac:dyDescent="0.3">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c r="V2720">
        <f t="shared" si="168"/>
        <v>6</v>
      </c>
      <c r="W2720">
        <f t="shared" si="169"/>
        <v>12</v>
      </c>
      <c r="X2720" t="str" cm="1">
        <f t="array" ref="X2720">_xlfn.IFS(W2720&lt;=3, "Q1", W2720&lt;=6, "Q2", W2720&lt;=9, "Q3", W2720&lt;=12, "Q4")</f>
        <v>Q4</v>
      </c>
      <c r="Y2720" s="4">
        <f t="shared" si="170"/>
        <v>26.999999999999996</v>
      </c>
      <c r="Z2720" t="str">
        <f t="shared" si="171"/>
        <v>December</v>
      </c>
    </row>
    <row r="2721" spans="1:26" x14ac:dyDescent="0.3">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c r="V2721">
        <f t="shared" si="168"/>
        <v>2</v>
      </c>
      <c r="W2721">
        <f t="shared" si="169"/>
        <v>12</v>
      </c>
      <c r="X2721" t="str" cm="1">
        <f t="array" ref="X2721">_xlfn.IFS(W2721&lt;=3, "Q1", W2721&lt;=6, "Q2", W2721&lt;=9, "Q3", W2721&lt;=12, "Q4")</f>
        <v>Q4</v>
      </c>
      <c r="Y2721" s="4">
        <f t="shared" si="170"/>
        <v>-60</v>
      </c>
      <c r="Z2721" t="str">
        <f t="shared" si="171"/>
        <v>December</v>
      </c>
    </row>
    <row r="2722" spans="1:26" x14ac:dyDescent="0.3">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c r="V2722">
        <f t="shared" si="168"/>
        <v>4</v>
      </c>
      <c r="W2722">
        <f t="shared" si="169"/>
        <v>11</v>
      </c>
      <c r="X2722" t="str" cm="1">
        <f t="array" ref="X2722">_xlfn.IFS(W2722&lt;=3, "Q1", W2722&lt;=6, "Q2", W2722&lt;=9, "Q3", W2722&lt;=12, "Q4")</f>
        <v>Q4</v>
      </c>
      <c r="Y2722" s="4">
        <f t="shared" si="170"/>
        <v>32.5</v>
      </c>
      <c r="Z2722" t="str">
        <f t="shared" si="171"/>
        <v>November</v>
      </c>
    </row>
    <row r="2723" spans="1:26" x14ac:dyDescent="0.3">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c r="V2723">
        <f t="shared" si="168"/>
        <v>4</v>
      </c>
      <c r="W2723">
        <f t="shared" si="169"/>
        <v>11</v>
      </c>
      <c r="X2723" t="str" cm="1">
        <f t="array" ref="X2723">_xlfn.IFS(W2723&lt;=3, "Q1", W2723&lt;=6, "Q2", W2723&lt;=9, "Q3", W2723&lt;=12, "Q4")</f>
        <v>Q4</v>
      </c>
      <c r="Y2723" s="4">
        <f t="shared" si="170"/>
        <v>8.75</v>
      </c>
      <c r="Z2723" t="str">
        <f t="shared" si="171"/>
        <v>November</v>
      </c>
    </row>
    <row r="2724" spans="1:26" x14ac:dyDescent="0.3">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c r="V2724">
        <f t="shared" si="168"/>
        <v>5</v>
      </c>
      <c r="W2724">
        <f t="shared" si="169"/>
        <v>4</v>
      </c>
      <c r="X2724" t="str" cm="1">
        <f t="array" ref="X2724">_xlfn.IFS(W2724&lt;=3, "Q1", W2724&lt;=6, "Q2", W2724&lt;=9, "Q3", W2724&lt;=12, "Q4")</f>
        <v>Q2</v>
      </c>
      <c r="Y2724" s="4">
        <f t="shared" si="170"/>
        <v>15</v>
      </c>
      <c r="Z2724" t="str">
        <f t="shared" si="171"/>
        <v>April</v>
      </c>
    </row>
    <row r="2725" spans="1:26" x14ac:dyDescent="0.3">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c r="V2725">
        <f t="shared" si="168"/>
        <v>4</v>
      </c>
      <c r="W2725">
        <f t="shared" si="169"/>
        <v>10</v>
      </c>
      <c r="X2725" t="str" cm="1">
        <f t="array" ref="X2725">_xlfn.IFS(W2725&lt;=3, "Q1", W2725&lt;=6, "Q2", W2725&lt;=9, "Q3", W2725&lt;=12, "Q4")</f>
        <v>Q4</v>
      </c>
      <c r="Y2725" s="4">
        <f t="shared" si="170"/>
        <v>47</v>
      </c>
      <c r="Z2725" t="str">
        <f t="shared" si="171"/>
        <v>October</v>
      </c>
    </row>
    <row r="2726" spans="1:26" x14ac:dyDescent="0.3">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c r="V2726">
        <f t="shared" si="168"/>
        <v>4</v>
      </c>
      <c r="W2726">
        <f t="shared" si="169"/>
        <v>10</v>
      </c>
      <c r="X2726" t="str" cm="1">
        <f t="array" ref="X2726">_xlfn.IFS(W2726&lt;=3, "Q1", W2726&lt;=6, "Q2", W2726&lt;=9, "Q3", W2726&lt;=12, "Q4")</f>
        <v>Q4</v>
      </c>
      <c r="Y2726" s="4">
        <f t="shared" si="170"/>
        <v>32.5</v>
      </c>
      <c r="Z2726" t="str">
        <f t="shared" si="171"/>
        <v>October</v>
      </c>
    </row>
    <row r="2727" spans="1:26" x14ac:dyDescent="0.3">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c r="V2727">
        <f t="shared" si="168"/>
        <v>6</v>
      </c>
      <c r="W2727">
        <f t="shared" si="169"/>
        <v>11</v>
      </c>
      <c r="X2727" t="str" cm="1">
        <f t="array" ref="X2727">_xlfn.IFS(W2727&lt;=3, "Q1", W2727&lt;=6, "Q2", W2727&lt;=9, "Q3", W2727&lt;=12, "Q4")</f>
        <v>Q4</v>
      </c>
      <c r="Y2727" s="4">
        <f t="shared" si="170"/>
        <v>-20</v>
      </c>
      <c r="Z2727" t="str">
        <f t="shared" si="171"/>
        <v>November</v>
      </c>
    </row>
    <row r="2728" spans="1:26" x14ac:dyDescent="0.3">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c r="V2728">
        <f t="shared" si="168"/>
        <v>6</v>
      </c>
      <c r="W2728">
        <f t="shared" si="169"/>
        <v>11</v>
      </c>
      <c r="X2728" t="str" cm="1">
        <f t="array" ref="X2728">_xlfn.IFS(W2728&lt;=3, "Q1", W2728&lt;=6, "Q2", W2728&lt;=9, "Q3", W2728&lt;=12, "Q4")</f>
        <v>Q4</v>
      </c>
      <c r="Y2728" s="4">
        <f t="shared" si="170"/>
        <v>-40.000000000000007</v>
      </c>
      <c r="Z2728" t="str">
        <f t="shared" si="171"/>
        <v>November</v>
      </c>
    </row>
    <row r="2729" spans="1:26" x14ac:dyDescent="0.3">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c r="V2729">
        <f t="shared" si="168"/>
        <v>2</v>
      </c>
      <c r="W2729">
        <f t="shared" si="169"/>
        <v>12</v>
      </c>
      <c r="X2729" t="str" cm="1">
        <f t="array" ref="X2729">_xlfn.IFS(W2729&lt;=3, "Q1", W2729&lt;=6, "Q2", W2729&lt;=9, "Q3", W2729&lt;=12, "Q4")</f>
        <v>Q4</v>
      </c>
      <c r="Y2729" s="4">
        <f t="shared" si="170"/>
        <v>-80</v>
      </c>
      <c r="Z2729" t="str">
        <f t="shared" si="171"/>
        <v>December</v>
      </c>
    </row>
    <row r="2730" spans="1:26" x14ac:dyDescent="0.3">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c r="V2730">
        <f t="shared" si="168"/>
        <v>2</v>
      </c>
      <c r="W2730">
        <f t="shared" si="169"/>
        <v>12</v>
      </c>
      <c r="X2730" t="str" cm="1">
        <f t="array" ref="X2730">_xlfn.IFS(W2730&lt;=3, "Q1", W2730&lt;=6, "Q2", W2730&lt;=9, "Q3", W2730&lt;=12, "Q4")</f>
        <v>Q4</v>
      </c>
      <c r="Y2730" s="4">
        <f t="shared" si="170"/>
        <v>15.000000000000002</v>
      </c>
      <c r="Z2730" t="str">
        <f t="shared" si="171"/>
        <v>December</v>
      </c>
    </row>
    <row r="2731" spans="1:26" x14ac:dyDescent="0.3">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c r="V2731">
        <f t="shared" si="168"/>
        <v>6</v>
      </c>
      <c r="W2731">
        <f t="shared" si="169"/>
        <v>2</v>
      </c>
      <c r="X2731" t="str" cm="1">
        <f t="array" ref="X2731">_xlfn.IFS(W2731&lt;=3, "Q1", W2731&lt;=6, "Q2", W2731&lt;=9, "Q3", W2731&lt;=12, "Q4")</f>
        <v>Q1</v>
      </c>
      <c r="Y2731" s="4">
        <f t="shared" si="170"/>
        <v>27</v>
      </c>
      <c r="Z2731" t="str">
        <f t="shared" si="171"/>
        <v>February</v>
      </c>
    </row>
    <row r="2732" spans="1:26" x14ac:dyDescent="0.3">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c r="V2732">
        <f t="shared" si="168"/>
        <v>6</v>
      </c>
      <c r="W2732">
        <f t="shared" si="169"/>
        <v>2</v>
      </c>
      <c r="X2732" t="str" cm="1">
        <f t="array" ref="X2732">_xlfn.IFS(W2732&lt;=3, "Q1", W2732&lt;=6, "Q2", W2732&lt;=9, "Q3", W2732&lt;=12, "Q4")</f>
        <v>Q1</v>
      </c>
      <c r="Y2732" s="4">
        <f t="shared" si="170"/>
        <v>43</v>
      </c>
      <c r="Z2732" t="str">
        <f t="shared" si="171"/>
        <v>February</v>
      </c>
    </row>
    <row r="2733" spans="1:26" x14ac:dyDescent="0.3">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c r="V2733">
        <f t="shared" si="168"/>
        <v>6</v>
      </c>
      <c r="W2733">
        <f t="shared" si="169"/>
        <v>2</v>
      </c>
      <c r="X2733" t="str" cm="1">
        <f t="array" ref="X2733">_xlfn.IFS(W2733&lt;=3, "Q1", W2733&lt;=6, "Q2", W2733&lt;=9, "Q3", W2733&lt;=12, "Q4")</f>
        <v>Q1</v>
      </c>
      <c r="Y2733" s="4">
        <f t="shared" si="170"/>
        <v>20</v>
      </c>
      <c r="Z2733" t="str">
        <f t="shared" si="171"/>
        <v>February</v>
      </c>
    </row>
    <row r="2734" spans="1:26" x14ac:dyDescent="0.3">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c r="V2734">
        <f t="shared" si="168"/>
        <v>4</v>
      </c>
      <c r="W2734">
        <f t="shared" si="169"/>
        <v>7</v>
      </c>
      <c r="X2734" t="str" cm="1">
        <f t="array" ref="X2734">_xlfn.IFS(W2734&lt;=3, "Q1", W2734&lt;=6, "Q2", W2734&lt;=9, "Q3", W2734&lt;=12, "Q4")</f>
        <v>Q3</v>
      </c>
      <c r="Y2734" s="4">
        <f t="shared" si="170"/>
        <v>26.999999999999996</v>
      </c>
      <c r="Z2734" t="str">
        <f t="shared" si="171"/>
        <v>July</v>
      </c>
    </row>
    <row r="2735" spans="1:26" x14ac:dyDescent="0.3">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c r="V2735">
        <f t="shared" si="168"/>
        <v>4</v>
      </c>
      <c r="W2735">
        <f t="shared" si="169"/>
        <v>7</v>
      </c>
      <c r="X2735" t="str" cm="1">
        <f t="array" ref="X2735">_xlfn.IFS(W2735&lt;=3, "Q1", W2735&lt;=6, "Q2", W2735&lt;=9, "Q3", W2735&lt;=12, "Q4")</f>
        <v>Q3</v>
      </c>
      <c r="Y2735" s="4">
        <f t="shared" si="170"/>
        <v>39</v>
      </c>
      <c r="Z2735" t="str">
        <f t="shared" si="171"/>
        <v>July</v>
      </c>
    </row>
    <row r="2736" spans="1:26" x14ac:dyDescent="0.3">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c r="V2736">
        <f t="shared" si="168"/>
        <v>2</v>
      </c>
      <c r="W2736">
        <f t="shared" si="169"/>
        <v>2</v>
      </c>
      <c r="X2736" t="str" cm="1">
        <f t="array" ref="X2736">_xlfn.IFS(W2736&lt;=3, "Q1", W2736&lt;=6, "Q2", W2736&lt;=9, "Q3", W2736&lt;=12, "Q4")</f>
        <v>Q1</v>
      </c>
      <c r="Y2736" s="4">
        <f t="shared" si="170"/>
        <v>47</v>
      </c>
      <c r="Z2736" t="str">
        <f t="shared" si="171"/>
        <v>February</v>
      </c>
    </row>
    <row r="2737" spans="1:26" x14ac:dyDescent="0.3">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c r="V2737">
        <f t="shared" si="168"/>
        <v>6</v>
      </c>
      <c r="W2737">
        <f t="shared" si="169"/>
        <v>11</v>
      </c>
      <c r="X2737" t="str" cm="1">
        <f t="array" ref="X2737">_xlfn.IFS(W2737&lt;=3, "Q1", W2737&lt;=6, "Q2", W2737&lt;=9, "Q3", W2737&lt;=12, "Q4")</f>
        <v>Q4</v>
      </c>
      <c r="Y2737" s="4">
        <f t="shared" si="170"/>
        <v>25</v>
      </c>
      <c r="Z2737" t="str">
        <f t="shared" si="171"/>
        <v>November</v>
      </c>
    </row>
    <row r="2738" spans="1:26" x14ac:dyDescent="0.3">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c r="V2738">
        <f t="shared" si="168"/>
        <v>6</v>
      </c>
      <c r="W2738">
        <f t="shared" si="169"/>
        <v>11</v>
      </c>
      <c r="X2738" t="str" cm="1">
        <f t="array" ref="X2738">_xlfn.IFS(W2738&lt;=3, "Q1", W2738&lt;=6, "Q2", W2738&lt;=9, "Q3", W2738&lt;=12, "Q4")</f>
        <v>Q4</v>
      </c>
      <c r="Y2738" s="4">
        <f t="shared" si="170"/>
        <v>47</v>
      </c>
      <c r="Z2738" t="str">
        <f t="shared" si="171"/>
        <v>November</v>
      </c>
    </row>
    <row r="2739" spans="1:26" x14ac:dyDescent="0.3">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c r="V2739">
        <f t="shared" si="168"/>
        <v>6</v>
      </c>
      <c r="W2739">
        <f t="shared" si="169"/>
        <v>11</v>
      </c>
      <c r="X2739" t="str" cm="1">
        <f t="array" ref="X2739">_xlfn.IFS(W2739&lt;=3, "Q1", W2739&lt;=6, "Q2", W2739&lt;=9, "Q3", W2739&lt;=12, "Q4")</f>
        <v>Q4</v>
      </c>
      <c r="Y2739" s="4">
        <f t="shared" si="170"/>
        <v>19</v>
      </c>
      <c r="Z2739" t="str">
        <f t="shared" si="171"/>
        <v>November</v>
      </c>
    </row>
    <row r="2740" spans="1:26" x14ac:dyDescent="0.3">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c r="V2740">
        <f t="shared" si="168"/>
        <v>6</v>
      </c>
      <c r="W2740">
        <f t="shared" si="169"/>
        <v>11</v>
      </c>
      <c r="X2740" t="str" cm="1">
        <f t="array" ref="X2740">_xlfn.IFS(W2740&lt;=3, "Q1", W2740&lt;=6, "Q2", W2740&lt;=9, "Q3", W2740&lt;=12, "Q4")</f>
        <v>Q4</v>
      </c>
      <c r="Y2740" s="4">
        <f t="shared" si="170"/>
        <v>47.999999999999993</v>
      </c>
      <c r="Z2740" t="str">
        <f t="shared" si="171"/>
        <v>November</v>
      </c>
    </row>
    <row r="2741" spans="1:26" x14ac:dyDescent="0.3">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c r="V2741">
        <f t="shared" si="168"/>
        <v>2</v>
      </c>
      <c r="W2741">
        <f t="shared" si="169"/>
        <v>4</v>
      </c>
      <c r="X2741" t="str" cm="1">
        <f t="array" ref="X2741">_xlfn.IFS(W2741&lt;=3, "Q1", W2741&lt;=6, "Q2", W2741&lt;=9, "Q3", W2741&lt;=12, "Q4")</f>
        <v>Q2</v>
      </c>
      <c r="Y2741" s="4">
        <f t="shared" si="170"/>
        <v>2</v>
      </c>
      <c r="Z2741" t="str">
        <f t="shared" si="171"/>
        <v>April</v>
      </c>
    </row>
    <row r="2742" spans="1:26" x14ac:dyDescent="0.3">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c r="V2742">
        <f t="shared" si="168"/>
        <v>2</v>
      </c>
      <c r="W2742">
        <f t="shared" si="169"/>
        <v>4</v>
      </c>
      <c r="X2742" t="str" cm="1">
        <f t="array" ref="X2742">_xlfn.IFS(W2742&lt;=3, "Q1", W2742&lt;=6, "Q2", W2742&lt;=9, "Q3", W2742&lt;=12, "Q4")</f>
        <v>Q2</v>
      </c>
      <c r="Y2742" s="4">
        <f t="shared" si="170"/>
        <v>6</v>
      </c>
      <c r="Z2742" t="str">
        <f t="shared" si="171"/>
        <v>April</v>
      </c>
    </row>
    <row r="2743" spans="1:26" x14ac:dyDescent="0.3">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c r="V2743">
        <f t="shared" si="168"/>
        <v>2</v>
      </c>
      <c r="W2743">
        <f t="shared" si="169"/>
        <v>2</v>
      </c>
      <c r="X2743" t="str" cm="1">
        <f t="array" ref="X2743">_xlfn.IFS(W2743&lt;=3, "Q1", W2743&lt;=6, "Q2", W2743&lt;=9, "Q3", W2743&lt;=12, "Q4")</f>
        <v>Q1</v>
      </c>
      <c r="Y2743" s="4">
        <f t="shared" si="170"/>
        <v>37.5</v>
      </c>
      <c r="Z2743" t="str">
        <f t="shared" si="171"/>
        <v>February</v>
      </c>
    </row>
    <row r="2744" spans="1:26" x14ac:dyDescent="0.3">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c r="V2744">
        <f t="shared" si="168"/>
        <v>4</v>
      </c>
      <c r="W2744">
        <f t="shared" si="169"/>
        <v>11</v>
      </c>
      <c r="X2744" t="str" cm="1">
        <f t="array" ref="X2744">_xlfn.IFS(W2744&lt;=3, "Q1", W2744&lt;=6, "Q2", W2744&lt;=9, "Q3", W2744&lt;=12, "Q4")</f>
        <v>Q4</v>
      </c>
      <c r="Y2744" s="4">
        <f t="shared" si="170"/>
        <v>37.999999999999993</v>
      </c>
      <c r="Z2744" t="str">
        <f t="shared" si="171"/>
        <v>November</v>
      </c>
    </row>
    <row r="2745" spans="1:26" x14ac:dyDescent="0.3">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c r="V2745">
        <f t="shared" si="168"/>
        <v>5</v>
      </c>
      <c r="W2745">
        <f t="shared" si="169"/>
        <v>6</v>
      </c>
      <c r="X2745" t="str" cm="1">
        <f t="array" ref="X2745">_xlfn.IFS(W2745&lt;=3, "Q1", W2745&lt;=6, "Q2", W2745&lt;=9, "Q3", W2745&lt;=12, "Q4")</f>
        <v>Q2</v>
      </c>
      <c r="Y2745" s="4">
        <f t="shared" si="170"/>
        <v>39</v>
      </c>
      <c r="Z2745" t="str">
        <f t="shared" si="171"/>
        <v>June</v>
      </c>
    </row>
    <row r="2746" spans="1:26" x14ac:dyDescent="0.3">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c r="V2746">
        <f t="shared" si="168"/>
        <v>5</v>
      </c>
      <c r="W2746">
        <f t="shared" si="169"/>
        <v>6</v>
      </c>
      <c r="X2746" t="str" cm="1">
        <f t="array" ref="X2746">_xlfn.IFS(W2746&lt;=3, "Q1", W2746&lt;=6, "Q2", W2746&lt;=9, "Q3", W2746&lt;=12, "Q4")</f>
        <v>Q2</v>
      </c>
      <c r="Y2746" s="4">
        <f t="shared" si="170"/>
        <v>37.5</v>
      </c>
      <c r="Z2746" t="str">
        <f t="shared" si="171"/>
        <v>June</v>
      </c>
    </row>
    <row r="2747" spans="1:26" x14ac:dyDescent="0.3">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c r="V2747">
        <f t="shared" si="168"/>
        <v>4</v>
      </c>
      <c r="W2747">
        <f t="shared" si="169"/>
        <v>8</v>
      </c>
      <c r="X2747" t="str" cm="1">
        <f t="array" ref="X2747">_xlfn.IFS(W2747&lt;=3, "Q1", W2747&lt;=6, "Q2", W2747&lt;=9, "Q3", W2747&lt;=12, "Q4")</f>
        <v>Q3</v>
      </c>
      <c r="Y2747" s="4">
        <f t="shared" si="170"/>
        <v>27.500000000000004</v>
      </c>
      <c r="Z2747" t="str">
        <f t="shared" si="171"/>
        <v>August</v>
      </c>
    </row>
    <row r="2748" spans="1:26" x14ac:dyDescent="0.3">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c r="V2748">
        <f t="shared" si="168"/>
        <v>5</v>
      </c>
      <c r="W2748">
        <f t="shared" si="169"/>
        <v>5</v>
      </c>
      <c r="X2748" t="str" cm="1">
        <f t="array" ref="X2748">_xlfn.IFS(W2748&lt;=3, "Q1", W2748&lt;=6, "Q2", W2748&lt;=9, "Q3", W2748&lt;=12, "Q4")</f>
        <v>Q2</v>
      </c>
      <c r="Y2748" s="4">
        <f t="shared" si="170"/>
        <v>-18.571428571428573</v>
      </c>
      <c r="Z2748" t="str">
        <f t="shared" si="171"/>
        <v>May</v>
      </c>
    </row>
    <row r="2749" spans="1:26" x14ac:dyDescent="0.3">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c r="V2749">
        <f t="shared" si="168"/>
        <v>4</v>
      </c>
      <c r="W2749">
        <f t="shared" si="169"/>
        <v>11</v>
      </c>
      <c r="X2749" t="str" cm="1">
        <f t="array" ref="X2749">_xlfn.IFS(W2749&lt;=3, "Q1", W2749&lt;=6, "Q2", W2749&lt;=9, "Q3", W2749&lt;=12, "Q4")</f>
        <v>Q4</v>
      </c>
      <c r="Y2749" s="4">
        <f t="shared" si="170"/>
        <v>-5</v>
      </c>
      <c r="Z2749" t="str">
        <f t="shared" si="171"/>
        <v>November</v>
      </c>
    </row>
    <row r="2750" spans="1:26" x14ac:dyDescent="0.3">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c r="V2750">
        <f t="shared" si="168"/>
        <v>4</v>
      </c>
      <c r="W2750">
        <f t="shared" si="169"/>
        <v>12</v>
      </c>
      <c r="X2750" t="str" cm="1">
        <f t="array" ref="X2750">_xlfn.IFS(W2750&lt;=3, "Q1", W2750&lt;=6, "Q2", W2750&lt;=9, "Q3", W2750&lt;=12, "Q4")</f>
        <v>Q4</v>
      </c>
      <c r="Y2750" s="4">
        <f t="shared" si="170"/>
        <v>-73.333333333333329</v>
      </c>
      <c r="Z2750" t="str">
        <f t="shared" si="171"/>
        <v>December</v>
      </c>
    </row>
    <row r="2751" spans="1:26" x14ac:dyDescent="0.3">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c r="V2751">
        <f t="shared" si="168"/>
        <v>6</v>
      </c>
      <c r="W2751">
        <f t="shared" si="169"/>
        <v>6</v>
      </c>
      <c r="X2751" t="str" cm="1">
        <f t="array" ref="X2751">_xlfn.IFS(W2751&lt;=3, "Q1", W2751&lt;=6, "Q2", W2751&lt;=9, "Q3", W2751&lt;=12, "Q4")</f>
        <v>Q2</v>
      </c>
      <c r="Y2751" s="4">
        <f t="shared" si="170"/>
        <v>12.5</v>
      </c>
      <c r="Z2751" t="str">
        <f t="shared" si="171"/>
        <v>June</v>
      </c>
    </row>
    <row r="2752" spans="1:26" x14ac:dyDescent="0.3">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c r="V2752">
        <f t="shared" si="168"/>
        <v>3</v>
      </c>
      <c r="W2752">
        <f t="shared" si="169"/>
        <v>8</v>
      </c>
      <c r="X2752" t="str" cm="1">
        <f t="array" ref="X2752">_xlfn.IFS(W2752&lt;=3, "Q1", W2752&lt;=6, "Q2", W2752&lt;=9, "Q3", W2752&lt;=12, "Q4")</f>
        <v>Q3</v>
      </c>
      <c r="Y2752" s="4">
        <f t="shared" si="170"/>
        <v>26</v>
      </c>
      <c r="Z2752" t="str">
        <f t="shared" si="171"/>
        <v>August</v>
      </c>
    </row>
    <row r="2753" spans="1:26" x14ac:dyDescent="0.3">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c r="V2753">
        <f t="shared" si="168"/>
        <v>4</v>
      </c>
      <c r="W2753">
        <f t="shared" si="169"/>
        <v>5</v>
      </c>
      <c r="X2753" t="str" cm="1">
        <f t="array" ref="X2753">_xlfn.IFS(W2753&lt;=3, "Q1", W2753&lt;=6, "Q2", W2753&lt;=9, "Q3", W2753&lt;=12, "Q4")</f>
        <v>Q2</v>
      </c>
      <c r="Y2753" s="4">
        <f t="shared" si="170"/>
        <v>10</v>
      </c>
      <c r="Z2753" t="str">
        <f t="shared" si="171"/>
        <v>May</v>
      </c>
    </row>
    <row r="2754" spans="1:26" x14ac:dyDescent="0.3">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c r="V2754">
        <f t="shared" si="168"/>
        <v>4</v>
      </c>
      <c r="W2754">
        <f t="shared" si="169"/>
        <v>4</v>
      </c>
      <c r="X2754" t="str" cm="1">
        <f t="array" ref="X2754">_xlfn.IFS(W2754&lt;=3, "Q1", W2754&lt;=6, "Q2", W2754&lt;=9, "Q3", W2754&lt;=12, "Q4")</f>
        <v>Q2</v>
      </c>
      <c r="Y2754" s="4">
        <f t="shared" si="170"/>
        <v>40.000000000000007</v>
      </c>
      <c r="Z2754" t="str">
        <f t="shared" si="171"/>
        <v>April</v>
      </c>
    </row>
    <row r="2755" spans="1:26" x14ac:dyDescent="0.3">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c r="V2755">
        <f t="shared" ref="V2755:V2818" si="172">D2755-C2755</f>
        <v>4</v>
      </c>
      <c r="W2755">
        <f t="shared" ref="W2755:W2818" si="173">MONTH(C2755)</f>
        <v>4</v>
      </c>
      <c r="X2755" t="str" cm="1">
        <f t="array" ref="X2755">_xlfn.IFS(W2755&lt;=3, "Q1", W2755&lt;=6, "Q2", W2755&lt;=9, "Q3", W2755&lt;=12, "Q4")</f>
        <v>Q2</v>
      </c>
      <c r="Y2755" s="4">
        <f t="shared" ref="Y2755:Y2818" si="174">(U2755/R2755)*100</f>
        <v>40</v>
      </c>
      <c r="Z2755" t="str">
        <f t="shared" ref="Z2755:Z2818" si="175">TEXT(C2755, "mmmm")</f>
        <v>April</v>
      </c>
    </row>
    <row r="2756" spans="1:26" x14ac:dyDescent="0.3">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c r="V2756">
        <f t="shared" si="172"/>
        <v>4</v>
      </c>
      <c r="W2756">
        <f t="shared" si="173"/>
        <v>4</v>
      </c>
      <c r="X2756" t="str" cm="1">
        <f t="array" ref="X2756">_xlfn.IFS(W2756&lt;=3, "Q1", W2756&lt;=6, "Q2", W2756&lt;=9, "Q3", W2756&lt;=12, "Q4")</f>
        <v>Q2</v>
      </c>
      <c r="Y2756" s="4">
        <f t="shared" si="174"/>
        <v>8.75</v>
      </c>
      <c r="Z2756" t="str">
        <f t="shared" si="175"/>
        <v>April</v>
      </c>
    </row>
    <row r="2757" spans="1:26" x14ac:dyDescent="0.3">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c r="V2757">
        <f t="shared" si="172"/>
        <v>4</v>
      </c>
      <c r="W2757">
        <f t="shared" si="173"/>
        <v>4</v>
      </c>
      <c r="X2757" t="str" cm="1">
        <f t="array" ref="X2757">_xlfn.IFS(W2757&lt;=3, "Q1", W2757&lt;=6, "Q2", W2757&lt;=9, "Q3", W2757&lt;=12, "Q4")</f>
        <v>Q2</v>
      </c>
      <c r="Y2757" s="4">
        <f t="shared" si="174"/>
        <v>28.999999999999996</v>
      </c>
      <c r="Z2757" t="str">
        <f t="shared" si="175"/>
        <v>April</v>
      </c>
    </row>
    <row r="2758" spans="1:26" x14ac:dyDescent="0.3">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c r="V2758">
        <f t="shared" si="172"/>
        <v>4</v>
      </c>
      <c r="W2758">
        <f t="shared" si="173"/>
        <v>4</v>
      </c>
      <c r="X2758" t="str" cm="1">
        <f t="array" ref="X2758">_xlfn.IFS(W2758&lt;=3, "Q1", W2758&lt;=6, "Q2", W2758&lt;=9, "Q3", W2758&lt;=12, "Q4")</f>
        <v>Q2</v>
      </c>
      <c r="Y2758" s="4">
        <f t="shared" si="174"/>
        <v>49</v>
      </c>
      <c r="Z2758" t="str">
        <f t="shared" si="175"/>
        <v>April</v>
      </c>
    </row>
    <row r="2759" spans="1:26" x14ac:dyDescent="0.3">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c r="V2759">
        <f t="shared" si="172"/>
        <v>2</v>
      </c>
      <c r="W2759">
        <f t="shared" si="173"/>
        <v>6</v>
      </c>
      <c r="X2759" t="str" cm="1">
        <f t="array" ref="X2759">_xlfn.IFS(W2759&lt;=3, "Q1", W2759&lt;=6, "Q2", W2759&lt;=9, "Q3", W2759&lt;=12, "Q4")</f>
        <v>Q2</v>
      </c>
      <c r="Y2759" s="4">
        <f t="shared" si="174"/>
        <v>30</v>
      </c>
      <c r="Z2759" t="str">
        <f t="shared" si="175"/>
        <v>June</v>
      </c>
    </row>
    <row r="2760" spans="1:26" x14ac:dyDescent="0.3">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c r="V2760">
        <f t="shared" si="172"/>
        <v>4</v>
      </c>
      <c r="W2760">
        <f t="shared" si="173"/>
        <v>3</v>
      </c>
      <c r="X2760" t="str" cm="1">
        <f t="array" ref="X2760">_xlfn.IFS(W2760&lt;=3, "Q1", W2760&lt;=6, "Q2", W2760&lt;=9, "Q3", W2760&lt;=12, "Q4")</f>
        <v>Q1</v>
      </c>
      <c r="Y2760" s="4">
        <f t="shared" si="174"/>
        <v>41</v>
      </c>
      <c r="Z2760" t="str">
        <f t="shared" si="175"/>
        <v>March</v>
      </c>
    </row>
    <row r="2761" spans="1:26" x14ac:dyDescent="0.3">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c r="V2761">
        <f t="shared" si="172"/>
        <v>4</v>
      </c>
      <c r="W2761">
        <f t="shared" si="173"/>
        <v>3</v>
      </c>
      <c r="X2761" t="str" cm="1">
        <f t="array" ref="X2761">_xlfn.IFS(W2761&lt;=3, "Q1", W2761&lt;=6, "Q2", W2761&lt;=9, "Q3", W2761&lt;=12, "Q4")</f>
        <v>Q1</v>
      </c>
      <c r="Y2761" s="4">
        <f t="shared" si="174"/>
        <v>26</v>
      </c>
      <c r="Z2761" t="str">
        <f t="shared" si="175"/>
        <v>March</v>
      </c>
    </row>
    <row r="2762" spans="1:26" x14ac:dyDescent="0.3">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c r="V2762">
        <f t="shared" si="172"/>
        <v>3</v>
      </c>
      <c r="W2762">
        <f t="shared" si="173"/>
        <v>5</v>
      </c>
      <c r="X2762" t="str" cm="1">
        <f t="array" ref="X2762">_xlfn.IFS(W2762&lt;=3, "Q1", W2762&lt;=6, "Q2", W2762&lt;=9, "Q3", W2762&lt;=12, "Q4")</f>
        <v>Q2</v>
      </c>
      <c r="Y2762" s="4">
        <f t="shared" si="174"/>
        <v>48</v>
      </c>
      <c r="Z2762" t="str">
        <f t="shared" si="175"/>
        <v>May</v>
      </c>
    </row>
    <row r="2763" spans="1:26" x14ac:dyDescent="0.3">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c r="V2763">
        <f t="shared" si="172"/>
        <v>2</v>
      </c>
      <c r="W2763">
        <f t="shared" si="173"/>
        <v>10</v>
      </c>
      <c r="X2763" t="str" cm="1">
        <f t="array" ref="X2763">_xlfn.IFS(W2763&lt;=3, "Q1", W2763&lt;=6, "Q2", W2763&lt;=9, "Q3", W2763&lt;=12, "Q4")</f>
        <v>Q4</v>
      </c>
      <c r="Y2763" s="4">
        <f t="shared" si="174"/>
        <v>44</v>
      </c>
      <c r="Z2763" t="str">
        <f t="shared" si="175"/>
        <v>October</v>
      </c>
    </row>
    <row r="2764" spans="1:26" x14ac:dyDescent="0.3">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c r="V2764">
        <f t="shared" si="172"/>
        <v>2</v>
      </c>
      <c r="W2764">
        <f t="shared" si="173"/>
        <v>10</v>
      </c>
      <c r="X2764" t="str" cm="1">
        <f t="array" ref="X2764">_xlfn.IFS(W2764&lt;=3, "Q1", W2764&lt;=6, "Q2", W2764&lt;=9, "Q3", W2764&lt;=12, "Q4")</f>
        <v>Q4</v>
      </c>
      <c r="Y2764" s="4">
        <f t="shared" si="174"/>
        <v>36.25</v>
      </c>
      <c r="Z2764" t="str">
        <f t="shared" si="175"/>
        <v>October</v>
      </c>
    </row>
    <row r="2765" spans="1:26" x14ac:dyDescent="0.3">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c r="V2765">
        <f t="shared" si="172"/>
        <v>6</v>
      </c>
      <c r="W2765">
        <f t="shared" si="173"/>
        <v>6</v>
      </c>
      <c r="X2765" t="str" cm="1">
        <f t="array" ref="X2765">_xlfn.IFS(W2765&lt;=3, "Q1", W2765&lt;=6, "Q2", W2765&lt;=9, "Q3", W2765&lt;=12, "Q4")</f>
        <v>Q2</v>
      </c>
      <c r="Y2765" s="4">
        <f t="shared" si="174"/>
        <v>-73.333333333333329</v>
      </c>
      <c r="Z2765" t="str">
        <f t="shared" si="175"/>
        <v>June</v>
      </c>
    </row>
    <row r="2766" spans="1:26" x14ac:dyDescent="0.3">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c r="V2766">
        <f t="shared" si="172"/>
        <v>6</v>
      </c>
      <c r="W2766">
        <f t="shared" si="173"/>
        <v>6</v>
      </c>
      <c r="X2766" t="str" cm="1">
        <f t="array" ref="X2766">_xlfn.IFS(W2766&lt;=3, "Q1", W2766&lt;=6, "Q2", W2766&lt;=9, "Q3", W2766&lt;=12, "Q4")</f>
        <v>Q2</v>
      </c>
      <c r="Y2766" s="4">
        <f t="shared" si="174"/>
        <v>-76.666666666666657</v>
      </c>
      <c r="Z2766" t="str">
        <f t="shared" si="175"/>
        <v>June</v>
      </c>
    </row>
    <row r="2767" spans="1:26" x14ac:dyDescent="0.3">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c r="V2767">
        <f t="shared" si="172"/>
        <v>6</v>
      </c>
      <c r="W2767">
        <f t="shared" si="173"/>
        <v>6</v>
      </c>
      <c r="X2767" t="str" cm="1">
        <f t="array" ref="X2767">_xlfn.IFS(W2767&lt;=3, "Q1", W2767&lt;=6, "Q2", W2767&lt;=9, "Q3", W2767&lt;=12, "Q4")</f>
        <v>Q2</v>
      </c>
      <c r="Y2767" s="4">
        <f t="shared" si="174"/>
        <v>7.4999999999999982</v>
      </c>
      <c r="Z2767" t="str">
        <f t="shared" si="175"/>
        <v>June</v>
      </c>
    </row>
    <row r="2768" spans="1:26" x14ac:dyDescent="0.3">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c r="V2768">
        <f t="shared" si="172"/>
        <v>3</v>
      </c>
      <c r="W2768">
        <f t="shared" si="173"/>
        <v>1</v>
      </c>
      <c r="X2768" t="str" cm="1">
        <f t="array" ref="X2768">_xlfn.IFS(W2768&lt;=3, "Q1", W2768&lt;=6, "Q2", W2768&lt;=9, "Q3", W2768&lt;=12, "Q4")</f>
        <v>Q1</v>
      </c>
      <c r="Y2768" s="4">
        <f t="shared" si="174"/>
        <v>11.249999999999998</v>
      </c>
      <c r="Z2768" t="str">
        <f t="shared" si="175"/>
        <v>January</v>
      </c>
    </row>
    <row r="2769" spans="1:26" x14ac:dyDescent="0.3">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c r="V2769">
        <f t="shared" si="172"/>
        <v>3</v>
      </c>
      <c r="W2769">
        <f t="shared" si="173"/>
        <v>1</v>
      </c>
      <c r="X2769" t="str" cm="1">
        <f t="array" ref="X2769">_xlfn.IFS(W2769&lt;=3, "Q1", W2769&lt;=6, "Q2", W2769&lt;=9, "Q3", W2769&lt;=12, "Q4")</f>
        <v>Q1</v>
      </c>
      <c r="Y2769" s="4">
        <f t="shared" si="174"/>
        <v>16.249999999999996</v>
      </c>
      <c r="Z2769" t="str">
        <f t="shared" si="175"/>
        <v>January</v>
      </c>
    </row>
    <row r="2770" spans="1:26" x14ac:dyDescent="0.3">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c r="V2770">
        <f t="shared" si="172"/>
        <v>5</v>
      </c>
      <c r="W2770">
        <f t="shared" si="173"/>
        <v>4</v>
      </c>
      <c r="X2770" t="str" cm="1">
        <f t="array" ref="X2770">_xlfn.IFS(W2770&lt;=3, "Q1", W2770&lt;=6, "Q2", W2770&lt;=9, "Q3", W2770&lt;=12, "Q4")</f>
        <v>Q2</v>
      </c>
      <c r="Y2770" s="4">
        <f t="shared" si="174"/>
        <v>-250</v>
      </c>
      <c r="Z2770" t="str">
        <f t="shared" si="175"/>
        <v>April</v>
      </c>
    </row>
    <row r="2771" spans="1:26" x14ac:dyDescent="0.3">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c r="V2771">
        <f t="shared" si="172"/>
        <v>5</v>
      </c>
      <c r="W2771">
        <f t="shared" si="173"/>
        <v>4</v>
      </c>
      <c r="X2771" t="str" cm="1">
        <f t="array" ref="X2771">_xlfn.IFS(W2771&lt;=3, "Q1", W2771&lt;=6, "Q2", W2771&lt;=9, "Q3", W2771&lt;=12, "Q4")</f>
        <v>Q2</v>
      </c>
      <c r="Y2771" s="4">
        <f t="shared" si="174"/>
        <v>-1.25</v>
      </c>
      <c r="Z2771" t="str">
        <f t="shared" si="175"/>
        <v>April</v>
      </c>
    </row>
    <row r="2772" spans="1:26" x14ac:dyDescent="0.3">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c r="V2772">
        <f t="shared" si="172"/>
        <v>5</v>
      </c>
      <c r="W2772">
        <f t="shared" si="173"/>
        <v>4</v>
      </c>
      <c r="X2772" t="str" cm="1">
        <f t="array" ref="X2772">_xlfn.IFS(W2772&lt;=3, "Q1", W2772&lt;=6, "Q2", W2772&lt;=9, "Q3", W2772&lt;=12, "Q4")</f>
        <v>Q2</v>
      </c>
      <c r="Y2772" s="4">
        <f t="shared" si="174"/>
        <v>3.75</v>
      </c>
      <c r="Z2772" t="str">
        <f t="shared" si="175"/>
        <v>April</v>
      </c>
    </row>
    <row r="2773" spans="1:26" x14ac:dyDescent="0.3">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c r="V2773">
        <f t="shared" si="172"/>
        <v>7</v>
      </c>
      <c r="W2773">
        <f t="shared" si="173"/>
        <v>9</v>
      </c>
      <c r="X2773" t="str" cm="1">
        <f t="array" ref="X2773">_xlfn.IFS(W2773&lt;=3, "Q1", W2773&lt;=6, "Q2", W2773&lt;=9, "Q3", W2773&lt;=12, "Q4")</f>
        <v>Q3</v>
      </c>
      <c r="Y2773" s="4">
        <f t="shared" si="174"/>
        <v>26</v>
      </c>
      <c r="Z2773" t="str">
        <f t="shared" si="175"/>
        <v>September</v>
      </c>
    </row>
    <row r="2774" spans="1:26" x14ac:dyDescent="0.3">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c r="V2774">
        <f t="shared" si="172"/>
        <v>2</v>
      </c>
      <c r="W2774">
        <f t="shared" si="173"/>
        <v>12</v>
      </c>
      <c r="X2774" t="str" cm="1">
        <f t="array" ref="X2774">_xlfn.IFS(W2774&lt;=3, "Q1", W2774&lt;=6, "Q2", W2774&lt;=9, "Q3", W2774&lt;=12, "Q4")</f>
        <v>Q4</v>
      </c>
      <c r="Y2774" s="4">
        <f t="shared" si="174"/>
        <v>30.000000000000004</v>
      </c>
      <c r="Z2774" t="str">
        <f t="shared" si="175"/>
        <v>December</v>
      </c>
    </row>
    <row r="2775" spans="1:26" x14ac:dyDescent="0.3">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c r="V2775">
        <f t="shared" si="172"/>
        <v>4</v>
      </c>
      <c r="W2775">
        <f t="shared" si="173"/>
        <v>11</v>
      </c>
      <c r="X2775" t="str" cm="1">
        <f t="array" ref="X2775">_xlfn.IFS(W2775&lt;=3, "Q1", W2775&lt;=6, "Q2", W2775&lt;=9, "Q3", W2775&lt;=12, "Q4")</f>
        <v>Q4</v>
      </c>
      <c r="Y2775" s="4">
        <f t="shared" si="174"/>
        <v>49.000000000000007</v>
      </c>
      <c r="Z2775" t="str">
        <f t="shared" si="175"/>
        <v>November</v>
      </c>
    </row>
    <row r="2776" spans="1:26" x14ac:dyDescent="0.3">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c r="V2776">
        <f t="shared" si="172"/>
        <v>7</v>
      </c>
      <c r="W2776">
        <f t="shared" si="173"/>
        <v>11</v>
      </c>
      <c r="X2776" t="str" cm="1">
        <f t="array" ref="X2776">_xlfn.IFS(W2776&lt;=3, "Q1", W2776&lt;=6, "Q2", W2776&lt;=9, "Q3", W2776&lt;=12, "Q4")</f>
        <v>Q4</v>
      </c>
      <c r="Y2776" s="4">
        <f t="shared" si="174"/>
        <v>35</v>
      </c>
      <c r="Z2776" t="str">
        <f t="shared" si="175"/>
        <v>November</v>
      </c>
    </row>
    <row r="2777" spans="1:26" x14ac:dyDescent="0.3">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c r="V2777">
        <f t="shared" si="172"/>
        <v>4</v>
      </c>
      <c r="W2777">
        <f t="shared" si="173"/>
        <v>10</v>
      </c>
      <c r="X2777" t="str" cm="1">
        <f t="array" ref="X2777">_xlfn.IFS(W2777&lt;=3, "Q1", W2777&lt;=6, "Q2", W2777&lt;=9, "Q3", W2777&lt;=12, "Q4")</f>
        <v>Q4</v>
      </c>
      <c r="Y2777" s="4">
        <f t="shared" si="174"/>
        <v>1</v>
      </c>
      <c r="Z2777" t="str">
        <f t="shared" si="175"/>
        <v>October</v>
      </c>
    </row>
    <row r="2778" spans="1:26" x14ac:dyDescent="0.3">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c r="V2778">
        <f t="shared" si="172"/>
        <v>4</v>
      </c>
      <c r="W2778">
        <f t="shared" si="173"/>
        <v>12</v>
      </c>
      <c r="X2778" t="str" cm="1">
        <f t="array" ref="X2778">_xlfn.IFS(W2778&lt;=3, "Q1", W2778&lt;=6, "Q2", W2778&lt;=9, "Q3", W2778&lt;=12, "Q4")</f>
        <v>Q4</v>
      </c>
      <c r="Y2778" s="4">
        <f t="shared" si="174"/>
        <v>7.5</v>
      </c>
      <c r="Z2778" t="str">
        <f t="shared" si="175"/>
        <v>December</v>
      </c>
    </row>
    <row r="2779" spans="1:26" x14ac:dyDescent="0.3">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c r="V2779">
        <f t="shared" si="172"/>
        <v>2</v>
      </c>
      <c r="W2779">
        <f t="shared" si="173"/>
        <v>7</v>
      </c>
      <c r="X2779" t="str" cm="1">
        <f t="array" ref="X2779">_xlfn.IFS(W2779&lt;=3, "Q1", W2779&lt;=6, "Q2", W2779&lt;=9, "Q3", W2779&lt;=12, "Q4")</f>
        <v>Q3</v>
      </c>
      <c r="Y2779" s="4">
        <f t="shared" si="174"/>
        <v>-7.0588235294117645</v>
      </c>
      <c r="Z2779" t="str">
        <f t="shared" si="175"/>
        <v>July</v>
      </c>
    </row>
    <row r="2780" spans="1:26" x14ac:dyDescent="0.3">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c r="V2780">
        <f t="shared" si="172"/>
        <v>5</v>
      </c>
      <c r="W2780">
        <f t="shared" si="173"/>
        <v>4</v>
      </c>
      <c r="X2780" t="str" cm="1">
        <f t="array" ref="X2780">_xlfn.IFS(W2780&lt;=3, "Q1", W2780&lt;=6, "Q2", W2780&lt;=9, "Q3", W2780&lt;=12, "Q4")</f>
        <v>Q2</v>
      </c>
      <c r="Y2780" s="4">
        <f t="shared" si="174"/>
        <v>26.25</v>
      </c>
      <c r="Z2780" t="str">
        <f t="shared" si="175"/>
        <v>April</v>
      </c>
    </row>
    <row r="2781" spans="1:26" x14ac:dyDescent="0.3">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c r="V2781">
        <f t="shared" si="172"/>
        <v>5</v>
      </c>
      <c r="W2781">
        <f t="shared" si="173"/>
        <v>4</v>
      </c>
      <c r="X2781" t="str" cm="1">
        <f t="array" ref="X2781">_xlfn.IFS(W2781&lt;=3, "Q1", W2781&lt;=6, "Q2", W2781&lt;=9, "Q3", W2781&lt;=12, "Q4")</f>
        <v>Q2</v>
      </c>
      <c r="Y2781" s="4">
        <f t="shared" si="174"/>
        <v>31.250000000000007</v>
      </c>
      <c r="Z2781" t="str">
        <f t="shared" si="175"/>
        <v>April</v>
      </c>
    </row>
    <row r="2782" spans="1:26" x14ac:dyDescent="0.3">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c r="V2782">
        <f t="shared" si="172"/>
        <v>2</v>
      </c>
      <c r="W2782">
        <f t="shared" si="173"/>
        <v>5</v>
      </c>
      <c r="X2782" t="str" cm="1">
        <f t="array" ref="X2782">_xlfn.IFS(W2782&lt;=3, "Q1", W2782&lt;=6, "Q2", W2782&lt;=9, "Q3", W2782&lt;=12, "Q4")</f>
        <v>Q2</v>
      </c>
      <c r="Y2782" s="4">
        <f t="shared" si="174"/>
        <v>50</v>
      </c>
      <c r="Z2782" t="str">
        <f t="shared" si="175"/>
        <v>May</v>
      </c>
    </row>
    <row r="2783" spans="1:26" x14ac:dyDescent="0.3">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c r="V2783">
        <f t="shared" si="172"/>
        <v>7</v>
      </c>
      <c r="W2783">
        <f t="shared" si="173"/>
        <v>11</v>
      </c>
      <c r="X2783" t="str" cm="1">
        <f t="array" ref="X2783">_xlfn.IFS(W2783&lt;=3, "Q1", W2783&lt;=6, "Q2", W2783&lt;=9, "Q3", W2783&lt;=12, "Q4")</f>
        <v>Q4</v>
      </c>
      <c r="Y2783" s="4">
        <f t="shared" si="174"/>
        <v>44</v>
      </c>
      <c r="Z2783" t="str">
        <f t="shared" si="175"/>
        <v>November</v>
      </c>
    </row>
    <row r="2784" spans="1:26" x14ac:dyDescent="0.3">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c r="V2784">
        <f t="shared" si="172"/>
        <v>5</v>
      </c>
      <c r="W2784">
        <f t="shared" si="173"/>
        <v>11</v>
      </c>
      <c r="X2784" t="str" cm="1">
        <f t="array" ref="X2784">_xlfn.IFS(W2784&lt;=3, "Q1", W2784&lt;=6, "Q2", W2784&lt;=9, "Q3", W2784&lt;=12, "Q4")</f>
        <v>Q4</v>
      </c>
      <c r="Y2784" s="4">
        <f t="shared" si="174"/>
        <v>28.999999999999996</v>
      </c>
      <c r="Z2784" t="str">
        <f t="shared" si="175"/>
        <v>November</v>
      </c>
    </row>
    <row r="2785" spans="1:26" x14ac:dyDescent="0.3">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c r="V2785">
        <f t="shared" si="172"/>
        <v>5</v>
      </c>
      <c r="W2785">
        <f t="shared" si="173"/>
        <v>11</v>
      </c>
      <c r="X2785" t="str" cm="1">
        <f t="array" ref="X2785">_xlfn.IFS(W2785&lt;=3, "Q1", W2785&lt;=6, "Q2", W2785&lt;=9, "Q3", W2785&lt;=12, "Q4")</f>
        <v>Q4</v>
      </c>
      <c r="Y2785" s="4">
        <f t="shared" si="174"/>
        <v>-66.666666666666671</v>
      </c>
      <c r="Z2785" t="str">
        <f t="shared" si="175"/>
        <v>November</v>
      </c>
    </row>
    <row r="2786" spans="1:26" x14ac:dyDescent="0.3">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c r="V2786">
        <f t="shared" si="172"/>
        <v>6</v>
      </c>
      <c r="W2786">
        <f t="shared" si="173"/>
        <v>10</v>
      </c>
      <c r="X2786" t="str" cm="1">
        <f t="array" ref="X2786">_xlfn.IFS(W2786&lt;=3, "Q1", W2786&lt;=6, "Q2", W2786&lt;=9, "Q3", W2786&lt;=12, "Q4")</f>
        <v>Q4</v>
      </c>
      <c r="Y2786" s="4">
        <f t="shared" si="174"/>
        <v>-65</v>
      </c>
      <c r="Z2786" t="str">
        <f t="shared" si="175"/>
        <v>October</v>
      </c>
    </row>
    <row r="2787" spans="1:26" x14ac:dyDescent="0.3">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c r="V2787">
        <f t="shared" si="172"/>
        <v>2</v>
      </c>
      <c r="W2787">
        <f t="shared" si="173"/>
        <v>9</v>
      </c>
      <c r="X2787" t="str" cm="1">
        <f t="array" ref="X2787">_xlfn.IFS(W2787&lt;=3, "Q1", W2787&lt;=6, "Q2", W2787&lt;=9, "Q3", W2787&lt;=12, "Q4")</f>
        <v>Q3</v>
      </c>
      <c r="Y2787" s="4">
        <f t="shared" si="174"/>
        <v>0</v>
      </c>
      <c r="Z2787" t="str">
        <f t="shared" si="175"/>
        <v>September</v>
      </c>
    </row>
    <row r="2788" spans="1:26" x14ac:dyDescent="0.3">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c r="V2788">
        <f t="shared" si="172"/>
        <v>2</v>
      </c>
      <c r="W2788">
        <f t="shared" si="173"/>
        <v>9</v>
      </c>
      <c r="X2788" t="str" cm="1">
        <f t="array" ref="X2788">_xlfn.IFS(W2788&lt;=3, "Q1", W2788&lt;=6, "Q2", W2788&lt;=9, "Q3", W2788&lt;=12, "Q4")</f>
        <v>Q3</v>
      </c>
      <c r="Y2788" s="4">
        <f t="shared" si="174"/>
        <v>32</v>
      </c>
      <c r="Z2788" t="str">
        <f t="shared" si="175"/>
        <v>September</v>
      </c>
    </row>
    <row r="2789" spans="1:26" x14ac:dyDescent="0.3">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c r="V2789">
        <f t="shared" si="172"/>
        <v>4</v>
      </c>
      <c r="W2789">
        <f t="shared" si="173"/>
        <v>12</v>
      </c>
      <c r="X2789" t="str" cm="1">
        <f t="array" ref="X2789">_xlfn.IFS(W2789&lt;=3, "Q1", W2789&lt;=6, "Q2", W2789&lt;=9, "Q3", W2789&lt;=12, "Q4")</f>
        <v>Q4</v>
      </c>
      <c r="Y2789" s="4">
        <f t="shared" si="174"/>
        <v>-42.500000000000007</v>
      </c>
      <c r="Z2789" t="str">
        <f t="shared" si="175"/>
        <v>December</v>
      </c>
    </row>
    <row r="2790" spans="1:26" x14ac:dyDescent="0.3">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c r="V2790">
        <f t="shared" si="172"/>
        <v>4</v>
      </c>
      <c r="W2790">
        <f t="shared" si="173"/>
        <v>12</v>
      </c>
      <c r="X2790" t="str" cm="1">
        <f t="array" ref="X2790">_xlfn.IFS(W2790&lt;=3, "Q1", W2790&lt;=6, "Q2", W2790&lt;=9, "Q3", W2790&lt;=12, "Q4")</f>
        <v>Q4</v>
      </c>
      <c r="Y2790" s="4">
        <f t="shared" si="174"/>
        <v>8.75</v>
      </c>
      <c r="Z2790" t="str">
        <f t="shared" si="175"/>
        <v>December</v>
      </c>
    </row>
    <row r="2791" spans="1:26" x14ac:dyDescent="0.3">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c r="V2791">
        <f t="shared" si="172"/>
        <v>4</v>
      </c>
      <c r="W2791">
        <f t="shared" si="173"/>
        <v>12</v>
      </c>
      <c r="X2791" t="str" cm="1">
        <f t="array" ref="X2791">_xlfn.IFS(W2791&lt;=3, "Q1", W2791&lt;=6, "Q2", W2791&lt;=9, "Q3", W2791&lt;=12, "Q4")</f>
        <v>Q4</v>
      </c>
      <c r="Y2791" s="4">
        <f t="shared" si="174"/>
        <v>-60</v>
      </c>
      <c r="Z2791" t="str">
        <f t="shared" si="175"/>
        <v>December</v>
      </c>
    </row>
    <row r="2792" spans="1:26" x14ac:dyDescent="0.3">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c r="V2792">
        <f t="shared" si="172"/>
        <v>1</v>
      </c>
      <c r="W2792">
        <f t="shared" si="173"/>
        <v>9</v>
      </c>
      <c r="X2792" t="str" cm="1">
        <f t="array" ref="X2792">_xlfn.IFS(W2792&lt;=3, "Q1", W2792&lt;=6, "Q2", W2792&lt;=9, "Q3", W2792&lt;=12, "Q4")</f>
        <v>Q3</v>
      </c>
      <c r="Y2792" s="4">
        <f t="shared" si="174"/>
        <v>28.999999999999996</v>
      </c>
      <c r="Z2792" t="str">
        <f t="shared" si="175"/>
        <v>September</v>
      </c>
    </row>
    <row r="2793" spans="1:26" x14ac:dyDescent="0.3">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c r="V2793">
        <f t="shared" si="172"/>
        <v>1</v>
      </c>
      <c r="W2793">
        <f t="shared" si="173"/>
        <v>9</v>
      </c>
      <c r="X2793" t="str" cm="1">
        <f t="array" ref="X2793">_xlfn.IFS(W2793&lt;=3, "Q1", W2793&lt;=6, "Q2", W2793&lt;=9, "Q3", W2793&lt;=12, "Q4")</f>
        <v>Q3</v>
      </c>
      <c r="Y2793" s="4">
        <f t="shared" si="174"/>
        <v>30</v>
      </c>
      <c r="Z2793" t="str">
        <f t="shared" si="175"/>
        <v>September</v>
      </c>
    </row>
    <row r="2794" spans="1:26" x14ac:dyDescent="0.3">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c r="V2794">
        <f t="shared" si="172"/>
        <v>1</v>
      </c>
      <c r="W2794">
        <f t="shared" si="173"/>
        <v>9</v>
      </c>
      <c r="X2794" t="str" cm="1">
        <f t="array" ref="X2794">_xlfn.IFS(W2794&lt;=3, "Q1", W2794&lt;=6, "Q2", W2794&lt;=9, "Q3", W2794&lt;=12, "Q4")</f>
        <v>Q3</v>
      </c>
      <c r="Y2794" s="4">
        <f t="shared" si="174"/>
        <v>47.999999999999993</v>
      </c>
      <c r="Z2794" t="str">
        <f t="shared" si="175"/>
        <v>September</v>
      </c>
    </row>
    <row r="2795" spans="1:26" x14ac:dyDescent="0.3">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c r="V2795">
        <f t="shared" si="172"/>
        <v>5</v>
      </c>
      <c r="W2795">
        <f t="shared" si="173"/>
        <v>4</v>
      </c>
      <c r="X2795" t="str" cm="1">
        <f t="array" ref="X2795">_xlfn.IFS(W2795&lt;=3, "Q1", W2795&lt;=6, "Q2", W2795&lt;=9, "Q3", W2795&lt;=12, "Q4")</f>
        <v>Q2</v>
      </c>
      <c r="Y2795" s="4">
        <f t="shared" si="174"/>
        <v>8.75</v>
      </c>
      <c r="Z2795" t="str">
        <f t="shared" si="175"/>
        <v>April</v>
      </c>
    </row>
    <row r="2796" spans="1:26" x14ac:dyDescent="0.3">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c r="V2796">
        <f t="shared" si="172"/>
        <v>5</v>
      </c>
      <c r="W2796">
        <f t="shared" si="173"/>
        <v>4</v>
      </c>
      <c r="X2796" t="str" cm="1">
        <f t="array" ref="X2796">_xlfn.IFS(W2796&lt;=3, "Q1", W2796&lt;=6, "Q2", W2796&lt;=9, "Q3", W2796&lt;=12, "Q4")</f>
        <v>Q2</v>
      </c>
      <c r="Y2796" s="4">
        <f t="shared" si="174"/>
        <v>8.75</v>
      </c>
      <c r="Z2796" t="str">
        <f t="shared" si="175"/>
        <v>April</v>
      </c>
    </row>
    <row r="2797" spans="1:26" x14ac:dyDescent="0.3">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c r="V2797">
        <f t="shared" si="172"/>
        <v>5</v>
      </c>
      <c r="W2797">
        <f t="shared" si="173"/>
        <v>4</v>
      </c>
      <c r="X2797" t="str" cm="1">
        <f t="array" ref="X2797">_xlfn.IFS(W2797&lt;=3, "Q1", W2797&lt;=6, "Q2", W2797&lt;=9, "Q3", W2797&lt;=12, "Q4")</f>
        <v>Q2</v>
      </c>
      <c r="Y2797" s="4">
        <f t="shared" si="174"/>
        <v>36.25</v>
      </c>
      <c r="Z2797" t="str">
        <f t="shared" si="175"/>
        <v>April</v>
      </c>
    </row>
    <row r="2798" spans="1:26" x14ac:dyDescent="0.3">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c r="V2798">
        <f t="shared" si="172"/>
        <v>5</v>
      </c>
      <c r="W2798">
        <f t="shared" si="173"/>
        <v>4</v>
      </c>
      <c r="X2798" t="str" cm="1">
        <f t="array" ref="X2798">_xlfn.IFS(W2798&lt;=3, "Q1", W2798&lt;=6, "Q2", W2798&lt;=9, "Q3", W2798&lt;=12, "Q4")</f>
        <v>Q2</v>
      </c>
      <c r="Y2798" s="4">
        <f t="shared" si="174"/>
        <v>-5.8823529411764701</v>
      </c>
      <c r="Z2798" t="str">
        <f t="shared" si="175"/>
        <v>April</v>
      </c>
    </row>
    <row r="2799" spans="1:26" x14ac:dyDescent="0.3">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c r="V2799">
        <f t="shared" si="172"/>
        <v>7</v>
      </c>
      <c r="W2799">
        <f t="shared" si="173"/>
        <v>10</v>
      </c>
      <c r="X2799" t="str" cm="1">
        <f t="array" ref="X2799">_xlfn.IFS(W2799&lt;=3, "Q1", W2799&lt;=6, "Q2", W2799&lt;=9, "Q3", W2799&lt;=12, "Q4")</f>
        <v>Q4</v>
      </c>
      <c r="Y2799" s="4">
        <f t="shared" si="174"/>
        <v>31.000000000000007</v>
      </c>
      <c r="Z2799" t="str">
        <f t="shared" si="175"/>
        <v>October</v>
      </c>
    </row>
    <row r="2800" spans="1:26" x14ac:dyDescent="0.3">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c r="V2800">
        <f t="shared" si="172"/>
        <v>7</v>
      </c>
      <c r="W2800">
        <f t="shared" si="173"/>
        <v>10</v>
      </c>
      <c r="X2800" t="str" cm="1">
        <f t="array" ref="X2800">_xlfn.IFS(W2800&lt;=3, "Q1", W2800&lt;=6, "Q2", W2800&lt;=9, "Q3", W2800&lt;=12, "Q4")</f>
        <v>Q4</v>
      </c>
      <c r="Y2800" s="4">
        <f t="shared" si="174"/>
        <v>47</v>
      </c>
      <c r="Z2800" t="str">
        <f t="shared" si="175"/>
        <v>October</v>
      </c>
    </row>
    <row r="2801" spans="1:26" x14ac:dyDescent="0.3">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c r="V2801">
        <f t="shared" si="172"/>
        <v>7</v>
      </c>
      <c r="W2801">
        <f t="shared" si="173"/>
        <v>10</v>
      </c>
      <c r="X2801" t="str" cm="1">
        <f t="array" ref="X2801">_xlfn.IFS(W2801&lt;=3, "Q1", W2801&lt;=6, "Q2", W2801&lt;=9, "Q3", W2801&lt;=12, "Q4")</f>
        <v>Q4</v>
      </c>
      <c r="Y2801" s="4">
        <f t="shared" si="174"/>
        <v>48</v>
      </c>
      <c r="Z2801" t="str">
        <f t="shared" si="175"/>
        <v>October</v>
      </c>
    </row>
    <row r="2802" spans="1:26" x14ac:dyDescent="0.3">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c r="V2802">
        <f t="shared" si="172"/>
        <v>3</v>
      </c>
      <c r="W2802">
        <f t="shared" si="173"/>
        <v>10</v>
      </c>
      <c r="X2802" t="str" cm="1">
        <f t="array" ref="X2802">_xlfn.IFS(W2802&lt;=3, "Q1", W2802&lt;=6, "Q2", W2802&lt;=9, "Q3", W2802&lt;=12, "Q4")</f>
        <v>Q4</v>
      </c>
      <c r="Y2802" s="4">
        <f t="shared" si="174"/>
        <v>10</v>
      </c>
      <c r="Z2802" t="str">
        <f t="shared" si="175"/>
        <v>October</v>
      </c>
    </row>
    <row r="2803" spans="1:26" x14ac:dyDescent="0.3">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c r="V2803">
        <f t="shared" si="172"/>
        <v>3</v>
      </c>
      <c r="W2803">
        <f t="shared" si="173"/>
        <v>11</v>
      </c>
      <c r="X2803" t="str" cm="1">
        <f t="array" ref="X2803">_xlfn.IFS(W2803&lt;=3, "Q1", W2803&lt;=6, "Q2", W2803&lt;=9, "Q3", W2803&lt;=12, "Q4")</f>
        <v>Q4</v>
      </c>
      <c r="Y2803" s="4">
        <f t="shared" si="174"/>
        <v>22.499999999999996</v>
      </c>
      <c r="Z2803" t="str">
        <f t="shared" si="175"/>
        <v>November</v>
      </c>
    </row>
    <row r="2804" spans="1:26" x14ac:dyDescent="0.3">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c r="V2804">
        <f t="shared" si="172"/>
        <v>5</v>
      </c>
      <c r="W2804">
        <f t="shared" si="173"/>
        <v>11</v>
      </c>
      <c r="X2804" t="str" cm="1">
        <f t="array" ref="X2804">_xlfn.IFS(W2804&lt;=3, "Q1", W2804&lt;=6, "Q2", W2804&lt;=9, "Q3", W2804&lt;=12, "Q4")</f>
        <v>Q4</v>
      </c>
      <c r="Y2804" s="4">
        <f t="shared" si="174"/>
        <v>42</v>
      </c>
      <c r="Z2804" t="str">
        <f t="shared" si="175"/>
        <v>November</v>
      </c>
    </row>
    <row r="2805" spans="1:26" x14ac:dyDescent="0.3">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c r="V2805">
        <f t="shared" si="172"/>
        <v>4</v>
      </c>
      <c r="W2805">
        <f t="shared" si="173"/>
        <v>5</v>
      </c>
      <c r="X2805" t="str" cm="1">
        <f t="array" ref="X2805">_xlfn.IFS(W2805&lt;=3, "Q1", W2805&lt;=6, "Q2", W2805&lt;=9, "Q3", W2805&lt;=12, "Q4")</f>
        <v>Q2</v>
      </c>
      <c r="Y2805" s="4">
        <f t="shared" si="174"/>
        <v>44.999999999999993</v>
      </c>
      <c r="Z2805" t="str">
        <f t="shared" si="175"/>
        <v>May</v>
      </c>
    </row>
    <row r="2806" spans="1:26" x14ac:dyDescent="0.3">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c r="V2806">
        <f t="shared" si="172"/>
        <v>4</v>
      </c>
      <c r="W2806">
        <f t="shared" si="173"/>
        <v>5</v>
      </c>
      <c r="X2806" t="str" cm="1">
        <f t="array" ref="X2806">_xlfn.IFS(W2806&lt;=3, "Q1", W2806&lt;=6, "Q2", W2806&lt;=9, "Q3", W2806&lt;=12, "Q4")</f>
        <v>Q2</v>
      </c>
      <c r="Y2806" s="4">
        <f t="shared" si="174"/>
        <v>44.999999999999993</v>
      </c>
      <c r="Z2806" t="str">
        <f t="shared" si="175"/>
        <v>May</v>
      </c>
    </row>
    <row r="2807" spans="1:26" x14ac:dyDescent="0.3">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c r="V2807">
        <f t="shared" si="172"/>
        <v>4</v>
      </c>
      <c r="W2807">
        <f t="shared" si="173"/>
        <v>9</v>
      </c>
      <c r="X2807" t="str" cm="1">
        <f t="array" ref="X2807">_xlfn.IFS(W2807&lt;=3, "Q1", W2807&lt;=6, "Q2", W2807&lt;=9, "Q3", W2807&lt;=12, "Q4")</f>
        <v>Q3</v>
      </c>
      <c r="Y2807" s="4">
        <f t="shared" si="174"/>
        <v>-4.2857142857142856</v>
      </c>
      <c r="Z2807" t="str">
        <f t="shared" si="175"/>
        <v>September</v>
      </c>
    </row>
    <row r="2808" spans="1:26" x14ac:dyDescent="0.3">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c r="V2808">
        <f t="shared" si="172"/>
        <v>2</v>
      </c>
      <c r="W2808">
        <f t="shared" si="173"/>
        <v>7</v>
      </c>
      <c r="X2808" t="str" cm="1">
        <f t="array" ref="X2808">_xlfn.IFS(W2808&lt;=3, "Q1", W2808&lt;=6, "Q2", W2808&lt;=9, "Q3", W2808&lt;=12, "Q4")</f>
        <v>Q3</v>
      </c>
      <c r="Y2808" s="4">
        <f t="shared" si="174"/>
        <v>5</v>
      </c>
      <c r="Z2808" t="str">
        <f t="shared" si="175"/>
        <v>July</v>
      </c>
    </row>
    <row r="2809" spans="1:26" x14ac:dyDescent="0.3">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c r="V2809">
        <f t="shared" si="172"/>
        <v>2</v>
      </c>
      <c r="W2809">
        <f t="shared" si="173"/>
        <v>7</v>
      </c>
      <c r="X2809" t="str" cm="1">
        <f t="array" ref="X2809">_xlfn.IFS(W2809&lt;=3, "Q1", W2809&lt;=6, "Q2", W2809&lt;=9, "Q3", W2809&lt;=12, "Q4")</f>
        <v>Q3</v>
      </c>
      <c r="Y2809" s="4">
        <f t="shared" si="174"/>
        <v>47.999999999999993</v>
      </c>
      <c r="Z2809" t="str">
        <f t="shared" si="175"/>
        <v>July</v>
      </c>
    </row>
    <row r="2810" spans="1:26" x14ac:dyDescent="0.3">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c r="V2810">
        <f t="shared" si="172"/>
        <v>2</v>
      </c>
      <c r="W2810">
        <f t="shared" si="173"/>
        <v>7</v>
      </c>
      <c r="X2810" t="str" cm="1">
        <f t="array" ref="X2810">_xlfn.IFS(W2810&lt;=3, "Q1", W2810&lt;=6, "Q2", W2810&lt;=9, "Q3", W2810&lt;=12, "Q4")</f>
        <v>Q3</v>
      </c>
      <c r="Y2810" s="4">
        <f t="shared" si="174"/>
        <v>8</v>
      </c>
      <c r="Z2810" t="str">
        <f t="shared" si="175"/>
        <v>July</v>
      </c>
    </row>
    <row r="2811" spans="1:26" x14ac:dyDescent="0.3">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c r="V2811">
        <f t="shared" si="172"/>
        <v>2</v>
      </c>
      <c r="W2811">
        <f t="shared" si="173"/>
        <v>7</v>
      </c>
      <c r="X2811" t="str" cm="1">
        <f t="array" ref="X2811">_xlfn.IFS(W2811&lt;=3, "Q1", W2811&lt;=6, "Q2", W2811&lt;=9, "Q3", W2811&lt;=12, "Q4")</f>
        <v>Q3</v>
      </c>
      <c r="Y2811" s="4">
        <f t="shared" si="174"/>
        <v>5</v>
      </c>
      <c r="Z2811" t="str">
        <f t="shared" si="175"/>
        <v>July</v>
      </c>
    </row>
    <row r="2812" spans="1:26" x14ac:dyDescent="0.3">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c r="V2812">
        <f t="shared" si="172"/>
        <v>2</v>
      </c>
      <c r="W2812">
        <f t="shared" si="173"/>
        <v>11</v>
      </c>
      <c r="X2812" t="str" cm="1">
        <f t="array" ref="X2812">_xlfn.IFS(W2812&lt;=3, "Q1", W2812&lt;=6, "Q2", W2812&lt;=9, "Q3", W2812&lt;=12, "Q4")</f>
        <v>Q4</v>
      </c>
      <c r="Y2812" s="4">
        <f t="shared" si="174"/>
        <v>47</v>
      </c>
      <c r="Z2812" t="str">
        <f t="shared" si="175"/>
        <v>November</v>
      </c>
    </row>
    <row r="2813" spans="1:26" x14ac:dyDescent="0.3">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c r="V2813">
        <f t="shared" si="172"/>
        <v>2</v>
      </c>
      <c r="W2813">
        <f t="shared" si="173"/>
        <v>11</v>
      </c>
      <c r="X2813" t="str" cm="1">
        <f t="array" ref="X2813">_xlfn.IFS(W2813&lt;=3, "Q1", W2813&lt;=6, "Q2", W2813&lt;=9, "Q3", W2813&lt;=12, "Q4")</f>
        <v>Q4</v>
      </c>
      <c r="Y2813" s="4">
        <f t="shared" si="174"/>
        <v>41</v>
      </c>
      <c r="Z2813" t="str">
        <f t="shared" si="175"/>
        <v>November</v>
      </c>
    </row>
    <row r="2814" spans="1:26" x14ac:dyDescent="0.3">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c r="V2814">
        <f t="shared" si="172"/>
        <v>2</v>
      </c>
      <c r="W2814">
        <f t="shared" si="173"/>
        <v>11</v>
      </c>
      <c r="X2814" t="str" cm="1">
        <f t="array" ref="X2814">_xlfn.IFS(W2814&lt;=3, "Q1", W2814&lt;=6, "Q2", W2814&lt;=9, "Q3", W2814&lt;=12, "Q4")</f>
        <v>Q4</v>
      </c>
      <c r="Y2814" s="4">
        <f t="shared" si="174"/>
        <v>17</v>
      </c>
      <c r="Z2814" t="str">
        <f t="shared" si="175"/>
        <v>November</v>
      </c>
    </row>
    <row r="2815" spans="1:26" x14ac:dyDescent="0.3">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c r="V2815">
        <f t="shared" si="172"/>
        <v>2</v>
      </c>
      <c r="W2815">
        <f t="shared" si="173"/>
        <v>11</v>
      </c>
      <c r="X2815" t="str" cm="1">
        <f t="array" ref="X2815">_xlfn.IFS(W2815&lt;=3, "Q1", W2815&lt;=6, "Q2", W2815&lt;=9, "Q3", W2815&lt;=12, "Q4")</f>
        <v>Q4</v>
      </c>
      <c r="Y2815" s="4">
        <f t="shared" si="174"/>
        <v>23</v>
      </c>
      <c r="Z2815" t="str">
        <f t="shared" si="175"/>
        <v>November</v>
      </c>
    </row>
    <row r="2816" spans="1:26" x14ac:dyDescent="0.3">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c r="V2816">
        <f t="shared" si="172"/>
        <v>2</v>
      </c>
      <c r="W2816">
        <f t="shared" si="173"/>
        <v>11</v>
      </c>
      <c r="X2816" t="str" cm="1">
        <f t="array" ref="X2816">_xlfn.IFS(W2816&lt;=3, "Q1", W2816&lt;=6, "Q2", W2816&lt;=9, "Q3", W2816&lt;=12, "Q4")</f>
        <v>Q4</v>
      </c>
      <c r="Y2816" s="4">
        <f t="shared" si="174"/>
        <v>17</v>
      </c>
      <c r="Z2816" t="str">
        <f t="shared" si="175"/>
        <v>November</v>
      </c>
    </row>
    <row r="2817" spans="1:26" x14ac:dyDescent="0.3">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c r="V2817">
        <f t="shared" si="172"/>
        <v>7</v>
      </c>
      <c r="W2817">
        <f t="shared" si="173"/>
        <v>9</v>
      </c>
      <c r="X2817" t="str" cm="1">
        <f t="array" ref="X2817">_xlfn.IFS(W2817&lt;=3, "Q1", W2817&lt;=6, "Q2", W2817&lt;=9, "Q3", W2817&lt;=12, "Q4")</f>
        <v>Q3</v>
      </c>
      <c r="Y2817" s="4">
        <f t="shared" si="174"/>
        <v>45</v>
      </c>
      <c r="Z2817" t="str">
        <f t="shared" si="175"/>
        <v>September</v>
      </c>
    </row>
    <row r="2818" spans="1:26" x14ac:dyDescent="0.3">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c r="V2818">
        <f t="shared" si="172"/>
        <v>7</v>
      </c>
      <c r="W2818">
        <f t="shared" si="173"/>
        <v>9</v>
      </c>
      <c r="X2818" t="str" cm="1">
        <f t="array" ref="X2818">_xlfn.IFS(W2818&lt;=3, "Q1", W2818&lt;=6, "Q2", W2818&lt;=9, "Q3", W2818&lt;=12, "Q4")</f>
        <v>Q3</v>
      </c>
      <c r="Y2818" s="4">
        <f t="shared" si="174"/>
        <v>25</v>
      </c>
      <c r="Z2818" t="str">
        <f t="shared" si="175"/>
        <v>September</v>
      </c>
    </row>
    <row r="2819" spans="1:26" x14ac:dyDescent="0.3">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c r="V2819">
        <f t="shared" ref="V2819:V2882" si="176">D2819-C2819</f>
        <v>7</v>
      </c>
      <c r="W2819">
        <f t="shared" ref="W2819:W2882" si="177">MONTH(C2819)</f>
        <v>9</v>
      </c>
      <c r="X2819" t="str" cm="1">
        <f t="array" ref="X2819">_xlfn.IFS(W2819&lt;=3, "Q1", W2819&lt;=6, "Q2", W2819&lt;=9, "Q3", W2819&lt;=12, "Q4")</f>
        <v>Q3</v>
      </c>
      <c r="Y2819" s="4">
        <f t="shared" ref="Y2819:Y2882" si="178">(U2819/R2819)*100</f>
        <v>22</v>
      </c>
      <c r="Z2819" t="str">
        <f t="shared" ref="Z2819:Z2882" si="179">TEXT(C2819, "mmmm")</f>
        <v>September</v>
      </c>
    </row>
    <row r="2820" spans="1:26" x14ac:dyDescent="0.3">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c r="V2820">
        <f t="shared" si="176"/>
        <v>7</v>
      </c>
      <c r="W2820">
        <f t="shared" si="177"/>
        <v>9</v>
      </c>
      <c r="X2820" t="str" cm="1">
        <f t="array" ref="X2820">_xlfn.IFS(W2820&lt;=3, "Q1", W2820&lt;=6, "Q2", W2820&lt;=9, "Q3", W2820&lt;=12, "Q4")</f>
        <v>Q3</v>
      </c>
      <c r="Y2820" s="4">
        <f t="shared" si="178"/>
        <v>29.000000000000004</v>
      </c>
      <c r="Z2820" t="str">
        <f t="shared" si="179"/>
        <v>September</v>
      </c>
    </row>
    <row r="2821" spans="1:26" x14ac:dyDescent="0.3">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c r="V2821">
        <f t="shared" si="176"/>
        <v>3</v>
      </c>
      <c r="W2821">
        <f t="shared" si="177"/>
        <v>5</v>
      </c>
      <c r="X2821" t="str" cm="1">
        <f t="array" ref="X2821">_xlfn.IFS(W2821&lt;=3, "Q1", W2821&lt;=6, "Q2", W2821&lt;=9, "Q3", W2821&lt;=12, "Q4")</f>
        <v>Q2</v>
      </c>
      <c r="Y2821" s="4">
        <f t="shared" si="178"/>
        <v>35</v>
      </c>
      <c r="Z2821" t="str">
        <f t="shared" si="179"/>
        <v>May</v>
      </c>
    </row>
    <row r="2822" spans="1:26" x14ac:dyDescent="0.3">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c r="V2822">
        <f t="shared" si="176"/>
        <v>3</v>
      </c>
      <c r="W2822">
        <f t="shared" si="177"/>
        <v>5</v>
      </c>
      <c r="X2822" t="str" cm="1">
        <f t="array" ref="X2822">_xlfn.IFS(W2822&lt;=3, "Q1", W2822&lt;=6, "Q2", W2822&lt;=9, "Q3", W2822&lt;=12, "Q4")</f>
        <v>Q2</v>
      </c>
      <c r="Y2822" s="4">
        <f t="shared" si="178"/>
        <v>2.5</v>
      </c>
      <c r="Z2822" t="str">
        <f t="shared" si="179"/>
        <v>May</v>
      </c>
    </row>
    <row r="2823" spans="1:26" x14ac:dyDescent="0.3">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c r="V2823">
        <f t="shared" si="176"/>
        <v>5</v>
      </c>
      <c r="W2823">
        <f t="shared" si="177"/>
        <v>12</v>
      </c>
      <c r="X2823" t="str" cm="1">
        <f t="array" ref="X2823">_xlfn.IFS(W2823&lt;=3, "Q1", W2823&lt;=6, "Q2", W2823&lt;=9, "Q3", W2823&lt;=12, "Q4")</f>
        <v>Q4</v>
      </c>
      <c r="Y2823" s="4">
        <f t="shared" si="178"/>
        <v>7.5000000000000009</v>
      </c>
      <c r="Z2823" t="str">
        <f t="shared" si="179"/>
        <v>December</v>
      </c>
    </row>
    <row r="2824" spans="1:26" x14ac:dyDescent="0.3">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c r="V2824">
        <f t="shared" si="176"/>
        <v>2</v>
      </c>
      <c r="W2824">
        <f t="shared" si="177"/>
        <v>9</v>
      </c>
      <c r="X2824" t="str" cm="1">
        <f t="array" ref="X2824">_xlfn.IFS(W2824&lt;=3, "Q1", W2824&lt;=6, "Q2", W2824&lt;=9, "Q3", W2824&lt;=12, "Q4")</f>
        <v>Q3</v>
      </c>
      <c r="Y2824" s="4">
        <f t="shared" si="178"/>
        <v>6.25</v>
      </c>
      <c r="Z2824" t="str">
        <f t="shared" si="179"/>
        <v>September</v>
      </c>
    </row>
    <row r="2825" spans="1:26" x14ac:dyDescent="0.3">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c r="V2825">
        <f t="shared" si="176"/>
        <v>2</v>
      </c>
      <c r="W2825">
        <f t="shared" si="177"/>
        <v>9</v>
      </c>
      <c r="X2825" t="str" cm="1">
        <f t="array" ref="X2825">_xlfn.IFS(W2825&lt;=3, "Q1", W2825&lt;=6, "Q2", W2825&lt;=9, "Q3", W2825&lt;=12, "Q4")</f>
        <v>Q3</v>
      </c>
      <c r="Y2825" s="4">
        <f t="shared" si="178"/>
        <v>-6.25</v>
      </c>
      <c r="Z2825" t="str">
        <f t="shared" si="179"/>
        <v>September</v>
      </c>
    </row>
    <row r="2826" spans="1:26" x14ac:dyDescent="0.3">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c r="V2826">
        <f t="shared" si="176"/>
        <v>5</v>
      </c>
      <c r="W2826">
        <f t="shared" si="177"/>
        <v>9</v>
      </c>
      <c r="X2826" t="str" cm="1">
        <f t="array" ref="X2826">_xlfn.IFS(W2826&lt;=3, "Q1", W2826&lt;=6, "Q2", W2826&lt;=9, "Q3", W2826&lt;=12, "Q4")</f>
        <v>Q3</v>
      </c>
      <c r="Y2826" s="4">
        <f t="shared" si="178"/>
        <v>31.25</v>
      </c>
      <c r="Z2826" t="str">
        <f t="shared" si="179"/>
        <v>September</v>
      </c>
    </row>
    <row r="2827" spans="1:26" x14ac:dyDescent="0.3">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c r="V2827">
        <f t="shared" si="176"/>
        <v>5</v>
      </c>
      <c r="W2827">
        <f t="shared" si="177"/>
        <v>9</v>
      </c>
      <c r="X2827" t="str" cm="1">
        <f t="array" ref="X2827">_xlfn.IFS(W2827&lt;=3, "Q1", W2827&lt;=6, "Q2", W2827&lt;=9, "Q3", W2827&lt;=12, "Q4")</f>
        <v>Q3</v>
      </c>
      <c r="Y2827" s="4">
        <f t="shared" si="178"/>
        <v>-32.352941176470587</v>
      </c>
      <c r="Z2827" t="str">
        <f t="shared" si="179"/>
        <v>September</v>
      </c>
    </row>
    <row r="2828" spans="1:26" x14ac:dyDescent="0.3">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c r="V2828">
        <f t="shared" si="176"/>
        <v>5</v>
      </c>
      <c r="W2828">
        <f t="shared" si="177"/>
        <v>9</v>
      </c>
      <c r="X2828" t="str" cm="1">
        <f t="array" ref="X2828">_xlfn.IFS(W2828&lt;=3, "Q1", W2828&lt;=6, "Q2", W2828&lt;=9, "Q3", W2828&lt;=12, "Q4")</f>
        <v>Q3</v>
      </c>
      <c r="Y2828" s="4">
        <f t="shared" si="178"/>
        <v>-159.99999999999997</v>
      </c>
      <c r="Z2828" t="str">
        <f t="shared" si="179"/>
        <v>September</v>
      </c>
    </row>
    <row r="2829" spans="1:26" x14ac:dyDescent="0.3">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c r="V2829">
        <f t="shared" si="176"/>
        <v>5</v>
      </c>
      <c r="W2829">
        <f t="shared" si="177"/>
        <v>9</v>
      </c>
      <c r="X2829" t="str" cm="1">
        <f t="array" ref="X2829">_xlfn.IFS(W2829&lt;=3, "Q1", W2829&lt;=6, "Q2", W2829&lt;=9, "Q3", W2829&lt;=12, "Q4")</f>
        <v>Q3</v>
      </c>
      <c r="Y2829" s="4">
        <f t="shared" si="178"/>
        <v>33.75</v>
      </c>
      <c r="Z2829" t="str">
        <f t="shared" si="179"/>
        <v>September</v>
      </c>
    </row>
    <row r="2830" spans="1:26" x14ac:dyDescent="0.3">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c r="V2830">
        <f t="shared" si="176"/>
        <v>3</v>
      </c>
      <c r="W2830">
        <f t="shared" si="177"/>
        <v>4</v>
      </c>
      <c r="X2830" t="str" cm="1">
        <f t="array" ref="X2830">_xlfn.IFS(W2830&lt;=3, "Q1", W2830&lt;=6, "Q2", W2830&lt;=9, "Q3", W2830&lt;=12, "Q4")</f>
        <v>Q2</v>
      </c>
      <c r="Y2830" s="4">
        <f t="shared" si="178"/>
        <v>35</v>
      </c>
      <c r="Z2830" t="str">
        <f t="shared" si="179"/>
        <v>April</v>
      </c>
    </row>
    <row r="2831" spans="1:26" x14ac:dyDescent="0.3">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c r="V2831">
        <f t="shared" si="176"/>
        <v>3</v>
      </c>
      <c r="W2831">
        <f t="shared" si="177"/>
        <v>4</v>
      </c>
      <c r="X2831" t="str" cm="1">
        <f t="array" ref="X2831">_xlfn.IFS(W2831&lt;=3, "Q1", W2831&lt;=6, "Q2", W2831&lt;=9, "Q3", W2831&lt;=12, "Q4")</f>
        <v>Q2</v>
      </c>
      <c r="Y2831" s="4">
        <f t="shared" si="178"/>
        <v>11.25</v>
      </c>
      <c r="Z2831" t="str">
        <f t="shared" si="179"/>
        <v>April</v>
      </c>
    </row>
    <row r="2832" spans="1:26" x14ac:dyDescent="0.3">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c r="V2832">
        <f t="shared" si="176"/>
        <v>3</v>
      </c>
      <c r="W2832">
        <f t="shared" si="177"/>
        <v>4</v>
      </c>
      <c r="X2832" t="str" cm="1">
        <f t="array" ref="X2832">_xlfn.IFS(W2832&lt;=3, "Q1", W2832&lt;=6, "Q2", W2832&lt;=9, "Q3", W2832&lt;=12, "Q4")</f>
        <v>Q2</v>
      </c>
      <c r="Y2832" s="4">
        <f t="shared" si="178"/>
        <v>37.5</v>
      </c>
      <c r="Z2832" t="str">
        <f t="shared" si="179"/>
        <v>April</v>
      </c>
    </row>
    <row r="2833" spans="1:26" x14ac:dyDescent="0.3">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c r="V2833">
        <f t="shared" si="176"/>
        <v>4</v>
      </c>
      <c r="W2833">
        <f t="shared" si="177"/>
        <v>11</v>
      </c>
      <c r="X2833" t="str" cm="1">
        <f t="array" ref="X2833">_xlfn.IFS(W2833&lt;=3, "Q1", W2833&lt;=6, "Q2", W2833&lt;=9, "Q3", W2833&lt;=12, "Q4")</f>
        <v>Q4</v>
      </c>
      <c r="Y2833" s="4">
        <f t="shared" si="178"/>
        <v>-21.25</v>
      </c>
      <c r="Z2833" t="str">
        <f t="shared" si="179"/>
        <v>November</v>
      </c>
    </row>
    <row r="2834" spans="1:26" x14ac:dyDescent="0.3">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c r="V2834">
        <f t="shared" si="176"/>
        <v>4</v>
      </c>
      <c r="W2834">
        <f t="shared" si="177"/>
        <v>11</v>
      </c>
      <c r="X2834" t="str" cm="1">
        <f t="array" ref="X2834">_xlfn.IFS(W2834&lt;=3, "Q1", W2834&lt;=6, "Q2", W2834&lt;=9, "Q3", W2834&lt;=12, "Q4")</f>
        <v>Q4</v>
      </c>
      <c r="Y2834" s="4">
        <f t="shared" si="178"/>
        <v>35</v>
      </c>
      <c r="Z2834" t="str">
        <f t="shared" si="179"/>
        <v>November</v>
      </c>
    </row>
    <row r="2835" spans="1:26" x14ac:dyDescent="0.3">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c r="V2835">
        <f t="shared" si="176"/>
        <v>5</v>
      </c>
      <c r="W2835">
        <f t="shared" si="177"/>
        <v>1</v>
      </c>
      <c r="X2835" t="str" cm="1">
        <f t="array" ref="X2835">_xlfn.IFS(W2835&lt;=3, "Q1", W2835&lt;=6, "Q2", W2835&lt;=9, "Q3", W2835&lt;=12, "Q4")</f>
        <v>Q1</v>
      </c>
      <c r="Y2835" s="4">
        <f t="shared" si="178"/>
        <v>26.999999999999996</v>
      </c>
      <c r="Z2835" t="str">
        <f t="shared" si="179"/>
        <v>January</v>
      </c>
    </row>
    <row r="2836" spans="1:26" x14ac:dyDescent="0.3">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c r="V2836">
        <f t="shared" si="176"/>
        <v>5</v>
      </c>
      <c r="W2836">
        <f t="shared" si="177"/>
        <v>1</v>
      </c>
      <c r="X2836" t="str" cm="1">
        <f t="array" ref="X2836">_xlfn.IFS(W2836&lt;=3, "Q1", W2836&lt;=6, "Q2", W2836&lt;=9, "Q3", W2836&lt;=12, "Q4")</f>
        <v>Q1</v>
      </c>
      <c r="Y2836" s="4">
        <f t="shared" si="178"/>
        <v>48</v>
      </c>
      <c r="Z2836" t="str">
        <f t="shared" si="179"/>
        <v>January</v>
      </c>
    </row>
    <row r="2837" spans="1:26" x14ac:dyDescent="0.3">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c r="V2837">
        <f t="shared" si="176"/>
        <v>5</v>
      </c>
      <c r="W2837">
        <f t="shared" si="177"/>
        <v>11</v>
      </c>
      <c r="X2837" t="str" cm="1">
        <f t="array" ref="X2837">_xlfn.IFS(W2837&lt;=3, "Q1", W2837&lt;=6, "Q2", W2837&lt;=9, "Q3", W2837&lt;=12, "Q4")</f>
        <v>Q4</v>
      </c>
      <c r="Y2837" s="4">
        <f t="shared" si="178"/>
        <v>25.999999999999996</v>
      </c>
      <c r="Z2837" t="str">
        <f t="shared" si="179"/>
        <v>November</v>
      </c>
    </row>
    <row r="2838" spans="1:26" x14ac:dyDescent="0.3">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c r="V2838">
        <f t="shared" si="176"/>
        <v>5</v>
      </c>
      <c r="W2838">
        <f t="shared" si="177"/>
        <v>11</v>
      </c>
      <c r="X2838" t="str" cm="1">
        <f t="array" ref="X2838">_xlfn.IFS(W2838&lt;=3, "Q1", W2838&lt;=6, "Q2", W2838&lt;=9, "Q3", W2838&lt;=12, "Q4")</f>
        <v>Q4</v>
      </c>
      <c r="Y2838" s="4">
        <f t="shared" si="178"/>
        <v>48.000000000000007</v>
      </c>
      <c r="Z2838" t="str">
        <f t="shared" si="179"/>
        <v>November</v>
      </c>
    </row>
    <row r="2839" spans="1:26" x14ac:dyDescent="0.3">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c r="V2839">
        <f t="shared" si="176"/>
        <v>5</v>
      </c>
      <c r="W2839">
        <f t="shared" si="177"/>
        <v>11</v>
      </c>
      <c r="X2839" t="str" cm="1">
        <f t="array" ref="X2839">_xlfn.IFS(W2839&lt;=3, "Q1", W2839&lt;=6, "Q2", W2839&lt;=9, "Q3", W2839&lt;=12, "Q4")</f>
        <v>Q4</v>
      </c>
      <c r="Y2839" s="4">
        <f t="shared" si="178"/>
        <v>32.500000000000007</v>
      </c>
      <c r="Z2839" t="str">
        <f t="shared" si="179"/>
        <v>November</v>
      </c>
    </row>
    <row r="2840" spans="1:26" x14ac:dyDescent="0.3">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c r="V2840">
        <f t="shared" si="176"/>
        <v>3</v>
      </c>
      <c r="W2840">
        <f t="shared" si="177"/>
        <v>6</v>
      </c>
      <c r="X2840" t="str" cm="1">
        <f t="array" ref="X2840">_xlfn.IFS(W2840&lt;=3, "Q1", W2840&lt;=6, "Q2", W2840&lt;=9, "Q3", W2840&lt;=12, "Q4")</f>
        <v>Q2</v>
      </c>
      <c r="Y2840" s="4">
        <f t="shared" si="178"/>
        <v>-3.9999999999999996</v>
      </c>
      <c r="Z2840" t="str">
        <f t="shared" si="179"/>
        <v>June</v>
      </c>
    </row>
    <row r="2841" spans="1:26" x14ac:dyDescent="0.3">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c r="V2841">
        <f t="shared" si="176"/>
        <v>5</v>
      </c>
      <c r="W2841">
        <f t="shared" si="177"/>
        <v>9</v>
      </c>
      <c r="X2841" t="str" cm="1">
        <f t="array" ref="X2841">_xlfn.IFS(W2841&lt;=3, "Q1", W2841&lt;=6, "Q2", W2841&lt;=9, "Q3", W2841&lt;=12, "Q4")</f>
        <v>Q3</v>
      </c>
      <c r="Y2841" s="4">
        <f t="shared" si="178"/>
        <v>26</v>
      </c>
      <c r="Z2841" t="str">
        <f t="shared" si="179"/>
        <v>September</v>
      </c>
    </row>
    <row r="2842" spans="1:26" x14ac:dyDescent="0.3">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c r="V2842">
        <f t="shared" si="176"/>
        <v>5</v>
      </c>
      <c r="W2842">
        <f t="shared" si="177"/>
        <v>3</v>
      </c>
      <c r="X2842" t="str" cm="1">
        <f t="array" ref="X2842">_xlfn.IFS(W2842&lt;=3, "Q1", W2842&lt;=6, "Q2", W2842&lt;=9, "Q3", W2842&lt;=12, "Q4")</f>
        <v>Q1</v>
      </c>
      <c r="Y2842" s="4">
        <f t="shared" si="178"/>
        <v>25</v>
      </c>
      <c r="Z2842" t="str">
        <f t="shared" si="179"/>
        <v>March</v>
      </c>
    </row>
    <row r="2843" spans="1:26" x14ac:dyDescent="0.3">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c r="V2843">
        <f t="shared" si="176"/>
        <v>4</v>
      </c>
      <c r="W2843">
        <f t="shared" si="177"/>
        <v>8</v>
      </c>
      <c r="X2843" t="str" cm="1">
        <f t="array" ref="X2843">_xlfn.IFS(W2843&lt;=3, "Q1", W2843&lt;=6, "Q2", W2843&lt;=9, "Q3", W2843&lt;=12, "Q4")</f>
        <v>Q3</v>
      </c>
      <c r="Y2843" s="4">
        <f t="shared" si="178"/>
        <v>36.25</v>
      </c>
      <c r="Z2843" t="str">
        <f t="shared" si="179"/>
        <v>August</v>
      </c>
    </row>
    <row r="2844" spans="1:26" x14ac:dyDescent="0.3">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c r="V2844">
        <f t="shared" si="176"/>
        <v>4</v>
      </c>
      <c r="W2844">
        <f t="shared" si="177"/>
        <v>3</v>
      </c>
      <c r="X2844" t="str" cm="1">
        <f t="array" ref="X2844">_xlfn.IFS(W2844&lt;=3, "Q1", W2844&lt;=6, "Q2", W2844&lt;=9, "Q3", W2844&lt;=12, "Q4")</f>
        <v>Q1</v>
      </c>
      <c r="Y2844" s="4">
        <f t="shared" si="178"/>
        <v>-22.499999999999996</v>
      </c>
      <c r="Z2844" t="str">
        <f t="shared" si="179"/>
        <v>March</v>
      </c>
    </row>
    <row r="2845" spans="1:26" x14ac:dyDescent="0.3">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c r="V2845">
        <f t="shared" si="176"/>
        <v>4</v>
      </c>
      <c r="W2845">
        <f t="shared" si="177"/>
        <v>5</v>
      </c>
      <c r="X2845" t="str" cm="1">
        <f t="array" ref="X2845">_xlfn.IFS(W2845&lt;=3, "Q1", W2845&lt;=6, "Q2", W2845&lt;=9, "Q3", W2845&lt;=12, "Q4")</f>
        <v>Q2</v>
      </c>
      <c r="Y2845" s="4">
        <f t="shared" si="178"/>
        <v>-2.5</v>
      </c>
      <c r="Z2845" t="str">
        <f t="shared" si="179"/>
        <v>May</v>
      </c>
    </row>
    <row r="2846" spans="1:26" x14ac:dyDescent="0.3">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c r="V2846">
        <f t="shared" si="176"/>
        <v>4</v>
      </c>
      <c r="W2846">
        <f t="shared" si="177"/>
        <v>12</v>
      </c>
      <c r="X2846" t="str" cm="1">
        <f t="array" ref="X2846">_xlfn.IFS(W2846&lt;=3, "Q1", W2846&lt;=6, "Q2", W2846&lt;=9, "Q3", W2846&lt;=12, "Q4")</f>
        <v>Q4</v>
      </c>
      <c r="Y2846" s="4">
        <f t="shared" si="178"/>
        <v>-1.4285714285714286</v>
      </c>
      <c r="Z2846" t="str">
        <f t="shared" si="179"/>
        <v>December</v>
      </c>
    </row>
    <row r="2847" spans="1:26" x14ac:dyDescent="0.3">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c r="V2847">
        <f t="shared" si="176"/>
        <v>3</v>
      </c>
      <c r="W2847">
        <f t="shared" si="177"/>
        <v>11</v>
      </c>
      <c r="X2847" t="str" cm="1">
        <f t="array" ref="X2847">_xlfn.IFS(W2847&lt;=3, "Q1", W2847&lt;=6, "Q2", W2847&lt;=9, "Q3", W2847&lt;=12, "Q4")</f>
        <v>Q4</v>
      </c>
      <c r="Y2847" s="4">
        <f t="shared" si="178"/>
        <v>28.000000000000004</v>
      </c>
      <c r="Z2847" t="str">
        <f t="shared" si="179"/>
        <v>November</v>
      </c>
    </row>
    <row r="2848" spans="1:26" x14ac:dyDescent="0.3">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c r="V2848">
        <f t="shared" si="176"/>
        <v>5</v>
      </c>
      <c r="W2848">
        <f t="shared" si="177"/>
        <v>9</v>
      </c>
      <c r="X2848" t="str" cm="1">
        <f t="array" ref="X2848">_xlfn.IFS(W2848&lt;=3, "Q1", W2848&lt;=6, "Q2", W2848&lt;=9, "Q3", W2848&lt;=12, "Q4")</f>
        <v>Q3</v>
      </c>
      <c r="Y2848" s="4">
        <f t="shared" si="178"/>
        <v>-150</v>
      </c>
      <c r="Z2848" t="str">
        <f t="shared" si="179"/>
        <v>September</v>
      </c>
    </row>
    <row r="2849" spans="1:26" x14ac:dyDescent="0.3">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c r="V2849">
        <f t="shared" si="176"/>
        <v>7</v>
      </c>
      <c r="W2849">
        <f t="shared" si="177"/>
        <v>4</v>
      </c>
      <c r="X2849" t="str" cm="1">
        <f t="array" ref="X2849">_xlfn.IFS(W2849&lt;=3, "Q1", W2849&lt;=6, "Q2", W2849&lt;=9, "Q3", W2849&lt;=12, "Q4")</f>
        <v>Q2</v>
      </c>
      <c r="Y2849" s="4">
        <f t="shared" si="178"/>
        <v>27.999999999999996</v>
      </c>
      <c r="Z2849" t="str">
        <f t="shared" si="179"/>
        <v>April</v>
      </c>
    </row>
    <row r="2850" spans="1:26" x14ac:dyDescent="0.3">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c r="V2850">
        <f t="shared" si="176"/>
        <v>7</v>
      </c>
      <c r="W2850">
        <f t="shared" si="177"/>
        <v>4</v>
      </c>
      <c r="X2850" t="str" cm="1">
        <f t="array" ref="X2850">_xlfn.IFS(W2850&lt;=3, "Q1", W2850&lt;=6, "Q2", W2850&lt;=9, "Q3", W2850&lt;=12, "Q4")</f>
        <v>Q2</v>
      </c>
      <c r="Y2850" s="4">
        <f t="shared" si="178"/>
        <v>47.000000000000007</v>
      </c>
      <c r="Z2850" t="str">
        <f t="shared" si="179"/>
        <v>April</v>
      </c>
    </row>
    <row r="2851" spans="1:26" x14ac:dyDescent="0.3">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c r="V2851">
        <f t="shared" si="176"/>
        <v>5</v>
      </c>
      <c r="W2851">
        <f t="shared" si="177"/>
        <v>11</v>
      </c>
      <c r="X2851" t="str" cm="1">
        <f t="array" ref="X2851">_xlfn.IFS(W2851&lt;=3, "Q1", W2851&lt;=6, "Q2", W2851&lt;=9, "Q3", W2851&lt;=12, "Q4")</f>
        <v>Q4</v>
      </c>
      <c r="Y2851" s="4">
        <f t="shared" si="178"/>
        <v>-76.666666666666657</v>
      </c>
      <c r="Z2851" t="str">
        <f t="shared" si="179"/>
        <v>November</v>
      </c>
    </row>
    <row r="2852" spans="1:26" x14ac:dyDescent="0.3">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c r="V2852">
        <f t="shared" si="176"/>
        <v>3</v>
      </c>
      <c r="W2852">
        <f t="shared" si="177"/>
        <v>6</v>
      </c>
      <c r="X2852" t="str" cm="1">
        <f t="array" ref="X2852">_xlfn.IFS(W2852&lt;=3, "Q1", W2852&lt;=6, "Q2", W2852&lt;=9, "Q3", W2852&lt;=12, "Q4")</f>
        <v>Q2</v>
      </c>
      <c r="Y2852" s="4">
        <f t="shared" si="178"/>
        <v>-20</v>
      </c>
      <c r="Z2852" t="str">
        <f t="shared" si="179"/>
        <v>June</v>
      </c>
    </row>
    <row r="2853" spans="1:26" x14ac:dyDescent="0.3">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c r="V2853">
        <f t="shared" si="176"/>
        <v>5</v>
      </c>
      <c r="W2853">
        <f t="shared" si="177"/>
        <v>12</v>
      </c>
      <c r="X2853" t="str" cm="1">
        <f t="array" ref="X2853">_xlfn.IFS(W2853&lt;=3, "Q1", W2853&lt;=6, "Q2", W2853&lt;=9, "Q3", W2853&lt;=12, "Q4")</f>
        <v>Q4</v>
      </c>
      <c r="Y2853" s="4">
        <f t="shared" si="178"/>
        <v>47</v>
      </c>
      <c r="Z2853" t="str">
        <f t="shared" si="179"/>
        <v>December</v>
      </c>
    </row>
    <row r="2854" spans="1:26" x14ac:dyDescent="0.3">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c r="V2854">
        <f t="shared" si="176"/>
        <v>2</v>
      </c>
      <c r="W2854">
        <f t="shared" si="177"/>
        <v>3</v>
      </c>
      <c r="X2854" t="str" cm="1">
        <f t="array" ref="X2854">_xlfn.IFS(W2854&lt;=3, "Q1", W2854&lt;=6, "Q2", W2854&lt;=9, "Q3", W2854&lt;=12, "Q4")</f>
        <v>Q1</v>
      </c>
      <c r="Y2854" s="4">
        <f t="shared" si="178"/>
        <v>46</v>
      </c>
      <c r="Z2854" t="str">
        <f t="shared" si="179"/>
        <v>March</v>
      </c>
    </row>
    <row r="2855" spans="1:26" x14ac:dyDescent="0.3">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c r="V2855">
        <f t="shared" si="176"/>
        <v>2</v>
      </c>
      <c r="W2855">
        <f t="shared" si="177"/>
        <v>3</v>
      </c>
      <c r="X2855" t="str" cm="1">
        <f t="array" ref="X2855">_xlfn.IFS(W2855&lt;=3, "Q1", W2855&lt;=6, "Q2", W2855&lt;=9, "Q3", W2855&lt;=12, "Q4")</f>
        <v>Q1</v>
      </c>
      <c r="Y2855" s="4">
        <f t="shared" si="178"/>
        <v>34</v>
      </c>
      <c r="Z2855" t="str">
        <f t="shared" si="179"/>
        <v>March</v>
      </c>
    </row>
    <row r="2856" spans="1:26" x14ac:dyDescent="0.3">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c r="V2856">
        <f t="shared" si="176"/>
        <v>0</v>
      </c>
      <c r="W2856">
        <f t="shared" si="177"/>
        <v>8</v>
      </c>
      <c r="X2856" t="str" cm="1">
        <f t="array" ref="X2856">_xlfn.IFS(W2856&lt;=3, "Q1", W2856&lt;=6, "Q2", W2856&lt;=9, "Q3", W2856&lt;=12, "Q4")</f>
        <v>Q3</v>
      </c>
      <c r="Y2856" s="4">
        <f t="shared" si="178"/>
        <v>26</v>
      </c>
      <c r="Z2856" t="str">
        <f t="shared" si="179"/>
        <v>August</v>
      </c>
    </row>
    <row r="2857" spans="1:26" x14ac:dyDescent="0.3">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c r="V2857">
        <f t="shared" si="176"/>
        <v>6</v>
      </c>
      <c r="W2857">
        <f t="shared" si="177"/>
        <v>7</v>
      </c>
      <c r="X2857" t="str" cm="1">
        <f t="array" ref="X2857">_xlfn.IFS(W2857&lt;=3, "Q1", W2857&lt;=6, "Q2", W2857&lt;=9, "Q3", W2857&lt;=12, "Q4")</f>
        <v>Q3</v>
      </c>
      <c r="Y2857" s="4">
        <f t="shared" si="178"/>
        <v>47</v>
      </c>
      <c r="Z2857" t="str">
        <f t="shared" si="179"/>
        <v>July</v>
      </c>
    </row>
    <row r="2858" spans="1:26" x14ac:dyDescent="0.3">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c r="V2858">
        <f t="shared" si="176"/>
        <v>3</v>
      </c>
      <c r="W2858">
        <f t="shared" si="177"/>
        <v>8</v>
      </c>
      <c r="X2858" t="str" cm="1">
        <f t="array" ref="X2858">_xlfn.IFS(W2858&lt;=3, "Q1", W2858&lt;=6, "Q2", W2858&lt;=9, "Q3", W2858&lt;=12, "Q4")</f>
        <v>Q3</v>
      </c>
      <c r="Y2858" s="4">
        <f t="shared" si="178"/>
        <v>6.25</v>
      </c>
      <c r="Z2858" t="str">
        <f t="shared" si="179"/>
        <v>August</v>
      </c>
    </row>
    <row r="2859" spans="1:26" x14ac:dyDescent="0.3">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c r="V2859">
        <f t="shared" si="176"/>
        <v>2</v>
      </c>
      <c r="W2859">
        <f t="shared" si="177"/>
        <v>8</v>
      </c>
      <c r="X2859" t="str" cm="1">
        <f t="array" ref="X2859">_xlfn.IFS(W2859&lt;=3, "Q1", W2859&lt;=6, "Q2", W2859&lt;=9, "Q3", W2859&lt;=12, "Q4")</f>
        <v>Q3</v>
      </c>
      <c r="Y2859" s="4">
        <f t="shared" si="178"/>
        <v>10</v>
      </c>
      <c r="Z2859" t="str">
        <f t="shared" si="179"/>
        <v>August</v>
      </c>
    </row>
    <row r="2860" spans="1:26" x14ac:dyDescent="0.3">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c r="V2860">
        <f t="shared" si="176"/>
        <v>4</v>
      </c>
      <c r="W2860">
        <f t="shared" si="177"/>
        <v>5</v>
      </c>
      <c r="X2860" t="str" cm="1">
        <f t="array" ref="X2860">_xlfn.IFS(W2860&lt;=3, "Q1", W2860&lt;=6, "Q2", W2860&lt;=9, "Q3", W2860&lt;=12, "Q4")</f>
        <v>Q2</v>
      </c>
      <c r="Y2860" s="4">
        <f t="shared" si="178"/>
        <v>6</v>
      </c>
      <c r="Z2860" t="str">
        <f t="shared" si="179"/>
        <v>May</v>
      </c>
    </row>
    <row r="2861" spans="1:26" x14ac:dyDescent="0.3">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c r="V2861">
        <f t="shared" si="176"/>
        <v>4</v>
      </c>
      <c r="W2861">
        <f t="shared" si="177"/>
        <v>5</v>
      </c>
      <c r="X2861" t="str" cm="1">
        <f t="array" ref="X2861">_xlfn.IFS(W2861&lt;=3, "Q1", W2861&lt;=6, "Q2", W2861&lt;=9, "Q3", W2861&lt;=12, "Q4")</f>
        <v>Q2</v>
      </c>
      <c r="Y2861" s="4">
        <f t="shared" si="178"/>
        <v>25.999999999999996</v>
      </c>
      <c r="Z2861" t="str">
        <f t="shared" si="179"/>
        <v>May</v>
      </c>
    </row>
    <row r="2862" spans="1:26" x14ac:dyDescent="0.3">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c r="V2862">
        <f t="shared" si="176"/>
        <v>4</v>
      </c>
      <c r="W2862">
        <f t="shared" si="177"/>
        <v>5</v>
      </c>
      <c r="X2862" t="str" cm="1">
        <f t="array" ref="X2862">_xlfn.IFS(W2862&lt;=3, "Q1", W2862&lt;=6, "Q2", W2862&lt;=9, "Q3", W2862&lt;=12, "Q4")</f>
        <v>Q2</v>
      </c>
      <c r="Y2862" s="4">
        <f t="shared" si="178"/>
        <v>23</v>
      </c>
      <c r="Z2862" t="str">
        <f t="shared" si="179"/>
        <v>May</v>
      </c>
    </row>
    <row r="2863" spans="1:26" x14ac:dyDescent="0.3">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c r="V2863">
        <f t="shared" si="176"/>
        <v>4</v>
      </c>
      <c r="W2863">
        <f t="shared" si="177"/>
        <v>5</v>
      </c>
      <c r="X2863" t="str" cm="1">
        <f t="array" ref="X2863">_xlfn.IFS(W2863&lt;=3, "Q1", W2863&lt;=6, "Q2", W2863&lt;=9, "Q3", W2863&lt;=12, "Q4")</f>
        <v>Q2</v>
      </c>
      <c r="Y2863" s="4">
        <f t="shared" si="178"/>
        <v>49</v>
      </c>
      <c r="Z2863" t="str">
        <f t="shared" si="179"/>
        <v>May</v>
      </c>
    </row>
    <row r="2864" spans="1:26" x14ac:dyDescent="0.3">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c r="V2864">
        <f t="shared" si="176"/>
        <v>5</v>
      </c>
      <c r="W2864">
        <f t="shared" si="177"/>
        <v>8</v>
      </c>
      <c r="X2864" t="str" cm="1">
        <f t="array" ref="X2864">_xlfn.IFS(W2864&lt;=3, "Q1", W2864&lt;=6, "Q2", W2864&lt;=9, "Q3", W2864&lt;=12, "Q4")</f>
        <v>Q3</v>
      </c>
      <c r="Y2864" s="4">
        <f t="shared" si="178"/>
        <v>35</v>
      </c>
      <c r="Z2864" t="str">
        <f t="shared" si="179"/>
        <v>August</v>
      </c>
    </row>
    <row r="2865" spans="1:26" x14ac:dyDescent="0.3">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c r="V2865">
        <f t="shared" si="176"/>
        <v>0</v>
      </c>
      <c r="W2865">
        <f t="shared" si="177"/>
        <v>8</v>
      </c>
      <c r="X2865" t="str" cm="1">
        <f t="array" ref="X2865">_xlfn.IFS(W2865&lt;=3, "Q1", W2865&lt;=6, "Q2", W2865&lt;=9, "Q3", W2865&lt;=12, "Q4")</f>
        <v>Q3</v>
      </c>
      <c r="Y2865" s="4">
        <f t="shared" si="178"/>
        <v>26.999999999999996</v>
      </c>
      <c r="Z2865" t="str">
        <f t="shared" si="179"/>
        <v>August</v>
      </c>
    </row>
    <row r="2866" spans="1:26" x14ac:dyDescent="0.3">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c r="V2866">
        <f t="shared" si="176"/>
        <v>0</v>
      </c>
      <c r="W2866">
        <f t="shared" si="177"/>
        <v>8</v>
      </c>
      <c r="X2866" t="str" cm="1">
        <f t="array" ref="X2866">_xlfn.IFS(W2866&lt;=3, "Q1", W2866&lt;=6, "Q2", W2866&lt;=9, "Q3", W2866&lt;=12, "Q4")</f>
        <v>Q3</v>
      </c>
      <c r="Y2866" s="4">
        <f t="shared" si="178"/>
        <v>26.999999999999996</v>
      </c>
      <c r="Z2866" t="str">
        <f t="shared" si="179"/>
        <v>August</v>
      </c>
    </row>
    <row r="2867" spans="1:26" x14ac:dyDescent="0.3">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c r="V2867">
        <f t="shared" si="176"/>
        <v>0</v>
      </c>
      <c r="W2867">
        <f t="shared" si="177"/>
        <v>8</v>
      </c>
      <c r="X2867" t="str" cm="1">
        <f t="array" ref="X2867">_xlfn.IFS(W2867&lt;=3, "Q1", W2867&lt;=6, "Q2", W2867&lt;=9, "Q3", W2867&lt;=12, "Q4")</f>
        <v>Q3</v>
      </c>
      <c r="Y2867" s="4">
        <f t="shared" si="178"/>
        <v>25.999999999999996</v>
      </c>
      <c r="Z2867" t="str">
        <f t="shared" si="179"/>
        <v>August</v>
      </c>
    </row>
    <row r="2868" spans="1:26" x14ac:dyDescent="0.3">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c r="V2868">
        <f t="shared" si="176"/>
        <v>0</v>
      </c>
      <c r="W2868">
        <f t="shared" si="177"/>
        <v>8</v>
      </c>
      <c r="X2868" t="str" cm="1">
        <f t="array" ref="X2868">_xlfn.IFS(W2868&lt;=3, "Q1", W2868&lt;=6, "Q2", W2868&lt;=9, "Q3", W2868&lt;=12, "Q4")</f>
        <v>Q3</v>
      </c>
      <c r="Y2868" s="4">
        <f t="shared" si="178"/>
        <v>28.999999999999996</v>
      </c>
      <c r="Z2868" t="str">
        <f t="shared" si="179"/>
        <v>August</v>
      </c>
    </row>
    <row r="2869" spans="1:26" x14ac:dyDescent="0.3">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c r="V2869">
        <f t="shared" si="176"/>
        <v>2</v>
      </c>
      <c r="W2869">
        <f t="shared" si="177"/>
        <v>11</v>
      </c>
      <c r="X2869" t="str" cm="1">
        <f t="array" ref="X2869">_xlfn.IFS(W2869&lt;=3, "Q1", W2869&lt;=6, "Q2", W2869&lt;=9, "Q3", W2869&lt;=12, "Q4")</f>
        <v>Q4</v>
      </c>
      <c r="Y2869" s="4">
        <f t="shared" si="178"/>
        <v>-22.499999999999996</v>
      </c>
      <c r="Z2869" t="str">
        <f t="shared" si="179"/>
        <v>November</v>
      </c>
    </row>
    <row r="2870" spans="1:26" x14ac:dyDescent="0.3">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c r="V2870">
        <f t="shared" si="176"/>
        <v>2</v>
      </c>
      <c r="W2870">
        <f t="shared" si="177"/>
        <v>11</v>
      </c>
      <c r="X2870" t="str" cm="1">
        <f t="array" ref="X2870">_xlfn.IFS(W2870&lt;=3, "Q1", W2870&lt;=6, "Q2", W2870&lt;=9, "Q3", W2870&lt;=12, "Q4")</f>
        <v>Q4</v>
      </c>
      <c r="Y2870" s="4">
        <f t="shared" si="178"/>
        <v>-6.25</v>
      </c>
      <c r="Z2870" t="str">
        <f t="shared" si="179"/>
        <v>November</v>
      </c>
    </row>
    <row r="2871" spans="1:26" x14ac:dyDescent="0.3">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c r="V2871">
        <f t="shared" si="176"/>
        <v>7</v>
      </c>
      <c r="W2871">
        <f t="shared" si="177"/>
        <v>6</v>
      </c>
      <c r="X2871" t="str" cm="1">
        <f t="array" ref="X2871">_xlfn.IFS(W2871&lt;=3, "Q1", W2871&lt;=6, "Q2", W2871&lt;=9, "Q3", W2871&lt;=12, "Q4")</f>
        <v>Q2</v>
      </c>
      <c r="Y2871" s="4">
        <f t="shared" si="178"/>
        <v>6.25</v>
      </c>
      <c r="Z2871" t="str">
        <f t="shared" si="179"/>
        <v>June</v>
      </c>
    </row>
    <row r="2872" spans="1:26" x14ac:dyDescent="0.3">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c r="V2872">
        <f t="shared" si="176"/>
        <v>4</v>
      </c>
      <c r="W2872">
        <f t="shared" si="177"/>
        <v>3</v>
      </c>
      <c r="X2872" t="str" cm="1">
        <f t="array" ref="X2872">_xlfn.IFS(W2872&lt;=3, "Q1", W2872&lt;=6, "Q2", W2872&lt;=9, "Q3", W2872&lt;=12, "Q4")</f>
        <v>Q1</v>
      </c>
      <c r="Y2872" s="4">
        <f t="shared" si="178"/>
        <v>31.25</v>
      </c>
      <c r="Z2872" t="str">
        <f t="shared" si="179"/>
        <v>March</v>
      </c>
    </row>
    <row r="2873" spans="1:26" x14ac:dyDescent="0.3">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c r="V2873">
        <f t="shared" si="176"/>
        <v>4</v>
      </c>
      <c r="W2873">
        <f t="shared" si="177"/>
        <v>3</v>
      </c>
      <c r="X2873" t="str" cm="1">
        <f t="array" ref="X2873">_xlfn.IFS(W2873&lt;=3, "Q1", W2873&lt;=6, "Q2", W2873&lt;=9, "Q3", W2873&lt;=12, "Q4")</f>
        <v>Q1</v>
      </c>
      <c r="Y2873" s="4">
        <f t="shared" si="178"/>
        <v>-11.250000000000002</v>
      </c>
      <c r="Z2873" t="str">
        <f t="shared" si="179"/>
        <v>March</v>
      </c>
    </row>
    <row r="2874" spans="1:26" x14ac:dyDescent="0.3">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c r="V2874">
        <f t="shared" si="176"/>
        <v>5</v>
      </c>
      <c r="W2874">
        <f t="shared" si="177"/>
        <v>6</v>
      </c>
      <c r="X2874" t="str" cm="1">
        <f t="array" ref="X2874">_xlfn.IFS(W2874&lt;=3, "Q1", W2874&lt;=6, "Q2", W2874&lt;=9, "Q3", W2874&lt;=12, "Q4")</f>
        <v>Q2</v>
      </c>
      <c r="Y2874" s="4">
        <f t="shared" si="178"/>
        <v>41</v>
      </c>
      <c r="Z2874" t="str">
        <f t="shared" si="179"/>
        <v>June</v>
      </c>
    </row>
    <row r="2875" spans="1:26" x14ac:dyDescent="0.3">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c r="V2875">
        <f t="shared" si="176"/>
        <v>6</v>
      </c>
      <c r="W2875">
        <f t="shared" si="177"/>
        <v>11</v>
      </c>
      <c r="X2875" t="str" cm="1">
        <f t="array" ref="X2875">_xlfn.IFS(W2875&lt;=3, "Q1", W2875&lt;=6, "Q2", W2875&lt;=9, "Q3", W2875&lt;=12, "Q4")</f>
        <v>Q4</v>
      </c>
      <c r="Y2875" s="4">
        <f t="shared" si="178"/>
        <v>3.0000000000000004</v>
      </c>
      <c r="Z2875" t="str">
        <f t="shared" si="179"/>
        <v>November</v>
      </c>
    </row>
    <row r="2876" spans="1:26" x14ac:dyDescent="0.3">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c r="V2876">
        <f t="shared" si="176"/>
        <v>2</v>
      </c>
      <c r="W2876">
        <f t="shared" si="177"/>
        <v>12</v>
      </c>
      <c r="X2876" t="str" cm="1">
        <f t="array" ref="X2876">_xlfn.IFS(W2876&lt;=3, "Q1", W2876&lt;=6, "Q2", W2876&lt;=9, "Q3", W2876&lt;=12, "Q4")</f>
        <v>Q4</v>
      </c>
      <c r="Y2876" s="4">
        <f t="shared" si="178"/>
        <v>48.999999999999993</v>
      </c>
      <c r="Z2876" t="str">
        <f t="shared" si="179"/>
        <v>December</v>
      </c>
    </row>
    <row r="2877" spans="1:26" x14ac:dyDescent="0.3">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c r="V2877">
        <f t="shared" si="176"/>
        <v>2</v>
      </c>
      <c r="W2877">
        <f t="shared" si="177"/>
        <v>1</v>
      </c>
      <c r="X2877" t="str" cm="1">
        <f t="array" ref="X2877">_xlfn.IFS(W2877&lt;=3, "Q1", W2877&lt;=6, "Q2", W2877&lt;=9, "Q3", W2877&lt;=12, "Q4")</f>
        <v>Q1</v>
      </c>
      <c r="Y2877" s="4">
        <f t="shared" si="178"/>
        <v>-3.75</v>
      </c>
      <c r="Z2877" t="str">
        <f t="shared" si="179"/>
        <v>January</v>
      </c>
    </row>
    <row r="2878" spans="1:26" x14ac:dyDescent="0.3">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c r="V2878">
        <f t="shared" si="176"/>
        <v>2</v>
      </c>
      <c r="W2878">
        <f t="shared" si="177"/>
        <v>1</v>
      </c>
      <c r="X2878" t="str" cm="1">
        <f t="array" ref="X2878">_xlfn.IFS(W2878&lt;=3, "Q1", W2878&lt;=6, "Q2", W2878&lt;=9, "Q3", W2878&lt;=12, "Q4")</f>
        <v>Q1</v>
      </c>
      <c r="Y2878" s="4">
        <f t="shared" si="178"/>
        <v>7.5</v>
      </c>
      <c r="Z2878" t="str">
        <f t="shared" si="179"/>
        <v>January</v>
      </c>
    </row>
    <row r="2879" spans="1:26" x14ac:dyDescent="0.3">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c r="V2879">
        <f t="shared" si="176"/>
        <v>4</v>
      </c>
      <c r="W2879">
        <f t="shared" si="177"/>
        <v>1</v>
      </c>
      <c r="X2879" t="str" cm="1">
        <f t="array" ref="X2879">_xlfn.IFS(W2879&lt;=3, "Q1", W2879&lt;=6, "Q2", W2879&lt;=9, "Q3", W2879&lt;=12, "Q4")</f>
        <v>Q1</v>
      </c>
      <c r="Y2879" s="4">
        <f t="shared" si="178"/>
        <v>46.999999999999993</v>
      </c>
      <c r="Z2879" t="str">
        <f t="shared" si="179"/>
        <v>January</v>
      </c>
    </row>
    <row r="2880" spans="1:26" x14ac:dyDescent="0.3">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c r="V2880">
        <f t="shared" si="176"/>
        <v>4</v>
      </c>
      <c r="W2880">
        <f t="shared" si="177"/>
        <v>1</v>
      </c>
      <c r="X2880" t="str" cm="1">
        <f t="array" ref="X2880">_xlfn.IFS(W2880&lt;=3, "Q1", W2880&lt;=6, "Q2", W2880&lt;=9, "Q3", W2880&lt;=12, "Q4")</f>
        <v>Q1</v>
      </c>
      <c r="Y2880" s="4">
        <f t="shared" si="178"/>
        <v>28.999999999999996</v>
      </c>
      <c r="Z2880" t="str">
        <f t="shared" si="179"/>
        <v>January</v>
      </c>
    </row>
    <row r="2881" spans="1:26" x14ac:dyDescent="0.3">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c r="V2881">
        <f t="shared" si="176"/>
        <v>4</v>
      </c>
      <c r="W2881">
        <f t="shared" si="177"/>
        <v>1</v>
      </c>
      <c r="X2881" t="str" cm="1">
        <f t="array" ref="X2881">_xlfn.IFS(W2881&lt;=3, "Q1", W2881&lt;=6, "Q2", W2881&lt;=9, "Q3", W2881&lt;=12, "Q4")</f>
        <v>Q1</v>
      </c>
      <c r="Y2881" s="4">
        <f t="shared" si="178"/>
        <v>36</v>
      </c>
      <c r="Z2881" t="str">
        <f t="shared" si="179"/>
        <v>January</v>
      </c>
    </row>
    <row r="2882" spans="1:26" x14ac:dyDescent="0.3">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c r="V2882">
        <f t="shared" si="176"/>
        <v>4</v>
      </c>
      <c r="W2882">
        <f t="shared" si="177"/>
        <v>9</v>
      </c>
      <c r="X2882" t="str" cm="1">
        <f t="array" ref="X2882">_xlfn.IFS(W2882&lt;=3, "Q1", W2882&lt;=6, "Q2", W2882&lt;=9, "Q3", W2882&lt;=12, "Q4")</f>
        <v>Q3</v>
      </c>
      <c r="Y2882" s="4">
        <f t="shared" si="178"/>
        <v>50</v>
      </c>
      <c r="Z2882" t="str">
        <f t="shared" si="179"/>
        <v>September</v>
      </c>
    </row>
    <row r="2883" spans="1:26" x14ac:dyDescent="0.3">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c r="V2883">
        <f t="shared" ref="V2883:V2946" si="180">D2883-C2883</f>
        <v>4</v>
      </c>
      <c r="W2883">
        <f t="shared" ref="W2883:W2946" si="181">MONTH(C2883)</f>
        <v>9</v>
      </c>
      <c r="X2883" t="str" cm="1">
        <f t="array" ref="X2883">_xlfn.IFS(W2883&lt;=3, "Q1", W2883&lt;=6, "Q2", W2883&lt;=9, "Q3", W2883&lt;=12, "Q4")</f>
        <v>Q3</v>
      </c>
      <c r="Y2883" s="4">
        <f t="shared" ref="Y2883:Y2946" si="182">(U2883/R2883)*100</f>
        <v>29.000000000000004</v>
      </c>
      <c r="Z2883" t="str">
        <f t="shared" ref="Z2883:Z2946" si="183">TEXT(C2883, "mmmm")</f>
        <v>September</v>
      </c>
    </row>
    <row r="2884" spans="1:26" x14ac:dyDescent="0.3">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c r="V2884">
        <f t="shared" si="180"/>
        <v>4</v>
      </c>
      <c r="W2884">
        <f t="shared" si="181"/>
        <v>2</v>
      </c>
      <c r="X2884" t="str" cm="1">
        <f t="array" ref="X2884">_xlfn.IFS(W2884&lt;=3, "Q1", W2884&lt;=6, "Q2", W2884&lt;=9, "Q3", W2884&lt;=12, "Q4")</f>
        <v>Q1</v>
      </c>
      <c r="Y2884" s="4">
        <f t="shared" si="182"/>
        <v>-155</v>
      </c>
      <c r="Z2884" t="str">
        <f t="shared" si="183"/>
        <v>February</v>
      </c>
    </row>
    <row r="2885" spans="1:26" x14ac:dyDescent="0.3">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c r="V2885">
        <f t="shared" si="180"/>
        <v>5</v>
      </c>
      <c r="W2885">
        <f t="shared" si="181"/>
        <v>11</v>
      </c>
      <c r="X2885" t="str" cm="1">
        <f t="array" ref="X2885">_xlfn.IFS(W2885&lt;=3, "Q1", W2885&lt;=6, "Q2", W2885&lt;=9, "Q3", W2885&lt;=12, "Q4")</f>
        <v>Q4</v>
      </c>
      <c r="Y2885" s="4">
        <f t="shared" si="182"/>
        <v>32</v>
      </c>
      <c r="Z2885" t="str">
        <f t="shared" si="183"/>
        <v>November</v>
      </c>
    </row>
    <row r="2886" spans="1:26" x14ac:dyDescent="0.3">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c r="V2886">
        <f t="shared" si="180"/>
        <v>4</v>
      </c>
      <c r="W2886">
        <f t="shared" si="181"/>
        <v>1</v>
      </c>
      <c r="X2886" t="str" cm="1">
        <f t="array" ref="X2886">_xlfn.IFS(W2886&lt;=3, "Q1", W2886&lt;=6, "Q2", W2886&lt;=9, "Q3", W2886&lt;=12, "Q4")</f>
        <v>Q1</v>
      </c>
      <c r="Y2886" s="4">
        <f t="shared" si="182"/>
        <v>33.75</v>
      </c>
      <c r="Z2886" t="str">
        <f t="shared" si="183"/>
        <v>January</v>
      </c>
    </row>
    <row r="2887" spans="1:26" x14ac:dyDescent="0.3">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c r="V2887">
        <f t="shared" si="180"/>
        <v>4</v>
      </c>
      <c r="W2887">
        <f t="shared" si="181"/>
        <v>10</v>
      </c>
      <c r="X2887" t="str" cm="1">
        <f t="array" ref="X2887">_xlfn.IFS(W2887&lt;=3, "Q1", W2887&lt;=6, "Q2", W2887&lt;=9, "Q3", W2887&lt;=12, "Q4")</f>
        <v>Q4</v>
      </c>
      <c r="Y2887" s="4">
        <f t="shared" si="182"/>
        <v>-11.249999999999998</v>
      </c>
      <c r="Z2887" t="str">
        <f t="shared" si="183"/>
        <v>October</v>
      </c>
    </row>
    <row r="2888" spans="1:26" x14ac:dyDescent="0.3">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c r="V2888">
        <f t="shared" si="180"/>
        <v>1</v>
      </c>
      <c r="W2888">
        <f t="shared" si="181"/>
        <v>12</v>
      </c>
      <c r="X2888" t="str" cm="1">
        <f t="array" ref="X2888">_xlfn.IFS(W2888&lt;=3, "Q1", W2888&lt;=6, "Q2", W2888&lt;=9, "Q3", W2888&lt;=12, "Q4")</f>
        <v>Q4</v>
      </c>
      <c r="Y2888" s="4">
        <f t="shared" si="182"/>
        <v>27</v>
      </c>
      <c r="Z2888" t="str">
        <f t="shared" si="183"/>
        <v>December</v>
      </c>
    </row>
    <row r="2889" spans="1:26" x14ac:dyDescent="0.3">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c r="V2889">
        <f t="shared" si="180"/>
        <v>1</v>
      </c>
      <c r="W2889">
        <f t="shared" si="181"/>
        <v>12</v>
      </c>
      <c r="X2889" t="str" cm="1">
        <f t="array" ref="X2889">_xlfn.IFS(W2889&lt;=3, "Q1", W2889&lt;=6, "Q2", W2889&lt;=9, "Q3", W2889&lt;=12, "Q4")</f>
        <v>Q4</v>
      </c>
      <c r="Y2889" s="4">
        <f t="shared" si="182"/>
        <v>47.999999999999993</v>
      </c>
      <c r="Z2889" t="str">
        <f t="shared" si="183"/>
        <v>December</v>
      </c>
    </row>
    <row r="2890" spans="1:26" x14ac:dyDescent="0.3">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c r="V2890">
        <f t="shared" si="180"/>
        <v>1</v>
      </c>
      <c r="W2890">
        <f t="shared" si="181"/>
        <v>12</v>
      </c>
      <c r="X2890" t="str" cm="1">
        <f t="array" ref="X2890">_xlfn.IFS(W2890&lt;=3, "Q1", W2890&lt;=6, "Q2", W2890&lt;=9, "Q3", W2890&lt;=12, "Q4")</f>
        <v>Q4</v>
      </c>
      <c r="Y2890" s="4">
        <f t="shared" si="182"/>
        <v>48</v>
      </c>
      <c r="Z2890" t="str">
        <f t="shared" si="183"/>
        <v>December</v>
      </c>
    </row>
    <row r="2891" spans="1:26" x14ac:dyDescent="0.3">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c r="V2891">
        <f t="shared" si="180"/>
        <v>4</v>
      </c>
      <c r="W2891">
        <f t="shared" si="181"/>
        <v>11</v>
      </c>
      <c r="X2891" t="str" cm="1">
        <f t="array" ref="X2891">_xlfn.IFS(W2891&lt;=3, "Q1", W2891&lt;=6, "Q2", W2891&lt;=9, "Q3", W2891&lt;=12, "Q4")</f>
        <v>Q4</v>
      </c>
      <c r="Y2891" s="4">
        <f t="shared" si="182"/>
        <v>44.999999999999993</v>
      </c>
      <c r="Z2891" t="str">
        <f t="shared" si="183"/>
        <v>November</v>
      </c>
    </row>
    <row r="2892" spans="1:26" x14ac:dyDescent="0.3">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c r="V2892">
        <f t="shared" si="180"/>
        <v>2</v>
      </c>
      <c r="W2892">
        <f t="shared" si="181"/>
        <v>4</v>
      </c>
      <c r="X2892" t="str" cm="1">
        <f t="array" ref="X2892">_xlfn.IFS(W2892&lt;=3, "Q1", W2892&lt;=6, "Q2", W2892&lt;=9, "Q3", W2892&lt;=12, "Q4")</f>
        <v>Q2</v>
      </c>
      <c r="Y2892" s="4">
        <f t="shared" si="182"/>
        <v>25</v>
      </c>
      <c r="Z2892" t="str">
        <f t="shared" si="183"/>
        <v>April</v>
      </c>
    </row>
    <row r="2893" spans="1:26" x14ac:dyDescent="0.3">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c r="V2893">
        <f t="shared" si="180"/>
        <v>2</v>
      </c>
      <c r="W2893">
        <f t="shared" si="181"/>
        <v>4</v>
      </c>
      <c r="X2893" t="str" cm="1">
        <f t="array" ref="X2893">_xlfn.IFS(W2893&lt;=3, "Q1", W2893&lt;=6, "Q2", W2893&lt;=9, "Q3", W2893&lt;=12, "Q4")</f>
        <v>Q2</v>
      </c>
      <c r="Y2893" s="4">
        <f t="shared" si="182"/>
        <v>48</v>
      </c>
      <c r="Z2893" t="str">
        <f t="shared" si="183"/>
        <v>April</v>
      </c>
    </row>
    <row r="2894" spans="1:26" x14ac:dyDescent="0.3">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c r="V2894">
        <f t="shared" si="180"/>
        <v>6</v>
      </c>
      <c r="W2894">
        <f t="shared" si="181"/>
        <v>10</v>
      </c>
      <c r="X2894" t="str" cm="1">
        <f t="array" ref="X2894">_xlfn.IFS(W2894&lt;=3, "Q1", W2894&lt;=6, "Q2", W2894&lt;=9, "Q3", W2894&lt;=12, "Q4")</f>
        <v>Q4</v>
      </c>
      <c r="Y2894" s="4">
        <f t="shared" si="182"/>
        <v>48.999999999999993</v>
      </c>
      <c r="Z2894" t="str">
        <f t="shared" si="183"/>
        <v>October</v>
      </c>
    </row>
    <row r="2895" spans="1:26" x14ac:dyDescent="0.3">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c r="V2895">
        <f t="shared" si="180"/>
        <v>6</v>
      </c>
      <c r="W2895">
        <f t="shared" si="181"/>
        <v>10</v>
      </c>
      <c r="X2895" t="str" cm="1">
        <f t="array" ref="X2895">_xlfn.IFS(W2895&lt;=3, "Q1", W2895&lt;=6, "Q2", W2895&lt;=9, "Q3", W2895&lt;=12, "Q4")</f>
        <v>Q4</v>
      </c>
      <c r="Y2895" s="4">
        <f t="shared" si="182"/>
        <v>45.000000000000007</v>
      </c>
      <c r="Z2895" t="str">
        <f t="shared" si="183"/>
        <v>October</v>
      </c>
    </row>
    <row r="2896" spans="1:26" x14ac:dyDescent="0.3">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c r="V2896">
        <f t="shared" si="180"/>
        <v>6</v>
      </c>
      <c r="W2896">
        <f t="shared" si="181"/>
        <v>10</v>
      </c>
      <c r="X2896" t="str" cm="1">
        <f t="array" ref="X2896">_xlfn.IFS(W2896&lt;=3, "Q1", W2896&lt;=6, "Q2", W2896&lt;=9, "Q3", W2896&lt;=12, "Q4")</f>
        <v>Q4</v>
      </c>
      <c r="Y2896" s="4">
        <f t="shared" si="182"/>
        <v>42.000000000000007</v>
      </c>
      <c r="Z2896" t="str">
        <f t="shared" si="183"/>
        <v>October</v>
      </c>
    </row>
    <row r="2897" spans="1:26" x14ac:dyDescent="0.3">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c r="V2897">
        <f t="shared" si="180"/>
        <v>6</v>
      </c>
      <c r="W2897">
        <f t="shared" si="181"/>
        <v>10</v>
      </c>
      <c r="X2897" t="str" cm="1">
        <f t="array" ref="X2897">_xlfn.IFS(W2897&lt;=3, "Q1", W2897&lt;=6, "Q2", W2897&lt;=9, "Q3", W2897&lt;=12, "Q4")</f>
        <v>Q4</v>
      </c>
      <c r="Y2897" s="4">
        <f t="shared" si="182"/>
        <v>27.999999999999996</v>
      </c>
      <c r="Z2897" t="str">
        <f t="shared" si="183"/>
        <v>October</v>
      </c>
    </row>
    <row r="2898" spans="1:26" x14ac:dyDescent="0.3">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c r="V2898">
        <f t="shared" si="180"/>
        <v>4</v>
      </c>
      <c r="W2898">
        <f t="shared" si="181"/>
        <v>3</v>
      </c>
      <c r="X2898" t="str" cm="1">
        <f t="array" ref="X2898">_xlfn.IFS(W2898&lt;=3, "Q1", W2898&lt;=6, "Q2", W2898&lt;=9, "Q3", W2898&lt;=12, "Q4")</f>
        <v>Q1</v>
      </c>
      <c r="Y2898" s="4">
        <f t="shared" si="182"/>
        <v>42.000000000000007</v>
      </c>
      <c r="Z2898" t="str">
        <f t="shared" si="183"/>
        <v>March</v>
      </c>
    </row>
    <row r="2899" spans="1:26" x14ac:dyDescent="0.3">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c r="V2899">
        <f t="shared" si="180"/>
        <v>5</v>
      </c>
      <c r="W2899">
        <f t="shared" si="181"/>
        <v>1</v>
      </c>
      <c r="X2899" t="str" cm="1">
        <f t="array" ref="X2899">_xlfn.IFS(W2899&lt;=3, "Q1", W2899&lt;=6, "Q2", W2899&lt;=9, "Q3", W2899&lt;=12, "Q4")</f>
        <v>Q1</v>
      </c>
      <c r="Y2899" s="4">
        <f t="shared" si="182"/>
        <v>12.5</v>
      </c>
      <c r="Z2899" t="str">
        <f t="shared" si="183"/>
        <v>January</v>
      </c>
    </row>
    <row r="2900" spans="1:26" x14ac:dyDescent="0.3">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c r="V2900">
        <f t="shared" si="180"/>
        <v>4</v>
      </c>
      <c r="W2900">
        <f t="shared" si="181"/>
        <v>4</v>
      </c>
      <c r="X2900" t="str" cm="1">
        <f t="array" ref="X2900">_xlfn.IFS(W2900&lt;=3, "Q1", W2900&lt;=6, "Q2", W2900&lt;=9, "Q3", W2900&lt;=12, "Q4")</f>
        <v>Q2</v>
      </c>
      <c r="Y2900" s="4">
        <f t="shared" si="182"/>
        <v>-1.4285714285714286</v>
      </c>
      <c r="Z2900" t="str">
        <f t="shared" si="183"/>
        <v>April</v>
      </c>
    </row>
    <row r="2901" spans="1:26" x14ac:dyDescent="0.3">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c r="V2901">
        <f t="shared" si="180"/>
        <v>5</v>
      </c>
      <c r="W2901">
        <f t="shared" si="181"/>
        <v>9</v>
      </c>
      <c r="X2901" t="str" cm="1">
        <f t="array" ref="X2901">_xlfn.IFS(W2901&lt;=3, "Q1", W2901&lt;=6, "Q2", W2901&lt;=9, "Q3", W2901&lt;=12, "Q4")</f>
        <v>Q3</v>
      </c>
      <c r="Y2901" s="4">
        <f t="shared" si="182"/>
        <v>12.5</v>
      </c>
      <c r="Z2901" t="str">
        <f t="shared" si="183"/>
        <v>September</v>
      </c>
    </row>
    <row r="2902" spans="1:26" x14ac:dyDescent="0.3">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c r="V2902">
        <f t="shared" si="180"/>
        <v>5</v>
      </c>
      <c r="W2902">
        <f t="shared" si="181"/>
        <v>9</v>
      </c>
      <c r="X2902" t="str" cm="1">
        <f t="array" ref="X2902">_xlfn.IFS(W2902&lt;=3, "Q1", W2902&lt;=6, "Q2", W2902&lt;=9, "Q3", W2902&lt;=12, "Q4")</f>
        <v>Q3</v>
      </c>
      <c r="Y2902" s="4">
        <f t="shared" si="182"/>
        <v>48.000000000000007</v>
      </c>
      <c r="Z2902" t="str">
        <f t="shared" si="183"/>
        <v>September</v>
      </c>
    </row>
    <row r="2903" spans="1:26" x14ac:dyDescent="0.3">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c r="V2903">
        <f t="shared" si="180"/>
        <v>4</v>
      </c>
      <c r="W2903">
        <f t="shared" si="181"/>
        <v>9</v>
      </c>
      <c r="X2903" t="str" cm="1">
        <f t="array" ref="X2903">_xlfn.IFS(W2903&lt;=3, "Q1", W2903&lt;=6, "Q2", W2903&lt;=9, "Q3", W2903&lt;=12, "Q4")</f>
        <v>Q3</v>
      </c>
      <c r="Y2903" s="4">
        <f t="shared" si="182"/>
        <v>46</v>
      </c>
      <c r="Z2903" t="str">
        <f t="shared" si="183"/>
        <v>September</v>
      </c>
    </row>
    <row r="2904" spans="1:26" x14ac:dyDescent="0.3">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c r="V2904">
        <f t="shared" si="180"/>
        <v>5</v>
      </c>
      <c r="W2904">
        <f t="shared" si="181"/>
        <v>6</v>
      </c>
      <c r="X2904" t="str" cm="1">
        <f t="array" ref="X2904">_xlfn.IFS(W2904&lt;=3, "Q1", W2904&lt;=6, "Q2", W2904&lt;=9, "Q3", W2904&lt;=12, "Q4")</f>
        <v>Q2</v>
      </c>
      <c r="Y2904" s="4">
        <f t="shared" si="182"/>
        <v>36.25</v>
      </c>
      <c r="Z2904" t="str">
        <f t="shared" si="183"/>
        <v>June</v>
      </c>
    </row>
    <row r="2905" spans="1:26" x14ac:dyDescent="0.3">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c r="V2905">
        <f t="shared" si="180"/>
        <v>4</v>
      </c>
      <c r="W2905">
        <f t="shared" si="181"/>
        <v>6</v>
      </c>
      <c r="X2905" t="str" cm="1">
        <f t="array" ref="X2905">_xlfn.IFS(W2905&lt;=3, "Q1", W2905&lt;=6, "Q2", W2905&lt;=9, "Q3", W2905&lt;=12, "Q4")</f>
        <v>Q2</v>
      </c>
      <c r="Y2905" s="4">
        <f t="shared" si="182"/>
        <v>32.5</v>
      </c>
      <c r="Z2905" t="str">
        <f t="shared" si="183"/>
        <v>June</v>
      </c>
    </row>
    <row r="2906" spans="1:26" x14ac:dyDescent="0.3">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c r="V2906">
        <f t="shared" si="180"/>
        <v>4</v>
      </c>
      <c r="W2906">
        <f t="shared" si="181"/>
        <v>6</v>
      </c>
      <c r="X2906" t="str" cm="1">
        <f t="array" ref="X2906">_xlfn.IFS(W2906&lt;=3, "Q1", W2906&lt;=6, "Q2", W2906&lt;=9, "Q3", W2906&lt;=12, "Q4")</f>
        <v>Q2</v>
      </c>
      <c r="Y2906" s="4">
        <f t="shared" si="182"/>
        <v>-1.4285714285714286</v>
      </c>
      <c r="Z2906" t="str">
        <f t="shared" si="183"/>
        <v>June</v>
      </c>
    </row>
    <row r="2907" spans="1:26" x14ac:dyDescent="0.3">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c r="V2907">
        <f t="shared" si="180"/>
        <v>4</v>
      </c>
      <c r="W2907">
        <f t="shared" si="181"/>
        <v>9</v>
      </c>
      <c r="X2907" t="str" cm="1">
        <f t="array" ref="X2907">_xlfn.IFS(W2907&lt;=3, "Q1", W2907&lt;=6, "Q2", W2907&lt;=9, "Q3", W2907&lt;=12, "Q4")</f>
        <v>Q3</v>
      </c>
      <c r="Y2907" s="4">
        <f t="shared" si="182"/>
        <v>26</v>
      </c>
      <c r="Z2907" t="str">
        <f t="shared" si="183"/>
        <v>September</v>
      </c>
    </row>
    <row r="2908" spans="1:26" x14ac:dyDescent="0.3">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c r="V2908">
        <f t="shared" si="180"/>
        <v>6</v>
      </c>
      <c r="W2908">
        <f t="shared" si="181"/>
        <v>11</v>
      </c>
      <c r="X2908" t="str" cm="1">
        <f t="array" ref="X2908">_xlfn.IFS(W2908&lt;=3, "Q1", W2908&lt;=6, "Q2", W2908&lt;=9, "Q3", W2908&lt;=12, "Q4")</f>
        <v>Q4</v>
      </c>
      <c r="Y2908" s="4">
        <f t="shared" si="182"/>
        <v>44.999999999999993</v>
      </c>
      <c r="Z2908" t="str">
        <f t="shared" si="183"/>
        <v>November</v>
      </c>
    </row>
    <row r="2909" spans="1:26" x14ac:dyDescent="0.3">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c r="V2909">
        <f t="shared" si="180"/>
        <v>6</v>
      </c>
      <c r="W2909">
        <f t="shared" si="181"/>
        <v>11</v>
      </c>
      <c r="X2909" t="str" cm="1">
        <f t="array" ref="X2909">_xlfn.IFS(W2909&lt;=3, "Q1", W2909&lt;=6, "Q2", W2909&lt;=9, "Q3", W2909&lt;=12, "Q4")</f>
        <v>Q4</v>
      </c>
      <c r="Y2909" s="4">
        <f t="shared" si="182"/>
        <v>27</v>
      </c>
      <c r="Z2909" t="str">
        <f t="shared" si="183"/>
        <v>November</v>
      </c>
    </row>
    <row r="2910" spans="1:26" x14ac:dyDescent="0.3">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c r="V2910">
        <f t="shared" si="180"/>
        <v>6</v>
      </c>
      <c r="W2910">
        <f t="shared" si="181"/>
        <v>11</v>
      </c>
      <c r="X2910" t="str" cm="1">
        <f t="array" ref="X2910">_xlfn.IFS(W2910&lt;=3, "Q1", W2910&lt;=6, "Q2", W2910&lt;=9, "Q3", W2910&lt;=12, "Q4")</f>
        <v>Q4</v>
      </c>
      <c r="Y2910" s="4">
        <f t="shared" si="182"/>
        <v>46</v>
      </c>
      <c r="Z2910" t="str">
        <f t="shared" si="183"/>
        <v>November</v>
      </c>
    </row>
    <row r="2911" spans="1:26" x14ac:dyDescent="0.3">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c r="V2911">
        <f t="shared" si="180"/>
        <v>4</v>
      </c>
      <c r="W2911">
        <f t="shared" si="181"/>
        <v>2</v>
      </c>
      <c r="X2911" t="str" cm="1">
        <f t="array" ref="X2911">_xlfn.IFS(W2911&lt;=3, "Q1", W2911&lt;=6, "Q2", W2911&lt;=9, "Q3", W2911&lt;=12, "Q4")</f>
        <v>Q1</v>
      </c>
      <c r="Y2911" s="4">
        <f t="shared" si="182"/>
        <v>1.9999999999999998</v>
      </c>
      <c r="Z2911" t="str">
        <f t="shared" si="183"/>
        <v>February</v>
      </c>
    </row>
    <row r="2912" spans="1:26" x14ac:dyDescent="0.3">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c r="V2912">
        <f t="shared" si="180"/>
        <v>4</v>
      </c>
      <c r="W2912">
        <f t="shared" si="181"/>
        <v>11</v>
      </c>
      <c r="X2912" t="str" cm="1">
        <f t="array" ref="X2912">_xlfn.IFS(W2912&lt;=3, "Q1", W2912&lt;=6, "Q2", W2912&lt;=9, "Q3", W2912&lt;=12, "Q4")</f>
        <v>Q4</v>
      </c>
      <c r="Y2912" s="4">
        <f t="shared" si="182"/>
        <v>6.25</v>
      </c>
      <c r="Z2912" t="str">
        <f t="shared" si="183"/>
        <v>November</v>
      </c>
    </row>
    <row r="2913" spans="1:26" x14ac:dyDescent="0.3">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c r="V2913">
        <f t="shared" si="180"/>
        <v>5</v>
      </c>
      <c r="W2913">
        <f t="shared" si="181"/>
        <v>6</v>
      </c>
      <c r="X2913" t="str" cm="1">
        <f t="array" ref="X2913">_xlfn.IFS(W2913&lt;=3, "Q1", W2913&lt;=6, "Q2", W2913&lt;=9, "Q3", W2913&lt;=12, "Q4")</f>
        <v>Q2</v>
      </c>
      <c r="Y2913" s="4">
        <f t="shared" si="182"/>
        <v>47</v>
      </c>
      <c r="Z2913" t="str">
        <f t="shared" si="183"/>
        <v>June</v>
      </c>
    </row>
    <row r="2914" spans="1:26" x14ac:dyDescent="0.3">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c r="V2914">
        <f t="shared" si="180"/>
        <v>5</v>
      </c>
      <c r="W2914">
        <f t="shared" si="181"/>
        <v>6</v>
      </c>
      <c r="X2914" t="str" cm="1">
        <f t="array" ref="X2914">_xlfn.IFS(W2914&lt;=3, "Q1", W2914&lt;=6, "Q2", W2914&lt;=9, "Q3", W2914&lt;=12, "Q4")</f>
        <v>Q2</v>
      </c>
      <c r="Y2914" s="4">
        <f t="shared" si="182"/>
        <v>30</v>
      </c>
      <c r="Z2914" t="str">
        <f t="shared" si="183"/>
        <v>June</v>
      </c>
    </row>
    <row r="2915" spans="1:26" x14ac:dyDescent="0.3">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c r="V2915">
        <f t="shared" si="180"/>
        <v>5</v>
      </c>
      <c r="W2915">
        <f t="shared" si="181"/>
        <v>6</v>
      </c>
      <c r="X2915" t="str" cm="1">
        <f t="array" ref="X2915">_xlfn.IFS(W2915&lt;=3, "Q1", W2915&lt;=6, "Q2", W2915&lt;=9, "Q3", W2915&lt;=12, "Q4")</f>
        <v>Q2</v>
      </c>
      <c r="Y2915" s="4">
        <f t="shared" si="182"/>
        <v>36.25</v>
      </c>
      <c r="Z2915" t="str">
        <f t="shared" si="183"/>
        <v>June</v>
      </c>
    </row>
    <row r="2916" spans="1:26" x14ac:dyDescent="0.3">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c r="V2916">
        <f t="shared" si="180"/>
        <v>5</v>
      </c>
      <c r="W2916">
        <f t="shared" si="181"/>
        <v>10</v>
      </c>
      <c r="X2916" t="str" cm="1">
        <f t="array" ref="X2916">_xlfn.IFS(W2916&lt;=3, "Q1", W2916&lt;=6, "Q2", W2916&lt;=9, "Q3", W2916&lt;=12, "Q4")</f>
        <v>Q4</v>
      </c>
      <c r="Y2916" s="4">
        <f t="shared" si="182"/>
        <v>26</v>
      </c>
      <c r="Z2916" t="str">
        <f t="shared" si="183"/>
        <v>October</v>
      </c>
    </row>
    <row r="2917" spans="1:26" x14ac:dyDescent="0.3">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c r="V2917">
        <f t="shared" si="180"/>
        <v>5</v>
      </c>
      <c r="W2917">
        <f t="shared" si="181"/>
        <v>10</v>
      </c>
      <c r="X2917" t="str" cm="1">
        <f t="array" ref="X2917">_xlfn.IFS(W2917&lt;=3, "Q1", W2917&lt;=6, "Q2", W2917&lt;=9, "Q3", W2917&lt;=12, "Q4")</f>
        <v>Q4</v>
      </c>
      <c r="Y2917" s="4">
        <f t="shared" si="182"/>
        <v>45</v>
      </c>
      <c r="Z2917" t="str">
        <f t="shared" si="183"/>
        <v>October</v>
      </c>
    </row>
    <row r="2918" spans="1:26" x14ac:dyDescent="0.3">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c r="V2918">
        <f t="shared" si="180"/>
        <v>5</v>
      </c>
      <c r="W2918">
        <f t="shared" si="181"/>
        <v>10</v>
      </c>
      <c r="X2918" t="str" cm="1">
        <f t="array" ref="X2918">_xlfn.IFS(W2918&lt;=3, "Q1", W2918&lt;=6, "Q2", W2918&lt;=9, "Q3", W2918&lt;=12, "Q4")</f>
        <v>Q4</v>
      </c>
      <c r="Y2918" s="4">
        <f t="shared" si="182"/>
        <v>27</v>
      </c>
      <c r="Z2918" t="str">
        <f t="shared" si="183"/>
        <v>October</v>
      </c>
    </row>
    <row r="2919" spans="1:26" x14ac:dyDescent="0.3">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c r="V2919">
        <f t="shared" si="180"/>
        <v>3</v>
      </c>
      <c r="W2919">
        <f t="shared" si="181"/>
        <v>8</v>
      </c>
      <c r="X2919" t="str" cm="1">
        <f t="array" ref="X2919">_xlfn.IFS(W2919&lt;=3, "Q1", W2919&lt;=6, "Q2", W2919&lt;=9, "Q3", W2919&lt;=12, "Q4")</f>
        <v>Q3</v>
      </c>
      <c r="Y2919" s="4">
        <f t="shared" si="182"/>
        <v>6.25</v>
      </c>
      <c r="Z2919" t="str">
        <f t="shared" si="183"/>
        <v>August</v>
      </c>
    </row>
    <row r="2920" spans="1:26" x14ac:dyDescent="0.3">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c r="V2920">
        <f t="shared" si="180"/>
        <v>0</v>
      </c>
      <c r="W2920">
        <f t="shared" si="181"/>
        <v>11</v>
      </c>
      <c r="X2920" t="str" cm="1">
        <f t="array" ref="X2920">_xlfn.IFS(W2920&lt;=3, "Q1", W2920&lt;=6, "Q2", W2920&lt;=9, "Q3", W2920&lt;=12, "Q4")</f>
        <v>Q4</v>
      </c>
      <c r="Y2920" s="4">
        <f t="shared" si="182"/>
        <v>15</v>
      </c>
      <c r="Z2920" t="str">
        <f t="shared" si="183"/>
        <v>November</v>
      </c>
    </row>
    <row r="2921" spans="1:26" x14ac:dyDescent="0.3">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c r="V2921">
        <f t="shared" si="180"/>
        <v>0</v>
      </c>
      <c r="W2921">
        <f t="shared" si="181"/>
        <v>11</v>
      </c>
      <c r="X2921" t="str" cm="1">
        <f t="array" ref="X2921">_xlfn.IFS(W2921&lt;=3, "Q1", W2921&lt;=6, "Q2", W2921&lt;=9, "Q3", W2921&lt;=12, "Q4")</f>
        <v>Q4</v>
      </c>
      <c r="Y2921" s="4">
        <f t="shared" si="182"/>
        <v>27.500000000000004</v>
      </c>
      <c r="Z2921" t="str">
        <f t="shared" si="183"/>
        <v>November</v>
      </c>
    </row>
    <row r="2922" spans="1:26" x14ac:dyDescent="0.3">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c r="V2922">
        <f t="shared" si="180"/>
        <v>0</v>
      </c>
      <c r="W2922">
        <f t="shared" si="181"/>
        <v>11</v>
      </c>
      <c r="X2922" t="str" cm="1">
        <f t="array" ref="X2922">_xlfn.IFS(W2922&lt;=3, "Q1", W2922&lt;=6, "Q2", W2922&lt;=9, "Q3", W2922&lt;=12, "Q4")</f>
        <v>Q4</v>
      </c>
      <c r="Y2922" s="4">
        <f t="shared" si="182"/>
        <v>17.5</v>
      </c>
      <c r="Z2922" t="str">
        <f t="shared" si="183"/>
        <v>November</v>
      </c>
    </row>
    <row r="2923" spans="1:26" x14ac:dyDescent="0.3">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c r="V2923">
        <f t="shared" si="180"/>
        <v>0</v>
      </c>
      <c r="W2923">
        <f t="shared" si="181"/>
        <v>1</v>
      </c>
      <c r="X2923" t="str" cm="1">
        <f t="array" ref="X2923">_xlfn.IFS(W2923&lt;=3, "Q1", W2923&lt;=6, "Q2", W2923&lt;=9, "Q3", W2923&lt;=12, "Q4")</f>
        <v>Q1</v>
      </c>
      <c r="Y2923" s="4">
        <f t="shared" si="182"/>
        <v>5</v>
      </c>
      <c r="Z2923" t="str">
        <f t="shared" si="183"/>
        <v>January</v>
      </c>
    </row>
    <row r="2924" spans="1:26" x14ac:dyDescent="0.3">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c r="V2924">
        <f t="shared" si="180"/>
        <v>3</v>
      </c>
      <c r="W2924">
        <f t="shared" si="181"/>
        <v>11</v>
      </c>
      <c r="X2924" t="str" cm="1">
        <f t="array" ref="X2924">_xlfn.IFS(W2924&lt;=3, "Q1", W2924&lt;=6, "Q2", W2924&lt;=9, "Q3", W2924&lt;=12, "Q4")</f>
        <v>Q4</v>
      </c>
      <c r="Y2924" s="4">
        <f t="shared" si="182"/>
        <v>-150</v>
      </c>
      <c r="Z2924" t="str">
        <f t="shared" si="183"/>
        <v>November</v>
      </c>
    </row>
    <row r="2925" spans="1:26" x14ac:dyDescent="0.3">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c r="V2925">
        <f t="shared" si="180"/>
        <v>6</v>
      </c>
      <c r="W2925">
        <f t="shared" si="181"/>
        <v>6</v>
      </c>
      <c r="X2925" t="str" cm="1">
        <f t="array" ref="X2925">_xlfn.IFS(W2925&lt;=3, "Q1", W2925&lt;=6, "Q2", W2925&lt;=9, "Q3", W2925&lt;=12, "Q4")</f>
        <v>Q2</v>
      </c>
      <c r="Y2925" s="4">
        <f t="shared" si="182"/>
        <v>50</v>
      </c>
      <c r="Z2925" t="str">
        <f t="shared" si="183"/>
        <v>June</v>
      </c>
    </row>
    <row r="2926" spans="1:26" x14ac:dyDescent="0.3">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c r="V2926">
        <f t="shared" si="180"/>
        <v>3</v>
      </c>
      <c r="W2926">
        <f t="shared" si="181"/>
        <v>9</v>
      </c>
      <c r="X2926" t="str" cm="1">
        <f t="array" ref="X2926">_xlfn.IFS(W2926&lt;=3, "Q1", W2926&lt;=6, "Q2", W2926&lt;=9, "Q3", W2926&lt;=12, "Q4")</f>
        <v>Q3</v>
      </c>
      <c r="Y2926" s="4">
        <f t="shared" si="182"/>
        <v>45</v>
      </c>
      <c r="Z2926" t="str">
        <f t="shared" si="183"/>
        <v>September</v>
      </c>
    </row>
    <row r="2927" spans="1:26" x14ac:dyDescent="0.3">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c r="V2927">
        <f t="shared" si="180"/>
        <v>3</v>
      </c>
      <c r="W2927">
        <f t="shared" si="181"/>
        <v>9</v>
      </c>
      <c r="X2927" t="str" cm="1">
        <f t="array" ref="X2927">_xlfn.IFS(W2927&lt;=3, "Q1", W2927&lt;=6, "Q2", W2927&lt;=9, "Q3", W2927&lt;=12, "Q4")</f>
        <v>Q3</v>
      </c>
      <c r="Y2927" s="4">
        <f t="shared" si="182"/>
        <v>7.0000000000000009</v>
      </c>
      <c r="Z2927" t="str">
        <f t="shared" si="183"/>
        <v>September</v>
      </c>
    </row>
    <row r="2928" spans="1:26" x14ac:dyDescent="0.3">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c r="V2928">
        <f t="shared" si="180"/>
        <v>4</v>
      </c>
      <c r="W2928">
        <f t="shared" si="181"/>
        <v>7</v>
      </c>
      <c r="X2928" t="str" cm="1">
        <f t="array" ref="X2928">_xlfn.IFS(W2928&lt;=3, "Q1", W2928&lt;=6, "Q2", W2928&lt;=9, "Q3", W2928&lt;=12, "Q4")</f>
        <v>Q3</v>
      </c>
      <c r="Y2928" s="4">
        <f t="shared" si="182"/>
        <v>42</v>
      </c>
      <c r="Z2928" t="str">
        <f t="shared" si="183"/>
        <v>July</v>
      </c>
    </row>
    <row r="2929" spans="1:26" x14ac:dyDescent="0.3">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c r="V2929">
        <f t="shared" si="180"/>
        <v>6</v>
      </c>
      <c r="W2929">
        <f t="shared" si="181"/>
        <v>6</v>
      </c>
      <c r="X2929" t="str" cm="1">
        <f t="array" ref="X2929">_xlfn.IFS(W2929&lt;=3, "Q1", W2929&lt;=6, "Q2", W2929&lt;=9, "Q3", W2929&lt;=12, "Q4")</f>
        <v>Q2</v>
      </c>
      <c r="Y2929" s="4">
        <f t="shared" si="182"/>
        <v>28.999999999999996</v>
      </c>
      <c r="Z2929" t="str">
        <f t="shared" si="183"/>
        <v>June</v>
      </c>
    </row>
    <row r="2930" spans="1:26" x14ac:dyDescent="0.3">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c r="V2930">
        <f t="shared" si="180"/>
        <v>7</v>
      </c>
      <c r="W2930">
        <f t="shared" si="181"/>
        <v>10</v>
      </c>
      <c r="X2930" t="str" cm="1">
        <f t="array" ref="X2930">_xlfn.IFS(W2930&lt;=3, "Q1", W2930&lt;=6, "Q2", W2930&lt;=9, "Q3", W2930&lt;=12, "Q4")</f>
        <v>Q4</v>
      </c>
      <c r="Y2930" s="4">
        <f t="shared" si="182"/>
        <v>-80</v>
      </c>
      <c r="Z2930" t="str">
        <f t="shared" si="183"/>
        <v>October</v>
      </c>
    </row>
    <row r="2931" spans="1:26" x14ac:dyDescent="0.3">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c r="V2931">
        <f t="shared" si="180"/>
        <v>6</v>
      </c>
      <c r="W2931">
        <f t="shared" si="181"/>
        <v>11</v>
      </c>
      <c r="X2931" t="str" cm="1">
        <f t="array" ref="X2931">_xlfn.IFS(W2931&lt;=3, "Q1", W2931&lt;=6, "Q2", W2931&lt;=9, "Q3", W2931&lt;=12, "Q4")</f>
        <v>Q4</v>
      </c>
      <c r="Y2931" s="4">
        <f t="shared" si="182"/>
        <v>42</v>
      </c>
      <c r="Z2931" t="str">
        <f t="shared" si="183"/>
        <v>November</v>
      </c>
    </row>
    <row r="2932" spans="1:26" x14ac:dyDescent="0.3">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c r="V2932">
        <f t="shared" si="180"/>
        <v>0</v>
      </c>
      <c r="W2932">
        <f t="shared" si="181"/>
        <v>8</v>
      </c>
      <c r="X2932" t="str" cm="1">
        <f t="array" ref="X2932">_xlfn.IFS(W2932&lt;=3, "Q1", W2932&lt;=6, "Q2", W2932&lt;=9, "Q3", W2932&lt;=12, "Q4")</f>
        <v>Q3</v>
      </c>
      <c r="Y2932" s="4">
        <f t="shared" si="182"/>
        <v>33.75</v>
      </c>
      <c r="Z2932" t="str">
        <f t="shared" si="183"/>
        <v>August</v>
      </c>
    </row>
    <row r="2933" spans="1:26" x14ac:dyDescent="0.3">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c r="V2933">
        <f t="shared" si="180"/>
        <v>0</v>
      </c>
      <c r="W2933">
        <f t="shared" si="181"/>
        <v>8</v>
      </c>
      <c r="X2933" t="str" cm="1">
        <f t="array" ref="X2933">_xlfn.IFS(W2933&lt;=3, "Q1", W2933&lt;=6, "Q2", W2933&lt;=9, "Q3", W2933&lt;=12, "Q4")</f>
        <v>Q3</v>
      </c>
      <c r="Y2933" s="4">
        <f t="shared" si="182"/>
        <v>37.5</v>
      </c>
      <c r="Z2933" t="str">
        <f t="shared" si="183"/>
        <v>August</v>
      </c>
    </row>
    <row r="2934" spans="1:26" x14ac:dyDescent="0.3">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c r="V2934">
        <f t="shared" si="180"/>
        <v>0</v>
      </c>
      <c r="W2934">
        <f t="shared" si="181"/>
        <v>8</v>
      </c>
      <c r="X2934" t="str" cm="1">
        <f t="array" ref="X2934">_xlfn.IFS(W2934&lt;=3, "Q1", W2934&lt;=6, "Q2", W2934&lt;=9, "Q3", W2934&lt;=12, "Q4")</f>
        <v>Q3</v>
      </c>
      <c r="Y2934" s="4">
        <f t="shared" si="182"/>
        <v>7.5000000000000009</v>
      </c>
      <c r="Z2934" t="str">
        <f t="shared" si="183"/>
        <v>August</v>
      </c>
    </row>
    <row r="2935" spans="1:26" x14ac:dyDescent="0.3">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c r="V2935">
        <f t="shared" si="180"/>
        <v>6</v>
      </c>
      <c r="W2935">
        <f t="shared" si="181"/>
        <v>12</v>
      </c>
      <c r="X2935" t="str" cm="1">
        <f t="array" ref="X2935">_xlfn.IFS(W2935&lt;=3, "Q1", W2935&lt;=6, "Q2", W2935&lt;=9, "Q3", W2935&lt;=12, "Q4")</f>
        <v>Q4</v>
      </c>
      <c r="Y2935" s="4">
        <f t="shared" si="182"/>
        <v>8.75</v>
      </c>
      <c r="Z2935" t="str">
        <f t="shared" si="183"/>
        <v>December</v>
      </c>
    </row>
    <row r="2936" spans="1:26" x14ac:dyDescent="0.3">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c r="V2936">
        <f t="shared" si="180"/>
        <v>6</v>
      </c>
      <c r="W2936">
        <f t="shared" si="181"/>
        <v>12</v>
      </c>
      <c r="X2936" t="str" cm="1">
        <f t="array" ref="X2936">_xlfn.IFS(W2936&lt;=3, "Q1", W2936&lt;=6, "Q2", W2936&lt;=9, "Q3", W2936&lt;=12, "Q4")</f>
        <v>Q4</v>
      </c>
      <c r="Y2936" s="4">
        <f t="shared" si="182"/>
        <v>6.25</v>
      </c>
      <c r="Z2936" t="str">
        <f t="shared" si="183"/>
        <v>December</v>
      </c>
    </row>
    <row r="2937" spans="1:26" x14ac:dyDescent="0.3">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c r="V2937">
        <f t="shared" si="180"/>
        <v>6</v>
      </c>
      <c r="W2937">
        <f t="shared" si="181"/>
        <v>12</v>
      </c>
      <c r="X2937" t="str" cm="1">
        <f t="array" ref="X2937">_xlfn.IFS(W2937&lt;=3, "Q1", W2937&lt;=6, "Q2", W2937&lt;=9, "Q3", W2937&lt;=12, "Q4")</f>
        <v>Q4</v>
      </c>
      <c r="Y2937" s="4">
        <f t="shared" si="182"/>
        <v>45</v>
      </c>
      <c r="Z2937" t="str">
        <f t="shared" si="183"/>
        <v>December</v>
      </c>
    </row>
    <row r="2938" spans="1:26" x14ac:dyDescent="0.3">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c r="V2938">
        <f t="shared" si="180"/>
        <v>6</v>
      </c>
      <c r="W2938">
        <f t="shared" si="181"/>
        <v>12</v>
      </c>
      <c r="X2938" t="str" cm="1">
        <f t="array" ref="X2938">_xlfn.IFS(W2938&lt;=3, "Q1", W2938&lt;=6, "Q2", W2938&lt;=9, "Q3", W2938&lt;=12, "Q4")</f>
        <v>Q4</v>
      </c>
      <c r="Y2938" s="4">
        <f t="shared" si="182"/>
        <v>32.5</v>
      </c>
      <c r="Z2938" t="str">
        <f t="shared" si="183"/>
        <v>December</v>
      </c>
    </row>
    <row r="2939" spans="1:26" x14ac:dyDescent="0.3">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c r="V2939">
        <f t="shared" si="180"/>
        <v>6</v>
      </c>
      <c r="W2939">
        <f t="shared" si="181"/>
        <v>12</v>
      </c>
      <c r="X2939" t="str" cm="1">
        <f t="array" ref="X2939">_xlfn.IFS(W2939&lt;=3, "Q1", W2939&lt;=6, "Q2", W2939&lt;=9, "Q3", W2939&lt;=12, "Q4")</f>
        <v>Q4</v>
      </c>
      <c r="Y2939" s="4">
        <f t="shared" si="182"/>
        <v>47</v>
      </c>
      <c r="Z2939" t="str">
        <f t="shared" si="183"/>
        <v>December</v>
      </c>
    </row>
    <row r="2940" spans="1:26" x14ac:dyDescent="0.3">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c r="V2940">
        <f t="shared" si="180"/>
        <v>6</v>
      </c>
      <c r="W2940">
        <f t="shared" si="181"/>
        <v>12</v>
      </c>
      <c r="X2940" t="str" cm="1">
        <f t="array" ref="X2940">_xlfn.IFS(W2940&lt;=3, "Q1", W2940&lt;=6, "Q2", W2940&lt;=9, "Q3", W2940&lt;=12, "Q4")</f>
        <v>Q4</v>
      </c>
      <c r="Y2940" s="4">
        <f t="shared" si="182"/>
        <v>47.000000000000007</v>
      </c>
      <c r="Z2940" t="str">
        <f t="shared" si="183"/>
        <v>December</v>
      </c>
    </row>
    <row r="2941" spans="1:26" x14ac:dyDescent="0.3">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c r="V2941">
        <f t="shared" si="180"/>
        <v>6</v>
      </c>
      <c r="W2941">
        <f t="shared" si="181"/>
        <v>12</v>
      </c>
      <c r="X2941" t="str" cm="1">
        <f t="array" ref="X2941">_xlfn.IFS(W2941&lt;=3, "Q1", W2941&lt;=6, "Q2", W2941&lt;=9, "Q3", W2941&lt;=12, "Q4")</f>
        <v>Q4</v>
      </c>
      <c r="Y2941" s="4">
        <f t="shared" si="182"/>
        <v>32.5</v>
      </c>
      <c r="Z2941" t="str">
        <f t="shared" si="183"/>
        <v>December</v>
      </c>
    </row>
    <row r="2942" spans="1:26" x14ac:dyDescent="0.3">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c r="V2942">
        <f t="shared" si="180"/>
        <v>6</v>
      </c>
      <c r="W2942">
        <f t="shared" si="181"/>
        <v>3</v>
      </c>
      <c r="X2942" t="str" cm="1">
        <f t="array" ref="X2942">_xlfn.IFS(W2942&lt;=3, "Q1", W2942&lt;=6, "Q2", W2942&lt;=9, "Q3", W2942&lt;=12, "Q4")</f>
        <v>Q1</v>
      </c>
      <c r="Y2942" s="4">
        <f t="shared" si="182"/>
        <v>16</v>
      </c>
      <c r="Z2942" t="str">
        <f t="shared" si="183"/>
        <v>March</v>
      </c>
    </row>
    <row r="2943" spans="1:26" x14ac:dyDescent="0.3">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c r="V2943">
        <f t="shared" si="180"/>
        <v>6</v>
      </c>
      <c r="W2943">
        <f t="shared" si="181"/>
        <v>3</v>
      </c>
      <c r="X2943" t="str" cm="1">
        <f t="array" ref="X2943">_xlfn.IFS(W2943&lt;=3, "Q1", W2943&lt;=6, "Q2", W2943&lt;=9, "Q3", W2943&lt;=12, "Q4")</f>
        <v>Q1</v>
      </c>
      <c r="Y2943" s="4">
        <f t="shared" si="182"/>
        <v>28.000000000000004</v>
      </c>
      <c r="Z2943" t="str">
        <f t="shared" si="183"/>
        <v>March</v>
      </c>
    </row>
    <row r="2944" spans="1:26" x14ac:dyDescent="0.3">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c r="V2944">
        <f t="shared" si="180"/>
        <v>6</v>
      </c>
      <c r="W2944">
        <f t="shared" si="181"/>
        <v>3</v>
      </c>
      <c r="X2944" t="str" cm="1">
        <f t="array" ref="X2944">_xlfn.IFS(W2944&lt;=3, "Q1", W2944&lt;=6, "Q2", W2944&lt;=9, "Q3", W2944&lt;=12, "Q4")</f>
        <v>Q1</v>
      </c>
      <c r="Y2944" s="4">
        <f t="shared" si="182"/>
        <v>10.999999999999998</v>
      </c>
      <c r="Z2944" t="str">
        <f t="shared" si="183"/>
        <v>March</v>
      </c>
    </row>
    <row r="2945" spans="1:26" x14ac:dyDescent="0.3">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c r="V2945">
        <f t="shared" si="180"/>
        <v>5</v>
      </c>
      <c r="W2945">
        <f t="shared" si="181"/>
        <v>11</v>
      </c>
      <c r="X2945" t="str" cm="1">
        <f t="array" ref="X2945">_xlfn.IFS(W2945&lt;=3, "Q1", W2945&lt;=6, "Q2", W2945&lt;=9, "Q3", W2945&lt;=12, "Q4")</f>
        <v>Q4</v>
      </c>
      <c r="Y2945" s="4">
        <f t="shared" si="182"/>
        <v>25</v>
      </c>
      <c r="Z2945" t="str">
        <f t="shared" si="183"/>
        <v>November</v>
      </c>
    </row>
    <row r="2946" spans="1:26" x14ac:dyDescent="0.3">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c r="V2946">
        <f t="shared" si="180"/>
        <v>5</v>
      </c>
      <c r="W2946">
        <f t="shared" si="181"/>
        <v>11</v>
      </c>
      <c r="X2946" t="str" cm="1">
        <f t="array" ref="X2946">_xlfn.IFS(W2946&lt;=3, "Q1", W2946&lt;=6, "Q2", W2946&lt;=9, "Q3", W2946&lt;=12, "Q4")</f>
        <v>Q4</v>
      </c>
      <c r="Y2946" s="4">
        <f t="shared" si="182"/>
        <v>38</v>
      </c>
      <c r="Z2946" t="str">
        <f t="shared" si="183"/>
        <v>November</v>
      </c>
    </row>
    <row r="2947" spans="1:26" x14ac:dyDescent="0.3">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c r="V2947">
        <f t="shared" ref="V2947:V3010" si="184">D2947-C2947</f>
        <v>1</v>
      </c>
      <c r="W2947">
        <f t="shared" ref="W2947:W3010" si="185">MONTH(C2947)</f>
        <v>11</v>
      </c>
      <c r="X2947" t="str" cm="1">
        <f t="array" ref="X2947">_xlfn.IFS(W2947&lt;=3, "Q1", W2947&lt;=6, "Q2", W2947&lt;=9, "Q3", W2947&lt;=12, "Q4")</f>
        <v>Q4</v>
      </c>
      <c r="Y2947" s="4">
        <f t="shared" ref="Y2947:Y3010" si="186">(U2947/R2947)*100</f>
        <v>43.000000000000007</v>
      </c>
      <c r="Z2947" t="str">
        <f t="shared" ref="Z2947:Z3010" si="187">TEXT(C2947, "mmmm")</f>
        <v>November</v>
      </c>
    </row>
    <row r="2948" spans="1:26" x14ac:dyDescent="0.3">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c r="V2948">
        <f t="shared" si="184"/>
        <v>4</v>
      </c>
      <c r="W2948">
        <f t="shared" si="185"/>
        <v>12</v>
      </c>
      <c r="X2948" t="str" cm="1">
        <f t="array" ref="X2948">_xlfn.IFS(W2948&lt;=3, "Q1", W2948&lt;=6, "Q2", W2948&lt;=9, "Q3", W2948&lt;=12, "Q4")</f>
        <v>Q4</v>
      </c>
      <c r="Y2948" s="4">
        <f t="shared" si="186"/>
        <v>42.000000000000007</v>
      </c>
      <c r="Z2948" t="str">
        <f t="shared" si="187"/>
        <v>December</v>
      </c>
    </row>
    <row r="2949" spans="1:26" x14ac:dyDescent="0.3">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c r="V2949">
        <f t="shared" si="184"/>
        <v>4</v>
      </c>
      <c r="W2949">
        <f t="shared" si="185"/>
        <v>12</v>
      </c>
      <c r="X2949" t="str" cm="1">
        <f t="array" ref="X2949">_xlfn.IFS(W2949&lt;=3, "Q1", W2949&lt;=6, "Q2", W2949&lt;=9, "Q3", W2949&lt;=12, "Q4")</f>
        <v>Q4</v>
      </c>
      <c r="Y2949" s="4">
        <f t="shared" si="186"/>
        <v>35</v>
      </c>
      <c r="Z2949" t="str">
        <f t="shared" si="187"/>
        <v>December</v>
      </c>
    </row>
    <row r="2950" spans="1:26" x14ac:dyDescent="0.3">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c r="V2950">
        <f t="shared" si="184"/>
        <v>4</v>
      </c>
      <c r="W2950">
        <f t="shared" si="185"/>
        <v>12</v>
      </c>
      <c r="X2950" t="str" cm="1">
        <f t="array" ref="X2950">_xlfn.IFS(W2950&lt;=3, "Q1", W2950&lt;=6, "Q2", W2950&lt;=9, "Q3", W2950&lt;=12, "Q4")</f>
        <v>Q4</v>
      </c>
      <c r="Y2950" s="4">
        <f t="shared" si="186"/>
        <v>47</v>
      </c>
      <c r="Z2950" t="str">
        <f t="shared" si="187"/>
        <v>December</v>
      </c>
    </row>
    <row r="2951" spans="1:26" x14ac:dyDescent="0.3">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c r="V2951">
        <f t="shared" si="184"/>
        <v>0</v>
      </c>
      <c r="W2951">
        <f t="shared" si="185"/>
        <v>11</v>
      </c>
      <c r="X2951" t="str" cm="1">
        <f t="array" ref="X2951">_xlfn.IFS(W2951&lt;=3, "Q1", W2951&lt;=6, "Q2", W2951&lt;=9, "Q3", W2951&lt;=12, "Q4")</f>
        <v>Q4</v>
      </c>
      <c r="Y2951" s="4">
        <f t="shared" si="186"/>
        <v>31.25</v>
      </c>
      <c r="Z2951" t="str">
        <f t="shared" si="187"/>
        <v>November</v>
      </c>
    </row>
    <row r="2952" spans="1:26" x14ac:dyDescent="0.3">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c r="V2952">
        <f t="shared" si="184"/>
        <v>0</v>
      </c>
      <c r="W2952">
        <f t="shared" si="185"/>
        <v>11</v>
      </c>
      <c r="X2952" t="str" cm="1">
        <f t="array" ref="X2952">_xlfn.IFS(W2952&lt;=3, "Q1", W2952&lt;=6, "Q2", W2952&lt;=9, "Q3", W2952&lt;=12, "Q4")</f>
        <v>Q4</v>
      </c>
      <c r="Y2952" s="4">
        <f t="shared" si="186"/>
        <v>36.25</v>
      </c>
      <c r="Z2952" t="str">
        <f t="shared" si="187"/>
        <v>November</v>
      </c>
    </row>
    <row r="2953" spans="1:26" x14ac:dyDescent="0.3">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c r="V2953">
        <f t="shared" si="184"/>
        <v>0</v>
      </c>
      <c r="W2953">
        <f t="shared" si="185"/>
        <v>11</v>
      </c>
      <c r="X2953" t="str" cm="1">
        <f t="array" ref="X2953">_xlfn.IFS(W2953&lt;=3, "Q1", W2953&lt;=6, "Q2", W2953&lt;=9, "Q3", W2953&lt;=12, "Q4")</f>
        <v>Q4</v>
      </c>
      <c r="Y2953" s="4">
        <f t="shared" si="186"/>
        <v>8.75</v>
      </c>
      <c r="Z2953" t="str">
        <f t="shared" si="187"/>
        <v>November</v>
      </c>
    </row>
    <row r="2954" spans="1:26" x14ac:dyDescent="0.3">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c r="V2954">
        <f t="shared" si="184"/>
        <v>0</v>
      </c>
      <c r="W2954">
        <f t="shared" si="185"/>
        <v>11</v>
      </c>
      <c r="X2954" t="str" cm="1">
        <f t="array" ref="X2954">_xlfn.IFS(W2954&lt;=3, "Q1", W2954&lt;=6, "Q2", W2954&lt;=9, "Q3", W2954&lt;=12, "Q4")</f>
        <v>Q4</v>
      </c>
      <c r="Y2954" s="4">
        <f t="shared" si="186"/>
        <v>-5</v>
      </c>
      <c r="Z2954" t="str">
        <f t="shared" si="187"/>
        <v>November</v>
      </c>
    </row>
    <row r="2955" spans="1:26" x14ac:dyDescent="0.3">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c r="V2955">
        <f t="shared" si="184"/>
        <v>0</v>
      </c>
      <c r="W2955">
        <f t="shared" si="185"/>
        <v>11</v>
      </c>
      <c r="X2955" t="str" cm="1">
        <f t="array" ref="X2955">_xlfn.IFS(W2955&lt;=3, "Q1", W2955&lt;=6, "Q2", W2955&lt;=9, "Q3", W2955&lt;=12, "Q4")</f>
        <v>Q4</v>
      </c>
      <c r="Y2955" s="4">
        <f t="shared" si="186"/>
        <v>8.75</v>
      </c>
      <c r="Z2955" t="str">
        <f t="shared" si="187"/>
        <v>November</v>
      </c>
    </row>
    <row r="2956" spans="1:26" x14ac:dyDescent="0.3">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c r="V2956">
        <f t="shared" si="184"/>
        <v>0</v>
      </c>
      <c r="W2956">
        <f t="shared" si="185"/>
        <v>11</v>
      </c>
      <c r="X2956" t="str" cm="1">
        <f t="array" ref="X2956">_xlfn.IFS(W2956&lt;=3, "Q1", W2956&lt;=6, "Q2", W2956&lt;=9, "Q3", W2956&lt;=12, "Q4")</f>
        <v>Q4</v>
      </c>
      <c r="Y2956" s="4">
        <f t="shared" si="186"/>
        <v>7.5</v>
      </c>
      <c r="Z2956" t="str">
        <f t="shared" si="187"/>
        <v>November</v>
      </c>
    </row>
    <row r="2957" spans="1:26" x14ac:dyDescent="0.3">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c r="V2957">
        <f t="shared" si="184"/>
        <v>6</v>
      </c>
      <c r="W2957">
        <f t="shared" si="185"/>
        <v>8</v>
      </c>
      <c r="X2957" t="str" cm="1">
        <f t="array" ref="X2957">_xlfn.IFS(W2957&lt;=3, "Q1", W2957&lt;=6, "Q2", W2957&lt;=9, "Q3", W2957&lt;=12, "Q4")</f>
        <v>Q3</v>
      </c>
      <c r="Y2957" s="4">
        <f t="shared" si="186"/>
        <v>28.999999999999996</v>
      </c>
      <c r="Z2957" t="str">
        <f t="shared" si="187"/>
        <v>August</v>
      </c>
    </row>
    <row r="2958" spans="1:26" x14ac:dyDescent="0.3">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c r="V2958">
        <f t="shared" si="184"/>
        <v>7</v>
      </c>
      <c r="W2958">
        <f t="shared" si="185"/>
        <v>6</v>
      </c>
      <c r="X2958" t="str" cm="1">
        <f t="array" ref="X2958">_xlfn.IFS(W2958&lt;=3, "Q1", W2958&lt;=6, "Q2", W2958&lt;=9, "Q3", W2958&lt;=12, "Q4")</f>
        <v>Q2</v>
      </c>
      <c r="Y2958" s="4">
        <f t="shared" si="186"/>
        <v>16.666666666666668</v>
      </c>
      <c r="Z2958" t="str">
        <f t="shared" si="187"/>
        <v>June</v>
      </c>
    </row>
    <row r="2959" spans="1:26" x14ac:dyDescent="0.3">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c r="V2959">
        <f t="shared" si="184"/>
        <v>5</v>
      </c>
      <c r="W2959">
        <f t="shared" si="185"/>
        <v>5</v>
      </c>
      <c r="X2959" t="str" cm="1">
        <f t="array" ref="X2959">_xlfn.IFS(W2959&lt;=3, "Q1", W2959&lt;=6, "Q2", W2959&lt;=9, "Q3", W2959&lt;=12, "Q4")</f>
        <v>Q2</v>
      </c>
      <c r="Y2959" s="4">
        <f t="shared" si="186"/>
        <v>-83.333333333333329</v>
      </c>
      <c r="Z2959" t="str">
        <f t="shared" si="187"/>
        <v>May</v>
      </c>
    </row>
    <row r="2960" spans="1:26" x14ac:dyDescent="0.3">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c r="V2960">
        <f t="shared" si="184"/>
        <v>5</v>
      </c>
      <c r="W2960">
        <f t="shared" si="185"/>
        <v>12</v>
      </c>
      <c r="X2960" t="str" cm="1">
        <f t="array" ref="X2960">_xlfn.IFS(W2960&lt;=3, "Q1", W2960&lt;=6, "Q2", W2960&lt;=9, "Q3", W2960&lt;=12, "Q4")</f>
        <v>Q4</v>
      </c>
      <c r="Y2960" s="4">
        <f t="shared" si="186"/>
        <v>36.25</v>
      </c>
      <c r="Z2960" t="str">
        <f t="shared" si="187"/>
        <v>December</v>
      </c>
    </row>
    <row r="2961" spans="1:26" x14ac:dyDescent="0.3">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c r="V2961">
        <f t="shared" si="184"/>
        <v>5</v>
      </c>
      <c r="W2961">
        <f t="shared" si="185"/>
        <v>12</v>
      </c>
      <c r="X2961" t="str" cm="1">
        <f t="array" ref="X2961">_xlfn.IFS(W2961&lt;=3, "Q1", W2961&lt;=6, "Q2", W2961&lt;=9, "Q3", W2961&lt;=12, "Q4")</f>
        <v>Q4</v>
      </c>
      <c r="Y2961" s="4">
        <f t="shared" si="186"/>
        <v>47</v>
      </c>
      <c r="Z2961" t="str">
        <f t="shared" si="187"/>
        <v>December</v>
      </c>
    </row>
    <row r="2962" spans="1:26" x14ac:dyDescent="0.3">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c r="V2962">
        <f t="shared" si="184"/>
        <v>5</v>
      </c>
      <c r="W2962">
        <f t="shared" si="185"/>
        <v>4</v>
      </c>
      <c r="X2962" t="str" cm="1">
        <f t="array" ref="X2962">_xlfn.IFS(W2962&lt;=3, "Q1", W2962&lt;=6, "Q2", W2962&lt;=9, "Q3", W2962&lt;=12, "Q4")</f>
        <v>Q2</v>
      </c>
      <c r="Y2962" s="4">
        <f t="shared" si="186"/>
        <v>46</v>
      </c>
      <c r="Z2962" t="str">
        <f t="shared" si="187"/>
        <v>April</v>
      </c>
    </row>
    <row r="2963" spans="1:26" x14ac:dyDescent="0.3">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c r="V2963">
        <f t="shared" si="184"/>
        <v>5</v>
      </c>
      <c r="W2963">
        <f t="shared" si="185"/>
        <v>4</v>
      </c>
      <c r="X2963" t="str" cm="1">
        <f t="array" ref="X2963">_xlfn.IFS(W2963&lt;=3, "Q1", W2963&lt;=6, "Q2", W2963&lt;=9, "Q3", W2963&lt;=12, "Q4")</f>
        <v>Q2</v>
      </c>
      <c r="Y2963" s="4">
        <f t="shared" si="186"/>
        <v>49</v>
      </c>
      <c r="Z2963" t="str">
        <f t="shared" si="187"/>
        <v>April</v>
      </c>
    </row>
    <row r="2964" spans="1:26" x14ac:dyDescent="0.3">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c r="V2964">
        <f t="shared" si="184"/>
        <v>5</v>
      </c>
      <c r="W2964">
        <f t="shared" si="185"/>
        <v>12</v>
      </c>
      <c r="X2964" t="str" cm="1">
        <f t="array" ref="X2964">_xlfn.IFS(W2964&lt;=3, "Q1", W2964&lt;=6, "Q2", W2964&lt;=9, "Q3", W2964&lt;=12, "Q4")</f>
        <v>Q4</v>
      </c>
      <c r="Y2964" s="4">
        <f t="shared" si="186"/>
        <v>11.249999999999998</v>
      </c>
      <c r="Z2964" t="str">
        <f t="shared" si="187"/>
        <v>December</v>
      </c>
    </row>
    <row r="2965" spans="1:26" x14ac:dyDescent="0.3">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c r="V2965">
        <f t="shared" si="184"/>
        <v>5</v>
      </c>
      <c r="W2965">
        <f t="shared" si="185"/>
        <v>12</v>
      </c>
      <c r="X2965" t="str" cm="1">
        <f t="array" ref="X2965">_xlfn.IFS(W2965&lt;=3, "Q1", W2965&lt;=6, "Q2", W2965&lt;=9, "Q3", W2965&lt;=12, "Q4")</f>
        <v>Q4</v>
      </c>
      <c r="Y2965" s="4">
        <f t="shared" si="186"/>
        <v>6.25</v>
      </c>
      <c r="Z2965" t="str">
        <f t="shared" si="187"/>
        <v>December</v>
      </c>
    </row>
    <row r="2966" spans="1:26" x14ac:dyDescent="0.3">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c r="V2966">
        <f t="shared" si="184"/>
        <v>5</v>
      </c>
      <c r="W2966">
        <f t="shared" si="185"/>
        <v>12</v>
      </c>
      <c r="X2966" t="str" cm="1">
        <f t="array" ref="X2966">_xlfn.IFS(W2966&lt;=3, "Q1", W2966&lt;=6, "Q2", W2966&lt;=9, "Q3", W2966&lt;=12, "Q4")</f>
        <v>Q4</v>
      </c>
      <c r="Y2966" s="4">
        <f t="shared" si="186"/>
        <v>33.75</v>
      </c>
      <c r="Z2966" t="str">
        <f t="shared" si="187"/>
        <v>December</v>
      </c>
    </row>
    <row r="2967" spans="1:26" x14ac:dyDescent="0.3">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c r="V2967">
        <f t="shared" si="184"/>
        <v>5</v>
      </c>
      <c r="W2967">
        <f t="shared" si="185"/>
        <v>12</v>
      </c>
      <c r="X2967" t="str" cm="1">
        <f t="array" ref="X2967">_xlfn.IFS(W2967&lt;=3, "Q1", W2967&lt;=6, "Q2", W2967&lt;=9, "Q3", W2967&lt;=12, "Q4")</f>
        <v>Q4</v>
      </c>
      <c r="Y2967" s="4">
        <f t="shared" si="186"/>
        <v>40</v>
      </c>
      <c r="Z2967" t="str">
        <f t="shared" si="187"/>
        <v>December</v>
      </c>
    </row>
    <row r="2968" spans="1:26" x14ac:dyDescent="0.3">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c r="V2968">
        <f t="shared" si="184"/>
        <v>4</v>
      </c>
      <c r="W2968">
        <f t="shared" si="185"/>
        <v>12</v>
      </c>
      <c r="X2968" t="str" cm="1">
        <f t="array" ref="X2968">_xlfn.IFS(W2968&lt;=3, "Q1", W2968&lt;=6, "Q2", W2968&lt;=9, "Q3", W2968&lt;=12, "Q4")</f>
        <v>Q4</v>
      </c>
      <c r="Y2968" s="4">
        <f t="shared" si="186"/>
        <v>-60.000000000000007</v>
      </c>
      <c r="Z2968" t="str">
        <f t="shared" si="187"/>
        <v>December</v>
      </c>
    </row>
    <row r="2969" spans="1:26" x14ac:dyDescent="0.3">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c r="V2969">
        <f t="shared" si="184"/>
        <v>4</v>
      </c>
      <c r="W2969">
        <f t="shared" si="185"/>
        <v>12</v>
      </c>
      <c r="X2969" t="str" cm="1">
        <f t="array" ref="X2969">_xlfn.IFS(W2969&lt;=3, "Q1", W2969&lt;=6, "Q2", W2969&lt;=9, "Q3", W2969&lt;=12, "Q4")</f>
        <v>Q4</v>
      </c>
      <c r="Y2969" s="4">
        <f t="shared" si="186"/>
        <v>10</v>
      </c>
      <c r="Z2969" t="str">
        <f t="shared" si="187"/>
        <v>December</v>
      </c>
    </row>
    <row r="2970" spans="1:26" x14ac:dyDescent="0.3">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c r="V2970">
        <f t="shared" si="184"/>
        <v>3</v>
      </c>
      <c r="W2970">
        <f t="shared" si="185"/>
        <v>11</v>
      </c>
      <c r="X2970" t="str" cm="1">
        <f t="array" ref="X2970">_xlfn.IFS(W2970&lt;=3, "Q1", W2970&lt;=6, "Q2", W2970&lt;=9, "Q3", W2970&lt;=12, "Q4")</f>
        <v>Q4</v>
      </c>
      <c r="Y2970" s="4">
        <f t="shared" si="186"/>
        <v>8.75</v>
      </c>
      <c r="Z2970" t="str">
        <f t="shared" si="187"/>
        <v>November</v>
      </c>
    </row>
    <row r="2971" spans="1:26" x14ac:dyDescent="0.3">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c r="V2971">
        <f t="shared" si="184"/>
        <v>3</v>
      </c>
      <c r="W2971">
        <f t="shared" si="185"/>
        <v>11</v>
      </c>
      <c r="X2971" t="str" cm="1">
        <f t="array" ref="X2971">_xlfn.IFS(W2971&lt;=3, "Q1", W2971&lt;=6, "Q2", W2971&lt;=9, "Q3", W2971&lt;=12, "Q4")</f>
        <v>Q4</v>
      </c>
      <c r="Y2971" s="4">
        <f t="shared" si="186"/>
        <v>35</v>
      </c>
      <c r="Z2971" t="str">
        <f t="shared" si="187"/>
        <v>November</v>
      </c>
    </row>
    <row r="2972" spans="1:26" x14ac:dyDescent="0.3">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c r="V2972">
        <f t="shared" si="184"/>
        <v>3</v>
      </c>
      <c r="W2972">
        <f t="shared" si="185"/>
        <v>11</v>
      </c>
      <c r="X2972" t="str" cm="1">
        <f t="array" ref="X2972">_xlfn.IFS(W2972&lt;=3, "Q1", W2972&lt;=6, "Q2", W2972&lt;=9, "Q3", W2972&lt;=12, "Q4")</f>
        <v>Q4</v>
      </c>
      <c r="Y2972" s="4">
        <f t="shared" si="186"/>
        <v>-80</v>
      </c>
      <c r="Z2972" t="str">
        <f t="shared" si="187"/>
        <v>November</v>
      </c>
    </row>
    <row r="2973" spans="1:26" x14ac:dyDescent="0.3">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c r="V2973">
        <f t="shared" si="184"/>
        <v>3</v>
      </c>
      <c r="W2973">
        <f t="shared" si="185"/>
        <v>11</v>
      </c>
      <c r="X2973" t="str" cm="1">
        <f t="array" ref="X2973">_xlfn.IFS(W2973&lt;=3, "Q1", W2973&lt;=6, "Q2", W2973&lt;=9, "Q3", W2973&lt;=12, "Q4")</f>
        <v>Q4</v>
      </c>
      <c r="Y2973" s="4">
        <f t="shared" si="186"/>
        <v>22.5</v>
      </c>
      <c r="Z2973" t="str">
        <f t="shared" si="187"/>
        <v>November</v>
      </c>
    </row>
    <row r="2974" spans="1:26" x14ac:dyDescent="0.3">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c r="V2974">
        <f t="shared" si="184"/>
        <v>3</v>
      </c>
      <c r="W2974">
        <f t="shared" si="185"/>
        <v>11</v>
      </c>
      <c r="X2974" t="str" cm="1">
        <f t="array" ref="X2974">_xlfn.IFS(W2974&lt;=3, "Q1", W2974&lt;=6, "Q2", W2974&lt;=9, "Q3", W2974&lt;=12, "Q4")</f>
        <v>Q4</v>
      </c>
      <c r="Y2974" s="4">
        <f t="shared" si="186"/>
        <v>-20</v>
      </c>
      <c r="Z2974" t="str">
        <f t="shared" si="187"/>
        <v>November</v>
      </c>
    </row>
    <row r="2975" spans="1:26" x14ac:dyDescent="0.3">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c r="V2975">
        <f t="shared" si="184"/>
        <v>4</v>
      </c>
      <c r="W2975">
        <f t="shared" si="185"/>
        <v>12</v>
      </c>
      <c r="X2975" t="str" cm="1">
        <f t="array" ref="X2975">_xlfn.IFS(W2975&lt;=3, "Q1", W2975&lt;=6, "Q2", W2975&lt;=9, "Q3", W2975&lt;=12, "Q4")</f>
        <v>Q4</v>
      </c>
      <c r="Y2975" s="4">
        <f t="shared" si="186"/>
        <v>48</v>
      </c>
      <c r="Z2975" t="str">
        <f t="shared" si="187"/>
        <v>December</v>
      </c>
    </row>
    <row r="2976" spans="1:26" x14ac:dyDescent="0.3">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c r="V2976">
        <f t="shared" si="184"/>
        <v>5</v>
      </c>
      <c r="W2976">
        <f t="shared" si="185"/>
        <v>5</v>
      </c>
      <c r="X2976" t="str" cm="1">
        <f t="array" ref="X2976">_xlfn.IFS(W2976&lt;=3, "Q1", W2976&lt;=6, "Q2", W2976&lt;=9, "Q3", W2976&lt;=12, "Q4")</f>
        <v>Q2</v>
      </c>
      <c r="Y2976" s="4">
        <f t="shared" si="186"/>
        <v>-12.857142857142856</v>
      </c>
      <c r="Z2976" t="str">
        <f t="shared" si="187"/>
        <v>May</v>
      </c>
    </row>
    <row r="2977" spans="1:26" x14ac:dyDescent="0.3">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c r="V2977">
        <f t="shared" si="184"/>
        <v>5</v>
      </c>
      <c r="W2977">
        <f t="shared" si="185"/>
        <v>5</v>
      </c>
      <c r="X2977" t="str" cm="1">
        <f t="array" ref="X2977">_xlfn.IFS(W2977&lt;=3, "Q1", W2977&lt;=6, "Q2", W2977&lt;=9, "Q3", W2977&lt;=12, "Q4")</f>
        <v>Q2</v>
      </c>
      <c r="Y2977" s="4">
        <f t="shared" si="186"/>
        <v>33.75</v>
      </c>
      <c r="Z2977" t="str">
        <f t="shared" si="187"/>
        <v>May</v>
      </c>
    </row>
    <row r="2978" spans="1:26" x14ac:dyDescent="0.3">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c r="V2978">
        <f t="shared" si="184"/>
        <v>0</v>
      </c>
      <c r="W2978">
        <f t="shared" si="185"/>
        <v>12</v>
      </c>
      <c r="X2978" t="str" cm="1">
        <f t="array" ref="X2978">_xlfn.IFS(W2978&lt;=3, "Q1", W2978&lt;=6, "Q2", W2978&lt;=9, "Q3", W2978&lt;=12, "Q4")</f>
        <v>Q4</v>
      </c>
      <c r="Y2978" s="4">
        <f t="shared" si="186"/>
        <v>-1.4285714285714286</v>
      </c>
      <c r="Z2978" t="str">
        <f t="shared" si="187"/>
        <v>December</v>
      </c>
    </row>
    <row r="2979" spans="1:26" x14ac:dyDescent="0.3">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c r="V2979">
        <f t="shared" si="184"/>
        <v>5</v>
      </c>
      <c r="W2979">
        <f t="shared" si="185"/>
        <v>10</v>
      </c>
      <c r="X2979" t="str" cm="1">
        <f t="array" ref="X2979">_xlfn.IFS(W2979&lt;=3, "Q1", W2979&lt;=6, "Q2", W2979&lt;=9, "Q3", W2979&lt;=12, "Q4")</f>
        <v>Q4</v>
      </c>
      <c r="Y2979" s="4">
        <f t="shared" si="186"/>
        <v>26</v>
      </c>
      <c r="Z2979" t="str">
        <f t="shared" si="187"/>
        <v>October</v>
      </c>
    </row>
    <row r="2980" spans="1:26" x14ac:dyDescent="0.3">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c r="V2980">
        <f t="shared" si="184"/>
        <v>3</v>
      </c>
      <c r="W2980">
        <f t="shared" si="185"/>
        <v>1</v>
      </c>
      <c r="X2980" t="str" cm="1">
        <f t="array" ref="X2980">_xlfn.IFS(W2980&lt;=3, "Q1", W2980&lt;=6, "Q2", W2980&lt;=9, "Q3", W2980&lt;=12, "Q4")</f>
        <v>Q1</v>
      </c>
      <c r="Y2980" s="4">
        <f t="shared" si="186"/>
        <v>15.999999999999998</v>
      </c>
      <c r="Z2980" t="str">
        <f t="shared" si="187"/>
        <v>January</v>
      </c>
    </row>
    <row r="2981" spans="1:26" x14ac:dyDescent="0.3">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c r="V2981">
        <f t="shared" si="184"/>
        <v>5</v>
      </c>
      <c r="W2981">
        <f t="shared" si="185"/>
        <v>6</v>
      </c>
      <c r="X2981" t="str" cm="1">
        <f t="array" ref="X2981">_xlfn.IFS(W2981&lt;=3, "Q1", W2981&lt;=6, "Q2", W2981&lt;=9, "Q3", W2981&lt;=12, "Q4")</f>
        <v>Q2</v>
      </c>
      <c r="Y2981" s="4">
        <f t="shared" si="186"/>
        <v>35</v>
      </c>
      <c r="Z2981" t="str">
        <f t="shared" si="187"/>
        <v>June</v>
      </c>
    </row>
    <row r="2982" spans="1:26" x14ac:dyDescent="0.3">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c r="V2982">
        <f t="shared" si="184"/>
        <v>5</v>
      </c>
      <c r="W2982">
        <f t="shared" si="185"/>
        <v>6</v>
      </c>
      <c r="X2982" t="str" cm="1">
        <f t="array" ref="X2982">_xlfn.IFS(W2982&lt;=3, "Q1", W2982&lt;=6, "Q2", W2982&lt;=9, "Q3", W2982&lt;=12, "Q4")</f>
        <v>Q2</v>
      </c>
      <c r="Y2982" s="4">
        <f t="shared" si="186"/>
        <v>10</v>
      </c>
      <c r="Z2982" t="str">
        <f t="shared" si="187"/>
        <v>June</v>
      </c>
    </row>
    <row r="2983" spans="1:26" x14ac:dyDescent="0.3">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c r="V2983">
        <f t="shared" si="184"/>
        <v>6</v>
      </c>
      <c r="W2983">
        <f t="shared" si="185"/>
        <v>7</v>
      </c>
      <c r="X2983" t="str" cm="1">
        <f t="array" ref="X2983">_xlfn.IFS(W2983&lt;=3, "Q1", W2983&lt;=6, "Q2", W2983&lt;=9, "Q3", W2983&lt;=12, "Q4")</f>
        <v>Q3</v>
      </c>
      <c r="Y2983" s="4">
        <f t="shared" si="186"/>
        <v>11.25</v>
      </c>
      <c r="Z2983" t="str">
        <f t="shared" si="187"/>
        <v>July</v>
      </c>
    </row>
    <row r="2984" spans="1:26" x14ac:dyDescent="0.3">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c r="V2984">
        <f t="shared" si="184"/>
        <v>6</v>
      </c>
      <c r="W2984">
        <f t="shared" si="185"/>
        <v>7</v>
      </c>
      <c r="X2984" t="str" cm="1">
        <f t="array" ref="X2984">_xlfn.IFS(W2984&lt;=3, "Q1", W2984&lt;=6, "Q2", W2984&lt;=9, "Q3", W2984&lt;=12, "Q4")</f>
        <v>Q3</v>
      </c>
      <c r="Y2984" s="4">
        <f t="shared" si="186"/>
        <v>33.75</v>
      </c>
      <c r="Z2984" t="str">
        <f t="shared" si="187"/>
        <v>July</v>
      </c>
    </row>
    <row r="2985" spans="1:26" x14ac:dyDescent="0.3">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c r="V2985">
        <f t="shared" si="184"/>
        <v>5</v>
      </c>
      <c r="W2985">
        <f t="shared" si="185"/>
        <v>12</v>
      </c>
      <c r="X2985" t="str" cm="1">
        <f t="array" ref="X2985">_xlfn.IFS(W2985&lt;=3, "Q1", W2985&lt;=6, "Q2", W2985&lt;=9, "Q3", W2985&lt;=12, "Q4")</f>
        <v>Q4</v>
      </c>
      <c r="Y2985" s="4">
        <f t="shared" si="186"/>
        <v>8.75</v>
      </c>
      <c r="Z2985" t="str">
        <f t="shared" si="187"/>
        <v>December</v>
      </c>
    </row>
    <row r="2986" spans="1:26" x14ac:dyDescent="0.3">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c r="V2986">
        <f t="shared" si="184"/>
        <v>5</v>
      </c>
      <c r="W2986">
        <f t="shared" si="185"/>
        <v>12</v>
      </c>
      <c r="X2986" t="str" cm="1">
        <f t="array" ref="X2986">_xlfn.IFS(W2986&lt;=3, "Q1", W2986&lt;=6, "Q2", W2986&lt;=9, "Q3", W2986&lt;=12, "Q4")</f>
        <v>Q4</v>
      </c>
      <c r="Y2986" s="4">
        <f t="shared" si="186"/>
        <v>-62</v>
      </c>
      <c r="Z2986" t="str">
        <f t="shared" si="187"/>
        <v>December</v>
      </c>
    </row>
    <row r="2987" spans="1:26" x14ac:dyDescent="0.3">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c r="V2987">
        <f t="shared" si="184"/>
        <v>5</v>
      </c>
      <c r="W2987">
        <f t="shared" si="185"/>
        <v>5</v>
      </c>
      <c r="X2987" t="str" cm="1">
        <f t="array" ref="X2987">_xlfn.IFS(W2987&lt;=3, "Q1", W2987&lt;=6, "Q2", W2987&lt;=9, "Q3", W2987&lt;=12, "Q4")</f>
        <v>Q2</v>
      </c>
      <c r="Y2987" s="4">
        <f t="shared" si="186"/>
        <v>25</v>
      </c>
      <c r="Z2987" t="str">
        <f t="shared" si="187"/>
        <v>May</v>
      </c>
    </row>
    <row r="2988" spans="1:26" x14ac:dyDescent="0.3">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c r="V2988">
        <f t="shared" si="184"/>
        <v>5</v>
      </c>
      <c r="W2988">
        <f t="shared" si="185"/>
        <v>5</v>
      </c>
      <c r="X2988" t="str" cm="1">
        <f t="array" ref="X2988">_xlfn.IFS(W2988&lt;=3, "Q1", W2988&lt;=6, "Q2", W2988&lt;=9, "Q3", W2988&lt;=12, "Q4")</f>
        <v>Q2</v>
      </c>
      <c r="Y2988" s="4">
        <f t="shared" si="186"/>
        <v>48</v>
      </c>
      <c r="Z2988" t="str">
        <f t="shared" si="187"/>
        <v>May</v>
      </c>
    </row>
    <row r="2989" spans="1:26" x14ac:dyDescent="0.3">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c r="V2989">
        <f t="shared" si="184"/>
        <v>5</v>
      </c>
      <c r="W2989">
        <f t="shared" si="185"/>
        <v>5</v>
      </c>
      <c r="X2989" t="str" cm="1">
        <f t="array" ref="X2989">_xlfn.IFS(W2989&lt;=3, "Q1", W2989&lt;=6, "Q2", W2989&lt;=9, "Q3", W2989&lt;=12, "Q4")</f>
        <v>Q2</v>
      </c>
      <c r="Y2989" s="4">
        <f t="shared" si="186"/>
        <v>11.999999999999998</v>
      </c>
      <c r="Z2989" t="str">
        <f t="shared" si="187"/>
        <v>May</v>
      </c>
    </row>
    <row r="2990" spans="1:26" x14ac:dyDescent="0.3">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c r="V2990">
        <f t="shared" si="184"/>
        <v>5</v>
      </c>
      <c r="W2990">
        <f t="shared" si="185"/>
        <v>2</v>
      </c>
      <c r="X2990" t="str" cm="1">
        <f t="array" ref="X2990">_xlfn.IFS(W2990&lt;=3, "Q1", W2990&lt;=6, "Q2", W2990&lt;=9, "Q3", W2990&lt;=12, "Q4")</f>
        <v>Q1</v>
      </c>
      <c r="Y2990" s="4">
        <f t="shared" si="186"/>
        <v>6</v>
      </c>
      <c r="Z2990" t="str">
        <f t="shared" si="187"/>
        <v>February</v>
      </c>
    </row>
    <row r="2991" spans="1:26" x14ac:dyDescent="0.3">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c r="V2991">
        <f t="shared" si="184"/>
        <v>5</v>
      </c>
      <c r="W2991">
        <f t="shared" si="185"/>
        <v>2</v>
      </c>
      <c r="X2991" t="str" cm="1">
        <f t="array" ref="X2991">_xlfn.IFS(W2991&lt;=3, "Q1", W2991&lt;=6, "Q2", W2991&lt;=9, "Q3", W2991&lt;=12, "Q4")</f>
        <v>Q1</v>
      </c>
      <c r="Y2991" s="4">
        <f t="shared" si="186"/>
        <v>35</v>
      </c>
      <c r="Z2991" t="str">
        <f t="shared" si="187"/>
        <v>February</v>
      </c>
    </row>
    <row r="2992" spans="1:26" x14ac:dyDescent="0.3">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c r="V2992">
        <f t="shared" si="184"/>
        <v>5</v>
      </c>
      <c r="W2992">
        <f t="shared" si="185"/>
        <v>2</v>
      </c>
      <c r="X2992" t="str" cm="1">
        <f t="array" ref="X2992">_xlfn.IFS(W2992&lt;=3, "Q1", W2992&lt;=6, "Q2", W2992&lt;=9, "Q3", W2992&lt;=12, "Q4")</f>
        <v>Q1</v>
      </c>
      <c r="Y2992" s="4">
        <f t="shared" si="186"/>
        <v>2.0000000000000004</v>
      </c>
      <c r="Z2992" t="str">
        <f t="shared" si="187"/>
        <v>February</v>
      </c>
    </row>
    <row r="2993" spans="1:26" x14ac:dyDescent="0.3">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c r="V2993">
        <f t="shared" si="184"/>
        <v>5</v>
      </c>
      <c r="W2993">
        <f t="shared" si="185"/>
        <v>2</v>
      </c>
      <c r="X2993" t="str" cm="1">
        <f t="array" ref="X2993">_xlfn.IFS(W2993&lt;=3, "Q1", W2993&lt;=6, "Q2", W2993&lt;=9, "Q3", W2993&lt;=12, "Q4")</f>
        <v>Q1</v>
      </c>
      <c r="Y2993" s="4">
        <f t="shared" si="186"/>
        <v>35</v>
      </c>
      <c r="Z2993" t="str">
        <f t="shared" si="187"/>
        <v>February</v>
      </c>
    </row>
    <row r="2994" spans="1:26" x14ac:dyDescent="0.3">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c r="V2994">
        <f t="shared" si="184"/>
        <v>4</v>
      </c>
      <c r="W2994">
        <f t="shared" si="185"/>
        <v>10</v>
      </c>
      <c r="X2994" t="str" cm="1">
        <f t="array" ref="X2994">_xlfn.IFS(W2994&lt;=3, "Q1", W2994&lt;=6, "Q2", W2994&lt;=9, "Q3", W2994&lt;=12, "Q4")</f>
        <v>Q4</v>
      </c>
      <c r="Y2994" s="4">
        <f t="shared" si="186"/>
        <v>27</v>
      </c>
      <c r="Z2994" t="str">
        <f t="shared" si="187"/>
        <v>October</v>
      </c>
    </row>
    <row r="2995" spans="1:26" x14ac:dyDescent="0.3">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c r="V2995">
        <f t="shared" si="184"/>
        <v>6</v>
      </c>
      <c r="W2995">
        <f t="shared" si="185"/>
        <v>3</v>
      </c>
      <c r="X2995" t="str" cm="1">
        <f t="array" ref="X2995">_xlfn.IFS(W2995&lt;=3, "Q1", W2995&lt;=6, "Q2", W2995&lt;=9, "Q3", W2995&lt;=12, "Q4")</f>
        <v>Q1</v>
      </c>
      <c r="Y2995" s="4">
        <f t="shared" si="186"/>
        <v>47</v>
      </c>
      <c r="Z2995" t="str">
        <f t="shared" si="187"/>
        <v>March</v>
      </c>
    </row>
    <row r="2996" spans="1:26" x14ac:dyDescent="0.3">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c r="V2996">
        <f t="shared" si="184"/>
        <v>4</v>
      </c>
      <c r="W2996">
        <f t="shared" si="185"/>
        <v>9</v>
      </c>
      <c r="X2996" t="str" cm="1">
        <f t="array" ref="X2996">_xlfn.IFS(W2996&lt;=3, "Q1", W2996&lt;=6, "Q2", W2996&lt;=9, "Q3", W2996&lt;=12, "Q4")</f>
        <v>Q3</v>
      </c>
      <c r="Y2996" s="4">
        <f t="shared" si="186"/>
        <v>33.75</v>
      </c>
      <c r="Z2996" t="str">
        <f t="shared" si="187"/>
        <v>September</v>
      </c>
    </row>
    <row r="2997" spans="1:26" x14ac:dyDescent="0.3">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c r="V2997">
        <f t="shared" si="184"/>
        <v>7</v>
      </c>
      <c r="W2997">
        <f t="shared" si="185"/>
        <v>7</v>
      </c>
      <c r="X2997" t="str" cm="1">
        <f t="array" ref="X2997">_xlfn.IFS(W2997&lt;=3, "Q1", W2997&lt;=6, "Q2", W2997&lt;=9, "Q3", W2997&lt;=12, "Q4")</f>
        <v>Q3</v>
      </c>
      <c r="Y2997" s="4">
        <f t="shared" si="186"/>
        <v>11.25</v>
      </c>
      <c r="Z2997" t="str">
        <f t="shared" si="187"/>
        <v>July</v>
      </c>
    </row>
    <row r="2998" spans="1:26" x14ac:dyDescent="0.3">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c r="V2998">
        <f t="shared" si="184"/>
        <v>4</v>
      </c>
      <c r="W2998">
        <f t="shared" si="185"/>
        <v>6</v>
      </c>
      <c r="X2998" t="str" cm="1">
        <f t="array" ref="X2998">_xlfn.IFS(W2998&lt;=3, "Q1", W2998&lt;=6, "Q2", W2998&lt;=9, "Q3", W2998&lt;=12, "Q4")</f>
        <v>Q2</v>
      </c>
      <c r="Y2998" s="4">
        <f t="shared" si="186"/>
        <v>33.75</v>
      </c>
      <c r="Z2998" t="str">
        <f t="shared" si="187"/>
        <v>June</v>
      </c>
    </row>
    <row r="2999" spans="1:26" x14ac:dyDescent="0.3">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c r="V2999">
        <f t="shared" si="184"/>
        <v>4</v>
      </c>
      <c r="W2999">
        <f t="shared" si="185"/>
        <v>6</v>
      </c>
      <c r="X2999" t="str" cm="1">
        <f t="array" ref="X2999">_xlfn.IFS(W2999&lt;=3, "Q1", W2999&lt;=6, "Q2", W2999&lt;=9, "Q3", W2999&lt;=12, "Q4")</f>
        <v>Q2</v>
      </c>
      <c r="Y2999" s="4">
        <f t="shared" si="186"/>
        <v>16.25</v>
      </c>
      <c r="Z2999" t="str">
        <f t="shared" si="187"/>
        <v>June</v>
      </c>
    </row>
    <row r="3000" spans="1:26" x14ac:dyDescent="0.3">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c r="V3000">
        <f t="shared" si="184"/>
        <v>4</v>
      </c>
      <c r="W3000">
        <f t="shared" si="185"/>
        <v>6</v>
      </c>
      <c r="X3000" t="str" cm="1">
        <f t="array" ref="X3000">_xlfn.IFS(W3000&lt;=3, "Q1", W3000&lt;=6, "Q2", W3000&lt;=9, "Q3", W3000&lt;=12, "Q4")</f>
        <v>Q2</v>
      </c>
      <c r="Y3000" s="4">
        <f t="shared" si="186"/>
        <v>30</v>
      </c>
      <c r="Z3000" t="str">
        <f t="shared" si="187"/>
        <v>June</v>
      </c>
    </row>
    <row r="3001" spans="1:26" x14ac:dyDescent="0.3">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c r="V3001">
        <f t="shared" si="184"/>
        <v>4</v>
      </c>
      <c r="W3001">
        <f t="shared" si="185"/>
        <v>6</v>
      </c>
      <c r="X3001" t="str" cm="1">
        <f t="array" ref="X3001">_xlfn.IFS(W3001&lt;=3, "Q1", W3001&lt;=6, "Q2", W3001&lt;=9, "Q3", W3001&lt;=12, "Q4")</f>
        <v>Q2</v>
      </c>
      <c r="Y3001" s="4">
        <f t="shared" si="186"/>
        <v>-83.333333333333329</v>
      </c>
      <c r="Z3001" t="str">
        <f t="shared" si="187"/>
        <v>June</v>
      </c>
    </row>
    <row r="3002" spans="1:26" x14ac:dyDescent="0.3">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c r="V3002">
        <f t="shared" si="184"/>
        <v>4</v>
      </c>
      <c r="W3002">
        <f t="shared" si="185"/>
        <v>6</v>
      </c>
      <c r="X3002" t="str" cm="1">
        <f t="array" ref="X3002">_xlfn.IFS(W3002&lt;=3, "Q1", W3002&lt;=6, "Q2", W3002&lt;=9, "Q3", W3002&lt;=12, "Q4")</f>
        <v>Q2</v>
      </c>
      <c r="Y3002" s="4">
        <f t="shared" si="186"/>
        <v>8.75</v>
      </c>
      <c r="Z3002" t="str">
        <f t="shared" si="187"/>
        <v>June</v>
      </c>
    </row>
    <row r="3003" spans="1:26" x14ac:dyDescent="0.3">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c r="V3003">
        <f t="shared" si="184"/>
        <v>4</v>
      </c>
      <c r="W3003">
        <f t="shared" si="185"/>
        <v>6</v>
      </c>
      <c r="X3003" t="str" cm="1">
        <f t="array" ref="X3003">_xlfn.IFS(W3003&lt;=3, "Q1", W3003&lt;=6, "Q2", W3003&lt;=9, "Q3", W3003&lt;=12, "Q4")</f>
        <v>Q2</v>
      </c>
      <c r="Y3003" s="4">
        <f t="shared" si="186"/>
        <v>-80</v>
      </c>
      <c r="Z3003" t="str">
        <f t="shared" si="187"/>
        <v>June</v>
      </c>
    </row>
    <row r="3004" spans="1:26" x14ac:dyDescent="0.3">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c r="V3004">
        <f t="shared" si="184"/>
        <v>5</v>
      </c>
      <c r="W3004">
        <f t="shared" si="185"/>
        <v>7</v>
      </c>
      <c r="X3004" t="str" cm="1">
        <f t="array" ref="X3004">_xlfn.IFS(W3004&lt;=3, "Q1", W3004&lt;=6, "Q2", W3004&lt;=9, "Q3", W3004&lt;=12, "Q4")</f>
        <v>Q3</v>
      </c>
      <c r="Y3004" s="4">
        <f t="shared" si="186"/>
        <v>47</v>
      </c>
      <c r="Z3004" t="str">
        <f t="shared" si="187"/>
        <v>July</v>
      </c>
    </row>
    <row r="3005" spans="1:26" x14ac:dyDescent="0.3">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c r="V3005">
        <f t="shared" si="184"/>
        <v>7</v>
      </c>
      <c r="W3005">
        <f t="shared" si="185"/>
        <v>12</v>
      </c>
      <c r="X3005" t="str" cm="1">
        <f t="array" ref="X3005">_xlfn.IFS(W3005&lt;=3, "Q1", W3005&lt;=6, "Q2", W3005&lt;=9, "Q3", W3005&lt;=12, "Q4")</f>
        <v>Q4</v>
      </c>
      <c r="Y3005" s="4">
        <f t="shared" si="186"/>
        <v>31.25</v>
      </c>
      <c r="Z3005" t="str">
        <f t="shared" si="187"/>
        <v>December</v>
      </c>
    </row>
    <row r="3006" spans="1:26" x14ac:dyDescent="0.3">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c r="V3006">
        <f t="shared" si="184"/>
        <v>2</v>
      </c>
      <c r="W3006">
        <f t="shared" si="185"/>
        <v>9</v>
      </c>
      <c r="X3006" t="str" cm="1">
        <f t="array" ref="X3006">_xlfn.IFS(W3006&lt;=3, "Q1", W3006&lt;=6, "Q2", W3006&lt;=9, "Q3", W3006&lt;=12, "Q4")</f>
        <v>Q3</v>
      </c>
      <c r="Y3006" s="4">
        <f t="shared" si="186"/>
        <v>30</v>
      </c>
      <c r="Z3006" t="str">
        <f t="shared" si="187"/>
        <v>September</v>
      </c>
    </row>
    <row r="3007" spans="1:26" x14ac:dyDescent="0.3">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c r="V3007">
        <f t="shared" si="184"/>
        <v>4</v>
      </c>
      <c r="W3007">
        <f t="shared" si="185"/>
        <v>5</v>
      </c>
      <c r="X3007" t="str" cm="1">
        <f t="array" ref="X3007">_xlfn.IFS(W3007&lt;=3, "Q1", W3007&lt;=6, "Q2", W3007&lt;=9, "Q3", W3007&lt;=12, "Q4")</f>
        <v>Q2</v>
      </c>
      <c r="Y3007" s="4">
        <f t="shared" si="186"/>
        <v>50</v>
      </c>
      <c r="Z3007" t="str">
        <f t="shared" si="187"/>
        <v>May</v>
      </c>
    </row>
    <row r="3008" spans="1:26" x14ac:dyDescent="0.3">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c r="V3008">
        <f t="shared" si="184"/>
        <v>2</v>
      </c>
      <c r="W3008">
        <f t="shared" si="185"/>
        <v>10</v>
      </c>
      <c r="X3008" t="str" cm="1">
        <f t="array" ref="X3008">_xlfn.IFS(W3008&lt;=3, "Q1", W3008&lt;=6, "Q2", W3008&lt;=9, "Q3", W3008&lt;=12, "Q4")</f>
        <v>Q4</v>
      </c>
      <c r="Y3008" s="4">
        <f t="shared" si="186"/>
        <v>28.000000000000004</v>
      </c>
      <c r="Z3008" t="str">
        <f t="shared" si="187"/>
        <v>October</v>
      </c>
    </row>
    <row r="3009" spans="1:26" x14ac:dyDescent="0.3">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c r="V3009">
        <f t="shared" si="184"/>
        <v>5</v>
      </c>
      <c r="W3009">
        <f t="shared" si="185"/>
        <v>10</v>
      </c>
      <c r="X3009" t="str" cm="1">
        <f t="array" ref="X3009">_xlfn.IFS(W3009&lt;=3, "Q1", W3009&lt;=6, "Q2", W3009&lt;=9, "Q3", W3009&lt;=12, "Q4")</f>
        <v>Q4</v>
      </c>
      <c r="Y3009" s="4">
        <f t="shared" si="186"/>
        <v>32.5</v>
      </c>
      <c r="Z3009" t="str">
        <f t="shared" si="187"/>
        <v>October</v>
      </c>
    </row>
    <row r="3010" spans="1:26" x14ac:dyDescent="0.3">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c r="V3010">
        <f t="shared" si="184"/>
        <v>1</v>
      </c>
      <c r="W3010">
        <f t="shared" si="185"/>
        <v>12</v>
      </c>
      <c r="X3010" t="str" cm="1">
        <f t="array" ref="X3010">_xlfn.IFS(W3010&lt;=3, "Q1", W3010&lt;=6, "Q2", W3010&lt;=9, "Q3", W3010&lt;=12, "Q4")</f>
        <v>Q4</v>
      </c>
      <c r="Y3010" s="4">
        <f t="shared" si="186"/>
        <v>39</v>
      </c>
      <c r="Z3010" t="str">
        <f t="shared" si="187"/>
        <v>December</v>
      </c>
    </row>
    <row r="3011" spans="1:26" x14ac:dyDescent="0.3">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c r="V3011">
        <f t="shared" ref="V3011:V3074" si="188">D3011-C3011</f>
        <v>4</v>
      </c>
      <c r="W3011">
        <f t="shared" ref="W3011:W3074" si="189">MONTH(C3011)</f>
        <v>7</v>
      </c>
      <c r="X3011" t="str" cm="1">
        <f t="array" ref="X3011">_xlfn.IFS(W3011&lt;=3, "Q1", W3011&lt;=6, "Q2", W3011&lt;=9, "Q3", W3011&lt;=12, "Q4")</f>
        <v>Q3</v>
      </c>
      <c r="Y3011" s="4">
        <f t="shared" ref="Y3011:Y3074" si="190">(U3011/R3011)*100</f>
        <v>11.25</v>
      </c>
      <c r="Z3011" t="str">
        <f t="shared" ref="Z3011:Z3074" si="191">TEXT(C3011, "mmmm")</f>
        <v>July</v>
      </c>
    </row>
    <row r="3012" spans="1:26" x14ac:dyDescent="0.3">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c r="V3012">
        <f t="shared" si="188"/>
        <v>6</v>
      </c>
      <c r="W3012">
        <f t="shared" si="189"/>
        <v>4</v>
      </c>
      <c r="X3012" t="str" cm="1">
        <f t="array" ref="X3012">_xlfn.IFS(W3012&lt;=3, "Q1", W3012&lt;=6, "Q2", W3012&lt;=9, "Q3", W3012&lt;=12, "Q4")</f>
        <v>Q2</v>
      </c>
      <c r="Y3012" s="4">
        <f t="shared" si="190"/>
        <v>-76.666666666666671</v>
      </c>
      <c r="Z3012" t="str">
        <f t="shared" si="191"/>
        <v>April</v>
      </c>
    </row>
    <row r="3013" spans="1:26" x14ac:dyDescent="0.3">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c r="V3013">
        <f t="shared" si="188"/>
        <v>6</v>
      </c>
      <c r="W3013">
        <f t="shared" si="189"/>
        <v>4</v>
      </c>
      <c r="X3013" t="str" cm="1">
        <f t="array" ref="X3013">_xlfn.IFS(W3013&lt;=3, "Q1", W3013&lt;=6, "Q2", W3013&lt;=9, "Q3", W3013&lt;=12, "Q4")</f>
        <v>Q2</v>
      </c>
      <c r="Y3013" s="4">
        <f t="shared" si="190"/>
        <v>-133.33333333333331</v>
      </c>
      <c r="Z3013" t="str">
        <f t="shared" si="191"/>
        <v>April</v>
      </c>
    </row>
    <row r="3014" spans="1:26" x14ac:dyDescent="0.3">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c r="V3014">
        <f t="shared" si="188"/>
        <v>6</v>
      </c>
      <c r="W3014">
        <f t="shared" si="189"/>
        <v>4</v>
      </c>
      <c r="X3014" t="str" cm="1">
        <f t="array" ref="X3014">_xlfn.IFS(W3014&lt;=3, "Q1", W3014&lt;=6, "Q2", W3014&lt;=9, "Q3", W3014&lt;=12, "Q4")</f>
        <v>Q2</v>
      </c>
      <c r="Y3014" s="4">
        <f t="shared" si="190"/>
        <v>-73.333333333333329</v>
      </c>
      <c r="Z3014" t="str">
        <f t="shared" si="191"/>
        <v>April</v>
      </c>
    </row>
    <row r="3015" spans="1:26" x14ac:dyDescent="0.3">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c r="V3015">
        <f t="shared" si="188"/>
        <v>6</v>
      </c>
      <c r="W3015">
        <f t="shared" si="189"/>
        <v>4</v>
      </c>
      <c r="X3015" t="str" cm="1">
        <f t="array" ref="X3015">_xlfn.IFS(W3015&lt;=3, "Q1", W3015&lt;=6, "Q2", W3015&lt;=9, "Q3", W3015&lt;=12, "Q4")</f>
        <v>Q2</v>
      </c>
      <c r="Y3015" s="4">
        <f t="shared" si="190"/>
        <v>-73.333333333333329</v>
      </c>
      <c r="Z3015" t="str">
        <f t="shared" si="191"/>
        <v>April</v>
      </c>
    </row>
    <row r="3016" spans="1:26" x14ac:dyDescent="0.3">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c r="V3016">
        <f t="shared" si="188"/>
        <v>6</v>
      </c>
      <c r="W3016">
        <f t="shared" si="189"/>
        <v>4</v>
      </c>
      <c r="X3016" t="str" cm="1">
        <f t="array" ref="X3016">_xlfn.IFS(W3016&lt;=3, "Q1", W3016&lt;=6, "Q2", W3016&lt;=9, "Q3", W3016&lt;=12, "Q4")</f>
        <v>Q2</v>
      </c>
      <c r="Y3016" s="4">
        <f t="shared" si="190"/>
        <v>35</v>
      </c>
      <c r="Z3016" t="str">
        <f t="shared" si="191"/>
        <v>April</v>
      </c>
    </row>
    <row r="3017" spans="1:26" x14ac:dyDescent="0.3">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c r="V3017">
        <f t="shared" si="188"/>
        <v>4</v>
      </c>
      <c r="W3017">
        <f t="shared" si="189"/>
        <v>9</v>
      </c>
      <c r="X3017" t="str" cm="1">
        <f t="array" ref="X3017">_xlfn.IFS(W3017&lt;=3, "Q1", W3017&lt;=6, "Q2", W3017&lt;=9, "Q3", W3017&lt;=12, "Q4")</f>
        <v>Q3</v>
      </c>
      <c r="Y3017" s="4">
        <f t="shared" si="190"/>
        <v>-30</v>
      </c>
      <c r="Z3017" t="str">
        <f t="shared" si="191"/>
        <v>September</v>
      </c>
    </row>
    <row r="3018" spans="1:26" x14ac:dyDescent="0.3">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c r="V3018">
        <f t="shared" si="188"/>
        <v>7</v>
      </c>
      <c r="W3018">
        <f t="shared" si="189"/>
        <v>8</v>
      </c>
      <c r="X3018" t="str" cm="1">
        <f t="array" ref="X3018">_xlfn.IFS(W3018&lt;=3, "Q1", W3018&lt;=6, "Q2", W3018&lt;=9, "Q3", W3018&lt;=12, "Q4")</f>
        <v>Q3</v>
      </c>
      <c r="Y3018" s="4">
        <f t="shared" si="190"/>
        <v>-23.75</v>
      </c>
      <c r="Z3018" t="str">
        <f t="shared" si="191"/>
        <v>August</v>
      </c>
    </row>
    <row r="3019" spans="1:26" x14ac:dyDescent="0.3">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c r="V3019">
        <f t="shared" si="188"/>
        <v>7</v>
      </c>
      <c r="W3019">
        <f t="shared" si="189"/>
        <v>8</v>
      </c>
      <c r="X3019" t="str" cm="1">
        <f t="array" ref="X3019">_xlfn.IFS(W3019&lt;=3, "Q1", W3019&lt;=6, "Q2", W3019&lt;=9, "Q3", W3019&lt;=12, "Q4")</f>
        <v>Q3</v>
      </c>
      <c r="Y3019" s="4">
        <f t="shared" si="190"/>
        <v>-45</v>
      </c>
      <c r="Z3019" t="str">
        <f t="shared" si="191"/>
        <v>August</v>
      </c>
    </row>
    <row r="3020" spans="1:26" x14ac:dyDescent="0.3">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c r="V3020">
        <f t="shared" si="188"/>
        <v>7</v>
      </c>
      <c r="W3020">
        <f t="shared" si="189"/>
        <v>8</v>
      </c>
      <c r="X3020" t="str" cm="1">
        <f t="array" ref="X3020">_xlfn.IFS(W3020&lt;=3, "Q1", W3020&lt;=6, "Q2", W3020&lt;=9, "Q3", W3020&lt;=12, "Q4")</f>
        <v>Q3</v>
      </c>
      <c r="Y3020" s="4">
        <f t="shared" si="190"/>
        <v>-5</v>
      </c>
      <c r="Z3020" t="str">
        <f t="shared" si="191"/>
        <v>August</v>
      </c>
    </row>
    <row r="3021" spans="1:26" x14ac:dyDescent="0.3">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c r="V3021">
        <f t="shared" si="188"/>
        <v>6</v>
      </c>
      <c r="W3021">
        <f t="shared" si="189"/>
        <v>11</v>
      </c>
      <c r="X3021" t="str" cm="1">
        <f t="array" ref="X3021">_xlfn.IFS(W3021&lt;=3, "Q1", W3021&lt;=6, "Q2", W3021&lt;=9, "Q3", W3021&lt;=12, "Q4")</f>
        <v>Q4</v>
      </c>
      <c r="Y3021" s="4">
        <f t="shared" si="190"/>
        <v>4</v>
      </c>
      <c r="Z3021" t="str">
        <f t="shared" si="191"/>
        <v>November</v>
      </c>
    </row>
    <row r="3022" spans="1:26" x14ac:dyDescent="0.3">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c r="V3022">
        <f t="shared" si="188"/>
        <v>6</v>
      </c>
      <c r="W3022">
        <f t="shared" si="189"/>
        <v>11</v>
      </c>
      <c r="X3022" t="str" cm="1">
        <f t="array" ref="X3022">_xlfn.IFS(W3022&lt;=3, "Q1", W3022&lt;=6, "Q2", W3022&lt;=9, "Q3", W3022&lt;=12, "Q4")</f>
        <v>Q4</v>
      </c>
      <c r="Y3022" s="4">
        <f t="shared" si="190"/>
        <v>45</v>
      </c>
      <c r="Z3022" t="str">
        <f t="shared" si="191"/>
        <v>November</v>
      </c>
    </row>
    <row r="3023" spans="1:26" x14ac:dyDescent="0.3">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c r="V3023">
        <f t="shared" si="188"/>
        <v>6</v>
      </c>
      <c r="W3023">
        <f t="shared" si="189"/>
        <v>11</v>
      </c>
      <c r="X3023" t="str" cm="1">
        <f t="array" ref="X3023">_xlfn.IFS(W3023&lt;=3, "Q1", W3023&lt;=6, "Q2", W3023&lt;=9, "Q3", W3023&lt;=12, "Q4")</f>
        <v>Q4</v>
      </c>
      <c r="Y3023" s="4">
        <f t="shared" si="190"/>
        <v>33</v>
      </c>
      <c r="Z3023" t="str">
        <f t="shared" si="191"/>
        <v>November</v>
      </c>
    </row>
    <row r="3024" spans="1:26" x14ac:dyDescent="0.3">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c r="V3024">
        <f t="shared" si="188"/>
        <v>6</v>
      </c>
      <c r="W3024">
        <f t="shared" si="189"/>
        <v>11</v>
      </c>
      <c r="X3024" t="str" cm="1">
        <f t="array" ref="X3024">_xlfn.IFS(W3024&lt;=3, "Q1", W3024&lt;=6, "Q2", W3024&lt;=9, "Q3", W3024&lt;=12, "Q4")</f>
        <v>Q4</v>
      </c>
      <c r="Y3024" s="4">
        <f t="shared" si="190"/>
        <v>31.249999999999993</v>
      </c>
      <c r="Z3024" t="str">
        <f t="shared" si="191"/>
        <v>November</v>
      </c>
    </row>
    <row r="3025" spans="1:26" x14ac:dyDescent="0.3">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c r="V3025">
        <f t="shared" si="188"/>
        <v>6</v>
      </c>
      <c r="W3025">
        <f t="shared" si="189"/>
        <v>11</v>
      </c>
      <c r="X3025" t="str" cm="1">
        <f t="array" ref="X3025">_xlfn.IFS(W3025&lt;=3, "Q1", W3025&lt;=6, "Q2", W3025&lt;=9, "Q3", W3025&lt;=12, "Q4")</f>
        <v>Q4</v>
      </c>
      <c r="Y3025" s="4">
        <f t="shared" si="190"/>
        <v>-4.4117647058823533</v>
      </c>
      <c r="Z3025" t="str">
        <f t="shared" si="191"/>
        <v>November</v>
      </c>
    </row>
    <row r="3026" spans="1:26" x14ac:dyDescent="0.3">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c r="V3026">
        <f t="shared" si="188"/>
        <v>5</v>
      </c>
      <c r="W3026">
        <f t="shared" si="189"/>
        <v>11</v>
      </c>
      <c r="X3026" t="str" cm="1">
        <f t="array" ref="X3026">_xlfn.IFS(W3026&lt;=3, "Q1", W3026&lt;=6, "Q2", W3026&lt;=9, "Q3", W3026&lt;=12, "Q4")</f>
        <v>Q4</v>
      </c>
      <c r="Y3026" s="4">
        <f t="shared" si="190"/>
        <v>33.75</v>
      </c>
      <c r="Z3026" t="str">
        <f t="shared" si="191"/>
        <v>November</v>
      </c>
    </row>
    <row r="3027" spans="1:26" x14ac:dyDescent="0.3">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c r="V3027">
        <f t="shared" si="188"/>
        <v>5</v>
      </c>
      <c r="W3027">
        <f t="shared" si="189"/>
        <v>11</v>
      </c>
      <c r="X3027" t="str" cm="1">
        <f t="array" ref="X3027">_xlfn.IFS(W3027&lt;=3, "Q1", W3027&lt;=6, "Q2", W3027&lt;=9, "Q3", W3027&lt;=12, "Q4")</f>
        <v>Q4</v>
      </c>
      <c r="Y3027" s="4">
        <f t="shared" si="190"/>
        <v>45</v>
      </c>
      <c r="Z3027" t="str">
        <f t="shared" si="191"/>
        <v>November</v>
      </c>
    </row>
    <row r="3028" spans="1:26" x14ac:dyDescent="0.3">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c r="V3028">
        <f t="shared" si="188"/>
        <v>4</v>
      </c>
      <c r="W3028">
        <f t="shared" si="189"/>
        <v>4</v>
      </c>
      <c r="X3028" t="str" cm="1">
        <f t="array" ref="X3028">_xlfn.IFS(W3028&lt;=3, "Q1", W3028&lt;=6, "Q2", W3028&lt;=9, "Q3", W3028&lt;=12, "Q4")</f>
        <v>Q2</v>
      </c>
      <c r="Y3028" s="4">
        <f t="shared" si="190"/>
        <v>0</v>
      </c>
      <c r="Z3028" t="str">
        <f t="shared" si="191"/>
        <v>April</v>
      </c>
    </row>
    <row r="3029" spans="1:26" x14ac:dyDescent="0.3">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c r="V3029">
        <f t="shared" si="188"/>
        <v>0</v>
      </c>
      <c r="W3029">
        <f t="shared" si="189"/>
        <v>8</v>
      </c>
      <c r="X3029" t="str" cm="1">
        <f t="array" ref="X3029">_xlfn.IFS(W3029&lt;=3, "Q1", W3029&lt;=6, "Q2", W3029&lt;=9, "Q3", W3029&lt;=12, "Q4")</f>
        <v>Q3</v>
      </c>
      <c r="Y3029" s="4">
        <f t="shared" si="190"/>
        <v>32.5</v>
      </c>
      <c r="Z3029" t="str">
        <f t="shared" si="191"/>
        <v>August</v>
      </c>
    </row>
    <row r="3030" spans="1:26" x14ac:dyDescent="0.3">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c r="V3030">
        <f t="shared" si="188"/>
        <v>4</v>
      </c>
      <c r="W3030">
        <f t="shared" si="189"/>
        <v>12</v>
      </c>
      <c r="X3030" t="str" cm="1">
        <f t="array" ref="X3030">_xlfn.IFS(W3030&lt;=3, "Q1", W3030&lt;=6, "Q2", W3030&lt;=9, "Q3", W3030&lt;=12, "Q4")</f>
        <v>Q4</v>
      </c>
      <c r="Y3030" s="4">
        <f t="shared" si="190"/>
        <v>16.000000000000004</v>
      </c>
      <c r="Z3030" t="str">
        <f t="shared" si="191"/>
        <v>December</v>
      </c>
    </row>
    <row r="3031" spans="1:26" x14ac:dyDescent="0.3">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c r="V3031">
        <f t="shared" si="188"/>
        <v>4</v>
      </c>
      <c r="W3031">
        <f t="shared" si="189"/>
        <v>3</v>
      </c>
      <c r="X3031" t="str" cm="1">
        <f t="array" ref="X3031">_xlfn.IFS(W3031&lt;=3, "Q1", W3031&lt;=6, "Q2", W3031&lt;=9, "Q3", W3031&lt;=12, "Q4")</f>
        <v>Q1</v>
      </c>
      <c r="Y3031" s="4">
        <f t="shared" si="190"/>
        <v>6.25</v>
      </c>
      <c r="Z3031" t="str">
        <f t="shared" si="191"/>
        <v>March</v>
      </c>
    </row>
    <row r="3032" spans="1:26" x14ac:dyDescent="0.3">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c r="V3032">
        <f t="shared" si="188"/>
        <v>6</v>
      </c>
      <c r="W3032">
        <f t="shared" si="189"/>
        <v>9</v>
      </c>
      <c r="X3032" t="str" cm="1">
        <f t="array" ref="X3032">_xlfn.IFS(W3032&lt;=3, "Q1", W3032&lt;=6, "Q2", W3032&lt;=9, "Q3", W3032&lt;=12, "Q4")</f>
        <v>Q3</v>
      </c>
      <c r="Y3032" s="4">
        <f t="shared" si="190"/>
        <v>16</v>
      </c>
      <c r="Z3032" t="str">
        <f t="shared" si="191"/>
        <v>September</v>
      </c>
    </row>
    <row r="3033" spans="1:26" x14ac:dyDescent="0.3">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c r="V3033">
        <f t="shared" si="188"/>
        <v>6</v>
      </c>
      <c r="W3033">
        <f t="shared" si="189"/>
        <v>9</v>
      </c>
      <c r="X3033" t="str" cm="1">
        <f t="array" ref="X3033">_xlfn.IFS(W3033&lt;=3, "Q1", W3033&lt;=6, "Q2", W3033&lt;=9, "Q3", W3033&lt;=12, "Q4")</f>
        <v>Q3</v>
      </c>
      <c r="Y3033" s="4">
        <f t="shared" si="190"/>
        <v>28.999999999999996</v>
      </c>
      <c r="Z3033" t="str">
        <f t="shared" si="191"/>
        <v>September</v>
      </c>
    </row>
    <row r="3034" spans="1:26" x14ac:dyDescent="0.3">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c r="V3034">
        <f t="shared" si="188"/>
        <v>5</v>
      </c>
      <c r="W3034">
        <f t="shared" si="189"/>
        <v>11</v>
      </c>
      <c r="X3034" t="str" cm="1">
        <f t="array" ref="X3034">_xlfn.IFS(W3034&lt;=3, "Q1", W3034&lt;=6, "Q2", W3034&lt;=9, "Q3", W3034&lt;=12, "Q4")</f>
        <v>Q4</v>
      </c>
      <c r="Y3034" s="4">
        <f t="shared" si="190"/>
        <v>-6.25</v>
      </c>
      <c r="Z3034" t="str">
        <f t="shared" si="191"/>
        <v>November</v>
      </c>
    </row>
    <row r="3035" spans="1:26" x14ac:dyDescent="0.3">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c r="V3035">
        <f t="shared" si="188"/>
        <v>5</v>
      </c>
      <c r="W3035">
        <f t="shared" si="189"/>
        <v>9</v>
      </c>
      <c r="X3035" t="str" cm="1">
        <f t="array" ref="X3035">_xlfn.IFS(W3035&lt;=3, "Q1", W3035&lt;=6, "Q2", W3035&lt;=9, "Q3", W3035&lt;=12, "Q4")</f>
        <v>Q3</v>
      </c>
      <c r="Y3035" s="4">
        <f t="shared" si="190"/>
        <v>35</v>
      </c>
      <c r="Z3035" t="str">
        <f t="shared" si="191"/>
        <v>September</v>
      </c>
    </row>
    <row r="3036" spans="1:26" x14ac:dyDescent="0.3">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c r="V3036">
        <f t="shared" si="188"/>
        <v>5</v>
      </c>
      <c r="W3036">
        <f t="shared" si="189"/>
        <v>6</v>
      </c>
      <c r="X3036" t="str" cm="1">
        <f t="array" ref="X3036">_xlfn.IFS(W3036&lt;=3, "Q1", W3036&lt;=6, "Q2", W3036&lt;=9, "Q3", W3036&lt;=12, "Q4")</f>
        <v>Q2</v>
      </c>
      <c r="Y3036" s="4">
        <f t="shared" si="190"/>
        <v>18.999999999999996</v>
      </c>
      <c r="Z3036" t="str">
        <f t="shared" si="191"/>
        <v>June</v>
      </c>
    </row>
    <row r="3037" spans="1:26" x14ac:dyDescent="0.3">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c r="V3037">
        <f t="shared" si="188"/>
        <v>5</v>
      </c>
      <c r="W3037">
        <f t="shared" si="189"/>
        <v>6</v>
      </c>
      <c r="X3037" t="str" cm="1">
        <f t="array" ref="X3037">_xlfn.IFS(W3037&lt;=3, "Q1", W3037&lt;=6, "Q2", W3037&lt;=9, "Q3", W3037&lt;=12, "Q4")</f>
        <v>Q2</v>
      </c>
      <c r="Y3037" s="4">
        <f t="shared" si="190"/>
        <v>46</v>
      </c>
      <c r="Z3037" t="str">
        <f t="shared" si="191"/>
        <v>June</v>
      </c>
    </row>
    <row r="3038" spans="1:26" x14ac:dyDescent="0.3">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c r="V3038">
        <f t="shared" si="188"/>
        <v>5</v>
      </c>
      <c r="W3038">
        <f t="shared" si="189"/>
        <v>6</v>
      </c>
      <c r="X3038" t="str" cm="1">
        <f t="array" ref="X3038">_xlfn.IFS(W3038&lt;=3, "Q1", W3038&lt;=6, "Q2", W3038&lt;=9, "Q3", W3038&lt;=12, "Q4")</f>
        <v>Q2</v>
      </c>
      <c r="Y3038" s="4">
        <f t="shared" si="190"/>
        <v>28.000000000000004</v>
      </c>
      <c r="Z3038" t="str">
        <f t="shared" si="191"/>
        <v>June</v>
      </c>
    </row>
    <row r="3039" spans="1:26" x14ac:dyDescent="0.3">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c r="V3039">
        <f t="shared" si="188"/>
        <v>5</v>
      </c>
      <c r="W3039">
        <f t="shared" si="189"/>
        <v>6</v>
      </c>
      <c r="X3039" t="str" cm="1">
        <f t="array" ref="X3039">_xlfn.IFS(W3039&lt;=3, "Q1", W3039&lt;=6, "Q2", W3039&lt;=9, "Q3", W3039&lt;=12, "Q4")</f>
        <v>Q2</v>
      </c>
      <c r="Y3039" s="4">
        <f t="shared" si="190"/>
        <v>48</v>
      </c>
      <c r="Z3039" t="str">
        <f t="shared" si="191"/>
        <v>June</v>
      </c>
    </row>
    <row r="3040" spans="1:26" x14ac:dyDescent="0.3">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c r="V3040">
        <f t="shared" si="188"/>
        <v>5</v>
      </c>
      <c r="W3040">
        <f t="shared" si="189"/>
        <v>6</v>
      </c>
      <c r="X3040" t="str" cm="1">
        <f t="array" ref="X3040">_xlfn.IFS(W3040&lt;=3, "Q1", W3040&lt;=6, "Q2", W3040&lt;=9, "Q3", W3040&lt;=12, "Q4")</f>
        <v>Q2</v>
      </c>
      <c r="Y3040" s="4">
        <f t="shared" si="190"/>
        <v>37</v>
      </c>
      <c r="Z3040" t="str">
        <f t="shared" si="191"/>
        <v>June</v>
      </c>
    </row>
    <row r="3041" spans="1:26" x14ac:dyDescent="0.3">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c r="V3041">
        <f t="shared" si="188"/>
        <v>5</v>
      </c>
      <c r="W3041">
        <f t="shared" si="189"/>
        <v>10</v>
      </c>
      <c r="X3041" t="str" cm="1">
        <f t="array" ref="X3041">_xlfn.IFS(W3041&lt;=3, "Q1", W3041&lt;=6, "Q2", W3041&lt;=9, "Q3", W3041&lt;=12, "Q4")</f>
        <v>Q4</v>
      </c>
      <c r="Y3041" s="4">
        <f t="shared" si="190"/>
        <v>-3.75</v>
      </c>
      <c r="Z3041" t="str">
        <f t="shared" si="191"/>
        <v>October</v>
      </c>
    </row>
    <row r="3042" spans="1:26" x14ac:dyDescent="0.3">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c r="V3042">
        <f t="shared" si="188"/>
        <v>4</v>
      </c>
      <c r="W3042">
        <f t="shared" si="189"/>
        <v>5</v>
      </c>
      <c r="X3042" t="str" cm="1">
        <f t="array" ref="X3042">_xlfn.IFS(W3042&lt;=3, "Q1", W3042&lt;=6, "Q2", W3042&lt;=9, "Q3", W3042&lt;=12, "Q4")</f>
        <v>Q2</v>
      </c>
      <c r="Y3042" s="4">
        <f t="shared" si="190"/>
        <v>20</v>
      </c>
      <c r="Z3042" t="str">
        <f t="shared" si="191"/>
        <v>May</v>
      </c>
    </row>
    <row r="3043" spans="1:26" x14ac:dyDescent="0.3">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c r="V3043">
        <f t="shared" si="188"/>
        <v>1</v>
      </c>
      <c r="W3043">
        <f t="shared" si="189"/>
        <v>9</v>
      </c>
      <c r="X3043" t="str" cm="1">
        <f t="array" ref="X3043">_xlfn.IFS(W3043&lt;=3, "Q1", W3043&lt;=6, "Q2", W3043&lt;=9, "Q3", W3043&lt;=12, "Q4")</f>
        <v>Q3</v>
      </c>
      <c r="Y3043" s="4">
        <f t="shared" si="190"/>
        <v>47.999999999999993</v>
      </c>
      <c r="Z3043" t="str">
        <f t="shared" si="191"/>
        <v>September</v>
      </c>
    </row>
    <row r="3044" spans="1:26" x14ac:dyDescent="0.3">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c r="V3044">
        <f t="shared" si="188"/>
        <v>1</v>
      </c>
      <c r="W3044">
        <f t="shared" si="189"/>
        <v>9</v>
      </c>
      <c r="X3044" t="str" cm="1">
        <f t="array" ref="X3044">_xlfn.IFS(W3044&lt;=3, "Q1", W3044&lt;=6, "Q2", W3044&lt;=9, "Q3", W3044&lt;=12, "Q4")</f>
        <v>Q3</v>
      </c>
      <c r="Y3044" s="4">
        <f t="shared" si="190"/>
        <v>49</v>
      </c>
      <c r="Z3044" t="str">
        <f t="shared" si="191"/>
        <v>September</v>
      </c>
    </row>
    <row r="3045" spans="1:26" x14ac:dyDescent="0.3">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c r="V3045">
        <f t="shared" si="188"/>
        <v>1</v>
      </c>
      <c r="W3045">
        <f t="shared" si="189"/>
        <v>9</v>
      </c>
      <c r="X3045" t="str" cm="1">
        <f t="array" ref="X3045">_xlfn.IFS(W3045&lt;=3, "Q1", W3045&lt;=6, "Q2", W3045&lt;=9, "Q3", W3045&lt;=12, "Q4")</f>
        <v>Q3</v>
      </c>
      <c r="Y3045" s="4">
        <f t="shared" si="190"/>
        <v>12.5</v>
      </c>
      <c r="Z3045" t="str">
        <f t="shared" si="191"/>
        <v>September</v>
      </c>
    </row>
    <row r="3046" spans="1:26" x14ac:dyDescent="0.3">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c r="V3046">
        <f t="shared" si="188"/>
        <v>2</v>
      </c>
      <c r="W3046">
        <f t="shared" si="189"/>
        <v>4</v>
      </c>
      <c r="X3046" t="str" cm="1">
        <f t="array" ref="X3046">_xlfn.IFS(W3046&lt;=3, "Q1", W3046&lt;=6, "Q2", W3046&lt;=9, "Q3", W3046&lt;=12, "Q4")</f>
        <v>Q2</v>
      </c>
      <c r="Y3046" s="4">
        <f t="shared" si="190"/>
        <v>-25</v>
      </c>
      <c r="Z3046" t="str">
        <f t="shared" si="191"/>
        <v>April</v>
      </c>
    </row>
    <row r="3047" spans="1:26" x14ac:dyDescent="0.3">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c r="V3047">
        <f t="shared" si="188"/>
        <v>4</v>
      </c>
      <c r="W3047">
        <f t="shared" si="189"/>
        <v>11</v>
      </c>
      <c r="X3047" t="str" cm="1">
        <f t="array" ref="X3047">_xlfn.IFS(W3047&lt;=3, "Q1", W3047&lt;=6, "Q2", W3047&lt;=9, "Q3", W3047&lt;=12, "Q4")</f>
        <v>Q4</v>
      </c>
      <c r="Y3047" s="4">
        <f t="shared" si="190"/>
        <v>26</v>
      </c>
      <c r="Z3047" t="str">
        <f t="shared" si="191"/>
        <v>November</v>
      </c>
    </row>
    <row r="3048" spans="1:26" x14ac:dyDescent="0.3">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c r="V3048">
        <f t="shared" si="188"/>
        <v>4</v>
      </c>
      <c r="W3048">
        <f t="shared" si="189"/>
        <v>11</v>
      </c>
      <c r="X3048" t="str" cm="1">
        <f t="array" ref="X3048">_xlfn.IFS(W3048&lt;=3, "Q1", W3048&lt;=6, "Q2", W3048&lt;=9, "Q3", W3048&lt;=12, "Q4")</f>
        <v>Q4</v>
      </c>
      <c r="Y3048" s="4">
        <f t="shared" si="190"/>
        <v>46</v>
      </c>
      <c r="Z3048" t="str">
        <f t="shared" si="191"/>
        <v>November</v>
      </c>
    </row>
    <row r="3049" spans="1:26" x14ac:dyDescent="0.3">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c r="V3049">
        <f t="shared" si="188"/>
        <v>4</v>
      </c>
      <c r="W3049">
        <f t="shared" si="189"/>
        <v>9</v>
      </c>
      <c r="X3049" t="str" cm="1">
        <f t="array" ref="X3049">_xlfn.IFS(W3049&lt;=3, "Q1", W3049&lt;=6, "Q2", W3049&lt;=9, "Q3", W3049&lt;=12, "Q4")</f>
        <v>Q3</v>
      </c>
      <c r="Y3049" s="4">
        <f t="shared" si="190"/>
        <v>31.25</v>
      </c>
      <c r="Z3049" t="str">
        <f t="shared" si="191"/>
        <v>September</v>
      </c>
    </row>
    <row r="3050" spans="1:26" x14ac:dyDescent="0.3">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c r="V3050">
        <f t="shared" si="188"/>
        <v>2</v>
      </c>
      <c r="W3050">
        <f t="shared" si="189"/>
        <v>4</v>
      </c>
      <c r="X3050" t="str" cm="1">
        <f t="array" ref="X3050">_xlfn.IFS(W3050&lt;=3, "Q1", W3050&lt;=6, "Q2", W3050&lt;=9, "Q3", W3050&lt;=12, "Q4")</f>
        <v>Q2</v>
      </c>
      <c r="Y3050" s="4">
        <f t="shared" si="190"/>
        <v>17</v>
      </c>
      <c r="Z3050" t="str">
        <f t="shared" si="191"/>
        <v>April</v>
      </c>
    </row>
    <row r="3051" spans="1:26" x14ac:dyDescent="0.3">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c r="V3051">
        <f t="shared" si="188"/>
        <v>2</v>
      </c>
      <c r="W3051">
        <f t="shared" si="189"/>
        <v>4</v>
      </c>
      <c r="X3051" t="str" cm="1">
        <f t="array" ref="X3051">_xlfn.IFS(W3051&lt;=3, "Q1", W3051&lt;=6, "Q2", W3051&lt;=9, "Q3", W3051&lt;=12, "Q4")</f>
        <v>Q2</v>
      </c>
      <c r="Y3051" s="4">
        <f t="shared" si="190"/>
        <v>36</v>
      </c>
      <c r="Z3051" t="str">
        <f t="shared" si="191"/>
        <v>April</v>
      </c>
    </row>
    <row r="3052" spans="1:26" x14ac:dyDescent="0.3">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c r="V3052">
        <f t="shared" si="188"/>
        <v>5</v>
      </c>
      <c r="W3052">
        <f t="shared" si="189"/>
        <v>10</v>
      </c>
      <c r="X3052" t="str" cm="1">
        <f t="array" ref="X3052">_xlfn.IFS(W3052&lt;=3, "Q1", W3052&lt;=6, "Q2", W3052&lt;=9, "Q3", W3052&lt;=12, "Q4")</f>
        <v>Q4</v>
      </c>
      <c r="Y3052" s="4">
        <f t="shared" si="190"/>
        <v>6.9999999999999991</v>
      </c>
      <c r="Z3052" t="str">
        <f t="shared" si="191"/>
        <v>October</v>
      </c>
    </row>
    <row r="3053" spans="1:26" x14ac:dyDescent="0.3">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c r="V3053">
        <f t="shared" si="188"/>
        <v>5</v>
      </c>
      <c r="W3053">
        <f t="shared" si="189"/>
        <v>10</v>
      </c>
      <c r="X3053" t="str" cm="1">
        <f t="array" ref="X3053">_xlfn.IFS(W3053&lt;=3, "Q1", W3053&lt;=6, "Q2", W3053&lt;=9, "Q3", W3053&lt;=12, "Q4")</f>
        <v>Q4</v>
      </c>
      <c r="Y3053" s="4">
        <f t="shared" si="190"/>
        <v>28.999999999999996</v>
      </c>
      <c r="Z3053" t="str">
        <f t="shared" si="191"/>
        <v>October</v>
      </c>
    </row>
    <row r="3054" spans="1:26" x14ac:dyDescent="0.3">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c r="V3054">
        <f t="shared" si="188"/>
        <v>5</v>
      </c>
      <c r="W3054">
        <f t="shared" si="189"/>
        <v>10</v>
      </c>
      <c r="X3054" t="str" cm="1">
        <f t="array" ref="X3054">_xlfn.IFS(W3054&lt;=3, "Q1", W3054&lt;=6, "Q2", W3054&lt;=9, "Q3", W3054&lt;=12, "Q4")</f>
        <v>Q4</v>
      </c>
      <c r="Y3054" s="4">
        <f t="shared" si="190"/>
        <v>48.000000000000007</v>
      </c>
      <c r="Z3054" t="str">
        <f t="shared" si="191"/>
        <v>October</v>
      </c>
    </row>
    <row r="3055" spans="1:26" x14ac:dyDescent="0.3">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c r="V3055">
        <f t="shared" si="188"/>
        <v>5</v>
      </c>
      <c r="W3055">
        <f t="shared" si="189"/>
        <v>4</v>
      </c>
      <c r="X3055" t="str" cm="1">
        <f t="array" ref="X3055">_xlfn.IFS(W3055&lt;=3, "Q1", W3055&lt;=6, "Q2", W3055&lt;=9, "Q3", W3055&lt;=12, "Q4")</f>
        <v>Q2</v>
      </c>
      <c r="Y3055" s="4">
        <f t="shared" si="190"/>
        <v>26</v>
      </c>
      <c r="Z3055" t="str">
        <f t="shared" si="191"/>
        <v>April</v>
      </c>
    </row>
    <row r="3056" spans="1:26" x14ac:dyDescent="0.3">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c r="V3056">
        <f t="shared" si="188"/>
        <v>5</v>
      </c>
      <c r="W3056">
        <f t="shared" si="189"/>
        <v>4</v>
      </c>
      <c r="X3056" t="str" cm="1">
        <f t="array" ref="X3056">_xlfn.IFS(W3056&lt;=3, "Q1", W3056&lt;=6, "Q2", W3056&lt;=9, "Q3", W3056&lt;=12, "Q4")</f>
        <v>Q2</v>
      </c>
      <c r="Y3056" s="4">
        <f t="shared" si="190"/>
        <v>46</v>
      </c>
      <c r="Z3056" t="str">
        <f t="shared" si="191"/>
        <v>April</v>
      </c>
    </row>
    <row r="3057" spans="1:26" x14ac:dyDescent="0.3">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c r="V3057">
        <f t="shared" si="188"/>
        <v>4</v>
      </c>
      <c r="W3057">
        <f t="shared" si="189"/>
        <v>8</v>
      </c>
      <c r="X3057" t="str" cm="1">
        <f t="array" ref="X3057">_xlfn.IFS(W3057&lt;=3, "Q1", W3057&lt;=6, "Q2", W3057&lt;=9, "Q3", W3057&lt;=12, "Q4")</f>
        <v>Q3</v>
      </c>
      <c r="Y3057" s="4">
        <f t="shared" si="190"/>
        <v>31.25</v>
      </c>
      <c r="Z3057" t="str">
        <f t="shared" si="191"/>
        <v>August</v>
      </c>
    </row>
    <row r="3058" spans="1:26" x14ac:dyDescent="0.3">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c r="V3058">
        <f t="shared" si="188"/>
        <v>5</v>
      </c>
      <c r="W3058">
        <f t="shared" si="189"/>
        <v>10</v>
      </c>
      <c r="X3058" t="str" cm="1">
        <f t="array" ref="X3058">_xlfn.IFS(W3058&lt;=3, "Q1", W3058&lt;=6, "Q2", W3058&lt;=9, "Q3", W3058&lt;=12, "Q4")</f>
        <v>Q4</v>
      </c>
      <c r="Y3058" s="4">
        <f t="shared" si="190"/>
        <v>47.999999999999993</v>
      </c>
      <c r="Z3058" t="str">
        <f t="shared" si="191"/>
        <v>October</v>
      </c>
    </row>
    <row r="3059" spans="1:26" x14ac:dyDescent="0.3">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c r="V3059">
        <f t="shared" si="188"/>
        <v>5</v>
      </c>
      <c r="W3059">
        <f t="shared" si="189"/>
        <v>10</v>
      </c>
      <c r="X3059" t="str" cm="1">
        <f t="array" ref="X3059">_xlfn.IFS(W3059&lt;=3, "Q1", W3059&lt;=6, "Q2", W3059&lt;=9, "Q3", W3059&lt;=12, "Q4")</f>
        <v>Q4</v>
      </c>
      <c r="Y3059" s="4">
        <f t="shared" si="190"/>
        <v>48</v>
      </c>
      <c r="Z3059" t="str">
        <f t="shared" si="191"/>
        <v>October</v>
      </c>
    </row>
    <row r="3060" spans="1:26" x14ac:dyDescent="0.3">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c r="V3060">
        <f t="shared" si="188"/>
        <v>5</v>
      </c>
      <c r="W3060">
        <f t="shared" si="189"/>
        <v>10</v>
      </c>
      <c r="X3060" t="str" cm="1">
        <f t="array" ref="X3060">_xlfn.IFS(W3060&lt;=3, "Q1", W3060&lt;=6, "Q2", W3060&lt;=9, "Q3", W3060&lt;=12, "Q4")</f>
        <v>Q4</v>
      </c>
      <c r="Y3060" s="4">
        <f t="shared" si="190"/>
        <v>34</v>
      </c>
      <c r="Z3060" t="str">
        <f t="shared" si="191"/>
        <v>October</v>
      </c>
    </row>
    <row r="3061" spans="1:26" x14ac:dyDescent="0.3">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c r="V3061">
        <f t="shared" si="188"/>
        <v>5</v>
      </c>
      <c r="W3061">
        <f t="shared" si="189"/>
        <v>10</v>
      </c>
      <c r="X3061" t="str" cm="1">
        <f t="array" ref="X3061">_xlfn.IFS(W3061&lt;=3, "Q1", W3061&lt;=6, "Q2", W3061&lt;=9, "Q3", W3061&lt;=12, "Q4")</f>
        <v>Q4</v>
      </c>
      <c r="Y3061" s="4">
        <f t="shared" si="190"/>
        <v>-13.750000000000002</v>
      </c>
      <c r="Z3061" t="str">
        <f t="shared" si="191"/>
        <v>October</v>
      </c>
    </row>
    <row r="3062" spans="1:26" x14ac:dyDescent="0.3">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c r="V3062">
        <f t="shared" si="188"/>
        <v>5</v>
      </c>
      <c r="W3062">
        <f t="shared" si="189"/>
        <v>11</v>
      </c>
      <c r="X3062" t="str" cm="1">
        <f t="array" ref="X3062">_xlfn.IFS(W3062&lt;=3, "Q1", W3062&lt;=6, "Q2", W3062&lt;=9, "Q3", W3062&lt;=12, "Q4")</f>
        <v>Q4</v>
      </c>
      <c r="Y3062" s="4">
        <f t="shared" si="190"/>
        <v>18.75</v>
      </c>
      <c r="Z3062" t="str">
        <f t="shared" si="191"/>
        <v>November</v>
      </c>
    </row>
    <row r="3063" spans="1:26" x14ac:dyDescent="0.3">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c r="V3063">
        <f t="shared" si="188"/>
        <v>4</v>
      </c>
      <c r="W3063">
        <f t="shared" si="189"/>
        <v>3</v>
      </c>
      <c r="X3063" t="str" cm="1">
        <f t="array" ref="X3063">_xlfn.IFS(W3063&lt;=3, "Q1", W3063&lt;=6, "Q2", W3063&lt;=9, "Q3", W3063&lt;=12, "Q4")</f>
        <v>Q1</v>
      </c>
      <c r="Y3063" s="4">
        <f t="shared" si="190"/>
        <v>36.25</v>
      </c>
      <c r="Z3063" t="str">
        <f t="shared" si="191"/>
        <v>March</v>
      </c>
    </row>
    <row r="3064" spans="1:26" x14ac:dyDescent="0.3">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c r="V3064">
        <f t="shared" si="188"/>
        <v>2</v>
      </c>
      <c r="W3064">
        <f t="shared" si="189"/>
        <v>11</v>
      </c>
      <c r="X3064" t="str" cm="1">
        <f t="array" ref="X3064">_xlfn.IFS(W3064&lt;=3, "Q1", W3064&lt;=6, "Q2", W3064&lt;=9, "Q3", W3064&lt;=12, "Q4")</f>
        <v>Q4</v>
      </c>
      <c r="Y3064" s="4">
        <f t="shared" si="190"/>
        <v>28.000000000000004</v>
      </c>
      <c r="Z3064" t="str">
        <f t="shared" si="191"/>
        <v>November</v>
      </c>
    </row>
    <row r="3065" spans="1:26" x14ac:dyDescent="0.3">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c r="V3065">
        <f t="shared" si="188"/>
        <v>2</v>
      </c>
      <c r="W3065">
        <f t="shared" si="189"/>
        <v>11</v>
      </c>
      <c r="X3065" t="str" cm="1">
        <f t="array" ref="X3065">_xlfn.IFS(W3065&lt;=3, "Q1", W3065&lt;=6, "Q2", W3065&lt;=9, "Q3", W3065&lt;=12, "Q4")</f>
        <v>Q4</v>
      </c>
      <c r="Y3065" s="4">
        <f t="shared" si="190"/>
        <v>7.0000000000000009</v>
      </c>
      <c r="Z3065" t="str">
        <f t="shared" si="191"/>
        <v>November</v>
      </c>
    </row>
    <row r="3066" spans="1:26" x14ac:dyDescent="0.3">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c r="V3066">
        <f t="shared" si="188"/>
        <v>5</v>
      </c>
      <c r="W3066">
        <f t="shared" si="189"/>
        <v>3</v>
      </c>
      <c r="X3066" t="str" cm="1">
        <f t="array" ref="X3066">_xlfn.IFS(W3066&lt;=3, "Q1", W3066&lt;=6, "Q2", W3066&lt;=9, "Q3", W3066&lt;=12, "Q4")</f>
        <v>Q1</v>
      </c>
      <c r="Y3066" s="4">
        <f t="shared" si="190"/>
        <v>28.000000000000004</v>
      </c>
      <c r="Z3066" t="str">
        <f t="shared" si="191"/>
        <v>March</v>
      </c>
    </row>
    <row r="3067" spans="1:26" x14ac:dyDescent="0.3">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c r="V3067">
        <f t="shared" si="188"/>
        <v>5</v>
      </c>
      <c r="W3067">
        <f t="shared" si="189"/>
        <v>3</v>
      </c>
      <c r="X3067" t="str" cm="1">
        <f t="array" ref="X3067">_xlfn.IFS(W3067&lt;=3, "Q1", W3067&lt;=6, "Q2", W3067&lt;=9, "Q3", W3067&lt;=12, "Q4")</f>
        <v>Q1</v>
      </c>
      <c r="Y3067" s="4">
        <f t="shared" si="190"/>
        <v>35</v>
      </c>
      <c r="Z3067" t="str">
        <f t="shared" si="191"/>
        <v>March</v>
      </c>
    </row>
    <row r="3068" spans="1:26" x14ac:dyDescent="0.3">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c r="V3068">
        <f t="shared" si="188"/>
        <v>5</v>
      </c>
      <c r="W3068">
        <f t="shared" si="189"/>
        <v>3</v>
      </c>
      <c r="X3068" t="str" cm="1">
        <f t="array" ref="X3068">_xlfn.IFS(W3068&lt;=3, "Q1", W3068&lt;=6, "Q2", W3068&lt;=9, "Q3", W3068&lt;=12, "Q4")</f>
        <v>Q1</v>
      </c>
      <c r="Y3068" s="4">
        <f t="shared" si="190"/>
        <v>41</v>
      </c>
      <c r="Z3068" t="str">
        <f t="shared" si="191"/>
        <v>March</v>
      </c>
    </row>
    <row r="3069" spans="1:26" x14ac:dyDescent="0.3">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c r="V3069">
        <f t="shared" si="188"/>
        <v>5</v>
      </c>
      <c r="W3069">
        <f t="shared" si="189"/>
        <v>3</v>
      </c>
      <c r="X3069" t="str" cm="1">
        <f t="array" ref="X3069">_xlfn.IFS(W3069&lt;=3, "Q1", W3069&lt;=6, "Q2", W3069&lt;=9, "Q3", W3069&lt;=12, "Q4")</f>
        <v>Q1</v>
      </c>
      <c r="Y3069" s="4">
        <f t="shared" si="190"/>
        <v>48</v>
      </c>
      <c r="Z3069" t="str">
        <f t="shared" si="191"/>
        <v>March</v>
      </c>
    </row>
    <row r="3070" spans="1:26" x14ac:dyDescent="0.3">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c r="V3070">
        <f t="shared" si="188"/>
        <v>5</v>
      </c>
      <c r="W3070">
        <f t="shared" si="189"/>
        <v>3</v>
      </c>
      <c r="X3070" t="str" cm="1">
        <f t="array" ref="X3070">_xlfn.IFS(W3070&lt;=3, "Q1", W3070&lt;=6, "Q2", W3070&lt;=9, "Q3", W3070&lt;=12, "Q4")</f>
        <v>Q1</v>
      </c>
      <c r="Y3070" s="4">
        <f t="shared" si="190"/>
        <v>48</v>
      </c>
      <c r="Z3070" t="str">
        <f t="shared" si="191"/>
        <v>March</v>
      </c>
    </row>
    <row r="3071" spans="1:26" x14ac:dyDescent="0.3">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c r="V3071">
        <f t="shared" si="188"/>
        <v>0</v>
      </c>
      <c r="W3071">
        <f t="shared" si="189"/>
        <v>11</v>
      </c>
      <c r="X3071" t="str" cm="1">
        <f t="array" ref="X3071">_xlfn.IFS(W3071&lt;=3, "Q1", W3071&lt;=6, "Q2", W3071&lt;=9, "Q3", W3071&lt;=12, "Q4")</f>
        <v>Q4</v>
      </c>
      <c r="Y3071" s="4">
        <f t="shared" si="190"/>
        <v>12.5</v>
      </c>
      <c r="Z3071" t="str">
        <f t="shared" si="191"/>
        <v>November</v>
      </c>
    </row>
    <row r="3072" spans="1:26" x14ac:dyDescent="0.3">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c r="V3072">
        <f t="shared" si="188"/>
        <v>5</v>
      </c>
      <c r="W3072">
        <f t="shared" si="189"/>
        <v>11</v>
      </c>
      <c r="X3072" t="str" cm="1">
        <f t="array" ref="X3072">_xlfn.IFS(W3072&lt;=3, "Q1", W3072&lt;=6, "Q2", W3072&lt;=9, "Q3", W3072&lt;=12, "Q4")</f>
        <v>Q4</v>
      </c>
      <c r="Y3072" s="4">
        <f t="shared" si="190"/>
        <v>27</v>
      </c>
      <c r="Z3072" t="str">
        <f t="shared" si="191"/>
        <v>November</v>
      </c>
    </row>
    <row r="3073" spans="1:26" x14ac:dyDescent="0.3">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c r="V3073">
        <f t="shared" si="188"/>
        <v>5</v>
      </c>
      <c r="W3073">
        <f t="shared" si="189"/>
        <v>11</v>
      </c>
      <c r="X3073" t="str" cm="1">
        <f t="array" ref="X3073">_xlfn.IFS(W3073&lt;=3, "Q1", W3073&lt;=6, "Q2", W3073&lt;=9, "Q3", W3073&lt;=12, "Q4")</f>
        <v>Q4</v>
      </c>
      <c r="Y3073" s="4">
        <f t="shared" si="190"/>
        <v>12</v>
      </c>
      <c r="Z3073" t="str">
        <f t="shared" si="191"/>
        <v>November</v>
      </c>
    </row>
    <row r="3074" spans="1:26" x14ac:dyDescent="0.3">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c r="V3074">
        <f t="shared" si="188"/>
        <v>5</v>
      </c>
      <c r="W3074">
        <f t="shared" si="189"/>
        <v>11</v>
      </c>
      <c r="X3074" t="str" cm="1">
        <f t="array" ref="X3074">_xlfn.IFS(W3074&lt;=3, "Q1", W3074&lt;=6, "Q2", W3074&lt;=9, "Q3", W3074&lt;=12, "Q4")</f>
        <v>Q4</v>
      </c>
      <c r="Y3074" s="4">
        <f t="shared" si="190"/>
        <v>46</v>
      </c>
      <c r="Z3074" t="str">
        <f t="shared" si="191"/>
        <v>November</v>
      </c>
    </row>
    <row r="3075" spans="1:26" x14ac:dyDescent="0.3">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c r="V3075">
        <f t="shared" ref="V3075:V3138" si="192">D3075-C3075</f>
        <v>2</v>
      </c>
      <c r="W3075">
        <f t="shared" ref="W3075:W3138" si="193">MONTH(C3075)</f>
        <v>1</v>
      </c>
      <c r="X3075" t="str" cm="1">
        <f t="array" ref="X3075">_xlfn.IFS(W3075&lt;=3, "Q1", W3075&lt;=6, "Q2", W3075&lt;=9, "Q3", W3075&lt;=12, "Q4")</f>
        <v>Q1</v>
      </c>
      <c r="Y3075" s="4">
        <f t="shared" ref="Y3075:Y3138" si="194">(U3075/R3075)*100</f>
        <v>25</v>
      </c>
      <c r="Z3075" t="str">
        <f t="shared" ref="Z3075:Z3138" si="195">TEXT(C3075, "mmmm")</f>
        <v>January</v>
      </c>
    </row>
    <row r="3076" spans="1:26" x14ac:dyDescent="0.3">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c r="V3076">
        <f t="shared" si="192"/>
        <v>5</v>
      </c>
      <c r="W3076">
        <f t="shared" si="193"/>
        <v>10</v>
      </c>
      <c r="X3076" t="str" cm="1">
        <f t="array" ref="X3076">_xlfn.IFS(W3076&lt;=3, "Q1", W3076&lt;=6, "Q2", W3076&lt;=9, "Q3", W3076&lt;=12, "Q4")</f>
        <v>Q4</v>
      </c>
      <c r="Y3076" s="4">
        <f t="shared" si="194"/>
        <v>15.294117647058822</v>
      </c>
      <c r="Z3076" t="str">
        <f t="shared" si="195"/>
        <v>October</v>
      </c>
    </row>
    <row r="3077" spans="1:26" x14ac:dyDescent="0.3">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c r="V3077">
        <f t="shared" si="192"/>
        <v>4</v>
      </c>
      <c r="W3077">
        <f t="shared" si="193"/>
        <v>7</v>
      </c>
      <c r="X3077" t="str" cm="1">
        <f t="array" ref="X3077">_xlfn.IFS(W3077&lt;=3, "Q1", W3077&lt;=6, "Q2", W3077&lt;=9, "Q3", W3077&lt;=12, "Q4")</f>
        <v>Q3</v>
      </c>
      <c r="Y3077" s="4">
        <f t="shared" si="194"/>
        <v>11.250000000000002</v>
      </c>
      <c r="Z3077" t="str">
        <f t="shared" si="195"/>
        <v>July</v>
      </c>
    </row>
    <row r="3078" spans="1:26" x14ac:dyDescent="0.3">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c r="V3078">
        <f t="shared" si="192"/>
        <v>4</v>
      </c>
      <c r="W3078">
        <f t="shared" si="193"/>
        <v>7</v>
      </c>
      <c r="X3078" t="str" cm="1">
        <f t="array" ref="X3078">_xlfn.IFS(W3078&lt;=3, "Q1", W3078&lt;=6, "Q2", W3078&lt;=9, "Q3", W3078&lt;=12, "Q4")</f>
        <v>Q3</v>
      </c>
      <c r="Y3078" s="4">
        <f t="shared" si="194"/>
        <v>-85</v>
      </c>
      <c r="Z3078" t="str">
        <f t="shared" si="195"/>
        <v>July</v>
      </c>
    </row>
    <row r="3079" spans="1:26" x14ac:dyDescent="0.3">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c r="V3079">
        <f t="shared" si="192"/>
        <v>4</v>
      </c>
      <c r="W3079">
        <f t="shared" si="193"/>
        <v>7</v>
      </c>
      <c r="X3079" t="str" cm="1">
        <f t="array" ref="X3079">_xlfn.IFS(W3079&lt;=3, "Q1", W3079&lt;=6, "Q2", W3079&lt;=9, "Q3", W3079&lt;=12, "Q4")</f>
        <v>Q3</v>
      </c>
      <c r="Y3079" s="4">
        <f t="shared" si="194"/>
        <v>-14.285714285714285</v>
      </c>
      <c r="Z3079" t="str">
        <f t="shared" si="195"/>
        <v>July</v>
      </c>
    </row>
    <row r="3080" spans="1:26" x14ac:dyDescent="0.3">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c r="V3080">
        <f t="shared" si="192"/>
        <v>4</v>
      </c>
      <c r="W3080">
        <f t="shared" si="193"/>
        <v>5</v>
      </c>
      <c r="X3080" t="str" cm="1">
        <f t="array" ref="X3080">_xlfn.IFS(W3080&lt;=3, "Q1", W3080&lt;=6, "Q2", W3080&lt;=9, "Q3", W3080&lt;=12, "Q4")</f>
        <v>Q2</v>
      </c>
      <c r="Y3080" s="4">
        <f t="shared" si="194"/>
        <v>32.999999999999993</v>
      </c>
      <c r="Z3080" t="str">
        <f t="shared" si="195"/>
        <v>May</v>
      </c>
    </row>
    <row r="3081" spans="1:26" x14ac:dyDescent="0.3">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c r="V3081">
        <f t="shared" si="192"/>
        <v>1</v>
      </c>
      <c r="W3081">
        <f t="shared" si="193"/>
        <v>9</v>
      </c>
      <c r="X3081" t="str" cm="1">
        <f t="array" ref="X3081">_xlfn.IFS(W3081&lt;=3, "Q1", W3081&lt;=6, "Q2", W3081&lt;=9, "Q3", W3081&lt;=12, "Q4")</f>
        <v>Q3</v>
      </c>
      <c r="Y3081" s="4">
        <f t="shared" si="194"/>
        <v>47.999999999999993</v>
      </c>
      <c r="Z3081" t="str">
        <f t="shared" si="195"/>
        <v>September</v>
      </c>
    </row>
    <row r="3082" spans="1:26" x14ac:dyDescent="0.3">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c r="V3082">
        <f t="shared" si="192"/>
        <v>1</v>
      </c>
      <c r="W3082">
        <f t="shared" si="193"/>
        <v>9</v>
      </c>
      <c r="X3082" t="str" cm="1">
        <f t="array" ref="X3082">_xlfn.IFS(W3082&lt;=3, "Q1", W3082&lt;=6, "Q2", W3082&lt;=9, "Q3", W3082&lt;=12, "Q4")</f>
        <v>Q3</v>
      </c>
      <c r="Y3082" s="4">
        <f t="shared" si="194"/>
        <v>35</v>
      </c>
      <c r="Z3082" t="str">
        <f t="shared" si="195"/>
        <v>September</v>
      </c>
    </row>
    <row r="3083" spans="1:26" x14ac:dyDescent="0.3">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c r="V3083">
        <f t="shared" si="192"/>
        <v>6</v>
      </c>
      <c r="W3083">
        <f t="shared" si="193"/>
        <v>5</v>
      </c>
      <c r="X3083" t="str" cm="1">
        <f t="array" ref="X3083">_xlfn.IFS(W3083&lt;=3, "Q1", W3083&lt;=6, "Q2", W3083&lt;=9, "Q3", W3083&lt;=12, "Q4")</f>
        <v>Q2</v>
      </c>
      <c r="Y3083" s="4">
        <f t="shared" si="194"/>
        <v>48</v>
      </c>
      <c r="Z3083" t="str">
        <f t="shared" si="195"/>
        <v>May</v>
      </c>
    </row>
    <row r="3084" spans="1:26" x14ac:dyDescent="0.3">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c r="V3084">
        <f t="shared" si="192"/>
        <v>6</v>
      </c>
      <c r="W3084">
        <f t="shared" si="193"/>
        <v>5</v>
      </c>
      <c r="X3084" t="str" cm="1">
        <f t="array" ref="X3084">_xlfn.IFS(W3084&lt;=3, "Q1", W3084&lt;=6, "Q2", W3084&lt;=9, "Q3", W3084&lt;=12, "Q4")</f>
        <v>Q2</v>
      </c>
      <c r="Y3084" s="4">
        <f t="shared" si="194"/>
        <v>25</v>
      </c>
      <c r="Z3084" t="str">
        <f t="shared" si="195"/>
        <v>May</v>
      </c>
    </row>
    <row r="3085" spans="1:26" x14ac:dyDescent="0.3">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c r="V3085">
        <f t="shared" si="192"/>
        <v>6</v>
      </c>
      <c r="W3085">
        <f t="shared" si="193"/>
        <v>1</v>
      </c>
      <c r="X3085" t="str" cm="1">
        <f t="array" ref="X3085">_xlfn.IFS(W3085&lt;=3, "Q1", W3085&lt;=6, "Q2", W3085&lt;=9, "Q3", W3085&lt;=12, "Q4")</f>
        <v>Q1</v>
      </c>
      <c r="Y3085" s="4">
        <f t="shared" si="194"/>
        <v>33.75</v>
      </c>
      <c r="Z3085" t="str">
        <f t="shared" si="195"/>
        <v>January</v>
      </c>
    </row>
    <row r="3086" spans="1:26" x14ac:dyDescent="0.3">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c r="V3086">
        <f t="shared" si="192"/>
        <v>5</v>
      </c>
      <c r="W3086">
        <f t="shared" si="193"/>
        <v>2</v>
      </c>
      <c r="X3086" t="str" cm="1">
        <f t="array" ref="X3086">_xlfn.IFS(W3086&lt;=3, "Q1", W3086&lt;=6, "Q2", W3086&lt;=9, "Q3", W3086&lt;=12, "Q4")</f>
        <v>Q1</v>
      </c>
      <c r="Y3086" s="4">
        <f t="shared" si="194"/>
        <v>-165</v>
      </c>
      <c r="Z3086" t="str">
        <f t="shared" si="195"/>
        <v>February</v>
      </c>
    </row>
    <row r="3087" spans="1:26" x14ac:dyDescent="0.3">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c r="V3087">
        <f t="shared" si="192"/>
        <v>5</v>
      </c>
      <c r="W3087">
        <f t="shared" si="193"/>
        <v>2</v>
      </c>
      <c r="X3087" t="str" cm="1">
        <f t="array" ref="X3087">_xlfn.IFS(W3087&lt;=3, "Q1", W3087&lt;=6, "Q2", W3087&lt;=9, "Q3", W3087&lt;=12, "Q4")</f>
        <v>Q1</v>
      </c>
      <c r="Y3087" s="4">
        <f t="shared" si="194"/>
        <v>12.5</v>
      </c>
      <c r="Z3087" t="str">
        <f t="shared" si="195"/>
        <v>February</v>
      </c>
    </row>
    <row r="3088" spans="1:26" x14ac:dyDescent="0.3">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c r="V3088">
        <f t="shared" si="192"/>
        <v>5</v>
      </c>
      <c r="W3088">
        <f t="shared" si="193"/>
        <v>2</v>
      </c>
      <c r="X3088" t="str" cm="1">
        <f t="array" ref="X3088">_xlfn.IFS(W3088&lt;=3, "Q1", W3088&lt;=6, "Q2", W3088&lt;=9, "Q3", W3088&lt;=12, "Q4")</f>
        <v>Q1</v>
      </c>
      <c r="Y3088" s="4">
        <f t="shared" si="194"/>
        <v>-67.5</v>
      </c>
      <c r="Z3088" t="str">
        <f t="shared" si="195"/>
        <v>February</v>
      </c>
    </row>
    <row r="3089" spans="1:26" x14ac:dyDescent="0.3">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c r="V3089">
        <f t="shared" si="192"/>
        <v>5</v>
      </c>
      <c r="W3089">
        <f t="shared" si="193"/>
        <v>2</v>
      </c>
      <c r="X3089" t="str" cm="1">
        <f t="array" ref="X3089">_xlfn.IFS(W3089&lt;=3, "Q1", W3089&lt;=6, "Q2", W3089&lt;=9, "Q3", W3089&lt;=12, "Q4")</f>
        <v>Q1</v>
      </c>
      <c r="Y3089" s="4">
        <f t="shared" si="194"/>
        <v>-249.99999999999994</v>
      </c>
      <c r="Z3089" t="str">
        <f t="shared" si="195"/>
        <v>February</v>
      </c>
    </row>
    <row r="3090" spans="1:26" x14ac:dyDescent="0.3">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c r="V3090">
        <f t="shared" si="192"/>
        <v>2</v>
      </c>
      <c r="W3090">
        <f t="shared" si="193"/>
        <v>3</v>
      </c>
      <c r="X3090" t="str" cm="1">
        <f t="array" ref="X3090">_xlfn.IFS(W3090&lt;=3, "Q1", W3090&lt;=6, "Q2", W3090&lt;=9, "Q3", W3090&lt;=12, "Q4")</f>
        <v>Q1</v>
      </c>
      <c r="Y3090" s="4">
        <f t="shared" si="194"/>
        <v>42.000000000000007</v>
      </c>
      <c r="Z3090" t="str">
        <f t="shared" si="195"/>
        <v>March</v>
      </c>
    </row>
    <row r="3091" spans="1:26" x14ac:dyDescent="0.3">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c r="V3091">
        <f t="shared" si="192"/>
        <v>2</v>
      </c>
      <c r="W3091">
        <f t="shared" si="193"/>
        <v>3</v>
      </c>
      <c r="X3091" t="str" cm="1">
        <f t="array" ref="X3091">_xlfn.IFS(W3091&lt;=3, "Q1", W3091&lt;=6, "Q2", W3091&lt;=9, "Q3", W3091&lt;=12, "Q4")</f>
        <v>Q1</v>
      </c>
      <c r="Y3091" s="4">
        <f t="shared" si="194"/>
        <v>28.000000000000004</v>
      </c>
      <c r="Z3091" t="str">
        <f t="shared" si="195"/>
        <v>March</v>
      </c>
    </row>
    <row r="3092" spans="1:26" x14ac:dyDescent="0.3">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c r="V3092">
        <f t="shared" si="192"/>
        <v>5</v>
      </c>
      <c r="W3092">
        <f t="shared" si="193"/>
        <v>3</v>
      </c>
      <c r="X3092" t="str" cm="1">
        <f t="array" ref="X3092">_xlfn.IFS(W3092&lt;=3, "Q1", W3092&lt;=6, "Q2", W3092&lt;=9, "Q3", W3092&lt;=12, "Q4")</f>
        <v>Q1</v>
      </c>
      <c r="Y3092" s="4">
        <f t="shared" si="194"/>
        <v>49</v>
      </c>
      <c r="Z3092" t="str">
        <f t="shared" si="195"/>
        <v>March</v>
      </c>
    </row>
    <row r="3093" spans="1:26" x14ac:dyDescent="0.3">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c r="V3093">
        <f t="shared" si="192"/>
        <v>5</v>
      </c>
      <c r="W3093">
        <f t="shared" si="193"/>
        <v>3</v>
      </c>
      <c r="X3093" t="str" cm="1">
        <f t="array" ref="X3093">_xlfn.IFS(W3093&lt;=3, "Q1", W3093&lt;=6, "Q2", W3093&lt;=9, "Q3", W3093&lt;=12, "Q4")</f>
        <v>Q1</v>
      </c>
      <c r="Y3093" s="4">
        <f t="shared" si="194"/>
        <v>27</v>
      </c>
      <c r="Z3093" t="str">
        <f t="shared" si="195"/>
        <v>March</v>
      </c>
    </row>
    <row r="3094" spans="1:26" x14ac:dyDescent="0.3">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c r="V3094">
        <f t="shared" si="192"/>
        <v>5</v>
      </c>
      <c r="W3094">
        <f t="shared" si="193"/>
        <v>3</v>
      </c>
      <c r="X3094" t="str" cm="1">
        <f t="array" ref="X3094">_xlfn.IFS(W3094&lt;=3, "Q1", W3094&lt;=6, "Q2", W3094&lt;=9, "Q3", W3094&lt;=12, "Q4")</f>
        <v>Q1</v>
      </c>
      <c r="Y3094" s="4">
        <f t="shared" si="194"/>
        <v>48</v>
      </c>
      <c r="Z3094" t="str">
        <f t="shared" si="195"/>
        <v>March</v>
      </c>
    </row>
    <row r="3095" spans="1:26" x14ac:dyDescent="0.3">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c r="V3095">
        <f t="shared" si="192"/>
        <v>0</v>
      </c>
      <c r="W3095">
        <f t="shared" si="193"/>
        <v>8</v>
      </c>
      <c r="X3095" t="str" cm="1">
        <f t="array" ref="X3095">_xlfn.IFS(W3095&lt;=3, "Q1", W3095&lt;=6, "Q2", W3095&lt;=9, "Q3", W3095&lt;=12, "Q4")</f>
        <v>Q3</v>
      </c>
      <c r="Y3095" s="4">
        <f t="shared" si="194"/>
        <v>8.75</v>
      </c>
      <c r="Z3095" t="str">
        <f t="shared" si="195"/>
        <v>August</v>
      </c>
    </row>
    <row r="3096" spans="1:26" x14ac:dyDescent="0.3">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c r="V3096">
        <f t="shared" si="192"/>
        <v>0</v>
      </c>
      <c r="W3096">
        <f t="shared" si="193"/>
        <v>8</v>
      </c>
      <c r="X3096" t="str" cm="1">
        <f t="array" ref="X3096">_xlfn.IFS(W3096&lt;=3, "Q1", W3096&lt;=6, "Q2", W3096&lt;=9, "Q3", W3096&lt;=12, "Q4")</f>
        <v>Q3</v>
      </c>
      <c r="Y3096" s="4">
        <f t="shared" si="194"/>
        <v>35</v>
      </c>
      <c r="Z3096" t="str">
        <f t="shared" si="195"/>
        <v>August</v>
      </c>
    </row>
    <row r="3097" spans="1:26" x14ac:dyDescent="0.3">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c r="V3097">
        <f t="shared" si="192"/>
        <v>0</v>
      </c>
      <c r="W3097">
        <f t="shared" si="193"/>
        <v>8</v>
      </c>
      <c r="X3097" t="str" cm="1">
        <f t="array" ref="X3097">_xlfn.IFS(W3097&lt;=3, "Q1", W3097&lt;=6, "Q2", W3097&lt;=9, "Q3", W3097&lt;=12, "Q4")</f>
        <v>Q3</v>
      </c>
      <c r="Y3097" s="4">
        <f t="shared" si="194"/>
        <v>18.749999999999996</v>
      </c>
      <c r="Z3097" t="str">
        <f t="shared" si="195"/>
        <v>August</v>
      </c>
    </row>
    <row r="3098" spans="1:26" x14ac:dyDescent="0.3">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c r="V3098">
        <f t="shared" si="192"/>
        <v>0</v>
      </c>
      <c r="W3098">
        <f t="shared" si="193"/>
        <v>8</v>
      </c>
      <c r="X3098" t="str" cm="1">
        <f t="array" ref="X3098">_xlfn.IFS(W3098&lt;=3, "Q1", W3098&lt;=6, "Q2", W3098&lt;=9, "Q3", W3098&lt;=12, "Q4")</f>
        <v>Q3</v>
      </c>
      <c r="Y3098" s="4">
        <f t="shared" si="194"/>
        <v>-235</v>
      </c>
      <c r="Z3098" t="str">
        <f t="shared" si="195"/>
        <v>August</v>
      </c>
    </row>
    <row r="3099" spans="1:26" x14ac:dyDescent="0.3">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c r="V3099">
        <f t="shared" si="192"/>
        <v>4</v>
      </c>
      <c r="W3099">
        <f t="shared" si="193"/>
        <v>4</v>
      </c>
      <c r="X3099" t="str" cm="1">
        <f t="array" ref="X3099">_xlfn.IFS(W3099&lt;=3, "Q1", W3099&lt;=6, "Q2", W3099&lt;=9, "Q3", W3099&lt;=12, "Q4")</f>
        <v>Q2</v>
      </c>
      <c r="Y3099" s="4">
        <f t="shared" si="194"/>
        <v>35</v>
      </c>
      <c r="Z3099" t="str">
        <f t="shared" si="195"/>
        <v>April</v>
      </c>
    </row>
    <row r="3100" spans="1:26" x14ac:dyDescent="0.3">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c r="V3100">
        <f t="shared" si="192"/>
        <v>4</v>
      </c>
      <c r="W3100">
        <f t="shared" si="193"/>
        <v>4</v>
      </c>
      <c r="X3100" t="str" cm="1">
        <f t="array" ref="X3100">_xlfn.IFS(W3100&lt;=3, "Q1", W3100&lt;=6, "Q2", W3100&lt;=9, "Q3", W3100&lt;=12, "Q4")</f>
        <v>Q2</v>
      </c>
      <c r="Y3100" s="4">
        <f t="shared" si="194"/>
        <v>-19.117647058823529</v>
      </c>
      <c r="Z3100" t="str">
        <f t="shared" si="195"/>
        <v>April</v>
      </c>
    </row>
    <row r="3101" spans="1:26" x14ac:dyDescent="0.3">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c r="V3101">
        <f t="shared" si="192"/>
        <v>5</v>
      </c>
      <c r="W3101">
        <f t="shared" si="193"/>
        <v>4</v>
      </c>
      <c r="X3101" t="str" cm="1">
        <f t="array" ref="X3101">_xlfn.IFS(W3101&lt;=3, "Q1", W3101&lt;=6, "Q2", W3101&lt;=9, "Q3", W3101&lt;=12, "Q4")</f>
        <v>Q2</v>
      </c>
      <c r="Y3101" s="4">
        <f t="shared" si="194"/>
        <v>32.5</v>
      </c>
      <c r="Z3101" t="str">
        <f t="shared" si="195"/>
        <v>April</v>
      </c>
    </row>
    <row r="3102" spans="1:26" x14ac:dyDescent="0.3">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c r="V3102">
        <f t="shared" si="192"/>
        <v>5</v>
      </c>
      <c r="W3102">
        <f t="shared" si="193"/>
        <v>4</v>
      </c>
      <c r="X3102" t="str" cm="1">
        <f t="array" ref="X3102">_xlfn.IFS(W3102&lt;=3, "Q1", W3102&lt;=6, "Q2", W3102&lt;=9, "Q3", W3102&lt;=12, "Q4")</f>
        <v>Q2</v>
      </c>
      <c r="Y3102" s="4">
        <f t="shared" si="194"/>
        <v>3.75</v>
      </c>
      <c r="Z3102" t="str">
        <f t="shared" si="195"/>
        <v>April</v>
      </c>
    </row>
    <row r="3103" spans="1:26" x14ac:dyDescent="0.3">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c r="V3103">
        <f t="shared" si="192"/>
        <v>5</v>
      </c>
      <c r="W3103">
        <f t="shared" si="193"/>
        <v>12</v>
      </c>
      <c r="X3103" t="str" cm="1">
        <f t="array" ref="X3103">_xlfn.IFS(W3103&lt;=3, "Q1", W3103&lt;=6, "Q2", W3103&lt;=9, "Q3", W3103&lt;=12, "Q4")</f>
        <v>Q4</v>
      </c>
      <c r="Y3103" s="4">
        <f t="shared" si="194"/>
        <v>5</v>
      </c>
      <c r="Z3103" t="str">
        <f t="shared" si="195"/>
        <v>December</v>
      </c>
    </row>
    <row r="3104" spans="1:26" x14ac:dyDescent="0.3">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c r="V3104">
        <f t="shared" si="192"/>
        <v>5</v>
      </c>
      <c r="W3104">
        <f t="shared" si="193"/>
        <v>12</v>
      </c>
      <c r="X3104" t="str" cm="1">
        <f t="array" ref="X3104">_xlfn.IFS(W3104&lt;=3, "Q1", W3104&lt;=6, "Q2", W3104&lt;=9, "Q3", W3104&lt;=12, "Q4")</f>
        <v>Q4</v>
      </c>
      <c r="Y3104" s="4">
        <f t="shared" si="194"/>
        <v>23</v>
      </c>
      <c r="Z3104" t="str">
        <f t="shared" si="195"/>
        <v>December</v>
      </c>
    </row>
    <row r="3105" spans="1:26" x14ac:dyDescent="0.3">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c r="V3105">
        <f t="shared" si="192"/>
        <v>4</v>
      </c>
      <c r="W3105">
        <f t="shared" si="193"/>
        <v>12</v>
      </c>
      <c r="X3105" t="str" cm="1">
        <f t="array" ref="X3105">_xlfn.IFS(W3105&lt;=3, "Q1", W3105&lt;=6, "Q2", W3105&lt;=9, "Q3", W3105&lt;=12, "Q4")</f>
        <v>Q4</v>
      </c>
      <c r="Y3105" s="4">
        <f t="shared" si="194"/>
        <v>-73.333333333333329</v>
      </c>
      <c r="Z3105" t="str">
        <f t="shared" si="195"/>
        <v>December</v>
      </c>
    </row>
    <row r="3106" spans="1:26" x14ac:dyDescent="0.3">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c r="V3106">
        <f t="shared" si="192"/>
        <v>6</v>
      </c>
      <c r="W3106">
        <f t="shared" si="193"/>
        <v>3</v>
      </c>
      <c r="X3106" t="str" cm="1">
        <f t="array" ref="X3106">_xlfn.IFS(W3106&lt;=3, "Q1", W3106&lt;=6, "Q2", W3106&lt;=9, "Q3", W3106&lt;=12, "Q4")</f>
        <v>Q1</v>
      </c>
      <c r="Y3106" s="4">
        <f t="shared" si="194"/>
        <v>44.999999999999993</v>
      </c>
      <c r="Z3106" t="str">
        <f t="shared" si="195"/>
        <v>March</v>
      </c>
    </row>
    <row r="3107" spans="1:26" x14ac:dyDescent="0.3">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c r="V3107">
        <f t="shared" si="192"/>
        <v>4</v>
      </c>
      <c r="W3107">
        <f t="shared" si="193"/>
        <v>7</v>
      </c>
      <c r="X3107" t="str" cm="1">
        <f t="array" ref="X3107">_xlfn.IFS(W3107&lt;=3, "Q1", W3107&lt;=6, "Q2", W3107&lt;=9, "Q3", W3107&lt;=12, "Q4")</f>
        <v>Q3</v>
      </c>
      <c r="Y3107" s="4">
        <f t="shared" si="194"/>
        <v>36.25</v>
      </c>
      <c r="Z3107" t="str">
        <f t="shared" si="195"/>
        <v>July</v>
      </c>
    </row>
    <row r="3108" spans="1:26" x14ac:dyDescent="0.3">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c r="V3108">
        <f t="shared" si="192"/>
        <v>4</v>
      </c>
      <c r="W3108">
        <f t="shared" si="193"/>
        <v>7</v>
      </c>
      <c r="X3108" t="str" cm="1">
        <f t="array" ref="X3108">_xlfn.IFS(W3108&lt;=3, "Q1", W3108&lt;=6, "Q2", W3108&lt;=9, "Q3", W3108&lt;=12, "Q4")</f>
        <v>Q3</v>
      </c>
      <c r="Y3108" s="4">
        <f t="shared" si="194"/>
        <v>8.75</v>
      </c>
      <c r="Z3108" t="str">
        <f t="shared" si="195"/>
        <v>July</v>
      </c>
    </row>
    <row r="3109" spans="1:26" x14ac:dyDescent="0.3">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c r="V3109">
        <f t="shared" si="192"/>
        <v>5</v>
      </c>
      <c r="W3109">
        <f t="shared" si="193"/>
        <v>7</v>
      </c>
      <c r="X3109" t="str" cm="1">
        <f t="array" ref="X3109">_xlfn.IFS(W3109&lt;=3, "Q1", W3109&lt;=6, "Q2", W3109&lt;=9, "Q3", W3109&lt;=12, "Q4")</f>
        <v>Q3</v>
      </c>
      <c r="Y3109" s="4">
        <f t="shared" si="194"/>
        <v>46</v>
      </c>
      <c r="Z3109" t="str">
        <f t="shared" si="195"/>
        <v>July</v>
      </c>
    </row>
    <row r="3110" spans="1:26" x14ac:dyDescent="0.3">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c r="V3110">
        <f t="shared" si="192"/>
        <v>5</v>
      </c>
      <c r="W3110">
        <f t="shared" si="193"/>
        <v>7</v>
      </c>
      <c r="X3110" t="str" cm="1">
        <f t="array" ref="X3110">_xlfn.IFS(W3110&lt;=3, "Q1", W3110&lt;=6, "Q2", W3110&lt;=9, "Q3", W3110&lt;=12, "Q4")</f>
        <v>Q3</v>
      </c>
      <c r="Y3110" s="4">
        <f t="shared" si="194"/>
        <v>1.9999999999999998</v>
      </c>
      <c r="Z3110" t="str">
        <f t="shared" si="195"/>
        <v>July</v>
      </c>
    </row>
    <row r="3111" spans="1:26" x14ac:dyDescent="0.3">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c r="V3111">
        <f t="shared" si="192"/>
        <v>5</v>
      </c>
      <c r="W3111">
        <f t="shared" si="193"/>
        <v>7</v>
      </c>
      <c r="X3111" t="str" cm="1">
        <f t="array" ref="X3111">_xlfn.IFS(W3111&lt;=3, "Q1", W3111&lt;=6, "Q2", W3111&lt;=9, "Q3", W3111&lt;=12, "Q4")</f>
        <v>Q3</v>
      </c>
      <c r="Y3111" s="4">
        <f t="shared" si="194"/>
        <v>49</v>
      </c>
      <c r="Z3111" t="str">
        <f t="shared" si="195"/>
        <v>July</v>
      </c>
    </row>
    <row r="3112" spans="1:26" x14ac:dyDescent="0.3">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c r="V3112">
        <f t="shared" si="192"/>
        <v>5</v>
      </c>
      <c r="W3112">
        <f t="shared" si="193"/>
        <v>7</v>
      </c>
      <c r="X3112" t="str" cm="1">
        <f t="array" ref="X3112">_xlfn.IFS(W3112&lt;=3, "Q1", W3112&lt;=6, "Q2", W3112&lt;=9, "Q3", W3112&lt;=12, "Q4")</f>
        <v>Q3</v>
      </c>
      <c r="Y3112" s="4">
        <f t="shared" si="194"/>
        <v>48.999999999999993</v>
      </c>
      <c r="Z3112" t="str">
        <f t="shared" si="195"/>
        <v>July</v>
      </c>
    </row>
    <row r="3113" spans="1:26" x14ac:dyDescent="0.3">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c r="V3113">
        <f t="shared" si="192"/>
        <v>5</v>
      </c>
      <c r="W3113">
        <f t="shared" si="193"/>
        <v>7</v>
      </c>
      <c r="X3113" t="str" cm="1">
        <f t="array" ref="X3113">_xlfn.IFS(W3113&lt;=3, "Q1", W3113&lt;=6, "Q2", W3113&lt;=9, "Q3", W3113&lt;=12, "Q4")</f>
        <v>Q3</v>
      </c>
      <c r="Y3113" s="4">
        <f t="shared" si="194"/>
        <v>18</v>
      </c>
      <c r="Z3113" t="str">
        <f t="shared" si="195"/>
        <v>July</v>
      </c>
    </row>
    <row r="3114" spans="1:26" x14ac:dyDescent="0.3">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c r="V3114">
        <f t="shared" si="192"/>
        <v>7</v>
      </c>
      <c r="W3114">
        <f t="shared" si="193"/>
        <v>8</v>
      </c>
      <c r="X3114" t="str" cm="1">
        <f t="array" ref="X3114">_xlfn.IFS(W3114&lt;=3, "Q1", W3114&lt;=6, "Q2", W3114&lt;=9, "Q3", W3114&lt;=12, "Q4")</f>
        <v>Q3</v>
      </c>
      <c r="Y3114" s="4">
        <f t="shared" si="194"/>
        <v>7.5</v>
      </c>
      <c r="Z3114" t="str">
        <f t="shared" si="195"/>
        <v>August</v>
      </c>
    </row>
    <row r="3115" spans="1:26" x14ac:dyDescent="0.3">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c r="V3115">
        <f t="shared" si="192"/>
        <v>7</v>
      </c>
      <c r="W3115">
        <f t="shared" si="193"/>
        <v>8</v>
      </c>
      <c r="X3115" t="str" cm="1">
        <f t="array" ref="X3115">_xlfn.IFS(W3115&lt;=3, "Q1", W3115&lt;=6, "Q2", W3115&lt;=9, "Q3", W3115&lt;=12, "Q4")</f>
        <v>Q3</v>
      </c>
      <c r="Y3115" s="4">
        <f t="shared" si="194"/>
        <v>47</v>
      </c>
      <c r="Z3115" t="str">
        <f t="shared" si="195"/>
        <v>August</v>
      </c>
    </row>
    <row r="3116" spans="1:26" x14ac:dyDescent="0.3">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c r="V3116">
        <f t="shared" si="192"/>
        <v>7</v>
      </c>
      <c r="W3116">
        <f t="shared" si="193"/>
        <v>8</v>
      </c>
      <c r="X3116" t="str" cm="1">
        <f t="array" ref="X3116">_xlfn.IFS(W3116&lt;=3, "Q1", W3116&lt;=6, "Q2", W3116&lt;=9, "Q3", W3116&lt;=12, "Q4")</f>
        <v>Q3</v>
      </c>
      <c r="Y3116" s="4">
        <f t="shared" si="194"/>
        <v>49.000000000000007</v>
      </c>
      <c r="Z3116" t="str">
        <f t="shared" si="195"/>
        <v>August</v>
      </c>
    </row>
    <row r="3117" spans="1:26" x14ac:dyDescent="0.3">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c r="V3117">
        <f t="shared" si="192"/>
        <v>7</v>
      </c>
      <c r="W3117">
        <f t="shared" si="193"/>
        <v>8</v>
      </c>
      <c r="X3117" t="str" cm="1">
        <f t="array" ref="X3117">_xlfn.IFS(W3117&lt;=3, "Q1", W3117&lt;=6, "Q2", W3117&lt;=9, "Q3", W3117&lt;=12, "Q4")</f>
        <v>Q3</v>
      </c>
      <c r="Y3117" s="4">
        <f t="shared" si="194"/>
        <v>-7.5000000000000009</v>
      </c>
      <c r="Z3117" t="str">
        <f t="shared" si="195"/>
        <v>August</v>
      </c>
    </row>
    <row r="3118" spans="1:26" x14ac:dyDescent="0.3">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c r="V3118">
        <f t="shared" si="192"/>
        <v>7</v>
      </c>
      <c r="W3118">
        <f t="shared" si="193"/>
        <v>8</v>
      </c>
      <c r="X3118" t="str" cm="1">
        <f t="array" ref="X3118">_xlfn.IFS(W3118&lt;=3, "Q1", W3118&lt;=6, "Q2", W3118&lt;=9, "Q3", W3118&lt;=12, "Q4")</f>
        <v>Q3</v>
      </c>
      <c r="Y3118" s="4">
        <f t="shared" si="194"/>
        <v>25.999999999999996</v>
      </c>
      <c r="Z3118" t="str">
        <f t="shared" si="195"/>
        <v>August</v>
      </c>
    </row>
    <row r="3119" spans="1:26" x14ac:dyDescent="0.3">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c r="V3119">
        <f t="shared" si="192"/>
        <v>7</v>
      </c>
      <c r="W3119">
        <f t="shared" si="193"/>
        <v>8</v>
      </c>
      <c r="X3119" t="str" cm="1">
        <f t="array" ref="X3119">_xlfn.IFS(W3119&lt;=3, "Q1", W3119&lt;=6, "Q2", W3119&lt;=9, "Q3", W3119&lt;=12, "Q4")</f>
        <v>Q3</v>
      </c>
      <c r="Y3119" s="4">
        <f t="shared" si="194"/>
        <v>0.99999999999999989</v>
      </c>
      <c r="Z3119" t="str">
        <f t="shared" si="195"/>
        <v>August</v>
      </c>
    </row>
    <row r="3120" spans="1:26" x14ac:dyDescent="0.3">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c r="V3120">
        <f t="shared" si="192"/>
        <v>1</v>
      </c>
      <c r="W3120">
        <f t="shared" si="193"/>
        <v>6</v>
      </c>
      <c r="X3120" t="str" cm="1">
        <f t="array" ref="X3120">_xlfn.IFS(W3120&lt;=3, "Q1", W3120&lt;=6, "Q2", W3120&lt;=9, "Q3", W3120&lt;=12, "Q4")</f>
        <v>Q2</v>
      </c>
      <c r="Y3120" s="4">
        <f t="shared" si="194"/>
        <v>-16.249999999999996</v>
      </c>
      <c r="Z3120" t="str">
        <f t="shared" si="195"/>
        <v>June</v>
      </c>
    </row>
    <row r="3121" spans="1:26" x14ac:dyDescent="0.3">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c r="V3121">
        <f t="shared" si="192"/>
        <v>1</v>
      </c>
      <c r="W3121">
        <f t="shared" si="193"/>
        <v>6</v>
      </c>
      <c r="X3121" t="str" cm="1">
        <f t="array" ref="X3121">_xlfn.IFS(W3121&lt;=3, "Q1", W3121&lt;=6, "Q2", W3121&lt;=9, "Q3", W3121&lt;=12, "Q4")</f>
        <v>Q2</v>
      </c>
      <c r="Y3121" s="4">
        <f t="shared" si="194"/>
        <v>12.5</v>
      </c>
      <c r="Z3121" t="str">
        <f t="shared" si="195"/>
        <v>June</v>
      </c>
    </row>
    <row r="3122" spans="1:26" x14ac:dyDescent="0.3">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c r="V3122">
        <f t="shared" si="192"/>
        <v>1</v>
      </c>
      <c r="W3122">
        <f t="shared" si="193"/>
        <v>6</v>
      </c>
      <c r="X3122" t="str" cm="1">
        <f t="array" ref="X3122">_xlfn.IFS(W3122&lt;=3, "Q1", W3122&lt;=6, "Q2", W3122&lt;=9, "Q3", W3122&lt;=12, "Q4")</f>
        <v>Q2</v>
      </c>
      <c r="Y3122" s="4">
        <f t="shared" si="194"/>
        <v>15</v>
      </c>
      <c r="Z3122" t="str">
        <f t="shared" si="195"/>
        <v>June</v>
      </c>
    </row>
    <row r="3123" spans="1:26" x14ac:dyDescent="0.3">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c r="V3123">
        <f t="shared" si="192"/>
        <v>1</v>
      </c>
      <c r="W3123">
        <f t="shared" si="193"/>
        <v>6</v>
      </c>
      <c r="X3123" t="str" cm="1">
        <f t="array" ref="X3123">_xlfn.IFS(W3123&lt;=3, "Q1", W3123&lt;=6, "Q2", W3123&lt;=9, "Q3", W3123&lt;=12, "Q4")</f>
        <v>Q2</v>
      </c>
      <c r="Y3123" s="4">
        <f t="shared" si="194"/>
        <v>12.5</v>
      </c>
      <c r="Z3123" t="str">
        <f t="shared" si="195"/>
        <v>June</v>
      </c>
    </row>
    <row r="3124" spans="1:26" x14ac:dyDescent="0.3">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c r="V3124">
        <f t="shared" si="192"/>
        <v>1</v>
      </c>
      <c r="W3124">
        <f t="shared" si="193"/>
        <v>6</v>
      </c>
      <c r="X3124" t="str" cm="1">
        <f t="array" ref="X3124">_xlfn.IFS(W3124&lt;=3, "Q1", W3124&lt;=6, "Q2", W3124&lt;=9, "Q3", W3124&lt;=12, "Q4")</f>
        <v>Q2</v>
      </c>
      <c r="Y3124" s="4">
        <f t="shared" si="194"/>
        <v>-80</v>
      </c>
      <c r="Z3124" t="str">
        <f t="shared" si="195"/>
        <v>June</v>
      </c>
    </row>
    <row r="3125" spans="1:26" x14ac:dyDescent="0.3">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c r="V3125">
        <f t="shared" si="192"/>
        <v>1</v>
      </c>
      <c r="W3125">
        <f t="shared" si="193"/>
        <v>6</v>
      </c>
      <c r="X3125" t="str" cm="1">
        <f t="array" ref="X3125">_xlfn.IFS(W3125&lt;=3, "Q1", W3125&lt;=6, "Q2", W3125&lt;=9, "Q3", W3125&lt;=12, "Q4")</f>
        <v>Q2</v>
      </c>
      <c r="Y3125" s="4">
        <f t="shared" si="194"/>
        <v>-83.333333333333343</v>
      </c>
      <c r="Z3125" t="str">
        <f t="shared" si="195"/>
        <v>June</v>
      </c>
    </row>
    <row r="3126" spans="1:26" x14ac:dyDescent="0.3">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c r="V3126">
        <f t="shared" si="192"/>
        <v>1</v>
      </c>
      <c r="W3126">
        <f t="shared" si="193"/>
        <v>6</v>
      </c>
      <c r="X3126" t="str" cm="1">
        <f t="array" ref="X3126">_xlfn.IFS(W3126&lt;=3, "Q1", W3126&lt;=6, "Q2", W3126&lt;=9, "Q3", W3126&lt;=12, "Q4")</f>
        <v>Q2</v>
      </c>
      <c r="Y3126" s="4">
        <f t="shared" si="194"/>
        <v>5</v>
      </c>
      <c r="Z3126" t="str">
        <f t="shared" si="195"/>
        <v>June</v>
      </c>
    </row>
    <row r="3127" spans="1:26" x14ac:dyDescent="0.3">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c r="V3127">
        <f t="shared" si="192"/>
        <v>1</v>
      </c>
      <c r="W3127">
        <f t="shared" si="193"/>
        <v>6</v>
      </c>
      <c r="X3127" t="str" cm="1">
        <f t="array" ref="X3127">_xlfn.IFS(W3127&lt;=3, "Q1", W3127&lt;=6, "Q2", W3127&lt;=9, "Q3", W3127&lt;=12, "Q4")</f>
        <v>Q2</v>
      </c>
      <c r="Y3127" s="4">
        <f t="shared" si="194"/>
        <v>3.7500000000000004</v>
      </c>
      <c r="Z3127" t="str">
        <f t="shared" si="195"/>
        <v>June</v>
      </c>
    </row>
    <row r="3128" spans="1:26" x14ac:dyDescent="0.3">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c r="V3128">
        <f t="shared" si="192"/>
        <v>4</v>
      </c>
      <c r="W3128">
        <f t="shared" si="193"/>
        <v>9</v>
      </c>
      <c r="X3128" t="str" cm="1">
        <f t="array" ref="X3128">_xlfn.IFS(W3128&lt;=3, "Q1", W3128&lt;=6, "Q2", W3128&lt;=9, "Q3", W3128&lt;=12, "Q4")</f>
        <v>Q3</v>
      </c>
      <c r="Y3128" s="4">
        <f t="shared" si="194"/>
        <v>-18.333333333333332</v>
      </c>
      <c r="Z3128" t="str">
        <f t="shared" si="195"/>
        <v>September</v>
      </c>
    </row>
    <row r="3129" spans="1:26" x14ac:dyDescent="0.3">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c r="V3129">
        <f t="shared" si="192"/>
        <v>4</v>
      </c>
      <c r="W3129">
        <f t="shared" si="193"/>
        <v>10</v>
      </c>
      <c r="X3129" t="str" cm="1">
        <f t="array" ref="X3129">_xlfn.IFS(W3129&lt;=3, "Q1", W3129&lt;=6, "Q2", W3129&lt;=9, "Q3", W3129&lt;=12, "Q4")</f>
        <v>Q4</v>
      </c>
      <c r="Y3129" s="4">
        <f t="shared" si="194"/>
        <v>47</v>
      </c>
      <c r="Z3129" t="str">
        <f t="shared" si="195"/>
        <v>October</v>
      </c>
    </row>
    <row r="3130" spans="1:26" x14ac:dyDescent="0.3">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c r="V3130">
        <f t="shared" si="192"/>
        <v>1</v>
      </c>
      <c r="W3130">
        <f t="shared" si="193"/>
        <v>12</v>
      </c>
      <c r="X3130" t="str" cm="1">
        <f t="array" ref="X3130">_xlfn.IFS(W3130&lt;=3, "Q1", W3130&lt;=6, "Q2", W3130&lt;=9, "Q3", W3130&lt;=12, "Q4")</f>
        <v>Q4</v>
      </c>
      <c r="Y3130" s="4">
        <f t="shared" si="194"/>
        <v>32.999999999999993</v>
      </c>
      <c r="Z3130" t="str">
        <f t="shared" si="195"/>
        <v>December</v>
      </c>
    </row>
    <row r="3131" spans="1:26" x14ac:dyDescent="0.3">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c r="V3131">
        <f t="shared" si="192"/>
        <v>1</v>
      </c>
      <c r="W3131">
        <f t="shared" si="193"/>
        <v>12</v>
      </c>
      <c r="X3131" t="str" cm="1">
        <f t="array" ref="X3131">_xlfn.IFS(W3131&lt;=3, "Q1", W3131&lt;=6, "Q2", W3131&lt;=9, "Q3", W3131&lt;=12, "Q4")</f>
        <v>Q4</v>
      </c>
      <c r="Y3131" s="4">
        <f t="shared" si="194"/>
        <v>7.5</v>
      </c>
      <c r="Z3131" t="str">
        <f t="shared" si="195"/>
        <v>December</v>
      </c>
    </row>
    <row r="3132" spans="1:26" x14ac:dyDescent="0.3">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c r="V3132">
        <f t="shared" si="192"/>
        <v>1</v>
      </c>
      <c r="W3132">
        <f t="shared" si="193"/>
        <v>12</v>
      </c>
      <c r="X3132" t="str" cm="1">
        <f t="array" ref="X3132">_xlfn.IFS(W3132&lt;=3, "Q1", W3132&lt;=6, "Q2", W3132&lt;=9, "Q3", W3132&lt;=12, "Q4")</f>
        <v>Q4</v>
      </c>
      <c r="Y3132" s="4">
        <f t="shared" si="194"/>
        <v>10</v>
      </c>
      <c r="Z3132" t="str">
        <f t="shared" si="195"/>
        <v>December</v>
      </c>
    </row>
    <row r="3133" spans="1:26" x14ac:dyDescent="0.3">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c r="V3133">
        <f t="shared" si="192"/>
        <v>1</v>
      </c>
      <c r="W3133">
        <f t="shared" si="193"/>
        <v>12</v>
      </c>
      <c r="X3133" t="str" cm="1">
        <f t="array" ref="X3133">_xlfn.IFS(W3133&lt;=3, "Q1", W3133&lt;=6, "Q2", W3133&lt;=9, "Q3", W3133&lt;=12, "Q4")</f>
        <v>Q4</v>
      </c>
      <c r="Y3133" s="4">
        <f t="shared" si="194"/>
        <v>11.249999999999998</v>
      </c>
      <c r="Z3133" t="str">
        <f t="shared" si="195"/>
        <v>December</v>
      </c>
    </row>
    <row r="3134" spans="1:26" x14ac:dyDescent="0.3">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c r="V3134">
        <f t="shared" si="192"/>
        <v>2</v>
      </c>
      <c r="W3134">
        <f t="shared" si="193"/>
        <v>8</v>
      </c>
      <c r="X3134" t="str" cm="1">
        <f t="array" ref="X3134">_xlfn.IFS(W3134&lt;=3, "Q1", W3134&lt;=6, "Q2", W3134&lt;=9, "Q3", W3134&lt;=12, "Q4")</f>
        <v>Q3</v>
      </c>
      <c r="Y3134" s="4">
        <f t="shared" si="194"/>
        <v>48</v>
      </c>
      <c r="Z3134" t="str">
        <f t="shared" si="195"/>
        <v>August</v>
      </c>
    </row>
    <row r="3135" spans="1:26" x14ac:dyDescent="0.3">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c r="V3135">
        <f t="shared" si="192"/>
        <v>2</v>
      </c>
      <c r="W3135">
        <f t="shared" si="193"/>
        <v>8</v>
      </c>
      <c r="X3135" t="str" cm="1">
        <f t="array" ref="X3135">_xlfn.IFS(W3135&lt;=3, "Q1", W3135&lt;=6, "Q2", W3135&lt;=9, "Q3", W3135&lt;=12, "Q4")</f>
        <v>Q3</v>
      </c>
      <c r="Y3135" s="4">
        <f t="shared" si="194"/>
        <v>35</v>
      </c>
      <c r="Z3135" t="str">
        <f t="shared" si="195"/>
        <v>August</v>
      </c>
    </row>
    <row r="3136" spans="1:26" x14ac:dyDescent="0.3">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c r="V3136">
        <f t="shared" si="192"/>
        <v>6</v>
      </c>
      <c r="W3136">
        <f t="shared" si="193"/>
        <v>11</v>
      </c>
      <c r="X3136" t="str" cm="1">
        <f t="array" ref="X3136">_xlfn.IFS(W3136&lt;=3, "Q1", W3136&lt;=6, "Q2", W3136&lt;=9, "Q3", W3136&lt;=12, "Q4")</f>
        <v>Q4</v>
      </c>
      <c r="Y3136" s="4">
        <f t="shared" si="194"/>
        <v>-150.00000000000003</v>
      </c>
      <c r="Z3136" t="str">
        <f t="shared" si="195"/>
        <v>November</v>
      </c>
    </row>
    <row r="3137" spans="1:26" x14ac:dyDescent="0.3">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c r="V3137">
        <f t="shared" si="192"/>
        <v>6</v>
      </c>
      <c r="W3137">
        <f t="shared" si="193"/>
        <v>11</v>
      </c>
      <c r="X3137" t="str" cm="1">
        <f t="array" ref="X3137">_xlfn.IFS(W3137&lt;=3, "Q1", W3137&lt;=6, "Q2", W3137&lt;=9, "Q3", W3137&lt;=12, "Q4")</f>
        <v>Q4</v>
      </c>
      <c r="Y3137" s="4">
        <f t="shared" si="194"/>
        <v>-20</v>
      </c>
      <c r="Z3137" t="str">
        <f t="shared" si="195"/>
        <v>November</v>
      </c>
    </row>
    <row r="3138" spans="1:26" x14ac:dyDescent="0.3">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c r="V3138">
        <f t="shared" si="192"/>
        <v>6</v>
      </c>
      <c r="W3138">
        <f t="shared" si="193"/>
        <v>11</v>
      </c>
      <c r="X3138" t="str" cm="1">
        <f t="array" ref="X3138">_xlfn.IFS(W3138&lt;=3, "Q1", W3138&lt;=6, "Q2", W3138&lt;=9, "Q3", W3138&lt;=12, "Q4")</f>
        <v>Q4</v>
      </c>
      <c r="Y3138" s="4">
        <f t="shared" si="194"/>
        <v>12.5</v>
      </c>
      <c r="Z3138" t="str">
        <f t="shared" si="195"/>
        <v>November</v>
      </c>
    </row>
    <row r="3139" spans="1:26" x14ac:dyDescent="0.3">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c r="V3139">
        <f t="shared" ref="V3139:V3202" si="196">D3139-C3139</f>
        <v>6</v>
      </c>
      <c r="W3139">
        <f t="shared" ref="W3139:W3202" si="197">MONTH(C3139)</f>
        <v>11</v>
      </c>
      <c r="X3139" t="str" cm="1">
        <f t="array" ref="X3139">_xlfn.IFS(W3139&lt;=3, "Q1", W3139&lt;=6, "Q2", W3139&lt;=9, "Q3", W3139&lt;=12, "Q4")</f>
        <v>Q4</v>
      </c>
      <c r="Y3139" s="4">
        <f t="shared" ref="Y3139:Y3202" si="198">(U3139/R3139)*100</f>
        <v>36.249999999999993</v>
      </c>
      <c r="Z3139" t="str">
        <f t="shared" ref="Z3139:Z3202" si="199">TEXT(C3139, "mmmm")</f>
        <v>November</v>
      </c>
    </row>
    <row r="3140" spans="1:26" x14ac:dyDescent="0.3">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c r="V3140">
        <f t="shared" si="196"/>
        <v>6</v>
      </c>
      <c r="W3140">
        <f t="shared" si="197"/>
        <v>11</v>
      </c>
      <c r="X3140" t="str" cm="1">
        <f t="array" ref="X3140">_xlfn.IFS(W3140&lt;=3, "Q1", W3140&lt;=6, "Q2", W3140&lt;=9, "Q3", W3140&lt;=12, "Q4")</f>
        <v>Q4</v>
      </c>
      <c r="Y3140" s="4">
        <f t="shared" si="198"/>
        <v>-1.25</v>
      </c>
      <c r="Z3140" t="str">
        <f t="shared" si="199"/>
        <v>November</v>
      </c>
    </row>
    <row r="3141" spans="1:26" x14ac:dyDescent="0.3">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c r="V3141">
        <f t="shared" si="196"/>
        <v>6</v>
      </c>
      <c r="W3141">
        <f t="shared" si="197"/>
        <v>11</v>
      </c>
      <c r="X3141" t="str" cm="1">
        <f t="array" ref="X3141">_xlfn.IFS(W3141&lt;=3, "Q1", W3141&lt;=6, "Q2", W3141&lt;=9, "Q3", W3141&lt;=12, "Q4")</f>
        <v>Q4</v>
      </c>
      <c r="Y3141" s="4">
        <f t="shared" si="198"/>
        <v>-77.5</v>
      </c>
      <c r="Z3141" t="str">
        <f t="shared" si="199"/>
        <v>November</v>
      </c>
    </row>
    <row r="3142" spans="1:26" x14ac:dyDescent="0.3">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c r="V3142">
        <f t="shared" si="196"/>
        <v>3</v>
      </c>
      <c r="W3142">
        <f t="shared" si="197"/>
        <v>4</v>
      </c>
      <c r="X3142" t="str" cm="1">
        <f t="array" ref="X3142">_xlfn.IFS(W3142&lt;=3, "Q1", W3142&lt;=6, "Q2", W3142&lt;=9, "Q3", W3142&lt;=12, "Q4")</f>
        <v>Q2</v>
      </c>
      <c r="Y3142" s="4">
        <f t="shared" si="198"/>
        <v>44</v>
      </c>
      <c r="Z3142" t="str">
        <f t="shared" si="199"/>
        <v>April</v>
      </c>
    </row>
    <row r="3143" spans="1:26" x14ac:dyDescent="0.3">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c r="V3143">
        <f t="shared" si="196"/>
        <v>0</v>
      </c>
      <c r="W3143">
        <f t="shared" si="197"/>
        <v>12</v>
      </c>
      <c r="X3143" t="str" cm="1">
        <f t="array" ref="X3143">_xlfn.IFS(W3143&lt;=3, "Q1", W3143&lt;=6, "Q2", W3143&lt;=9, "Q3", W3143&lt;=12, "Q4")</f>
        <v>Q4</v>
      </c>
      <c r="Y3143" s="4">
        <f t="shared" si="198"/>
        <v>-160</v>
      </c>
      <c r="Z3143" t="str">
        <f t="shared" si="199"/>
        <v>December</v>
      </c>
    </row>
    <row r="3144" spans="1:26" x14ac:dyDescent="0.3">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c r="V3144">
        <f t="shared" si="196"/>
        <v>2</v>
      </c>
      <c r="W3144">
        <f t="shared" si="197"/>
        <v>9</v>
      </c>
      <c r="X3144" t="str" cm="1">
        <f t="array" ref="X3144">_xlfn.IFS(W3144&lt;=3, "Q1", W3144&lt;=6, "Q2", W3144&lt;=9, "Q3", W3144&lt;=12, "Q4")</f>
        <v>Q3</v>
      </c>
      <c r="Y3144" s="4">
        <f t="shared" si="198"/>
        <v>30</v>
      </c>
      <c r="Z3144" t="str">
        <f t="shared" si="199"/>
        <v>September</v>
      </c>
    </row>
    <row r="3145" spans="1:26" x14ac:dyDescent="0.3">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c r="V3145">
        <f t="shared" si="196"/>
        <v>2</v>
      </c>
      <c r="W3145">
        <f t="shared" si="197"/>
        <v>9</v>
      </c>
      <c r="X3145" t="str" cm="1">
        <f t="array" ref="X3145">_xlfn.IFS(W3145&lt;=3, "Q1", W3145&lt;=6, "Q2", W3145&lt;=9, "Q3", W3145&lt;=12, "Q4")</f>
        <v>Q3</v>
      </c>
      <c r="Y3145" s="4">
        <f t="shared" si="198"/>
        <v>8.75</v>
      </c>
      <c r="Z3145" t="str">
        <f t="shared" si="199"/>
        <v>September</v>
      </c>
    </row>
    <row r="3146" spans="1:26" x14ac:dyDescent="0.3">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c r="V3146">
        <f t="shared" si="196"/>
        <v>6</v>
      </c>
      <c r="W3146">
        <f t="shared" si="197"/>
        <v>9</v>
      </c>
      <c r="X3146" t="str" cm="1">
        <f t="array" ref="X3146">_xlfn.IFS(W3146&lt;=3, "Q1", W3146&lt;=6, "Q2", W3146&lt;=9, "Q3", W3146&lt;=12, "Q4")</f>
        <v>Q3</v>
      </c>
      <c r="Y3146" s="4">
        <f t="shared" si="198"/>
        <v>-7.1428571428571423</v>
      </c>
      <c r="Z3146" t="str">
        <f t="shared" si="199"/>
        <v>September</v>
      </c>
    </row>
    <row r="3147" spans="1:26" x14ac:dyDescent="0.3">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c r="V3147">
        <f t="shared" si="196"/>
        <v>2</v>
      </c>
      <c r="W3147">
        <f t="shared" si="197"/>
        <v>2</v>
      </c>
      <c r="X3147" t="str" cm="1">
        <f t="array" ref="X3147">_xlfn.IFS(W3147&lt;=3, "Q1", W3147&lt;=6, "Q2", W3147&lt;=9, "Q3", W3147&lt;=12, "Q4")</f>
        <v>Q1</v>
      </c>
      <c r="Y3147" s="4">
        <f t="shared" si="198"/>
        <v>11.25</v>
      </c>
      <c r="Z3147" t="str">
        <f t="shared" si="199"/>
        <v>February</v>
      </c>
    </row>
    <row r="3148" spans="1:26" x14ac:dyDescent="0.3">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c r="V3148">
        <f t="shared" si="196"/>
        <v>2</v>
      </c>
      <c r="W3148">
        <f t="shared" si="197"/>
        <v>2</v>
      </c>
      <c r="X3148" t="str" cm="1">
        <f t="array" ref="X3148">_xlfn.IFS(W3148&lt;=3, "Q1", W3148&lt;=6, "Q2", W3148&lt;=9, "Q3", W3148&lt;=12, "Q4")</f>
        <v>Q1</v>
      </c>
      <c r="Y3148" s="4">
        <f t="shared" si="198"/>
        <v>8.75</v>
      </c>
      <c r="Z3148" t="str">
        <f t="shared" si="199"/>
        <v>February</v>
      </c>
    </row>
    <row r="3149" spans="1:26" x14ac:dyDescent="0.3">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c r="V3149">
        <f t="shared" si="196"/>
        <v>3</v>
      </c>
      <c r="W3149">
        <f t="shared" si="197"/>
        <v>6</v>
      </c>
      <c r="X3149" t="str" cm="1">
        <f t="array" ref="X3149">_xlfn.IFS(W3149&lt;=3, "Q1", W3149&lt;=6, "Q2", W3149&lt;=9, "Q3", W3149&lt;=12, "Q4")</f>
        <v>Q2</v>
      </c>
      <c r="Y3149" s="4">
        <f t="shared" si="198"/>
        <v>32</v>
      </c>
      <c r="Z3149" t="str">
        <f t="shared" si="199"/>
        <v>June</v>
      </c>
    </row>
    <row r="3150" spans="1:26" x14ac:dyDescent="0.3">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c r="V3150">
        <f t="shared" si="196"/>
        <v>3</v>
      </c>
      <c r="W3150">
        <f t="shared" si="197"/>
        <v>6</v>
      </c>
      <c r="X3150" t="str" cm="1">
        <f t="array" ref="X3150">_xlfn.IFS(W3150&lt;=3, "Q1", W3150&lt;=6, "Q2", W3150&lt;=9, "Q3", W3150&lt;=12, "Q4")</f>
        <v>Q2</v>
      </c>
      <c r="Y3150" s="4">
        <f t="shared" si="198"/>
        <v>48</v>
      </c>
      <c r="Z3150" t="str">
        <f t="shared" si="199"/>
        <v>June</v>
      </c>
    </row>
    <row r="3151" spans="1:26" x14ac:dyDescent="0.3">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c r="V3151">
        <f t="shared" si="196"/>
        <v>5</v>
      </c>
      <c r="W3151">
        <f t="shared" si="197"/>
        <v>12</v>
      </c>
      <c r="X3151" t="str" cm="1">
        <f t="array" ref="X3151">_xlfn.IFS(W3151&lt;=3, "Q1", W3151&lt;=6, "Q2", W3151&lt;=9, "Q3", W3151&lt;=12, "Q4")</f>
        <v>Q4</v>
      </c>
      <c r="Y3151" s="4">
        <f t="shared" si="198"/>
        <v>48</v>
      </c>
      <c r="Z3151" t="str">
        <f t="shared" si="199"/>
        <v>December</v>
      </c>
    </row>
    <row r="3152" spans="1:26" x14ac:dyDescent="0.3">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c r="V3152">
        <f t="shared" si="196"/>
        <v>3</v>
      </c>
      <c r="W3152">
        <f t="shared" si="197"/>
        <v>12</v>
      </c>
      <c r="X3152" t="str" cm="1">
        <f t="array" ref="X3152">_xlfn.IFS(W3152&lt;=3, "Q1", W3152&lt;=6, "Q2", W3152&lt;=9, "Q3", W3152&lt;=12, "Q4")</f>
        <v>Q4</v>
      </c>
      <c r="Y3152" s="4">
        <f t="shared" si="198"/>
        <v>30</v>
      </c>
      <c r="Z3152" t="str">
        <f t="shared" si="199"/>
        <v>December</v>
      </c>
    </row>
    <row r="3153" spans="1:26" x14ac:dyDescent="0.3">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c r="V3153">
        <f t="shared" si="196"/>
        <v>3</v>
      </c>
      <c r="W3153">
        <f t="shared" si="197"/>
        <v>12</v>
      </c>
      <c r="X3153" t="str" cm="1">
        <f t="array" ref="X3153">_xlfn.IFS(W3153&lt;=3, "Q1", W3153&lt;=6, "Q2", W3153&lt;=9, "Q3", W3153&lt;=12, "Q4")</f>
        <v>Q4</v>
      </c>
      <c r="Y3153" s="4">
        <f t="shared" si="198"/>
        <v>-146.66666666666669</v>
      </c>
      <c r="Z3153" t="str">
        <f t="shared" si="199"/>
        <v>December</v>
      </c>
    </row>
    <row r="3154" spans="1:26" x14ac:dyDescent="0.3">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c r="V3154">
        <f t="shared" si="196"/>
        <v>3</v>
      </c>
      <c r="W3154">
        <f t="shared" si="197"/>
        <v>12</v>
      </c>
      <c r="X3154" t="str" cm="1">
        <f t="array" ref="X3154">_xlfn.IFS(W3154&lt;=3, "Q1", W3154&lt;=6, "Q2", W3154&lt;=9, "Q3", W3154&lt;=12, "Q4")</f>
        <v>Q4</v>
      </c>
      <c r="Y3154" s="4">
        <f t="shared" si="198"/>
        <v>-16.666666666666668</v>
      </c>
      <c r="Z3154" t="str">
        <f t="shared" si="199"/>
        <v>December</v>
      </c>
    </row>
    <row r="3155" spans="1:26" x14ac:dyDescent="0.3">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c r="V3155">
        <f t="shared" si="196"/>
        <v>3</v>
      </c>
      <c r="W3155">
        <f t="shared" si="197"/>
        <v>12</v>
      </c>
      <c r="X3155" t="str" cm="1">
        <f t="array" ref="X3155">_xlfn.IFS(W3155&lt;=3, "Q1", W3155&lt;=6, "Q2", W3155&lt;=9, "Q3", W3155&lt;=12, "Q4")</f>
        <v>Q4</v>
      </c>
      <c r="Y3155" s="4">
        <f t="shared" si="198"/>
        <v>26.25</v>
      </c>
      <c r="Z3155" t="str">
        <f t="shared" si="199"/>
        <v>December</v>
      </c>
    </row>
    <row r="3156" spans="1:26" x14ac:dyDescent="0.3">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c r="V3156">
        <f t="shared" si="196"/>
        <v>4</v>
      </c>
      <c r="W3156">
        <f t="shared" si="197"/>
        <v>7</v>
      </c>
      <c r="X3156" t="str" cm="1">
        <f t="array" ref="X3156">_xlfn.IFS(W3156&lt;=3, "Q1", W3156&lt;=6, "Q2", W3156&lt;=9, "Q3", W3156&lt;=12, "Q4")</f>
        <v>Q3</v>
      </c>
      <c r="Y3156" s="4">
        <f t="shared" si="198"/>
        <v>44.999999999999993</v>
      </c>
      <c r="Z3156" t="str">
        <f t="shared" si="199"/>
        <v>July</v>
      </c>
    </row>
    <row r="3157" spans="1:26" x14ac:dyDescent="0.3">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c r="V3157">
        <f t="shared" si="196"/>
        <v>2</v>
      </c>
      <c r="W3157">
        <f t="shared" si="197"/>
        <v>8</v>
      </c>
      <c r="X3157" t="str" cm="1">
        <f t="array" ref="X3157">_xlfn.IFS(W3157&lt;=3, "Q1", W3157&lt;=6, "Q2", W3157&lt;=9, "Q3", W3157&lt;=12, "Q4")</f>
        <v>Q3</v>
      </c>
      <c r="Y3157" s="4">
        <f t="shared" si="198"/>
        <v>36.250000000000007</v>
      </c>
      <c r="Z3157" t="str">
        <f t="shared" si="199"/>
        <v>August</v>
      </c>
    </row>
    <row r="3158" spans="1:26" x14ac:dyDescent="0.3">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c r="V3158">
        <f t="shared" si="196"/>
        <v>4</v>
      </c>
      <c r="W3158">
        <f t="shared" si="197"/>
        <v>8</v>
      </c>
      <c r="X3158" t="str" cm="1">
        <f t="array" ref="X3158">_xlfn.IFS(W3158&lt;=3, "Q1", W3158&lt;=6, "Q2", W3158&lt;=9, "Q3", W3158&lt;=12, "Q4")</f>
        <v>Q3</v>
      </c>
      <c r="Y3158" s="4">
        <f t="shared" si="198"/>
        <v>-26.666666666666668</v>
      </c>
      <c r="Z3158" t="str">
        <f t="shared" si="199"/>
        <v>August</v>
      </c>
    </row>
    <row r="3159" spans="1:26" x14ac:dyDescent="0.3">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c r="V3159">
        <f t="shared" si="196"/>
        <v>4</v>
      </c>
      <c r="W3159">
        <f t="shared" si="197"/>
        <v>8</v>
      </c>
      <c r="X3159" t="str" cm="1">
        <f t="array" ref="X3159">_xlfn.IFS(W3159&lt;=3, "Q1", W3159&lt;=6, "Q2", W3159&lt;=9, "Q3", W3159&lt;=12, "Q4")</f>
        <v>Q3</v>
      </c>
      <c r="Y3159" s="4">
        <f t="shared" si="198"/>
        <v>44.999999999999993</v>
      </c>
      <c r="Z3159" t="str">
        <f t="shared" si="199"/>
        <v>August</v>
      </c>
    </row>
    <row r="3160" spans="1:26" x14ac:dyDescent="0.3">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c r="V3160">
        <f t="shared" si="196"/>
        <v>1</v>
      </c>
      <c r="W3160">
        <f t="shared" si="197"/>
        <v>3</v>
      </c>
      <c r="X3160" t="str" cm="1">
        <f t="array" ref="X3160">_xlfn.IFS(W3160&lt;=3, "Q1", W3160&lt;=6, "Q2", W3160&lt;=9, "Q3", W3160&lt;=12, "Q4")</f>
        <v>Q1</v>
      </c>
      <c r="Y3160" s="4">
        <f t="shared" si="198"/>
        <v>8.75</v>
      </c>
      <c r="Z3160" t="str">
        <f t="shared" si="199"/>
        <v>March</v>
      </c>
    </row>
    <row r="3161" spans="1:26" x14ac:dyDescent="0.3">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c r="V3161">
        <f t="shared" si="196"/>
        <v>1</v>
      </c>
      <c r="W3161">
        <f t="shared" si="197"/>
        <v>3</v>
      </c>
      <c r="X3161" t="str" cm="1">
        <f t="array" ref="X3161">_xlfn.IFS(W3161&lt;=3, "Q1", W3161&lt;=6, "Q2", W3161&lt;=9, "Q3", W3161&lt;=12, "Q4")</f>
        <v>Q1</v>
      </c>
      <c r="Y3161" s="4">
        <f t="shared" si="198"/>
        <v>-15.000000000000002</v>
      </c>
      <c r="Z3161" t="str">
        <f t="shared" si="199"/>
        <v>March</v>
      </c>
    </row>
    <row r="3162" spans="1:26" x14ac:dyDescent="0.3">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c r="V3162">
        <f t="shared" si="196"/>
        <v>4</v>
      </c>
      <c r="W3162">
        <f t="shared" si="197"/>
        <v>9</v>
      </c>
      <c r="X3162" t="str" cm="1">
        <f t="array" ref="X3162">_xlfn.IFS(W3162&lt;=3, "Q1", W3162&lt;=6, "Q2", W3162&lt;=9, "Q3", W3162&lt;=12, "Q4")</f>
        <v>Q3</v>
      </c>
      <c r="Y3162" s="4">
        <f t="shared" si="198"/>
        <v>-155</v>
      </c>
      <c r="Z3162" t="str">
        <f t="shared" si="199"/>
        <v>September</v>
      </c>
    </row>
    <row r="3163" spans="1:26" x14ac:dyDescent="0.3">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c r="V3163">
        <f t="shared" si="196"/>
        <v>4</v>
      </c>
      <c r="W3163">
        <f t="shared" si="197"/>
        <v>9</v>
      </c>
      <c r="X3163" t="str" cm="1">
        <f t="array" ref="X3163">_xlfn.IFS(W3163&lt;=3, "Q1", W3163&lt;=6, "Q2", W3163&lt;=9, "Q3", W3163&lt;=12, "Q4")</f>
        <v>Q3</v>
      </c>
      <c r="Y3163" s="4">
        <f t="shared" si="198"/>
        <v>47</v>
      </c>
      <c r="Z3163" t="str">
        <f t="shared" si="199"/>
        <v>September</v>
      </c>
    </row>
    <row r="3164" spans="1:26" x14ac:dyDescent="0.3">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c r="V3164">
        <f t="shared" si="196"/>
        <v>4</v>
      </c>
      <c r="W3164">
        <f t="shared" si="197"/>
        <v>9</v>
      </c>
      <c r="X3164" t="str" cm="1">
        <f t="array" ref="X3164">_xlfn.IFS(W3164&lt;=3, "Q1", W3164&lt;=6, "Q2", W3164&lt;=9, "Q3", W3164&lt;=12, "Q4")</f>
        <v>Q3</v>
      </c>
      <c r="Y3164" s="4">
        <f t="shared" si="198"/>
        <v>47</v>
      </c>
      <c r="Z3164" t="str">
        <f t="shared" si="199"/>
        <v>September</v>
      </c>
    </row>
    <row r="3165" spans="1:26" x14ac:dyDescent="0.3">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c r="V3165">
        <f t="shared" si="196"/>
        <v>4</v>
      </c>
      <c r="W3165">
        <f t="shared" si="197"/>
        <v>9</v>
      </c>
      <c r="X3165" t="str" cm="1">
        <f t="array" ref="X3165">_xlfn.IFS(W3165&lt;=3, "Q1", W3165&lt;=6, "Q2", W3165&lt;=9, "Q3", W3165&lt;=12, "Q4")</f>
        <v>Q3</v>
      </c>
      <c r="Y3165" s="4">
        <f t="shared" si="198"/>
        <v>25.999999999999996</v>
      </c>
      <c r="Z3165" t="str">
        <f t="shared" si="199"/>
        <v>September</v>
      </c>
    </row>
    <row r="3166" spans="1:26" x14ac:dyDescent="0.3">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c r="V3166">
        <f t="shared" si="196"/>
        <v>4</v>
      </c>
      <c r="W3166">
        <f t="shared" si="197"/>
        <v>9</v>
      </c>
      <c r="X3166" t="str" cm="1">
        <f t="array" ref="X3166">_xlfn.IFS(W3166&lt;=3, "Q1", W3166&lt;=6, "Q2", W3166&lt;=9, "Q3", W3166&lt;=12, "Q4")</f>
        <v>Q3</v>
      </c>
      <c r="Y3166" s="4">
        <f t="shared" si="198"/>
        <v>44.999999999999993</v>
      </c>
      <c r="Z3166" t="str">
        <f t="shared" si="199"/>
        <v>September</v>
      </c>
    </row>
    <row r="3167" spans="1:26" x14ac:dyDescent="0.3">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c r="V3167">
        <f t="shared" si="196"/>
        <v>4</v>
      </c>
      <c r="W3167">
        <f t="shared" si="197"/>
        <v>9</v>
      </c>
      <c r="X3167" t="str" cm="1">
        <f t="array" ref="X3167">_xlfn.IFS(W3167&lt;=3, "Q1", W3167&lt;=6, "Q2", W3167&lt;=9, "Q3", W3167&lt;=12, "Q4")</f>
        <v>Q3</v>
      </c>
      <c r="Y3167" s="4">
        <f t="shared" si="198"/>
        <v>10</v>
      </c>
      <c r="Z3167" t="str">
        <f t="shared" si="199"/>
        <v>September</v>
      </c>
    </row>
    <row r="3168" spans="1:26" x14ac:dyDescent="0.3">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c r="V3168">
        <f t="shared" si="196"/>
        <v>4</v>
      </c>
      <c r="W3168">
        <f t="shared" si="197"/>
        <v>9</v>
      </c>
      <c r="X3168" t="str" cm="1">
        <f t="array" ref="X3168">_xlfn.IFS(W3168&lt;=3, "Q1", W3168&lt;=6, "Q2", W3168&lt;=9, "Q3", W3168&lt;=12, "Q4")</f>
        <v>Q3</v>
      </c>
      <c r="Y3168" s="4">
        <f t="shared" si="198"/>
        <v>49</v>
      </c>
      <c r="Z3168" t="str">
        <f t="shared" si="199"/>
        <v>September</v>
      </c>
    </row>
    <row r="3169" spans="1:26" x14ac:dyDescent="0.3">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c r="V3169">
        <f t="shared" si="196"/>
        <v>2</v>
      </c>
      <c r="W3169">
        <f t="shared" si="197"/>
        <v>10</v>
      </c>
      <c r="X3169" t="str" cm="1">
        <f t="array" ref="X3169">_xlfn.IFS(W3169&lt;=3, "Q1", W3169&lt;=6, "Q2", W3169&lt;=9, "Q3", W3169&lt;=12, "Q4")</f>
        <v>Q4</v>
      </c>
      <c r="Y3169" s="4">
        <f t="shared" si="198"/>
        <v>47.999999999999993</v>
      </c>
      <c r="Z3169" t="str">
        <f t="shared" si="199"/>
        <v>October</v>
      </c>
    </row>
    <row r="3170" spans="1:26" x14ac:dyDescent="0.3">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c r="V3170">
        <f t="shared" si="196"/>
        <v>6</v>
      </c>
      <c r="W3170">
        <f t="shared" si="197"/>
        <v>5</v>
      </c>
      <c r="X3170" t="str" cm="1">
        <f t="array" ref="X3170">_xlfn.IFS(W3170&lt;=3, "Q1", W3170&lt;=6, "Q2", W3170&lt;=9, "Q3", W3170&lt;=12, "Q4")</f>
        <v>Q2</v>
      </c>
      <c r="Y3170" s="4">
        <f t="shared" si="198"/>
        <v>-6.25</v>
      </c>
      <c r="Z3170" t="str">
        <f t="shared" si="199"/>
        <v>May</v>
      </c>
    </row>
    <row r="3171" spans="1:26" x14ac:dyDescent="0.3">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c r="V3171">
        <f t="shared" si="196"/>
        <v>6</v>
      </c>
      <c r="W3171">
        <f t="shared" si="197"/>
        <v>5</v>
      </c>
      <c r="X3171" t="str" cm="1">
        <f t="array" ref="X3171">_xlfn.IFS(W3171&lt;=3, "Q1", W3171&lt;=6, "Q2", W3171&lt;=9, "Q3", W3171&lt;=12, "Q4")</f>
        <v>Q2</v>
      </c>
      <c r="Y3171" s="4">
        <f t="shared" si="198"/>
        <v>31.25</v>
      </c>
      <c r="Z3171" t="str">
        <f t="shared" si="199"/>
        <v>May</v>
      </c>
    </row>
    <row r="3172" spans="1:26" x14ac:dyDescent="0.3">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c r="V3172">
        <f t="shared" si="196"/>
        <v>5</v>
      </c>
      <c r="W3172">
        <f t="shared" si="197"/>
        <v>12</v>
      </c>
      <c r="X3172" t="str" cm="1">
        <f t="array" ref="X3172">_xlfn.IFS(W3172&lt;=3, "Q1", W3172&lt;=6, "Q2", W3172&lt;=9, "Q3", W3172&lt;=12, "Q4")</f>
        <v>Q4</v>
      </c>
      <c r="Y3172" s="4">
        <f t="shared" si="198"/>
        <v>47</v>
      </c>
      <c r="Z3172" t="str">
        <f t="shared" si="199"/>
        <v>December</v>
      </c>
    </row>
    <row r="3173" spans="1:26" x14ac:dyDescent="0.3">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c r="V3173">
        <f t="shared" si="196"/>
        <v>7</v>
      </c>
      <c r="W3173">
        <f t="shared" si="197"/>
        <v>3</v>
      </c>
      <c r="X3173" t="str" cm="1">
        <f t="array" ref="X3173">_xlfn.IFS(W3173&lt;=3, "Q1", W3173&lt;=6, "Q2", W3173&lt;=9, "Q3", W3173&lt;=12, "Q4")</f>
        <v>Q1</v>
      </c>
      <c r="Y3173" s="4">
        <f t="shared" si="198"/>
        <v>-149.99999999999997</v>
      </c>
      <c r="Z3173" t="str">
        <f t="shared" si="199"/>
        <v>March</v>
      </c>
    </row>
    <row r="3174" spans="1:26" x14ac:dyDescent="0.3">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c r="V3174">
        <f t="shared" si="196"/>
        <v>7</v>
      </c>
      <c r="W3174">
        <f t="shared" si="197"/>
        <v>3</v>
      </c>
      <c r="X3174" t="str" cm="1">
        <f t="array" ref="X3174">_xlfn.IFS(W3174&lt;=3, "Q1", W3174&lt;=6, "Q2", W3174&lt;=9, "Q3", W3174&lt;=12, "Q4")</f>
        <v>Q1</v>
      </c>
      <c r="Y3174" s="4">
        <f t="shared" si="198"/>
        <v>0</v>
      </c>
      <c r="Z3174" t="str">
        <f t="shared" si="199"/>
        <v>March</v>
      </c>
    </row>
    <row r="3175" spans="1:26" x14ac:dyDescent="0.3">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c r="V3175">
        <f t="shared" si="196"/>
        <v>7</v>
      </c>
      <c r="W3175">
        <f t="shared" si="197"/>
        <v>3</v>
      </c>
      <c r="X3175" t="str" cm="1">
        <f t="array" ref="X3175">_xlfn.IFS(W3175&lt;=3, "Q1", W3175&lt;=6, "Q2", W3175&lt;=9, "Q3", W3175&lt;=12, "Q4")</f>
        <v>Q1</v>
      </c>
      <c r="Y3175" s="4">
        <f t="shared" si="198"/>
        <v>11.25</v>
      </c>
      <c r="Z3175" t="str">
        <f t="shared" si="199"/>
        <v>March</v>
      </c>
    </row>
    <row r="3176" spans="1:26" x14ac:dyDescent="0.3">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c r="V3176">
        <f t="shared" si="196"/>
        <v>7</v>
      </c>
      <c r="W3176">
        <f t="shared" si="197"/>
        <v>11</v>
      </c>
      <c r="X3176" t="str" cm="1">
        <f t="array" ref="X3176">_xlfn.IFS(W3176&lt;=3, "Q1", W3176&lt;=6, "Q2", W3176&lt;=9, "Q3", W3176&lt;=12, "Q4")</f>
        <v>Q4</v>
      </c>
      <c r="Y3176" s="4">
        <f t="shared" si="198"/>
        <v>27.999999999999996</v>
      </c>
      <c r="Z3176" t="str">
        <f t="shared" si="199"/>
        <v>November</v>
      </c>
    </row>
    <row r="3177" spans="1:26" x14ac:dyDescent="0.3">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c r="V3177">
        <f t="shared" si="196"/>
        <v>6</v>
      </c>
      <c r="W3177">
        <f t="shared" si="197"/>
        <v>9</v>
      </c>
      <c r="X3177" t="str" cm="1">
        <f t="array" ref="X3177">_xlfn.IFS(W3177&lt;=3, "Q1", W3177&lt;=6, "Q2", W3177&lt;=9, "Q3", W3177&lt;=12, "Q4")</f>
        <v>Q3</v>
      </c>
      <c r="Y3177" s="4">
        <f t="shared" si="198"/>
        <v>-133.33333333333331</v>
      </c>
      <c r="Z3177" t="str">
        <f t="shared" si="199"/>
        <v>September</v>
      </c>
    </row>
    <row r="3178" spans="1:26" x14ac:dyDescent="0.3">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c r="V3178">
        <f t="shared" si="196"/>
        <v>6</v>
      </c>
      <c r="W3178">
        <f t="shared" si="197"/>
        <v>9</v>
      </c>
      <c r="X3178" t="str" cm="1">
        <f t="array" ref="X3178">_xlfn.IFS(W3178&lt;=3, "Q1", W3178&lt;=6, "Q2", W3178&lt;=9, "Q3", W3178&lt;=12, "Q4")</f>
        <v>Q3</v>
      </c>
      <c r="Y3178" s="4">
        <f t="shared" si="198"/>
        <v>1.25</v>
      </c>
      <c r="Z3178" t="str">
        <f t="shared" si="199"/>
        <v>September</v>
      </c>
    </row>
    <row r="3179" spans="1:26" x14ac:dyDescent="0.3">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c r="V3179">
        <f t="shared" si="196"/>
        <v>0</v>
      </c>
      <c r="W3179">
        <f t="shared" si="197"/>
        <v>9</v>
      </c>
      <c r="X3179" t="str" cm="1">
        <f t="array" ref="X3179">_xlfn.IFS(W3179&lt;=3, "Q1", W3179&lt;=6, "Q2", W3179&lt;=9, "Q3", W3179&lt;=12, "Q4")</f>
        <v>Q3</v>
      </c>
      <c r="Y3179" s="4">
        <f t="shared" si="198"/>
        <v>47.999999999999993</v>
      </c>
      <c r="Z3179" t="str">
        <f t="shared" si="199"/>
        <v>September</v>
      </c>
    </row>
    <row r="3180" spans="1:26" x14ac:dyDescent="0.3">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c r="V3180">
        <f t="shared" si="196"/>
        <v>6</v>
      </c>
      <c r="W3180">
        <f t="shared" si="197"/>
        <v>12</v>
      </c>
      <c r="X3180" t="str" cm="1">
        <f t="array" ref="X3180">_xlfn.IFS(W3180&lt;=3, "Q1", W3180&lt;=6, "Q2", W3180&lt;=9, "Q3", W3180&lt;=12, "Q4")</f>
        <v>Q4</v>
      </c>
      <c r="Y3180" s="4">
        <f t="shared" si="198"/>
        <v>28.999999999999996</v>
      </c>
      <c r="Z3180" t="str">
        <f t="shared" si="199"/>
        <v>December</v>
      </c>
    </row>
    <row r="3181" spans="1:26" x14ac:dyDescent="0.3">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c r="V3181">
        <f t="shared" si="196"/>
        <v>6</v>
      </c>
      <c r="W3181">
        <f t="shared" si="197"/>
        <v>12</v>
      </c>
      <c r="X3181" t="str" cm="1">
        <f t="array" ref="X3181">_xlfn.IFS(W3181&lt;=3, "Q1", W3181&lt;=6, "Q2", W3181&lt;=9, "Q3", W3181&lt;=12, "Q4")</f>
        <v>Q4</v>
      </c>
      <c r="Y3181" s="4">
        <f t="shared" si="198"/>
        <v>31</v>
      </c>
      <c r="Z3181" t="str">
        <f t="shared" si="199"/>
        <v>December</v>
      </c>
    </row>
    <row r="3182" spans="1:26" x14ac:dyDescent="0.3">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c r="V3182">
        <f t="shared" si="196"/>
        <v>6</v>
      </c>
      <c r="W3182">
        <f t="shared" si="197"/>
        <v>12</v>
      </c>
      <c r="X3182" t="str" cm="1">
        <f t="array" ref="X3182">_xlfn.IFS(W3182&lt;=3, "Q1", W3182&lt;=6, "Q2", W3182&lt;=9, "Q3", W3182&lt;=12, "Q4")</f>
        <v>Q4</v>
      </c>
      <c r="Y3182" s="4">
        <f t="shared" si="198"/>
        <v>26.999999999999996</v>
      </c>
      <c r="Z3182" t="str">
        <f t="shared" si="199"/>
        <v>December</v>
      </c>
    </row>
    <row r="3183" spans="1:26" x14ac:dyDescent="0.3">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c r="V3183">
        <f t="shared" si="196"/>
        <v>3</v>
      </c>
      <c r="W3183">
        <f t="shared" si="197"/>
        <v>11</v>
      </c>
      <c r="X3183" t="str" cm="1">
        <f t="array" ref="X3183">_xlfn.IFS(W3183&lt;=3, "Q1", W3183&lt;=6, "Q2", W3183&lt;=9, "Q3", W3183&lt;=12, "Q4")</f>
        <v>Q4</v>
      </c>
      <c r="Y3183" s="4">
        <f t="shared" si="198"/>
        <v>46</v>
      </c>
      <c r="Z3183" t="str">
        <f t="shared" si="199"/>
        <v>November</v>
      </c>
    </row>
    <row r="3184" spans="1:26" x14ac:dyDescent="0.3">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c r="V3184">
        <f t="shared" si="196"/>
        <v>3</v>
      </c>
      <c r="W3184">
        <f t="shared" si="197"/>
        <v>11</v>
      </c>
      <c r="X3184" t="str" cm="1">
        <f t="array" ref="X3184">_xlfn.IFS(W3184&lt;=3, "Q1", W3184&lt;=6, "Q2", W3184&lt;=9, "Q3", W3184&lt;=12, "Q4")</f>
        <v>Q4</v>
      </c>
      <c r="Y3184" s="4">
        <f t="shared" si="198"/>
        <v>43</v>
      </c>
      <c r="Z3184" t="str">
        <f t="shared" si="199"/>
        <v>November</v>
      </c>
    </row>
    <row r="3185" spans="1:26" x14ac:dyDescent="0.3">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c r="V3185">
        <f t="shared" si="196"/>
        <v>3</v>
      </c>
      <c r="W3185">
        <f t="shared" si="197"/>
        <v>11</v>
      </c>
      <c r="X3185" t="str" cm="1">
        <f t="array" ref="X3185">_xlfn.IFS(W3185&lt;=3, "Q1", W3185&lt;=6, "Q2", W3185&lt;=9, "Q3", W3185&lt;=12, "Q4")</f>
        <v>Q4</v>
      </c>
      <c r="Y3185" s="4">
        <f t="shared" si="198"/>
        <v>28.999999999999996</v>
      </c>
      <c r="Z3185" t="str">
        <f t="shared" si="199"/>
        <v>November</v>
      </c>
    </row>
    <row r="3186" spans="1:26" x14ac:dyDescent="0.3">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c r="V3186">
        <f t="shared" si="196"/>
        <v>3</v>
      </c>
      <c r="W3186">
        <f t="shared" si="197"/>
        <v>11</v>
      </c>
      <c r="X3186" t="str" cm="1">
        <f t="array" ref="X3186">_xlfn.IFS(W3186&lt;=3, "Q1", W3186&lt;=6, "Q2", W3186&lt;=9, "Q3", W3186&lt;=12, "Q4")</f>
        <v>Q4</v>
      </c>
      <c r="Y3186" s="4">
        <f t="shared" si="198"/>
        <v>29.000000000000004</v>
      </c>
      <c r="Z3186" t="str">
        <f t="shared" si="199"/>
        <v>November</v>
      </c>
    </row>
    <row r="3187" spans="1:26" x14ac:dyDescent="0.3">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c r="V3187">
        <f t="shared" si="196"/>
        <v>2</v>
      </c>
      <c r="W3187">
        <f t="shared" si="197"/>
        <v>11</v>
      </c>
      <c r="X3187" t="str" cm="1">
        <f t="array" ref="X3187">_xlfn.IFS(W3187&lt;=3, "Q1", W3187&lt;=6, "Q2", W3187&lt;=9, "Q3", W3187&lt;=12, "Q4")</f>
        <v>Q4</v>
      </c>
      <c r="Y3187" s="4">
        <f t="shared" si="198"/>
        <v>-170</v>
      </c>
      <c r="Z3187" t="str">
        <f t="shared" si="199"/>
        <v>November</v>
      </c>
    </row>
    <row r="3188" spans="1:26" x14ac:dyDescent="0.3">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c r="V3188">
        <f t="shared" si="196"/>
        <v>2</v>
      </c>
      <c r="W3188">
        <f t="shared" si="197"/>
        <v>11</v>
      </c>
      <c r="X3188" t="str" cm="1">
        <f t="array" ref="X3188">_xlfn.IFS(W3188&lt;=3, "Q1", W3188&lt;=6, "Q2", W3188&lt;=9, "Q3", W3188&lt;=12, "Q4")</f>
        <v>Q4</v>
      </c>
      <c r="Y3188" s="4">
        <f t="shared" si="198"/>
        <v>36.25</v>
      </c>
      <c r="Z3188" t="str">
        <f t="shared" si="199"/>
        <v>November</v>
      </c>
    </row>
    <row r="3189" spans="1:26" x14ac:dyDescent="0.3">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c r="V3189">
        <f t="shared" si="196"/>
        <v>5</v>
      </c>
      <c r="W3189">
        <f t="shared" si="197"/>
        <v>3</v>
      </c>
      <c r="X3189" t="str" cm="1">
        <f t="array" ref="X3189">_xlfn.IFS(W3189&lt;=3, "Q1", W3189&lt;=6, "Q2", W3189&lt;=9, "Q3", W3189&lt;=12, "Q4")</f>
        <v>Q1</v>
      </c>
      <c r="Y3189" s="4">
        <f t="shared" si="198"/>
        <v>46</v>
      </c>
      <c r="Z3189" t="str">
        <f t="shared" si="199"/>
        <v>March</v>
      </c>
    </row>
    <row r="3190" spans="1:26" x14ac:dyDescent="0.3">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c r="V3190">
        <f t="shared" si="196"/>
        <v>2</v>
      </c>
      <c r="W3190">
        <f t="shared" si="197"/>
        <v>10</v>
      </c>
      <c r="X3190" t="str" cm="1">
        <f t="array" ref="X3190">_xlfn.IFS(W3190&lt;=3, "Q1", W3190&lt;=6, "Q2", W3190&lt;=9, "Q3", W3190&lt;=12, "Q4")</f>
        <v>Q4</v>
      </c>
      <c r="Y3190" s="4">
        <f t="shared" si="198"/>
        <v>48.000000000000007</v>
      </c>
      <c r="Z3190" t="str">
        <f t="shared" si="199"/>
        <v>October</v>
      </c>
    </row>
    <row r="3191" spans="1:26" x14ac:dyDescent="0.3">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c r="V3191">
        <f t="shared" si="196"/>
        <v>2</v>
      </c>
      <c r="W3191">
        <f t="shared" si="197"/>
        <v>10</v>
      </c>
      <c r="X3191" t="str" cm="1">
        <f t="array" ref="X3191">_xlfn.IFS(W3191&lt;=3, "Q1", W3191&lt;=6, "Q2", W3191&lt;=9, "Q3", W3191&lt;=12, "Q4")</f>
        <v>Q4</v>
      </c>
      <c r="Y3191" s="4">
        <f t="shared" si="198"/>
        <v>36.25</v>
      </c>
      <c r="Z3191" t="str">
        <f t="shared" si="199"/>
        <v>October</v>
      </c>
    </row>
    <row r="3192" spans="1:26" x14ac:dyDescent="0.3">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c r="V3192">
        <f t="shared" si="196"/>
        <v>5</v>
      </c>
      <c r="W3192">
        <f t="shared" si="197"/>
        <v>12</v>
      </c>
      <c r="X3192" t="str" cm="1">
        <f t="array" ref="X3192">_xlfn.IFS(W3192&lt;=3, "Q1", W3192&lt;=6, "Q2", W3192&lt;=9, "Q3", W3192&lt;=12, "Q4")</f>
        <v>Q4</v>
      </c>
      <c r="Y3192" s="4">
        <f t="shared" si="198"/>
        <v>-25</v>
      </c>
      <c r="Z3192" t="str">
        <f t="shared" si="199"/>
        <v>December</v>
      </c>
    </row>
    <row r="3193" spans="1:26" x14ac:dyDescent="0.3">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c r="V3193">
        <f t="shared" si="196"/>
        <v>6</v>
      </c>
      <c r="W3193">
        <f t="shared" si="197"/>
        <v>10</v>
      </c>
      <c r="X3193" t="str" cm="1">
        <f t="array" ref="X3193">_xlfn.IFS(W3193&lt;=3, "Q1", W3193&lt;=6, "Q2", W3193&lt;=9, "Q3", W3193&lt;=12, "Q4")</f>
        <v>Q4</v>
      </c>
      <c r="Y3193" s="4">
        <f t="shared" si="198"/>
        <v>26</v>
      </c>
      <c r="Z3193" t="str">
        <f t="shared" si="199"/>
        <v>October</v>
      </c>
    </row>
    <row r="3194" spans="1:26" x14ac:dyDescent="0.3">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c r="V3194">
        <f t="shared" si="196"/>
        <v>4</v>
      </c>
      <c r="W3194">
        <f t="shared" si="197"/>
        <v>6</v>
      </c>
      <c r="X3194" t="str" cm="1">
        <f t="array" ref="X3194">_xlfn.IFS(W3194&lt;=3, "Q1", W3194&lt;=6, "Q2", W3194&lt;=9, "Q3", W3194&lt;=12, "Q4")</f>
        <v>Q2</v>
      </c>
      <c r="Y3194" s="4">
        <f t="shared" si="198"/>
        <v>-150</v>
      </c>
      <c r="Z3194" t="str">
        <f t="shared" si="199"/>
        <v>June</v>
      </c>
    </row>
    <row r="3195" spans="1:26" x14ac:dyDescent="0.3">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c r="V3195">
        <f t="shared" si="196"/>
        <v>3</v>
      </c>
      <c r="W3195">
        <f t="shared" si="197"/>
        <v>9</v>
      </c>
      <c r="X3195" t="str" cm="1">
        <f t="array" ref="X3195">_xlfn.IFS(W3195&lt;=3, "Q1", W3195&lt;=6, "Q2", W3195&lt;=9, "Q3", W3195&lt;=12, "Q4")</f>
        <v>Q3</v>
      </c>
      <c r="Y3195" s="4">
        <f t="shared" si="198"/>
        <v>-165</v>
      </c>
      <c r="Z3195" t="str">
        <f t="shared" si="199"/>
        <v>September</v>
      </c>
    </row>
    <row r="3196" spans="1:26" x14ac:dyDescent="0.3">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c r="V3196">
        <f t="shared" si="196"/>
        <v>3</v>
      </c>
      <c r="W3196">
        <f t="shared" si="197"/>
        <v>9</v>
      </c>
      <c r="X3196" t="str" cm="1">
        <f t="array" ref="X3196">_xlfn.IFS(W3196&lt;=3, "Q1", W3196&lt;=6, "Q2", W3196&lt;=9, "Q3", W3196&lt;=12, "Q4")</f>
        <v>Q3</v>
      </c>
      <c r="Y3196" s="4">
        <f t="shared" si="198"/>
        <v>35</v>
      </c>
      <c r="Z3196" t="str">
        <f t="shared" si="199"/>
        <v>September</v>
      </c>
    </row>
    <row r="3197" spans="1:26" x14ac:dyDescent="0.3">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c r="V3197">
        <f t="shared" si="196"/>
        <v>5</v>
      </c>
      <c r="W3197">
        <f t="shared" si="197"/>
        <v>8</v>
      </c>
      <c r="X3197" t="str" cm="1">
        <f t="array" ref="X3197">_xlfn.IFS(W3197&lt;=3, "Q1", W3197&lt;=6, "Q2", W3197&lt;=9, "Q3", W3197&lt;=12, "Q4")</f>
        <v>Q3</v>
      </c>
      <c r="Y3197" s="4">
        <f t="shared" si="198"/>
        <v>1</v>
      </c>
      <c r="Z3197" t="str">
        <f t="shared" si="199"/>
        <v>August</v>
      </c>
    </row>
    <row r="3198" spans="1:26" x14ac:dyDescent="0.3">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c r="V3198">
        <f t="shared" si="196"/>
        <v>6</v>
      </c>
      <c r="W3198">
        <f t="shared" si="197"/>
        <v>7</v>
      </c>
      <c r="X3198" t="str" cm="1">
        <f t="array" ref="X3198">_xlfn.IFS(W3198&lt;=3, "Q1", W3198&lt;=6, "Q2", W3198&lt;=9, "Q3", W3198&lt;=12, "Q4")</f>
        <v>Q3</v>
      </c>
      <c r="Y3198" s="4">
        <f t="shared" si="198"/>
        <v>47</v>
      </c>
      <c r="Z3198" t="str">
        <f t="shared" si="199"/>
        <v>July</v>
      </c>
    </row>
    <row r="3199" spans="1:26" x14ac:dyDescent="0.3">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c r="V3199">
        <f t="shared" si="196"/>
        <v>0</v>
      </c>
      <c r="W3199">
        <f t="shared" si="197"/>
        <v>7</v>
      </c>
      <c r="X3199" t="str" cm="1">
        <f t="array" ref="X3199">_xlfn.IFS(W3199&lt;=3, "Q1", W3199&lt;=6, "Q2", W3199&lt;=9, "Q3", W3199&lt;=12, "Q4")</f>
        <v>Q3</v>
      </c>
      <c r="Y3199" s="4">
        <f t="shared" si="198"/>
        <v>-66.666666666666671</v>
      </c>
      <c r="Z3199" t="str">
        <f t="shared" si="199"/>
        <v>July</v>
      </c>
    </row>
    <row r="3200" spans="1:26" x14ac:dyDescent="0.3">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c r="V3200">
        <f t="shared" si="196"/>
        <v>6</v>
      </c>
      <c r="W3200">
        <f t="shared" si="197"/>
        <v>12</v>
      </c>
      <c r="X3200" t="str" cm="1">
        <f t="array" ref="X3200">_xlfn.IFS(W3200&lt;=3, "Q1", W3200&lt;=6, "Q2", W3200&lt;=9, "Q3", W3200&lt;=12, "Q4")</f>
        <v>Q4</v>
      </c>
      <c r="Y3200" s="4">
        <f t="shared" si="198"/>
        <v>10</v>
      </c>
      <c r="Z3200" t="str">
        <f t="shared" si="199"/>
        <v>December</v>
      </c>
    </row>
    <row r="3201" spans="1:26" x14ac:dyDescent="0.3">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c r="V3201">
        <f t="shared" si="196"/>
        <v>4</v>
      </c>
      <c r="W3201">
        <f t="shared" si="197"/>
        <v>12</v>
      </c>
      <c r="X3201" t="str" cm="1">
        <f t="array" ref="X3201">_xlfn.IFS(W3201&lt;=3, "Q1", W3201&lt;=6, "Q2", W3201&lt;=9, "Q3", W3201&lt;=12, "Q4")</f>
        <v>Q4</v>
      </c>
      <c r="Y3201" s="4">
        <f t="shared" si="198"/>
        <v>12.5</v>
      </c>
      <c r="Z3201" t="str">
        <f t="shared" si="199"/>
        <v>December</v>
      </c>
    </row>
    <row r="3202" spans="1:26" x14ac:dyDescent="0.3">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c r="V3202">
        <f t="shared" si="196"/>
        <v>2</v>
      </c>
      <c r="W3202">
        <f t="shared" si="197"/>
        <v>5</v>
      </c>
      <c r="X3202" t="str" cm="1">
        <f t="array" ref="X3202">_xlfn.IFS(W3202&lt;=3, "Q1", W3202&lt;=6, "Q2", W3202&lt;=9, "Q3", W3202&lt;=12, "Q4")</f>
        <v>Q2</v>
      </c>
      <c r="Y3202" s="4">
        <f t="shared" si="198"/>
        <v>2.5</v>
      </c>
      <c r="Z3202" t="str">
        <f t="shared" si="199"/>
        <v>May</v>
      </c>
    </row>
    <row r="3203" spans="1:26" x14ac:dyDescent="0.3">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c r="V3203">
        <f t="shared" ref="V3203:V3266" si="200">D3203-C3203</f>
        <v>2</v>
      </c>
      <c r="W3203">
        <f t="shared" ref="W3203:W3266" si="201">MONTH(C3203)</f>
        <v>5</v>
      </c>
      <c r="X3203" t="str" cm="1">
        <f t="array" ref="X3203">_xlfn.IFS(W3203&lt;=3, "Q1", W3203&lt;=6, "Q2", W3203&lt;=9, "Q3", W3203&lt;=12, "Q4")</f>
        <v>Q2</v>
      </c>
      <c r="Y3203" s="4">
        <f t="shared" ref="Y3203:Y3266" si="202">(U3203/R3203)*100</f>
        <v>36.25</v>
      </c>
      <c r="Z3203" t="str">
        <f t="shared" ref="Z3203:Z3266" si="203">TEXT(C3203, "mmmm")</f>
        <v>May</v>
      </c>
    </row>
    <row r="3204" spans="1:26" x14ac:dyDescent="0.3">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c r="V3204">
        <f t="shared" si="200"/>
        <v>6</v>
      </c>
      <c r="W3204">
        <f t="shared" si="201"/>
        <v>11</v>
      </c>
      <c r="X3204" t="str" cm="1">
        <f t="array" ref="X3204">_xlfn.IFS(W3204&lt;=3, "Q1", W3204&lt;=6, "Q2", W3204&lt;=9, "Q3", W3204&lt;=12, "Q4")</f>
        <v>Q4</v>
      </c>
      <c r="Y3204" s="4">
        <f t="shared" si="202"/>
        <v>10</v>
      </c>
      <c r="Z3204" t="str">
        <f t="shared" si="203"/>
        <v>November</v>
      </c>
    </row>
    <row r="3205" spans="1:26" x14ac:dyDescent="0.3">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c r="V3205">
        <f t="shared" si="200"/>
        <v>6</v>
      </c>
      <c r="W3205">
        <f t="shared" si="201"/>
        <v>11</v>
      </c>
      <c r="X3205" t="str" cm="1">
        <f t="array" ref="X3205">_xlfn.IFS(W3205&lt;=3, "Q1", W3205&lt;=6, "Q2", W3205&lt;=9, "Q3", W3205&lt;=12, "Q4")</f>
        <v>Q4</v>
      </c>
      <c r="Y3205" s="4">
        <f t="shared" si="202"/>
        <v>39</v>
      </c>
      <c r="Z3205" t="str">
        <f t="shared" si="203"/>
        <v>November</v>
      </c>
    </row>
    <row r="3206" spans="1:26" x14ac:dyDescent="0.3">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c r="V3206">
        <f t="shared" si="200"/>
        <v>6</v>
      </c>
      <c r="W3206">
        <f t="shared" si="201"/>
        <v>11</v>
      </c>
      <c r="X3206" t="str" cm="1">
        <f t="array" ref="X3206">_xlfn.IFS(W3206&lt;=3, "Q1", W3206&lt;=6, "Q2", W3206&lt;=9, "Q3", W3206&lt;=12, "Q4")</f>
        <v>Q4</v>
      </c>
      <c r="Y3206" s="4">
        <f t="shared" si="202"/>
        <v>27.999999999999996</v>
      </c>
      <c r="Z3206" t="str">
        <f t="shared" si="203"/>
        <v>November</v>
      </c>
    </row>
    <row r="3207" spans="1:26" x14ac:dyDescent="0.3">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c r="V3207">
        <f t="shared" si="200"/>
        <v>6</v>
      </c>
      <c r="W3207">
        <f t="shared" si="201"/>
        <v>11</v>
      </c>
      <c r="X3207" t="str" cm="1">
        <f t="array" ref="X3207">_xlfn.IFS(W3207&lt;=3, "Q1", W3207&lt;=6, "Q2", W3207&lt;=9, "Q3", W3207&lt;=12, "Q4")</f>
        <v>Q4</v>
      </c>
      <c r="Y3207" s="4">
        <f t="shared" si="202"/>
        <v>44.999999999999993</v>
      </c>
      <c r="Z3207" t="str">
        <f t="shared" si="203"/>
        <v>November</v>
      </c>
    </row>
    <row r="3208" spans="1:26" x14ac:dyDescent="0.3">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c r="V3208">
        <f t="shared" si="200"/>
        <v>6</v>
      </c>
      <c r="W3208">
        <f t="shared" si="201"/>
        <v>11</v>
      </c>
      <c r="X3208" t="str" cm="1">
        <f t="array" ref="X3208">_xlfn.IFS(W3208&lt;=3, "Q1", W3208&lt;=6, "Q2", W3208&lt;=9, "Q3", W3208&lt;=12, "Q4")</f>
        <v>Q4</v>
      </c>
      <c r="Y3208" s="4">
        <f t="shared" si="202"/>
        <v>28.000000000000004</v>
      </c>
      <c r="Z3208" t="str">
        <f t="shared" si="203"/>
        <v>November</v>
      </c>
    </row>
    <row r="3209" spans="1:26" x14ac:dyDescent="0.3">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c r="V3209">
        <f t="shared" si="200"/>
        <v>6</v>
      </c>
      <c r="W3209">
        <f t="shared" si="201"/>
        <v>11</v>
      </c>
      <c r="X3209" t="str" cm="1">
        <f t="array" ref="X3209">_xlfn.IFS(W3209&lt;=3, "Q1", W3209&lt;=6, "Q2", W3209&lt;=9, "Q3", W3209&lt;=12, "Q4")</f>
        <v>Q4</v>
      </c>
      <c r="Y3209" s="4">
        <f t="shared" si="202"/>
        <v>46</v>
      </c>
      <c r="Z3209" t="str">
        <f t="shared" si="203"/>
        <v>November</v>
      </c>
    </row>
    <row r="3210" spans="1:26" x14ac:dyDescent="0.3">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c r="V3210">
        <f t="shared" si="200"/>
        <v>6</v>
      </c>
      <c r="W3210">
        <f t="shared" si="201"/>
        <v>1</v>
      </c>
      <c r="X3210" t="str" cm="1">
        <f t="array" ref="X3210">_xlfn.IFS(W3210&lt;=3, "Q1", W3210&lt;=6, "Q2", W3210&lt;=9, "Q3", W3210&lt;=12, "Q4")</f>
        <v>Q1</v>
      </c>
      <c r="Y3210" s="4">
        <f t="shared" si="202"/>
        <v>34</v>
      </c>
      <c r="Z3210" t="str">
        <f t="shared" si="203"/>
        <v>January</v>
      </c>
    </row>
    <row r="3211" spans="1:26" x14ac:dyDescent="0.3">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c r="V3211">
        <f t="shared" si="200"/>
        <v>6</v>
      </c>
      <c r="W3211">
        <f t="shared" si="201"/>
        <v>1</v>
      </c>
      <c r="X3211" t="str" cm="1">
        <f t="array" ref="X3211">_xlfn.IFS(W3211&lt;=3, "Q1", W3211&lt;=6, "Q2", W3211&lt;=9, "Q3", W3211&lt;=12, "Q4")</f>
        <v>Q1</v>
      </c>
      <c r="Y3211" s="4">
        <f t="shared" si="202"/>
        <v>37.500000000000007</v>
      </c>
      <c r="Z3211" t="str">
        <f t="shared" si="203"/>
        <v>January</v>
      </c>
    </row>
    <row r="3212" spans="1:26" x14ac:dyDescent="0.3">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c r="V3212">
        <f t="shared" si="200"/>
        <v>5</v>
      </c>
      <c r="W3212">
        <f t="shared" si="201"/>
        <v>9</v>
      </c>
      <c r="X3212" t="str" cm="1">
        <f t="array" ref="X3212">_xlfn.IFS(W3212&lt;=3, "Q1", W3212&lt;=6, "Q2", W3212&lt;=9, "Q3", W3212&lt;=12, "Q4")</f>
        <v>Q3</v>
      </c>
      <c r="Y3212" s="4">
        <f t="shared" si="202"/>
        <v>37.500000000000007</v>
      </c>
      <c r="Z3212" t="str">
        <f t="shared" si="203"/>
        <v>September</v>
      </c>
    </row>
    <row r="3213" spans="1:26" x14ac:dyDescent="0.3">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c r="V3213">
        <f t="shared" si="200"/>
        <v>5</v>
      </c>
      <c r="W3213">
        <f t="shared" si="201"/>
        <v>9</v>
      </c>
      <c r="X3213" t="str" cm="1">
        <f t="array" ref="X3213">_xlfn.IFS(W3213&lt;=3, "Q1", W3213&lt;=6, "Q2", W3213&lt;=9, "Q3", W3213&lt;=12, "Q4")</f>
        <v>Q3</v>
      </c>
      <c r="Y3213" s="4">
        <f t="shared" si="202"/>
        <v>-165</v>
      </c>
      <c r="Z3213" t="str">
        <f t="shared" si="203"/>
        <v>September</v>
      </c>
    </row>
    <row r="3214" spans="1:26" x14ac:dyDescent="0.3">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c r="V3214">
        <f t="shared" si="200"/>
        <v>5</v>
      </c>
      <c r="W3214">
        <f t="shared" si="201"/>
        <v>12</v>
      </c>
      <c r="X3214" t="str" cm="1">
        <f t="array" ref="X3214">_xlfn.IFS(W3214&lt;=3, "Q1", W3214&lt;=6, "Q2", W3214&lt;=9, "Q3", W3214&lt;=12, "Q4")</f>
        <v>Q4</v>
      </c>
      <c r="Y3214" s="4">
        <f t="shared" si="202"/>
        <v>27.999999999999996</v>
      </c>
      <c r="Z3214" t="str">
        <f t="shared" si="203"/>
        <v>December</v>
      </c>
    </row>
    <row r="3215" spans="1:26" x14ac:dyDescent="0.3">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c r="V3215">
        <f t="shared" si="200"/>
        <v>6</v>
      </c>
      <c r="W3215">
        <f t="shared" si="201"/>
        <v>5</v>
      </c>
      <c r="X3215" t="str" cm="1">
        <f t="array" ref="X3215">_xlfn.IFS(W3215&lt;=3, "Q1", W3215&lt;=6, "Q2", W3215&lt;=9, "Q3", W3215&lt;=12, "Q4")</f>
        <v>Q2</v>
      </c>
      <c r="Y3215" s="4">
        <f t="shared" si="202"/>
        <v>11.249999999999998</v>
      </c>
      <c r="Z3215" t="str">
        <f t="shared" si="203"/>
        <v>May</v>
      </c>
    </row>
    <row r="3216" spans="1:26" x14ac:dyDescent="0.3">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c r="V3216">
        <f t="shared" si="200"/>
        <v>6</v>
      </c>
      <c r="W3216">
        <f t="shared" si="201"/>
        <v>5</v>
      </c>
      <c r="X3216" t="str" cm="1">
        <f t="array" ref="X3216">_xlfn.IFS(W3216&lt;=3, "Q1", W3216&lt;=6, "Q2", W3216&lt;=9, "Q3", W3216&lt;=12, "Q4")</f>
        <v>Q2</v>
      </c>
      <c r="Y3216" s="4">
        <f t="shared" si="202"/>
        <v>18.75</v>
      </c>
      <c r="Z3216" t="str">
        <f t="shared" si="203"/>
        <v>May</v>
      </c>
    </row>
    <row r="3217" spans="1:26" x14ac:dyDescent="0.3">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c r="V3217">
        <f t="shared" si="200"/>
        <v>2</v>
      </c>
      <c r="W3217">
        <f t="shared" si="201"/>
        <v>7</v>
      </c>
      <c r="X3217" t="str" cm="1">
        <f t="array" ref="X3217">_xlfn.IFS(W3217&lt;=3, "Q1", W3217&lt;=6, "Q2", W3217&lt;=9, "Q3", W3217&lt;=12, "Q4")</f>
        <v>Q3</v>
      </c>
      <c r="Y3217" s="4">
        <f t="shared" si="202"/>
        <v>47</v>
      </c>
      <c r="Z3217" t="str">
        <f t="shared" si="203"/>
        <v>July</v>
      </c>
    </row>
    <row r="3218" spans="1:26" x14ac:dyDescent="0.3">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c r="V3218">
        <f t="shared" si="200"/>
        <v>4</v>
      </c>
      <c r="W3218">
        <f t="shared" si="201"/>
        <v>5</v>
      </c>
      <c r="X3218" t="str" cm="1">
        <f t="array" ref="X3218">_xlfn.IFS(W3218&lt;=3, "Q1", W3218&lt;=6, "Q2", W3218&lt;=9, "Q3", W3218&lt;=12, "Q4")</f>
        <v>Q2</v>
      </c>
      <c r="Y3218" s="4">
        <f t="shared" si="202"/>
        <v>35</v>
      </c>
      <c r="Z3218" t="str">
        <f t="shared" si="203"/>
        <v>May</v>
      </c>
    </row>
    <row r="3219" spans="1:26" x14ac:dyDescent="0.3">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c r="V3219">
        <f t="shared" si="200"/>
        <v>6</v>
      </c>
      <c r="W3219">
        <f t="shared" si="201"/>
        <v>11</v>
      </c>
      <c r="X3219" t="str" cm="1">
        <f t="array" ref="X3219">_xlfn.IFS(W3219&lt;=3, "Q1", W3219&lt;=6, "Q2", W3219&lt;=9, "Q3", W3219&lt;=12, "Q4")</f>
        <v>Q4</v>
      </c>
      <c r="Y3219" s="4">
        <f t="shared" si="202"/>
        <v>33.75</v>
      </c>
      <c r="Z3219" t="str">
        <f t="shared" si="203"/>
        <v>November</v>
      </c>
    </row>
    <row r="3220" spans="1:26" x14ac:dyDescent="0.3">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c r="V3220">
        <f t="shared" si="200"/>
        <v>6</v>
      </c>
      <c r="W3220">
        <f t="shared" si="201"/>
        <v>11</v>
      </c>
      <c r="X3220" t="str" cm="1">
        <f t="array" ref="X3220">_xlfn.IFS(W3220&lt;=3, "Q1", W3220&lt;=6, "Q2", W3220&lt;=9, "Q3", W3220&lt;=12, "Q4")</f>
        <v>Q4</v>
      </c>
      <c r="Y3220" s="4">
        <f t="shared" si="202"/>
        <v>29.000000000000004</v>
      </c>
      <c r="Z3220" t="str">
        <f t="shared" si="203"/>
        <v>November</v>
      </c>
    </row>
    <row r="3221" spans="1:26" x14ac:dyDescent="0.3">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c r="V3221">
        <f t="shared" si="200"/>
        <v>6</v>
      </c>
      <c r="W3221">
        <f t="shared" si="201"/>
        <v>10</v>
      </c>
      <c r="X3221" t="str" cm="1">
        <f t="array" ref="X3221">_xlfn.IFS(W3221&lt;=3, "Q1", W3221&lt;=6, "Q2", W3221&lt;=9, "Q3", W3221&lt;=12, "Q4")</f>
        <v>Q4</v>
      </c>
      <c r="Y3221" s="4">
        <f t="shared" si="202"/>
        <v>48.000000000000007</v>
      </c>
      <c r="Z3221" t="str">
        <f t="shared" si="203"/>
        <v>October</v>
      </c>
    </row>
    <row r="3222" spans="1:26" x14ac:dyDescent="0.3">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c r="V3222">
        <f t="shared" si="200"/>
        <v>6</v>
      </c>
      <c r="W3222">
        <f t="shared" si="201"/>
        <v>10</v>
      </c>
      <c r="X3222" t="str" cm="1">
        <f t="array" ref="X3222">_xlfn.IFS(W3222&lt;=3, "Q1", W3222&lt;=6, "Q2", W3222&lt;=9, "Q3", W3222&lt;=12, "Q4")</f>
        <v>Q4</v>
      </c>
      <c r="Y3222" s="4">
        <f t="shared" si="202"/>
        <v>45.000000000000007</v>
      </c>
      <c r="Z3222" t="str">
        <f t="shared" si="203"/>
        <v>October</v>
      </c>
    </row>
    <row r="3223" spans="1:26" x14ac:dyDescent="0.3">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c r="V3223">
        <f t="shared" si="200"/>
        <v>6</v>
      </c>
      <c r="W3223">
        <f t="shared" si="201"/>
        <v>10</v>
      </c>
      <c r="X3223" t="str" cm="1">
        <f t="array" ref="X3223">_xlfn.IFS(W3223&lt;=3, "Q1", W3223&lt;=6, "Q2", W3223&lt;=9, "Q3", W3223&lt;=12, "Q4")</f>
        <v>Q4</v>
      </c>
      <c r="Y3223" s="4">
        <f t="shared" si="202"/>
        <v>36</v>
      </c>
      <c r="Z3223" t="str">
        <f t="shared" si="203"/>
        <v>October</v>
      </c>
    </row>
    <row r="3224" spans="1:26" x14ac:dyDescent="0.3">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c r="V3224">
        <f t="shared" si="200"/>
        <v>3</v>
      </c>
      <c r="W3224">
        <f t="shared" si="201"/>
        <v>10</v>
      </c>
      <c r="X3224" t="str" cm="1">
        <f t="array" ref="X3224">_xlfn.IFS(W3224&lt;=3, "Q1", W3224&lt;=6, "Q2", W3224&lt;=9, "Q3", W3224&lt;=12, "Q4")</f>
        <v>Q4</v>
      </c>
      <c r="Y3224" s="4">
        <f t="shared" si="202"/>
        <v>36.250000000000007</v>
      </c>
      <c r="Z3224" t="str">
        <f t="shared" si="203"/>
        <v>October</v>
      </c>
    </row>
    <row r="3225" spans="1:26" x14ac:dyDescent="0.3">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c r="V3225">
        <f t="shared" si="200"/>
        <v>3</v>
      </c>
      <c r="W3225">
        <f t="shared" si="201"/>
        <v>10</v>
      </c>
      <c r="X3225" t="str" cm="1">
        <f t="array" ref="X3225">_xlfn.IFS(W3225&lt;=3, "Q1", W3225&lt;=6, "Q2", W3225&lt;=9, "Q3", W3225&lt;=12, "Q4")</f>
        <v>Q4</v>
      </c>
      <c r="Y3225" s="4">
        <f t="shared" si="202"/>
        <v>31.25</v>
      </c>
      <c r="Z3225" t="str">
        <f t="shared" si="203"/>
        <v>October</v>
      </c>
    </row>
    <row r="3226" spans="1:26" x14ac:dyDescent="0.3">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c r="V3226">
        <f t="shared" si="200"/>
        <v>3</v>
      </c>
      <c r="W3226">
        <f t="shared" si="201"/>
        <v>10</v>
      </c>
      <c r="X3226" t="str" cm="1">
        <f t="array" ref="X3226">_xlfn.IFS(W3226&lt;=3, "Q1", W3226&lt;=6, "Q2", W3226&lt;=9, "Q3", W3226&lt;=12, "Q4")</f>
        <v>Q4</v>
      </c>
      <c r="Y3226" s="4">
        <f t="shared" si="202"/>
        <v>33.75</v>
      </c>
      <c r="Z3226" t="str">
        <f t="shared" si="203"/>
        <v>October</v>
      </c>
    </row>
    <row r="3227" spans="1:26" x14ac:dyDescent="0.3">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c r="V3227">
        <f t="shared" si="200"/>
        <v>3</v>
      </c>
      <c r="W3227">
        <f t="shared" si="201"/>
        <v>10</v>
      </c>
      <c r="X3227" t="str" cm="1">
        <f t="array" ref="X3227">_xlfn.IFS(W3227&lt;=3, "Q1", W3227&lt;=6, "Q2", W3227&lt;=9, "Q3", W3227&lt;=12, "Q4")</f>
        <v>Q4</v>
      </c>
      <c r="Y3227" s="4">
        <f t="shared" si="202"/>
        <v>36.25</v>
      </c>
      <c r="Z3227" t="str">
        <f t="shared" si="203"/>
        <v>October</v>
      </c>
    </row>
    <row r="3228" spans="1:26" x14ac:dyDescent="0.3">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c r="V3228">
        <f t="shared" si="200"/>
        <v>3</v>
      </c>
      <c r="W3228">
        <f t="shared" si="201"/>
        <v>10</v>
      </c>
      <c r="X3228" t="str" cm="1">
        <f t="array" ref="X3228">_xlfn.IFS(W3228&lt;=3, "Q1", W3228&lt;=6, "Q2", W3228&lt;=9, "Q3", W3228&lt;=12, "Q4")</f>
        <v>Q4</v>
      </c>
      <c r="Y3228" s="4">
        <f t="shared" si="202"/>
        <v>-21.25</v>
      </c>
      <c r="Z3228" t="str">
        <f t="shared" si="203"/>
        <v>October</v>
      </c>
    </row>
    <row r="3229" spans="1:26" x14ac:dyDescent="0.3">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c r="V3229">
        <f t="shared" si="200"/>
        <v>3</v>
      </c>
      <c r="W3229">
        <f t="shared" si="201"/>
        <v>10</v>
      </c>
      <c r="X3229" t="str" cm="1">
        <f t="array" ref="X3229">_xlfn.IFS(W3229&lt;=3, "Q1", W3229&lt;=6, "Q2", W3229&lt;=9, "Q3", W3229&lt;=12, "Q4")</f>
        <v>Q4</v>
      </c>
      <c r="Y3229" s="4">
        <f t="shared" si="202"/>
        <v>8.75</v>
      </c>
      <c r="Z3229" t="str">
        <f t="shared" si="203"/>
        <v>October</v>
      </c>
    </row>
    <row r="3230" spans="1:26" x14ac:dyDescent="0.3">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c r="V3230">
        <f t="shared" si="200"/>
        <v>3</v>
      </c>
      <c r="W3230">
        <f t="shared" si="201"/>
        <v>10</v>
      </c>
      <c r="X3230" t="str" cm="1">
        <f t="array" ref="X3230">_xlfn.IFS(W3230&lt;=3, "Q1", W3230&lt;=6, "Q2", W3230&lt;=9, "Q3", W3230&lt;=12, "Q4")</f>
        <v>Q4</v>
      </c>
      <c r="Y3230" s="4">
        <f t="shared" si="202"/>
        <v>-1.25</v>
      </c>
      <c r="Z3230" t="str">
        <f t="shared" si="203"/>
        <v>October</v>
      </c>
    </row>
    <row r="3231" spans="1:26" x14ac:dyDescent="0.3">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c r="V3231">
        <f t="shared" si="200"/>
        <v>5</v>
      </c>
      <c r="W3231">
        <f t="shared" si="201"/>
        <v>8</v>
      </c>
      <c r="X3231" t="str" cm="1">
        <f t="array" ref="X3231">_xlfn.IFS(W3231&lt;=3, "Q1", W3231&lt;=6, "Q2", W3231&lt;=9, "Q3", W3231&lt;=12, "Q4")</f>
        <v>Q3</v>
      </c>
      <c r="Y3231" s="4">
        <f t="shared" si="202"/>
        <v>5</v>
      </c>
      <c r="Z3231" t="str">
        <f t="shared" si="203"/>
        <v>August</v>
      </c>
    </row>
    <row r="3232" spans="1:26" x14ac:dyDescent="0.3">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c r="V3232">
        <f t="shared" si="200"/>
        <v>4</v>
      </c>
      <c r="W3232">
        <f t="shared" si="201"/>
        <v>9</v>
      </c>
      <c r="X3232" t="str" cm="1">
        <f t="array" ref="X3232">_xlfn.IFS(W3232&lt;=3, "Q1", W3232&lt;=6, "Q2", W3232&lt;=9, "Q3", W3232&lt;=12, "Q4")</f>
        <v>Q3</v>
      </c>
      <c r="Y3232" s="4">
        <f t="shared" si="202"/>
        <v>34</v>
      </c>
      <c r="Z3232" t="str">
        <f t="shared" si="203"/>
        <v>September</v>
      </c>
    </row>
    <row r="3233" spans="1:26" x14ac:dyDescent="0.3">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c r="V3233">
        <f t="shared" si="200"/>
        <v>6</v>
      </c>
      <c r="W3233">
        <f t="shared" si="201"/>
        <v>4</v>
      </c>
      <c r="X3233" t="str" cm="1">
        <f t="array" ref="X3233">_xlfn.IFS(W3233&lt;=3, "Q1", W3233&lt;=6, "Q2", W3233&lt;=9, "Q3", W3233&lt;=12, "Q4")</f>
        <v>Q2</v>
      </c>
      <c r="Y3233" s="4">
        <f t="shared" si="202"/>
        <v>-170</v>
      </c>
      <c r="Z3233" t="str">
        <f t="shared" si="203"/>
        <v>April</v>
      </c>
    </row>
    <row r="3234" spans="1:26" x14ac:dyDescent="0.3">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c r="V3234">
        <f t="shared" si="200"/>
        <v>6</v>
      </c>
      <c r="W3234">
        <f t="shared" si="201"/>
        <v>4</v>
      </c>
      <c r="X3234" t="str" cm="1">
        <f t="array" ref="X3234">_xlfn.IFS(W3234&lt;=3, "Q1", W3234&lt;=6, "Q2", W3234&lt;=9, "Q3", W3234&lt;=12, "Q4")</f>
        <v>Q2</v>
      </c>
      <c r="Y3234" s="4">
        <f t="shared" si="202"/>
        <v>-165</v>
      </c>
      <c r="Z3234" t="str">
        <f t="shared" si="203"/>
        <v>April</v>
      </c>
    </row>
    <row r="3235" spans="1:26" x14ac:dyDescent="0.3">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c r="V3235">
        <f t="shared" si="200"/>
        <v>6</v>
      </c>
      <c r="W3235">
        <f t="shared" si="201"/>
        <v>4</v>
      </c>
      <c r="X3235" t="str" cm="1">
        <f t="array" ref="X3235">_xlfn.IFS(W3235&lt;=3, "Q1", W3235&lt;=6, "Q2", W3235&lt;=9, "Q3", W3235&lt;=12, "Q4")</f>
        <v>Q2</v>
      </c>
      <c r="Y3235" s="4">
        <f t="shared" si="202"/>
        <v>-23.75</v>
      </c>
      <c r="Z3235" t="str">
        <f t="shared" si="203"/>
        <v>April</v>
      </c>
    </row>
    <row r="3236" spans="1:26" x14ac:dyDescent="0.3">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c r="V3236">
        <f t="shared" si="200"/>
        <v>3</v>
      </c>
      <c r="W3236">
        <f t="shared" si="201"/>
        <v>4</v>
      </c>
      <c r="X3236" t="str" cm="1">
        <f t="array" ref="X3236">_xlfn.IFS(W3236&lt;=3, "Q1", W3236&lt;=6, "Q2", W3236&lt;=9, "Q3", W3236&lt;=12, "Q4")</f>
        <v>Q2</v>
      </c>
      <c r="Y3236" s="4">
        <f t="shared" si="202"/>
        <v>35</v>
      </c>
      <c r="Z3236" t="str">
        <f t="shared" si="203"/>
        <v>April</v>
      </c>
    </row>
    <row r="3237" spans="1:26" x14ac:dyDescent="0.3">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c r="V3237">
        <f t="shared" si="200"/>
        <v>0</v>
      </c>
      <c r="W3237">
        <f t="shared" si="201"/>
        <v>1</v>
      </c>
      <c r="X3237" t="str" cm="1">
        <f t="array" ref="X3237">_xlfn.IFS(W3237&lt;=3, "Q1", W3237&lt;=6, "Q2", W3237&lt;=9, "Q3", W3237&lt;=12, "Q4")</f>
        <v>Q1</v>
      </c>
      <c r="Y3237" s="4">
        <f t="shared" si="202"/>
        <v>-8.5714285714285712</v>
      </c>
      <c r="Z3237" t="str">
        <f t="shared" si="203"/>
        <v>January</v>
      </c>
    </row>
    <row r="3238" spans="1:26" x14ac:dyDescent="0.3">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c r="V3238">
        <f t="shared" si="200"/>
        <v>0</v>
      </c>
      <c r="W3238">
        <f t="shared" si="201"/>
        <v>5</v>
      </c>
      <c r="X3238" t="str" cm="1">
        <f t="array" ref="X3238">_xlfn.IFS(W3238&lt;=3, "Q1", W3238&lt;=6, "Q2", W3238&lt;=9, "Q3", W3238&lt;=12, "Q4")</f>
        <v>Q2</v>
      </c>
      <c r="Y3238" s="4">
        <f t="shared" si="202"/>
        <v>28.000000000000004</v>
      </c>
      <c r="Z3238" t="str">
        <f t="shared" si="203"/>
        <v>May</v>
      </c>
    </row>
    <row r="3239" spans="1:26" x14ac:dyDescent="0.3">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c r="V3239">
        <f t="shared" si="200"/>
        <v>0</v>
      </c>
      <c r="W3239">
        <f t="shared" si="201"/>
        <v>5</v>
      </c>
      <c r="X3239" t="str" cm="1">
        <f t="array" ref="X3239">_xlfn.IFS(W3239&lt;=3, "Q1", W3239&lt;=6, "Q2", W3239&lt;=9, "Q3", W3239&lt;=12, "Q4")</f>
        <v>Q2</v>
      </c>
      <c r="Y3239" s="4">
        <f t="shared" si="202"/>
        <v>35</v>
      </c>
      <c r="Z3239" t="str">
        <f t="shared" si="203"/>
        <v>May</v>
      </c>
    </row>
    <row r="3240" spans="1:26" x14ac:dyDescent="0.3">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c r="V3240">
        <f t="shared" si="200"/>
        <v>7</v>
      </c>
      <c r="W3240">
        <f t="shared" si="201"/>
        <v>11</v>
      </c>
      <c r="X3240" t="str" cm="1">
        <f t="array" ref="X3240">_xlfn.IFS(W3240&lt;=3, "Q1", W3240&lt;=6, "Q2", W3240&lt;=9, "Q3", W3240&lt;=12, "Q4")</f>
        <v>Q4</v>
      </c>
      <c r="Y3240" s="4">
        <f t="shared" si="202"/>
        <v>-24.285714285714285</v>
      </c>
      <c r="Z3240" t="str">
        <f t="shared" si="203"/>
        <v>November</v>
      </c>
    </row>
    <row r="3241" spans="1:26" x14ac:dyDescent="0.3">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c r="V3241">
        <f t="shared" si="200"/>
        <v>7</v>
      </c>
      <c r="W3241">
        <f t="shared" si="201"/>
        <v>11</v>
      </c>
      <c r="X3241" t="str" cm="1">
        <f t="array" ref="X3241">_xlfn.IFS(W3241&lt;=3, "Q1", W3241&lt;=6, "Q2", W3241&lt;=9, "Q3", W3241&lt;=12, "Q4")</f>
        <v>Q4</v>
      </c>
      <c r="Y3241" s="4">
        <f t="shared" si="202"/>
        <v>37.5</v>
      </c>
      <c r="Z3241" t="str">
        <f t="shared" si="203"/>
        <v>November</v>
      </c>
    </row>
    <row r="3242" spans="1:26" x14ac:dyDescent="0.3">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c r="V3242">
        <f t="shared" si="200"/>
        <v>7</v>
      </c>
      <c r="W3242">
        <f t="shared" si="201"/>
        <v>11</v>
      </c>
      <c r="X3242" t="str" cm="1">
        <f t="array" ref="X3242">_xlfn.IFS(W3242&lt;=3, "Q1", W3242&lt;=6, "Q2", W3242&lt;=9, "Q3", W3242&lt;=12, "Q4")</f>
        <v>Q4</v>
      </c>
      <c r="Y3242" s="4">
        <f t="shared" si="202"/>
        <v>-40</v>
      </c>
      <c r="Z3242" t="str">
        <f t="shared" si="203"/>
        <v>November</v>
      </c>
    </row>
    <row r="3243" spans="1:26" x14ac:dyDescent="0.3">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c r="V3243">
        <f t="shared" si="200"/>
        <v>2</v>
      </c>
      <c r="W3243">
        <f t="shared" si="201"/>
        <v>2</v>
      </c>
      <c r="X3243" t="str" cm="1">
        <f t="array" ref="X3243">_xlfn.IFS(W3243&lt;=3, "Q1", W3243&lt;=6, "Q2", W3243&lt;=9, "Q3", W3243&lt;=12, "Q4")</f>
        <v>Q1</v>
      </c>
      <c r="Y3243" s="4">
        <f t="shared" si="202"/>
        <v>25.999999999999996</v>
      </c>
      <c r="Z3243" t="str">
        <f t="shared" si="203"/>
        <v>February</v>
      </c>
    </row>
    <row r="3244" spans="1:26" x14ac:dyDescent="0.3">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c r="V3244">
        <f t="shared" si="200"/>
        <v>5</v>
      </c>
      <c r="W3244">
        <f t="shared" si="201"/>
        <v>3</v>
      </c>
      <c r="X3244" t="str" cm="1">
        <f t="array" ref="X3244">_xlfn.IFS(W3244&lt;=3, "Q1", W3244&lt;=6, "Q2", W3244&lt;=9, "Q3", W3244&lt;=12, "Q4")</f>
        <v>Q1</v>
      </c>
      <c r="Y3244" s="4">
        <f t="shared" si="202"/>
        <v>-170.00000000000003</v>
      </c>
      <c r="Z3244" t="str">
        <f t="shared" si="203"/>
        <v>March</v>
      </c>
    </row>
    <row r="3245" spans="1:26" x14ac:dyDescent="0.3">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c r="V3245">
        <f t="shared" si="200"/>
        <v>4</v>
      </c>
      <c r="W3245">
        <f t="shared" si="201"/>
        <v>12</v>
      </c>
      <c r="X3245" t="str" cm="1">
        <f t="array" ref="X3245">_xlfn.IFS(W3245&lt;=3, "Q1", W3245&lt;=6, "Q2", W3245&lt;=9, "Q3", W3245&lt;=12, "Q4")</f>
        <v>Q4</v>
      </c>
      <c r="Y3245" s="4">
        <f t="shared" si="202"/>
        <v>11.249999999999998</v>
      </c>
      <c r="Z3245" t="str">
        <f t="shared" si="203"/>
        <v>December</v>
      </c>
    </row>
    <row r="3246" spans="1:26" x14ac:dyDescent="0.3">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c r="V3246">
        <f t="shared" si="200"/>
        <v>4</v>
      </c>
      <c r="W3246">
        <f t="shared" si="201"/>
        <v>12</v>
      </c>
      <c r="X3246" t="str" cm="1">
        <f t="array" ref="X3246">_xlfn.IFS(W3246&lt;=3, "Q1", W3246&lt;=6, "Q2", W3246&lt;=9, "Q3", W3246&lt;=12, "Q4")</f>
        <v>Q4</v>
      </c>
      <c r="Y3246" s="4">
        <f t="shared" si="202"/>
        <v>-5.7142857142857144</v>
      </c>
      <c r="Z3246" t="str">
        <f t="shared" si="203"/>
        <v>December</v>
      </c>
    </row>
    <row r="3247" spans="1:26" x14ac:dyDescent="0.3">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c r="V3247">
        <f t="shared" si="200"/>
        <v>2</v>
      </c>
      <c r="W3247">
        <f t="shared" si="201"/>
        <v>12</v>
      </c>
      <c r="X3247" t="str" cm="1">
        <f t="array" ref="X3247">_xlfn.IFS(W3247&lt;=3, "Q1", W3247&lt;=6, "Q2", W3247&lt;=9, "Q3", W3247&lt;=12, "Q4")</f>
        <v>Q4</v>
      </c>
      <c r="Y3247" s="4">
        <f t="shared" si="202"/>
        <v>10</v>
      </c>
      <c r="Z3247" t="str">
        <f t="shared" si="203"/>
        <v>December</v>
      </c>
    </row>
    <row r="3248" spans="1:26" x14ac:dyDescent="0.3">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c r="V3248">
        <f t="shared" si="200"/>
        <v>2</v>
      </c>
      <c r="W3248">
        <f t="shared" si="201"/>
        <v>12</v>
      </c>
      <c r="X3248" t="str" cm="1">
        <f t="array" ref="X3248">_xlfn.IFS(W3248&lt;=3, "Q1", W3248&lt;=6, "Q2", W3248&lt;=9, "Q3", W3248&lt;=12, "Q4")</f>
        <v>Q4</v>
      </c>
      <c r="Y3248" s="4">
        <f t="shared" si="202"/>
        <v>12.000000000000002</v>
      </c>
      <c r="Z3248" t="str">
        <f t="shared" si="203"/>
        <v>December</v>
      </c>
    </row>
    <row r="3249" spans="1:26" x14ac:dyDescent="0.3">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c r="V3249">
        <f t="shared" si="200"/>
        <v>2</v>
      </c>
      <c r="W3249">
        <f t="shared" si="201"/>
        <v>12</v>
      </c>
      <c r="X3249" t="str" cm="1">
        <f t="array" ref="X3249">_xlfn.IFS(W3249&lt;=3, "Q1", W3249&lt;=6, "Q2", W3249&lt;=9, "Q3", W3249&lt;=12, "Q4")</f>
        <v>Q4</v>
      </c>
      <c r="Y3249" s="4">
        <f t="shared" si="202"/>
        <v>29.000000000000004</v>
      </c>
      <c r="Z3249" t="str">
        <f t="shared" si="203"/>
        <v>December</v>
      </c>
    </row>
    <row r="3250" spans="1:26" x14ac:dyDescent="0.3">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c r="V3250">
        <f t="shared" si="200"/>
        <v>4</v>
      </c>
      <c r="W3250">
        <f t="shared" si="201"/>
        <v>9</v>
      </c>
      <c r="X3250" t="str" cm="1">
        <f t="array" ref="X3250">_xlfn.IFS(W3250&lt;=3, "Q1", W3250&lt;=6, "Q2", W3250&lt;=9, "Q3", W3250&lt;=12, "Q4")</f>
        <v>Q3</v>
      </c>
      <c r="Y3250" s="4">
        <f t="shared" si="202"/>
        <v>8.75</v>
      </c>
      <c r="Z3250" t="str">
        <f t="shared" si="203"/>
        <v>September</v>
      </c>
    </row>
    <row r="3251" spans="1:26" x14ac:dyDescent="0.3">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c r="V3251">
        <f t="shared" si="200"/>
        <v>4</v>
      </c>
      <c r="W3251">
        <f t="shared" si="201"/>
        <v>9</v>
      </c>
      <c r="X3251" t="str" cm="1">
        <f t="array" ref="X3251">_xlfn.IFS(W3251&lt;=3, "Q1", W3251&lt;=6, "Q2", W3251&lt;=9, "Q3", W3251&lt;=12, "Q4")</f>
        <v>Q3</v>
      </c>
      <c r="Y3251" s="4">
        <f t="shared" si="202"/>
        <v>7.5</v>
      </c>
      <c r="Z3251" t="str">
        <f t="shared" si="203"/>
        <v>September</v>
      </c>
    </row>
    <row r="3252" spans="1:26" x14ac:dyDescent="0.3">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c r="V3252">
        <f t="shared" si="200"/>
        <v>6</v>
      </c>
      <c r="W3252">
        <f t="shared" si="201"/>
        <v>12</v>
      </c>
      <c r="X3252" t="str" cm="1">
        <f t="array" ref="X3252">_xlfn.IFS(W3252&lt;=3, "Q1", W3252&lt;=6, "Q2", W3252&lt;=9, "Q3", W3252&lt;=12, "Q4")</f>
        <v>Q4</v>
      </c>
      <c r="Y3252" s="4">
        <f t="shared" si="202"/>
        <v>47</v>
      </c>
      <c r="Z3252" t="str">
        <f t="shared" si="203"/>
        <v>December</v>
      </c>
    </row>
    <row r="3253" spans="1:26" x14ac:dyDescent="0.3">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c r="V3253">
        <f t="shared" si="200"/>
        <v>2</v>
      </c>
      <c r="W3253">
        <f t="shared" si="201"/>
        <v>4</v>
      </c>
      <c r="X3253" t="str" cm="1">
        <f t="array" ref="X3253">_xlfn.IFS(W3253&lt;=3, "Q1", W3253&lt;=6, "Q2", W3253&lt;=9, "Q3", W3253&lt;=12, "Q4")</f>
        <v>Q2</v>
      </c>
      <c r="Y3253" s="4">
        <f t="shared" si="202"/>
        <v>8.75</v>
      </c>
      <c r="Z3253" t="str">
        <f t="shared" si="203"/>
        <v>April</v>
      </c>
    </row>
    <row r="3254" spans="1:26" x14ac:dyDescent="0.3">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c r="V3254">
        <f t="shared" si="200"/>
        <v>3</v>
      </c>
      <c r="W3254">
        <f t="shared" si="201"/>
        <v>10</v>
      </c>
      <c r="X3254" t="str" cm="1">
        <f t="array" ref="X3254">_xlfn.IFS(W3254&lt;=3, "Q1", W3254&lt;=6, "Q2", W3254&lt;=9, "Q3", W3254&lt;=12, "Q4")</f>
        <v>Q4</v>
      </c>
      <c r="Y3254" s="4">
        <f t="shared" si="202"/>
        <v>31.25</v>
      </c>
      <c r="Z3254" t="str">
        <f t="shared" si="203"/>
        <v>October</v>
      </c>
    </row>
    <row r="3255" spans="1:26" x14ac:dyDescent="0.3">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c r="V3255">
        <f t="shared" si="200"/>
        <v>3</v>
      </c>
      <c r="W3255">
        <f t="shared" si="201"/>
        <v>10</v>
      </c>
      <c r="X3255" t="str" cm="1">
        <f t="array" ref="X3255">_xlfn.IFS(W3255&lt;=3, "Q1", W3255&lt;=6, "Q2", W3255&lt;=9, "Q3", W3255&lt;=12, "Q4")</f>
        <v>Q4</v>
      </c>
      <c r="Y3255" s="4">
        <f t="shared" si="202"/>
        <v>7.5</v>
      </c>
      <c r="Z3255" t="str">
        <f t="shared" si="203"/>
        <v>October</v>
      </c>
    </row>
    <row r="3256" spans="1:26" x14ac:dyDescent="0.3">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c r="V3256">
        <f t="shared" si="200"/>
        <v>6</v>
      </c>
      <c r="W3256">
        <f t="shared" si="201"/>
        <v>7</v>
      </c>
      <c r="X3256" t="str" cm="1">
        <f t="array" ref="X3256">_xlfn.IFS(W3256&lt;=3, "Q1", W3256&lt;=6, "Q2", W3256&lt;=9, "Q3", W3256&lt;=12, "Q4")</f>
        <v>Q3</v>
      </c>
      <c r="Y3256" s="4">
        <f t="shared" si="202"/>
        <v>8.75</v>
      </c>
      <c r="Z3256" t="str">
        <f t="shared" si="203"/>
        <v>July</v>
      </c>
    </row>
    <row r="3257" spans="1:26" x14ac:dyDescent="0.3">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c r="V3257">
        <f t="shared" si="200"/>
        <v>6</v>
      </c>
      <c r="W3257">
        <f t="shared" si="201"/>
        <v>7</v>
      </c>
      <c r="X3257" t="str" cm="1">
        <f t="array" ref="X3257">_xlfn.IFS(W3257&lt;=3, "Q1", W3257&lt;=6, "Q2", W3257&lt;=9, "Q3", W3257&lt;=12, "Q4")</f>
        <v>Q3</v>
      </c>
      <c r="Y3257" s="4">
        <f t="shared" si="202"/>
        <v>31.25</v>
      </c>
      <c r="Z3257" t="str">
        <f t="shared" si="203"/>
        <v>July</v>
      </c>
    </row>
    <row r="3258" spans="1:26" x14ac:dyDescent="0.3">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c r="V3258">
        <f t="shared" si="200"/>
        <v>5</v>
      </c>
      <c r="W3258">
        <f t="shared" si="201"/>
        <v>8</v>
      </c>
      <c r="X3258" t="str" cm="1">
        <f t="array" ref="X3258">_xlfn.IFS(W3258&lt;=3, "Q1", W3258&lt;=6, "Q2", W3258&lt;=9, "Q3", W3258&lt;=12, "Q4")</f>
        <v>Q3</v>
      </c>
      <c r="Y3258" s="4">
        <f t="shared" si="202"/>
        <v>36.250000000000007</v>
      </c>
      <c r="Z3258" t="str">
        <f t="shared" si="203"/>
        <v>August</v>
      </c>
    </row>
    <row r="3259" spans="1:26" x14ac:dyDescent="0.3">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c r="V3259">
        <f t="shared" si="200"/>
        <v>5</v>
      </c>
      <c r="W3259">
        <f t="shared" si="201"/>
        <v>12</v>
      </c>
      <c r="X3259" t="str" cm="1">
        <f t="array" ref="X3259">_xlfn.IFS(W3259&lt;=3, "Q1", W3259&lt;=6, "Q2", W3259&lt;=9, "Q3", W3259&lt;=12, "Q4")</f>
        <v>Q4</v>
      </c>
      <c r="Y3259" s="4">
        <f t="shared" si="202"/>
        <v>-36.666666666666664</v>
      </c>
      <c r="Z3259" t="str">
        <f t="shared" si="203"/>
        <v>December</v>
      </c>
    </row>
    <row r="3260" spans="1:26" x14ac:dyDescent="0.3">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c r="V3260">
        <f t="shared" si="200"/>
        <v>5</v>
      </c>
      <c r="W3260">
        <f t="shared" si="201"/>
        <v>12</v>
      </c>
      <c r="X3260" t="str" cm="1">
        <f t="array" ref="X3260">_xlfn.IFS(W3260&lt;=3, "Q1", W3260&lt;=6, "Q2", W3260&lt;=9, "Q3", W3260&lt;=12, "Q4")</f>
        <v>Q4</v>
      </c>
      <c r="Y3260" s="4">
        <f t="shared" si="202"/>
        <v>-69.999999999999986</v>
      </c>
      <c r="Z3260" t="str">
        <f t="shared" si="203"/>
        <v>December</v>
      </c>
    </row>
    <row r="3261" spans="1:26" x14ac:dyDescent="0.3">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c r="V3261">
        <f t="shared" si="200"/>
        <v>4</v>
      </c>
      <c r="W3261">
        <f t="shared" si="201"/>
        <v>11</v>
      </c>
      <c r="X3261" t="str" cm="1">
        <f t="array" ref="X3261">_xlfn.IFS(W3261&lt;=3, "Q1", W3261&lt;=6, "Q2", W3261&lt;=9, "Q3", W3261&lt;=12, "Q4")</f>
        <v>Q4</v>
      </c>
      <c r="Y3261" s="4">
        <f t="shared" si="202"/>
        <v>-149.99999999999997</v>
      </c>
      <c r="Z3261" t="str">
        <f t="shared" si="203"/>
        <v>November</v>
      </c>
    </row>
    <row r="3262" spans="1:26" x14ac:dyDescent="0.3">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c r="V3262">
        <f t="shared" si="200"/>
        <v>1</v>
      </c>
      <c r="W3262">
        <f t="shared" si="201"/>
        <v>11</v>
      </c>
      <c r="X3262" t="str" cm="1">
        <f t="array" ref="X3262">_xlfn.IFS(W3262&lt;=3, "Q1", W3262&lt;=6, "Q2", W3262&lt;=9, "Q3", W3262&lt;=12, "Q4")</f>
        <v>Q4</v>
      </c>
      <c r="Y3262" s="4">
        <f t="shared" si="202"/>
        <v>35</v>
      </c>
      <c r="Z3262" t="str">
        <f t="shared" si="203"/>
        <v>November</v>
      </c>
    </row>
    <row r="3263" spans="1:26" x14ac:dyDescent="0.3">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c r="V3263">
        <f t="shared" si="200"/>
        <v>2</v>
      </c>
      <c r="W3263">
        <f t="shared" si="201"/>
        <v>11</v>
      </c>
      <c r="X3263" t="str" cm="1">
        <f t="array" ref="X3263">_xlfn.IFS(W3263&lt;=3, "Q1", W3263&lt;=6, "Q2", W3263&lt;=9, "Q3", W3263&lt;=12, "Q4")</f>
        <v>Q4</v>
      </c>
      <c r="Y3263" s="4">
        <f t="shared" si="202"/>
        <v>8</v>
      </c>
      <c r="Z3263" t="str">
        <f t="shared" si="203"/>
        <v>November</v>
      </c>
    </row>
    <row r="3264" spans="1:26" x14ac:dyDescent="0.3">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c r="V3264">
        <f t="shared" si="200"/>
        <v>2</v>
      </c>
      <c r="W3264">
        <f t="shared" si="201"/>
        <v>11</v>
      </c>
      <c r="X3264" t="str" cm="1">
        <f t="array" ref="X3264">_xlfn.IFS(W3264&lt;=3, "Q1", W3264&lt;=6, "Q2", W3264&lt;=9, "Q3", W3264&lt;=12, "Q4")</f>
        <v>Q4</v>
      </c>
      <c r="Y3264" s="4">
        <f t="shared" si="202"/>
        <v>48</v>
      </c>
      <c r="Z3264" t="str">
        <f t="shared" si="203"/>
        <v>November</v>
      </c>
    </row>
    <row r="3265" spans="1:26" x14ac:dyDescent="0.3">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c r="V3265">
        <f t="shared" si="200"/>
        <v>2</v>
      </c>
      <c r="W3265">
        <f t="shared" si="201"/>
        <v>11</v>
      </c>
      <c r="X3265" t="str" cm="1">
        <f t="array" ref="X3265">_xlfn.IFS(W3265&lt;=3, "Q1", W3265&lt;=6, "Q2", W3265&lt;=9, "Q3", W3265&lt;=12, "Q4")</f>
        <v>Q4</v>
      </c>
      <c r="Y3265" s="4">
        <f t="shared" si="202"/>
        <v>30</v>
      </c>
      <c r="Z3265" t="str">
        <f t="shared" si="203"/>
        <v>November</v>
      </c>
    </row>
    <row r="3266" spans="1:26" x14ac:dyDescent="0.3">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c r="V3266">
        <f t="shared" si="200"/>
        <v>4</v>
      </c>
      <c r="W3266">
        <f t="shared" si="201"/>
        <v>3</v>
      </c>
      <c r="X3266" t="str" cm="1">
        <f t="array" ref="X3266">_xlfn.IFS(W3266&lt;=3, "Q1", W3266&lt;=6, "Q2", W3266&lt;=9, "Q3", W3266&lt;=12, "Q4")</f>
        <v>Q1</v>
      </c>
      <c r="Y3266" s="4">
        <f t="shared" si="202"/>
        <v>35</v>
      </c>
      <c r="Z3266" t="str">
        <f t="shared" si="203"/>
        <v>March</v>
      </c>
    </row>
    <row r="3267" spans="1:26" x14ac:dyDescent="0.3">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c r="V3267">
        <f t="shared" ref="V3267:V3330" si="204">D3267-C3267</f>
        <v>4</v>
      </c>
      <c r="W3267">
        <f t="shared" ref="W3267:W3330" si="205">MONTH(C3267)</f>
        <v>10</v>
      </c>
      <c r="X3267" t="str" cm="1">
        <f t="array" ref="X3267">_xlfn.IFS(W3267&lt;=3, "Q1", W3267&lt;=6, "Q2", W3267&lt;=9, "Q3", W3267&lt;=12, "Q4")</f>
        <v>Q4</v>
      </c>
      <c r="Y3267" s="4">
        <f t="shared" ref="Y3267:Y3330" si="206">(U3267/R3267)*100</f>
        <v>3.7500000000000004</v>
      </c>
      <c r="Z3267" t="str">
        <f t="shared" ref="Z3267:Z3330" si="207">TEXT(C3267, "mmmm")</f>
        <v>October</v>
      </c>
    </row>
    <row r="3268" spans="1:26" x14ac:dyDescent="0.3">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c r="V3268">
        <f t="shared" si="204"/>
        <v>4</v>
      </c>
      <c r="W3268">
        <f t="shared" si="205"/>
        <v>10</v>
      </c>
      <c r="X3268" t="str" cm="1">
        <f t="array" ref="X3268">_xlfn.IFS(W3268&lt;=3, "Q1", W3268&lt;=6, "Q2", W3268&lt;=9, "Q3", W3268&lt;=12, "Q4")</f>
        <v>Q4</v>
      </c>
      <c r="Y3268" s="4">
        <f t="shared" si="206"/>
        <v>33.75</v>
      </c>
      <c r="Z3268" t="str">
        <f t="shared" si="207"/>
        <v>October</v>
      </c>
    </row>
    <row r="3269" spans="1:26" x14ac:dyDescent="0.3">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c r="V3269">
        <f t="shared" si="204"/>
        <v>7</v>
      </c>
      <c r="W3269">
        <f t="shared" si="205"/>
        <v>5</v>
      </c>
      <c r="X3269" t="str" cm="1">
        <f t="array" ref="X3269">_xlfn.IFS(W3269&lt;=3, "Q1", W3269&lt;=6, "Q2", W3269&lt;=9, "Q3", W3269&lt;=12, "Q4")</f>
        <v>Q2</v>
      </c>
      <c r="Y3269" s="4">
        <f t="shared" si="206"/>
        <v>25</v>
      </c>
      <c r="Z3269" t="str">
        <f t="shared" si="207"/>
        <v>May</v>
      </c>
    </row>
    <row r="3270" spans="1:26" x14ac:dyDescent="0.3">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c r="V3270">
        <f t="shared" si="204"/>
        <v>7</v>
      </c>
      <c r="W3270">
        <f t="shared" si="205"/>
        <v>5</v>
      </c>
      <c r="X3270" t="str" cm="1">
        <f t="array" ref="X3270">_xlfn.IFS(W3270&lt;=3, "Q1", W3270&lt;=6, "Q2", W3270&lt;=9, "Q3", W3270&lt;=12, "Q4")</f>
        <v>Q2</v>
      </c>
      <c r="Y3270" s="4">
        <f t="shared" si="206"/>
        <v>27.999999999999996</v>
      </c>
      <c r="Z3270" t="str">
        <f t="shared" si="207"/>
        <v>May</v>
      </c>
    </row>
    <row r="3271" spans="1:26" x14ac:dyDescent="0.3">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c r="V3271">
        <f t="shared" si="204"/>
        <v>4</v>
      </c>
      <c r="W3271">
        <f t="shared" si="205"/>
        <v>7</v>
      </c>
      <c r="X3271" t="str" cm="1">
        <f t="array" ref="X3271">_xlfn.IFS(W3271&lt;=3, "Q1", W3271&lt;=6, "Q2", W3271&lt;=9, "Q3", W3271&lt;=12, "Q4")</f>
        <v>Q3</v>
      </c>
      <c r="Y3271" s="4">
        <f t="shared" si="206"/>
        <v>43.999999999999993</v>
      </c>
      <c r="Z3271" t="str">
        <f t="shared" si="207"/>
        <v>July</v>
      </c>
    </row>
    <row r="3272" spans="1:26" x14ac:dyDescent="0.3">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c r="V3272">
        <f t="shared" si="204"/>
        <v>4</v>
      </c>
      <c r="W3272">
        <f t="shared" si="205"/>
        <v>7</v>
      </c>
      <c r="X3272" t="str" cm="1">
        <f t="array" ref="X3272">_xlfn.IFS(W3272&lt;=3, "Q1", W3272&lt;=6, "Q2", W3272&lt;=9, "Q3", W3272&lt;=12, "Q4")</f>
        <v>Q3</v>
      </c>
      <c r="Y3272" s="4">
        <f t="shared" si="206"/>
        <v>41</v>
      </c>
      <c r="Z3272" t="str">
        <f t="shared" si="207"/>
        <v>July</v>
      </c>
    </row>
    <row r="3273" spans="1:26" x14ac:dyDescent="0.3">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c r="V3273">
        <f t="shared" si="204"/>
        <v>2</v>
      </c>
      <c r="W3273">
        <f t="shared" si="205"/>
        <v>12</v>
      </c>
      <c r="X3273" t="str" cm="1">
        <f t="array" ref="X3273">_xlfn.IFS(W3273&lt;=3, "Q1", W3273&lt;=6, "Q2", W3273&lt;=9, "Q3", W3273&lt;=12, "Q4")</f>
        <v>Q4</v>
      </c>
      <c r="Y3273" s="4">
        <f t="shared" si="206"/>
        <v>44</v>
      </c>
      <c r="Z3273" t="str">
        <f t="shared" si="207"/>
        <v>December</v>
      </c>
    </row>
    <row r="3274" spans="1:26" x14ac:dyDescent="0.3">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c r="V3274">
        <f t="shared" si="204"/>
        <v>7</v>
      </c>
      <c r="W3274">
        <f t="shared" si="205"/>
        <v>2</v>
      </c>
      <c r="X3274" t="str" cm="1">
        <f t="array" ref="X3274">_xlfn.IFS(W3274&lt;=3, "Q1", W3274&lt;=6, "Q2", W3274&lt;=9, "Q3", W3274&lt;=12, "Q4")</f>
        <v>Q1</v>
      </c>
      <c r="Y3274" s="4">
        <f t="shared" si="206"/>
        <v>11.25</v>
      </c>
      <c r="Z3274" t="str">
        <f t="shared" si="207"/>
        <v>February</v>
      </c>
    </row>
    <row r="3275" spans="1:26" x14ac:dyDescent="0.3">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c r="V3275">
        <f t="shared" si="204"/>
        <v>4</v>
      </c>
      <c r="W3275">
        <f t="shared" si="205"/>
        <v>5</v>
      </c>
      <c r="X3275" t="str" cm="1">
        <f t="array" ref="X3275">_xlfn.IFS(W3275&lt;=3, "Q1", W3275&lt;=6, "Q2", W3275&lt;=9, "Q3", W3275&lt;=12, "Q4")</f>
        <v>Q2</v>
      </c>
      <c r="Y3275" s="4">
        <f t="shared" si="206"/>
        <v>31.249999999999993</v>
      </c>
      <c r="Z3275" t="str">
        <f t="shared" si="207"/>
        <v>May</v>
      </c>
    </row>
    <row r="3276" spans="1:26" x14ac:dyDescent="0.3">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c r="V3276">
        <f t="shared" si="204"/>
        <v>4</v>
      </c>
      <c r="W3276">
        <f t="shared" si="205"/>
        <v>11</v>
      </c>
      <c r="X3276" t="str" cm="1">
        <f t="array" ref="X3276">_xlfn.IFS(W3276&lt;=3, "Q1", W3276&lt;=6, "Q2", W3276&lt;=9, "Q3", W3276&lt;=12, "Q4")</f>
        <v>Q4</v>
      </c>
      <c r="Y3276" s="4">
        <f t="shared" si="206"/>
        <v>50</v>
      </c>
      <c r="Z3276" t="str">
        <f t="shared" si="207"/>
        <v>November</v>
      </c>
    </row>
    <row r="3277" spans="1:26" x14ac:dyDescent="0.3">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c r="V3277">
        <f t="shared" si="204"/>
        <v>4</v>
      </c>
      <c r="W3277">
        <f t="shared" si="205"/>
        <v>11</v>
      </c>
      <c r="X3277" t="str" cm="1">
        <f t="array" ref="X3277">_xlfn.IFS(W3277&lt;=3, "Q1", W3277&lt;=6, "Q2", W3277&lt;=9, "Q3", W3277&lt;=12, "Q4")</f>
        <v>Q4</v>
      </c>
      <c r="Y3277" s="4">
        <f t="shared" si="206"/>
        <v>33</v>
      </c>
      <c r="Z3277" t="str">
        <f t="shared" si="207"/>
        <v>November</v>
      </c>
    </row>
    <row r="3278" spans="1:26" x14ac:dyDescent="0.3">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c r="V3278">
        <f t="shared" si="204"/>
        <v>4</v>
      </c>
      <c r="W3278">
        <f t="shared" si="205"/>
        <v>4</v>
      </c>
      <c r="X3278" t="str" cm="1">
        <f t="array" ref="X3278">_xlfn.IFS(W3278&lt;=3, "Q1", W3278&lt;=6, "Q2", W3278&lt;=9, "Q3", W3278&lt;=12, "Q4")</f>
        <v>Q2</v>
      </c>
      <c r="Y3278" s="4">
        <f t="shared" si="206"/>
        <v>33</v>
      </c>
      <c r="Z3278" t="str">
        <f t="shared" si="207"/>
        <v>April</v>
      </c>
    </row>
    <row r="3279" spans="1:26" x14ac:dyDescent="0.3">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c r="V3279">
        <f t="shared" si="204"/>
        <v>4</v>
      </c>
      <c r="W3279">
        <f t="shared" si="205"/>
        <v>4</v>
      </c>
      <c r="X3279" t="str" cm="1">
        <f t="array" ref="X3279">_xlfn.IFS(W3279&lt;=3, "Q1", W3279&lt;=6, "Q2", W3279&lt;=9, "Q3", W3279&lt;=12, "Q4")</f>
        <v>Q2</v>
      </c>
      <c r="Y3279" s="4">
        <f t="shared" si="206"/>
        <v>29.000000000000004</v>
      </c>
      <c r="Z3279" t="str">
        <f t="shared" si="207"/>
        <v>April</v>
      </c>
    </row>
    <row r="3280" spans="1:26" x14ac:dyDescent="0.3">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c r="V3280">
        <f t="shared" si="204"/>
        <v>4</v>
      </c>
      <c r="W3280">
        <f t="shared" si="205"/>
        <v>4</v>
      </c>
      <c r="X3280" t="str" cm="1">
        <f t="array" ref="X3280">_xlfn.IFS(W3280&lt;=3, "Q1", W3280&lt;=6, "Q2", W3280&lt;=9, "Q3", W3280&lt;=12, "Q4")</f>
        <v>Q2</v>
      </c>
      <c r="Y3280" s="4">
        <f t="shared" si="206"/>
        <v>48.999999999999993</v>
      </c>
      <c r="Z3280" t="str">
        <f t="shared" si="207"/>
        <v>April</v>
      </c>
    </row>
    <row r="3281" spans="1:26" x14ac:dyDescent="0.3">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c r="V3281">
        <f t="shared" si="204"/>
        <v>4</v>
      </c>
      <c r="W3281">
        <f t="shared" si="205"/>
        <v>4</v>
      </c>
      <c r="X3281" t="str" cm="1">
        <f t="array" ref="X3281">_xlfn.IFS(W3281&lt;=3, "Q1", W3281&lt;=6, "Q2", W3281&lt;=9, "Q3", W3281&lt;=12, "Q4")</f>
        <v>Q2</v>
      </c>
      <c r="Y3281" s="4">
        <f t="shared" si="206"/>
        <v>28.999999999999996</v>
      </c>
      <c r="Z3281" t="str">
        <f t="shared" si="207"/>
        <v>April</v>
      </c>
    </row>
    <row r="3282" spans="1:26" x14ac:dyDescent="0.3">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c r="V3282">
        <f t="shared" si="204"/>
        <v>4</v>
      </c>
      <c r="W3282">
        <f t="shared" si="205"/>
        <v>4</v>
      </c>
      <c r="X3282" t="str" cm="1">
        <f t="array" ref="X3282">_xlfn.IFS(W3282&lt;=3, "Q1", W3282&lt;=6, "Q2", W3282&lt;=9, "Q3", W3282&lt;=12, "Q4")</f>
        <v>Q2</v>
      </c>
      <c r="Y3282" s="4">
        <f t="shared" si="206"/>
        <v>2</v>
      </c>
      <c r="Z3282" t="str">
        <f t="shared" si="207"/>
        <v>April</v>
      </c>
    </row>
    <row r="3283" spans="1:26" x14ac:dyDescent="0.3">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c r="V3283">
        <f t="shared" si="204"/>
        <v>7</v>
      </c>
      <c r="W3283">
        <f t="shared" si="205"/>
        <v>9</v>
      </c>
      <c r="X3283" t="str" cm="1">
        <f t="array" ref="X3283">_xlfn.IFS(W3283&lt;=3, "Q1", W3283&lt;=6, "Q2", W3283&lt;=9, "Q3", W3283&lt;=12, "Q4")</f>
        <v>Q3</v>
      </c>
      <c r="Y3283" s="4">
        <f t="shared" si="206"/>
        <v>27.500000000000004</v>
      </c>
      <c r="Z3283" t="str">
        <f t="shared" si="207"/>
        <v>September</v>
      </c>
    </row>
    <row r="3284" spans="1:26" x14ac:dyDescent="0.3">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c r="V3284">
        <f t="shared" si="204"/>
        <v>7</v>
      </c>
      <c r="W3284">
        <f t="shared" si="205"/>
        <v>9</v>
      </c>
      <c r="X3284" t="str" cm="1">
        <f t="array" ref="X3284">_xlfn.IFS(W3284&lt;=3, "Q1", W3284&lt;=6, "Q2", W3284&lt;=9, "Q3", W3284&lt;=12, "Q4")</f>
        <v>Q3</v>
      </c>
      <c r="Y3284" s="4">
        <f t="shared" si="206"/>
        <v>36.25</v>
      </c>
      <c r="Z3284" t="str">
        <f t="shared" si="207"/>
        <v>September</v>
      </c>
    </row>
    <row r="3285" spans="1:26" x14ac:dyDescent="0.3">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c r="V3285">
        <f t="shared" si="204"/>
        <v>6</v>
      </c>
      <c r="W3285">
        <f t="shared" si="205"/>
        <v>9</v>
      </c>
      <c r="X3285" t="str" cm="1">
        <f t="array" ref="X3285">_xlfn.IFS(W3285&lt;=3, "Q1", W3285&lt;=6, "Q2", W3285&lt;=9, "Q3", W3285&lt;=12, "Q4")</f>
        <v>Q3</v>
      </c>
      <c r="Y3285" s="4">
        <f t="shared" si="206"/>
        <v>34</v>
      </c>
      <c r="Z3285" t="str">
        <f t="shared" si="207"/>
        <v>September</v>
      </c>
    </row>
    <row r="3286" spans="1:26" x14ac:dyDescent="0.3">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c r="V3286">
        <f t="shared" si="204"/>
        <v>5</v>
      </c>
      <c r="W3286">
        <f t="shared" si="205"/>
        <v>9</v>
      </c>
      <c r="X3286" t="str" cm="1">
        <f t="array" ref="X3286">_xlfn.IFS(W3286&lt;=3, "Q1", W3286&lt;=6, "Q2", W3286&lt;=9, "Q3", W3286&lt;=12, "Q4")</f>
        <v>Q3</v>
      </c>
      <c r="Y3286" s="4">
        <f t="shared" si="206"/>
        <v>-73.333333333333343</v>
      </c>
      <c r="Z3286" t="str">
        <f t="shared" si="207"/>
        <v>September</v>
      </c>
    </row>
    <row r="3287" spans="1:26" x14ac:dyDescent="0.3">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c r="V3287">
        <f t="shared" si="204"/>
        <v>5</v>
      </c>
      <c r="W3287">
        <f t="shared" si="205"/>
        <v>2</v>
      </c>
      <c r="X3287" t="str" cm="1">
        <f t="array" ref="X3287">_xlfn.IFS(W3287&lt;=3, "Q1", W3287&lt;=6, "Q2", W3287&lt;=9, "Q3", W3287&lt;=12, "Q4")</f>
        <v>Q1</v>
      </c>
      <c r="Y3287" s="4">
        <f t="shared" si="206"/>
        <v>29.000000000000004</v>
      </c>
      <c r="Z3287" t="str">
        <f t="shared" si="207"/>
        <v>February</v>
      </c>
    </row>
    <row r="3288" spans="1:26" x14ac:dyDescent="0.3">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c r="V3288">
        <f t="shared" si="204"/>
        <v>5</v>
      </c>
      <c r="W3288">
        <f t="shared" si="205"/>
        <v>2</v>
      </c>
      <c r="X3288" t="str" cm="1">
        <f t="array" ref="X3288">_xlfn.IFS(W3288&lt;=3, "Q1", W3288&lt;=6, "Q2", W3288&lt;=9, "Q3", W3288&lt;=12, "Q4")</f>
        <v>Q1</v>
      </c>
      <c r="Y3288" s="4">
        <f t="shared" si="206"/>
        <v>26</v>
      </c>
      <c r="Z3288" t="str">
        <f t="shared" si="207"/>
        <v>February</v>
      </c>
    </row>
    <row r="3289" spans="1:26" x14ac:dyDescent="0.3">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c r="V3289">
        <f t="shared" si="204"/>
        <v>2</v>
      </c>
      <c r="W3289">
        <f t="shared" si="205"/>
        <v>12</v>
      </c>
      <c r="X3289" t="str" cm="1">
        <f t="array" ref="X3289">_xlfn.IFS(W3289&lt;=3, "Q1", W3289&lt;=6, "Q2", W3289&lt;=9, "Q3", W3289&lt;=12, "Q4")</f>
        <v>Q4</v>
      </c>
      <c r="Y3289" s="4">
        <f t="shared" si="206"/>
        <v>10</v>
      </c>
      <c r="Z3289" t="str">
        <f t="shared" si="207"/>
        <v>December</v>
      </c>
    </row>
    <row r="3290" spans="1:26" x14ac:dyDescent="0.3">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c r="V3290">
        <f t="shared" si="204"/>
        <v>2</v>
      </c>
      <c r="W3290">
        <f t="shared" si="205"/>
        <v>12</v>
      </c>
      <c r="X3290" t="str" cm="1">
        <f t="array" ref="X3290">_xlfn.IFS(W3290&lt;=3, "Q1", W3290&lt;=6, "Q2", W3290&lt;=9, "Q3", W3290&lt;=12, "Q4")</f>
        <v>Q4</v>
      </c>
      <c r="Y3290" s="4">
        <f t="shared" si="206"/>
        <v>33.75</v>
      </c>
      <c r="Z3290" t="str">
        <f t="shared" si="207"/>
        <v>December</v>
      </c>
    </row>
    <row r="3291" spans="1:26" x14ac:dyDescent="0.3">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c r="V3291">
        <f t="shared" si="204"/>
        <v>2</v>
      </c>
      <c r="W3291">
        <f t="shared" si="205"/>
        <v>12</v>
      </c>
      <c r="X3291" t="str" cm="1">
        <f t="array" ref="X3291">_xlfn.IFS(W3291&lt;=3, "Q1", W3291&lt;=6, "Q2", W3291&lt;=9, "Q3", W3291&lt;=12, "Q4")</f>
        <v>Q4</v>
      </c>
      <c r="Y3291" s="4">
        <f t="shared" si="206"/>
        <v>11</v>
      </c>
      <c r="Z3291" t="str">
        <f t="shared" si="207"/>
        <v>December</v>
      </c>
    </row>
    <row r="3292" spans="1:26" x14ac:dyDescent="0.3">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c r="V3292">
        <f t="shared" si="204"/>
        <v>2</v>
      </c>
      <c r="W3292">
        <f t="shared" si="205"/>
        <v>12</v>
      </c>
      <c r="X3292" t="str" cm="1">
        <f t="array" ref="X3292">_xlfn.IFS(W3292&lt;=3, "Q1", W3292&lt;=6, "Q2", W3292&lt;=9, "Q3", W3292&lt;=12, "Q4")</f>
        <v>Q4</v>
      </c>
      <c r="Y3292" s="4">
        <f t="shared" si="206"/>
        <v>42</v>
      </c>
      <c r="Z3292" t="str">
        <f t="shared" si="207"/>
        <v>December</v>
      </c>
    </row>
    <row r="3293" spans="1:26" x14ac:dyDescent="0.3">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c r="V3293">
        <f t="shared" si="204"/>
        <v>5</v>
      </c>
      <c r="W3293">
        <f t="shared" si="205"/>
        <v>10</v>
      </c>
      <c r="X3293" t="str" cm="1">
        <f t="array" ref="X3293">_xlfn.IFS(W3293&lt;=3, "Q1", W3293&lt;=6, "Q2", W3293&lt;=9, "Q3", W3293&lt;=12, "Q4")</f>
        <v>Q4</v>
      </c>
      <c r="Y3293" s="4">
        <f t="shared" si="206"/>
        <v>30</v>
      </c>
      <c r="Z3293" t="str">
        <f t="shared" si="207"/>
        <v>October</v>
      </c>
    </row>
    <row r="3294" spans="1:26" x14ac:dyDescent="0.3">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c r="V3294">
        <f t="shared" si="204"/>
        <v>4</v>
      </c>
      <c r="W3294">
        <f t="shared" si="205"/>
        <v>12</v>
      </c>
      <c r="X3294" t="str" cm="1">
        <f t="array" ref="X3294">_xlfn.IFS(W3294&lt;=3, "Q1", W3294&lt;=6, "Q2", W3294&lt;=9, "Q3", W3294&lt;=12, "Q4")</f>
        <v>Q4</v>
      </c>
      <c r="Y3294" s="4">
        <f t="shared" si="206"/>
        <v>1</v>
      </c>
      <c r="Z3294" t="str">
        <f t="shared" si="207"/>
        <v>December</v>
      </c>
    </row>
    <row r="3295" spans="1:26" x14ac:dyDescent="0.3">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c r="V3295">
        <f t="shared" si="204"/>
        <v>4</v>
      </c>
      <c r="W3295">
        <f t="shared" si="205"/>
        <v>12</v>
      </c>
      <c r="X3295" t="str" cm="1">
        <f t="array" ref="X3295">_xlfn.IFS(W3295&lt;=3, "Q1", W3295&lt;=6, "Q2", W3295&lt;=9, "Q3", W3295&lt;=12, "Q4")</f>
        <v>Q4</v>
      </c>
      <c r="Y3295" s="4">
        <f t="shared" si="206"/>
        <v>32</v>
      </c>
      <c r="Z3295" t="str">
        <f t="shared" si="207"/>
        <v>December</v>
      </c>
    </row>
    <row r="3296" spans="1:26" x14ac:dyDescent="0.3">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c r="V3296">
        <f t="shared" si="204"/>
        <v>3</v>
      </c>
      <c r="W3296">
        <f t="shared" si="205"/>
        <v>8</v>
      </c>
      <c r="X3296" t="str" cm="1">
        <f t="array" ref="X3296">_xlfn.IFS(W3296&lt;=3, "Q1", W3296&lt;=6, "Q2", W3296&lt;=9, "Q3", W3296&lt;=12, "Q4")</f>
        <v>Q3</v>
      </c>
      <c r="Y3296" s="4">
        <f t="shared" si="206"/>
        <v>-170</v>
      </c>
      <c r="Z3296" t="str">
        <f t="shared" si="207"/>
        <v>August</v>
      </c>
    </row>
    <row r="3297" spans="1:26" x14ac:dyDescent="0.3">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c r="V3297">
        <f t="shared" si="204"/>
        <v>2</v>
      </c>
      <c r="W3297">
        <f t="shared" si="205"/>
        <v>10</v>
      </c>
      <c r="X3297" t="str" cm="1">
        <f t="array" ref="X3297">_xlfn.IFS(W3297&lt;=3, "Q1", W3297&lt;=6, "Q2", W3297&lt;=9, "Q3", W3297&lt;=12, "Q4")</f>
        <v>Q4</v>
      </c>
      <c r="Y3297" s="4">
        <f t="shared" si="206"/>
        <v>45</v>
      </c>
      <c r="Z3297" t="str">
        <f t="shared" si="207"/>
        <v>October</v>
      </c>
    </row>
    <row r="3298" spans="1:26" x14ac:dyDescent="0.3">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c r="V3298">
        <f t="shared" si="204"/>
        <v>7</v>
      </c>
      <c r="W3298">
        <f t="shared" si="205"/>
        <v>5</v>
      </c>
      <c r="X3298" t="str" cm="1">
        <f t="array" ref="X3298">_xlfn.IFS(W3298&lt;=3, "Q1", W3298&lt;=6, "Q2", W3298&lt;=9, "Q3", W3298&lt;=12, "Q4")</f>
        <v>Q2</v>
      </c>
      <c r="Y3298" s="4">
        <f t="shared" si="206"/>
        <v>-66.666666666666657</v>
      </c>
      <c r="Z3298" t="str">
        <f t="shared" si="207"/>
        <v>May</v>
      </c>
    </row>
    <row r="3299" spans="1:26" x14ac:dyDescent="0.3">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c r="V3299">
        <f t="shared" si="204"/>
        <v>7</v>
      </c>
      <c r="W3299">
        <f t="shared" si="205"/>
        <v>5</v>
      </c>
      <c r="X3299" t="str" cm="1">
        <f t="array" ref="X3299">_xlfn.IFS(W3299&lt;=3, "Q1", W3299&lt;=6, "Q2", W3299&lt;=9, "Q3", W3299&lt;=12, "Q4")</f>
        <v>Q2</v>
      </c>
      <c r="Y3299" s="4">
        <f t="shared" si="206"/>
        <v>11.249999999999998</v>
      </c>
      <c r="Z3299" t="str">
        <f t="shared" si="207"/>
        <v>May</v>
      </c>
    </row>
    <row r="3300" spans="1:26" x14ac:dyDescent="0.3">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c r="V3300">
        <f t="shared" si="204"/>
        <v>0</v>
      </c>
      <c r="W3300">
        <f t="shared" si="205"/>
        <v>11</v>
      </c>
      <c r="X3300" t="str" cm="1">
        <f t="array" ref="X3300">_xlfn.IFS(W3300&lt;=3, "Q1", W3300&lt;=6, "Q2", W3300&lt;=9, "Q3", W3300&lt;=12, "Q4")</f>
        <v>Q4</v>
      </c>
      <c r="Y3300" s="4">
        <f t="shared" si="206"/>
        <v>11.249999999999998</v>
      </c>
      <c r="Z3300" t="str">
        <f t="shared" si="207"/>
        <v>November</v>
      </c>
    </row>
    <row r="3301" spans="1:26" x14ac:dyDescent="0.3">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c r="V3301">
        <f t="shared" si="204"/>
        <v>4</v>
      </c>
      <c r="W3301">
        <f t="shared" si="205"/>
        <v>11</v>
      </c>
      <c r="X3301" t="str" cm="1">
        <f t="array" ref="X3301">_xlfn.IFS(W3301&lt;=3, "Q1", W3301&lt;=6, "Q2", W3301&lt;=9, "Q3", W3301&lt;=12, "Q4")</f>
        <v>Q4</v>
      </c>
      <c r="Y3301" s="4">
        <f t="shared" si="206"/>
        <v>-80</v>
      </c>
      <c r="Z3301" t="str">
        <f t="shared" si="207"/>
        <v>November</v>
      </c>
    </row>
    <row r="3302" spans="1:26" x14ac:dyDescent="0.3">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c r="V3302">
        <f t="shared" si="204"/>
        <v>4</v>
      </c>
      <c r="W3302">
        <f t="shared" si="205"/>
        <v>11</v>
      </c>
      <c r="X3302" t="str" cm="1">
        <f t="array" ref="X3302">_xlfn.IFS(W3302&lt;=3, "Q1", W3302&lt;=6, "Q2", W3302&lt;=9, "Q3", W3302&lt;=12, "Q4")</f>
        <v>Q4</v>
      </c>
      <c r="Y3302" s="4">
        <f t="shared" si="206"/>
        <v>-21.25</v>
      </c>
      <c r="Z3302" t="str">
        <f t="shared" si="207"/>
        <v>November</v>
      </c>
    </row>
    <row r="3303" spans="1:26" x14ac:dyDescent="0.3">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c r="V3303">
        <f t="shared" si="204"/>
        <v>4</v>
      </c>
      <c r="W3303">
        <f t="shared" si="205"/>
        <v>11</v>
      </c>
      <c r="X3303" t="str" cm="1">
        <f t="array" ref="X3303">_xlfn.IFS(W3303&lt;=3, "Q1", W3303&lt;=6, "Q2", W3303&lt;=9, "Q3", W3303&lt;=12, "Q4")</f>
        <v>Q4</v>
      </c>
      <c r="Y3303" s="4">
        <f t="shared" si="206"/>
        <v>-20</v>
      </c>
      <c r="Z3303" t="str">
        <f t="shared" si="207"/>
        <v>November</v>
      </c>
    </row>
    <row r="3304" spans="1:26" x14ac:dyDescent="0.3">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c r="V3304">
        <f t="shared" si="204"/>
        <v>4</v>
      </c>
      <c r="W3304">
        <f t="shared" si="205"/>
        <v>11</v>
      </c>
      <c r="X3304" t="str" cm="1">
        <f t="array" ref="X3304">_xlfn.IFS(W3304&lt;=3, "Q1", W3304&lt;=6, "Q2", W3304&lt;=9, "Q3", W3304&lt;=12, "Q4")</f>
        <v>Q4</v>
      </c>
      <c r="Y3304" s="4">
        <f t="shared" si="206"/>
        <v>8.75</v>
      </c>
      <c r="Z3304" t="str">
        <f t="shared" si="207"/>
        <v>November</v>
      </c>
    </row>
    <row r="3305" spans="1:26" x14ac:dyDescent="0.3">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c r="V3305">
        <f t="shared" si="204"/>
        <v>4</v>
      </c>
      <c r="W3305">
        <f t="shared" si="205"/>
        <v>11</v>
      </c>
      <c r="X3305" t="str" cm="1">
        <f t="array" ref="X3305">_xlfn.IFS(W3305&lt;=3, "Q1", W3305&lt;=6, "Q2", W3305&lt;=9, "Q3", W3305&lt;=12, "Q4")</f>
        <v>Q4</v>
      </c>
      <c r="Y3305" s="4">
        <f t="shared" si="206"/>
        <v>-73.333333333333343</v>
      </c>
      <c r="Z3305" t="str">
        <f t="shared" si="207"/>
        <v>November</v>
      </c>
    </row>
    <row r="3306" spans="1:26" x14ac:dyDescent="0.3">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c r="V3306">
        <f t="shared" si="204"/>
        <v>2</v>
      </c>
      <c r="W3306">
        <f t="shared" si="205"/>
        <v>12</v>
      </c>
      <c r="X3306" t="str" cm="1">
        <f t="array" ref="X3306">_xlfn.IFS(W3306&lt;=3, "Q1", W3306&lt;=6, "Q2", W3306&lt;=9, "Q3", W3306&lt;=12, "Q4")</f>
        <v>Q4</v>
      </c>
      <c r="Y3306" s="4">
        <f t="shared" si="206"/>
        <v>36.25</v>
      </c>
      <c r="Z3306" t="str">
        <f t="shared" si="207"/>
        <v>December</v>
      </c>
    </row>
    <row r="3307" spans="1:26" x14ac:dyDescent="0.3">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c r="V3307">
        <f t="shared" si="204"/>
        <v>2</v>
      </c>
      <c r="W3307">
        <f t="shared" si="205"/>
        <v>12</v>
      </c>
      <c r="X3307" t="str" cm="1">
        <f t="array" ref="X3307">_xlfn.IFS(W3307&lt;=3, "Q1", W3307&lt;=6, "Q2", W3307&lt;=9, "Q3", W3307&lt;=12, "Q4")</f>
        <v>Q4</v>
      </c>
      <c r="Y3307" s="4">
        <f t="shared" si="206"/>
        <v>8.75</v>
      </c>
      <c r="Z3307" t="str">
        <f t="shared" si="207"/>
        <v>December</v>
      </c>
    </row>
    <row r="3308" spans="1:26" x14ac:dyDescent="0.3">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c r="V3308">
        <f t="shared" si="204"/>
        <v>2</v>
      </c>
      <c r="W3308">
        <f t="shared" si="205"/>
        <v>12</v>
      </c>
      <c r="X3308" t="str" cm="1">
        <f t="array" ref="X3308">_xlfn.IFS(W3308&lt;=3, "Q1", W3308&lt;=6, "Q2", W3308&lt;=9, "Q3", W3308&lt;=12, "Q4")</f>
        <v>Q4</v>
      </c>
      <c r="Y3308" s="4">
        <f t="shared" si="206"/>
        <v>8.75</v>
      </c>
      <c r="Z3308" t="str">
        <f t="shared" si="207"/>
        <v>December</v>
      </c>
    </row>
    <row r="3309" spans="1:26" x14ac:dyDescent="0.3">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c r="V3309">
        <f t="shared" si="204"/>
        <v>2</v>
      </c>
      <c r="W3309">
        <f t="shared" si="205"/>
        <v>12</v>
      </c>
      <c r="X3309" t="str" cm="1">
        <f t="array" ref="X3309">_xlfn.IFS(W3309&lt;=3, "Q1", W3309&lt;=6, "Q2", W3309&lt;=9, "Q3", W3309&lt;=12, "Q4")</f>
        <v>Q4</v>
      </c>
      <c r="Y3309" s="4">
        <f t="shared" si="206"/>
        <v>-160</v>
      </c>
      <c r="Z3309" t="str">
        <f t="shared" si="207"/>
        <v>December</v>
      </c>
    </row>
    <row r="3310" spans="1:26" x14ac:dyDescent="0.3">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c r="V3310">
        <f t="shared" si="204"/>
        <v>2</v>
      </c>
      <c r="W3310">
        <f t="shared" si="205"/>
        <v>12</v>
      </c>
      <c r="X3310" t="str" cm="1">
        <f t="array" ref="X3310">_xlfn.IFS(W3310&lt;=3, "Q1", W3310&lt;=6, "Q2", W3310&lt;=9, "Q3", W3310&lt;=12, "Q4")</f>
        <v>Q4</v>
      </c>
      <c r="Y3310" s="4">
        <f t="shared" si="206"/>
        <v>30</v>
      </c>
      <c r="Z3310" t="str">
        <f t="shared" si="207"/>
        <v>December</v>
      </c>
    </row>
    <row r="3311" spans="1:26" x14ac:dyDescent="0.3">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c r="V3311">
        <f t="shared" si="204"/>
        <v>6</v>
      </c>
      <c r="W3311">
        <f t="shared" si="205"/>
        <v>11</v>
      </c>
      <c r="X3311" t="str" cm="1">
        <f t="array" ref="X3311">_xlfn.IFS(W3311&lt;=3, "Q1", W3311&lt;=6, "Q2", W3311&lt;=9, "Q3", W3311&lt;=12, "Q4")</f>
        <v>Q4</v>
      </c>
      <c r="Y3311" s="4">
        <f t="shared" si="206"/>
        <v>35</v>
      </c>
      <c r="Z3311" t="str">
        <f t="shared" si="207"/>
        <v>November</v>
      </c>
    </row>
    <row r="3312" spans="1:26" x14ac:dyDescent="0.3">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c r="V3312">
        <f t="shared" si="204"/>
        <v>5</v>
      </c>
      <c r="W3312">
        <f t="shared" si="205"/>
        <v>9</v>
      </c>
      <c r="X3312" t="str" cm="1">
        <f t="array" ref="X3312">_xlfn.IFS(W3312&lt;=3, "Q1", W3312&lt;=6, "Q2", W3312&lt;=9, "Q3", W3312&lt;=12, "Q4")</f>
        <v>Q3</v>
      </c>
      <c r="Y3312" s="4">
        <f t="shared" si="206"/>
        <v>33.75</v>
      </c>
      <c r="Z3312" t="str">
        <f t="shared" si="207"/>
        <v>September</v>
      </c>
    </row>
    <row r="3313" spans="1:26" x14ac:dyDescent="0.3">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c r="V3313">
        <f t="shared" si="204"/>
        <v>5</v>
      </c>
      <c r="W3313">
        <f t="shared" si="205"/>
        <v>3</v>
      </c>
      <c r="X3313" t="str" cm="1">
        <f t="array" ref="X3313">_xlfn.IFS(W3313&lt;=3, "Q1", W3313&lt;=6, "Q2", W3313&lt;=9, "Q3", W3313&lt;=12, "Q4")</f>
        <v>Q1</v>
      </c>
      <c r="Y3313" s="4">
        <f t="shared" si="206"/>
        <v>43.999999999999993</v>
      </c>
      <c r="Z3313" t="str">
        <f t="shared" si="207"/>
        <v>March</v>
      </c>
    </row>
    <row r="3314" spans="1:26" x14ac:dyDescent="0.3">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c r="V3314">
        <f t="shared" si="204"/>
        <v>4</v>
      </c>
      <c r="W3314">
        <f t="shared" si="205"/>
        <v>9</v>
      </c>
      <c r="X3314" t="str" cm="1">
        <f t="array" ref="X3314">_xlfn.IFS(W3314&lt;=3, "Q1", W3314&lt;=6, "Q2", W3314&lt;=9, "Q3", W3314&lt;=12, "Q4")</f>
        <v>Q3</v>
      </c>
      <c r="Y3314" s="4">
        <f t="shared" si="206"/>
        <v>7.5</v>
      </c>
      <c r="Z3314" t="str">
        <f t="shared" si="207"/>
        <v>September</v>
      </c>
    </row>
    <row r="3315" spans="1:26" x14ac:dyDescent="0.3">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c r="V3315">
        <f t="shared" si="204"/>
        <v>4</v>
      </c>
      <c r="W3315">
        <f t="shared" si="205"/>
        <v>9</v>
      </c>
      <c r="X3315" t="str" cm="1">
        <f t="array" ref="X3315">_xlfn.IFS(W3315&lt;=3, "Q1", W3315&lt;=6, "Q2", W3315&lt;=9, "Q3", W3315&lt;=12, "Q4")</f>
        <v>Q3</v>
      </c>
      <c r="Y3315" s="4">
        <f t="shared" si="206"/>
        <v>49</v>
      </c>
      <c r="Z3315" t="str">
        <f t="shared" si="207"/>
        <v>September</v>
      </c>
    </row>
    <row r="3316" spans="1:26" x14ac:dyDescent="0.3">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c r="V3316">
        <f t="shared" si="204"/>
        <v>4</v>
      </c>
      <c r="W3316">
        <f t="shared" si="205"/>
        <v>12</v>
      </c>
      <c r="X3316" t="str" cm="1">
        <f t="array" ref="X3316">_xlfn.IFS(W3316&lt;=3, "Q1", W3316&lt;=6, "Q2", W3316&lt;=9, "Q3", W3316&lt;=12, "Q4")</f>
        <v>Q4</v>
      </c>
      <c r="Y3316" s="4">
        <f t="shared" si="206"/>
        <v>17.777777777777779</v>
      </c>
      <c r="Z3316" t="str">
        <f t="shared" si="207"/>
        <v>December</v>
      </c>
    </row>
    <row r="3317" spans="1:26" x14ac:dyDescent="0.3">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c r="V3317">
        <f t="shared" si="204"/>
        <v>4</v>
      </c>
      <c r="W3317">
        <f t="shared" si="205"/>
        <v>12</v>
      </c>
      <c r="X3317" t="str" cm="1">
        <f t="array" ref="X3317">_xlfn.IFS(W3317&lt;=3, "Q1", W3317&lt;=6, "Q2", W3317&lt;=9, "Q3", W3317&lt;=12, "Q4")</f>
        <v>Q4</v>
      </c>
      <c r="Y3317" s="4">
        <f t="shared" si="206"/>
        <v>33.75</v>
      </c>
      <c r="Z3317" t="str">
        <f t="shared" si="207"/>
        <v>December</v>
      </c>
    </row>
    <row r="3318" spans="1:26" x14ac:dyDescent="0.3">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c r="V3318">
        <f t="shared" si="204"/>
        <v>5</v>
      </c>
      <c r="W3318">
        <f t="shared" si="205"/>
        <v>11</v>
      </c>
      <c r="X3318" t="str" cm="1">
        <f t="array" ref="X3318">_xlfn.IFS(W3318&lt;=3, "Q1", W3318&lt;=6, "Q2", W3318&lt;=9, "Q3", W3318&lt;=12, "Q4")</f>
        <v>Q4</v>
      </c>
      <c r="Y3318" s="4">
        <f t="shared" si="206"/>
        <v>-125</v>
      </c>
      <c r="Z3318" t="str">
        <f t="shared" si="207"/>
        <v>November</v>
      </c>
    </row>
    <row r="3319" spans="1:26" x14ac:dyDescent="0.3">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c r="V3319">
        <f t="shared" si="204"/>
        <v>4</v>
      </c>
      <c r="W3319">
        <f t="shared" si="205"/>
        <v>9</v>
      </c>
      <c r="X3319" t="str" cm="1">
        <f t="array" ref="X3319">_xlfn.IFS(W3319&lt;=3, "Q1", W3319&lt;=6, "Q2", W3319&lt;=9, "Q3", W3319&lt;=12, "Q4")</f>
        <v>Q3</v>
      </c>
      <c r="Y3319" s="4">
        <f t="shared" si="206"/>
        <v>27</v>
      </c>
      <c r="Z3319" t="str">
        <f t="shared" si="207"/>
        <v>September</v>
      </c>
    </row>
    <row r="3320" spans="1:26" x14ac:dyDescent="0.3">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c r="V3320">
        <f t="shared" si="204"/>
        <v>4</v>
      </c>
      <c r="W3320">
        <f t="shared" si="205"/>
        <v>9</v>
      </c>
      <c r="X3320" t="str" cm="1">
        <f t="array" ref="X3320">_xlfn.IFS(W3320&lt;=3, "Q1", W3320&lt;=6, "Q2", W3320&lt;=9, "Q3", W3320&lt;=12, "Q4")</f>
        <v>Q3</v>
      </c>
      <c r="Y3320" s="4">
        <f t="shared" si="206"/>
        <v>49</v>
      </c>
      <c r="Z3320" t="str">
        <f t="shared" si="207"/>
        <v>September</v>
      </c>
    </row>
    <row r="3321" spans="1:26" x14ac:dyDescent="0.3">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c r="V3321">
        <f t="shared" si="204"/>
        <v>5</v>
      </c>
      <c r="W3321">
        <f t="shared" si="205"/>
        <v>12</v>
      </c>
      <c r="X3321" t="str" cm="1">
        <f t="array" ref="X3321">_xlfn.IFS(W3321&lt;=3, "Q1", W3321&lt;=6, "Q2", W3321&lt;=9, "Q3", W3321&lt;=12, "Q4")</f>
        <v>Q4</v>
      </c>
      <c r="Y3321" s="4">
        <f t="shared" si="206"/>
        <v>8.75</v>
      </c>
      <c r="Z3321" t="str">
        <f t="shared" si="207"/>
        <v>December</v>
      </c>
    </row>
    <row r="3322" spans="1:26" x14ac:dyDescent="0.3">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c r="V3322">
        <f t="shared" si="204"/>
        <v>5</v>
      </c>
      <c r="W3322">
        <f t="shared" si="205"/>
        <v>12</v>
      </c>
      <c r="X3322" t="str" cm="1">
        <f t="array" ref="X3322">_xlfn.IFS(W3322&lt;=3, "Q1", W3322&lt;=6, "Q2", W3322&lt;=9, "Q3", W3322&lt;=12, "Q4")</f>
        <v>Q4</v>
      </c>
      <c r="Y3322" s="4">
        <f t="shared" si="206"/>
        <v>11.25</v>
      </c>
      <c r="Z3322" t="str">
        <f t="shared" si="207"/>
        <v>December</v>
      </c>
    </row>
    <row r="3323" spans="1:26" x14ac:dyDescent="0.3">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c r="V3323">
        <f t="shared" si="204"/>
        <v>5</v>
      </c>
      <c r="W3323">
        <f t="shared" si="205"/>
        <v>12</v>
      </c>
      <c r="X3323" t="str" cm="1">
        <f t="array" ref="X3323">_xlfn.IFS(W3323&lt;=3, "Q1", W3323&lt;=6, "Q2", W3323&lt;=9, "Q3", W3323&lt;=12, "Q4")</f>
        <v>Q4</v>
      </c>
      <c r="Y3323" s="4">
        <f t="shared" si="206"/>
        <v>34.999999999999993</v>
      </c>
      <c r="Z3323" t="str">
        <f t="shared" si="207"/>
        <v>December</v>
      </c>
    </row>
    <row r="3324" spans="1:26" x14ac:dyDescent="0.3">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c r="V3324">
        <f t="shared" si="204"/>
        <v>4</v>
      </c>
      <c r="W3324">
        <f t="shared" si="205"/>
        <v>7</v>
      </c>
      <c r="X3324" t="str" cm="1">
        <f t="array" ref="X3324">_xlfn.IFS(W3324&lt;=3, "Q1", W3324&lt;=6, "Q2", W3324&lt;=9, "Q3", W3324&lt;=12, "Q4")</f>
        <v>Q3</v>
      </c>
      <c r="Y3324" s="4">
        <f t="shared" si="206"/>
        <v>30</v>
      </c>
      <c r="Z3324" t="str">
        <f t="shared" si="207"/>
        <v>July</v>
      </c>
    </row>
    <row r="3325" spans="1:26" x14ac:dyDescent="0.3">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c r="V3325">
        <f t="shared" si="204"/>
        <v>4</v>
      </c>
      <c r="W3325">
        <f t="shared" si="205"/>
        <v>7</v>
      </c>
      <c r="X3325" t="str" cm="1">
        <f t="array" ref="X3325">_xlfn.IFS(W3325&lt;=3, "Q1", W3325&lt;=6, "Q2", W3325&lt;=9, "Q3", W3325&lt;=12, "Q4")</f>
        <v>Q3</v>
      </c>
      <c r="Y3325" s="4">
        <f t="shared" si="206"/>
        <v>39</v>
      </c>
      <c r="Z3325" t="str">
        <f t="shared" si="207"/>
        <v>July</v>
      </c>
    </row>
    <row r="3326" spans="1:26" x14ac:dyDescent="0.3">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c r="V3326">
        <f t="shared" si="204"/>
        <v>4</v>
      </c>
      <c r="W3326">
        <f t="shared" si="205"/>
        <v>11</v>
      </c>
      <c r="X3326" t="str" cm="1">
        <f t="array" ref="X3326">_xlfn.IFS(W3326&lt;=3, "Q1", W3326&lt;=6, "Q2", W3326&lt;=9, "Q3", W3326&lt;=12, "Q4")</f>
        <v>Q4</v>
      </c>
      <c r="Y3326" s="4">
        <f t="shared" si="206"/>
        <v>-165</v>
      </c>
      <c r="Z3326" t="str">
        <f t="shared" si="207"/>
        <v>November</v>
      </c>
    </row>
    <row r="3327" spans="1:26" x14ac:dyDescent="0.3">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c r="V3327">
        <f t="shared" si="204"/>
        <v>4</v>
      </c>
      <c r="W3327">
        <f t="shared" si="205"/>
        <v>11</v>
      </c>
      <c r="X3327" t="str" cm="1">
        <f t="array" ref="X3327">_xlfn.IFS(W3327&lt;=3, "Q1", W3327&lt;=6, "Q2", W3327&lt;=9, "Q3", W3327&lt;=12, "Q4")</f>
        <v>Q4</v>
      </c>
      <c r="Y3327" s="4">
        <f t="shared" si="206"/>
        <v>-160</v>
      </c>
      <c r="Z3327" t="str">
        <f t="shared" si="207"/>
        <v>November</v>
      </c>
    </row>
    <row r="3328" spans="1:26" x14ac:dyDescent="0.3">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c r="V3328">
        <f t="shared" si="204"/>
        <v>4</v>
      </c>
      <c r="W3328">
        <f t="shared" si="205"/>
        <v>11</v>
      </c>
      <c r="X3328" t="str" cm="1">
        <f t="array" ref="X3328">_xlfn.IFS(W3328&lt;=3, "Q1", W3328&lt;=6, "Q2", W3328&lt;=9, "Q3", W3328&lt;=12, "Q4")</f>
        <v>Q4</v>
      </c>
      <c r="Y3328" s="4">
        <f t="shared" si="206"/>
        <v>10</v>
      </c>
      <c r="Z3328" t="str">
        <f t="shared" si="207"/>
        <v>November</v>
      </c>
    </row>
    <row r="3329" spans="1:26" x14ac:dyDescent="0.3">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c r="V3329">
        <f t="shared" si="204"/>
        <v>4</v>
      </c>
      <c r="W3329">
        <f t="shared" si="205"/>
        <v>11</v>
      </c>
      <c r="X3329" t="str" cm="1">
        <f t="array" ref="X3329">_xlfn.IFS(W3329&lt;=3, "Q1", W3329&lt;=6, "Q2", W3329&lt;=9, "Q3", W3329&lt;=12, "Q4")</f>
        <v>Q4</v>
      </c>
      <c r="Y3329" s="4">
        <f t="shared" si="206"/>
        <v>36.25</v>
      </c>
      <c r="Z3329" t="str">
        <f t="shared" si="207"/>
        <v>November</v>
      </c>
    </row>
    <row r="3330" spans="1:26" x14ac:dyDescent="0.3">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c r="V3330">
        <f t="shared" si="204"/>
        <v>4</v>
      </c>
      <c r="W3330">
        <f t="shared" si="205"/>
        <v>11</v>
      </c>
      <c r="X3330" t="str" cm="1">
        <f t="array" ref="X3330">_xlfn.IFS(W3330&lt;=3, "Q1", W3330&lt;=6, "Q2", W3330&lt;=9, "Q3", W3330&lt;=12, "Q4")</f>
        <v>Q4</v>
      </c>
      <c r="Y3330" s="4">
        <f t="shared" si="206"/>
        <v>36.25</v>
      </c>
      <c r="Z3330" t="str">
        <f t="shared" si="207"/>
        <v>November</v>
      </c>
    </row>
    <row r="3331" spans="1:26" x14ac:dyDescent="0.3">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c r="V3331">
        <f t="shared" ref="V3331:V3394" si="208">D3331-C3331</f>
        <v>4</v>
      </c>
      <c r="W3331">
        <f t="shared" ref="W3331:W3394" si="209">MONTH(C3331)</f>
        <v>11</v>
      </c>
      <c r="X3331" t="str" cm="1">
        <f t="array" ref="X3331">_xlfn.IFS(W3331&lt;=3, "Q1", W3331&lt;=6, "Q2", W3331&lt;=9, "Q3", W3331&lt;=12, "Q4")</f>
        <v>Q4</v>
      </c>
      <c r="Y3331" s="4">
        <f t="shared" ref="Y3331:Y3394" si="210">(U3331/R3331)*100</f>
        <v>11.250000000000002</v>
      </c>
      <c r="Z3331" t="str">
        <f t="shared" ref="Z3331:Z3394" si="211">TEXT(C3331, "mmmm")</f>
        <v>November</v>
      </c>
    </row>
    <row r="3332" spans="1:26" x14ac:dyDescent="0.3">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c r="V3332">
        <f t="shared" si="208"/>
        <v>4</v>
      </c>
      <c r="W3332">
        <f t="shared" si="209"/>
        <v>11</v>
      </c>
      <c r="X3332" t="str" cm="1">
        <f t="array" ref="X3332">_xlfn.IFS(W3332&lt;=3, "Q1", W3332&lt;=6, "Q2", W3332&lt;=9, "Q3", W3332&lt;=12, "Q4")</f>
        <v>Q4</v>
      </c>
      <c r="Y3332" s="4">
        <f t="shared" si="210"/>
        <v>6.25</v>
      </c>
      <c r="Z3332" t="str">
        <f t="shared" si="211"/>
        <v>November</v>
      </c>
    </row>
    <row r="3333" spans="1:26" x14ac:dyDescent="0.3">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c r="V3333">
        <f t="shared" si="208"/>
        <v>6</v>
      </c>
      <c r="W3333">
        <f t="shared" si="209"/>
        <v>12</v>
      </c>
      <c r="X3333" t="str" cm="1">
        <f t="array" ref="X3333">_xlfn.IFS(W3333&lt;=3, "Q1", W3333&lt;=6, "Q2", W3333&lt;=9, "Q3", W3333&lt;=12, "Q4")</f>
        <v>Q4</v>
      </c>
      <c r="Y3333" s="4">
        <f t="shared" si="210"/>
        <v>12.5</v>
      </c>
      <c r="Z3333" t="str">
        <f t="shared" si="211"/>
        <v>December</v>
      </c>
    </row>
    <row r="3334" spans="1:26" x14ac:dyDescent="0.3">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c r="V3334">
        <f t="shared" si="208"/>
        <v>6</v>
      </c>
      <c r="W3334">
        <f t="shared" si="209"/>
        <v>12</v>
      </c>
      <c r="X3334" t="str" cm="1">
        <f t="array" ref="X3334">_xlfn.IFS(W3334&lt;=3, "Q1", W3334&lt;=6, "Q2", W3334&lt;=9, "Q3", W3334&lt;=12, "Q4")</f>
        <v>Q4</v>
      </c>
      <c r="Y3334" s="4">
        <f t="shared" si="210"/>
        <v>37.5</v>
      </c>
      <c r="Z3334" t="str">
        <f t="shared" si="211"/>
        <v>December</v>
      </c>
    </row>
    <row r="3335" spans="1:26" x14ac:dyDescent="0.3">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c r="V3335">
        <f t="shared" si="208"/>
        <v>6</v>
      </c>
      <c r="W3335">
        <f t="shared" si="209"/>
        <v>12</v>
      </c>
      <c r="X3335" t="str" cm="1">
        <f t="array" ref="X3335">_xlfn.IFS(W3335&lt;=3, "Q1", W3335&lt;=6, "Q2", W3335&lt;=9, "Q3", W3335&lt;=12, "Q4")</f>
        <v>Q4</v>
      </c>
      <c r="Y3335" s="4">
        <f t="shared" si="210"/>
        <v>-65</v>
      </c>
      <c r="Z3335" t="str">
        <f t="shared" si="211"/>
        <v>December</v>
      </c>
    </row>
    <row r="3336" spans="1:26" x14ac:dyDescent="0.3">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c r="V3336">
        <f t="shared" si="208"/>
        <v>1</v>
      </c>
      <c r="W3336">
        <f t="shared" si="209"/>
        <v>8</v>
      </c>
      <c r="X3336" t="str" cm="1">
        <f t="array" ref="X3336">_xlfn.IFS(W3336&lt;=3, "Q1", W3336&lt;=6, "Q2", W3336&lt;=9, "Q3", W3336&lt;=12, "Q4")</f>
        <v>Q3</v>
      </c>
      <c r="Y3336" s="4">
        <f t="shared" si="210"/>
        <v>28.999999999999996</v>
      </c>
      <c r="Z3336" t="str">
        <f t="shared" si="211"/>
        <v>August</v>
      </c>
    </row>
    <row r="3337" spans="1:26" x14ac:dyDescent="0.3">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c r="V3337">
        <f t="shared" si="208"/>
        <v>1</v>
      </c>
      <c r="W3337">
        <f t="shared" si="209"/>
        <v>8</v>
      </c>
      <c r="X3337" t="str" cm="1">
        <f t="array" ref="X3337">_xlfn.IFS(W3337&lt;=3, "Q1", W3337&lt;=6, "Q2", W3337&lt;=9, "Q3", W3337&lt;=12, "Q4")</f>
        <v>Q3</v>
      </c>
      <c r="Y3337" s="4">
        <f t="shared" si="210"/>
        <v>8.75</v>
      </c>
      <c r="Z3337" t="str">
        <f t="shared" si="211"/>
        <v>August</v>
      </c>
    </row>
    <row r="3338" spans="1:26" x14ac:dyDescent="0.3">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c r="V3338">
        <f t="shared" si="208"/>
        <v>1</v>
      </c>
      <c r="W3338">
        <f t="shared" si="209"/>
        <v>8</v>
      </c>
      <c r="X3338" t="str" cm="1">
        <f t="array" ref="X3338">_xlfn.IFS(W3338&lt;=3, "Q1", W3338&lt;=6, "Q2", W3338&lt;=9, "Q3", W3338&lt;=12, "Q4")</f>
        <v>Q3</v>
      </c>
      <c r="Y3338" s="4">
        <f t="shared" si="210"/>
        <v>8</v>
      </c>
      <c r="Z3338" t="str">
        <f t="shared" si="211"/>
        <v>August</v>
      </c>
    </row>
    <row r="3339" spans="1:26" x14ac:dyDescent="0.3">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c r="V3339">
        <f t="shared" si="208"/>
        <v>1</v>
      </c>
      <c r="W3339">
        <f t="shared" si="209"/>
        <v>8</v>
      </c>
      <c r="X3339" t="str" cm="1">
        <f t="array" ref="X3339">_xlfn.IFS(W3339&lt;=3, "Q1", W3339&lt;=6, "Q2", W3339&lt;=9, "Q3", W3339&lt;=12, "Q4")</f>
        <v>Q3</v>
      </c>
      <c r="Y3339" s="4">
        <f t="shared" si="210"/>
        <v>5</v>
      </c>
      <c r="Z3339" t="str">
        <f t="shared" si="211"/>
        <v>August</v>
      </c>
    </row>
    <row r="3340" spans="1:26" x14ac:dyDescent="0.3">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c r="V3340">
        <f t="shared" si="208"/>
        <v>1</v>
      </c>
      <c r="W3340">
        <f t="shared" si="209"/>
        <v>8</v>
      </c>
      <c r="X3340" t="str" cm="1">
        <f t="array" ref="X3340">_xlfn.IFS(W3340&lt;=3, "Q1", W3340&lt;=6, "Q2", W3340&lt;=9, "Q3", W3340&lt;=12, "Q4")</f>
        <v>Q3</v>
      </c>
      <c r="Y3340" s="4">
        <f t="shared" si="210"/>
        <v>36.25</v>
      </c>
      <c r="Z3340" t="str">
        <f t="shared" si="211"/>
        <v>August</v>
      </c>
    </row>
    <row r="3341" spans="1:26" x14ac:dyDescent="0.3">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c r="V3341">
        <f t="shared" si="208"/>
        <v>1</v>
      </c>
      <c r="W3341">
        <f t="shared" si="209"/>
        <v>8</v>
      </c>
      <c r="X3341" t="str" cm="1">
        <f t="array" ref="X3341">_xlfn.IFS(W3341&lt;=3, "Q1", W3341&lt;=6, "Q2", W3341&lt;=9, "Q3", W3341&lt;=12, "Q4")</f>
        <v>Q3</v>
      </c>
      <c r="Y3341" s="4">
        <f t="shared" si="210"/>
        <v>27</v>
      </c>
      <c r="Z3341" t="str">
        <f t="shared" si="211"/>
        <v>August</v>
      </c>
    </row>
    <row r="3342" spans="1:26" x14ac:dyDescent="0.3">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c r="V3342">
        <f t="shared" si="208"/>
        <v>1</v>
      </c>
      <c r="W3342">
        <f t="shared" si="209"/>
        <v>8</v>
      </c>
      <c r="X3342" t="str" cm="1">
        <f t="array" ref="X3342">_xlfn.IFS(W3342&lt;=3, "Q1", W3342&lt;=6, "Q2", W3342&lt;=9, "Q3", W3342&lt;=12, "Q4")</f>
        <v>Q3</v>
      </c>
      <c r="Y3342" s="4">
        <f t="shared" si="210"/>
        <v>48</v>
      </c>
      <c r="Z3342" t="str">
        <f t="shared" si="211"/>
        <v>August</v>
      </c>
    </row>
    <row r="3343" spans="1:26" x14ac:dyDescent="0.3">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c r="V3343">
        <f t="shared" si="208"/>
        <v>5</v>
      </c>
      <c r="W3343">
        <f t="shared" si="209"/>
        <v>8</v>
      </c>
      <c r="X3343" t="str" cm="1">
        <f t="array" ref="X3343">_xlfn.IFS(W3343&lt;=3, "Q1", W3343&lt;=6, "Q2", W3343&lt;=9, "Q3", W3343&lt;=12, "Q4")</f>
        <v>Q3</v>
      </c>
      <c r="Y3343" s="4">
        <f t="shared" si="210"/>
        <v>49</v>
      </c>
      <c r="Z3343" t="str">
        <f t="shared" si="211"/>
        <v>August</v>
      </c>
    </row>
    <row r="3344" spans="1:26" x14ac:dyDescent="0.3">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c r="V3344">
        <f t="shared" si="208"/>
        <v>5</v>
      </c>
      <c r="W3344">
        <f t="shared" si="209"/>
        <v>8</v>
      </c>
      <c r="X3344" t="str" cm="1">
        <f t="array" ref="X3344">_xlfn.IFS(W3344&lt;=3, "Q1", W3344&lt;=6, "Q2", W3344&lt;=9, "Q3", W3344&lt;=12, "Q4")</f>
        <v>Q3</v>
      </c>
      <c r="Y3344" s="4">
        <f t="shared" si="210"/>
        <v>8.5714285714285694</v>
      </c>
      <c r="Z3344" t="str">
        <f t="shared" si="211"/>
        <v>August</v>
      </c>
    </row>
    <row r="3345" spans="1:26" x14ac:dyDescent="0.3">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c r="V3345">
        <f t="shared" si="208"/>
        <v>5</v>
      </c>
      <c r="W3345">
        <f t="shared" si="209"/>
        <v>8</v>
      </c>
      <c r="X3345" t="str" cm="1">
        <f t="array" ref="X3345">_xlfn.IFS(W3345&lt;=3, "Q1", W3345&lt;=6, "Q2", W3345&lt;=9, "Q3", W3345&lt;=12, "Q4")</f>
        <v>Q3</v>
      </c>
      <c r="Y3345" s="4">
        <f t="shared" si="210"/>
        <v>48</v>
      </c>
      <c r="Z3345" t="str">
        <f t="shared" si="211"/>
        <v>August</v>
      </c>
    </row>
    <row r="3346" spans="1:26" x14ac:dyDescent="0.3">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c r="V3346">
        <f t="shared" si="208"/>
        <v>5</v>
      </c>
      <c r="W3346">
        <f t="shared" si="209"/>
        <v>8</v>
      </c>
      <c r="X3346" t="str" cm="1">
        <f t="array" ref="X3346">_xlfn.IFS(W3346&lt;=3, "Q1", W3346&lt;=6, "Q2", W3346&lt;=9, "Q3", W3346&lt;=12, "Q4")</f>
        <v>Q3</v>
      </c>
      <c r="Y3346" s="4">
        <f t="shared" si="210"/>
        <v>44.999999999999993</v>
      </c>
      <c r="Z3346" t="str">
        <f t="shared" si="211"/>
        <v>August</v>
      </c>
    </row>
    <row r="3347" spans="1:26" x14ac:dyDescent="0.3">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c r="V3347">
        <f t="shared" si="208"/>
        <v>5</v>
      </c>
      <c r="W3347">
        <f t="shared" si="209"/>
        <v>8</v>
      </c>
      <c r="X3347" t="str" cm="1">
        <f t="array" ref="X3347">_xlfn.IFS(W3347&lt;=3, "Q1", W3347&lt;=6, "Q2", W3347&lt;=9, "Q3", W3347&lt;=12, "Q4")</f>
        <v>Q3</v>
      </c>
      <c r="Y3347" s="4">
        <f t="shared" si="210"/>
        <v>45</v>
      </c>
      <c r="Z3347" t="str">
        <f t="shared" si="211"/>
        <v>August</v>
      </c>
    </row>
    <row r="3348" spans="1:26" x14ac:dyDescent="0.3">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c r="V3348">
        <f t="shared" si="208"/>
        <v>5</v>
      </c>
      <c r="W3348">
        <f t="shared" si="209"/>
        <v>8</v>
      </c>
      <c r="X3348" t="str" cm="1">
        <f t="array" ref="X3348">_xlfn.IFS(W3348&lt;=3, "Q1", W3348&lt;=6, "Q2", W3348&lt;=9, "Q3", W3348&lt;=12, "Q4")</f>
        <v>Q3</v>
      </c>
      <c r="Y3348" s="4">
        <f t="shared" si="210"/>
        <v>48</v>
      </c>
      <c r="Z3348" t="str">
        <f t="shared" si="211"/>
        <v>August</v>
      </c>
    </row>
    <row r="3349" spans="1:26" x14ac:dyDescent="0.3">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c r="V3349">
        <f t="shared" si="208"/>
        <v>7</v>
      </c>
      <c r="W3349">
        <f t="shared" si="209"/>
        <v>8</v>
      </c>
      <c r="X3349" t="str" cm="1">
        <f t="array" ref="X3349">_xlfn.IFS(W3349&lt;=3, "Q1", W3349&lt;=6, "Q2", W3349&lt;=9, "Q3", W3349&lt;=12, "Q4")</f>
        <v>Q3</v>
      </c>
      <c r="Y3349" s="4">
        <f t="shared" si="210"/>
        <v>26</v>
      </c>
      <c r="Z3349" t="str">
        <f t="shared" si="211"/>
        <v>August</v>
      </c>
    </row>
    <row r="3350" spans="1:26" x14ac:dyDescent="0.3">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c r="V3350">
        <f t="shared" si="208"/>
        <v>2</v>
      </c>
      <c r="W3350">
        <f t="shared" si="209"/>
        <v>11</v>
      </c>
      <c r="X3350" t="str" cm="1">
        <f t="array" ref="X3350">_xlfn.IFS(W3350&lt;=3, "Q1", W3350&lt;=6, "Q2", W3350&lt;=9, "Q3", W3350&lt;=12, "Q4")</f>
        <v>Q4</v>
      </c>
      <c r="Y3350" s="4">
        <f t="shared" si="210"/>
        <v>-160</v>
      </c>
      <c r="Z3350" t="str">
        <f t="shared" si="211"/>
        <v>November</v>
      </c>
    </row>
    <row r="3351" spans="1:26" x14ac:dyDescent="0.3">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c r="V3351">
        <f t="shared" si="208"/>
        <v>4</v>
      </c>
      <c r="W3351">
        <f t="shared" si="209"/>
        <v>8</v>
      </c>
      <c r="X3351" t="str" cm="1">
        <f t="array" ref="X3351">_xlfn.IFS(W3351&lt;=3, "Q1", W3351&lt;=6, "Q2", W3351&lt;=9, "Q3", W3351&lt;=12, "Q4")</f>
        <v>Q3</v>
      </c>
      <c r="Y3351" s="4">
        <f t="shared" si="210"/>
        <v>36.25</v>
      </c>
      <c r="Z3351" t="str">
        <f t="shared" si="211"/>
        <v>August</v>
      </c>
    </row>
    <row r="3352" spans="1:26" x14ac:dyDescent="0.3">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c r="V3352">
        <f t="shared" si="208"/>
        <v>5</v>
      </c>
      <c r="W3352">
        <f t="shared" si="209"/>
        <v>12</v>
      </c>
      <c r="X3352" t="str" cm="1">
        <f t="array" ref="X3352">_xlfn.IFS(W3352&lt;=3, "Q1", W3352&lt;=6, "Q2", W3352&lt;=9, "Q3", W3352&lt;=12, "Q4")</f>
        <v>Q4</v>
      </c>
      <c r="Y3352" s="4">
        <f t="shared" si="210"/>
        <v>21</v>
      </c>
      <c r="Z3352" t="str">
        <f t="shared" si="211"/>
        <v>December</v>
      </c>
    </row>
    <row r="3353" spans="1:26" x14ac:dyDescent="0.3">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c r="V3353">
        <f t="shared" si="208"/>
        <v>5</v>
      </c>
      <c r="W3353">
        <f t="shared" si="209"/>
        <v>9</v>
      </c>
      <c r="X3353" t="str" cm="1">
        <f t="array" ref="X3353">_xlfn.IFS(W3353&lt;=3, "Q1", W3353&lt;=6, "Q2", W3353&lt;=9, "Q3", W3353&lt;=12, "Q4")</f>
        <v>Q3</v>
      </c>
      <c r="Y3353" s="4">
        <f t="shared" si="210"/>
        <v>4.7058823529411766</v>
      </c>
      <c r="Z3353" t="str">
        <f t="shared" si="211"/>
        <v>September</v>
      </c>
    </row>
    <row r="3354" spans="1:26" x14ac:dyDescent="0.3">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c r="V3354">
        <f t="shared" si="208"/>
        <v>5</v>
      </c>
      <c r="W3354">
        <f t="shared" si="209"/>
        <v>9</v>
      </c>
      <c r="X3354" t="str" cm="1">
        <f t="array" ref="X3354">_xlfn.IFS(W3354&lt;=3, "Q1", W3354&lt;=6, "Q2", W3354&lt;=9, "Q3", W3354&lt;=12, "Q4")</f>
        <v>Q3</v>
      </c>
      <c r="Y3354" s="4">
        <f t="shared" si="210"/>
        <v>37.5</v>
      </c>
      <c r="Z3354" t="str">
        <f t="shared" si="211"/>
        <v>September</v>
      </c>
    </row>
    <row r="3355" spans="1:26" x14ac:dyDescent="0.3">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c r="V3355">
        <f t="shared" si="208"/>
        <v>5</v>
      </c>
      <c r="W3355">
        <f t="shared" si="209"/>
        <v>7</v>
      </c>
      <c r="X3355" t="str" cm="1">
        <f t="array" ref="X3355">_xlfn.IFS(W3355&lt;=3, "Q1", W3355&lt;=6, "Q2", W3355&lt;=9, "Q3", W3355&lt;=12, "Q4")</f>
        <v>Q3</v>
      </c>
      <c r="Y3355" s="4">
        <f t="shared" si="210"/>
        <v>26</v>
      </c>
      <c r="Z3355" t="str">
        <f t="shared" si="211"/>
        <v>July</v>
      </c>
    </row>
    <row r="3356" spans="1:26" x14ac:dyDescent="0.3">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c r="V3356">
        <f t="shared" si="208"/>
        <v>5</v>
      </c>
      <c r="W3356">
        <f t="shared" si="209"/>
        <v>7</v>
      </c>
      <c r="X3356" t="str" cm="1">
        <f t="array" ref="X3356">_xlfn.IFS(W3356&lt;=3, "Q1", W3356&lt;=6, "Q2", W3356&lt;=9, "Q3", W3356&lt;=12, "Q4")</f>
        <v>Q3</v>
      </c>
      <c r="Y3356" s="4">
        <f t="shared" si="210"/>
        <v>-5.7142857142857144</v>
      </c>
      <c r="Z3356" t="str">
        <f t="shared" si="211"/>
        <v>July</v>
      </c>
    </row>
    <row r="3357" spans="1:26" x14ac:dyDescent="0.3">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c r="V3357">
        <f t="shared" si="208"/>
        <v>5</v>
      </c>
      <c r="W3357">
        <f t="shared" si="209"/>
        <v>7</v>
      </c>
      <c r="X3357" t="str" cm="1">
        <f t="array" ref="X3357">_xlfn.IFS(W3357&lt;=3, "Q1", W3357&lt;=6, "Q2", W3357&lt;=9, "Q3", W3357&lt;=12, "Q4")</f>
        <v>Q3</v>
      </c>
      <c r="Y3357" s="4">
        <f t="shared" si="210"/>
        <v>46</v>
      </c>
      <c r="Z3357" t="str">
        <f t="shared" si="211"/>
        <v>July</v>
      </c>
    </row>
    <row r="3358" spans="1:26" x14ac:dyDescent="0.3">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c r="V3358">
        <f t="shared" si="208"/>
        <v>5</v>
      </c>
      <c r="W3358">
        <f t="shared" si="209"/>
        <v>7</v>
      </c>
      <c r="X3358" t="str" cm="1">
        <f t="array" ref="X3358">_xlfn.IFS(W3358&lt;=3, "Q1", W3358&lt;=6, "Q2", W3358&lt;=9, "Q3", W3358&lt;=12, "Q4")</f>
        <v>Q3</v>
      </c>
      <c r="Y3358" s="4">
        <f t="shared" si="210"/>
        <v>48</v>
      </c>
      <c r="Z3358" t="str">
        <f t="shared" si="211"/>
        <v>July</v>
      </c>
    </row>
    <row r="3359" spans="1:26" x14ac:dyDescent="0.3">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c r="V3359">
        <f t="shared" si="208"/>
        <v>6</v>
      </c>
      <c r="W3359">
        <f t="shared" si="209"/>
        <v>9</v>
      </c>
      <c r="X3359" t="str" cm="1">
        <f t="array" ref="X3359">_xlfn.IFS(W3359&lt;=3, "Q1", W3359&lt;=6, "Q2", W3359&lt;=9, "Q3", W3359&lt;=12, "Q4")</f>
        <v>Q3</v>
      </c>
      <c r="Y3359" s="4">
        <f t="shared" si="210"/>
        <v>36.25</v>
      </c>
      <c r="Z3359" t="str">
        <f t="shared" si="211"/>
        <v>September</v>
      </c>
    </row>
    <row r="3360" spans="1:26" x14ac:dyDescent="0.3">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c r="V3360">
        <f t="shared" si="208"/>
        <v>4</v>
      </c>
      <c r="W3360">
        <f t="shared" si="209"/>
        <v>5</v>
      </c>
      <c r="X3360" t="str" cm="1">
        <f t="array" ref="X3360">_xlfn.IFS(W3360&lt;=3, "Q1", W3360&lt;=6, "Q2", W3360&lt;=9, "Q3", W3360&lt;=12, "Q4")</f>
        <v>Q2</v>
      </c>
      <c r="Y3360" s="4">
        <f t="shared" si="210"/>
        <v>-165</v>
      </c>
      <c r="Z3360" t="str">
        <f t="shared" si="211"/>
        <v>May</v>
      </c>
    </row>
    <row r="3361" spans="1:26" x14ac:dyDescent="0.3">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c r="V3361">
        <f t="shared" si="208"/>
        <v>4</v>
      </c>
      <c r="W3361">
        <f t="shared" si="209"/>
        <v>5</v>
      </c>
      <c r="X3361" t="str" cm="1">
        <f t="array" ref="X3361">_xlfn.IFS(W3361&lt;=3, "Q1", W3361&lt;=6, "Q2", W3361&lt;=9, "Q3", W3361&lt;=12, "Q4")</f>
        <v>Q2</v>
      </c>
      <c r="Y3361" s="4">
        <f t="shared" si="210"/>
        <v>-12.5</v>
      </c>
      <c r="Z3361" t="str">
        <f t="shared" si="211"/>
        <v>May</v>
      </c>
    </row>
    <row r="3362" spans="1:26" x14ac:dyDescent="0.3">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c r="V3362">
        <f t="shared" si="208"/>
        <v>4</v>
      </c>
      <c r="W3362">
        <f t="shared" si="209"/>
        <v>6</v>
      </c>
      <c r="X3362" t="str" cm="1">
        <f t="array" ref="X3362">_xlfn.IFS(W3362&lt;=3, "Q1", W3362&lt;=6, "Q2", W3362&lt;=9, "Q3", W3362&lt;=12, "Q4")</f>
        <v>Q2</v>
      </c>
      <c r="Y3362" s="4">
        <f t="shared" si="210"/>
        <v>47</v>
      </c>
      <c r="Z3362" t="str">
        <f t="shared" si="211"/>
        <v>June</v>
      </c>
    </row>
    <row r="3363" spans="1:26" x14ac:dyDescent="0.3">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c r="V3363">
        <f t="shared" si="208"/>
        <v>4</v>
      </c>
      <c r="W3363">
        <f t="shared" si="209"/>
        <v>6</v>
      </c>
      <c r="X3363" t="str" cm="1">
        <f t="array" ref="X3363">_xlfn.IFS(W3363&lt;=3, "Q1", W3363&lt;=6, "Q2", W3363&lt;=9, "Q3", W3363&lt;=12, "Q4")</f>
        <v>Q2</v>
      </c>
      <c r="Y3363" s="4">
        <f t="shared" si="210"/>
        <v>34</v>
      </c>
      <c r="Z3363" t="str">
        <f t="shared" si="211"/>
        <v>June</v>
      </c>
    </row>
    <row r="3364" spans="1:26" x14ac:dyDescent="0.3">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c r="V3364">
        <f t="shared" si="208"/>
        <v>7</v>
      </c>
      <c r="W3364">
        <f t="shared" si="209"/>
        <v>12</v>
      </c>
      <c r="X3364" t="str" cm="1">
        <f t="array" ref="X3364">_xlfn.IFS(W3364&lt;=3, "Q1", W3364&lt;=6, "Q2", W3364&lt;=9, "Q3", W3364&lt;=12, "Q4")</f>
        <v>Q4</v>
      </c>
      <c r="Y3364" s="4">
        <f t="shared" si="210"/>
        <v>48.000000000000007</v>
      </c>
      <c r="Z3364" t="str">
        <f t="shared" si="211"/>
        <v>December</v>
      </c>
    </row>
    <row r="3365" spans="1:26" x14ac:dyDescent="0.3">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c r="V3365">
        <f t="shared" si="208"/>
        <v>7</v>
      </c>
      <c r="W3365">
        <f t="shared" si="209"/>
        <v>12</v>
      </c>
      <c r="X3365" t="str" cm="1">
        <f t="array" ref="X3365">_xlfn.IFS(W3365&lt;=3, "Q1", W3365&lt;=6, "Q2", W3365&lt;=9, "Q3", W3365&lt;=12, "Q4")</f>
        <v>Q4</v>
      </c>
      <c r="Y3365" s="4">
        <f t="shared" si="210"/>
        <v>50</v>
      </c>
      <c r="Z3365" t="str">
        <f t="shared" si="211"/>
        <v>December</v>
      </c>
    </row>
    <row r="3366" spans="1:26" x14ac:dyDescent="0.3">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c r="V3366">
        <f t="shared" si="208"/>
        <v>2</v>
      </c>
      <c r="W3366">
        <f t="shared" si="209"/>
        <v>7</v>
      </c>
      <c r="X3366" t="str" cm="1">
        <f t="array" ref="X3366">_xlfn.IFS(W3366&lt;=3, "Q1", W3366&lt;=6, "Q2", W3366&lt;=9, "Q3", W3366&lt;=12, "Q4")</f>
        <v>Q3</v>
      </c>
      <c r="Y3366" s="4">
        <f t="shared" si="210"/>
        <v>-40</v>
      </c>
      <c r="Z3366" t="str">
        <f t="shared" si="211"/>
        <v>July</v>
      </c>
    </row>
    <row r="3367" spans="1:26" x14ac:dyDescent="0.3">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c r="V3367">
        <f t="shared" si="208"/>
        <v>2</v>
      </c>
      <c r="W3367">
        <f t="shared" si="209"/>
        <v>1</v>
      </c>
      <c r="X3367" t="str" cm="1">
        <f t="array" ref="X3367">_xlfn.IFS(W3367&lt;=3, "Q1", W3367&lt;=6, "Q2", W3367&lt;=9, "Q3", W3367&lt;=12, "Q4")</f>
        <v>Q1</v>
      </c>
      <c r="Y3367" s="4">
        <f t="shared" si="210"/>
        <v>1.1764705882352942</v>
      </c>
      <c r="Z3367" t="str">
        <f t="shared" si="211"/>
        <v>January</v>
      </c>
    </row>
    <row r="3368" spans="1:26" x14ac:dyDescent="0.3">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c r="V3368">
        <f t="shared" si="208"/>
        <v>6</v>
      </c>
      <c r="W3368">
        <f t="shared" si="209"/>
        <v>7</v>
      </c>
      <c r="X3368" t="str" cm="1">
        <f t="array" ref="X3368">_xlfn.IFS(W3368&lt;=3, "Q1", W3368&lt;=6, "Q2", W3368&lt;=9, "Q3", W3368&lt;=12, "Q4")</f>
        <v>Q3</v>
      </c>
      <c r="Y3368" s="4">
        <f t="shared" si="210"/>
        <v>35</v>
      </c>
      <c r="Z3368" t="str">
        <f t="shared" si="211"/>
        <v>July</v>
      </c>
    </row>
    <row r="3369" spans="1:26" x14ac:dyDescent="0.3">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c r="V3369">
        <f t="shared" si="208"/>
        <v>6</v>
      </c>
      <c r="W3369">
        <f t="shared" si="209"/>
        <v>7</v>
      </c>
      <c r="X3369" t="str" cm="1">
        <f t="array" ref="X3369">_xlfn.IFS(W3369&lt;=3, "Q1", W3369&lt;=6, "Q2", W3369&lt;=9, "Q3", W3369&lt;=12, "Q4")</f>
        <v>Q3</v>
      </c>
      <c r="Y3369" s="4">
        <f t="shared" si="210"/>
        <v>31.25</v>
      </c>
      <c r="Z3369" t="str">
        <f t="shared" si="211"/>
        <v>July</v>
      </c>
    </row>
    <row r="3370" spans="1:26" x14ac:dyDescent="0.3">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c r="V3370">
        <f t="shared" si="208"/>
        <v>4</v>
      </c>
      <c r="W3370">
        <f t="shared" si="209"/>
        <v>11</v>
      </c>
      <c r="X3370" t="str" cm="1">
        <f t="array" ref="X3370">_xlfn.IFS(W3370&lt;=3, "Q1", W3370&lt;=6, "Q2", W3370&lt;=9, "Q3", W3370&lt;=12, "Q4")</f>
        <v>Q4</v>
      </c>
      <c r="Y3370" s="4">
        <f t="shared" si="210"/>
        <v>28.999999999999996</v>
      </c>
      <c r="Z3370" t="str">
        <f t="shared" si="211"/>
        <v>November</v>
      </c>
    </row>
    <row r="3371" spans="1:26" x14ac:dyDescent="0.3">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c r="V3371">
        <f t="shared" si="208"/>
        <v>4</v>
      </c>
      <c r="W3371">
        <f t="shared" si="209"/>
        <v>11</v>
      </c>
      <c r="X3371" t="str" cm="1">
        <f t="array" ref="X3371">_xlfn.IFS(W3371&lt;=3, "Q1", W3371&lt;=6, "Q2", W3371&lt;=9, "Q3", W3371&lt;=12, "Q4")</f>
        <v>Q4</v>
      </c>
      <c r="Y3371" s="4">
        <f t="shared" si="210"/>
        <v>35</v>
      </c>
      <c r="Z3371" t="str">
        <f t="shared" si="211"/>
        <v>November</v>
      </c>
    </row>
    <row r="3372" spans="1:26" x14ac:dyDescent="0.3">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c r="V3372">
        <f t="shared" si="208"/>
        <v>0</v>
      </c>
      <c r="W3372">
        <f t="shared" si="209"/>
        <v>3</v>
      </c>
      <c r="X3372" t="str" cm="1">
        <f t="array" ref="X3372">_xlfn.IFS(W3372&lt;=3, "Q1", W3372&lt;=6, "Q2", W3372&lt;=9, "Q3", W3372&lt;=12, "Q4")</f>
        <v>Q1</v>
      </c>
      <c r="Y3372" s="4">
        <f t="shared" si="210"/>
        <v>19</v>
      </c>
      <c r="Z3372" t="str">
        <f t="shared" si="211"/>
        <v>March</v>
      </c>
    </row>
    <row r="3373" spans="1:26" x14ac:dyDescent="0.3">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c r="V3373">
        <f t="shared" si="208"/>
        <v>7</v>
      </c>
      <c r="W3373">
        <f t="shared" si="209"/>
        <v>9</v>
      </c>
      <c r="X3373" t="str" cm="1">
        <f t="array" ref="X3373">_xlfn.IFS(W3373&lt;=3, "Q1", W3373&lt;=6, "Q2", W3373&lt;=9, "Q3", W3373&lt;=12, "Q4")</f>
        <v>Q3</v>
      </c>
      <c r="Y3373" s="4">
        <f t="shared" si="210"/>
        <v>35</v>
      </c>
      <c r="Z3373" t="str">
        <f t="shared" si="211"/>
        <v>September</v>
      </c>
    </row>
    <row r="3374" spans="1:26" x14ac:dyDescent="0.3">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c r="V3374">
        <f t="shared" si="208"/>
        <v>7</v>
      </c>
      <c r="W3374">
        <f t="shared" si="209"/>
        <v>9</v>
      </c>
      <c r="X3374" t="str" cm="1">
        <f t="array" ref="X3374">_xlfn.IFS(W3374&lt;=3, "Q1", W3374&lt;=6, "Q2", W3374&lt;=9, "Q3", W3374&lt;=12, "Q4")</f>
        <v>Q3</v>
      </c>
      <c r="Y3374" s="4">
        <f t="shared" si="210"/>
        <v>30</v>
      </c>
      <c r="Z3374" t="str">
        <f t="shared" si="211"/>
        <v>September</v>
      </c>
    </row>
    <row r="3375" spans="1:26" x14ac:dyDescent="0.3">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c r="V3375">
        <f t="shared" si="208"/>
        <v>6</v>
      </c>
      <c r="W3375">
        <f t="shared" si="209"/>
        <v>12</v>
      </c>
      <c r="X3375" t="str" cm="1">
        <f t="array" ref="X3375">_xlfn.IFS(W3375&lt;=3, "Q1", W3375&lt;=6, "Q2", W3375&lt;=9, "Q3", W3375&lt;=12, "Q4")</f>
        <v>Q4</v>
      </c>
      <c r="Y3375" s="4">
        <f t="shared" si="210"/>
        <v>40</v>
      </c>
      <c r="Z3375" t="str">
        <f t="shared" si="211"/>
        <v>December</v>
      </c>
    </row>
    <row r="3376" spans="1:26" x14ac:dyDescent="0.3">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c r="V3376">
        <f t="shared" si="208"/>
        <v>6</v>
      </c>
      <c r="W3376">
        <f t="shared" si="209"/>
        <v>12</v>
      </c>
      <c r="X3376" t="str" cm="1">
        <f t="array" ref="X3376">_xlfn.IFS(W3376&lt;=3, "Q1", W3376&lt;=6, "Q2", W3376&lt;=9, "Q3", W3376&lt;=12, "Q4")</f>
        <v>Q4</v>
      </c>
      <c r="Y3376" s="4">
        <f t="shared" si="210"/>
        <v>2.2222222222222223</v>
      </c>
      <c r="Z3376" t="str">
        <f t="shared" si="211"/>
        <v>December</v>
      </c>
    </row>
    <row r="3377" spans="1:26" x14ac:dyDescent="0.3">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c r="V3377">
        <f t="shared" si="208"/>
        <v>6</v>
      </c>
      <c r="W3377">
        <f t="shared" si="209"/>
        <v>12</v>
      </c>
      <c r="X3377" t="str" cm="1">
        <f t="array" ref="X3377">_xlfn.IFS(W3377&lt;=3, "Q1", W3377&lt;=6, "Q2", W3377&lt;=9, "Q3", W3377&lt;=12, "Q4")</f>
        <v>Q4</v>
      </c>
      <c r="Y3377" s="4">
        <f t="shared" si="210"/>
        <v>26</v>
      </c>
      <c r="Z3377" t="str">
        <f t="shared" si="211"/>
        <v>December</v>
      </c>
    </row>
    <row r="3378" spans="1:26" x14ac:dyDescent="0.3">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c r="V3378">
        <f t="shared" si="208"/>
        <v>6</v>
      </c>
      <c r="W3378">
        <f t="shared" si="209"/>
        <v>12</v>
      </c>
      <c r="X3378" t="str" cm="1">
        <f t="array" ref="X3378">_xlfn.IFS(W3378&lt;=3, "Q1", W3378&lt;=6, "Q2", W3378&lt;=9, "Q3", W3378&lt;=12, "Q4")</f>
        <v>Q4</v>
      </c>
      <c r="Y3378" s="4">
        <f t="shared" si="210"/>
        <v>18.888888888888889</v>
      </c>
      <c r="Z3378" t="str">
        <f t="shared" si="211"/>
        <v>December</v>
      </c>
    </row>
    <row r="3379" spans="1:26" x14ac:dyDescent="0.3">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c r="V3379">
        <f t="shared" si="208"/>
        <v>3</v>
      </c>
      <c r="W3379">
        <f t="shared" si="209"/>
        <v>11</v>
      </c>
      <c r="X3379" t="str" cm="1">
        <f t="array" ref="X3379">_xlfn.IFS(W3379&lt;=3, "Q1", W3379&lt;=6, "Q2", W3379&lt;=9, "Q3", W3379&lt;=12, "Q4")</f>
        <v>Q4</v>
      </c>
      <c r="Y3379" s="4">
        <f t="shared" si="210"/>
        <v>6.25</v>
      </c>
      <c r="Z3379" t="str">
        <f t="shared" si="211"/>
        <v>November</v>
      </c>
    </row>
    <row r="3380" spans="1:26" x14ac:dyDescent="0.3">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c r="V3380">
        <f t="shared" si="208"/>
        <v>4</v>
      </c>
      <c r="W3380">
        <f t="shared" si="209"/>
        <v>3</v>
      </c>
      <c r="X3380" t="str" cm="1">
        <f t="array" ref="X3380">_xlfn.IFS(W3380&lt;=3, "Q1", W3380&lt;=6, "Q2", W3380&lt;=9, "Q3", W3380&lt;=12, "Q4")</f>
        <v>Q1</v>
      </c>
      <c r="Y3380" s="4">
        <f t="shared" si="210"/>
        <v>-160</v>
      </c>
      <c r="Z3380" t="str">
        <f t="shared" si="211"/>
        <v>March</v>
      </c>
    </row>
    <row r="3381" spans="1:26" x14ac:dyDescent="0.3">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c r="V3381">
        <f t="shared" si="208"/>
        <v>4</v>
      </c>
      <c r="W3381">
        <f t="shared" si="209"/>
        <v>3</v>
      </c>
      <c r="X3381" t="str" cm="1">
        <f t="array" ref="X3381">_xlfn.IFS(W3381&lt;=3, "Q1", W3381&lt;=6, "Q2", W3381&lt;=9, "Q3", W3381&lt;=12, "Q4")</f>
        <v>Q1</v>
      </c>
      <c r="Y3381" s="4">
        <f t="shared" si="210"/>
        <v>31.25</v>
      </c>
      <c r="Z3381" t="str">
        <f t="shared" si="211"/>
        <v>March</v>
      </c>
    </row>
    <row r="3382" spans="1:26" x14ac:dyDescent="0.3">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c r="V3382">
        <f t="shared" si="208"/>
        <v>1</v>
      </c>
      <c r="W3382">
        <f t="shared" si="209"/>
        <v>11</v>
      </c>
      <c r="X3382" t="str" cm="1">
        <f t="array" ref="X3382">_xlfn.IFS(W3382&lt;=3, "Q1", W3382&lt;=6, "Q2", W3382&lt;=9, "Q3", W3382&lt;=12, "Q4")</f>
        <v>Q4</v>
      </c>
      <c r="Y3382" s="4">
        <f t="shared" si="210"/>
        <v>30.000000000000004</v>
      </c>
      <c r="Z3382" t="str">
        <f t="shared" si="211"/>
        <v>November</v>
      </c>
    </row>
    <row r="3383" spans="1:26" x14ac:dyDescent="0.3">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c r="V3383">
        <f t="shared" si="208"/>
        <v>3</v>
      </c>
      <c r="W3383">
        <f t="shared" si="209"/>
        <v>8</v>
      </c>
      <c r="X3383" t="str" cm="1">
        <f t="array" ref="X3383">_xlfn.IFS(W3383&lt;=3, "Q1", W3383&lt;=6, "Q2", W3383&lt;=9, "Q3", W3383&lt;=12, "Q4")</f>
        <v>Q3</v>
      </c>
      <c r="Y3383" s="4">
        <f t="shared" si="210"/>
        <v>33.75</v>
      </c>
      <c r="Z3383" t="str">
        <f t="shared" si="211"/>
        <v>August</v>
      </c>
    </row>
    <row r="3384" spans="1:26" x14ac:dyDescent="0.3">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c r="V3384">
        <f t="shared" si="208"/>
        <v>5</v>
      </c>
      <c r="W3384">
        <f t="shared" si="209"/>
        <v>12</v>
      </c>
      <c r="X3384" t="str" cm="1">
        <f t="array" ref="X3384">_xlfn.IFS(W3384&lt;=3, "Q1", W3384&lt;=6, "Q2", W3384&lt;=9, "Q3", W3384&lt;=12, "Q4")</f>
        <v>Q4</v>
      </c>
      <c r="Y3384" s="4">
        <f t="shared" si="210"/>
        <v>48.999999999999993</v>
      </c>
      <c r="Z3384" t="str">
        <f t="shared" si="211"/>
        <v>December</v>
      </c>
    </row>
    <row r="3385" spans="1:26" x14ac:dyDescent="0.3">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c r="V3385">
        <f t="shared" si="208"/>
        <v>5</v>
      </c>
      <c r="W3385">
        <f t="shared" si="209"/>
        <v>12</v>
      </c>
      <c r="X3385" t="str" cm="1">
        <f t="array" ref="X3385">_xlfn.IFS(W3385&lt;=3, "Q1", W3385&lt;=6, "Q2", W3385&lt;=9, "Q3", W3385&lt;=12, "Q4")</f>
        <v>Q4</v>
      </c>
      <c r="Y3385" s="4">
        <f t="shared" si="210"/>
        <v>7.7777777777777777</v>
      </c>
      <c r="Z3385" t="str">
        <f t="shared" si="211"/>
        <v>December</v>
      </c>
    </row>
    <row r="3386" spans="1:26" x14ac:dyDescent="0.3">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c r="V3386">
        <f t="shared" si="208"/>
        <v>5</v>
      </c>
      <c r="W3386">
        <f t="shared" si="209"/>
        <v>12</v>
      </c>
      <c r="X3386" t="str" cm="1">
        <f t="array" ref="X3386">_xlfn.IFS(W3386&lt;=3, "Q1", W3386&lt;=6, "Q2", W3386&lt;=9, "Q3", W3386&lt;=12, "Q4")</f>
        <v>Q4</v>
      </c>
      <c r="Y3386" s="4">
        <f t="shared" si="210"/>
        <v>30</v>
      </c>
      <c r="Z3386" t="str">
        <f t="shared" si="211"/>
        <v>December</v>
      </c>
    </row>
    <row r="3387" spans="1:26" x14ac:dyDescent="0.3">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c r="V3387">
        <f t="shared" si="208"/>
        <v>4</v>
      </c>
      <c r="W3387">
        <f t="shared" si="209"/>
        <v>10</v>
      </c>
      <c r="X3387" t="str" cm="1">
        <f t="array" ref="X3387">_xlfn.IFS(W3387&lt;=3, "Q1", W3387&lt;=6, "Q2", W3387&lt;=9, "Q3", W3387&lt;=12, "Q4")</f>
        <v>Q4</v>
      </c>
      <c r="Y3387" s="4">
        <f t="shared" si="210"/>
        <v>11.249999999999998</v>
      </c>
      <c r="Z3387" t="str">
        <f t="shared" si="211"/>
        <v>October</v>
      </c>
    </row>
    <row r="3388" spans="1:26" x14ac:dyDescent="0.3">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c r="V3388">
        <f t="shared" si="208"/>
        <v>4</v>
      </c>
      <c r="W3388">
        <f t="shared" si="209"/>
        <v>10</v>
      </c>
      <c r="X3388" t="str" cm="1">
        <f t="array" ref="X3388">_xlfn.IFS(W3388&lt;=3, "Q1", W3388&lt;=6, "Q2", W3388&lt;=9, "Q3", W3388&lt;=12, "Q4")</f>
        <v>Q4</v>
      </c>
      <c r="Y3388" s="4">
        <f t="shared" si="210"/>
        <v>31.25</v>
      </c>
      <c r="Z3388" t="str">
        <f t="shared" si="211"/>
        <v>October</v>
      </c>
    </row>
    <row r="3389" spans="1:26" x14ac:dyDescent="0.3">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c r="V3389">
        <f t="shared" si="208"/>
        <v>4</v>
      </c>
      <c r="W3389">
        <f t="shared" si="209"/>
        <v>10</v>
      </c>
      <c r="X3389" t="str" cm="1">
        <f t="array" ref="X3389">_xlfn.IFS(W3389&lt;=3, "Q1", W3389&lt;=6, "Q2", W3389&lt;=9, "Q3", W3389&lt;=12, "Q4")</f>
        <v>Q4</v>
      </c>
      <c r="Y3389" s="4">
        <f t="shared" si="210"/>
        <v>7.5</v>
      </c>
      <c r="Z3389" t="str">
        <f t="shared" si="211"/>
        <v>October</v>
      </c>
    </row>
    <row r="3390" spans="1:26" x14ac:dyDescent="0.3">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c r="V3390">
        <f t="shared" si="208"/>
        <v>4</v>
      </c>
      <c r="W3390">
        <f t="shared" si="209"/>
        <v>10</v>
      </c>
      <c r="X3390" t="str" cm="1">
        <f t="array" ref="X3390">_xlfn.IFS(W3390&lt;=3, "Q1", W3390&lt;=6, "Q2", W3390&lt;=9, "Q3", W3390&lt;=12, "Q4")</f>
        <v>Q4</v>
      </c>
      <c r="Y3390" s="4">
        <f t="shared" si="210"/>
        <v>-66.666666666666671</v>
      </c>
      <c r="Z3390" t="str">
        <f t="shared" si="211"/>
        <v>October</v>
      </c>
    </row>
    <row r="3391" spans="1:26" x14ac:dyDescent="0.3">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c r="V3391">
        <f t="shared" si="208"/>
        <v>4</v>
      </c>
      <c r="W3391">
        <f t="shared" si="209"/>
        <v>10</v>
      </c>
      <c r="X3391" t="str" cm="1">
        <f t="array" ref="X3391">_xlfn.IFS(W3391&lt;=3, "Q1", W3391&lt;=6, "Q2", W3391&lt;=9, "Q3", W3391&lt;=12, "Q4")</f>
        <v>Q4</v>
      </c>
      <c r="Y3391" s="4">
        <f t="shared" si="210"/>
        <v>-23.333333333333332</v>
      </c>
      <c r="Z3391" t="str">
        <f t="shared" si="211"/>
        <v>October</v>
      </c>
    </row>
    <row r="3392" spans="1:26" x14ac:dyDescent="0.3">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c r="V3392">
        <f t="shared" si="208"/>
        <v>5</v>
      </c>
      <c r="W3392">
        <f t="shared" si="209"/>
        <v>3</v>
      </c>
      <c r="X3392" t="str" cm="1">
        <f t="array" ref="X3392">_xlfn.IFS(W3392&lt;=3, "Q1", W3392&lt;=6, "Q2", W3392&lt;=9, "Q3", W3392&lt;=12, "Q4")</f>
        <v>Q1</v>
      </c>
      <c r="Y3392" s="4">
        <f t="shared" si="210"/>
        <v>31.25</v>
      </c>
      <c r="Z3392" t="str">
        <f t="shared" si="211"/>
        <v>March</v>
      </c>
    </row>
    <row r="3393" spans="1:26" x14ac:dyDescent="0.3">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c r="V3393">
        <f t="shared" si="208"/>
        <v>4</v>
      </c>
      <c r="W3393">
        <f t="shared" si="209"/>
        <v>8</v>
      </c>
      <c r="X3393" t="str" cm="1">
        <f t="array" ref="X3393">_xlfn.IFS(W3393&lt;=3, "Q1", W3393&lt;=6, "Q2", W3393&lt;=9, "Q3", W3393&lt;=12, "Q4")</f>
        <v>Q3</v>
      </c>
      <c r="Y3393" s="4">
        <f t="shared" si="210"/>
        <v>6.25</v>
      </c>
      <c r="Z3393" t="str">
        <f t="shared" si="211"/>
        <v>August</v>
      </c>
    </row>
    <row r="3394" spans="1:26" x14ac:dyDescent="0.3">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c r="V3394">
        <f t="shared" si="208"/>
        <v>4</v>
      </c>
      <c r="W3394">
        <f t="shared" si="209"/>
        <v>8</v>
      </c>
      <c r="X3394" t="str" cm="1">
        <f t="array" ref="X3394">_xlfn.IFS(W3394&lt;=3, "Q1", W3394&lt;=6, "Q2", W3394&lt;=9, "Q3", W3394&lt;=12, "Q4")</f>
        <v>Q3</v>
      </c>
      <c r="Y3394" s="4">
        <f t="shared" si="210"/>
        <v>-20</v>
      </c>
      <c r="Z3394" t="str">
        <f t="shared" si="211"/>
        <v>August</v>
      </c>
    </row>
    <row r="3395" spans="1:26" x14ac:dyDescent="0.3">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c r="V3395">
        <f t="shared" ref="V3395:V3458" si="212">D3395-C3395</f>
        <v>3</v>
      </c>
      <c r="W3395">
        <f t="shared" ref="W3395:W3458" si="213">MONTH(C3395)</f>
        <v>11</v>
      </c>
      <c r="X3395" t="str" cm="1">
        <f t="array" ref="X3395">_xlfn.IFS(W3395&lt;=3, "Q1", W3395&lt;=6, "Q2", W3395&lt;=9, "Q3", W3395&lt;=12, "Q4")</f>
        <v>Q4</v>
      </c>
      <c r="Y3395" s="4">
        <f t="shared" ref="Y3395:Y3458" si="214">(U3395/R3395)*100</f>
        <v>-160</v>
      </c>
      <c r="Z3395" t="str">
        <f t="shared" ref="Z3395:Z3458" si="215">TEXT(C3395, "mmmm")</f>
        <v>November</v>
      </c>
    </row>
    <row r="3396" spans="1:26" x14ac:dyDescent="0.3">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c r="V3396">
        <f t="shared" si="212"/>
        <v>0</v>
      </c>
      <c r="W3396">
        <f t="shared" si="213"/>
        <v>6</v>
      </c>
      <c r="X3396" t="str" cm="1">
        <f t="array" ref="X3396">_xlfn.IFS(W3396&lt;=3, "Q1", W3396&lt;=6, "Q2", W3396&lt;=9, "Q3", W3396&lt;=12, "Q4")</f>
        <v>Q2</v>
      </c>
      <c r="Y3396" s="4">
        <f t="shared" si="214"/>
        <v>37.500000000000007</v>
      </c>
      <c r="Z3396" t="str">
        <f t="shared" si="215"/>
        <v>June</v>
      </c>
    </row>
    <row r="3397" spans="1:26" x14ac:dyDescent="0.3">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c r="V3397">
        <f t="shared" si="212"/>
        <v>7</v>
      </c>
      <c r="W3397">
        <f t="shared" si="213"/>
        <v>7</v>
      </c>
      <c r="X3397" t="str" cm="1">
        <f t="array" ref="X3397">_xlfn.IFS(W3397&lt;=3, "Q1", W3397&lt;=6, "Q2", W3397&lt;=9, "Q3", W3397&lt;=12, "Q4")</f>
        <v>Q3</v>
      </c>
      <c r="Y3397" s="4">
        <f t="shared" si="214"/>
        <v>3</v>
      </c>
      <c r="Z3397" t="str">
        <f t="shared" si="215"/>
        <v>July</v>
      </c>
    </row>
    <row r="3398" spans="1:26" x14ac:dyDescent="0.3">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c r="V3398">
        <f t="shared" si="212"/>
        <v>7</v>
      </c>
      <c r="W3398">
        <f t="shared" si="213"/>
        <v>7</v>
      </c>
      <c r="X3398" t="str" cm="1">
        <f t="array" ref="X3398">_xlfn.IFS(W3398&lt;=3, "Q1", W3398&lt;=6, "Q2", W3398&lt;=9, "Q3", W3398&lt;=12, "Q4")</f>
        <v>Q3</v>
      </c>
      <c r="Y3398" s="4">
        <f t="shared" si="214"/>
        <v>46</v>
      </c>
      <c r="Z3398" t="str">
        <f t="shared" si="215"/>
        <v>July</v>
      </c>
    </row>
    <row r="3399" spans="1:26" x14ac:dyDescent="0.3">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c r="V3399">
        <f t="shared" si="212"/>
        <v>7</v>
      </c>
      <c r="W3399">
        <f t="shared" si="213"/>
        <v>7</v>
      </c>
      <c r="X3399" t="str" cm="1">
        <f t="array" ref="X3399">_xlfn.IFS(W3399&lt;=3, "Q1", W3399&lt;=6, "Q2", W3399&lt;=9, "Q3", W3399&lt;=12, "Q4")</f>
        <v>Q3</v>
      </c>
      <c r="Y3399" s="4">
        <f t="shared" si="214"/>
        <v>47.999999999999993</v>
      </c>
      <c r="Z3399" t="str">
        <f t="shared" si="215"/>
        <v>July</v>
      </c>
    </row>
    <row r="3400" spans="1:26" x14ac:dyDescent="0.3">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c r="V3400">
        <f t="shared" si="212"/>
        <v>5</v>
      </c>
      <c r="W3400">
        <f t="shared" si="213"/>
        <v>11</v>
      </c>
      <c r="X3400" t="str" cm="1">
        <f t="array" ref="X3400">_xlfn.IFS(W3400&lt;=3, "Q1", W3400&lt;=6, "Q2", W3400&lt;=9, "Q3", W3400&lt;=12, "Q4")</f>
        <v>Q4</v>
      </c>
      <c r="Y3400" s="4">
        <f t="shared" si="214"/>
        <v>26.999999999999996</v>
      </c>
      <c r="Z3400" t="str">
        <f t="shared" si="215"/>
        <v>November</v>
      </c>
    </row>
    <row r="3401" spans="1:26" x14ac:dyDescent="0.3">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c r="V3401">
        <f t="shared" si="212"/>
        <v>5</v>
      </c>
      <c r="W3401">
        <f t="shared" si="213"/>
        <v>11</v>
      </c>
      <c r="X3401" t="str" cm="1">
        <f t="array" ref="X3401">_xlfn.IFS(W3401&lt;=3, "Q1", W3401&lt;=6, "Q2", W3401&lt;=9, "Q3", W3401&lt;=12, "Q4")</f>
        <v>Q4</v>
      </c>
      <c r="Y3401" s="4">
        <f t="shared" si="214"/>
        <v>48.000000000000007</v>
      </c>
      <c r="Z3401" t="str">
        <f t="shared" si="215"/>
        <v>November</v>
      </c>
    </row>
    <row r="3402" spans="1:26" x14ac:dyDescent="0.3">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c r="V3402">
        <f t="shared" si="212"/>
        <v>5</v>
      </c>
      <c r="W3402">
        <f t="shared" si="213"/>
        <v>11</v>
      </c>
      <c r="X3402" t="str" cm="1">
        <f t="array" ref="X3402">_xlfn.IFS(W3402&lt;=3, "Q1", W3402&lt;=6, "Q2", W3402&lt;=9, "Q3", W3402&lt;=12, "Q4")</f>
        <v>Q4</v>
      </c>
      <c r="Y3402" s="4">
        <f t="shared" si="214"/>
        <v>5</v>
      </c>
      <c r="Z3402" t="str">
        <f t="shared" si="215"/>
        <v>November</v>
      </c>
    </row>
    <row r="3403" spans="1:26" x14ac:dyDescent="0.3">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c r="V3403">
        <f t="shared" si="212"/>
        <v>5</v>
      </c>
      <c r="W3403">
        <f t="shared" si="213"/>
        <v>11</v>
      </c>
      <c r="X3403" t="str" cm="1">
        <f t="array" ref="X3403">_xlfn.IFS(W3403&lt;=3, "Q1", W3403&lt;=6, "Q2", W3403&lt;=9, "Q3", W3403&lt;=12, "Q4")</f>
        <v>Q4</v>
      </c>
      <c r="Y3403" s="4">
        <f t="shared" si="214"/>
        <v>27</v>
      </c>
      <c r="Z3403" t="str">
        <f t="shared" si="215"/>
        <v>November</v>
      </c>
    </row>
    <row r="3404" spans="1:26" x14ac:dyDescent="0.3">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c r="V3404">
        <f t="shared" si="212"/>
        <v>1</v>
      </c>
      <c r="W3404">
        <f t="shared" si="213"/>
        <v>5</v>
      </c>
      <c r="X3404" t="str" cm="1">
        <f t="array" ref="X3404">_xlfn.IFS(W3404&lt;=3, "Q1", W3404&lt;=6, "Q2", W3404&lt;=9, "Q3", W3404&lt;=12, "Q4")</f>
        <v>Q2</v>
      </c>
      <c r="Y3404" s="4">
        <f t="shared" si="214"/>
        <v>-40</v>
      </c>
      <c r="Z3404" t="str">
        <f t="shared" si="215"/>
        <v>May</v>
      </c>
    </row>
    <row r="3405" spans="1:26" x14ac:dyDescent="0.3">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c r="V3405">
        <f t="shared" si="212"/>
        <v>7</v>
      </c>
      <c r="W3405">
        <f t="shared" si="213"/>
        <v>5</v>
      </c>
      <c r="X3405" t="str" cm="1">
        <f t="array" ref="X3405">_xlfn.IFS(W3405&lt;=3, "Q1", W3405&lt;=6, "Q2", W3405&lt;=9, "Q3", W3405&lt;=12, "Q4")</f>
        <v>Q2</v>
      </c>
      <c r="Y3405" s="4">
        <f t="shared" si="214"/>
        <v>-80</v>
      </c>
      <c r="Z3405" t="str">
        <f t="shared" si="215"/>
        <v>May</v>
      </c>
    </row>
    <row r="3406" spans="1:26" x14ac:dyDescent="0.3">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c r="V3406">
        <f t="shared" si="212"/>
        <v>0</v>
      </c>
      <c r="W3406">
        <f t="shared" si="213"/>
        <v>10</v>
      </c>
      <c r="X3406" t="str" cm="1">
        <f t="array" ref="X3406">_xlfn.IFS(W3406&lt;=3, "Q1", W3406&lt;=6, "Q2", W3406&lt;=9, "Q3", W3406&lt;=12, "Q4")</f>
        <v>Q4</v>
      </c>
      <c r="Y3406" s="4">
        <f t="shared" si="214"/>
        <v>5</v>
      </c>
      <c r="Z3406" t="str">
        <f t="shared" si="215"/>
        <v>October</v>
      </c>
    </row>
    <row r="3407" spans="1:26" x14ac:dyDescent="0.3">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c r="V3407">
        <f t="shared" si="212"/>
        <v>4</v>
      </c>
      <c r="W3407">
        <f t="shared" si="213"/>
        <v>4</v>
      </c>
      <c r="X3407" t="str" cm="1">
        <f t="array" ref="X3407">_xlfn.IFS(W3407&lt;=3, "Q1", W3407&lt;=6, "Q2", W3407&lt;=9, "Q3", W3407&lt;=12, "Q4")</f>
        <v>Q2</v>
      </c>
      <c r="Y3407" s="4">
        <f t="shared" si="214"/>
        <v>-4.2857142857142856</v>
      </c>
      <c r="Z3407" t="str">
        <f t="shared" si="215"/>
        <v>April</v>
      </c>
    </row>
    <row r="3408" spans="1:26" x14ac:dyDescent="0.3">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c r="V3408">
        <f t="shared" si="212"/>
        <v>4</v>
      </c>
      <c r="W3408">
        <f t="shared" si="213"/>
        <v>4</v>
      </c>
      <c r="X3408" t="str" cm="1">
        <f t="array" ref="X3408">_xlfn.IFS(W3408&lt;=3, "Q1", W3408&lt;=6, "Q2", W3408&lt;=9, "Q3", W3408&lt;=12, "Q4")</f>
        <v>Q2</v>
      </c>
      <c r="Y3408" s="4">
        <f t="shared" si="214"/>
        <v>-4.2857142857142856</v>
      </c>
      <c r="Z3408" t="str">
        <f t="shared" si="215"/>
        <v>April</v>
      </c>
    </row>
    <row r="3409" spans="1:26" x14ac:dyDescent="0.3">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c r="V3409">
        <f t="shared" si="212"/>
        <v>4</v>
      </c>
      <c r="W3409">
        <f t="shared" si="213"/>
        <v>4</v>
      </c>
      <c r="X3409" t="str" cm="1">
        <f t="array" ref="X3409">_xlfn.IFS(W3409&lt;=3, "Q1", W3409&lt;=6, "Q2", W3409&lt;=9, "Q3", W3409&lt;=12, "Q4")</f>
        <v>Q2</v>
      </c>
      <c r="Y3409" s="4">
        <f t="shared" si="214"/>
        <v>-70</v>
      </c>
      <c r="Z3409" t="str">
        <f t="shared" si="215"/>
        <v>April</v>
      </c>
    </row>
    <row r="3410" spans="1:26" x14ac:dyDescent="0.3">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c r="V3410">
        <f t="shared" si="212"/>
        <v>4</v>
      </c>
      <c r="W3410">
        <f t="shared" si="213"/>
        <v>4</v>
      </c>
      <c r="X3410" t="str" cm="1">
        <f t="array" ref="X3410">_xlfn.IFS(W3410&lt;=3, "Q1", W3410&lt;=6, "Q2", W3410&lt;=9, "Q3", W3410&lt;=12, "Q4")</f>
        <v>Q2</v>
      </c>
      <c r="Y3410" s="4">
        <f t="shared" si="214"/>
        <v>35</v>
      </c>
      <c r="Z3410" t="str">
        <f t="shared" si="215"/>
        <v>April</v>
      </c>
    </row>
    <row r="3411" spans="1:26" x14ac:dyDescent="0.3">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c r="V3411">
        <f t="shared" si="212"/>
        <v>6</v>
      </c>
      <c r="W3411">
        <f t="shared" si="213"/>
        <v>4</v>
      </c>
      <c r="X3411" t="str" cm="1">
        <f t="array" ref="X3411">_xlfn.IFS(W3411&lt;=3, "Q1", W3411&lt;=6, "Q2", W3411&lt;=9, "Q3", W3411&lt;=12, "Q4")</f>
        <v>Q2</v>
      </c>
      <c r="Y3411" s="4">
        <f t="shared" si="214"/>
        <v>35</v>
      </c>
      <c r="Z3411" t="str">
        <f t="shared" si="215"/>
        <v>April</v>
      </c>
    </row>
    <row r="3412" spans="1:26" x14ac:dyDescent="0.3">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c r="V3412">
        <f t="shared" si="212"/>
        <v>4</v>
      </c>
      <c r="W3412">
        <f t="shared" si="213"/>
        <v>9</v>
      </c>
      <c r="X3412" t="str" cm="1">
        <f t="array" ref="X3412">_xlfn.IFS(W3412&lt;=3, "Q1", W3412&lt;=6, "Q2", W3412&lt;=9, "Q3", W3412&lt;=12, "Q4")</f>
        <v>Q3</v>
      </c>
      <c r="Y3412" s="4">
        <f t="shared" si="214"/>
        <v>46</v>
      </c>
      <c r="Z3412" t="str">
        <f t="shared" si="215"/>
        <v>September</v>
      </c>
    </row>
    <row r="3413" spans="1:26" x14ac:dyDescent="0.3">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c r="V3413">
        <f t="shared" si="212"/>
        <v>4</v>
      </c>
      <c r="W3413">
        <f t="shared" si="213"/>
        <v>9</v>
      </c>
      <c r="X3413" t="str" cm="1">
        <f t="array" ref="X3413">_xlfn.IFS(W3413&lt;=3, "Q1", W3413&lt;=6, "Q2", W3413&lt;=9, "Q3", W3413&lt;=12, "Q4")</f>
        <v>Q3</v>
      </c>
      <c r="Y3413" s="4">
        <f t="shared" si="214"/>
        <v>32.5</v>
      </c>
      <c r="Z3413" t="str">
        <f t="shared" si="215"/>
        <v>September</v>
      </c>
    </row>
    <row r="3414" spans="1:26" x14ac:dyDescent="0.3">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c r="V3414">
        <f t="shared" si="212"/>
        <v>4</v>
      </c>
      <c r="W3414">
        <f t="shared" si="213"/>
        <v>9</v>
      </c>
      <c r="X3414" t="str" cm="1">
        <f t="array" ref="X3414">_xlfn.IFS(W3414&lt;=3, "Q1", W3414&lt;=6, "Q2", W3414&lt;=9, "Q3", W3414&lt;=12, "Q4")</f>
        <v>Q3</v>
      </c>
      <c r="Y3414" s="4">
        <f t="shared" si="214"/>
        <v>26.999999999999996</v>
      </c>
      <c r="Z3414" t="str">
        <f t="shared" si="215"/>
        <v>September</v>
      </c>
    </row>
    <row r="3415" spans="1:26" x14ac:dyDescent="0.3">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c r="V3415">
        <f t="shared" si="212"/>
        <v>4</v>
      </c>
      <c r="W3415">
        <f t="shared" si="213"/>
        <v>9</v>
      </c>
      <c r="X3415" t="str" cm="1">
        <f t="array" ref="X3415">_xlfn.IFS(W3415&lt;=3, "Q1", W3415&lt;=6, "Q2", W3415&lt;=9, "Q3", W3415&lt;=12, "Q4")</f>
        <v>Q3</v>
      </c>
      <c r="Y3415" s="4">
        <f t="shared" si="214"/>
        <v>49.000000000000007</v>
      </c>
      <c r="Z3415" t="str">
        <f t="shared" si="215"/>
        <v>September</v>
      </c>
    </row>
    <row r="3416" spans="1:26" x14ac:dyDescent="0.3">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c r="V3416">
        <f t="shared" si="212"/>
        <v>4</v>
      </c>
      <c r="W3416">
        <f t="shared" si="213"/>
        <v>9</v>
      </c>
      <c r="X3416" t="str" cm="1">
        <f t="array" ref="X3416">_xlfn.IFS(W3416&lt;=3, "Q1", W3416&lt;=6, "Q2", W3416&lt;=9, "Q3", W3416&lt;=12, "Q4")</f>
        <v>Q3</v>
      </c>
      <c r="Y3416" s="4">
        <f t="shared" si="214"/>
        <v>32.5</v>
      </c>
      <c r="Z3416" t="str">
        <f t="shared" si="215"/>
        <v>September</v>
      </c>
    </row>
    <row r="3417" spans="1:26" x14ac:dyDescent="0.3">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c r="V3417">
        <f t="shared" si="212"/>
        <v>0</v>
      </c>
      <c r="W3417">
        <f t="shared" si="213"/>
        <v>9</v>
      </c>
      <c r="X3417" t="str" cm="1">
        <f t="array" ref="X3417">_xlfn.IFS(W3417&lt;=3, "Q1", W3417&lt;=6, "Q2", W3417&lt;=9, "Q3", W3417&lt;=12, "Q4")</f>
        <v>Q3</v>
      </c>
      <c r="Y3417" s="4">
        <f t="shared" si="214"/>
        <v>36</v>
      </c>
      <c r="Z3417" t="str">
        <f t="shared" si="215"/>
        <v>September</v>
      </c>
    </row>
    <row r="3418" spans="1:26" x14ac:dyDescent="0.3">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c r="V3418">
        <f t="shared" si="212"/>
        <v>0</v>
      </c>
      <c r="W3418">
        <f t="shared" si="213"/>
        <v>9</v>
      </c>
      <c r="X3418" t="str" cm="1">
        <f t="array" ref="X3418">_xlfn.IFS(W3418&lt;=3, "Q1", W3418&lt;=6, "Q2", W3418&lt;=9, "Q3", W3418&lt;=12, "Q4")</f>
        <v>Q3</v>
      </c>
      <c r="Y3418" s="4">
        <f t="shared" si="214"/>
        <v>47</v>
      </c>
      <c r="Z3418" t="str">
        <f t="shared" si="215"/>
        <v>September</v>
      </c>
    </row>
    <row r="3419" spans="1:26" x14ac:dyDescent="0.3">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c r="V3419">
        <f t="shared" si="212"/>
        <v>5</v>
      </c>
      <c r="W3419">
        <f t="shared" si="213"/>
        <v>4</v>
      </c>
      <c r="X3419" t="str" cm="1">
        <f t="array" ref="X3419">_xlfn.IFS(W3419&lt;=3, "Q1", W3419&lt;=6, "Q2", W3419&lt;=9, "Q3", W3419&lt;=12, "Q4")</f>
        <v>Q2</v>
      </c>
      <c r="Y3419" s="4">
        <f t="shared" si="214"/>
        <v>7.5</v>
      </c>
      <c r="Z3419" t="str">
        <f t="shared" si="215"/>
        <v>April</v>
      </c>
    </row>
    <row r="3420" spans="1:26" x14ac:dyDescent="0.3">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c r="V3420">
        <f t="shared" si="212"/>
        <v>5</v>
      </c>
      <c r="W3420">
        <f t="shared" si="213"/>
        <v>4</v>
      </c>
      <c r="X3420" t="str" cm="1">
        <f t="array" ref="X3420">_xlfn.IFS(W3420&lt;=3, "Q1", W3420&lt;=6, "Q2", W3420&lt;=9, "Q3", W3420&lt;=12, "Q4")</f>
        <v>Q2</v>
      </c>
      <c r="Y3420" s="4">
        <f t="shared" si="214"/>
        <v>12.5</v>
      </c>
      <c r="Z3420" t="str">
        <f t="shared" si="215"/>
        <v>April</v>
      </c>
    </row>
    <row r="3421" spans="1:26" x14ac:dyDescent="0.3">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c r="V3421">
        <f t="shared" si="212"/>
        <v>7</v>
      </c>
      <c r="W3421">
        <f t="shared" si="213"/>
        <v>9</v>
      </c>
      <c r="X3421" t="str" cm="1">
        <f t="array" ref="X3421">_xlfn.IFS(W3421&lt;=3, "Q1", W3421&lt;=6, "Q2", W3421&lt;=9, "Q3", W3421&lt;=12, "Q4")</f>
        <v>Q3</v>
      </c>
      <c r="Y3421" s="4">
        <f t="shared" si="214"/>
        <v>22.222222222222225</v>
      </c>
      <c r="Z3421" t="str">
        <f t="shared" si="215"/>
        <v>September</v>
      </c>
    </row>
    <row r="3422" spans="1:26" x14ac:dyDescent="0.3">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c r="V3422">
        <f t="shared" si="212"/>
        <v>6</v>
      </c>
      <c r="W3422">
        <f t="shared" si="213"/>
        <v>5</v>
      </c>
      <c r="X3422" t="str" cm="1">
        <f t="array" ref="X3422">_xlfn.IFS(W3422&lt;=3, "Q1", W3422&lt;=6, "Q2", W3422&lt;=9, "Q3", W3422&lt;=12, "Q4")</f>
        <v>Q2</v>
      </c>
      <c r="Y3422" s="4">
        <f t="shared" si="214"/>
        <v>30</v>
      </c>
      <c r="Z3422" t="str">
        <f t="shared" si="215"/>
        <v>May</v>
      </c>
    </row>
    <row r="3423" spans="1:26" x14ac:dyDescent="0.3">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c r="V3423">
        <f t="shared" si="212"/>
        <v>6</v>
      </c>
      <c r="W3423">
        <f t="shared" si="213"/>
        <v>5</v>
      </c>
      <c r="X3423" t="str" cm="1">
        <f t="array" ref="X3423">_xlfn.IFS(W3423&lt;=3, "Q1", W3423&lt;=6, "Q2", W3423&lt;=9, "Q3", W3423&lt;=12, "Q4")</f>
        <v>Q2</v>
      </c>
      <c r="Y3423" s="4">
        <f t="shared" si="214"/>
        <v>46</v>
      </c>
      <c r="Z3423" t="str">
        <f t="shared" si="215"/>
        <v>May</v>
      </c>
    </row>
    <row r="3424" spans="1:26" x14ac:dyDescent="0.3">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c r="V3424">
        <f t="shared" si="212"/>
        <v>6</v>
      </c>
      <c r="W3424">
        <f t="shared" si="213"/>
        <v>5</v>
      </c>
      <c r="X3424" t="str" cm="1">
        <f t="array" ref="X3424">_xlfn.IFS(W3424&lt;=3, "Q1", W3424&lt;=6, "Q2", W3424&lt;=9, "Q3", W3424&lt;=12, "Q4")</f>
        <v>Q2</v>
      </c>
      <c r="Y3424" s="4">
        <f t="shared" si="214"/>
        <v>6.0000000000000009</v>
      </c>
      <c r="Z3424" t="str">
        <f t="shared" si="215"/>
        <v>May</v>
      </c>
    </row>
    <row r="3425" spans="1:26" x14ac:dyDescent="0.3">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c r="V3425">
        <f t="shared" si="212"/>
        <v>6</v>
      </c>
      <c r="W3425">
        <f t="shared" si="213"/>
        <v>5</v>
      </c>
      <c r="X3425" t="str" cm="1">
        <f t="array" ref="X3425">_xlfn.IFS(W3425&lt;=3, "Q1", W3425&lt;=6, "Q2", W3425&lt;=9, "Q3", W3425&lt;=12, "Q4")</f>
        <v>Q2</v>
      </c>
      <c r="Y3425" s="4">
        <f t="shared" si="214"/>
        <v>32.5</v>
      </c>
      <c r="Z3425" t="str">
        <f t="shared" si="215"/>
        <v>May</v>
      </c>
    </row>
    <row r="3426" spans="1:26" x14ac:dyDescent="0.3">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c r="V3426">
        <f t="shared" si="212"/>
        <v>6</v>
      </c>
      <c r="W3426">
        <f t="shared" si="213"/>
        <v>5</v>
      </c>
      <c r="X3426" t="str" cm="1">
        <f t="array" ref="X3426">_xlfn.IFS(W3426&lt;=3, "Q1", W3426&lt;=6, "Q2", W3426&lt;=9, "Q3", W3426&lt;=12, "Q4")</f>
        <v>Q2</v>
      </c>
      <c r="Y3426" s="4">
        <f t="shared" si="214"/>
        <v>7.5000000000000009</v>
      </c>
      <c r="Z3426" t="str">
        <f t="shared" si="215"/>
        <v>May</v>
      </c>
    </row>
    <row r="3427" spans="1:26" x14ac:dyDescent="0.3">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c r="V3427">
        <f t="shared" si="212"/>
        <v>4</v>
      </c>
      <c r="W3427">
        <f t="shared" si="213"/>
        <v>9</v>
      </c>
      <c r="X3427" t="str" cm="1">
        <f t="array" ref="X3427">_xlfn.IFS(W3427&lt;=3, "Q1", W3427&lt;=6, "Q2", W3427&lt;=9, "Q3", W3427&lt;=12, "Q4")</f>
        <v>Q3</v>
      </c>
      <c r="Y3427" s="4">
        <f t="shared" si="214"/>
        <v>44.999999999999993</v>
      </c>
      <c r="Z3427" t="str">
        <f t="shared" si="215"/>
        <v>September</v>
      </c>
    </row>
    <row r="3428" spans="1:26" x14ac:dyDescent="0.3">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c r="V3428">
        <f t="shared" si="212"/>
        <v>4</v>
      </c>
      <c r="W3428">
        <f t="shared" si="213"/>
        <v>9</v>
      </c>
      <c r="X3428" t="str" cm="1">
        <f t="array" ref="X3428">_xlfn.IFS(W3428&lt;=3, "Q1", W3428&lt;=6, "Q2", W3428&lt;=9, "Q3", W3428&lt;=12, "Q4")</f>
        <v>Q3</v>
      </c>
      <c r="Y3428" s="4">
        <f t="shared" si="214"/>
        <v>27.999999999999996</v>
      </c>
      <c r="Z3428" t="str">
        <f t="shared" si="215"/>
        <v>September</v>
      </c>
    </row>
    <row r="3429" spans="1:26" x14ac:dyDescent="0.3">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c r="V3429">
        <f t="shared" si="212"/>
        <v>3</v>
      </c>
      <c r="W3429">
        <f t="shared" si="213"/>
        <v>7</v>
      </c>
      <c r="X3429" t="str" cm="1">
        <f t="array" ref="X3429">_xlfn.IFS(W3429&lt;=3, "Q1", W3429&lt;=6, "Q2", W3429&lt;=9, "Q3", W3429&lt;=12, "Q4")</f>
        <v>Q3</v>
      </c>
      <c r="Y3429" s="4">
        <f t="shared" si="214"/>
        <v>33.75</v>
      </c>
      <c r="Z3429" t="str">
        <f t="shared" si="215"/>
        <v>July</v>
      </c>
    </row>
    <row r="3430" spans="1:26" x14ac:dyDescent="0.3">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c r="V3430">
        <f t="shared" si="212"/>
        <v>3</v>
      </c>
      <c r="W3430">
        <f t="shared" si="213"/>
        <v>7</v>
      </c>
      <c r="X3430" t="str" cm="1">
        <f t="array" ref="X3430">_xlfn.IFS(W3430&lt;=3, "Q1", W3430&lt;=6, "Q2", W3430&lt;=9, "Q3", W3430&lt;=12, "Q4")</f>
        <v>Q3</v>
      </c>
      <c r="Y3430" s="4">
        <f t="shared" si="214"/>
        <v>-48.333333333333343</v>
      </c>
      <c r="Z3430" t="str">
        <f t="shared" si="215"/>
        <v>July</v>
      </c>
    </row>
    <row r="3431" spans="1:26" x14ac:dyDescent="0.3">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c r="V3431">
        <f t="shared" si="212"/>
        <v>3</v>
      </c>
      <c r="W3431">
        <f t="shared" si="213"/>
        <v>7</v>
      </c>
      <c r="X3431" t="str" cm="1">
        <f t="array" ref="X3431">_xlfn.IFS(W3431&lt;=3, "Q1", W3431&lt;=6, "Q2", W3431&lt;=9, "Q3", W3431&lt;=12, "Q4")</f>
        <v>Q3</v>
      </c>
      <c r="Y3431" s="4">
        <f t="shared" si="214"/>
        <v>36.25</v>
      </c>
      <c r="Z3431" t="str">
        <f t="shared" si="215"/>
        <v>July</v>
      </c>
    </row>
    <row r="3432" spans="1:26" x14ac:dyDescent="0.3">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c r="V3432">
        <f t="shared" si="212"/>
        <v>1</v>
      </c>
      <c r="W3432">
        <f t="shared" si="213"/>
        <v>12</v>
      </c>
      <c r="X3432" t="str" cm="1">
        <f t="array" ref="X3432">_xlfn.IFS(W3432&lt;=3, "Q1", W3432&lt;=6, "Q2", W3432&lt;=9, "Q3", W3432&lt;=12, "Q4")</f>
        <v>Q4</v>
      </c>
      <c r="Y3432" s="4">
        <f t="shared" si="214"/>
        <v>28.999999999999996</v>
      </c>
      <c r="Z3432" t="str">
        <f t="shared" si="215"/>
        <v>December</v>
      </c>
    </row>
    <row r="3433" spans="1:26" x14ac:dyDescent="0.3">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c r="V3433">
        <f t="shared" si="212"/>
        <v>1</v>
      </c>
      <c r="W3433">
        <f t="shared" si="213"/>
        <v>12</v>
      </c>
      <c r="X3433" t="str" cm="1">
        <f t="array" ref="X3433">_xlfn.IFS(W3433&lt;=3, "Q1", W3433&lt;=6, "Q2", W3433&lt;=9, "Q3", W3433&lt;=12, "Q4")</f>
        <v>Q4</v>
      </c>
      <c r="Y3433" s="4">
        <f t="shared" si="214"/>
        <v>12</v>
      </c>
      <c r="Z3433" t="str">
        <f t="shared" si="215"/>
        <v>December</v>
      </c>
    </row>
    <row r="3434" spans="1:26" x14ac:dyDescent="0.3">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c r="V3434">
        <f t="shared" si="212"/>
        <v>1</v>
      </c>
      <c r="W3434">
        <f t="shared" si="213"/>
        <v>12</v>
      </c>
      <c r="X3434" t="str" cm="1">
        <f t="array" ref="X3434">_xlfn.IFS(W3434&lt;=3, "Q1", W3434&lt;=6, "Q2", W3434&lt;=9, "Q3", W3434&lt;=12, "Q4")</f>
        <v>Q4</v>
      </c>
      <c r="Y3434" s="4">
        <f t="shared" si="214"/>
        <v>48.000000000000007</v>
      </c>
      <c r="Z3434" t="str">
        <f t="shared" si="215"/>
        <v>December</v>
      </c>
    </row>
    <row r="3435" spans="1:26" x14ac:dyDescent="0.3">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c r="V3435">
        <f t="shared" si="212"/>
        <v>4</v>
      </c>
      <c r="W3435">
        <f t="shared" si="213"/>
        <v>12</v>
      </c>
      <c r="X3435" t="str" cm="1">
        <f t="array" ref="X3435">_xlfn.IFS(W3435&lt;=3, "Q1", W3435&lt;=6, "Q2", W3435&lt;=9, "Q3", W3435&lt;=12, "Q4")</f>
        <v>Q4</v>
      </c>
      <c r="Y3435" s="4">
        <f t="shared" si="214"/>
        <v>33.75</v>
      </c>
      <c r="Z3435" t="str">
        <f t="shared" si="215"/>
        <v>December</v>
      </c>
    </row>
    <row r="3436" spans="1:26" x14ac:dyDescent="0.3">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c r="V3436">
        <f t="shared" si="212"/>
        <v>4</v>
      </c>
      <c r="W3436">
        <f t="shared" si="213"/>
        <v>12</v>
      </c>
      <c r="X3436" t="str" cm="1">
        <f t="array" ref="X3436">_xlfn.IFS(W3436&lt;=3, "Q1", W3436&lt;=6, "Q2", W3436&lt;=9, "Q3", W3436&lt;=12, "Q4")</f>
        <v>Q4</v>
      </c>
      <c r="Y3436" s="4">
        <f t="shared" si="214"/>
        <v>36.25</v>
      </c>
      <c r="Z3436" t="str">
        <f t="shared" si="215"/>
        <v>December</v>
      </c>
    </row>
    <row r="3437" spans="1:26" x14ac:dyDescent="0.3">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c r="V3437">
        <f t="shared" si="212"/>
        <v>2</v>
      </c>
      <c r="W3437">
        <f t="shared" si="213"/>
        <v>9</v>
      </c>
      <c r="X3437" t="str" cm="1">
        <f t="array" ref="X3437">_xlfn.IFS(W3437&lt;=3, "Q1", W3437&lt;=6, "Q2", W3437&lt;=9, "Q3", W3437&lt;=12, "Q4")</f>
        <v>Q3</v>
      </c>
      <c r="Y3437" s="4">
        <f t="shared" si="214"/>
        <v>-150</v>
      </c>
      <c r="Z3437" t="str">
        <f t="shared" si="215"/>
        <v>September</v>
      </c>
    </row>
    <row r="3438" spans="1:26" x14ac:dyDescent="0.3">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c r="V3438">
        <f t="shared" si="212"/>
        <v>2</v>
      </c>
      <c r="W3438">
        <f t="shared" si="213"/>
        <v>9</v>
      </c>
      <c r="X3438" t="str" cm="1">
        <f t="array" ref="X3438">_xlfn.IFS(W3438&lt;=3, "Q1", W3438&lt;=6, "Q2", W3438&lt;=9, "Q3", W3438&lt;=12, "Q4")</f>
        <v>Q3</v>
      </c>
      <c r="Y3438" s="4">
        <f t="shared" si="214"/>
        <v>-52.5</v>
      </c>
      <c r="Z3438" t="str">
        <f t="shared" si="215"/>
        <v>September</v>
      </c>
    </row>
    <row r="3439" spans="1:26" x14ac:dyDescent="0.3">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c r="V3439">
        <f t="shared" si="212"/>
        <v>0</v>
      </c>
      <c r="W3439">
        <f t="shared" si="213"/>
        <v>10</v>
      </c>
      <c r="X3439" t="str" cm="1">
        <f t="array" ref="X3439">_xlfn.IFS(W3439&lt;=3, "Q1", W3439&lt;=6, "Q2", W3439&lt;=9, "Q3", W3439&lt;=12, "Q4")</f>
        <v>Q4</v>
      </c>
      <c r="Y3439" s="4">
        <f t="shared" si="214"/>
        <v>-52.5</v>
      </c>
      <c r="Z3439" t="str">
        <f t="shared" si="215"/>
        <v>October</v>
      </c>
    </row>
    <row r="3440" spans="1:26" x14ac:dyDescent="0.3">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c r="V3440">
        <f t="shared" si="212"/>
        <v>0</v>
      </c>
      <c r="W3440">
        <f t="shared" si="213"/>
        <v>10</v>
      </c>
      <c r="X3440" t="str" cm="1">
        <f t="array" ref="X3440">_xlfn.IFS(W3440&lt;=3, "Q1", W3440&lt;=6, "Q2", W3440&lt;=9, "Q3", W3440&lt;=12, "Q4")</f>
        <v>Q4</v>
      </c>
      <c r="Y3440" s="4">
        <f t="shared" si="214"/>
        <v>-27.142857142857146</v>
      </c>
      <c r="Z3440" t="str">
        <f t="shared" si="215"/>
        <v>October</v>
      </c>
    </row>
    <row r="3441" spans="1:26" x14ac:dyDescent="0.3">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c r="V3441">
        <f t="shared" si="212"/>
        <v>0</v>
      </c>
      <c r="W3441">
        <f t="shared" si="213"/>
        <v>10</v>
      </c>
      <c r="X3441" t="str" cm="1">
        <f t="array" ref="X3441">_xlfn.IFS(W3441&lt;=3, "Q1", W3441&lt;=6, "Q2", W3441&lt;=9, "Q3", W3441&lt;=12, "Q4")</f>
        <v>Q4</v>
      </c>
      <c r="Y3441" s="4">
        <f t="shared" si="214"/>
        <v>7.5</v>
      </c>
      <c r="Z3441" t="str">
        <f t="shared" si="215"/>
        <v>October</v>
      </c>
    </row>
    <row r="3442" spans="1:26" x14ac:dyDescent="0.3">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c r="V3442">
        <f t="shared" si="212"/>
        <v>1</v>
      </c>
      <c r="W3442">
        <f t="shared" si="213"/>
        <v>11</v>
      </c>
      <c r="X3442" t="str" cm="1">
        <f t="array" ref="X3442">_xlfn.IFS(W3442&lt;=3, "Q1", W3442&lt;=6, "Q2", W3442&lt;=9, "Q3", W3442&lt;=12, "Q4")</f>
        <v>Q4</v>
      </c>
      <c r="Y3442" s="4">
        <f t="shared" si="214"/>
        <v>36.25</v>
      </c>
      <c r="Z3442" t="str">
        <f t="shared" si="215"/>
        <v>November</v>
      </c>
    </row>
    <row r="3443" spans="1:26" x14ac:dyDescent="0.3">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c r="V3443">
        <f t="shared" si="212"/>
        <v>3</v>
      </c>
      <c r="W3443">
        <f t="shared" si="213"/>
        <v>3</v>
      </c>
      <c r="X3443" t="str" cm="1">
        <f t="array" ref="X3443">_xlfn.IFS(W3443&lt;=3, "Q1", W3443&lt;=6, "Q2", W3443&lt;=9, "Q3", W3443&lt;=12, "Q4")</f>
        <v>Q1</v>
      </c>
      <c r="Y3443" s="4">
        <f t="shared" si="214"/>
        <v>45</v>
      </c>
      <c r="Z3443" t="str">
        <f t="shared" si="215"/>
        <v>March</v>
      </c>
    </row>
    <row r="3444" spans="1:26" x14ac:dyDescent="0.3">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c r="V3444">
        <f t="shared" si="212"/>
        <v>4</v>
      </c>
      <c r="W3444">
        <f t="shared" si="213"/>
        <v>11</v>
      </c>
      <c r="X3444" t="str" cm="1">
        <f t="array" ref="X3444">_xlfn.IFS(W3444&lt;=3, "Q1", W3444&lt;=6, "Q2", W3444&lt;=9, "Q3", W3444&lt;=12, "Q4")</f>
        <v>Q4</v>
      </c>
      <c r="Y3444" s="4">
        <f t="shared" si="214"/>
        <v>50</v>
      </c>
      <c r="Z3444" t="str">
        <f t="shared" si="215"/>
        <v>November</v>
      </c>
    </row>
    <row r="3445" spans="1:26" x14ac:dyDescent="0.3">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c r="V3445">
        <f t="shared" si="212"/>
        <v>4</v>
      </c>
      <c r="W3445">
        <f t="shared" si="213"/>
        <v>11</v>
      </c>
      <c r="X3445" t="str" cm="1">
        <f t="array" ref="X3445">_xlfn.IFS(W3445&lt;=3, "Q1", W3445&lt;=6, "Q2", W3445&lt;=9, "Q3", W3445&lt;=12, "Q4")</f>
        <v>Q4</v>
      </c>
      <c r="Y3445" s="4">
        <f t="shared" si="214"/>
        <v>25</v>
      </c>
      <c r="Z3445" t="str">
        <f t="shared" si="215"/>
        <v>November</v>
      </c>
    </row>
    <row r="3446" spans="1:26" x14ac:dyDescent="0.3">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c r="V3446">
        <f t="shared" si="212"/>
        <v>4</v>
      </c>
      <c r="W3446">
        <f t="shared" si="213"/>
        <v>7</v>
      </c>
      <c r="X3446" t="str" cm="1">
        <f t="array" ref="X3446">_xlfn.IFS(W3446&lt;=3, "Q1", W3446&lt;=6, "Q2", W3446&lt;=9, "Q3", W3446&lt;=12, "Q4")</f>
        <v>Q3</v>
      </c>
      <c r="Y3446" s="4">
        <f t="shared" si="214"/>
        <v>-20</v>
      </c>
      <c r="Z3446" t="str">
        <f t="shared" si="215"/>
        <v>July</v>
      </c>
    </row>
    <row r="3447" spans="1:26" x14ac:dyDescent="0.3">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c r="V3447">
        <f t="shared" si="212"/>
        <v>5</v>
      </c>
      <c r="W3447">
        <f t="shared" si="213"/>
        <v>6</v>
      </c>
      <c r="X3447" t="str" cm="1">
        <f t="array" ref="X3447">_xlfn.IFS(W3447&lt;=3, "Q1", W3447&lt;=6, "Q2", W3447&lt;=9, "Q3", W3447&lt;=12, "Q4")</f>
        <v>Q2</v>
      </c>
      <c r="Y3447" s="4">
        <f t="shared" si="214"/>
        <v>17</v>
      </c>
      <c r="Z3447" t="str">
        <f t="shared" si="215"/>
        <v>June</v>
      </c>
    </row>
    <row r="3448" spans="1:26" x14ac:dyDescent="0.3">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c r="V3448">
        <f t="shared" si="212"/>
        <v>1</v>
      </c>
      <c r="W3448">
        <f t="shared" si="213"/>
        <v>8</v>
      </c>
      <c r="X3448" t="str" cm="1">
        <f t="array" ref="X3448">_xlfn.IFS(W3448&lt;=3, "Q1", W3448&lt;=6, "Q2", W3448&lt;=9, "Q3", W3448&lt;=12, "Q4")</f>
        <v>Q3</v>
      </c>
      <c r="Y3448" s="4">
        <f t="shared" si="214"/>
        <v>47</v>
      </c>
      <c r="Z3448" t="str">
        <f t="shared" si="215"/>
        <v>August</v>
      </c>
    </row>
    <row r="3449" spans="1:26" x14ac:dyDescent="0.3">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c r="V3449">
        <f t="shared" si="212"/>
        <v>4</v>
      </c>
      <c r="W3449">
        <f t="shared" si="213"/>
        <v>6</v>
      </c>
      <c r="X3449" t="str" cm="1">
        <f t="array" ref="X3449">_xlfn.IFS(W3449&lt;=3, "Q1", W3449&lt;=6, "Q2", W3449&lt;=9, "Q3", W3449&lt;=12, "Q4")</f>
        <v>Q2</v>
      </c>
      <c r="Y3449" s="4">
        <f t="shared" si="214"/>
        <v>29.000000000000004</v>
      </c>
      <c r="Z3449" t="str">
        <f t="shared" si="215"/>
        <v>June</v>
      </c>
    </row>
    <row r="3450" spans="1:26" x14ac:dyDescent="0.3">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c r="V3450">
        <f t="shared" si="212"/>
        <v>6</v>
      </c>
      <c r="W3450">
        <f t="shared" si="213"/>
        <v>10</v>
      </c>
      <c r="X3450" t="str" cm="1">
        <f t="array" ref="X3450">_xlfn.IFS(W3450&lt;=3, "Q1", W3450&lt;=6, "Q2", W3450&lt;=9, "Q3", W3450&lt;=12, "Q4")</f>
        <v>Q4</v>
      </c>
      <c r="Y3450" s="4">
        <f t="shared" si="214"/>
        <v>32.5</v>
      </c>
      <c r="Z3450" t="str">
        <f t="shared" si="215"/>
        <v>October</v>
      </c>
    </row>
    <row r="3451" spans="1:26" x14ac:dyDescent="0.3">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c r="V3451">
        <f t="shared" si="212"/>
        <v>6</v>
      </c>
      <c r="W3451">
        <f t="shared" si="213"/>
        <v>9</v>
      </c>
      <c r="X3451" t="str" cm="1">
        <f t="array" ref="X3451">_xlfn.IFS(W3451&lt;=3, "Q1", W3451&lt;=6, "Q2", W3451&lt;=9, "Q3", W3451&lt;=12, "Q4")</f>
        <v>Q3</v>
      </c>
      <c r="Y3451" s="4">
        <f t="shared" si="214"/>
        <v>43.000000000000007</v>
      </c>
      <c r="Z3451" t="str">
        <f t="shared" si="215"/>
        <v>September</v>
      </c>
    </row>
    <row r="3452" spans="1:26" x14ac:dyDescent="0.3">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c r="V3452">
        <f t="shared" si="212"/>
        <v>6</v>
      </c>
      <c r="W3452">
        <f t="shared" si="213"/>
        <v>9</v>
      </c>
      <c r="X3452" t="str" cm="1">
        <f t="array" ref="X3452">_xlfn.IFS(W3452&lt;=3, "Q1", W3452&lt;=6, "Q2", W3452&lt;=9, "Q3", W3452&lt;=12, "Q4")</f>
        <v>Q3</v>
      </c>
      <c r="Y3452" s="4">
        <f t="shared" si="214"/>
        <v>28.000000000000004</v>
      </c>
      <c r="Z3452" t="str">
        <f t="shared" si="215"/>
        <v>September</v>
      </c>
    </row>
    <row r="3453" spans="1:26" x14ac:dyDescent="0.3">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c r="V3453">
        <f t="shared" si="212"/>
        <v>6</v>
      </c>
      <c r="W3453">
        <f t="shared" si="213"/>
        <v>9</v>
      </c>
      <c r="X3453" t="str" cm="1">
        <f t="array" ref="X3453">_xlfn.IFS(W3453&lt;=3, "Q1", W3453&lt;=6, "Q2", W3453&lt;=9, "Q3", W3453&lt;=12, "Q4")</f>
        <v>Q3</v>
      </c>
      <c r="Y3453" s="4">
        <f t="shared" si="214"/>
        <v>49.000000000000007</v>
      </c>
      <c r="Z3453" t="str">
        <f t="shared" si="215"/>
        <v>September</v>
      </c>
    </row>
    <row r="3454" spans="1:26" x14ac:dyDescent="0.3">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c r="V3454">
        <f t="shared" si="212"/>
        <v>5</v>
      </c>
      <c r="W3454">
        <f t="shared" si="213"/>
        <v>3</v>
      </c>
      <c r="X3454" t="str" cm="1">
        <f t="array" ref="X3454">_xlfn.IFS(W3454&lt;=3, "Q1", W3454&lt;=6, "Q2", W3454&lt;=9, "Q3", W3454&lt;=12, "Q4")</f>
        <v>Q1</v>
      </c>
      <c r="Y3454" s="4">
        <f t="shared" si="214"/>
        <v>6.25</v>
      </c>
      <c r="Z3454" t="str">
        <f t="shared" si="215"/>
        <v>March</v>
      </c>
    </row>
    <row r="3455" spans="1:26" x14ac:dyDescent="0.3">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c r="V3455">
        <f t="shared" si="212"/>
        <v>1</v>
      </c>
      <c r="W3455">
        <f t="shared" si="213"/>
        <v>3</v>
      </c>
      <c r="X3455" t="str" cm="1">
        <f t="array" ref="X3455">_xlfn.IFS(W3455&lt;=3, "Q1", W3455&lt;=6, "Q2", W3455&lt;=9, "Q3", W3455&lt;=12, "Q4")</f>
        <v>Q1</v>
      </c>
      <c r="Y3455" s="4">
        <f t="shared" si="214"/>
        <v>46</v>
      </c>
      <c r="Z3455" t="str">
        <f t="shared" si="215"/>
        <v>March</v>
      </c>
    </row>
    <row r="3456" spans="1:26" x14ac:dyDescent="0.3">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c r="V3456">
        <f t="shared" si="212"/>
        <v>5</v>
      </c>
      <c r="W3456">
        <f t="shared" si="213"/>
        <v>7</v>
      </c>
      <c r="X3456" t="str" cm="1">
        <f t="array" ref="X3456">_xlfn.IFS(W3456&lt;=3, "Q1", W3456&lt;=6, "Q2", W3456&lt;=9, "Q3", W3456&lt;=12, "Q4")</f>
        <v>Q3</v>
      </c>
      <c r="Y3456" s="4">
        <f t="shared" si="214"/>
        <v>16.25</v>
      </c>
      <c r="Z3456" t="str">
        <f t="shared" si="215"/>
        <v>July</v>
      </c>
    </row>
    <row r="3457" spans="1:26" x14ac:dyDescent="0.3">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c r="V3457">
        <f t="shared" si="212"/>
        <v>7</v>
      </c>
      <c r="W3457">
        <f t="shared" si="213"/>
        <v>2</v>
      </c>
      <c r="X3457" t="str" cm="1">
        <f t="array" ref="X3457">_xlfn.IFS(W3457&lt;=3, "Q1", W3457&lt;=6, "Q2", W3457&lt;=9, "Q3", W3457&lt;=12, "Q4")</f>
        <v>Q1</v>
      </c>
      <c r="Y3457" s="4">
        <f t="shared" si="214"/>
        <v>33.75</v>
      </c>
      <c r="Z3457" t="str">
        <f t="shared" si="215"/>
        <v>February</v>
      </c>
    </row>
    <row r="3458" spans="1:26" x14ac:dyDescent="0.3">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c r="V3458">
        <f t="shared" si="212"/>
        <v>2</v>
      </c>
      <c r="W3458">
        <f t="shared" si="213"/>
        <v>9</v>
      </c>
      <c r="X3458" t="str" cm="1">
        <f t="array" ref="X3458">_xlfn.IFS(W3458&lt;=3, "Q1", W3458&lt;=6, "Q2", W3458&lt;=9, "Q3", W3458&lt;=12, "Q4")</f>
        <v>Q3</v>
      </c>
      <c r="Y3458" s="4">
        <f t="shared" si="214"/>
        <v>27.499999999999996</v>
      </c>
      <c r="Z3458" t="str">
        <f t="shared" si="215"/>
        <v>September</v>
      </c>
    </row>
    <row r="3459" spans="1:26" x14ac:dyDescent="0.3">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c r="V3459">
        <f t="shared" ref="V3459:V3522" si="216">D3459-C3459</f>
        <v>2</v>
      </c>
      <c r="W3459">
        <f t="shared" ref="W3459:W3522" si="217">MONTH(C3459)</f>
        <v>9</v>
      </c>
      <c r="X3459" t="str" cm="1">
        <f t="array" ref="X3459">_xlfn.IFS(W3459&lt;=3, "Q1", W3459&lt;=6, "Q2", W3459&lt;=9, "Q3", W3459&lt;=12, "Q4")</f>
        <v>Q3</v>
      </c>
      <c r="Y3459" s="4">
        <f t="shared" ref="Y3459:Y3522" si="218">(U3459/R3459)*100</f>
        <v>10</v>
      </c>
      <c r="Z3459" t="str">
        <f t="shared" ref="Z3459:Z3522" si="219">TEXT(C3459, "mmmm")</f>
        <v>September</v>
      </c>
    </row>
    <row r="3460" spans="1:26" x14ac:dyDescent="0.3">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c r="V3460">
        <f t="shared" si="216"/>
        <v>2</v>
      </c>
      <c r="W3460">
        <f t="shared" si="217"/>
        <v>9</v>
      </c>
      <c r="X3460" t="str" cm="1">
        <f t="array" ref="X3460">_xlfn.IFS(W3460&lt;=3, "Q1", W3460&lt;=6, "Q2", W3460&lt;=9, "Q3", W3460&lt;=12, "Q4")</f>
        <v>Q3</v>
      </c>
      <c r="Y3460" s="4">
        <f t="shared" si="218"/>
        <v>-80</v>
      </c>
      <c r="Z3460" t="str">
        <f t="shared" si="219"/>
        <v>September</v>
      </c>
    </row>
    <row r="3461" spans="1:26" x14ac:dyDescent="0.3">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c r="V3461">
        <f t="shared" si="216"/>
        <v>2</v>
      </c>
      <c r="W3461">
        <f t="shared" si="217"/>
        <v>9</v>
      </c>
      <c r="X3461" t="str" cm="1">
        <f t="array" ref="X3461">_xlfn.IFS(W3461&lt;=3, "Q1", W3461&lt;=6, "Q2", W3461&lt;=9, "Q3", W3461&lt;=12, "Q4")</f>
        <v>Q3</v>
      </c>
      <c r="Y3461" s="4">
        <f t="shared" si="218"/>
        <v>-76.666666666666671</v>
      </c>
      <c r="Z3461" t="str">
        <f t="shared" si="219"/>
        <v>September</v>
      </c>
    </row>
    <row r="3462" spans="1:26" x14ac:dyDescent="0.3">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c r="V3462">
        <f t="shared" si="216"/>
        <v>2</v>
      </c>
      <c r="W3462">
        <f t="shared" si="217"/>
        <v>9</v>
      </c>
      <c r="X3462" t="str" cm="1">
        <f t="array" ref="X3462">_xlfn.IFS(W3462&lt;=3, "Q1", W3462&lt;=6, "Q2", W3462&lt;=9, "Q3", W3462&lt;=12, "Q4")</f>
        <v>Q3</v>
      </c>
      <c r="Y3462" s="4">
        <f t="shared" si="218"/>
        <v>30</v>
      </c>
      <c r="Z3462" t="str">
        <f t="shared" si="219"/>
        <v>September</v>
      </c>
    </row>
    <row r="3463" spans="1:26" x14ac:dyDescent="0.3">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c r="V3463">
        <f t="shared" si="216"/>
        <v>5</v>
      </c>
      <c r="W3463">
        <f t="shared" si="217"/>
        <v>11</v>
      </c>
      <c r="X3463" t="str" cm="1">
        <f t="array" ref="X3463">_xlfn.IFS(W3463&lt;=3, "Q1", W3463&lt;=6, "Q2", W3463&lt;=9, "Q3", W3463&lt;=12, "Q4")</f>
        <v>Q4</v>
      </c>
      <c r="Y3463" s="4">
        <f t="shared" si="218"/>
        <v>11.25</v>
      </c>
      <c r="Z3463" t="str">
        <f t="shared" si="219"/>
        <v>November</v>
      </c>
    </row>
    <row r="3464" spans="1:26" x14ac:dyDescent="0.3">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c r="V3464">
        <f t="shared" si="216"/>
        <v>3</v>
      </c>
      <c r="W3464">
        <f t="shared" si="217"/>
        <v>2</v>
      </c>
      <c r="X3464" t="str" cm="1">
        <f t="array" ref="X3464">_xlfn.IFS(W3464&lt;=3, "Q1", W3464&lt;=6, "Q2", W3464&lt;=9, "Q3", W3464&lt;=12, "Q4")</f>
        <v>Q1</v>
      </c>
      <c r="Y3464" s="4">
        <f t="shared" si="218"/>
        <v>25.999999999999996</v>
      </c>
      <c r="Z3464" t="str">
        <f t="shared" si="219"/>
        <v>February</v>
      </c>
    </row>
    <row r="3465" spans="1:26" x14ac:dyDescent="0.3">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c r="V3465">
        <f t="shared" si="216"/>
        <v>5</v>
      </c>
      <c r="W3465">
        <f t="shared" si="217"/>
        <v>11</v>
      </c>
      <c r="X3465" t="str" cm="1">
        <f t="array" ref="X3465">_xlfn.IFS(W3465&lt;=3, "Q1", W3465&lt;=6, "Q2", W3465&lt;=9, "Q3", W3465&lt;=12, "Q4")</f>
        <v>Q4</v>
      </c>
      <c r="Y3465" s="4">
        <f t="shared" si="218"/>
        <v>32.5</v>
      </c>
      <c r="Z3465" t="str">
        <f t="shared" si="219"/>
        <v>November</v>
      </c>
    </row>
    <row r="3466" spans="1:26" x14ac:dyDescent="0.3">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c r="V3466">
        <f t="shared" si="216"/>
        <v>2</v>
      </c>
      <c r="W3466">
        <f t="shared" si="217"/>
        <v>12</v>
      </c>
      <c r="X3466" t="str" cm="1">
        <f t="array" ref="X3466">_xlfn.IFS(W3466&lt;=3, "Q1", W3466&lt;=6, "Q2", W3466&lt;=9, "Q3", W3466&lt;=12, "Q4")</f>
        <v>Q4</v>
      </c>
      <c r="Y3466" s="4">
        <f t="shared" si="218"/>
        <v>15.000000000000002</v>
      </c>
      <c r="Z3466" t="str">
        <f t="shared" si="219"/>
        <v>December</v>
      </c>
    </row>
    <row r="3467" spans="1:26" x14ac:dyDescent="0.3">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c r="V3467">
        <f t="shared" si="216"/>
        <v>4</v>
      </c>
      <c r="W3467">
        <f t="shared" si="217"/>
        <v>9</v>
      </c>
      <c r="X3467" t="str" cm="1">
        <f t="array" ref="X3467">_xlfn.IFS(W3467&lt;=3, "Q1", W3467&lt;=6, "Q2", W3467&lt;=9, "Q3", W3467&lt;=12, "Q4")</f>
        <v>Q3</v>
      </c>
      <c r="Y3467" s="4">
        <f t="shared" si="218"/>
        <v>26</v>
      </c>
      <c r="Z3467" t="str">
        <f t="shared" si="219"/>
        <v>September</v>
      </c>
    </row>
    <row r="3468" spans="1:26" x14ac:dyDescent="0.3">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c r="V3468">
        <f t="shared" si="216"/>
        <v>4</v>
      </c>
      <c r="W3468">
        <f t="shared" si="217"/>
        <v>9</v>
      </c>
      <c r="X3468" t="str" cm="1">
        <f t="array" ref="X3468">_xlfn.IFS(W3468&lt;=3, "Q1", W3468&lt;=6, "Q2", W3468&lt;=9, "Q3", W3468&lt;=12, "Q4")</f>
        <v>Q3</v>
      </c>
      <c r="Y3468" s="4">
        <f t="shared" si="218"/>
        <v>23</v>
      </c>
      <c r="Z3468" t="str">
        <f t="shared" si="219"/>
        <v>September</v>
      </c>
    </row>
    <row r="3469" spans="1:26" x14ac:dyDescent="0.3">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c r="V3469">
        <f t="shared" si="216"/>
        <v>4</v>
      </c>
      <c r="W3469">
        <f t="shared" si="217"/>
        <v>9</v>
      </c>
      <c r="X3469" t="str" cm="1">
        <f t="array" ref="X3469">_xlfn.IFS(W3469&lt;=3, "Q1", W3469&lt;=6, "Q2", W3469&lt;=9, "Q3", W3469&lt;=12, "Q4")</f>
        <v>Q3</v>
      </c>
      <c r="Y3469" s="4">
        <f t="shared" si="218"/>
        <v>45</v>
      </c>
      <c r="Z3469" t="str">
        <f t="shared" si="219"/>
        <v>September</v>
      </c>
    </row>
    <row r="3470" spans="1:26" x14ac:dyDescent="0.3">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c r="V3470">
        <f t="shared" si="216"/>
        <v>5</v>
      </c>
      <c r="W3470">
        <f t="shared" si="217"/>
        <v>12</v>
      </c>
      <c r="X3470" t="str" cm="1">
        <f t="array" ref="X3470">_xlfn.IFS(W3470&lt;=3, "Q1", W3470&lt;=6, "Q2", W3470&lt;=9, "Q3", W3470&lt;=12, "Q4")</f>
        <v>Q4</v>
      </c>
      <c r="Y3470" s="4">
        <f t="shared" si="218"/>
        <v>44</v>
      </c>
      <c r="Z3470" t="str">
        <f t="shared" si="219"/>
        <v>December</v>
      </c>
    </row>
    <row r="3471" spans="1:26" x14ac:dyDescent="0.3">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c r="V3471">
        <f t="shared" si="216"/>
        <v>4</v>
      </c>
      <c r="W3471">
        <f t="shared" si="217"/>
        <v>4</v>
      </c>
      <c r="X3471" t="str" cm="1">
        <f t="array" ref="X3471">_xlfn.IFS(W3471&lt;=3, "Q1", W3471&lt;=6, "Q2", W3471&lt;=9, "Q3", W3471&lt;=12, "Q4")</f>
        <v>Q2</v>
      </c>
      <c r="Y3471" s="4">
        <f t="shared" si="218"/>
        <v>33.75</v>
      </c>
      <c r="Z3471" t="str">
        <f t="shared" si="219"/>
        <v>April</v>
      </c>
    </row>
    <row r="3472" spans="1:26" x14ac:dyDescent="0.3">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c r="V3472">
        <f t="shared" si="216"/>
        <v>4</v>
      </c>
      <c r="W3472">
        <f t="shared" si="217"/>
        <v>12</v>
      </c>
      <c r="X3472" t="str" cm="1">
        <f t="array" ref="X3472">_xlfn.IFS(W3472&lt;=3, "Q1", W3472&lt;=6, "Q2", W3472&lt;=9, "Q3", W3472&lt;=12, "Q4")</f>
        <v>Q4</v>
      </c>
      <c r="Y3472" s="4">
        <f t="shared" si="218"/>
        <v>26.000000000000007</v>
      </c>
      <c r="Z3472" t="str">
        <f t="shared" si="219"/>
        <v>December</v>
      </c>
    </row>
    <row r="3473" spans="1:26" x14ac:dyDescent="0.3">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c r="V3473">
        <f t="shared" si="216"/>
        <v>5</v>
      </c>
      <c r="W3473">
        <f t="shared" si="217"/>
        <v>11</v>
      </c>
      <c r="X3473" t="str" cm="1">
        <f t="array" ref="X3473">_xlfn.IFS(W3473&lt;=3, "Q1", W3473&lt;=6, "Q2", W3473&lt;=9, "Q3", W3473&lt;=12, "Q4")</f>
        <v>Q4</v>
      </c>
      <c r="Y3473" s="4">
        <f t="shared" si="218"/>
        <v>32.499999999999993</v>
      </c>
      <c r="Z3473" t="str">
        <f t="shared" si="219"/>
        <v>November</v>
      </c>
    </row>
    <row r="3474" spans="1:26" x14ac:dyDescent="0.3">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c r="V3474">
        <f t="shared" si="216"/>
        <v>5</v>
      </c>
      <c r="W3474">
        <f t="shared" si="217"/>
        <v>11</v>
      </c>
      <c r="X3474" t="str" cm="1">
        <f t="array" ref="X3474">_xlfn.IFS(W3474&lt;=3, "Q1", W3474&lt;=6, "Q2", W3474&lt;=9, "Q3", W3474&lt;=12, "Q4")</f>
        <v>Q4</v>
      </c>
      <c r="Y3474" s="4">
        <f t="shared" si="218"/>
        <v>16.249999999999996</v>
      </c>
      <c r="Z3474" t="str">
        <f t="shared" si="219"/>
        <v>November</v>
      </c>
    </row>
    <row r="3475" spans="1:26" x14ac:dyDescent="0.3">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c r="V3475">
        <f t="shared" si="216"/>
        <v>7</v>
      </c>
      <c r="W3475">
        <f t="shared" si="217"/>
        <v>3</v>
      </c>
      <c r="X3475" t="str" cm="1">
        <f t="array" ref="X3475">_xlfn.IFS(W3475&lt;=3, "Q1", W3475&lt;=6, "Q2", W3475&lt;=9, "Q3", W3475&lt;=12, "Q4")</f>
        <v>Q1</v>
      </c>
      <c r="Y3475" s="4">
        <f t="shared" si="218"/>
        <v>26</v>
      </c>
      <c r="Z3475" t="str">
        <f t="shared" si="219"/>
        <v>March</v>
      </c>
    </row>
    <row r="3476" spans="1:26" x14ac:dyDescent="0.3">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c r="V3476">
        <f t="shared" si="216"/>
        <v>7</v>
      </c>
      <c r="W3476">
        <f t="shared" si="217"/>
        <v>3</v>
      </c>
      <c r="X3476" t="str" cm="1">
        <f t="array" ref="X3476">_xlfn.IFS(W3476&lt;=3, "Q1", W3476&lt;=6, "Q2", W3476&lt;=9, "Q3", W3476&lt;=12, "Q4")</f>
        <v>Q1</v>
      </c>
      <c r="Y3476" s="4">
        <f t="shared" si="218"/>
        <v>43</v>
      </c>
      <c r="Z3476" t="str">
        <f t="shared" si="219"/>
        <v>March</v>
      </c>
    </row>
    <row r="3477" spans="1:26" x14ac:dyDescent="0.3">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c r="V3477">
        <f t="shared" si="216"/>
        <v>3</v>
      </c>
      <c r="W3477">
        <f t="shared" si="217"/>
        <v>11</v>
      </c>
      <c r="X3477" t="str" cm="1">
        <f t="array" ref="X3477">_xlfn.IFS(W3477&lt;=3, "Q1", W3477&lt;=6, "Q2", W3477&lt;=9, "Q3", W3477&lt;=12, "Q4")</f>
        <v>Q4</v>
      </c>
      <c r="Y3477" s="4">
        <f t="shared" si="218"/>
        <v>43.999999999999993</v>
      </c>
      <c r="Z3477" t="str">
        <f t="shared" si="219"/>
        <v>November</v>
      </c>
    </row>
    <row r="3478" spans="1:26" x14ac:dyDescent="0.3">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c r="V3478">
        <f t="shared" si="216"/>
        <v>3</v>
      </c>
      <c r="W3478">
        <f t="shared" si="217"/>
        <v>11</v>
      </c>
      <c r="X3478" t="str" cm="1">
        <f t="array" ref="X3478">_xlfn.IFS(W3478&lt;=3, "Q1", W3478&lt;=6, "Q2", W3478&lt;=9, "Q3", W3478&lt;=12, "Q4")</f>
        <v>Q4</v>
      </c>
      <c r="Y3478" s="4">
        <f t="shared" si="218"/>
        <v>46</v>
      </c>
      <c r="Z3478" t="str">
        <f t="shared" si="219"/>
        <v>November</v>
      </c>
    </row>
    <row r="3479" spans="1:26" x14ac:dyDescent="0.3">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c r="V3479">
        <f t="shared" si="216"/>
        <v>5</v>
      </c>
      <c r="W3479">
        <f t="shared" si="217"/>
        <v>8</v>
      </c>
      <c r="X3479" t="str" cm="1">
        <f t="array" ref="X3479">_xlfn.IFS(W3479&lt;=3, "Q1", W3479&lt;=6, "Q2", W3479&lt;=9, "Q3", W3479&lt;=12, "Q4")</f>
        <v>Q3</v>
      </c>
      <c r="Y3479" s="4">
        <f t="shared" si="218"/>
        <v>20</v>
      </c>
      <c r="Z3479" t="str">
        <f t="shared" si="219"/>
        <v>August</v>
      </c>
    </row>
    <row r="3480" spans="1:26" x14ac:dyDescent="0.3">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c r="V3480">
        <f t="shared" si="216"/>
        <v>6</v>
      </c>
      <c r="W3480">
        <f t="shared" si="217"/>
        <v>12</v>
      </c>
      <c r="X3480" t="str" cm="1">
        <f t="array" ref="X3480">_xlfn.IFS(W3480&lt;=3, "Q1", W3480&lt;=6, "Q2", W3480&lt;=9, "Q3", W3480&lt;=12, "Q4")</f>
        <v>Q4</v>
      </c>
      <c r="Y3480" s="4">
        <f t="shared" si="218"/>
        <v>28.999999999999996</v>
      </c>
      <c r="Z3480" t="str">
        <f t="shared" si="219"/>
        <v>December</v>
      </c>
    </row>
    <row r="3481" spans="1:26" x14ac:dyDescent="0.3">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c r="V3481">
        <f t="shared" si="216"/>
        <v>6</v>
      </c>
      <c r="W3481">
        <f t="shared" si="217"/>
        <v>12</v>
      </c>
      <c r="X3481" t="str" cm="1">
        <f t="array" ref="X3481">_xlfn.IFS(W3481&lt;=3, "Q1", W3481&lt;=6, "Q2", W3481&lt;=9, "Q3", W3481&lt;=12, "Q4")</f>
        <v>Q4</v>
      </c>
      <c r="Y3481" s="4">
        <f t="shared" si="218"/>
        <v>48</v>
      </c>
      <c r="Z3481" t="str">
        <f t="shared" si="219"/>
        <v>December</v>
      </c>
    </row>
    <row r="3482" spans="1:26" x14ac:dyDescent="0.3">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c r="V3482">
        <f t="shared" si="216"/>
        <v>6</v>
      </c>
      <c r="W3482">
        <f t="shared" si="217"/>
        <v>12</v>
      </c>
      <c r="X3482" t="str" cm="1">
        <f t="array" ref="X3482">_xlfn.IFS(W3482&lt;=3, "Q1", W3482&lt;=6, "Q2", W3482&lt;=9, "Q3", W3482&lt;=12, "Q4")</f>
        <v>Q4</v>
      </c>
      <c r="Y3482" s="4">
        <f t="shared" si="218"/>
        <v>-13.750000000000002</v>
      </c>
      <c r="Z3482" t="str">
        <f t="shared" si="219"/>
        <v>December</v>
      </c>
    </row>
    <row r="3483" spans="1:26" x14ac:dyDescent="0.3">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c r="V3483">
        <f t="shared" si="216"/>
        <v>3</v>
      </c>
      <c r="W3483">
        <f t="shared" si="217"/>
        <v>4</v>
      </c>
      <c r="X3483" t="str" cm="1">
        <f t="array" ref="X3483">_xlfn.IFS(W3483&lt;=3, "Q1", W3483&lt;=6, "Q2", W3483&lt;=9, "Q3", W3483&lt;=12, "Q4")</f>
        <v>Q2</v>
      </c>
      <c r="Y3483" s="4">
        <f t="shared" si="218"/>
        <v>31</v>
      </c>
      <c r="Z3483" t="str">
        <f t="shared" si="219"/>
        <v>April</v>
      </c>
    </row>
    <row r="3484" spans="1:26" x14ac:dyDescent="0.3">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c r="V3484">
        <f t="shared" si="216"/>
        <v>2</v>
      </c>
      <c r="W3484">
        <f t="shared" si="217"/>
        <v>8</v>
      </c>
      <c r="X3484" t="str" cm="1">
        <f t="array" ref="X3484">_xlfn.IFS(W3484&lt;=3, "Q1", W3484&lt;=6, "Q2", W3484&lt;=9, "Q3", W3484&lt;=12, "Q4")</f>
        <v>Q3</v>
      </c>
      <c r="Y3484" s="4">
        <f t="shared" si="218"/>
        <v>28.999999999999996</v>
      </c>
      <c r="Z3484" t="str">
        <f t="shared" si="219"/>
        <v>August</v>
      </c>
    </row>
    <row r="3485" spans="1:26" x14ac:dyDescent="0.3">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c r="V3485">
        <f t="shared" si="216"/>
        <v>2</v>
      </c>
      <c r="W3485">
        <f t="shared" si="217"/>
        <v>8</v>
      </c>
      <c r="X3485" t="str" cm="1">
        <f t="array" ref="X3485">_xlfn.IFS(W3485&lt;=3, "Q1", W3485&lt;=6, "Q2", W3485&lt;=9, "Q3", W3485&lt;=12, "Q4")</f>
        <v>Q3</v>
      </c>
      <c r="Y3485" s="4">
        <f t="shared" si="218"/>
        <v>42.999999999999993</v>
      </c>
      <c r="Z3485" t="str">
        <f t="shared" si="219"/>
        <v>August</v>
      </c>
    </row>
    <row r="3486" spans="1:26" x14ac:dyDescent="0.3">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c r="V3486">
        <f t="shared" si="216"/>
        <v>2</v>
      </c>
      <c r="W3486">
        <f t="shared" si="217"/>
        <v>8</v>
      </c>
      <c r="X3486" t="str" cm="1">
        <f t="array" ref="X3486">_xlfn.IFS(W3486&lt;=3, "Q1", W3486&lt;=6, "Q2", W3486&lt;=9, "Q3", W3486&lt;=12, "Q4")</f>
        <v>Q3</v>
      </c>
      <c r="Y3486" s="4">
        <f t="shared" si="218"/>
        <v>25</v>
      </c>
      <c r="Z3486" t="str">
        <f t="shared" si="219"/>
        <v>August</v>
      </c>
    </row>
    <row r="3487" spans="1:26" x14ac:dyDescent="0.3">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c r="V3487">
        <f t="shared" si="216"/>
        <v>5</v>
      </c>
      <c r="W3487">
        <f t="shared" si="217"/>
        <v>10</v>
      </c>
      <c r="X3487" t="str" cm="1">
        <f t="array" ref="X3487">_xlfn.IFS(W3487&lt;=3, "Q1", W3487&lt;=6, "Q2", W3487&lt;=9, "Q3", W3487&lt;=12, "Q4")</f>
        <v>Q4</v>
      </c>
      <c r="Y3487" s="4">
        <f t="shared" si="218"/>
        <v>45</v>
      </c>
      <c r="Z3487" t="str">
        <f t="shared" si="219"/>
        <v>October</v>
      </c>
    </row>
    <row r="3488" spans="1:26" x14ac:dyDescent="0.3">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c r="V3488">
        <f t="shared" si="216"/>
        <v>0</v>
      </c>
      <c r="W3488">
        <f t="shared" si="217"/>
        <v>11</v>
      </c>
      <c r="X3488" t="str" cm="1">
        <f t="array" ref="X3488">_xlfn.IFS(W3488&lt;=3, "Q1", W3488&lt;=6, "Q2", W3488&lt;=9, "Q3", W3488&lt;=12, "Q4")</f>
        <v>Q4</v>
      </c>
      <c r="Y3488" s="4">
        <f t="shared" si="218"/>
        <v>7.5</v>
      </c>
      <c r="Z3488" t="str">
        <f t="shared" si="219"/>
        <v>November</v>
      </c>
    </row>
    <row r="3489" spans="1:26" x14ac:dyDescent="0.3">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c r="V3489">
        <f t="shared" si="216"/>
        <v>6</v>
      </c>
      <c r="W3489">
        <f t="shared" si="217"/>
        <v>9</v>
      </c>
      <c r="X3489" t="str" cm="1">
        <f t="array" ref="X3489">_xlfn.IFS(W3489&lt;=3, "Q1", W3489&lt;=6, "Q2", W3489&lt;=9, "Q3", W3489&lt;=12, "Q4")</f>
        <v>Q3</v>
      </c>
      <c r="Y3489" s="4">
        <f t="shared" si="218"/>
        <v>-20</v>
      </c>
      <c r="Z3489" t="str">
        <f t="shared" si="219"/>
        <v>September</v>
      </c>
    </row>
    <row r="3490" spans="1:26" x14ac:dyDescent="0.3">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c r="V3490">
        <f t="shared" si="216"/>
        <v>4</v>
      </c>
      <c r="W3490">
        <f t="shared" si="217"/>
        <v>7</v>
      </c>
      <c r="X3490" t="str" cm="1">
        <f t="array" ref="X3490">_xlfn.IFS(W3490&lt;=3, "Q1", W3490&lt;=6, "Q2", W3490&lt;=9, "Q3", W3490&lt;=12, "Q4")</f>
        <v>Q3</v>
      </c>
      <c r="Y3490" s="4">
        <f t="shared" si="218"/>
        <v>-1.4285714285714286</v>
      </c>
      <c r="Z3490" t="str">
        <f t="shared" si="219"/>
        <v>July</v>
      </c>
    </row>
    <row r="3491" spans="1:26" x14ac:dyDescent="0.3">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c r="V3491">
        <f t="shared" si="216"/>
        <v>4</v>
      </c>
      <c r="W3491">
        <f t="shared" si="217"/>
        <v>7</v>
      </c>
      <c r="X3491" t="str" cm="1">
        <f t="array" ref="X3491">_xlfn.IFS(W3491&lt;=3, "Q1", W3491&lt;=6, "Q2", W3491&lt;=9, "Q3", W3491&lt;=12, "Q4")</f>
        <v>Q3</v>
      </c>
      <c r="Y3491" s="4">
        <f t="shared" si="218"/>
        <v>-24.285714285714285</v>
      </c>
      <c r="Z3491" t="str">
        <f t="shared" si="219"/>
        <v>July</v>
      </c>
    </row>
    <row r="3492" spans="1:26" x14ac:dyDescent="0.3">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c r="V3492">
        <f t="shared" si="216"/>
        <v>4</v>
      </c>
      <c r="W3492">
        <f t="shared" si="217"/>
        <v>7</v>
      </c>
      <c r="X3492" t="str" cm="1">
        <f t="array" ref="X3492">_xlfn.IFS(W3492&lt;=3, "Q1", W3492&lt;=6, "Q2", W3492&lt;=9, "Q3", W3492&lt;=12, "Q4")</f>
        <v>Q3</v>
      </c>
      <c r="Y3492" s="4">
        <f t="shared" si="218"/>
        <v>8.75</v>
      </c>
      <c r="Z3492" t="str">
        <f t="shared" si="219"/>
        <v>July</v>
      </c>
    </row>
    <row r="3493" spans="1:26" x14ac:dyDescent="0.3">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c r="V3493">
        <f t="shared" si="216"/>
        <v>4</v>
      </c>
      <c r="W3493">
        <f t="shared" si="217"/>
        <v>7</v>
      </c>
      <c r="X3493" t="str" cm="1">
        <f t="array" ref="X3493">_xlfn.IFS(W3493&lt;=3, "Q1", W3493&lt;=6, "Q2", W3493&lt;=9, "Q3", W3493&lt;=12, "Q4")</f>
        <v>Q3</v>
      </c>
      <c r="Y3493" s="4">
        <f t="shared" si="218"/>
        <v>11.249999999999998</v>
      </c>
      <c r="Z3493" t="str">
        <f t="shared" si="219"/>
        <v>July</v>
      </c>
    </row>
    <row r="3494" spans="1:26" x14ac:dyDescent="0.3">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c r="V3494">
        <f t="shared" si="216"/>
        <v>4</v>
      </c>
      <c r="W3494">
        <f t="shared" si="217"/>
        <v>7</v>
      </c>
      <c r="X3494" t="str" cm="1">
        <f t="array" ref="X3494">_xlfn.IFS(W3494&lt;=3, "Q1", W3494&lt;=6, "Q2", W3494&lt;=9, "Q3", W3494&lt;=12, "Q4")</f>
        <v>Q3</v>
      </c>
      <c r="Y3494" s="4">
        <f t="shared" si="218"/>
        <v>33.75</v>
      </c>
      <c r="Z3494" t="str">
        <f t="shared" si="219"/>
        <v>July</v>
      </c>
    </row>
    <row r="3495" spans="1:26" x14ac:dyDescent="0.3">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c r="V3495">
        <f t="shared" si="216"/>
        <v>4</v>
      </c>
      <c r="W3495">
        <f t="shared" si="217"/>
        <v>9</v>
      </c>
      <c r="X3495" t="str" cm="1">
        <f t="array" ref="X3495">_xlfn.IFS(W3495&lt;=3, "Q1", W3495&lt;=6, "Q2", W3495&lt;=9, "Q3", W3495&lt;=12, "Q4")</f>
        <v>Q3</v>
      </c>
      <c r="Y3495" s="4">
        <f t="shared" si="218"/>
        <v>18.000000000000004</v>
      </c>
      <c r="Z3495" t="str">
        <f t="shared" si="219"/>
        <v>September</v>
      </c>
    </row>
    <row r="3496" spans="1:26" x14ac:dyDescent="0.3">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c r="V3496">
        <f t="shared" si="216"/>
        <v>4</v>
      </c>
      <c r="W3496">
        <f t="shared" si="217"/>
        <v>9</v>
      </c>
      <c r="X3496" t="str" cm="1">
        <f t="array" ref="X3496">_xlfn.IFS(W3496&lt;=3, "Q1", W3496&lt;=6, "Q2", W3496&lt;=9, "Q3", W3496&lt;=12, "Q4")</f>
        <v>Q3</v>
      </c>
      <c r="Y3496" s="4">
        <f t="shared" si="218"/>
        <v>42.000000000000007</v>
      </c>
      <c r="Z3496" t="str">
        <f t="shared" si="219"/>
        <v>September</v>
      </c>
    </row>
    <row r="3497" spans="1:26" x14ac:dyDescent="0.3">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c r="V3497">
        <f t="shared" si="216"/>
        <v>4</v>
      </c>
      <c r="W3497">
        <f t="shared" si="217"/>
        <v>9</v>
      </c>
      <c r="X3497" t="str" cm="1">
        <f t="array" ref="X3497">_xlfn.IFS(W3497&lt;=3, "Q1", W3497&lt;=6, "Q2", W3497&lt;=9, "Q3", W3497&lt;=12, "Q4")</f>
        <v>Q3</v>
      </c>
      <c r="Y3497" s="4">
        <f t="shared" si="218"/>
        <v>30</v>
      </c>
      <c r="Z3497" t="str">
        <f t="shared" si="219"/>
        <v>September</v>
      </c>
    </row>
    <row r="3498" spans="1:26" x14ac:dyDescent="0.3">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c r="V3498">
        <f t="shared" si="216"/>
        <v>7</v>
      </c>
      <c r="W3498">
        <f t="shared" si="217"/>
        <v>8</v>
      </c>
      <c r="X3498" t="str" cm="1">
        <f t="array" ref="X3498">_xlfn.IFS(W3498&lt;=3, "Q1", W3498&lt;=6, "Q2", W3498&lt;=9, "Q3", W3498&lt;=12, "Q4")</f>
        <v>Q3</v>
      </c>
      <c r="Y3498" s="4">
        <f t="shared" si="218"/>
        <v>2.5</v>
      </c>
      <c r="Z3498" t="str">
        <f t="shared" si="219"/>
        <v>August</v>
      </c>
    </row>
    <row r="3499" spans="1:26" x14ac:dyDescent="0.3">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c r="V3499">
        <f t="shared" si="216"/>
        <v>7</v>
      </c>
      <c r="W3499">
        <f t="shared" si="217"/>
        <v>8</v>
      </c>
      <c r="X3499" t="str" cm="1">
        <f t="array" ref="X3499">_xlfn.IFS(W3499&lt;=3, "Q1", W3499&lt;=6, "Q2", W3499&lt;=9, "Q3", W3499&lt;=12, "Q4")</f>
        <v>Q3</v>
      </c>
      <c r="Y3499" s="4">
        <f t="shared" si="218"/>
        <v>28.000000000000004</v>
      </c>
      <c r="Z3499" t="str">
        <f t="shared" si="219"/>
        <v>August</v>
      </c>
    </row>
    <row r="3500" spans="1:26" x14ac:dyDescent="0.3">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c r="V3500">
        <f t="shared" si="216"/>
        <v>7</v>
      </c>
      <c r="W3500">
        <f t="shared" si="217"/>
        <v>8</v>
      </c>
      <c r="X3500" t="str" cm="1">
        <f t="array" ref="X3500">_xlfn.IFS(W3500&lt;=3, "Q1", W3500&lt;=6, "Q2", W3500&lt;=9, "Q3", W3500&lt;=12, "Q4")</f>
        <v>Q3</v>
      </c>
      <c r="Y3500" s="4">
        <f t="shared" si="218"/>
        <v>35</v>
      </c>
      <c r="Z3500" t="str">
        <f t="shared" si="219"/>
        <v>August</v>
      </c>
    </row>
    <row r="3501" spans="1:26" x14ac:dyDescent="0.3">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c r="V3501">
        <f t="shared" si="216"/>
        <v>4</v>
      </c>
      <c r="W3501">
        <f t="shared" si="217"/>
        <v>9</v>
      </c>
      <c r="X3501" t="str" cm="1">
        <f t="array" ref="X3501">_xlfn.IFS(W3501&lt;=3, "Q1", W3501&lt;=6, "Q2", W3501&lt;=9, "Q3", W3501&lt;=12, "Q4")</f>
        <v>Q3</v>
      </c>
      <c r="Y3501" s="4">
        <f t="shared" si="218"/>
        <v>34</v>
      </c>
      <c r="Z3501" t="str">
        <f t="shared" si="219"/>
        <v>September</v>
      </c>
    </row>
    <row r="3502" spans="1:26" x14ac:dyDescent="0.3">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c r="V3502">
        <f t="shared" si="216"/>
        <v>4</v>
      </c>
      <c r="W3502">
        <f t="shared" si="217"/>
        <v>9</v>
      </c>
      <c r="X3502" t="str" cm="1">
        <f t="array" ref="X3502">_xlfn.IFS(W3502&lt;=3, "Q1", W3502&lt;=6, "Q2", W3502&lt;=9, "Q3", W3502&lt;=12, "Q4")</f>
        <v>Q3</v>
      </c>
      <c r="Y3502" s="4">
        <f t="shared" si="218"/>
        <v>48.000000000000007</v>
      </c>
      <c r="Z3502" t="str">
        <f t="shared" si="219"/>
        <v>September</v>
      </c>
    </row>
    <row r="3503" spans="1:26" x14ac:dyDescent="0.3">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c r="V3503">
        <f t="shared" si="216"/>
        <v>4</v>
      </c>
      <c r="W3503">
        <f t="shared" si="217"/>
        <v>9</v>
      </c>
      <c r="X3503" t="str" cm="1">
        <f t="array" ref="X3503">_xlfn.IFS(W3503&lt;=3, "Q1", W3503&lt;=6, "Q2", W3503&lt;=9, "Q3", W3503&lt;=12, "Q4")</f>
        <v>Q3</v>
      </c>
      <c r="Y3503" s="4">
        <f t="shared" si="218"/>
        <v>30</v>
      </c>
      <c r="Z3503" t="str">
        <f t="shared" si="219"/>
        <v>September</v>
      </c>
    </row>
    <row r="3504" spans="1:26" x14ac:dyDescent="0.3">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c r="V3504">
        <f t="shared" si="216"/>
        <v>0</v>
      </c>
      <c r="W3504">
        <f t="shared" si="217"/>
        <v>4</v>
      </c>
      <c r="X3504" t="str" cm="1">
        <f t="array" ref="X3504">_xlfn.IFS(W3504&lt;=3, "Q1", W3504&lt;=6, "Q2", W3504&lt;=9, "Q3", W3504&lt;=12, "Q4")</f>
        <v>Q2</v>
      </c>
      <c r="Y3504" s="4">
        <f t="shared" si="218"/>
        <v>35</v>
      </c>
      <c r="Z3504" t="str">
        <f t="shared" si="219"/>
        <v>April</v>
      </c>
    </row>
    <row r="3505" spans="1:26" x14ac:dyDescent="0.3">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c r="V3505">
        <f t="shared" si="216"/>
        <v>0</v>
      </c>
      <c r="W3505">
        <f t="shared" si="217"/>
        <v>4</v>
      </c>
      <c r="X3505" t="str" cm="1">
        <f t="array" ref="X3505">_xlfn.IFS(W3505&lt;=3, "Q1", W3505&lt;=6, "Q2", W3505&lt;=9, "Q3", W3505&lt;=12, "Q4")</f>
        <v>Q2</v>
      </c>
      <c r="Y3505" s="4">
        <f t="shared" si="218"/>
        <v>21.25</v>
      </c>
      <c r="Z3505" t="str">
        <f t="shared" si="219"/>
        <v>April</v>
      </c>
    </row>
    <row r="3506" spans="1:26" x14ac:dyDescent="0.3">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c r="V3506">
        <f t="shared" si="216"/>
        <v>2</v>
      </c>
      <c r="W3506">
        <f t="shared" si="217"/>
        <v>12</v>
      </c>
      <c r="X3506" t="str" cm="1">
        <f t="array" ref="X3506">_xlfn.IFS(W3506&lt;=3, "Q1", W3506&lt;=6, "Q2", W3506&lt;=9, "Q3", W3506&lt;=12, "Q4")</f>
        <v>Q4</v>
      </c>
      <c r="Y3506" s="4">
        <f t="shared" si="218"/>
        <v>13</v>
      </c>
      <c r="Z3506" t="str">
        <f t="shared" si="219"/>
        <v>December</v>
      </c>
    </row>
    <row r="3507" spans="1:26" x14ac:dyDescent="0.3">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c r="V3507">
        <f t="shared" si="216"/>
        <v>4</v>
      </c>
      <c r="W3507">
        <f t="shared" si="217"/>
        <v>6</v>
      </c>
      <c r="X3507" t="str" cm="1">
        <f t="array" ref="X3507">_xlfn.IFS(W3507&lt;=3, "Q1", W3507&lt;=6, "Q2", W3507&lt;=9, "Q3", W3507&lt;=12, "Q4")</f>
        <v>Q2</v>
      </c>
      <c r="Y3507" s="4">
        <f t="shared" si="218"/>
        <v>10</v>
      </c>
      <c r="Z3507" t="str">
        <f t="shared" si="219"/>
        <v>June</v>
      </c>
    </row>
    <row r="3508" spans="1:26" x14ac:dyDescent="0.3">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c r="V3508">
        <f t="shared" si="216"/>
        <v>4</v>
      </c>
      <c r="W3508">
        <f t="shared" si="217"/>
        <v>6</v>
      </c>
      <c r="X3508" t="str" cm="1">
        <f t="array" ref="X3508">_xlfn.IFS(W3508&lt;=3, "Q1", W3508&lt;=6, "Q2", W3508&lt;=9, "Q3", W3508&lt;=12, "Q4")</f>
        <v>Q2</v>
      </c>
      <c r="Y3508" s="4">
        <f t="shared" si="218"/>
        <v>-150</v>
      </c>
      <c r="Z3508" t="str">
        <f t="shared" si="219"/>
        <v>June</v>
      </c>
    </row>
    <row r="3509" spans="1:26" x14ac:dyDescent="0.3">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c r="V3509">
        <f t="shared" si="216"/>
        <v>4</v>
      </c>
      <c r="W3509">
        <f t="shared" si="217"/>
        <v>6</v>
      </c>
      <c r="X3509" t="str" cm="1">
        <f t="array" ref="X3509">_xlfn.IFS(W3509&lt;=3, "Q1", W3509&lt;=6, "Q2", W3509&lt;=9, "Q3", W3509&lt;=12, "Q4")</f>
        <v>Q2</v>
      </c>
      <c r="Y3509" s="4">
        <f t="shared" si="218"/>
        <v>-10.294117647058824</v>
      </c>
      <c r="Z3509" t="str">
        <f t="shared" si="219"/>
        <v>June</v>
      </c>
    </row>
    <row r="3510" spans="1:26" x14ac:dyDescent="0.3">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c r="V3510">
        <f t="shared" si="216"/>
        <v>4</v>
      </c>
      <c r="W3510">
        <f t="shared" si="217"/>
        <v>6</v>
      </c>
      <c r="X3510" t="str" cm="1">
        <f t="array" ref="X3510">_xlfn.IFS(W3510&lt;=3, "Q1", W3510&lt;=6, "Q2", W3510&lt;=9, "Q3", W3510&lt;=12, "Q4")</f>
        <v>Q2</v>
      </c>
      <c r="Y3510" s="4">
        <f t="shared" si="218"/>
        <v>35</v>
      </c>
      <c r="Z3510" t="str">
        <f t="shared" si="219"/>
        <v>June</v>
      </c>
    </row>
    <row r="3511" spans="1:26" x14ac:dyDescent="0.3">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c r="V3511">
        <f t="shared" si="216"/>
        <v>4</v>
      </c>
      <c r="W3511">
        <f t="shared" si="217"/>
        <v>6</v>
      </c>
      <c r="X3511" t="str" cm="1">
        <f t="array" ref="X3511">_xlfn.IFS(W3511&lt;=3, "Q1", W3511&lt;=6, "Q2", W3511&lt;=9, "Q3", W3511&lt;=12, "Q4")</f>
        <v>Q2</v>
      </c>
      <c r="Y3511" s="4">
        <f t="shared" si="218"/>
        <v>35</v>
      </c>
      <c r="Z3511" t="str">
        <f t="shared" si="219"/>
        <v>June</v>
      </c>
    </row>
    <row r="3512" spans="1:26" x14ac:dyDescent="0.3">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c r="V3512">
        <f t="shared" si="216"/>
        <v>4</v>
      </c>
      <c r="W3512">
        <f t="shared" si="217"/>
        <v>6</v>
      </c>
      <c r="X3512" t="str" cm="1">
        <f t="array" ref="X3512">_xlfn.IFS(W3512&lt;=3, "Q1", W3512&lt;=6, "Q2", W3512&lt;=9, "Q3", W3512&lt;=12, "Q4")</f>
        <v>Q2</v>
      </c>
      <c r="Y3512" s="4">
        <f t="shared" si="218"/>
        <v>-23.333333333333332</v>
      </c>
      <c r="Z3512" t="str">
        <f t="shared" si="219"/>
        <v>June</v>
      </c>
    </row>
    <row r="3513" spans="1:26" x14ac:dyDescent="0.3">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c r="V3513">
        <f t="shared" si="216"/>
        <v>4</v>
      </c>
      <c r="W3513">
        <f t="shared" si="217"/>
        <v>6</v>
      </c>
      <c r="X3513" t="str" cm="1">
        <f t="array" ref="X3513">_xlfn.IFS(W3513&lt;=3, "Q1", W3513&lt;=6, "Q2", W3513&lt;=9, "Q3", W3513&lt;=12, "Q4")</f>
        <v>Q2</v>
      </c>
      <c r="Y3513" s="4">
        <f t="shared" si="218"/>
        <v>-25</v>
      </c>
      <c r="Z3513" t="str">
        <f t="shared" si="219"/>
        <v>June</v>
      </c>
    </row>
    <row r="3514" spans="1:26" x14ac:dyDescent="0.3">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c r="V3514">
        <f t="shared" si="216"/>
        <v>2</v>
      </c>
      <c r="W3514">
        <f t="shared" si="217"/>
        <v>9</v>
      </c>
      <c r="X3514" t="str" cm="1">
        <f t="array" ref="X3514">_xlfn.IFS(W3514&lt;=3, "Q1", W3514&lt;=6, "Q2", W3514&lt;=9, "Q3", W3514&lt;=12, "Q4")</f>
        <v>Q3</v>
      </c>
      <c r="Y3514" s="4">
        <f t="shared" si="218"/>
        <v>-14.285714285714288</v>
      </c>
      <c r="Z3514" t="str">
        <f t="shared" si="219"/>
        <v>September</v>
      </c>
    </row>
    <row r="3515" spans="1:26" x14ac:dyDescent="0.3">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c r="V3515">
        <f t="shared" si="216"/>
        <v>2</v>
      </c>
      <c r="W3515">
        <f t="shared" si="217"/>
        <v>9</v>
      </c>
      <c r="X3515" t="str" cm="1">
        <f t="array" ref="X3515">_xlfn.IFS(W3515&lt;=3, "Q1", W3515&lt;=6, "Q2", W3515&lt;=9, "Q3", W3515&lt;=12, "Q4")</f>
        <v>Q3</v>
      </c>
      <c r="Y3515" s="4">
        <f t="shared" si="218"/>
        <v>31.249999999999993</v>
      </c>
      <c r="Z3515" t="str">
        <f t="shared" si="219"/>
        <v>September</v>
      </c>
    </row>
    <row r="3516" spans="1:26" x14ac:dyDescent="0.3">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c r="V3516">
        <f t="shared" si="216"/>
        <v>2</v>
      </c>
      <c r="W3516">
        <f t="shared" si="217"/>
        <v>9</v>
      </c>
      <c r="X3516" t="str" cm="1">
        <f t="array" ref="X3516">_xlfn.IFS(W3516&lt;=3, "Q1", W3516&lt;=6, "Q2", W3516&lt;=9, "Q3", W3516&lt;=12, "Q4")</f>
        <v>Q3</v>
      </c>
      <c r="Y3516" s="4">
        <f t="shared" si="218"/>
        <v>12.5</v>
      </c>
      <c r="Z3516" t="str">
        <f t="shared" si="219"/>
        <v>September</v>
      </c>
    </row>
    <row r="3517" spans="1:26" x14ac:dyDescent="0.3">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c r="V3517">
        <f t="shared" si="216"/>
        <v>4</v>
      </c>
      <c r="W3517">
        <f t="shared" si="217"/>
        <v>12</v>
      </c>
      <c r="X3517" t="str" cm="1">
        <f t="array" ref="X3517">_xlfn.IFS(W3517&lt;=3, "Q1", W3517&lt;=6, "Q2", W3517&lt;=9, "Q3", W3517&lt;=12, "Q4")</f>
        <v>Q4</v>
      </c>
      <c r="Y3517" s="4">
        <f t="shared" si="218"/>
        <v>13</v>
      </c>
      <c r="Z3517" t="str">
        <f t="shared" si="219"/>
        <v>December</v>
      </c>
    </row>
    <row r="3518" spans="1:26" x14ac:dyDescent="0.3">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c r="V3518">
        <f t="shared" si="216"/>
        <v>3</v>
      </c>
      <c r="W3518">
        <f t="shared" si="217"/>
        <v>8</v>
      </c>
      <c r="X3518" t="str" cm="1">
        <f t="array" ref="X3518">_xlfn.IFS(W3518&lt;=3, "Q1", W3518&lt;=6, "Q2", W3518&lt;=9, "Q3", W3518&lt;=12, "Q4")</f>
        <v>Q3</v>
      </c>
      <c r="Y3518" s="4">
        <f t="shared" si="218"/>
        <v>31.250000000000007</v>
      </c>
      <c r="Z3518" t="str">
        <f t="shared" si="219"/>
        <v>August</v>
      </c>
    </row>
    <row r="3519" spans="1:26" x14ac:dyDescent="0.3">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c r="V3519">
        <f t="shared" si="216"/>
        <v>3</v>
      </c>
      <c r="W3519">
        <f t="shared" si="217"/>
        <v>8</v>
      </c>
      <c r="X3519" t="str" cm="1">
        <f t="array" ref="X3519">_xlfn.IFS(W3519&lt;=3, "Q1", W3519&lt;=6, "Q2", W3519&lt;=9, "Q3", W3519&lt;=12, "Q4")</f>
        <v>Q3</v>
      </c>
      <c r="Y3519" s="4">
        <f t="shared" si="218"/>
        <v>10</v>
      </c>
      <c r="Z3519" t="str">
        <f t="shared" si="219"/>
        <v>August</v>
      </c>
    </row>
    <row r="3520" spans="1:26" x14ac:dyDescent="0.3">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c r="V3520">
        <f t="shared" si="216"/>
        <v>3</v>
      </c>
      <c r="W3520">
        <f t="shared" si="217"/>
        <v>8</v>
      </c>
      <c r="X3520" t="str" cm="1">
        <f t="array" ref="X3520">_xlfn.IFS(W3520&lt;=3, "Q1", W3520&lt;=6, "Q2", W3520&lt;=9, "Q3", W3520&lt;=12, "Q4")</f>
        <v>Q3</v>
      </c>
      <c r="Y3520" s="4">
        <f t="shared" si="218"/>
        <v>11.250000000000002</v>
      </c>
      <c r="Z3520" t="str">
        <f t="shared" si="219"/>
        <v>August</v>
      </c>
    </row>
    <row r="3521" spans="1:26" x14ac:dyDescent="0.3">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c r="V3521">
        <f t="shared" si="216"/>
        <v>3</v>
      </c>
      <c r="W3521">
        <f t="shared" si="217"/>
        <v>6</v>
      </c>
      <c r="X3521" t="str" cm="1">
        <f t="array" ref="X3521">_xlfn.IFS(W3521&lt;=3, "Q1", W3521&lt;=6, "Q2", W3521&lt;=9, "Q3", W3521&lt;=12, "Q4")</f>
        <v>Q2</v>
      </c>
      <c r="Y3521" s="4">
        <f t="shared" si="218"/>
        <v>-66</v>
      </c>
      <c r="Z3521" t="str">
        <f t="shared" si="219"/>
        <v>June</v>
      </c>
    </row>
    <row r="3522" spans="1:26" x14ac:dyDescent="0.3">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c r="V3522">
        <f t="shared" si="216"/>
        <v>5</v>
      </c>
      <c r="W3522">
        <f t="shared" si="217"/>
        <v>4</v>
      </c>
      <c r="X3522" t="str" cm="1">
        <f t="array" ref="X3522">_xlfn.IFS(W3522&lt;=3, "Q1", W3522&lt;=6, "Q2", W3522&lt;=9, "Q3", W3522&lt;=12, "Q4")</f>
        <v>Q2</v>
      </c>
      <c r="Y3522" s="4">
        <f t="shared" si="218"/>
        <v>33.75</v>
      </c>
      <c r="Z3522" t="str">
        <f t="shared" si="219"/>
        <v>April</v>
      </c>
    </row>
    <row r="3523" spans="1:26" x14ac:dyDescent="0.3">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c r="V3523">
        <f t="shared" ref="V3523:V3586" si="220">D3523-C3523</f>
        <v>4</v>
      </c>
      <c r="W3523">
        <f t="shared" ref="W3523:W3586" si="221">MONTH(C3523)</f>
        <v>11</v>
      </c>
      <c r="X3523" t="str" cm="1">
        <f t="array" ref="X3523">_xlfn.IFS(W3523&lt;=3, "Q1", W3523&lt;=6, "Q2", W3523&lt;=9, "Q3", W3523&lt;=12, "Q4")</f>
        <v>Q4</v>
      </c>
      <c r="Y3523" s="4">
        <f t="shared" ref="Y3523:Y3586" si="222">(U3523/R3523)*100</f>
        <v>48.999999999999993</v>
      </c>
      <c r="Z3523" t="str">
        <f t="shared" ref="Z3523:Z3586" si="223">TEXT(C3523, "mmmm")</f>
        <v>November</v>
      </c>
    </row>
    <row r="3524" spans="1:26" x14ac:dyDescent="0.3">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c r="V3524">
        <f t="shared" si="220"/>
        <v>4</v>
      </c>
      <c r="W3524">
        <f t="shared" si="221"/>
        <v>11</v>
      </c>
      <c r="X3524" t="str" cm="1">
        <f t="array" ref="X3524">_xlfn.IFS(W3524&lt;=3, "Q1", W3524&lt;=6, "Q2", W3524&lt;=9, "Q3", W3524&lt;=12, "Q4")</f>
        <v>Q4</v>
      </c>
      <c r="Y3524" s="4">
        <f t="shared" si="222"/>
        <v>27</v>
      </c>
      <c r="Z3524" t="str">
        <f t="shared" si="223"/>
        <v>November</v>
      </c>
    </row>
    <row r="3525" spans="1:26" x14ac:dyDescent="0.3">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c r="V3525">
        <f t="shared" si="220"/>
        <v>5</v>
      </c>
      <c r="W3525">
        <f t="shared" si="221"/>
        <v>9</v>
      </c>
      <c r="X3525" t="str" cm="1">
        <f t="array" ref="X3525">_xlfn.IFS(W3525&lt;=3, "Q1", W3525&lt;=6, "Q2", W3525&lt;=9, "Q3", W3525&lt;=12, "Q4")</f>
        <v>Q3</v>
      </c>
      <c r="Y3525" s="4">
        <f t="shared" si="222"/>
        <v>25</v>
      </c>
      <c r="Z3525" t="str">
        <f t="shared" si="223"/>
        <v>September</v>
      </c>
    </row>
    <row r="3526" spans="1:26" x14ac:dyDescent="0.3">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c r="V3526">
        <f t="shared" si="220"/>
        <v>4</v>
      </c>
      <c r="W3526">
        <f t="shared" si="221"/>
        <v>11</v>
      </c>
      <c r="X3526" t="str" cm="1">
        <f t="array" ref="X3526">_xlfn.IFS(W3526&lt;=3, "Q1", W3526&lt;=6, "Q2", W3526&lt;=9, "Q3", W3526&lt;=12, "Q4")</f>
        <v>Q4</v>
      </c>
      <c r="Y3526" s="4">
        <f t="shared" si="222"/>
        <v>7.5</v>
      </c>
      <c r="Z3526" t="str">
        <f t="shared" si="223"/>
        <v>November</v>
      </c>
    </row>
    <row r="3527" spans="1:26" x14ac:dyDescent="0.3">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c r="V3527">
        <f t="shared" si="220"/>
        <v>5</v>
      </c>
      <c r="W3527">
        <f t="shared" si="221"/>
        <v>12</v>
      </c>
      <c r="X3527" t="str" cm="1">
        <f t="array" ref="X3527">_xlfn.IFS(W3527&lt;=3, "Q1", W3527&lt;=6, "Q2", W3527&lt;=9, "Q3", W3527&lt;=12, "Q4")</f>
        <v>Q4</v>
      </c>
      <c r="Y3527" s="4">
        <f t="shared" si="222"/>
        <v>43</v>
      </c>
      <c r="Z3527" t="str">
        <f t="shared" si="223"/>
        <v>December</v>
      </c>
    </row>
    <row r="3528" spans="1:26" x14ac:dyDescent="0.3">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c r="V3528">
        <f t="shared" si="220"/>
        <v>5</v>
      </c>
      <c r="W3528">
        <f t="shared" si="221"/>
        <v>12</v>
      </c>
      <c r="X3528" t="str" cm="1">
        <f t="array" ref="X3528">_xlfn.IFS(W3528&lt;=3, "Q1", W3528&lt;=6, "Q2", W3528&lt;=9, "Q3", W3528&lt;=12, "Q4")</f>
        <v>Q4</v>
      </c>
      <c r="Y3528" s="4">
        <f t="shared" si="222"/>
        <v>2</v>
      </c>
      <c r="Z3528" t="str">
        <f t="shared" si="223"/>
        <v>December</v>
      </c>
    </row>
    <row r="3529" spans="1:26" x14ac:dyDescent="0.3">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c r="V3529">
        <f t="shared" si="220"/>
        <v>5</v>
      </c>
      <c r="W3529">
        <f t="shared" si="221"/>
        <v>12</v>
      </c>
      <c r="X3529" t="str" cm="1">
        <f t="array" ref="X3529">_xlfn.IFS(W3529&lt;=3, "Q1", W3529&lt;=6, "Q2", W3529&lt;=9, "Q3", W3529&lt;=12, "Q4")</f>
        <v>Q4</v>
      </c>
      <c r="Y3529" s="4">
        <f t="shared" si="222"/>
        <v>48</v>
      </c>
      <c r="Z3529" t="str">
        <f t="shared" si="223"/>
        <v>December</v>
      </c>
    </row>
    <row r="3530" spans="1:26" x14ac:dyDescent="0.3">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c r="V3530">
        <f t="shared" si="220"/>
        <v>5</v>
      </c>
      <c r="W3530">
        <f t="shared" si="221"/>
        <v>6</v>
      </c>
      <c r="X3530" t="str" cm="1">
        <f t="array" ref="X3530">_xlfn.IFS(W3530&lt;=3, "Q1", W3530&lt;=6, "Q2", W3530&lt;=9, "Q3", W3530&lt;=12, "Q4")</f>
        <v>Q2</v>
      </c>
      <c r="Y3530" s="4">
        <f t="shared" si="222"/>
        <v>-25</v>
      </c>
      <c r="Z3530" t="str">
        <f t="shared" si="223"/>
        <v>June</v>
      </c>
    </row>
    <row r="3531" spans="1:26" x14ac:dyDescent="0.3">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c r="V3531">
        <f t="shared" si="220"/>
        <v>6</v>
      </c>
      <c r="W3531">
        <f t="shared" si="221"/>
        <v>9</v>
      </c>
      <c r="X3531" t="str" cm="1">
        <f t="array" ref="X3531">_xlfn.IFS(W3531&lt;=3, "Q1", W3531&lt;=6, "Q2", W3531&lt;=9, "Q3", W3531&lt;=12, "Q4")</f>
        <v>Q3</v>
      </c>
      <c r="Y3531" s="4">
        <f t="shared" si="222"/>
        <v>12.5</v>
      </c>
      <c r="Z3531" t="str">
        <f t="shared" si="223"/>
        <v>September</v>
      </c>
    </row>
    <row r="3532" spans="1:26" x14ac:dyDescent="0.3">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c r="V3532">
        <f t="shared" si="220"/>
        <v>4</v>
      </c>
      <c r="W3532">
        <f t="shared" si="221"/>
        <v>5</v>
      </c>
      <c r="X3532" t="str" cm="1">
        <f t="array" ref="X3532">_xlfn.IFS(W3532&lt;=3, "Q1", W3532&lt;=6, "Q2", W3532&lt;=9, "Q3", W3532&lt;=12, "Q4")</f>
        <v>Q2</v>
      </c>
      <c r="Y3532" s="4">
        <f t="shared" si="222"/>
        <v>29.000000000000004</v>
      </c>
      <c r="Z3532" t="str">
        <f t="shared" si="223"/>
        <v>May</v>
      </c>
    </row>
    <row r="3533" spans="1:26" x14ac:dyDescent="0.3">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c r="V3533">
        <f t="shared" si="220"/>
        <v>0</v>
      </c>
      <c r="W3533">
        <f t="shared" si="221"/>
        <v>5</v>
      </c>
      <c r="X3533" t="str" cm="1">
        <f t="array" ref="X3533">_xlfn.IFS(W3533&lt;=3, "Q1", W3533&lt;=6, "Q2", W3533&lt;=9, "Q3", W3533&lt;=12, "Q4")</f>
        <v>Q2</v>
      </c>
      <c r="Y3533" s="4">
        <f t="shared" si="222"/>
        <v>28.000000000000004</v>
      </c>
      <c r="Z3533" t="str">
        <f t="shared" si="223"/>
        <v>May</v>
      </c>
    </row>
    <row r="3534" spans="1:26" x14ac:dyDescent="0.3">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c r="V3534">
        <f t="shared" si="220"/>
        <v>5</v>
      </c>
      <c r="W3534">
        <f t="shared" si="221"/>
        <v>4</v>
      </c>
      <c r="X3534" t="str" cm="1">
        <f t="array" ref="X3534">_xlfn.IFS(W3534&lt;=3, "Q1", W3534&lt;=6, "Q2", W3534&lt;=9, "Q3", W3534&lt;=12, "Q4")</f>
        <v>Q2</v>
      </c>
      <c r="Y3534" s="4">
        <f t="shared" si="222"/>
        <v>33.75</v>
      </c>
      <c r="Z3534" t="str">
        <f t="shared" si="223"/>
        <v>April</v>
      </c>
    </row>
    <row r="3535" spans="1:26" x14ac:dyDescent="0.3">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c r="V3535">
        <f t="shared" si="220"/>
        <v>5</v>
      </c>
      <c r="W3535">
        <f t="shared" si="221"/>
        <v>4</v>
      </c>
      <c r="X3535" t="str" cm="1">
        <f t="array" ref="X3535">_xlfn.IFS(W3535&lt;=3, "Q1", W3535&lt;=6, "Q2", W3535&lt;=9, "Q3", W3535&lt;=12, "Q4")</f>
        <v>Q2</v>
      </c>
      <c r="Y3535" s="4">
        <f t="shared" si="222"/>
        <v>29.000000000000004</v>
      </c>
      <c r="Z3535" t="str">
        <f t="shared" si="223"/>
        <v>April</v>
      </c>
    </row>
    <row r="3536" spans="1:26" x14ac:dyDescent="0.3">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c r="V3536">
        <f t="shared" si="220"/>
        <v>5</v>
      </c>
      <c r="W3536">
        <f t="shared" si="221"/>
        <v>4</v>
      </c>
      <c r="X3536" t="str" cm="1">
        <f t="array" ref="X3536">_xlfn.IFS(W3536&lt;=3, "Q1", W3536&lt;=6, "Q2", W3536&lt;=9, "Q3", W3536&lt;=12, "Q4")</f>
        <v>Q2</v>
      </c>
      <c r="Y3536" s="4">
        <f t="shared" si="222"/>
        <v>33</v>
      </c>
      <c r="Z3536" t="str">
        <f t="shared" si="223"/>
        <v>April</v>
      </c>
    </row>
    <row r="3537" spans="1:26" x14ac:dyDescent="0.3">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c r="V3537">
        <f t="shared" si="220"/>
        <v>5</v>
      </c>
      <c r="W3537">
        <f t="shared" si="221"/>
        <v>4</v>
      </c>
      <c r="X3537" t="str" cm="1">
        <f t="array" ref="X3537">_xlfn.IFS(W3537&lt;=3, "Q1", W3537&lt;=6, "Q2", W3537&lt;=9, "Q3", W3537&lt;=12, "Q4")</f>
        <v>Q2</v>
      </c>
      <c r="Y3537" s="4">
        <f t="shared" si="222"/>
        <v>31</v>
      </c>
      <c r="Z3537" t="str">
        <f t="shared" si="223"/>
        <v>April</v>
      </c>
    </row>
    <row r="3538" spans="1:26" x14ac:dyDescent="0.3">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c r="V3538">
        <f t="shared" si="220"/>
        <v>3</v>
      </c>
      <c r="W3538">
        <f t="shared" si="221"/>
        <v>6</v>
      </c>
      <c r="X3538" t="str" cm="1">
        <f t="array" ref="X3538">_xlfn.IFS(W3538&lt;=3, "Q1", W3538&lt;=6, "Q2", W3538&lt;=9, "Q3", W3538&lt;=12, "Q4")</f>
        <v>Q2</v>
      </c>
      <c r="Y3538" s="4">
        <f t="shared" si="222"/>
        <v>0.99999999999999989</v>
      </c>
      <c r="Z3538" t="str">
        <f t="shared" si="223"/>
        <v>June</v>
      </c>
    </row>
    <row r="3539" spans="1:26" x14ac:dyDescent="0.3">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c r="V3539">
        <f t="shared" si="220"/>
        <v>0</v>
      </c>
      <c r="W3539">
        <f t="shared" si="221"/>
        <v>5</v>
      </c>
      <c r="X3539" t="str" cm="1">
        <f t="array" ref="X3539">_xlfn.IFS(W3539&lt;=3, "Q1", W3539&lt;=6, "Q2", W3539&lt;=9, "Q3", W3539&lt;=12, "Q4")</f>
        <v>Q2</v>
      </c>
      <c r="Y3539" s="4">
        <f t="shared" si="222"/>
        <v>18</v>
      </c>
      <c r="Z3539" t="str">
        <f t="shared" si="223"/>
        <v>May</v>
      </c>
    </row>
    <row r="3540" spans="1:26" x14ac:dyDescent="0.3">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c r="V3540">
        <f t="shared" si="220"/>
        <v>0</v>
      </c>
      <c r="W3540">
        <f t="shared" si="221"/>
        <v>5</v>
      </c>
      <c r="X3540" t="str" cm="1">
        <f t="array" ref="X3540">_xlfn.IFS(W3540&lt;=3, "Q1", W3540&lt;=6, "Q2", W3540&lt;=9, "Q3", W3540&lt;=12, "Q4")</f>
        <v>Q2</v>
      </c>
      <c r="Y3540" s="4">
        <f t="shared" si="222"/>
        <v>48</v>
      </c>
      <c r="Z3540" t="str">
        <f t="shared" si="223"/>
        <v>May</v>
      </c>
    </row>
    <row r="3541" spans="1:26" x14ac:dyDescent="0.3">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c r="V3541">
        <f t="shared" si="220"/>
        <v>0</v>
      </c>
      <c r="W3541">
        <f t="shared" si="221"/>
        <v>5</v>
      </c>
      <c r="X3541" t="str" cm="1">
        <f t="array" ref="X3541">_xlfn.IFS(W3541&lt;=3, "Q1", W3541&lt;=6, "Q2", W3541&lt;=9, "Q3", W3541&lt;=12, "Q4")</f>
        <v>Q2</v>
      </c>
      <c r="Y3541" s="4">
        <f t="shared" si="222"/>
        <v>46.000000000000007</v>
      </c>
      <c r="Z3541" t="str">
        <f t="shared" si="223"/>
        <v>May</v>
      </c>
    </row>
    <row r="3542" spans="1:26" x14ac:dyDescent="0.3">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c r="V3542">
        <f t="shared" si="220"/>
        <v>0</v>
      </c>
      <c r="W3542">
        <f t="shared" si="221"/>
        <v>5</v>
      </c>
      <c r="X3542" t="str" cm="1">
        <f t="array" ref="X3542">_xlfn.IFS(W3542&lt;=3, "Q1", W3542&lt;=6, "Q2", W3542&lt;=9, "Q3", W3542&lt;=12, "Q4")</f>
        <v>Q2</v>
      </c>
      <c r="Y3542" s="4">
        <f t="shared" si="222"/>
        <v>48</v>
      </c>
      <c r="Z3542" t="str">
        <f t="shared" si="223"/>
        <v>May</v>
      </c>
    </row>
    <row r="3543" spans="1:26" x14ac:dyDescent="0.3">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c r="V3543">
        <f t="shared" si="220"/>
        <v>2</v>
      </c>
      <c r="W3543">
        <f t="shared" si="221"/>
        <v>9</v>
      </c>
      <c r="X3543" t="str" cm="1">
        <f t="array" ref="X3543">_xlfn.IFS(W3543&lt;=3, "Q1", W3543&lt;=6, "Q2", W3543&lt;=9, "Q3", W3543&lt;=12, "Q4")</f>
        <v>Q3</v>
      </c>
      <c r="Y3543" s="4">
        <f t="shared" si="222"/>
        <v>30</v>
      </c>
      <c r="Z3543" t="str">
        <f t="shared" si="223"/>
        <v>September</v>
      </c>
    </row>
    <row r="3544" spans="1:26" x14ac:dyDescent="0.3">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c r="V3544">
        <f t="shared" si="220"/>
        <v>2</v>
      </c>
      <c r="W3544">
        <f t="shared" si="221"/>
        <v>9</v>
      </c>
      <c r="X3544" t="str" cm="1">
        <f t="array" ref="X3544">_xlfn.IFS(W3544&lt;=3, "Q1", W3544&lt;=6, "Q2", W3544&lt;=9, "Q3", W3544&lt;=12, "Q4")</f>
        <v>Q3</v>
      </c>
      <c r="Y3544" s="4">
        <f t="shared" si="222"/>
        <v>-7.1428571428571423</v>
      </c>
      <c r="Z3544" t="str">
        <f t="shared" si="223"/>
        <v>September</v>
      </c>
    </row>
    <row r="3545" spans="1:26" x14ac:dyDescent="0.3">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c r="V3545">
        <f t="shared" si="220"/>
        <v>2</v>
      </c>
      <c r="W3545">
        <f t="shared" si="221"/>
        <v>9</v>
      </c>
      <c r="X3545" t="str" cm="1">
        <f t="array" ref="X3545">_xlfn.IFS(W3545&lt;=3, "Q1", W3545&lt;=6, "Q2", W3545&lt;=9, "Q3", W3545&lt;=12, "Q4")</f>
        <v>Q3</v>
      </c>
      <c r="Y3545" s="4">
        <f t="shared" si="222"/>
        <v>13.749999999999998</v>
      </c>
      <c r="Z3545" t="str">
        <f t="shared" si="223"/>
        <v>September</v>
      </c>
    </row>
    <row r="3546" spans="1:26" x14ac:dyDescent="0.3">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c r="V3546">
        <f t="shared" si="220"/>
        <v>2</v>
      </c>
      <c r="W3546">
        <f t="shared" si="221"/>
        <v>12</v>
      </c>
      <c r="X3546" t="str" cm="1">
        <f t="array" ref="X3546">_xlfn.IFS(W3546&lt;=3, "Q1", W3546&lt;=6, "Q2", W3546&lt;=9, "Q3", W3546&lt;=12, "Q4")</f>
        <v>Q4</v>
      </c>
      <c r="Y3546" s="4">
        <f t="shared" si="222"/>
        <v>36.25</v>
      </c>
      <c r="Z3546" t="str">
        <f t="shared" si="223"/>
        <v>December</v>
      </c>
    </row>
    <row r="3547" spans="1:26" x14ac:dyDescent="0.3">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c r="V3547">
        <f t="shared" si="220"/>
        <v>2</v>
      </c>
      <c r="W3547">
        <f t="shared" si="221"/>
        <v>12</v>
      </c>
      <c r="X3547" t="str" cm="1">
        <f t="array" ref="X3547">_xlfn.IFS(W3547&lt;=3, "Q1", W3547&lt;=6, "Q2", W3547&lt;=9, "Q3", W3547&lt;=12, "Q4")</f>
        <v>Q4</v>
      </c>
      <c r="Y3547" s="4">
        <f t="shared" si="222"/>
        <v>-254.99999999999997</v>
      </c>
      <c r="Z3547" t="str">
        <f t="shared" si="223"/>
        <v>December</v>
      </c>
    </row>
    <row r="3548" spans="1:26" x14ac:dyDescent="0.3">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c r="V3548">
        <f t="shared" si="220"/>
        <v>2</v>
      </c>
      <c r="W3548">
        <f t="shared" si="221"/>
        <v>10</v>
      </c>
      <c r="X3548" t="str" cm="1">
        <f t="array" ref="X3548">_xlfn.IFS(W3548&lt;=3, "Q1", W3548&lt;=6, "Q2", W3548&lt;=9, "Q3", W3548&lt;=12, "Q4")</f>
        <v>Q4</v>
      </c>
      <c r="Y3548" s="4">
        <f t="shared" si="222"/>
        <v>4</v>
      </c>
      <c r="Z3548" t="str">
        <f t="shared" si="223"/>
        <v>October</v>
      </c>
    </row>
    <row r="3549" spans="1:26" x14ac:dyDescent="0.3">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c r="V3549">
        <f t="shared" si="220"/>
        <v>2</v>
      </c>
      <c r="W3549">
        <f t="shared" si="221"/>
        <v>10</v>
      </c>
      <c r="X3549" t="str" cm="1">
        <f t="array" ref="X3549">_xlfn.IFS(W3549&lt;=3, "Q1", W3549&lt;=6, "Q2", W3549&lt;=9, "Q3", W3549&lt;=12, "Q4")</f>
        <v>Q4</v>
      </c>
      <c r="Y3549" s="4">
        <f t="shared" si="222"/>
        <v>30</v>
      </c>
      <c r="Z3549" t="str">
        <f t="shared" si="223"/>
        <v>October</v>
      </c>
    </row>
    <row r="3550" spans="1:26" x14ac:dyDescent="0.3">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c r="V3550">
        <f t="shared" si="220"/>
        <v>2</v>
      </c>
      <c r="W3550">
        <f t="shared" si="221"/>
        <v>10</v>
      </c>
      <c r="X3550" t="str" cm="1">
        <f t="array" ref="X3550">_xlfn.IFS(W3550&lt;=3, "Q1", W3550&lt;=6, "Q2", W3550&lt;=9, "Q3", W3550&lt;=12, "Q4")</f>
        <v>Q4</v>
      </c>
      <c r="Y3550" s="4">
        <f t="shared" si="222"/>
        <v>27</v>
      </c>
      <c r="Z3550" t="str">
        <f t="shared" si="223"/>
        <v>October</v>
      </c>
    </row>
    <row r="3551" spans="1:26" x14ac:dyDescent="0.3">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c r="V3551">
        <f t="shared" si="220"/>
        <v>2</v>
      </c>
      <c r="W3551">
        <f t="shared" si="221"/>
        <v>10</v>
      </c>
      <c r="X3551" t="str" cm="1">
        <f t="array" ref="X3551">_xlfn.IFS(W3551&lt;=3, "Q1", W3551&lt;=6, "Q2", W3551&lt;=9, "Q3", W3551&lt;=12, "Q4")</f>
        <v>Q4</v>
      </c>
      <c r="Y3551" s="4">
        <f t="shared" si="222"/>
        <v>48.000000000000007</v>
      </c>
      <c r="Z3551" t="str">
        <f t="shared" si="223"/>
        <v>October</v>
      </c>
    </row>
    <row r="3552" spans="1:26" x14ac:dyDescent="0.3">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c r="V3552">
        <f t="shared" si="220"/>
        <v>4</v>
      </c>
      <c r="W3552">
        <f t="shared" si="221"/>
        <v>3</v>
      </c>
      <c r="X3552" t="str" cm="1">
        <f t="array" ref="X3552">_xlfn.IFS(W3552&lt;=3, "Q1", W3552&lt;=6, "Q2", W3552&lt;=9, "Q3", W3552&lt;=12, "Q4")</f>
        <v>Q1</v>
      </c>
      <c r="Y3552" s="4">
        <f t="shared" si="222"/>
        <v>35</v>
      </c>
      <c r="Z3552" t="str">
        <f t="shared" si="223"/>
        <v>March</v>
      </c>
    </row>
    <row r="3553" spans="1:26" x14ac:dyDescent="0.3">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c r="V3553">
        <f t="shared" si="220"/>
        <v>4</v>
      </c>
      <c r="W3553">
        <f t="shared" si="221"/>
        <v>3</v>
      </c>
      <c r="X3553" t="str" cm="1">
        <f t="array" ref="X3553">_xlfn.IFS(W3553&lt;=3, "Q1", W3553&lt;=6, "Q2", W3553&lt;=9, "Q3", W3553&lt;=12, "Q4")</f>
        <v>Q1</v>
      </c>
      <c r="Y3553" s="4">
        <f t="shared" si="222"/>
        <v>-4.2857142857142856</v>
      </c>
      <c r="Z3553" t="str">
        <f t="shared" si="223"/>
        <v>March</v>
      </c>
    </row>
    <row r="3554" spans="1:26" x14ac:dyDescent="0.3">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c r="V3554">
        <f t="shared" si="220"/>
        <v>4</v>
      </c>
      <c r="W3554">
        <f t="shared" si="221"/>
        <v>3</v>
      </c>
      <c r="X3554" t="str" cm="1">
        <f t="array" ref="X3554">_xlfn.IFS(W3554&lt;=3, "Q1", W3554&lt;=6, "Q2", W3554&lt;=9, "Q3", W3554&lt;=12, "Q4")</f>
        <v>Q1</v>
      </c>
      <c r="Y3554" s="4">
        <f t="shared" si="222"/>
        <v>7.5</v>
      </c>
      <c r="Z3554" t="str">
        <f t="shared" si="223"/>
        <v>March</v>
      </c>
    </row>
    <row r="3555" spans="1:26" x14ac:dyDescent="0.3">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c r="V3555">
        <f t="shared" si="220"/>
        <v>3</v>
      </c>
      <c r="W3555">
        <f t="shared" si="221"/>
        <v>11</v>
      </c>
      <c r="X3555" t="str" cm="1">
        <f t="array" ref="X3555">_xlfn.IFS(W3555&lt;=3, "Q1", W3555&lt;=6, "Q2", W3555&lt;=9, "Q3", W3555&lt;=12, "Q4")</f>
        <v>Q4</v>
      </c>
      <c r="Y3555" s="4">
        <f t="shared" si="222"/>
        <v>-80</v>
      </c>
      <c r="Z3555" t="str">
        <f t="shared" si="223"/>
        <v>November</v>
      </c>
    </row>
    <row r="3556" spans="1:26" x14ac:dyDescent="0.3">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c r="V3556">
        <f t="shared" si="220"/>
        <v>3</v>
      </c>
      <c r="W3556">
        <f t="shared" si="221"/>
        <v>3</v>
      </c>
      <c r="X3556" t="str" cm="1">
        <f t="array" ref="X3556">_xlfn.IFS(W3556&lt;=3, "Q1", W3556&lt;=6, "Q2", W3556&lt;=9, "Q3", W3556&lt;=12, "Q4")</f>
        <v>Q1</v>
      </c>
      <c r="Y3556" s="4">
        <f t="shared" si="222"/>
        <v>26</v>
      </c>
      <c r="Z3556" t="str">
        <f t="shared" si="223"/>
        <v>March</v>
      </c>
    </row>
    <row r="3557" spans="1:26" x14ac:dyDescent="0.3">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c r="V3557">
        <f t="shared" si="220"/>
        <v>3</v>
      </c>
      <c r="W3557">
        <f t="shared" si="221"/>
        <v>3</v>
      </c>
      <c r="X3557" t="str" cm="1">
        <f t="array" ref="X3557">_xlfn.IFS(W3557&lt;=3, "Q1", W3557&lt;=6, "Q2", W3557&lt;=9, "Q3", W3557&lt;=12, "Q4")</f>
        <v>Q1</v>
      </c>
      <c r="Y3557" s="4">
        <f t="shared" si="222"/>
        <v>6.25</v>
      </c>
      <c r="Z3557" t="str">
        <f t="shared" si="223"/>
        <v>March</v>
      </c>
    </row>
    <row r="3558" spans="1:26" x14ac:dyDescent="0.3">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c r="V3558">
        <f t="shared" si="220"/>
        <v>4</v>
      </c>
      <c r="W3558">
        <f t="shared" si="221"/>
        <v>12</v>
      </c>
      <c r="X3558" t="str" cm="1">
        <f t="array" ref="X3558">_xlfn.IFS(W3558&lt;=3, "Q1", W3558&lt;=6, "Q2", W3558&lt;=9, "Q3", W3558&lt;=12, "Q4")</f>
        <v>Q4</v>
      </c>
      <c r="Y3558" s="4">
        <f t="shared" si="222"/>
        <v>48</v>
      </c>
      <c r="Z3558" t="str">
        <f t="shared" si="223"/>
        <v>December</v>
      </c>
    </row>
    <row r="3559" spans="1:26" x14ac:dyDescent="0.3">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c r="V3559">
        <f t="shared" si="220"/>
        <v>4</v>
      </c>
      <c r="W3559">
        <f t="shared" si="221"/>
        <v>12</v>
      </c>
      <c r="X3559" t="str" cm="1">
        <f t="array" ref="X3559">_xlfn.IFS(W3559&lt;=3, "Q1", W3559&lt;=6, "Q2", W3559&lt;=9, "Q3", W3559&lt;=12, "Q4")</f>
        <v>Q4</v>
      </c>
      <c r="Y3559" s="4">
        <f t="shared" si="222"/>
        <v>36.250000000000007</v>
      </c>
      <c r="Z3559" t="str">
        <f t="shared" si="223"/>
        <v>December</v>
      </c>
    </row>
    <row r="3560" spans="1:26" x14ac:dyDescent="0.3">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c r="V3560">
        <f t="shared" si="220"/>
        <v>5</v>
      </c>
      <c r="W3560">
        <f t="shared" si="221"/>
        <v>11</v>
      </c>
      <c r="X3560" t="str" cm="1">
        <f t="array" ref="X3560">_xlfn.IFS(W3560&lt;=3, "Q1", W3560&lt;=6, "Q2", W3560&lt;=9, "Q3", W3560&lt;=12, "Q4")</f>
        <v>Q4</v>
      </c>
      <c r="Y3560" s="4">
        <f t="shared" si="222"/>
        <v>35</v>
      </c>
      <c r="Z3560" t="str">
        <f t="shared" si="223"/>
        <v>November</v>
      </c>
    </row>
    <row r="3561" spans="1:26" x14ac:dyDescent="0.3">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c r="V3561">
        <f t="shared" si="220"/>
        <v>5</v>
      </c>
      <c r="W3561">
        <f t="shared" si="221"/>
        <v>11</v>
      </c>
      <c r="X3561" t="str" cm="1">
        <f t="array" ref="X3561">_xlfn.IFS(W3561&lt;=3, "Q1", W3561&lt;=6, "Q2", W3561&lt;=9, "Q3", W3561&lt;=12, "Q4")</f>
        <v>Q4</v>
      </c>
      <c r="Y3561" s="4">
        <f t="shared" si="222"/>
        <v>32.999999999999993</v>
      </c>
      <c r="Z3561" t="str">
        <f t="shared" si="223"/>
        <v>November</v>
      </c>
    </row>
    <row r="3562" spans="1:26" x14ac:dyDescent="0.3">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c r="V3562">
        <f t="shared" si="220"/>
        <v>5</v>
      </c>
      <c r="W3562">
        <f t="shared" si="221"/>
        <v>9</v>
      </c>
      <c r="X3562" t="str" cm="1">
        <f t="array" ref="X3562">_xlfn.IFS(W3562&lt;=3, "Q1", W3562&lt;=6, "Q2", W3562&lt;=9, "Q3", W3562&lt;=12, "Q4")</f>
        <v>Q3</v>
      </c>
      <c r="Y3562" s="4">
        <f t="shared" si="222"/>
        <v>7.5</v>
      </c>
      <c r="Z3562" t="str">
        <f t="shared" si="223"/>
        <v>September</v>
      </c>
    </row>
    <row r="3563" spans="1:26" x14ac:dyDescent="0.3">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c r="V3563">
        <f t="shared" si="220"/>
        <v>5</v>
      </c>
      <c r="W3563">
        <f t="shared" si="221"/>
        <v>9</v>
      </c>
      <c r="X3563" t="str" cm="1">
        <f t="array" ref="X3563">_xlfn.IFS(W3563&lt;=3, "Q1", W3563&lt;=6, "Q2", W3563&lt;=9, "Q3", W3563&lt;=12, "Q4")</f>
        <v>Q3</v>
      </c>
      <c r="Y3563" s="4">
        <f t="shared" si="222"/>
        <v>-80</v>
      </c>
      <c r="Z3563" t="str">
        <f t="shared" si="223"/>
        <v>September</v>
      </c>
    </row>
    <row r="3564" spans="1:26" x14ac:dyDescent="0.3">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c r="V3564">
        <f t="shared" si="220"/>
        <v>5</v>
      </c>
      <c r="W3564">
        <f t="shared" si="221"/>
        <v>9</v>
      </c>
      <c r="X3564" t="str" cm="1">
        <f t="array" ref="X3564">_xlfn.IFS(W3564&lt;=3, "Q1", W3564&lt;=6, "Q2", W3564&lt;=9, "Q3", W3564&lt;=12, "Q4")</f>
        <v>Q3</v>
      </c>
      <c r="Y3564" s="4">
        <f t="shared" si="222"/>
        <v>-70</v>
      </c>
      <c r="Z3564" t="str">
        <f t="shared" si="223"/>
        <v>September</v>
      </c>
    </row>
    <row r="3565" spans="1:26" x14ac:dyDescent="0.3">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c r="V3565">
        <f t="shared" si="220"/>
        <v>5</v>
      </c>
      <c r="W3565">
        <f t="shared" si="221"/>
        <v>9</v>
      </c>
      <c r="X3565" t="str" cm="1">
        <f t="array" ref="X3565">_xlfn.IFS(W3565&lt;=3, "Q1", W3565&lt;=6, "Q2", W3565&lt;=9, "Q3", W3565&lt;=12, "Q4")</f>
        <v>Q3</v>
      </c>
      <c r="Y3565" s="4">
        <f t="shared" si="222"/>
        <v>32.5</v>
      </c>
      <c r="Z3565" t="str">
        <f t="shared" si="223"/>
        <v>September</v>
      </c>
    </row>
    <row r="3566" spans="1:26" x14ac:dyDescent="0.3">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c r="V3566">
        <f t="shared" si="220"/>
        <v>3</v>
      </c>
      <c r="W3566">
        <f t="shared" si="221"/>
        <v>7</v>
      </c>
      <c r="X3566" t="str" cm="1">
        <f t="array" ref="X3566">_xlfn.IFS(W3566&lt;=3, "Q1", W3566&lt;=6, "Q2", W3566&lt;=9, "Q3", W3566&lt;=12, "Q4")</f>
        <v>Q3</v>
      </c>
      <c r="Y3566" s="4">
        <f t="shared" si="222"/>
        <v>47.999999999999993</v>
      </c>
      <c r="Z3566" t="str">
        <f t="shared" si="223"/>
        <v>July</v>
      </c>
    </row>
    <row r="3567" spans="1:26" x14ac:dyDescent="0.3">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c r="V3567">
        <f t="shared" si="220"/>
        <v>3</v>
      </c>
      <c r="W3567">
        <f t="shared" si="221"/>
        <v>7</v>
      </c>
      <c r="X3567" t="str" cm="1">
        <f t="array" ref="X3567">_xlfn.IFS(W3567&lt;=3, "Q1", W3567&lt;=6, "Q2", W3567&lt;=9, "Q3", W3567&lt;=12, "Q4")</f>
        <v>Q3</v>
      </c>
      <c r="Y3567" s="4">
        <f t="shared" si="222"/>
        <v>2</v>
      </c>
      <c r="Z3567" t="str">
        <f t="shared" si="223"/>
        <v>July</v>
      </c>
    </row>
    <row r="3568" spans="1:26" x14ac:dyDescent="0.3">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c r="V3568">
        <f t="shared" si="220"/>
        <v>7</v>
      </c>
      <c r="W3568">
        <f t="shared" si="221"/>
        <v>9</v>
      </c>
      <c r="X3568" t="str" cm="1">
        <f t="array" ref="X3568">_xlfn.IFS(W3568&lt;=3, "Q1", W3568&lt;=6, "Q2", W3568&lt;=9, "Q3", W3568&lt;=12, "Q4")</f>
        <v>Q3</v>
      </c>
      <c r="Y3568" s="4">
        <f t="shared" si="222"/>
        <v>48</v>
      </c>
      <c r="Z3568" t="str">
        <f t="shared" si="223"/>
        <v>September</v>
      </c>
    </row>
    <row r="3569" spans="1:26" x14ac:dyDescent="0.3">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c r="V3569">
        <f t="shared" si="220"/>
        <v>5</v>
      </c>
      <c r="W3569">
        <f t="shared" si="221"/>
        <v>9</v>
      </c>
      <c r="X3569" t="str" cm="1">
        <f t="array" ref="X3569">_xlfn.IFS(W3569&lt;=3, "Q1", W3569&lt;=6, "Q2", W3569&lt;=9, "Q3", W3569&lt;=12, "Q4")</f>
        <v>Q3</v>
      </c>
      <c r="Y3569" s="4">
        <f t="shared" si="222"/>
        <v>-80</v>
      </c>
      <c r="Z3569" t="str">
        <f t="shared" si="223"/>
        <v>September</v>
      </c>
    </row>
    <row r="3570" spans="1:26" x14ac:dyDescent="0.3">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c r="V3570">
        <f t="shared" si="220"/>
        <v>0</v>
      </c>
      <c r="W3570">
        <f t="shared" si="221"/>
        <v>7</v>
      </c>
      <c r="X3570" t="str" cm="1">
        <f t="array" ref="X3570">_xlfn.IFS(W3570&lt;=3, "Q1", W3570&lt;=6, "Q2", W3570&lt;=9, "Q3", W3570&lt;=12, "Q4")</f>
        <v>Q3</v>
      </c>
      <c r="Y3570" s="4">
        <f t="shared" si="222"/>
        <v>44.000000000000007</v>
      </c>
      <c r="Z3570" t="str">
        <f t="shared" si="223"/>
        <v>July</v>
      </c>
    </row>
    <row r="3571" spans="1:26" x14ac:dyDescent="0.3">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c r="V3571">
        <f t="shared" si="220"/>
        <v>0</v>
      </c>
      <c r="W3571">
        <f t="shared" si="221"/>
        <v>7</v>
      </c>
      <c r="X3571" t="str" cm="1">
        <f t="array" ref="X3571">_xlfn.IFS(W3571&lt;=3, "Q1", W3571&lt;=6, "Q2", W3571&lt;=9, "Q3", W3571&lt;=12, "Q4")</f>
        <v>Q3</v>
      </c>
      <c r="Y3571" s="4">
        <f t="shared" si="222"/>
        <v>8.75</v>
      </c>
      <c r="Z3571" t="str">
        <f t="shared" si="223"/>
        <v>July</v>
      </c>
    </row>
    <row r="3572" spans="1:26" x14ac:dyDescent="0.3">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c r="V3572">
        <f t="shared" si="220"/>
        <v>0</v>
      </c>
      <c r="W3572">
        <f t="shared" si="221"/>
        <v>7</v>
      </c>
      <c r="X3572" t="str" cm="1">
        <f t="array" ref="X3572">_xlfn.IFS(W3572&lt;=3, "Q1", W3572&lt;=6, "Q2", W3572&lt;=9, "Q3", W3572&lt;=12, "Q4")</f>
        <v>Q3</v>
      </c>
      <c r="Y3572" s="4">
        <f t="shared" si="222"/>
        <v>44</v>
      </c>
      <c r="Z3572" t="str">
        <f t="shared" si="223"/>
        <v>July</v>
      </c>
    </row>
    <row r="3573" spans="1:26" x14ac:dyDescent="0.3">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c r="V3573">
        <f t="shared" si="220"/>
        <v>0</v>
      </c>
      <c r="W3573">
        <f t="shared" si="221"/>
        <v>7</v>
      </c>
      <c r="X3573" t="str" cm="1">
        <f t="array" ref="X3573">_xlfn.IFS(W3573&lt;=3, "Q1", W3573&lt;=6, "Q2", W3573&lt;=9, "Q3", W3573&lt;=12, "Q4")</f>
        <v>Q3</v>
      </c>
      <c r="Y3573" s="4">
        <f t="shared" si="222"/>
        <v>33.75</v>
      </c>
      <c r="Z3573" t="str">
        <f t="shared" si="223"/>
        <v>July</v>
      </c>
    </row>
    <row r="3574" spans="1:26" x14ac:dyDescent="0.3">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c r="V3574">
        <f t="shared" si="220"/>
        <v>5</v>
      </c>
      <c r="W3574">
        <f t="shared" si="221"/>
        <v>6</v>
      </c>
      <c r="X3574" t="str" cm="1">
        <f t="array" ref="X3574">_xlfn.IFS(W3574&lt;=3, "Q1", W3574&lt;=6, "Q2", W3574&lt;=9, "Q3", W3574&lt;=12, "Q4")</f>
        <v>Q2</v>
      </c>
      <c r="Y3574" s="4">
        <f t="shared" si="222"/>
        <v>35</v>
      </c>
      <c r="Z3574" t="str">
        <f t="shared" si="223"/>
        <v>June</v>
      </c>
    </row>
    <row r="3575" spans="1:26" x14ac:dyDescent="0.3">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c r="V3575">
        <f t="shared" si="220"/>
        <v>5</v>
      </c>
      <c r="W3575">
        <f t="shared" si="221"/>
        <v>8</v>
      </c>
      <c r="X3575" t="str" cm="1">
        <f t="array" ref="X3575">_xlfn.IFS(W3575&lt;=3, "Q1", W3575&lt;=6, "Q2", W3575&lt;=9, "Q3", W3575&lt;=12, "Q4")</f>
        <v>Q3</v>
      </c>
      <c r="Y3575" s="4">
        <f t="shared" si="222"/>
        <v>47</v>
      </c>
      <c r="Z3575" t="str">
        <f t="shared" si="223"/>
        <v>August</v>
      </c>
    </row>
    <row r="3576" spans="1:26" x14ac:dyDescent="0.3">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c r="V3576">
        <f t="shared" si="220"/>
        <v>5</v>
      </c>
      <c r="W3576">
        <f t="shared" si="221"/>
        <v>8</v>
      </c>
      <c r="X3576" t="str" cm="1">
        <f t="array" ref="X3576">_xlfn.IFS(W3576&lt;=3, "Q1", W3576&lt;=6, "Q2", W3576&lt;=9, "Q3", W3576&lt;=12, "Q4")</f>
        <v>Q3</v>
      </c>
      <c r="Y3576" s="4">
        <f t="shared" si="222"/>
        <v>25</v>
      </c>
      <c r="Z3576" t="str">
        <f t="shared" si="223"/>
        <v>August</v>
      </c>
    </row>
    <row r="3577" spans="1:26" x14ac:dyDescent="0.3">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c r="V3577">
        <f t="shared" si="220"/>
        <v>5</v>
      </c>
      <c r="W3577">
        <f t="shared" si="221"/>
        <v>3</v>
      </c>
      <c r="X3577" t="str" cm="1">
        <f t="array" ref="X3577">_xlfn.IFS(W3577&lt;=3, "Q1", W3577&lt;=6, "Q2", W3577&lt;=9, "Q3", W3577&lt;=12, "Q4")</f>
        <v>Q1</v>
      </c>
      <c r="Y3577" s="4">
        <f t="shared" si="222"/>
        <v>33.75</v>
      </c>
      <c r="Z3577" t="str">
        <f t="shared" si="223"/>
        <v>March</v>
      </c>
    </row>
    <row r="3578" spans="1:26" x14ac:dyDescent="0.3">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c r="V3578">
        <f t="shared" si="220"/>
        <v>4</v>
      </c>
      <c r="W3578">
        <f t="shared" si="221"/>
        <v>6</v>
      </c>
      <c r="X3578" t="str" cm="1">
        <f t="array" ref="X3578">_xlfn.IFS(W3578&lt;=3, "Q1", W3578&lt;=6, "Q2", W3578&lt;=9, "Q3", W3578&lt;=12, "Q4")</f>
        <v>Q2</v>
      </c>
      <c r="Y3578" s="4">
        <f t="shared" si="222"/>
        <v>32.5</v>
      </c>
      <c r="Z3578" t="str">
        <f t="shared" si="223"/>
        <v>June</v>
      </c>
    </row>
    <row r="3579" spans="1:26" x14ac:dyDescent="0.3">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c r="V3579">
        <f t="shared" si="220"/>
        <v>4</v>
      </c>
      <c r="W3579">
        <f t="shared" si="221"/>
        <v>6</v>
      </c>
      <c r="X3579" t="str" cm="1">
        <f t="array" ref="X3579">_xlfn.IFS(W3579&lt;=3, "Q1", W3579&lt;=6, "Q2", W3579&lt;=9, "Q3", W3579&lt;=12, "Q4")</f>
        <v>Q2</v>
      </c>
      <c r="Y3579" s="4">
        <f t="shared" si="222"/>
        <v>48.999999999999993</v>
      </c>
      <c r="Z3579" t="str">
        <f t="shared" si="223"/>
        <v>June</v>
      </c>
    </row>
    <row r="3580" spans="1:26" x14ac:dyDescent="0.3">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c r="V3580">
        <f t="shared" si="220"/>
        <v>4</v>
      </c>
      <c r="W3580">
        <f t="shared" si="221"/>
        <v>7</v>
      </c>
      <c r="X3580" t="str" cm="1">
        <f t="array" ref="X3580">_xlfn.IFS(W3580&lt;=3, "Q1", W3580&lt;=6, "Q2", W3580&lt;=9, "Q3", W3580&lt;=12, "Q4")</f>
        <v>Q3</v>
      </c>
      <c r="Y3580" s="4">
        <f t="shared" si="222"/>
        <v>4</v>
      </c>
      <c r="Z3580" t="str">
        <f t="shared" si="223"/>
        <v>July</v>
      </c>
    </row>
    <row r="3581" spans="1:26" x14ac:dyDescent="0.3">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c r="V3581">
        <f t="shared" si="220"/>
        <v>4</v>
      </c>
      <c r="W3581">
        <f t="shared" si="221"/>
        <v>7</v>
      </c>
      <c r="X3581" t="str" cm="1">
        <f t="array" ref="X3581">_xlfn.IFS(W3581&lt;=3, "Q1", W3581&lt;=6, "Q2", W3581&lt;=9, "Q3", W3581&lt;=12, "Q4")</f>
        <v>Q3</v>
      </c>
      <c r="Y3581" s="4">
        <f t="shared" si="222"/>
        <v>49</v>
      </c>
      <c r="Z3581" t="str">
        <f t="shared" si="223"/>
        <v>July</v>
      </c>
    </row>
    <row r="3582" spans="1:26" x14ac:dyDescent="0.3">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c r="V3582">
        <f t="shared" si="220"/>
        <v>4</v>
      </c>
      <c r="W3582">
        <f t="shared" si="221"/>
        <v>7</v>
      </c>
      <c r="X3582" t="str" cm="1">
        <f t="array" ref="X3582">_xlfn.IFS(W3582&lt;=3, "Q1", W3582&lt;=6, "Q2", W3582&lt;=9, "Q3", W3582&lt;=12, "Q4")</f>
        <v>Q3</v>
      </c>
      <c r="Y3582" s="4">
        <f t="shared" si="222"/>
        <v>16</v>
      </c>
      <c r="Z3582" t="str">
        <f t="shared" si="223"/>
        <v>July</v>
      </c>
    </row>
    <row r="3583" spans="1:26" x14ac:dyDescent="0.3">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c r="V3583">
        <f t="shared" si="220"/>
        <v>6</v>
      </c>
      <c r="W3583">
        <f t="shared" si="221"/>
        <v>10</v>
      </c>
      <c r="X3583" t="str" cm="1">
        <f t="array" ref="X3583">_xlfn.IFS(W3583&lt;=3, "Q1", W3583&lt;=6, "Q2", W3583&lt;=9, "Q3", W3583&lt;=12, "Q4")</f>
        <v>Q4</v>
      </c>
      <c r="Y3583" s="4">
        <f t="shared" si="222"/>
        <v>48.000000000000007</v>
      </c>
      <c r="Z3583" t="str">
        <f t="shared" si="223"/>
        <v>October</v>
      </c>
    </row>
    <row r="3584" spans="1:26" x14ac:dyDescent="0.3">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c r="V3584">
        <f t="shared" si="220"/>
        <v>6</v>
      </c>
      <c r="W3584">
        <f t="shared" si="221"/>
        <v>12</v>
      </c>
      <c r="X3584" t="str" cm="1">
        <f t="array" ref="X3584">_xlfn.IFS(W3584&lt;=3, "Q1", W3584&lt;=6, "Q2", W3584&lt;=9, "Q3", W3584&lt;=12, "Q4")</f>
        <v>Q4</v>
      </c>
      <c r="Y3584" s="4">
        <f t="shared" si="222"/>
        <v>38.999999999999993</v>
      </c>
      <c r="Z3584" t="str">
        <f t="shared" si="223"/>
        <v>December</v>
      </c>
    </row>
    <row r="3585" spans="1:26" x14ac:dyDescent="0.3">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c r="V3585">
        <f t="shared" si="220"/>
        <v>6</v>
      </c>
      <c r="W3585">
        <f t="shared" si="221"/>
        <v>12</v>
      </c>
      <c r="X3585" t="str" cm="1">
        <f t="array" ref="X3585">_xlfn.IFS(W3585&lt;=3, "Q1", W3585&lt;=6, "Q2", W3585&lt;=9, "Q3", W3585&lt;=12, "Q4")</f>
        <v>Q4</v>
      </c>
      <c r="Y3585" s="4">
        <f t="shared" si="222"/>
        <v>25</v>
      </c>
      <c r="Z3585" t="str">
        <f t="shared" si="223"/>
        <v>December</v>
      </c>
    </row>
    <row r="3586" spans="1:26" x14ac:dyDescent="0.3">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c r="V3586">
        <f t="shared" si="220"/>
        <v>6</v>
      </c>
      <c r="W3586">
        <f t="shared" si="221"/>
        <v>12</v>
      </c>
      <c r="X3586" t="str" cm="1">
        <f t="array" ref="X3586">_xlfn.IFS(W3586&lt;=3, "Q1", W3586&lt;=6, "Q2", W3586&lt;=9, "Q3", W3586&lt;=12, "Q4")</f>
        <v>Q4</v>
      </c>
      <c r="Y3586" s="4">
        <f t="shared" si="222"/>
        <v>17</v>
      </c>
      <c r="Z3586" t="str">
        <f t="shared" si="223"/>
        <v>December</v>
      </c>
    </row>
    <row r="3587" spans="1:26" x14ac:dyDescent="0.3">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c r="V3587">
        <f t="shared" ref="V3587:V3650" si="224">D3587-C3587</f>
        <v>6</v>
      </c>
      <c r="W3587">
        <f t="shared" ref="W3587:W3650" si="225">MONTH(C3587)</f>
        <v>12</v>
      </c>
      <c r="X3587" t="str" cm="1">
        <f t="array" ref="X3587">_xlfn.IFS(W3587&lt;=3, "Q1", W3587&lt;=6, "Q2", W3587&lt;=9, "Q3", W3587&lt;=12, "Q4")</f>
        <v>Q4</v>
      </c>
      <c r="Y3587" s="4">
        <f t="shared" ref="Y3587:Y3650" si="226">(U3587/R3587)*100</f>
        <v>46</v>
      </c>
      <c r="Z3587" t="str">
        <f t="shared" ref="Z3587:Z3650" si="227">TEXT(C3587, "mmmm")</f>
        <v>December</v>
      </c>
    </row>
    <row r="3588" spans="1:26" x14ac:dyDescent="0.3">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c r="V3588">
        <f t="shared" si="224"/>
        <v>5</v>
      </c>
      <c r="W3588">
        <f t="shared" si="225"/>
        <v>9</v>
      </c>
      <c r="X3588" t="str" cm="1">
        <f t="array" ref="X3588">_xlfn.IFS(W3588&lt;=3, "Q1", W3588&lt;=6, "Q2", W3588&lt;=9, "Q3", W3588&lt;=12, "Q4")</f>
        <v>Q3</v>
      </c>
      <c r="Y3588" s="4">
        <f t="shared" si="226"/>
        <v>28.000000000000004</v>
      </c>
      <c r="Z3588" t="str">
        <f t="shared" si="227"/>
        <v>September</v>
      </c>
    </row>
    <row r="3589" spans="1:26" x14ac:dyDescent="0.3">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c r="V3589">
        <f t="shared" si="224"/>
        <v>4</v>
      </c>
      <c r="W3589">
        <f t="shared" si="225"/>
        <v>9</v>
      </c>
      <c r="X3589" t="str" cm="1">
        <f t="array" ref="X3589">_xlfn.IFS(W3589&lt;=3, "Q1", W3589&lt;=6, "Q2", W3589&lt;=9, "Q3", W3589&lt;=12, "Q4")</f>
        <v>Q3</v>
      </c>
      <c r="Y3589" s="4">
        <f t="shared" si="226"/>
        <v>-21.666666666666668</v>
      </c>
      <c r="Z3589" t="str">
        <f t="shared" si="227"/>
        <v>September</v>
      </c>
    </row>
    <row r="3590" spans="1:26" x14ac:dyDescent="0.3">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c r="V3590">
        <f t="shared" si="224"/>
        <v>2</v>
      </c>
      <c r="W3590">
        <f t="shared" si="225"/>
        <v>12</v>
      </c>
      <c r="X3590" t="str" cm="1">
        <f t="array" ref="X3590">_xlfn.IFS(W3590&lt;=3, "Q1", W3590&lt;=6, "Q2", W3590&lt;=9, "Q3", W3590&lt;=12, "Q4")</f>
        <v>Q4</v>
      </c>
      <c r="Y3590" s="4">
        <f t="shared" si="226"/>
        <v>2</v>
      </c>
      <c r="Z3590" t="str">
        <f t="shared" si="227"/>
        <v>December</v>
      </c>
    </row>
    <row r="3591" spans="1:26" x14ac:dyDescent="0.3">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c r="V3591">
        <f t="shared" si="224"/>
        <v>6</v>
      </c>
      <c r="W3591">
        <f t="shared" si="225"/>
        <v>11</v>
      </c>
      <c r="X3591" t="str" cm="1">
        <f t="array" ref="X3591">_xlfn.IFS(W3591&lt;=3, "Q1", W3591&lt;=6, "Q2", W3591&lt;=9, "Q3", W3591&lt;=12, "Q4")</f>
        <v>Q4</v>
      </c>
      <c r="Y3591" s="4">
        <f t="shared" si="226"/>
        <v>49.000000000000007</v>
      </c>
      <c r="Z3591" t="str">
        <f t="shared" si="227"/>
        <v>November</v>
      </c>
    </row>
    <row r="3592" spans="1:26" x14ac:dyDescent="0.3">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c r="V3592">
        <f t="shared" si="224"/>
        <v>6</v>
      </c>
      <c r="W3592">
        <f t="shared" si="225"/>
        <v>11</v>
      </c>
      <c r="X3592" t="str" cm="1">
        <f t="array" ref="X3592">_xlfn.IFS(W3592&lt;=3, "Q1", W3592&lt;=6, "Q2", W3592&lt;=9, "Q3", W3592&lt;=12, "Q4")</f>
        <v>Q4</v>
      </c>
      <c r="Y3592" s="4">
        <f t="shared" si="226"/>
        <v>26</v>
      </c>
      <c r="Z3592" t="str">
        <f t="shared" si="227"/>
        <v>November</v>
      </c>
    </row>
    <row r="3593" spans="1:26" x14ac:dyDescent="0.3">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c r="V3593">
        <f t="shared" si="224"/>
        <v>2</v>
      </c>
      <c r="W3593">
        <f t="shared" si="225"/>
        <v>12</v>
      </c>
      <c r="X3593" t="str" cm="1">
        <f t="array" ref="X3593">_xlfn.IFS(W3593&lt;=3, "Q1", W3593&lt;=6, "Q2", W3593&lt;=9, "Q3", W3593&lt;=12, "Q4")</f>
        <v>Q4</v>
      </c>
      <c r="Y3593" s="4">
        <f t="shared" si="226"/>
        <v>12.5</v>
      </c>
      <c r="Z3593" t="str">
        <f t="shared" si="227"/>
        <v>December</v>
      </c>
    </row>
    <row r="3594" spans="1:26" x14ac:dyDescent="0.3">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c r="V3594">
        <f t="shared" si="224"/>
        <v>2</v>
      </c>
      <c r="W3594">
        <f t="shared" si="225"/>
        <v>12</v>
      </c>
      <c r="X3594" t="str" cm="1">
        <f t="array" ref="X3594">_xlfn.IFS(W3594&lt;=3, "Q1", W3594&lt;=6, "Q2", W3594&lt;=9, "Q3", W3594&lt;=12, "Q4")</f>
        <v>Q4</v>
      </c>
      <c r="Y3594" s="4">
        <f t="shared" si="226"/>
        <v>26</v>
      </c>
      <c r="Z3594" t="str">
        <f t="shared" si="227"/>
        <v>December</v>
      </c>
    </row>
    <row r="3595" spans="1:26" x14ac:dyDescent="0.3">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c r="V3595">
        <f t="shared" si="224"/>
        <v>6</v>
      </c>
      <c r="W3595">
        <f t="shared" si="225"/>
        <v>9</v>
      </c>
      <c r="X3595" t="str" cm="1">
        <f t="array" ref="X3595">_xlfn.IFS(W3595&lt;=3, "Q1", W3595&lt;=6, "Q2", W3595&lt;=9, "Q3", W3595&lt;=12, "Q4")</f>
        <v>Q3</v>
      </c>
      <c r="Y3595" s="4">
        <f t="shared" si="226"/>
        <v>-80</v>
      </c>
      <c r="Z3595" t="str">
        <f t="shared" si="227"/>
        <v>September</v>
      </c>
    </row>
    <row r="3596" spans="1:26" x14ac:dyDescent="0.3">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c r="V3596">
        <f t="shared" si="224"/>
        <v>6</v>
      </c>
      <c r="W3596">
        <f t="shared" si="225"/>
        <v>9</v>
      </c>
      <c r="X3596" t="str" cm="1">
        <f t="array" ref="X3596">_xlfn.IFS(W3596&lt;=3, "Q1", W3596&lt;=6, "Q2", W3596&lt;=9, "Q3", W3596&lt;=12, "Q4")</f>
        <v>Q3</v>
      </c>
      <c r="Y3596" s="4">
        <f t="shared" si="226"/>
        <v>10</v>
      </c>
      <c r="Z3596" t="str">
        <f t="shared" si="227"/>
        <v>September</v>
      </c>
    </row>
    <row r="3597" spans="1:26" x14ac:dyDescent="0.3">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c r="V3597">
        <f t="shared" si="224"/>
        <v>6</v>
      </c>
      <c r="W3597">
        <f t="shared" si="225"/>
        <v>12</v>
      </c>
      <c r="X3597" t="str" cm="1">
        <f t="array" ref="X3597">_xlfn.IFS(W3597&lt;=3, "Q1", W3597&lt;=6, "Q2", W3597&lt;=9, "Q3", W3597&lt;=12, "Q4")</f>
        <v>Q4</v>
      </c>
      <c r="Y3597" s="4">
        <f t="shared" si="226"/>
        <v>16.25</v>
      </c>
      <c r="Z3597" t="str">
        <f t="shared" si="227"/>
        <v>December</v>
      </c>
    </row>
    <row r="3598" spans="1:26" x14ac:dyDescent="0.3">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c r="V3598">
        <f t="shared" si="224"/>
        <v>5</v>
      </c>
      <c r="W3598">
        <f t="shared" si="225"/>
        <v>9</v>
      </c>
      <c r="X3598" t="str" cm="1">
        <f t="array" ref="X3598">_xlfn.IFS(W3598&lt;=3, "Q1", W3598&lt;=6, "Q2", W3598&lt;=9, "Q3", W3598&lt;=12, "Q4")</f>
        <v>Q3</v>
      </c>
      <c r="Y3598" s="4">
        <f t="shared" si="226"/>
        <v>35</v>
      </c>
      <c r="Z3598" t="str">
        <f t="shared" si="227"/>
        <v>September</v>
      </c>
    </row>
    <row r="3599" spans="1:26" x14ac:dyDescent="0.3">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c r="V3599">
        <f t="shared" si="224"/>
        <v>5</v>
      </c>
      <c r="W3599">
        <f t="shared" si="225"/>
        <v>9</v>
      </c>
      <c r="X3599" t="str" cm="1">
        <f t="array" ref="X3599">_xlfn.IFS(W3599&lt;=3, "Q1", W3599&lt;=6, "Q2", W3599&lt;=9, "Q3", W3599&lt;=12, "Q4")</f>
        <v>Q3</v>
      </c>
      <c r="Y3599" s="4">
        <f t="shared" si="226"/>
        <v>-7.5000000000000009</v>
      </c>
      <c r="Z3599" t="str">
        <f t="shared" si="227"/>
        <v>September</v>
      </c>
    </row>
    <row r="3600" spans="1:26" x14ac:dyDescent="0.3">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c r="V3600">
        <f t="shared" si="224"/>
        <v>5</v>
      </c>
      <c r="W3600">
        <f t="shared" si="225"/>
        <v>9</v>
      </c>
      <c r="X3600" t="str" cm="1">
        <f t="array" ref="X3600">_xlfn.IFS(W3600&lt;=3, "Q1", W3600&lt;=6, "Q2", W3600&lt;=9, "Q3", W3600&lt;=12, "Q4")</f>
        <v>Q3</v>
      </c>
      <c r="Y3600" s="4">
        <f t="shared" si="226"/>
        <v>28.749999999999996</v>
      </c>
      <c r="Z3600" t="str">
        <f t="shared" si="227"/>
        <v>September</v>
      </c>
    </row>
    <row r="3601" spans="1:26" x14ac:dyDescent="0.3">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c r="V3601">
        <f t="shared" si="224"/>
        <v>5</v>
      </c>
      <c r="W3601">
        <f t="shared" si="225"/>
        <v>9</v>
      </c>
      <c r="X3601" t="str" cm="1">
        <f t="array" ref="X3601">_xlfn.IFS(W3601&lt;=3, "Q1", W3601&lt;=6, "Q2", W3601&lt;=9, "Q3", W3601&lt;=12, "Q4")</f>
        <v>Q3</v>
      </c>
      <c r="Y3601" s="4">
        <f t="shared" si="226"/>
        <v>-23.333333333333332</v>
      </c>
      <c r="Z3601" t="str">
        <f t="shared" si="227"/>
        <v>September</v>
      </c>
    </row>
    <row r="3602" spans="1:26" x14ac:dyDescent="0.3">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c r="V3602">
        <f t="shared" si="224"/>
        <v>4</v>
      </c>
      <c r="W3602">
        <f t="shared" si="225"/>
        <v>6</v>
      </c>
      <c r="X3602" t="str" cm="1">
        <f t="array" ref="X3602">_xlfn.IFS(W3602&lt;=3, "Q1", W3602&lt;=6, "Q2", W3602&lt;=9, "Q3", W3602&lt;=12, "Q4")</f>
        <v>Q2</v>
      </c>
      <c r="Y3602" s="4">
        <f t="shared" si="226"/>
        <v>15</v>
      </c>
      <c r="Z3602" t="str">
        <f t="shared" si="227"/>
        <v>June</v>
      </c>
    </row>
    <row r="3603" spans="1:26" x14ac:dyDescent="0.3">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c r="V3603">
        <f t="shared" si="224"/>
        <v>7</v>
      </c>
      <c r="W3603">
        <f t="shared" si="225"/>
        <v>11</v>
      </c>
      <c r="X3603" t="str" cm="1">
        <f t="array" ref="X3603">_xlfn.IFS(W3603&lt;=3, "Q1", W3603&lt;=6, "Q2", W3603&lt;=9, "Q3", W3603&lt;=12, "Q4")</f>
        <v>Q4</v>
      </c>
      <c r="Y3603" s="4">
        <f t="shared" si="226"/>
        <v>31.25</v>
      </c>
      <c r="Z3603" t="str">
        <f t="shared" si="227"/>
        <v>November</v>
      </c>
    </row>
    <row r="3604" spans="1:26" x14ac:dyDescent="0.3">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c r="V3604">
        <f t="shared" si="224"/>
        <v>7</v>
      </c>
      <c r="W3604">
        <f t="shared" si="225"/>
        <v>11</v>
      </c>
      <c r="X3604" t="str" cm="1">
        <f t="array" ref="X3604">_xlfn.IFS(W3604&lt;=3, "Q1", W3604&lt;=6, "Q2", W3604&lt;=9, "Q3", W3604&lt;=12, "Q4")</f>
        <v>Q4</v>
      </c>
      <c r="Y3604" s="4">
        <f t="shared" si="226"/>
        <v>-14.285714285714285</v>
      </c>
      <c r="Z3604" t="str">
        <f t="shared" si="227"/>
        <v>November</v>
      </c>
    </row>
    <row r="3605" spans="1:26" x14ac:dyDescent="0.3">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c r="V3605">
        <f t="shared" si="224"/>
        <v>6</v>
      </c>
      <c r="W3605">
        <f t="shared" si="225"/>
        <v>8</v>
      </c>
      <c r="X3605" t="str" cm="1">
        <f t="array" ref="X3605">_xlfn.IFS(W3605&lt;=3, "Q1", W3605&lt;=6, "Q2", W3605&lt;=9, "Q3", W3605&lt;=12, "Q4")</f>
        <v>Q3</v>
      </c>
      <c r="Y3605" s="4">
        <f t="shared" si="226"/>
        <v>48</v>
      </c>
      <c r="Z3605" t="str">
        <f t="shared" si="227"/>
        <v>August</v>
      </c>
    </row>
    <row r="3606" spans="1:26" x14ac:dyDescent="0.3">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c r="V3606">
        <f t="shared" si="224"/>
        <v>6</v>
      </c>
      <c r="W3606">
        <f t="shared" si="225"/>
        <v>8</v>
      </c>
      <c r="X3606" t="str" cm="1">
        <f t="array" ref="X3606">_xlfn.IFS(W3606&lt;=3, "Q1", W3606&lt;=6, "Q2", W3606&lt;=9, "Q3", W3606&lt;=12, "Q4")</f>
        <v>Q3</v>
      </c>
      <c r="Y3606" s="4">
        <f t="shared" si="226"/>
        <v>34</v>
      </c>
      <c r="Z3606" t="str">
        <f t="shared" si="227"/>
        <v>August</v>
      </c>
    </row>
    <row r="3607" spans="1:26" x14ac:dyDescent="0.3">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c r="V3607">
        <f t="shared" si="224"/>
        <v>6</v>
      </c>
      <c r="W3607">
        <f t="shared" si="225"/>
        <v>8</v>
      </c>
      <c r="X3607" t="str" cm="1">
        <f t="array" ref="X3607">_xlfn.IFS(W3607&lt;=3, "Q1", W3607&lt;=6, "Q2", W3607&lt;=9, "Q3", W3607&lt;=12, "Q4")</f>
        <v>Q3</v>
      </c>
      <c r="Y3607" s="4">
        <f t="shared" si="226"/>
        <v>34</v>
      </c>
      <c r="Z3607" t="str">
        <f t="shared" si="227"/>
        <v>August</v>
      </c>
    </row>
    <row r="3608" spans="1:26" x14ac:dyDescent="0.3">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c r="V3608">
        <f t="shared" si="224"/>
        <v>4</v>
      </c>
      <c r="W3608">
        <f t="shared" si="225"/>
        <v>3</v>
      </c>
      <c r="X3608" t="str" cm="1">
        <f t="array" ref="X3608">_xlfn.IFS(W3608&lt;=3, "Q1", W3608&lt;=6, "Q2", W3608&lt;=9, "Q3", W3608&lt;=12, "Q4")</f>
        <v>Q1</v>
      </c>
      <c r="Y3608" s="4">
        <f t="shared" si="226"/>
        <v>46</v>
      </c>
      <c r="Z3608" t="str">
        <f t="shared" si="227"/>
        <v>March</v>
      </c>
    </row>
    <row r="3609" spans="1:26" x14ac:dyDescent="0.3">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c r="V3609">
        <f t="shared" si="224"/>
        <v>5</v>
      </c>
      <c r="W3609">
        <f t="shared" si="225"/>
        <v>9</v>
      </c>
      <c r="X3609" t="str" cm="1">
        <f t="array" ref="X3609">_xlfn.IFS(W3609&lt;=3, "Q1", W3609&lt;=6, "Q2", W3609&lt;=9, "Q3", W3609&lt;=12, "Q4")</f>
        <v>Q3</v>
      </c>
      <c r="Y3609" s="4">
        <f t="shared" si="226"/>
        <v>33.75</v>
      </c>
      <c r="Z3609" t="str">
        <f t="shared" si="227"/>
        <v>September</v>
      </c>
    </row>
    <row r="3610" spans="1:26" x14ac:dyDescent="0.3">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c r="V3610">
        <f t="shared" si="224"/>
        <v>5</v>
      </c>
      <c r="W3610">
        <f t="shared" si="225"/>
        <v>4</v>
      </c>
      <c r="X3610" t="str" cm="1">
        <f t="array" ref="X3610">_xlfn.IFS(W3610&lt;=3, "Q1", W3610&lt;=6, "Q2", W3610&lt;=9, "Q3", W3610&lt;=12, "Q4")</f>
        <v>Q2</v>
      </c>
      <c r="Y3610" s="4">
        <f t="shared" si="226"/>
        <v>36.25</v>
      </c>
      <c r="Z3610" t="str">
        <f t="shared" si="227"/>
        <v>April</v>
      </c>
    </row>
    <row r="3611" spans="1:26" x14ac:dyDescent="0.3">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c r="V3611">
        <f t="shared" si="224"/>
        <v>5</v>
      </c>
      <c r="W3611">
        <f t="shared" si="225"/>
        <v>4</v>
      </c>
      <c r="X3611" t="str" cm="1">
        <f t="array" ref="X3611">_xlfn.IFS(W3611&lt;=3, "Q1", W3611&lt;=6, "Q2", W3611&lt;=9, "Q3", W3611&lt;=12, "Q4")</f>
        <v>Q2</v>
      </c>
      <c r="Y3611" s="4">
        <f t="shared" si="226"/>
        <v>7.5</v>
      </c>
      <c r="Z3611" t="str">
        <f t="shared" si="227"/>
        <v>April</v>
      </c>
    </row>
    <row r="3612" spans="1:26" x14ac:dyDescent="0.3">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c r="V3612">
        <f t="shared" si="224"/>
        <v>5</v>
      </c>
      <c r="W3612">
        <f t="shared" si="225"/>
        <v>4</v>
      </c>
      <c r="X3612" t="str" cm="1">
        <f t="array" ref="X3612">_xlfn.IFS(W3612&lt;=3, "Q1", W3612&lt;=6, "Q2", W3612&lt;=9, "Q3", W3612&lt;=12, "Q4")</f>
        <v>Q2</v>
      </c>
      <c r="Y3612" s="4">
        <f t="shared" si="226"/>
        <v>-21.249999999999996</v>
      </c>
      <c r="Z3612" t="str">
        <f t="shared" si="227"/>
        <v>April</v>
      </c>
    </row>
    <row r="3613" spans="1:26" x14ac:dyDescent="0.3">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c r="V3613">
        <f t="shared" si="224"/>
        <v>2</v>
      </c>
      <c r="W3613">
        <f t="shared" si="225"/>
        <v>11</v>
      </c>
      <c r="X3613" t="str" cm="1">
        <f t="array" ref="X3613">_xlfn.IFS(W3613&lt;=3, "Q1", W3613&lt;=6, "Q2", W3613&lt;=9, "Q3", W3613&lt;=12, "Q4")</f>
        <v>Q4</v>
      </c>
      <c r="Y3613" s="4">
        <f t="shared" si="226"/>
        <v>28.749999999999996</v>
      </c>
      <c r="Z3613" t="str">
        <f t="shared" si="227"/>
        <v>November</v>
      </c>
    </row>
    <row r="3614" spans="1:26" x14ac:dyDescent="0.3">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c r="V3614">
        <f t="shared" si="224"/>
        <v>5</v>
      </c>
      <c r="W3614">
        <f t="shared" si="225"/>
        <v>12</v>
      </c>
      <c r="X3614" t="str" cm="1">
        <f t="array" ref="X3614">_xlfn.IFS(W3614&lt;=3, "Q1", W3614&lt;=6, "Q2", W3614&lt;=9, "Q3", W3614&lt;=12, "Q4")</f>
        <v>Q4</v>
      </c>
      <c r="Y3614" s="4">
        <f t="shared" si="226"/>
        <v>33.75</v>
      </c>
      <c r="Z3614" t="str">
        <f t="shared" si="227"/>
        <v>December</v>
      </c>
    </row>
    <row r="3615" spans="1:26" x14ac:dyDescent="0.3">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c r="V3615">
        <f t="shared" si="224"/>
        <v>5</v>
      </c>
      <c r="W3615">
        <f t="shared" si="225"/>
        <v>12</v>
      </c>
      <c r="X3615" t="str" cm="1">
        <f t="array" ref="X3615">_xlfn.IFS(W3615&lt;=3, "Q1", W3615&lt;=6, "Q2", W3615&lt;=9, "Q3", W3615&lt;=12, "Q4")</f>
        <v>Q4</v>
      </c>
      <c r="Y3615" s="4">
        <f t="shared" si="226"/>
        <v>28.750000000000004</v>
      </c>
      <c r="Z3615" t="str">
        <f t="shared" si="227"/>
        <v>December</v>
      </c>
    </row>
    <row r="3616" spans="1:26" x14ac:dyDescent="0.3">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c r="V3616">
        <f t="shared" si="224"/>
        <v>2</v>
      </c>
      <c r="W3616">
        <f t="shared" si="225"/>
        <v>11</v>
      </c>
      <c r="X3616" t="str" cm="1">
        <f t="array" ref="X3616">_xlfn.IFS(W3616&lt;=3, "Q1", W3616&lt;=6, "Q2", W3616&lt;=9, "Q3", W3616&lt;=12, "Q4")</f>
        <v>Q4</v>
      </c>
      <c r="Y3616" s="4">
        <f t="shared" si="226"/>
        <v>-10</v>
      </c>
      <c r="Z3616" t="str">
        <f t="shared" si="227"/>
        <v>November</v>
      </c>
    </row>
    <row r="3617" spans="1:26" x14ac:dyDescent="0.3">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c r="V3617">
        <f t="shared" si="224"/>
        <v>2</v>
      </c>
      <c r="W3617">
        <f t="shared" si="225"/>
        <v>11</v>
      </c>
      <c r="X3617" t="str" cm="1">
        <f t="array" ref="X3617">_xlfn.IFS(W3617&lt;=3, "Q1", W3617&lt;=6, "Q2", W3617&lt;=9, "Q3", W3617&lt;=12, "Q4")</f>
        <v>Q4</v>
      </c>
      <c r="Y3617" s="4">
        <f t="shared" si="226"/>
        <v>27.500000000000004</v>
      </c>
      <c r="Z3617" t="str">
        <f t="shared" si="227"/>
        <v>November</v>
      </c>
    </row>
    <row r="3618" spans="1:26" x14ac:dyDescent="0.3">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c r="V3618">
        <f t="shared" si="224"/>
        <v>4</v>
      </c>
      <c r="W3618">
        <f t="shared" si="225"/>
        <v>9</v>
      </c>
      <c r="X3618" t="str" cm="1">
        <f t="array" ref="X3618">_xlfn.IFS(W3618&lt;=3, "Q1", W3618&lt;=6, "Q2", W3618&lt;=9, "Q3", W3618&lt;=12, "Q4")</f>
        <v>Q3</v>
      </c>
      <c r="Y3618" s="4">
        <f t="shared" si="226"/>
        <v>-76.666666666666671</v>
      </c>
      <c r="Z3618" t="str">
        <f t="shared" si="227"/>
        <v>September</v>
      </c>
    </row>
    <row r="3619" spans="1:26" x14ac:dyDescent="0.3">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c r="V3619">
        <f t="shared" si="224"/>
        <v>4</v>
      </c>
      <c r="W3619">
        <f t="shared" si="225"/>
        <v>9</v>
      </c>
      <c r="X3619" t="str" cm="1">
        <f t="array" ref="X3619">_xlfn.IFS(W3619&lt;=3, "Q1", W3619&lt;=6, "Q2", W3619&lt;=9, "Q3", W3619&lt;=12, "Q4")</f>
        <v>Q3</v>
      </c>
      <c r="Y3619" s="4">
        <f t="shared" si="226"/>
        <v>31.25</v>
      </c>
      <c r="Z3619" t="str">
        <f t="shared" si="227"/>
        <v>September</v>
      </c>
    </row>
    <row r="3620" spans="1:26" x14ac:dyDescent="0.3">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c r="V3620">
        <f t="shared" si="224"/>
        <v>4</v>
      </c>
      <c r="W3620">
        <f t="shared" si="225"/>
        <v>9</v>
      </c>
      <c r="X3620" t="str" cm="1">
        <f t="array" ref="X3620">_xlfn.IFS(W3620&lt;=3, "Q1", W3620&lt;=6, "Q2", W3620&lt;=9, "Q3", W3620&lt;=12, "Q4")</f>
        <v>Q3</v>
      </c>
      <c r="Y3620" s="4">
        <f t="shared" si="226"/>
        <v>31.250000000000007</v>
      </c>
      <c r="Z3620" t="str">
        <f t="shared" si="227"/>
        <v>September</v>
      </c>
    </row>
    <row r="3621" spans="1:26" x14ac:dyDescent="0.3">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c r="V3621">
        <f t="shared" si="224"/>
        <v>4</v>
      </c>
      <c r="W3621">
        <f t="shared" si="225"/>
        <v>9</v>
      </c>
      <c r="X3621" t="str" cm="1">
        <f t="array" ref="X3621">_xlfn.IFS(W3621&lt;=3, "Q1", W3621&lt;=6, "Q2", W3621&lt;=9, "Q3", W3621&lt;=12, "Q4")</f>
        <v>Q3</v>
      </c>
      <c r="Y3621" s="4">
        <f t="shared" si="226"/>
        <v>30.000000000000004</v>
      </c>
      <c r="Z3621" t="str">
        <f t="shared" si="227"/>
        <v>September</v>
      </c>
    </row>
    <row r="3622" spans="1:26" x14ac:dyDescent="0.3">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c r="V3622">
        <f t="shared" si="224"/>
        <v>7</v>
      </c>
      <c r="W3622">
        <f t="shared" si="225"/>
        <v>9</v>
      </c>
      <c r="X3622" t="str" cm="1">
        <f t="array" ref="X3622">_xlfn.IFS(W3622&lt;=3, "Q1", W3622&lt;=6, "Q2", W3622&lt;=9, "Q3", W3622&lt;=12, "Q4")</f>
        <v>Q3</v>
      </c>
      <c r="Y3622" s="4">
        <f t="shared" si="226"/>
        <v>11.249999999999998</v>
      </c>
      <c r="Z3622" t="str">
        <f t="shared" si="227"/>
        <v>September</v>
      </c>
    </row>
    <row r="3623" spans="1:26" x14ac:dyDescent="0.3">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c r="V3623">
        <f t="shared" si="224"/>
        <v>7</v>
      </c>
      <c r="W3623">
        <f t="shared" si="225"/>
        <v>9</v>
      </c>
      <c r="X3623" t="str" cm="1">
        <f t="array" ref="X3623">_xlfn.IFS(W3623&lt;=3, "Q1", W3623&lt;=6, "Q2", W3623&lt;=9, "Q3", W3623&lt;=12, "Q4")</f>
        <v>Q3</v>
      </c>
      <c r="Y3623" s="4">
        <f t="shared" si="226"/>
        <v>8.75</v>
      </c>
      <c r="Z3623" t="str">
        <f t="shared" si="227"/>
        <v>September</v>
      </c>
    </row>
    <row r="3624" spans="1:26" x14ac:dyDescent="0.3">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c r="V3624">
        <f t="shared" si="224"/>
        <v>5</v>
      </c>
      <c r="W3624">
        <f t="shared" si="225"/>
        <v>9</v>
      </c>
      <c r="X3624" t="str" cm="1">
        <f t="array" ref="X3624">_xlfn.IFS(W3624&lt;=3, "Q1", W3624&lt;=6, "Q2", W3624&lt;=9, "Q3", W3624&lt;=12, "Q4")</f>
        <v>Q3</v>
      </c>
      <c r="Y3624" s="4">
        <f t="shared" si="226"/>
        <v>37</v>
      </c>
      <c r="Z3624" t="str">
        <f t="shared" si="227"/>
        <v>September</v>
      </c>
    </row>
    <row r="3625" spans="1:26" x14ac:dyDescent="0.3">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c r="V3625">
        <f t="shared" si="224"/>
        <v>5</v>
      </c>
      <c r="W3625">
        <f t="shared" si="225"/>
        <v>9</v>
      </c>
      <c r="X3625" t="str" cm="1">
        <f t="array" ref="X3625">_xlfn.IFS(W3625&lt;=3, "Q1", W3625&lt;=6, "Q2", W3625&lt;=9, "Q3", W3625&lt;=12, "Q4")</f>
        <v>Q3</v>
      </c>
      <c r="Y3625" s="4">
        <f t="shared" si="226"/>
        <v>48</v>
      </c>
      <c r="Z3625" t="str">
        <f t="shared" si="227"/>
        <v>September</v>
      </c>
    </row>
    <row r="3626" spans="1:26" x14ac:dyDescent="0.3">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c r="V3626">
        <f t="shared" si="224"/>
        <v>2</v>
      </c>
      <c r="W3626">
        <f t="shared" si="225"/>
        <v>5</v>
      </c>
      <c r="X3626" t="str" cm="1">
        <f t="array" ref="X3626">_xlfn.IFS(W3626&lt;=3, "Q1", W3626&lt;=6, "Q2", W3626&lt;=9, "Q3", W3626&lt;=12, "Q4")</f>
        <v>Q2</v>
      </c>
      <c r="Y3626" s="4">
        <f t="shared" si="226"/>
        <v>6.25</v>
      </c>
      <c r="Z3626" t="str">
        <f t="shared" si="227"/>
        <v>May</v>
      </c>
    </row>
    <row r="3627" spans="1:26" x14ac:dyDescent="0.3">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c r="V3627">
        <f t="shared" si="224"/>
        <v>2</v>
      </c>
      <c r="W3627">
        <f t="shared" si="225"/>
        <v>5</v>
      </c>
      <c r="X3627" t="str" cm="1">
        <f t="array" ref="X3627">_xlfn.IFS(W3627&lt;=3, "Q1", W3627&lt;=6, "Q2", W3627&lt;=9, "Q3", W3627&lt;=12, "Q4")</f>
        <v>Q2</v>
      </c>
      <c r="Y3627" s="4">
        <f t="shared" si="226"/>
        <v>28.999999999999996</v>
      </c>
      <c r="Z3627" t="str">
        <f t="shared" si="227"/>
        <v>May</v>
      </c>
    </row>
    <row r="3628" spans="1:26" x14ac:dyDescent="0.3">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c r="V3628">
        <f t="shared" si="224"/>
        <v>2</v>
      </c>
      <c r="W3628">
        <f t="shared" si="225"/>
        <v>5</v>
      </c>
      <c r="X3628" t="str" cm="1">
        <f t="array" ref="X3628">_xlfn.IFS(W3628&lt;=3, "Q1", W3628&lt;=6, "Q2", W3628&lt;=9, "Q3", W3628&lt;=12, "Q4")</f>
        <v>Q2</v>
      </c>
      <c r="Y3628" s="4">
        <f t="shared" si="226"/>
        <v>25</v>
      </c>
      <c r="Z3628" t="str">
        <f t="shared" si="227"/>
        <v>May</v>
      </c>
    </row>
    <row r="3629" spans="1:26" x14ac:dyDescent="0.3">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c r="V3629">
        <f t="shared" si="224"/>
        <v>2</v>
      </c>
      <c r="W3629">
        <f t="shared" si="225"/>
        <v>5</v>
      </c>
      <c r="X3629" t="str" cm="1">
        <f t="array" ref="X3629">_xlfn.IFS(W3629&lt;=3, "Q1", W3629&lt;=6, "Q2", W3629&lt;=9, "Q3", W3629&lt;=12, "Q4")</f>
        <v>Q2</v>
      </c>
      <c r="Y3629" s="4">
        <f t="shared" si="226"/>
        <v>30.000000000000004</v>
      </c>
      <c r="Z3629" t="str">
        <f t="shared" si="227"/>
        <v>May</v>
      </c>
    </row>
    <row r="3630" spans="1:26" x14ac:dyDescent="0.3">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c r="V3630">
        <f t="shared" si="224"/>
        <v>4</v>
      </c>
      <c r="W3630">
        <f t="shared" si="225"/>
        <v>8</v>
      </c>
      <c r="X3630" t="str" cm="1">
        <f t="array" ref="X3630">_xlfn.IFS(W3630&lt;=3, "Q1", W3630&lt;=6, "Q2", W3630&lt;=9, "Q3", W3630&lt;=12, "Q4")</f>
        <v>Q3</v>
      </c>
      <c r="Y3630" s="4">
        <f t="shared" si="226"/>
        <v>31.249999999999993</v>
      </c>
      <c r="Z3630" t="str">
        <f t="shared" si="227"/>
        <v>August</v>
      </c>
    </row>
    <row r="3631" spans="1:26" x14ac:dyDescent="0.3">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c r="V3631">
        <f t="shared" si="224"/>
        <v>4</v>
      </c>
      <c r="W3631">
        <f t="shared" si="225"/>
        <v>11</v>
      </c>
      <c r="X3631" t="str" cm="1">
        <f t="array" ref="X3631">_xlfn.IFS(W3631&lt;=3, "Q1", W3631&lt;=6, "Q2", W3631&lt;=9, "Q3", W3631&lt;=12, "Q4")</f>
        <v>Q4</v>
      </c>
      <c r="Y3631" s="4">
        <f t="shared" si="226"/>
        <v>18.75</v>
      </c>
      <c r="Z3631" t="str">
        <f t="shared" si="227"/>
        <v>November</v>
      </c>
    </row>
    <row r="3632" spans="1:26" x14ac:dyDescent="0.3">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c r="V3632">
        <f t="shared" si="224"/>
        <v>4</v>
      </c>
      <c r="W3632">
        <f t="shared" si="225"/>
        <v>11</v>
      </c>
      <c r="X3632" t="str" cm="1">
        <f t="array" ref="X3632">_xlfn.IFS(W3632&lt;=3, "Q1", W3632&lt;=6, "Q2", W3632&lt;=9, "Q3", W3632&lt;=12, "Q4")</f>
        <v>Q4</v>
      </c>
      <c r="Y3632" s="4">
        <f t="shared" si="226"/>
        <v>11.249999999999998</v>
      </c>
      <c r="Z3632" t="str">
        <f t="shared" si="227"/>
        <v>November</v>
      </c>
    </row>
    <row r="3633" spans="1:26" x14ac:dyDescent="0.3">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c r="V3633">
        <f t="shared" si="224"/>
        <v>5</v>
      </c>
      <c r="W3633">
        <f t="shared" si="225"/>
        <v>5</v>
      </c>
      <c r="X3633" t="str" cm="1">
        <f t="array" ref="X3633">_xlfn.IFS(W3633&lt;=3, "Q1", W3633&lt;=6, "Q2", W3633&lt;=9, "Q3", W3633&lt;=12, "Q4")</f>
        <v>Q2</v>
      </c>
      <c r="Y3633" s="4">
        <f t="shared" si="226"/>
        <v>27.999999999999996</v>
      </c>
      <c r="Z3633" t="str">
        <f t="shared" si="227"/>
        <v>May</v>
      </c>
    </row>
    <row r="3634" spans="1:26" x14ac:dyDescent="0.3">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c r="V3634">
        <f t="shared" si="224"/>
        <v>5</v>
      </c>
      <c r="W3634">
        <f t="shared" si="225"/>
        <v>5</v>
      </c>
      <c r="X3634" t="str" cm="1">
        <f t="array" ref="X3634">_xlfn.IFS(W3634&lt;=3, "Q1", W3634&lt;=6, "Q2", W3634&lt;=9, "Q3", W3634&lt;=12, "Q4")</f>
        <v>Q2</v>
      </c>
      <c r="Y3634" s="4">
        <f t="shared" si="226"/>
        <v>5.9999999999999991</v>
      </c>
      <c r="Z3634" t="str">
        <f t="shared" si="227"/>
        <v>May</v>
      </c>
    </row>
    <row r="3635" spans="1:26" x14ac:dyDescent="0.3">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c r="V3635">
        <f t="shared" si="224"/>
        <v>4</v>
      </c>
      <c r="W3635">
        <f t="shared" si="225"/>
        <v>11</v>
      </c>
      <c r="X3635" t="str" cm="1">
        <f t="array" ref="X3635">_xlfn.IFS(W3635&lt;=3, "Q1", W3635&lt;=6, "Q2", W3635&lt;=9, "Q3", W3635&lt;=12, "Q4")</f>
        <v>Q4</v>
      </c>
      <c r="Y3635" s="4">
        <f t="shared" si="226"/>
        <v>36.250000000000007</v>
      </c>
      <c r="Z3635" t="str">
        <f t="shared" si="227"/>
        <v>November</v>
      </c>
    </row>
    <row r="3636" spans="1:26" x14ac:dyDescent="0.3">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c r="V3636">
        <f t="shared" si="224"/>
        <v>4</v>
      </c>
      <c r="W3636">
        <f t="shared" si="225"/>
        <v>11</v>
      </c>
      <c r="X3636" t="str" cm="1">
        <f t="array" ref="X3636">_xlfn.IFS(W3636&lt;=3, "Q1", W3636&lt;=6, "Q2", W3636&lt;=9, "Q3", W3636&lt;=12, "Q4")</f>
        <v>Q4</v>
      </c>
      <c r="Y3636" s="4">
        <f t="shared" si="226"/>
        <v>-23.333333333333336</v>
      </c>
      <c r="Z3636" t="str">
        <f t="shared" si="227"/>
        <v>November</v>
      </c>
    </row>
    <row r="3637" spans="1:26" x14ac:dyDescent="0.3">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c r="V3637">
        <f t="shared" si="224"/>
        <v>4</v>
      </c>
      <c r="W3637">
        <f t="shared" si="225"/>
        <v>11</v>
      </c>
      <c r="X3637" t="str" cm="1">
        <f t="array" ref="X3637">_xlfn.IFS(W3637&lt;=3, "Q1", W3637&lt;=6, "Q2", W3637&lt;=9, "Q3", W3637&lt;=12, "Q4")</f>
        <v>Q4</v>
      </c>
      <c r="Y3637" s="4">
        <f t="shared" si="226"/>
        <v>36.250000000000007</v>
      </c>
      <c r="Z3637" t="str">
        <f t="shared" si="227"/>
        <v>November</v>
      </c>
    </row>
    <row r="3638" spans="1:26" x14ac:dyDescent="0.3">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c r="V3638">
        <f t="shared" si="224"/>
        <v>4</v>
      </c>
      <c r="W3638">
        <f t="shared" si="225"/>
        <v>11</v>
      </c>
      <c r="X3638" t="str" cm="1">
        <f t="array" ref="X3638">_xlfn.IFS(W3638&lt;=3, "Q1", W3638&lt;=6, "Q2", W3638&lt;=9, "Q3", W3638&lt;=12, "Q4")</f>
        <v>Q4</v>
      </c>
      <c r="Y3638" s="4">
        <f t="shared" si="226"/>
        <v>33.75</v>
      </c>
      <c r="Z3638" t="str">
        <f t="shared" si="227"/>
        <v>November</v>
      </c>
    </row>
    <row r="3639" spans="1:26" x14ac:dyDescent="0.3">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c r="V3639">
        <f t="shared" si="224"/>
        <v>4</v>
      </c>
      <c r="W3639">
        <f t="shared" si="225"/>
        <v>11</v>
      </c>
      <c r="X3639" t="str" cm="1">
        <f t="array" ref="X3639">_xlfn.IFS(W3639&lt;=3, "Q1", W3639&lt;=6, "Q2", W3639&lt;=9, "Q3", W3639&lt;=12, "Q4")</f>
        <v>Q4</v>
      </c>
      <c r="Y3639" s="4">
        <f t="shared" si="226"/>
        <v>8.75</v>
      </c>
      <c r="Z3639" t="str">
        <f t="shared" si="227"/>
        <v>November</v>
      </c>
    </row>
    <row r="3640" spans="1:26" x14ac:dyDescent="0.3">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c r="V3640">
        <f t="shared" si="224"/>
        <v>4</v>
      </c>
      <c r="W3640">
        <f t="shared" si="225"/>
        <v>11</v>
      </c>
      <c r="X3640" t="str" cm="1">
        <f t="array" ref="X3640">_xlfn.IFS(W3640&lt;=3, "Q1", W3640&lt;=6, "Q2", W3640&lt;=9, "Q3", W3640&lt;=12, "Q4")</f>
        <v>Q4</v>
      </c>
      <c r="Y3640" s="4">
        <f t="shared" si="226"/>
        <v>20</v>
      </c>
      <c r="Z3640" t="str">
        <f t="shared" si="227"/>
        <v>November</v>
      </c>
    </row>
    <row r="3641" spans="1:26" x14ac:dyDescent="0.3">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c r="V3641">
        <f t="shared" si="224"/>
        <v>4</v>
      </c>
      <c r="W3641">
        <f t="shared" si="225"/>
        <v>11</v>
      </c>
      <c r="X3641" t="str" cm="1">
        <f t="array" ref="X3641">_xlfn.IFS(W3641&lt;=3, "Q1", W3641&lt;=6, "Q2", W3641&lt;=9, "Q3", W3641&lt;=12, "Q4")</f>
        <v>Q4</v>
      </c>
      <c r="Y3641" s="4">
        <f t="shared" si="226"/>
        <v>36.25</v>
      </c>
      <c r="Z3641" t="str">
        <f t="shared" si="227"/>
        <v>November</v>
      </c>
    </row>
    <row r="3642" spans="1:26" x14ac:dyDescent="0.3">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c r="V3642">
        <f t="shared" si="224"/>
        <v>4</v>
      </c>
      <c r="W3642">
        <f t="shared" si="225"/>
        <v>11</v>
      </c>
      <c r="X3642" t="str" cm="1">
        <f t="array" ref="X3642">_xlfn.IFS(W3642&lt;=3, "Q1", W3642&lt;=6, "Q2", W3642&lt;=9, "Q3", W3642&lt;=12, "Q4")</f>
        <v>Q4</v>
      </c>
      <c r="Y3642" s="4">
        <f t="shared" si="226"/>
        <v>-16.25</v>
      </c>
      <c r="Z3642" t="str">
        <f t="shared" si="227"/>
        <v>November</v>
      </c>
    </row>
    <row r="3643" spans="1:26" x14ac:dyDescent="0.3">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c r="V3643">
        <f t="shared" si="224"/>
        <v>4</v>
      </c>
      <c r="W3643">
        <f t="shared" si="225"/>
        <v>11</v>
      </c>
      <c r="X3643" t="str" cm="1">
        <f t="array" ref="X3643">_xlfn.IFS(W3643&lt;=3, "Q1", W3643&lt;=6, "Q2", W3643&lt;=9, "Q3", W3643&lt;=12, "Q4")</f>
        <v>Q4</v>
      </c>
      <c r="Y3643" s="4">
        <f t="shared" si="226"/>
        <v>-66.666666666666657</v>
      </c>
      <c r="Z3643" t="str">
        <f t="shared" si="227"/>
        <v>November</v>
      </c>
    </row>
    <row r="3644" spans="1:26" x14ac:dyDescent="0.3">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c r="V3644">
        <f t="shared" si="224"/>
        <v>3</v>
      </c>
      <c r="W3644">
        <f t="shared" si="225"/>
        <v>12</v>
      </c>
      <c r="X3644" t="str" cm="1">
        <f t="array" ref="X3644">_xlfn.IFS(W3644&lt;=3, "Q1", W3644&lt;=6, "Q2", W3644&lt;=9, "Q3", W3644&lt;=12, "Q4")</f>
        <v>Q4</v>
      </c>
      <c r="Y3644" s="4">
        <f t="shared" si="226"/>
        <v>31.25</v>
      </c>
      <c r="Z3644" t="str">
        <f t="shared" si="227"/>
        <v>December</v>
      </c>
    </row>
    <row r="3645" spans="1:26" x14ac:dyDescent="0.3">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c r="V3645">
        <f t="shared" si="224"/>
        <v>3</v>
      </c>
      <c r="W3645">
        <f t="shared" si="225"/>
        <v>12</v>
      </c>
      <c r="X3645" t="str" cm="1">
        <f t="array" ref="X3645">_xlfn.IFS(W3645&lt;=3, "Q1", W3645&lt;=6, "Q2", W3645&lt;=9, "Q3", W3645&lt;=12, "Q4")</f>
        <v>Q4</v>
      </c>
      <c r="Y3645" s="4">
        <f t="shared" si="226"/>
        <v>26</v>
      </c>
      <c r="Z3645" t="str">
        <f t="shared" si="227"/>
        <v>December</v>
      </c>
    </row>
    <row r="3646" spans="1:26" x14ac:dyDescent="0.3">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c r="V3646">
        <f t="shared" si="224"/>
        <v>3</v>
      </c>
      <c r="W3646">
        <f t="shared" si="225"/>
        <v>12</v>
      </c>
      <c r="X3646" t="str" cm="1">
        <f t="array" ref="X3646">_xlfn.IFS(W3646&lt;=3, "Q1", W3646&lt;=6, "Q2", W3646&lt;=9, "Q3", W3646&lt;=12, "Q4")</f>
        <v>Q4</v>
      </c>
      <c r="Y3646" s="4">
        <f t="shared" si="226"/>
        <v>28.000000000000004</v>
      </c>
      <c r="Z3646" t="str">
        <f t="shared" si="227"/>
        <v>December</v>
      </c>
    </row>
    <row r="3647" spans="1:26" x14ac:dyDescent="0.3">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c r="V3647">
        <f t="shared" si="224"/>
        <v>3</v>
      </c>
      <c r="W3647">
        <f t="shared" si="225"/>
        <v>12</v>
      </c>
      <c r="X3647" t="str" cm="1">
        <f t="array" ref="X3647">_xlfn.IFS(W3647&lt;=3, "Q1", W3647&lt;=6, "Q2", W3647&lt;=9, "Q3", W3647&lt;=12, "Q4")</f>
        <v>Q4</v>
      </c>
      <c r="Y3647" s="4">
        <f t="shared" si="226"/>
        <v>32.5</v>
      </c>
      <c r="Z3647" t="str">
        <f t="shared" si="227"/>
        <v>December</v>
      </c>
    </row>
    <row r="3648" spans="1:26" x14ac:dyDescent="0.3">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c r="V3648">
        <f t="shared" si="224"/>
        <v>2</v>
      </c>
      <c r="W3648">
        <f t="shared" si="225"/>
        <v>7</v>
      </c>
      <c r="X3648" t="str" cm="1">
        <f t="array" ref="X3648">_xlfn.IFS(W3648&lt;=3, "Q1", W3648&lt;=6, "Q2", W3648&lt;=9, "Q3", W3648&lt;=12, "Q4")</f>
        <v>Q3</v>
      </c>
      <c r="Y3648" s="4">
        <f t="shared" si="226"/>
        <v>48.999999999999993</v>
      </c>
      <c r="Z3648" t="str">
        <f t="shared" si="227"/>
        <v>July</v>
      </c>
    </row>
    <row r="3649" spans="1:26" x14ac:dyDescent="0.3">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c r="V3649">
        <f t="shared" si="224"/>
        <v>2</v>
      </c>
      <c r="W3649">
        <f t="shared" si="225"/>
        <v>7</v>
      </c>
      <c r="X3649" t="str" cm="1">
        <f t="array" ref="X3649">_xlfn.IFS(W3649&lt;=3, "Q1", W3649&lt;=6, "Q2", W3649&lt;=9, "Q3", W3649&lt;=12, "Q4")</f>
        <v>Q3</v>
      </c>
      <c r="Y3649" s="4">
        <f t="shared" si="226"/>
        <v>28.999999999999996</v>
      </c>
      <c r="Z3649" t="str">
        <f t="shared" si="227"/>
        <v>July</v>
      </c>
    </row>
    <row r="3650" spans="1:26" x14ac:dyDescent="0.3">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c r="V3650">
        <f t="shared" si="224"/>
        <v>5</v>
      </c>
      <c r="W3650">
        <f t="shared" si="225"/>
        <v>11</v>
      </c>
      <c r="X3650" t="str" cm="1">
        <f t="array" ref="X3650">_xlfn.IFS(W3650&lt;=3, "Q1", W3650&lt;=6, "Q2", W3650&lt;=9, "Q3", W3650&lt;=12, "Q4")</f>
        <v>Q4</v>
      </c>
      <c r="Y3650" s="4">
        <f t="shared" si="226"/>
        <v>-69.999999999999986</v>
      </c>
      <c r="Z3650" t="str">
        <f t="shared" si="227"/>
        <v>November</v>
      </c>
    </row>
    <row r="3651" spans="1:26" x14ac:dyDescent="0.3">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c r="V3651">
        <f t="shared" ref="V3651:V3714" si="228">D3651-C3651</f>
        <v>5</v>
      </c>
      <c r="W3651">
        <f t="shared" ref="W3651:W3714" si="229">MONTH(C3651)</f>
        <v>11</v>
      </c>
      <c r="X3651" t="str" cm="1">
        <f t="array" ref="X3651">_xlfn.IFS(W3651&lt;=3, "Q1", W3651&lt;=6, "Q2", W3651&lt;=9, "Q3", W3651&lt;=12, "Q4")</f>
        <v>Q4</v>
      </c>
      <c r="Y3651" s="4">
        <f t="shared" ref="Y3651:Y3714" si="230">(U3651/R3651)*100</f>
        <v>33.75</v>
      </c>
      <c r="Z3651" t="str">
        <f t="shared" ref="Z3651:Z3714" si="231">TEXT(C3651, "mmmm")</f>
        <v>November</v>
      </c>
    </row>
    <row r="3652" spans="1:26" x14ac:dyDescent="0.3">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c r="V3652">
        <f t="shared" si="228"/>
        <v>2</v>
      </c>
      <c r="W3652">
        <f t="shared" si="229"/>
        <v>12</v>
      </c>
      <c r="X3652" t="str" cm="1">
        <f t="array" ref="X3652">_xlfn.IFS(W3652&lt;=3, "Q1", W3652&lt;=6, "Q2", W3652&lt;=9, "Q3", W3652&lt;=12, "Q4")</f>
        <v>Q4</v>
      </c>
      <c r="Y3652" s="4">
        <f t="shared" si="230"/>
        <v>40</v>
      </c>
      <c r="Z3652" t="str">
        <f t="shared" si="231"/>
        <v>December</v>
      </c>
    </row>
    <row r="3653" spans="1:26" x14ac:dyDescent="0.3">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c r="V3653">
        <f t="shared" si="228"/>
        <v>2</v>
      </c>
      <c r="W3653">
        <f t="shared" si="229"/>
        <v>12</v>
      </c>
      <c r="X3653" t="str" cm="1">
        <f t="array" ref="X3653">_xlfn.IFS(W3653&lt;=3, "Q1", W3653&lt;=6, "Q2", W3653&lt;=9, "Q3", W3653&lt;=12, "Q4")</f>
        <v>Q4</v>
      </c>
      <c r="Y3653" s="4">
        <f t="shared" si="230"/>
        <v>36</v>
      </c>
      <c r="Z3653" t="str">
        <f t="shared" si="231"/>
        <v>December</v>
      </c>
    </row>
    <row r="3654" spans="1:26" x14ac:dyDescent="0.3">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c r="V3654">
        <f t="shared" si="228"/>
        <v>2</v>
      </c>
      <c r="W3654">
        <f t="shared" si="229"/>
        <v>12</v>
      </c>
      <c r="X3654" t="str" cm="1">
        <f t="array" ref="X3654">_xlfn.IFS(W3654&lt;=3, "Q1", W3654&lt;=6, "Q2", W3654&lt;=9, "Q3", W3654&lt;=12, "Q4")</f>
        <v>Q4</v>
      </c>
      <c r="Y3654" s="4">
        <f t="shared" si="230"/>
        <v>46</v>
      </c>
      <c r="Z3654" t="str">
        <f t="shared" si="231"/>
        <v>December</v>
      </c>
    </row>
    <row r="3655" spans="1:26" x14ac:dyDescent="0.3">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c r="V3655">
        <f t="shared" si="228"/>
        <v>2</v>
      </c>
      <c r="W3655">
        <f t="shared" si="229"/>
        <v>12</v>
      </c>
      <c r="X3655" t="str" cm="1">
        <f t="array" ref="X3655">_xlfn.IFS(W3655&lt;=3, "Q1", W3655&lt;=6, "Q2", W3655&lt;=9, "Q3", W3655&lt;=12, "Q4")</f>
        <v>Q4</v>
      </c>
      <c r="Y3655" s="4">
        <f t="shared" si="230"/>
        <v>47</v>
      </c>
      <c r="Z3655" t="str">
        <f t="shared" si="231"/>
        <v>December</v>
      </c>
    </row>
    <row r="3656" spans="1:26" x14ac:dyDescent="0.3">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c r="V3656">
        <f t="shared" si="228"/>
        <v>5</v>
      </c>
      <c r="W3656">
        <f t="shared" si="229"/>
        <v>8</v>
      </c>
      <c r="X3656" t="str" cm="1">
        <f t="array" ref="X3656">_xlfn.IFS(W3656&lt;=3, "Q1", W3656&lt;=6, "Q2", W3656&lt;=9, "Q3", W3656&lt;=12, "Q4")</f>
        <v>Q3</v>
      </c>
      <c r="Y3656" s="4">
        <f t="shared" si="230"/>
        <v>25.999999999999996</v>
      </c>
      <c r="Z3656" t="str">
        <f t="shared" si="231"/>
        <v>August</v>
      </c>
    </row>
    <row r="3657" spans="1:26" x14ac:dyDescent="0.3">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c r="V3657">
        <f t="shared" si="228"/>
        <v>6</v>
      </c>
      <c r="W3657">
        <f t="shared" si="229"/>
        <v>4</v>
      </c>
      <c r="X3657" t="str" cm="1">
        <f t="array" ref="X3657">_xlfn.IFS(W3657&lt;=3, "Q1", W3657&lt;=6, "Q2", W3657&lt;=9, "Q3", W3657&lt;=12, "Q4")</f>
        <v>Q2</v>
      </c>
      <c r="Y3657" s="4">
        <f t="shared" si="230"/>
        <v>-18.75</v>
      </c>
      <c r="Z3657" t="str">
        <f t="shared" si="231"/>
        <v>April</v>
      </c>
    </row>
    <row r="3658" spans="1:26" x14ac:dyDescent="0.3">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c r="V3658">
        <f t="shared" si="228"/>
        <v>6</v>
      </c>
      <c r="W3658">
        <f t="shared" si="229"/>
        <v>9</v>
      </c>
      <c r="X3658" t="str" cm="1">
        <f t="array" ref="X3658">_xlfn.IFS(W3658&lt;=3, "Q1", W3658&lt;=6, "Q2", W3658&lt;=9, "Q3", W3658&lt;=12, "Q4")</f>
        <v>Q3</v>
      </c>
      <c r="Y3658" s="4">
        <f t="shared" si="230"/>
        <v>18.75</v>
      </c>
      <c r="Z3658" t="str">
        <f t="shared" si="231"/>
        <v>September</v>
      </c>
    </row>
    <row r="3659" spans="1:26" x14ac:dyDescent="0.3">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c r="V3659">
        <f t="shared" si="228"/>
        <v>5</v>
      </c>
      <c r="W3659">
        <f t="shared" si="229"/>
        <v>3</v>
      </c>
      <c r="X3659" t="str" cm="1">
        <f t="array" ref="X3659">_xlfn.IFS(W3659&lt;=3, "Q1", W3659&lt;=6, "Q2", W3659&lt;=9, "Q3", W3659&lt;=12, "Q4")</f>
        <v>Q1</v>
      </c>
      <c r="Y3659" s="4">
        <f t="shared" si="230"/>
        <v>33.75</v>
      </c>
      <c r="Z3659" t="str">
        <f t="shared" si="231"/>
        <v>March</v>
      </c>
    </row>
    <row r="3660" spans="1:26" x14ac:dyDescent="0.3">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c r="V3660">
        <f t="shared" si="228"/>
        <v>5</v>
      </c>
      <c r="W3660">
        <f t="shared" si="229"/>
        <v>3</v>
      </c>
      <c r="X3660" t="str" cm="1">
        <f t="array" ref="X3660">_xlfn.IFS(W3660&lt;=3, "Q1", W3660&lt;=6, "Q2", W3660&lt;=9, "Q3", W3660&lt;=12, "Q4")</f>
        <v>Q1</v>
      </c>
      <c r="Y3660" s="4">
        <f t="shared" si="230"/>
        <v>12.5</v>
      </c>
      <c r="Z3660" t="str">
        <f t="shared" si="231"/>
        <v>March</v>
      </c>
    </row>
    <row r="3661" spans="1:26" x14ac:dyDescent="0.3">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c r="V3661">
        <f t="shared" si="228"/>
        <v>5</v>
      </c>
      <c r="W3661">
        <f t="shared" si="229"/>
        <v>3</v>
      </c>
      <c r="X3661" t="str" cm="1">
        <f t="array" ref="X3661">_xlfn.IFS(W3661&lt;=3, "Q1", W3661&lt;=6, "Q2", W3661&lt;=9, "Q3", W3661&lt;=12, "Q4")</f>
        <v>Q1</v>
      </c>
      <c r="Y3661" s="4">
        <f t="shared" si="230"/>
        <v>22.499999999999996</v>
      </c>
      <c r="Z3661" t="str">
        <f t="shared" si="231"/>
        <v>March</v>
      </c>
    </row>
    <row r="3662" spans="1:26" x14ac:dyDescent="0.3">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c r="V3662">
        <f t="shared" si="228"/>
        <v>5</v>
      </c>
      <c r="W3662">
        <f t="shared" si="229"/>
        <v>7</v>
      </c>
      <c r="X3662" t="str" cm="1">
        <f t="array" ref="X3662">_xlfn.IFS(W3662&lt;=3, "Q1", W3662&lt;=6, "Q2", W3662&lt;=9, "Q3", W3662&lt;=12, "Q4")</f>
        <v>Q3</v>
      </c>
      <c r="Y3662" s="4">
        <f t="shared" si="230"/>
        <v>12.5</v>
      </c>
      <c r="Z3662" t="str">
        <f t="shared" si="231"/>
        <v>July</v>
      </c>
    </row>
    <row r="3663" spans="1:26" x14ac:dyDescent="0.3">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c r="V3663">
        <f t="shared" si="228"/>
        <v>2</v>
      </c>
      <c r="W3663">
        <f t="shared" si="229"/>
        <v>6</v>
      </c>
      <c r="X3663" t="str" cm="1">
        <f t="array" ref="X3663">_xlfn.IFS(W3663&lt;=3, "Q1", W3663&lt;=6, "Q2", W3663&lt;=9, "Q3", W3663&lt;=12, "Q4")</f>
        <v>Q2</v>
      </c>
      <c r="Y3663" s="4">
        <f t="shared" si="230"/>
        <v>25</v>
      </c>
      <c r="Z3663" t="str">
        <f t="shared" si="231"/>
        <v>June</v>
      </c>
    </row>
    <row r="3664" spans="1:26" x14ac:dyDescent="0.3">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c r="V3664">
        <f t="shared" si="228"/>
        <v>6</v>
      </c>
      <c r="W3664">
        <f t="shared" si="229"/>
        <v>7</v>
      </c>
      <c r="X3664" t="str" cm="1">
        <f t="array" ref="X3664">_xlfn.IFS(W3664&lt;=3, "Q1", W3664&lt;=6, "Q2", W3664&lt;=9, "Q3", W3664&lt;=12, "Q4")</f>
        <v>Q3</v>
      </c>
      <c r="Y3664" s="4">
        <f t="shared" si="230"/>
        <v>36</v>
      </c>
      <c r="Z3664" t="str">
        <f t="shared" si="231"/>
        <v>July</v>
      </c>
    </row>
    <row r="3665" spans="1:26" x14ac:dyDescent="0.3">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c r="V3665">
        <f t="shared" si="228"/>
        <v>6</v>
      </c>
      <c r="W3665">
        <f t="shared" si="229"/>
        <v>7</v>
      </c>
      <c r="X3665" t="str" cm="1">
        <f t="array" ref="X3665">_xlfn.IFS(W3665&lt;=3, "Q1", W3665&lt;=6, "Q2", W3665&lt;=9, "Q3", W3665&lt;=12, "Q4")</f>
        <v>Q3</v>
      </c>
      <c r="Y3665" s="4">
        <f t="shared" si="230"/>
        <v>47</v>
      </c>
      <c r="Z3665" t="str">
        <f t="shared" si="231"/>
        <v>July</v>
      </c>
    </row>
    <row r="3666" spans="1:26" x14ac:dyDescent="0.3">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c r="V3666">
        <f t="shared" si="228"/>
        <v>5</v>
      </c>
      <c r="W3666">
        <f t="shared" si="229"/>
        <v>12</v>
      </c>
      <c r="X3666" t="str" cm="1">
        <f t="array" ref="X3666">_xlfn.IFS(W3666&lt;=3, "Q1", W3666&lt;=6, "Q2", W3666&lt;=9, "Q3", W3666&lt;=12, "Q4")</f>
        <v>Q4</v>
      </c>
      <c r="Y3666" s="4">
        <f t="shared" si="230"/>
        <v>32.499999999999993</v>
      </c>
      <c r="Z3666" t="str">
        <f t="shared" si="231"/>
        <v>December</v>
      </c>
    </row>
    <row r="3667" spans="1:26" x14ac:dyDescent="0.3">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c r="V3667">
        <f t="shared" si="228"/>
        <v>5</v>
      </c>
      <c r="W3667">
        <f t="shared" si="229"/>
        <v>12</v>
      </c>
      <c r="X3667" t="str" cm="1">
        <f t="array" ref="X3667">_xlfn.IFS(W3667&lt;=3, "Q1", W3667&lt;=6, "Q2", W3667&lt;=9, "Q3", W3667&lt;=12, "Q4")</f>
        <v>Q4</v>
      </c>
      <c r="Y3667" s="4">
        <f t="shared" si="230"/>
        <v>-70</v>
      </c>
      <c r="Z3667" t="str">
        <f t="shared" si="231"/>
        <v>December</v>
      </c>
    </row>
    <row r="3668" spans="1:26" x14ac:dyDescent="0.3">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c r="V3668">
        <f t="shared" si="228"/>
        <v>5</v>
      </c>
      <c r="W3668">
        <f t="shared" si="229"/>
        <v>12</v>
      </c>
      <c r="X3668" t="str" cm="1">
        <f t="array" ref="X3668">_xlfn.IFS(W3668&lt;=3, "Q1", W3668&lt;=6, "Q2", W3668&lt;=9, "Q3", W3668&lt;=12, "Q4")</f>
        <v>Q4</v>
      </c>
      <c r="Y3668" s="4">
        <f t="shared" si="230"/>
        <v>37.5</v>
      </c>
      <c r="Z3668" t="str">
        <f t="shared" si="231"/>
        <v>December</v>
      </c>
    </row>
    <row r="3669" spans="1:26" x14ac:dyDescent="0.3">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c r="V3669">
        <f t="shared" si="228"/>
        <v>5</v>
      </c>
      <c r="W3669">
        <f t="shared" si="229"/>
        <v>12</v>
      </c>
      <c r="X3669" t="str" cm="1">
        <f t="array" ref="X3669">_xlfn.IFS(W3669&lt;=3, "Q1", W3669&lt;=6, "Q2", W3669&lt;=9, "Q3", W3669&lt;=12, "Q4")</f>
        <v>Q4</v>
      </c>
      <c r="Y3669" s="4">
        <f t="shared" si="230"/>
        <v>-18.75</v>
      </c>
      <c r="Z3669" t="str">
        <f t="shared" si="231"/>
        <v>December</v>
      </c>
    </row>
    <row r="3670" spans="1:26" x14ac:dyDescent="0.3">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c r="V3670">
        <f t="shared" si="228"/>
        <v>5</v>
      </c>
      <c r="W3670">
        <f t="shared" si="229"/>
        <v>12</v>
      </c>
      <c r="X3670" t="str" cm="1">
        <f t="array" ref="X3670">_xlfn.IFS(W3670&lt;=3, "Q1", W3670&lt;=6, "Q2", W3670&lt;=9, "Q3", W3670&lt;=12, "Q4")</f>
        <v>Q4</v>
      </c>
      <c r="Y3670" s="4">
        <f t="shared" si="230"/>
        <v>-17.5</v>
      </c>
      <c r="Z3670" t="str">
        <f t="shared" si="231"/>
        <v>December</v>
      </c>
    </row>
    <row r="3671" spans="1:26" x14ac:dyDescent="0.3">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c r="V3671">
        <f t="shared" si="228"/>
        <v>5</v>
      </c>
      <c r="W3671">
        <f t="shared" si="229"/>
        <v>12</v>
      </c>
      <c r="X3671" t="str" cm="1">
        <f t="array" ref="X3671">_xlfn.IFS(W3671&lt;=3, "Q1", W3671&lt;=6, "Q2", W3671&lt;=9, "Q3", W3671&lt;=12, "Q4")</f>
        <v>Q4</v>
      </c>
      <c r="Y3671" s="4">
        <f t="shared" si="230"/>
        <v>32.5</v>
      </c>
      <c r="Z3671" t="str">
        <f t="shared" si="231"/>
        <v>December</v>
      </c>
    </row>
    <row r="3672" spans="1:26" x14ac:dyDescent="0.3">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c r="V3672">
        <f t="shared" si="228"/>
        <v>5</v>
      </c>
      <c r="W3672">
        <f t="shared" si="229"/>
        <v>12</v>
      </c>
      <c r="X3672" t="str" cm="1">
        <f t="array" ref="X3672">_xlfn.IFS(W3672&lt;=3, "Q1", W3672&lt;=6, "Q2", W3672&lt;=9, "Q3", W3672&lt;=12, "Q4")</f>
        <v>Q4</v>
      </c>
      <c r="Y3672" s="4">
        <f t="shared" si="230"/>
        <v>35</v>
      </c>
      <c r="Z3672" t="str">
        <f t="shared" si="231"/>
        <v>December</v>
      </c>
    </row>
    <row r="3673" spans="1:26" x14ac:dyDescent="0.3">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c r="V3673">
        <f t="shared" si="228"/>
        <v>5</v>
      </c>
      <c r="W3673">
        <f t="shared" si="229"/>
        <v>12</v>
      </c>
      <c r="X3673" t="str" cm="1">
        <f t="array" ref="X3673">_xlfn.IFS(W3673&lt;=3, "Q1", W3673&lt;=6, "Q2", W3673&lt;=9, "Q3", W3673&lt;=12, "Q4")</f>
        <v>Q4</v>
      </c>
      <c r="Y3673" s="4">
        <f t="shared" si="230"/>
        <v>7.5</v>
      </c>
      <c r="Z3673" t="str">
        <f t="shared" si="231"/>
        <v>December</v>
      </c>
    </row>
    <row r="3674" spans="1:26" x14ac:dyDescent="0.3">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c r="V3674">
        <f t="shared" si="228"/>
        <v>6</v>
      </c>
      <c r="W3674">
        <f t="shared" si="229"/>
        <v>4</v>
      </c>
      <c r="X3674" t="str" cm="1">
        <f t="array" ref="X3674">_xlfn.IFS(W3674&lt;=3, "Q1", W3674&lt;=6, "Q2", W3674&lt;=9, "Q3", W3674&lt;=12, "Q4")</f>
        <v>Q2</v>
      </c>
      <c r="Y3674" s="4">
        <f t="shared" si="230"/>
        <v>36.25</v>
      </c>
      <c r="Z3674" t="str">
        <f t="shared" si="231"/>
        <v>April</v>
      </c>
    </row>
    <row r="3675" spans="1:26" x14ac:dyDescent="0.3">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c r="V3675">
        <f t="shared" si="228"/>
        <v>6</v>
      </c>
      <c r="W3675">
        <f t="shared" si="229"/>
        <v>4</v>
      </c>
      <c r="X3675" t="str" cm="1">
        <f t="array" ref="X3675">_xlfn.IFS(W3675&lt;=3, "Q1", W3675&lt;=6, "Q2", W3675&lt;=9, "Q3", W3675&lt;=12, "Q4")</f>
        <v>Q2</v>
      </c>
      <c r="Y3675" s="4">
        <f t="shared" si="230"/>
        <v>-83.333333333333343</v>
      </c>
      <c r="Z3675" t="str">
        <f t="shared" si="231"/>
        <v>April</v>
      </c>
    </row>
    <row r="3676" spans="1:26" x14ac:dyDescent="0.3">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c r="V3676">
        <f t="shared" si="228"/>
        <v>5</v>
      </c>
      <c r="W3676">
        <f t="shared" si="229"/>
        <v>11</v>
      </c>
      <c r="X3676" t="str" cm="1">
        <f t="array" ref="X3676">_xlfn.IFS(W3676&lt;=3, "Q1", W3676&lt;=6, "Q2", W3676&lt;=9, "Q3", W3676&lt;=12, "Q4")</f>
        <v>Q4</v>
      </c>
      <c r="Y3676" s="4">
        <f t="shared" si="230"/>
        <v>-24.285714285714285</v>
      </c>
      <c r="Z3676" t="str">
        <f t="shared" si="231"/>
        <v>November</v>
      </c>
    </row>
    <row r="3677" spans="1:26" x14ac:dyDescent="0.3">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c r="V3677">
        <f t="shared" si="228"/>
        <v>5</v>
      </c>
      <c r="W3677">
        <f t="shared" si="229"/>
        <v>11</v>
      </c>
      <c r="X3677" t="str" cm="1">
        <f t="array" ref="X3677">_xlfn.IFS(W3677&lt;=3, "Q1", W3677&lt;=6, "Q2", W3677&lt;=9, "Q3", W3677&lt;=12, "Q4")</f>
        <v>Q4</v>
      </c>
      <c r="Y3677" s="4">
        <f t="shared" si="230"/>
        <v>33.75</v>
      </c>
      <c r="Z3677" t="str">
        <f t="shared" si="231"/>
        <v>November</v>
      </c>
    </row>
    <row r="3678" spans="1:26" x14ac:dyDescent="0.3">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c r="V3678">
        <f t="shared" si="228"/>
        <v>4</v>
      </c>
      <c r="W3678">
        <f t="shared" si="229"/>
        <v>12</v>
      </c>
      <c r="X3678" t="str" cm="1">
        <f t="array" ref="X3678">_xlfn.IFS(W3678&lt;=3, "Q1", W3678&lt;=6, "Q2", W3678&lt;=9, "Q3", W3678&lt;=12, "Q4")</f>
        <v>Q4</v>
      </c>
      <c r="Y3678" s="4">
        <f t="shared" si="230"/>
        <v>32.999999999999993</v>
      </c>
      <c r="Z3678" t="str">
        <f t="shared" si="231"/>
        <v>December</v>
      </c>
    </row>
    <row r="3679" spans="1:26" x14ac:dyDescent="0.3">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c r="V3679">
        <f t="shared" si="228"/>
        <v>5</v>
      </c>
      <c r="W3679">
        <f t="shared" si="229"/>
        <v>7</v>
      </c>
      <c r="X3679" t="str" cm="1">
        <f t="array" ref="X3679">_xlfn.IFS(W3679&lt;=3, "Q1", W3679&lt;=6, "Q2", W3679&lt;=9, "Q3", W3679&lt;=12, "Q4")</f>
        <v>Q3</v>
      </c>
      <c r="Y3679" s="4">
        <f t="shared" si="230"/>
        <v>32</v>
      </c>
      <c r="Z3679" t="str">
        <f t="shared" si="231"/>
        <v>July</v>
      </c>
    </row>
    <row r="3680" spans="1:26" x14ac:dyDescent="0.3">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c r="V3680">
        <f t="shared" si="228"/>
        <v>5</v>
      </c>
      <c r="W3680">
        <f t="shared" si="229"/>
        <v>7</v>
      </c>
      <c r="X3680" t="str" cm="1">
        <f t="array" ref="X3680">_xlfn.IFS(W3680&lt;=3, "Q1", W3680&lt;=6, "Q2", W3680&lt;=9, "Q3", W3680&lt;=12, "Q4")</f>
        <v>Q3</v>
      </c>
      <c r="Y3680" s="4">
        <f t="shared" si="230"/>
        <v>45</v>
      </c>
      <c r="Z3680" t="str">
        <f t="shared" si="231"/>
        <v>July</v>
      </c>
    </row>
    <row r="3681" spans="1:26" x14ac:dyDescent="0.3">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c r="V3681">
        <f t="shared" si="228"/>
        <v>5</v>
      </c>
      <c r="W3681">
        <f t="shared" si="229"/>
        <v>7</v>
      </c>
      <c r="X3681" t="str" cm="1">
        <f t="array" ref="X3681">_xlfn.IFS(W3681&lt;=3, "Q1", W3681&lt;=6, "Q2", W3681&lt;=9, "Q3", W3681&lt;=12, "Q4")</f>
        <v>Q3</v>
      </c>
      <c r="Y3681" s="4">
        <f t="shared" si="230"/>
        <v>10.999999999999998</v>
      </c>
      <c r="Z3681" t="str">
        <f t="shared" si="231"/>
        <v>July</v>
      </c>
    </row>
    <row r="3682" spans="1:26" x14ac:dyDescent="0.3">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c r="V3682">
        <f t="shared" si="228"/>
        <v>5</v>
      </c>
      <c r="W3682">
        <f t="shared" si="229"/>
        <v>7</v>
      </c>
      <c r="X3682" t="str" cm="1">
        <f t="array" ref="X3682">_xlfn.IFS(W3682&lt;=3, "Q1", W3682&lt;=6, "Q2", W3682&lt;=9, "Q3", W3682&lt;=12, "Q4")</f>
        <v>Q3</v>
      </c>
      <c r="Y3682" s="4">
        <f t="shared" si="230"/>
        <v>46</v>
      </c>
      <c r="Z3682" t="str">
        <f t="shared" si="231"/>
        <v>July</v>
      </c>
    </row>
    <row r="3683" spans="1:26" x14ac:dyDescent="0.3">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c r="V3683">
        <f t="shared" si="228"/>
        <v>5</v>
      </c>
      <c r="W3683">
        <f t="shared" si="229"/>
        <v>7</v>
      </c>
      <c r="X3683" t="str" cm="1">
        <f t="array" ref="X3683">_xlfn.IFS(W3683&lt;=3, "Q1", W3683&lt;=6, "Q2", W3683&lt;=9, "Q3", W3683&lt;=12, "Q4")</f>
        <v>Q3</v>
      </c>
      <c r="Y3683" s="4">
        <f t="shared" si="230"/>
        <v>50</v>
      </c>
      <c r="Z3683" t="str">
        <f t="shared" si="231"/>
        <v>July</v>
      </c>
    </row>
    <row r="3684" spans="1:26" x14ac:dyDescent="0.3">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c r="V3684">
        <f t="shared" si="228"/>
        <v>5</v>
      </c>
      <c r="W3684">
        <f t="shared" si="229"/>
        <v>7</v>
      </c>
      <c r="X3684" t="str" cm="1">
        <f t="array" ref="X3684">_xlfn.IFS(W3684&lt;=3, "Q1", W3684&lt;=6, "Q2", W3684&lt;=9, "Q3", W3684&lt;=12, "Q4")</f>
        <v>Q3</v>
      </c>
      <c r="Y3684" s="4">
        <f t="shared" si="230"/>
        <v>41</v>
      </c>
      <c r="Z3684" t="str">
        <f t="shared" si="231"/>
        <v>July</v>
      </c>
    </row>
    <row r="3685" spans="1:26" x14ac:dyDescent="0.3">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c r="V3685">
        <f t="shared" si="228"/>
        <v>5</v>
      </c>
      <c r="W3685">
        <f t="shared" si="229"/>
        <v>7</v>
      </c>
      <c r="X3685" t="str" cm="1">
        <f t="array" ref="X3685">_xlfn.IFS(W3685&lt;=3, "Q1", W3685&lt;=6, "Q2", W3685&lt;=9, "Q3", W3685&lt;=12, "Q4")</f>
        <v>Q3</v>
      </c>
      <c r="Y3685" s="4">
        <f t="shared" si="230"/>
        <v>45.999999999999993</v>
      </c>
      <c r="Z3685" t="str">
        <f t="shared" si="231"/>
        <v>July</v>
      </c>
    </row>
    <row r="3686" spans="1:26" x14ac:dyDescent="0.3">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c r="V3686">
        <f t="shared" si="228"/>
        <v>5</v>
      </c>
      <c r="W3686">
        <f t="shared" si="229"/>
        <v>7</v>
      </c>
      <c r="X3686" t="str" cm="1">
        <f t="array" ref="X3686">_xlfn.IFS(W3686&lt;=3, "Q1", W3686&lt;=6, "Q2", W3686&lt;=9, "Q3", W3686&lt;=12, "Q4")</f>
        <v>Q3</v>
      </c>
      <c r="Y3686" s="4">
        <f t="shared" si="230"/>
        <v>48.999999999999993</v>
      </c>
      <c r="Z3686" t="str">
        <f t="shared" si="231"/>
        <v>July</v>
      </c>
    </row>
    <row r="3687" spans="1:26" x14ac:dyDescent="0.3">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c r="V3687">
        <f t="shared" si="228"/>
        <v>5</v>
      </c>
      <c r="W3687">
        <f t="shared" si="229"/>
        <v>7</v>
      </c>
      <c r="X3687" t="str" cm="1">
        <f t="array" ref="X3687">_xlfn.IFS(W3687&lt;=3, "Q1", W3687&lt;=6, "Q2", W3687&lt;=9, "Q3", W3687&lt;=12, "Q4")</f>
        <v>Q3</v>
      </c>
      <c r="Y3687" s="4">
        <f t="shared" si="230"/>
        <v>28.999999999999996</v>
      </c>
      <c r="Z3687" t="str">
        <f t="shared" si="231"/>
        <v>July</v>
      </c>
    </row>
    <row r="3688" spans="1:26" x14ac:dyDescent="0.3">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c r="V3688">
        <f t="shared" si="228"/>
        <v>6</v>
      </c>
      <c r="W3688">
        <f t="shared" si="229"/>
        <v>12</v>
      </c>
      <c r="X3688" t="str" cm="1">
        <f t="array" ref="X3688">_xlfn.IFS(W3688&lt;=3, "Q1", W3688&lt;=6, "Q2", W3688&lt;=9, "Q3", W3688&lt;=12, "Q4")</f>
        <v>Q4</v>
      </c>
      <c r="Y3688" s="4">
        <f t="shared" si="230"/>
        <v>33</v>
      </c>
      <c r="Z3688" t="str">
        <f t="shared" si="231"/>
        <v>December</v>
      </c>
    </row>
    <row r="3689" spans="1:26" x14ac:dyDescent="0.3">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c r="V3689">
        <f t="shared" si="228"/>
        <v>4</v>
      </c>
      <c r="W3689">
        <f t="shared" si="229"/>
        <v>5</v>
      </c>
      <c r="X3689" t="str" cm="1">
        <f t="array" ref="X3689">_xlfn.IFS(W3689&lt;=3, "Q1", W3689&lt;=6, "Q2", W3689&lt;=9, "Q3", W3689&lt;=12, "Q4")</f>
        <v>Q2</v>
      </c>
      <c r="Y3689" s="4">
        <f t="shared" si="230"/>
        <v>-83.333333333333343</v>
      </c>
      <c r="Z3689" t="str">
        <f t="shared" si="231"/>
        <v>May</v>
      </c>
    </row>
    <row r="3690" spans="1:26" x14ac:dyDescent="0.3">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c r="V3690">
        <f t="shared" si="228"/>
        <v>3</v>
      </c>
      <c r="W3690">
        <f t="shared" si="229"/>
        <v>6</v>
      </c>
      <c r="X3690" t="str" cm="1">
        <f t="array" ref="X3690">_xlfn.IFS(W3690&lt;=3, "Q1", W3690&lt;=6, "Q2", W3690&lt;=9, "Q3", W3690&lt;=12, "Q4")</f>
        <v>Q2</v>
      </c>
      <c r="Y3690" s="4">
        <f t="shared" si="230"/>
        <v>31.25</v>
      </c>
      <c r="Z3690" t="str">
        <f t="shared" si="231"/>
        <v>June</v>
      </c>
    </row>
    <row r="3691" spans="1:26" x14ac:dyDescent="0.3">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c r="V3691">
        <f t="shared" si="228"/>
        <v>3</v>
      </c>
      <c r="W3691">
        <f t="shared" si="229"/>
        <v>6</v>
      </c>
      <c r="X3691" t="str" cm="1">
        <f t="array" ref="X3691">_xlfn.IFS(W3691&lt;=3, "Q1", W3691&lt;=6, "Q2", W3691&lt;=9, "Q3", W3691&lt;=12, "Q4")</f>
        <v>Q2</v>
      </c>
      <c r="Y3691" s="4">
        <f t="shared" si="230"/>
        <v>36.25</v>
      </c>
      <c r="Z3691" t="str">
        <f t="shared" si="231"/>
        <v>June</v>
      </c>
    </row>
    <row r="3692" spans="1:26" x14ac:dyDescent="0.3">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c r="V3692">
        <f t="shared" si="228"/>
        <v>3</v>
      </c>
      <c r="W3692">
        <f t="shared" si="229"/>
        <v>10</v>
      </c>
      <c r="X3692" t="str" cm="1">
        <f t="array" ref="X3692">_xlfn.IFS(W3692&lt;=3, "Q1", W3692&lt;=6, "Q2", W3692&lt;=9, "Q3", W3692&lt;=12, "Q4")</f>
        <v>Q4</v>
      </c>
      <c r="Y3692" s="4">
        <f t="shared" si="230"/>
        <v>-76.666666666666657</v>
      </c>
      <c r="Z3692" t="str">
        <f t="shared" si="231"/>
        <v>October</v>
      </c>
    </row>
    <row r="3693" spans="1:26" x14ac:dyDescent="0.3">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c r="V3693">
        <f t="shared" si="228"/>
        <v>3</v>
      </c>
      <c r="W3693">
        <f t="shared" si="229"/>
        <v>10</v>
      </c>
      <c r="X3693" t="str" cm="1">
        <f t="array" ref="X3693">_xlfn.IFS(W3693&lt;=3, "Q1", W3693&lt;=6, "Q2", W3693&lt;=9, "Q3", W3693&lt;=12, "Q4")</f>
        <v>Q4</v>
      </c>
      <c r="Y3693" s="4">
        <f t="shared" si="230"/>
        <v>37.5</v>
      </c>
      <c r="Z3693" t="str">
        <f t="shared" si="231"/>
        <v>October</v>
      </c>
    </row>
    <row r="3694" spans="1:26" x14ac:dyDescent="0.3">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c r="V3694">
        <f t="shared" si="228"/>
        <v>3</v>
      </c>
      <c r="W3694">
        <f t="shared" si="229"/>
        <v>10</v>
      </c>
      <c r="X3694" t="str" cm="1">
        <f t="array" ref="X3694">_xlfn.IFS(W3694&lt;=3, "Q1", W3694&lt;=6, "Q2", W3694&lt;=9, "Q3", W3694&lt;=12, "Q4")</f>
        <v>Q4</v>
      </c>
      <c r="Y3694" s="4">
        <f t="shared" si="230"/>
        <v>35</v>
      </c>
      <c r="Z3694" t="str">
        <f t="shared" si="231"/>
        <v>October</v>
      </c>
    </row>
    <row r="3695" spans="1:26" x14ac:dyDescent="0.3">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c r="V3695">
        <f t="shared" si="228"/>
        <v>3</v>
      </c>
      <c r="W3695">
        <f t="shared" si="229"/>
        <v>10</v>
      </c>
      <c r="X3695" t="str" cm="1">
        <f t="array" ref="X3695">_xlfn.IFS(W3695&lt;=3, "Q1", W3695&lt;=6, "Q2", W3695&lt;=9, "Q3", W3695&lt;=12, "Q4")</f>
        <v>Q4</v>
      </c>
      <c r="Y3695" s="4">
        <f t="shared" si="230"/>
        <v>23.75</v>
      </c>
      <c r="Z3695" t="str">
        <f t="shared" si="231"/>
        <v>October</v>
      </c>
    </row>
    <row r="3696" spans="1:26" x14ac:dyDescent="0.3">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c r="V3696">
        <f t="shared" si="228"/>
        <v>5</v>
      </c>
      <c r="W3696">
        <f t="shared" si="229"/>
        <v>10</v>
      </c>
      <c r="X3696" t="str" cm="1">
        <f t="array" ref="X3696">_xlfn.IFS(W3696&lt;=3, "Q1", W3696&lt;=6, "Q2", W3696&lt;=9, "Q3", W3696&lt;=12, "Q4")</f>
        <v>Q4</v>
      </c>
      <c r="Y3696" s="4">
        <f t="shared" si="230"/>
        <v>50</v>
      </c>
      <c r="Z3696" t="str">
        <f t="shared" si="231"/>
        <v>October</v>
      </c>
    </row>
    <row r="3697" spans="1:26" x14ac:dyDescent="0.3">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c r="V3697">
        <f t="shared" si="228"/>
        <v>5</v>
      </c>
      <c r="W3697">
        <f t="shared" si="229"/>
        <v>10</v>
      </c>
      <c r="X3697" t="str" cm="1">
        <f t="array" ref="X3697">_xlfn.IFS(W3697&lt;=3, "Q1", W3697&lt;=6, "Q2", W3697&lt;=9, "Q3", W3697&lt;=12, "Q4")</f>
        <v>Q4</v>
      </c>
      <c r="Y3697" s="4">
        <f t="shared" si="230"/>
        <v>48.999999999999993</v>
      </c>
      <c r="Z3697" t="str">
        <f t="shared" si="231"/>
        <v>October</v>
      </c>
    </row>
    <row r="3698" spans="1:26" x14ac:dyDescent="0.3">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c r="V3698">
        <f t="shared" si="228"/>
        <v>5</v>
      </c>
      <c r="W3698">
        <f t="shared" si="229"/>
        <v>10</v>
      </c>
      <c r="X3698" t="str" cm="1">
        <f t="array" ref="X3698">_xlfn.IFS(W3698&lt;=3, "Q1", W3698&lt;=6, "Q2", W3698&lt;=9, "Q3", W3698&lt;=12, "Q4")</f>
        <v>Q4</v>
      </c>
      <c r="Y3698" s="4">
        <f t="shared" si="230"/>
        <v>33</v>
      </c>
      <c r="Z3698" t="str">
        <f t="shared" si="231"/>
        <v>October</v>
      </c>
    </row>
    <row r="3699" spans="1:26" x14ac:dyDescent="0.3">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c r="V3699">
        <f t="shared" si="228"/>
        <v>2</v>
      </c>
      <c r="W3699">
        <f t="shared" si="229"/>
        <v>11</v>
      </c>
      <c r="X3699" t="str" cm="1">
        <f t="array" ref="X3699">_xlfn.IFS(W3699&lt;=3, "Q1", W3699&lt;=6, "Q2", W3699&lt;=9, "Q3", W3699&lt;=12, "Q4")</f>
        <v>Q4</v>
      </c>
      <c r="Y3699" s="4">
        <f t="shared" si="230"/>
        <v>15.999999999999998</v>
      </c>
      <c r="Z3699" t="str">
        <f t="shared" si="231"/>
        <v>November</v>
      </c>
    </row>
    <row r="3700" spans="1:26" x14ac:dyDescent="0.3">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c r="V3700">
        <f t="shared" si="228"/>
        <v>4</v>
      </c>
      <c r="W3700">
        <f t="shared" si="229"/>
        <v>9</v>
      </c>
      <c r="X3700" t="str" cm="1">
        <f t="array" ref="X3700">_xlfn.IFS(W3700&lt;=3, "Q1", W3700&lt;=6, "Q2", W3700&lt;=9, "Q3", W3700&lt;=12, "Q4")</f>
        <v>Q3</v>
      </c>
      <c r="Y3700" s="4">
        <f t="shared" si="230"/>
        <v>7.5</v>
      </c>
      <c r="Z3700" t="str">
        <f t="shared" si="231"/>
        <v>September</v>
      </c>
    </row>
    <row r="3701" spans="1:26" x14ac:dyDescent="0.3">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c r="V3701">
        <f t="shared" si="228"/>
        <v>5</v>
      </c>
      <c r="W3701">
        <f t="shared" si="229"/>
        <v>11</v>
      </c>
      <c r="X3701" t="str" cm="1">
        <f t="array" ref="X3701">_xlfn.IFS(W3701&lt;=3, "Q1", W3701&lt;=6, "Q2", W3701&lt;=9, "Q3", W3701&lt;=12, "Q4")</f>
        <v>Q4</v>
      </c>
      <c r="Y3701" s="4">
        <f t="shared" si="230"/>
        <v>42.999999999999993</v>
      </c>
      <c r="Z3701" t="str">
        <f t="shared" si="231"/>
        <v>November</v>
      </c>
    </row>
    <row r="3702" spans="1:26" x14ac:dyDescent="0.3">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c r="V3702">
        <f t="shared" si="228"/>
        <v>5</v>
      </c>
      <c r="W3702">
        <f t="shared" si="229"/>
        <v>12</v>
      </c>
      <c r="X3702" t="str" cm="1">
        <f t="array" ref="X3702">_xlfn.IFS(W3702&lt;=3, "Q1", W3702&lt;=6, "Q2", W3702&lt;=9, "Q3", W3702&lt;=12, "Q4")</f>
        <v>Q4</v>
      </c>
      <c r="Y3702" s="4">
        <f t="shared" si="230"/>
        <v>18</v>
      </c>
      <c r="Z3702" t="str">
        <f t="shared" si="231"/>
        <v>December</v>
      </c>
    </row>
    <row r="3703" spans="1:26" x14ac:dyDescent="0.3">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c r="V3703">
        <f t="shared" si="228"/>
        <v>4</v>
      </c>
      <c r="W3703">
        <f t="shared" si="229"/>
        <v>1</v>
      </c>
      <c r="X3703" t="str" cm="1">
        <f t="array" ref="X3703">_xlfn.IFS(W3703&lt;=3, "Q1", W3703&lt;=6, "Q2", W3703&lt;=9, "Q3", W3703&lt;=12, "Q4")</f>
        <v>Q1</v>
      </c>
      <c r="Y3703" s="4">
        <f t="shared" si="230"/>
        <v>25</v>
      </c>
      <c r="Z3703" t="str">
        <f t="shared" si="231"/>
        <v>January</v>
      </c>
    </row>
    <row r="3704" spans="1:26" x14ac:dyDescent="0.3">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c r="V3704">
        <f t="shared" si="228"/>
        <v>6</v>
      </c>
      <c r="W3704">
        <f t="shared" si="229"/>
        <v>6</v>
      </c>
      <c r="X3704" t="str" cm="1">
        <f t="array" ref="X3704">_xlfn.IFS(W3704&lt;=3, "Q1", W3704&lt;=6, "Q2", W3704&lt;=9, "Q3", W3704&lt;=12, "Q4")</f>
        <v>Q2</v>
      </c>
      <c r="Y3704" s="4">
        <f t="shared" si="230"/>
        <v>27.999999999999996</v>
      </c>
      <c r="Z3704" t="str">
        <f t="shared" si="231"/>
        <v>June</v>
      </c>
    </row>
    <row r="3705" spans="1:26" x14ac:dyDescent="0.3">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c r="V3705">
        <f t="shared" si="228"/>
        <v>6</v>
      </c>
      <c r="W3705">
        <f t="shared" si="229"/>
        <v>6</v>
      </c>
      <c r="X3705" t="str" cm="1">
        <f t="array" ref="X3705">_xlfn.IFS(W3705&lt;=3, "Q1", W3705&lt;=6, "Q2", W3705&lt;=9, "Q3", W3705&lt;=12, "Q4")</f>
        <v>Q2</v>
      </c>
      <c r="Y3705" s="4">
        <f t="shared" si="230"/>
        <v>46</v>
      </c>
      <c r="Z3705" t="str">
        <f t="shared" si="231"/>
        <v>June</v>
      </c>
    </row>
    <row r="3706" spans="1:26" x14ac:dyDescent="0.3">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c r="V3706">
        <f t="shared" si="228"/>
        <v>6</v>
      </c>
      <c r="W3706">
        <f t="shared" si="229"/>
        <v>6</v>
      </c>
      <c r="X3706" t="str" cm="1">
        <f t="array" ref="X3706">_xlfn.IFS(W3706&lt;=3, "Q1", W3706&lt;=6, "Q2", W3706&lt;=9, "Q3", W3706&lt;=12, "Q4")</f>
        <v>Q2</v>
      </c>
      <c r="Y3706" s="4">
        <f t="shared" si="230"/>
        <v>35</v>
      </c>
      <c r="Z3706" t="str">
        <f t="shared" si="231"/>
        <v>June</v>
      </c>
    </row>
    <row r="3707" spans="1:26" x14ac:dyDescent="0.3">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c r="V3707">
        <f t="shared" si="228"/>
        <v>6</v>
      </c>
      <c r="W3707">
        <f t="shared" si="229"/>
        <v>6</v>
      </c>
      <c r="X3707" t="str" cm="1">
        <f t="array" ref="X3707">_xlfn.IFS(W3707&lt;=3, "Q1", W3707&lt;=6, "Q2", W3707&lt;=9, "Q3", W3707&lt;=12, "Q4")</f>
        <v>Q2</v>
      </c>
      <c r="Y3707" s="4">
        <f t="shared" si="230"/>
        <v>48</v>
      </c>
      <c r="Z3707" t="str">
        <f t="shared" si="231"/>
        <v>June</v>
      </c>
    </row>
    <row r="3708" spans="1:26" x14ac:dyDescent="0.3">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c r="V3708">
        <f t="shared" si="228"/>
        <v>4</v>
      </c>
      <c r="W3708">
        <f t="shared" si="229"/>
        <v>3</v>
      </c>
      <c r="X3708" t="str" cm="1">
        <f t="array" ref="X3708">_xlfn.IFS(W3708&lt;=3, "Q1", W3708&lt;=6, "Q2", W3708&lt;=9, "Q3", W3708&lt;=12, "Q4")</f>
        <v>Q1</v>
      </c>
      <c r="Y3708" s="4">
        <f t="shared" si="230"/>
        <v>27.499999999999996</v>
      </c>
      <c r="Z3708" t="str">
        <f t="shared" si="231"/>
        <v>March</v>
      </c>
    </row>
    <row r="3709" spans="1:26" x14ac:dyDescent="0.3">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c r="V3709">
        <f t="shared" si="228"/>
        <v>4</v>
      </c>
      <c r="W3709">
        <f t="shared" si="229"/>
        <v>11</v>
      </c>
      <c r="X3709" t="str" cm="1">
        <f t="array" ref="X3709">_xlfn.IFS(W3709&lt;=3, "Q1", W3709&lt;=6, "Q2", W3709&lt;=9, "Q3", W3709&lt;=12, "Q4")</f>
        <v>Q4</v>
      </c>
      <c r="Y3709" s="4">
        <f t="shared" si="230"/>
        <v>-40</v>
      </c>
      <c r="Z3709" t="str">
        <f t="shared" si="231"/>
        <v>November</v>
      </c>
    </row>
    <row r="3710" spans="1:26" x14ac:dyDescent="0.3">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c r="V3710">
        <f t="shared" si="228"/>
        <v>4</v>
      </c>
      <c r="W3710">
        <f t="shared" si="229"/>
        <v>11</v>
      </c>
      <c r="X3710" t="str" cm="1">
        <f t="array" ref="X3710">_xlfn.IFS(W3710&lt;=3, "Q1", W3710&lt;=6, "Q2", W3710&lt;=9, "Q3", W3710&lt;=12, "Q4")</f>
        <v>Q4</v>
      </c>
      <c r="Y3710" s="4">
        <f t="shared" si="230"/>
        <v>-254.99999999999997</v>
      </c>
      <c r="Z3710" t="str">
        <f t="shared" si="231"/>
        <v>November</v>
      </c>
    </row>
    <row r="3711" spans="1:26" x14ac:dyDescent="0.3">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c r="V3711">
        <f t="shared" si="228"/>
        <v>4</v>
      </c>
      <c r="W3711">
        <f t="shared" si="229"/>
        <v>11</v>
      </c>
      <c r="X3711" t="str" cm="1">
        <f t="array" ref="X3711">_xlfn.IFS(W3711&lt;=3, "Q1", W3711&lt;=6, "Q2", W3711&lt;=9, "Q3", W3711&lt;=12, "Q4")</f>
        <v>Q4</v>
      </c>
      <c r="Y3711" s="4">
        <f t="shared" si="230"/>
        <v>30.000000000000004</v>
      </c>
      <c r="Z3711" t="str">
        <f t="shared" si="231"/>
        <v>November</v>
      </c>
    </row>
    <row r="3712" spans="1:26" x14ac:dyDescent="0.3">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c r="V3712">
        <f t="shared" si="228"/>
        <v>2</v>
      </c>
      <c r="W3712">
        <f t="shared" si="229"/>
        <v>10</v>
      </c>
      <c r="X3712" t="str" cm="1">
        <f t="array" ref="X3712">_xlfn.IFS(W3712&lt;=3, "Q1", W3712&lt;=6, "Q2", W3712&lt;=9, "Q3", W3712&lt;=12, "Q4")</f>
        <v>Q4</v>
      </c>
      <c r="Y3712" s="4">
        <f t="shared" si="230"/>
        <v>1.25</v>
      </c>
      <c r="Z3712" t="str">
        <f t="shared" si="231"/>
        <v>October</v>
      </c>
    </row>
    <row r="3713" spans="1:26" x14ac:dyDescent="0.3">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c r="V3713">
        <f t="shared" si="228"/>
        <v>2</v>
      </c>
      <c r="W3713">
        <f t="shared" si="229"/>
        <v>10</v>
      </c>
      <c r="X3713" t="str" cm="1">
        <f t="array" ref="X3713">_xlfn.IFS(W3713&lt;=3, "Q1", W3713&lt;=6, "Q2", W3713&lt;=9, "Q3", W3713&lt;=12, "Q4")</f>
        <v>Q4</v>
      </c>
      <c r="Y3713" s="4">
        <f t="shared" si="230"/>
        <v>49.000000000000007</v>
      </c>
      <c r="Z3713" t="str">
        <f t="shared" si="231"/>
        <v>October</v>
      </c>
    </row>
    <row r="3714" spans="1:26" x14ac:dyDescent="0.3">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c r="V3714">
        <f t="shared" si="228"/>
        <v>3</v>
      </c>
      <c r="W3714">
        <f t="shared" si="229"/>
        <v>4</v>
      </c>
      <c r="X3714" t="str" cm="1">
        <f t="array" ref="X3714">_xlfn.IFS(W3714&lt;=3, "Q1", W3714&lt;=6, "Q2", W3714&lt;=9, "Q3", W3714&lt;=12, "Q4")</f>
        <v>Q2</v>
      </c>
      <c r="Y3714" s="4">
        <f t="shared" si="230"/>
        <v>30.000000000000004</v>
      </c>
      <c r="Z3714" t="str">
        <f t="shared" si="231"/>
        <v>April</v>
      </c>
    </row>
    <row r="3715" spans="1:26" x14ac:dyDescent="0.3">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c r="V3715">
        <f t="shared" ref="V3715:V3778" si="232">D3715-C3715</f>
        <v>3</v>
      </c>
      <c r="W3715">
        <f t="shared" ref="W3715:W3778" si="233">MONTH(C3715)</f>
        <v>4</v>
      </c>
      <c r="X3715" t="str" cm="1">
        <f t="array" ref="X3715">_xlfn.IFS(W3715&lt;=3, "Q1", W3715&lt;=6, "Q2", W3715&lt;=9, "Q3", W3715&lt;=12, "Q4")</f>
        <v>Q2</v>
      </c>
      <c r="Y3715" s="4">
        <f t="shared" ref="Y3715:Y3778" si="234">(U3715/R3715)*100</f>
        <v>21.000000000000004</v>
      </c>
      <c r="Z3715" t="str">
        <f t="shared" ref="Z3715:Z3778" si="235">TEXT(C3715, "mmmm")</f>
        <v>April</v>
      </c>
    </row>
    <row r="3716" spans="1:26" x14ac:dyDescent="0.3">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c r="V3716">
        <f t="shared" si="232"/>
        <v>2</v>
      </c>
      <c r="W3716">
        <f t="shared" si="233"/>
        <v>12</v>
      </c>
      <c r="X3716" t="str" cm="1">
        <f t="array" ref="X3716">_xlfn.IFS(W3716&lt;=3, "Q1", W3716&lt;=6, "Q2", W3716&lt;=9, "Q3", W3716&lt;=12, "Q4")</f>
        <v>Q4</v>
      </c>
      <c r="Y3716" s="4">
        <f t="shared" si="234"/>
        <v>46</v>
      </c>
      <c r="Z3716" t="str">
        <f t="shared" si="235"/>
        <v>December</v>
      </c>
    </row>
    <row r="3717" spans="1:26" x14ac:dyDescent="0.3">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c r="V3717">
        <f t="shared" si="232"/>
        <v>2</v>
      </c>
      <c r="W3717">
        <f t="shared" si="233"/>
        <v>12</v>
      </c>
      <c r="X3717" t="str" cm="1">
        <f t="array" ref="X3717">_xlfn.IFS(W3717&lt;=3, "Q1", W3717&lt;=6, "Q2", W3717&lt;=9, "Q3", W3717&lt;=12, "Q4")</f>
        <v>Q4</v>
      </c>
      <c r="Y3717" s="4">
        <f t="shared" si="234"/>
        <v>7.5</v>
      </c>
      <c r="Z3717" t="str">
        <f t="shared" si="235"/>
        <v>December</v>
      </c>
    </row>
    <row r="3718" spans="1:26" x14ac:dyDescent="0.3">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c r="V3718">
        <f t="shared" si="232"/>
        <v>4</v>
      </c>
      <c r="W3718">
        <f t="shared" si="233"/>
        <v>5</v>
      </c>
      <c r="X3718" t="str" cm="1">
        <f t="array" ref="X3718">_xlfn.IFS(W3718&lt;=3, "Q1", W3718&lt;=6, "Q2", W3718&lt;=9, "Q3", W3718&lt;=12, "Q4")</f>
        <v>Q2</v>
      </c>
      <c r="Y3718" s="4">
        <f t="shared" si="234"/>
        <v>5</v>
      </c>
      <c r="Z3718" t="str">
        <f t="shared" si="235"/>
        <v>May</v>
      </c>
    </row>
    <row r="3719" spans="1:26" x14ac:dyDescent="0.3">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c r="V3719">
        <f t="shared" si="232"/>
        <v>4</v>
      </c>
      <c r="W3719">
        <f t="shared" si="233"/>
        <v>9</v>
      </c>
      <c r="X3719" t="str" cm="1">
        <f t="array" ref="X3719">_xlfn.IFS(W3719&lt;=3, "Q1", W3719&lt;=6, "Q2", W3719&lt;=9, "Q3", W3719&lt;=12, "Q4")</f>
        <v>Q3</v>
      </c>
      <c r="Y3719" s="4">
        <f t="shared" si="234"/>
        <v>3</v>
      </c>
      <c r="Z3719" t="str">
        <f t="shared" si="235"/>
        <v>September</v>
      </c>
    </row>
    <row r="3720" spans="1:26" x14ac:dyDescent="0.3">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c r="V3720">
        <f t="shared" si="232"/>
        <v>4</v>
      </c>
      <c r="W3720">
        <f t="shared" si="233"/>
        <v>9</v>
      </c>
      <c r="X3720" t="str" cm="1">
        <f t="array" ref="X3720">_xlfn.IFS(W3720&lt;=3, "Q1", W3720&lt;=6, "Q2", W3720&lt;=9, "Q3", W3720&lt;=12, "Q4")</f>
        <v>Q3</v>
      </c>
      <c r="Y3720" s="4">
        <f t="shared" si="234"/>
        <v>43</v>
      </c>
      <c r="Z3720" t="str">
        <f t="shared" si="235"/>
        <v>September</v>
      </c>
    </row>
    <row r="3721" spans="1:26" x14ac:dyDescent="0.3">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c r="V3721">
        <f t="shared" si="232"/>
        <v>6</v>
      </c>
      <c r="W3721">
        <f t="shared" si="233"/>
        <v>9</v>
      </c>
      <c r="X3721" t="str" cm="1">
        <f t="array" ref="X3721">_xlfn.IFS(W3721&lt;=3, "Q1", W3721&lt;=6, "Q2", W3721&lt;=9, "Q3", W3721&lt;=12, "Q4")</f>
        <v>Q3</v>
      </c>
      <c r="Y3721" s="4">
        <f t="shared" si="234"/>
        <v>37.000000000000007</v>
      </c>
      <c r="Z3721" t="str">
        <f t="shared" si="235"/>
        <v>September</v>
      </c>
    </row>
    <row r="3722" spans="1:26" x14ac:dyDescent="0.3">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c r="V3722">
        <f t="shared" si="232"/>
        <v>4</v>
      </c>
      <c r="W3722">
        <f t="shared" si="233"/>
        <v>12</v>
      </c>
      <c r="X3722" t="str" cm="1">
        <f t="array" ref="X3722">_xlfn.IFS(W3722&lt;=3, "Q1", W3722&lt;=6, "Q2", W3722&lt;=9, "Q3", W3722&lt;=12, "Q4")</f>
        <v>Q4</v>
      </c>
      <c r="Y3722" s="4">
        <f t="shared" si="234"/>
        <v>38.999999999999993</v>
      </c>
      <c r="Z3722" t="str">
        <f t="shared" si="235"/>
        <v>December</v>
      </c>
    </row>
    <row r="3723" spans="1:26" x14ac:dyDescent="0.3">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c r="V3723">
        <f t="shared" si="232"/>
        <v>4</v>
      </c>
      <c r="W3723">
        <f t="shared" si="233"/>
        <v>12</v>
      </c>
      <c r="X3723" t="str" cm="1">
        <f t="array" ref="X3723">_xlfn.IFS(W3723&lt;=3, "Q1", W3723&lt;=6, "Q2", W3723&lt;=9, "Q3", W3723&lt;=12, "Q4")</f>
        <v>Q4</v>
      </c>
      <c r="Y3723" s="4">
        <f t="shared" si="234"/>
        <v>45</v>
      </c>
      <c r="Z3723" t="str">
        <f t="shared" si="235"/>
        <v>December</v>
      </c>
    </row>
    <row r="3724" spans="1:26" x14ac:dyDescent="0.3">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c r="V3724">
        <f t="shared" si="232"/>
        <v>4</v>
      </c>
      <c r="W3724">
        <f t="shared" si="233"/>
        <v>11</v>
      </c>
      <c r="X3724" t="str" cm="1">
        <f t="array" ref="X3724">_xlfn.IFS(W3724&lt;=3, "Q1", W3724&lt;=6, "Q2", W3724&lt;=9, "Q3", W3724&lt;=12, "Q4")</f>
        <v>Q4</v>
      </c>
      <c r="Y3724" s="4">
        <f t="shared" si="234"/>
        <v>6.25</v>
      </c>
      <c r="Z3724" t="str">
        <f t="shared" si="235"/>
        <v>November</v>
      </c>
    </row>
    <row r="3725" spans="1:26" x14ac:dyDescent="0.3">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c r="V3725">
        <f t="shared" si="232"/>
        <v>5</v>
      </c>
      <c r="W3725">
        <f t="shared" si="233"/>
        <v>12</v>
      </c>
      <c r="X3725" t="str" cm="1">
        <f t="array" ref="X3725">_xlfn.IFS(W3725&lt;=3, "Q1", W3725&lt;=6, "Q2", W3725&lt;=9, "Q3", W3725&lt;=12, "Q4")</f>
        <v>Q4</v>
      </c>
      <c r="Y3725" s="4">
        <f t="shared" si="234"/>
        <v>-83.333333333333343</v>
      </c>
      <c r="Z3725" t="str">
        <f t="shared" si="235"/>
        <v>December</v>
      </c>
    </row>
    <row r="3726" spans="1:26" x14ac:dyDescent="0.3">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c r="V3726">
        <f t="shared" si="232"/>
        <v>2</v>
      </c>
      <c r="W3726">
        <f t="shared" si="233"/>
        <v>4</v>
      </c>
      <c r="X3726" t="str" cm="1">
        <f t="array" ref="X3726">_xlfn.IFS(W3726&lt;=3, "Q1", W3726&lt;=6, "Q2", W3726&lt;=9, "Q3", W3726&lt;=12, "Q4")</f>
        <v>Q2</v>
      </c>
      <c r="Y3726" s="4">
        <f t="shared" si="234"/>
        <v>31.25</v>
      </c>
      <c r="Z3726" t="str">
        <f t="shared" si="235"/>
        <v>April</v>
      </c>
    </row>
    <row r="3727" spans="1:26" x14ac:dyDescent="0.3">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c r="V3727">
        <f t="shared" si="232"/>
        <v>7</v>
      </c>
      <c r="W3727">
        <f t="shared" si="233"/>
        <v>12</v>
      </c>
      <c r="X3727" t="str" cm="1">
        <f t="array" ref="X3727">_xlfn.IFS(W3727&lt;=3, "Q1", W3727&lt;=6, "Q2", W3727&lt;=9, "Q3", W3727&lt;=12, "Q4")</f>
        <v>Q4</v>
      </c>
      <c r="Y3727" s="4">
        <f t="shared" si="234"/>
        <v>18.75</v>
      </c>
      <c r="Z3727" t="str">
        <f t="shared" si="235"/>
        <v>December</v>
      </c>
    </row>
    <row r="3728" spans="1:26" x14ac:dyDescent="0.3">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c r="V3728">
        <f t="shared" si="232"/>
        <v>6</v>
      </c>
      <c r="W3728">
        <f t="shared" si="233"/>
        <v>6</v>
      </c>
      <c r="X3728" t="str" cm="1">
        <f t="array" ref="X3728">_xlfn.IFS(W3728&lt;=3, "Q1", W3728&lt;=6, "Q2", W3728&lt;=9, "Q3", W3728&lt;=12, "Q4")</f>
        <v>Q2</v>
      </c>
      <c r="Y3728" s="4">
        <f t="shared" si="234"/>
        <v>26</v>
      </c>
      <c r="Z3728" t="str">
        <f t="shared" si="235"/>
        <v>June</v>
      </c>
    </row>
    <row r="3729" spans="1:26" x14ac:dyDescent="0.3">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c r="V3729">
        <f t="shared" si="232"/>
        <v>6</v>
      </c>
      <c r="W3729">
        <f t="shared" si="233"/>
        <v>6</v>
      </c>
      <c r="X3729" t="str" cm="1">
        <f t="array" ref="X3729">_xlfn.IFS(W3729&lt;=3, "Q1", W3729&lt;=6, "Q2", W3729&lt;=9, "Q3", W3729&lt;=12, "Q4")</f>
        <v>Q2</v>
      </c>
      <c r="Y3729" s="4">
        <f t="shared" si="234"/>
        <v>25</v>
      </c>
      <c r="Z3729" t="str">
        <f t="shared" si="235"/>
        <v>June</v>
      </c>
    </row>
    <row r="3730" spans="1:26" x14ac:dyDescent="0.3">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c r="V3730">
        <f t="shared" si="232"/>
        <v>6</v>
      </c>
      <c r="W3730">
        <f t="shared" si="233"/>
        <v>6</v>
      </c>
      <c r="X3730" t="str" cm="1">
        <f t="array" ref="X3730">_xlfn.IFS(W3730&lt;=3, "Q1", W3730&lt;=6, "Q2", W3730&lt;=9, "Q3", W3730&lt;=12, "Q4")</f>
        <v>Q2</v>
      </c>
      <c r="Y3730" s="4">
        <f t="shared" si="234"/>
        <v>46</v>
      </c>
      <c r="Z3730" t="str">
        <f t="shared" si="235"/>
        <v>June</v>
      </c>
    </row>
    <row r="3731" spans="1:26" x14ac:dyDescent="0.3">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c r="V3731">
        <f t="shared" si="232"/>
        <v>5</v>
      </c>
      <c r="W3731">
        <f t="shared" si="233"/>
        <v>9</v>
      </c>
      <c r="X3731" t="str" cm="1">
        <f t="array" ref="X3731">_xlfn.IFS(W3731&lt;=3, "Q1", W3731&lt;=6, "Q2", W3731&lt;=9, "Q3", W3731&lt;=12, "Q4")</f>
        <v>Q3</v>
      </c>
      <c r="Y3731" s="4">
        <f t="shared" si="234"/>
        <v>19</v>
      </c>
      <c r="Z3731" t="str">
        <f t="shared" si="235"/>
        <v>September</v>
      </c>
    </row>
    <row r="3732" spans="1:26" x14ac:dyDescent="0.3">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c r="V3732">
        <f t="shared" si="232"/>
        <v>5</v>
      </c>
      <c r="W3732">
        <f t="shared" si="233"/>
        <v>9</v>
      </c>
      <c r="X3732" t="str" cm="1">
        <f t="array" ref="X3732">_xlfn.IFS(W3732&lt;=3, "Q1", W3732&lt;=6, "Q2", W3732&lt;=9, "Q3", W3732&lt;=12, "Q4")</f>
        <v>Q3</v>
      </c>
      <c r="Y3732" s="4">
        <f t="shared" si="234"/>
        <v>0</v>
      </c>
      <c r="Z3732" t="str">
        <f t="shared" si="235"/>
        <v>September</v>
      </c>
    </row>
    <row r="3733" spans="1:26" x14ac:dyDescent="0.3">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c r="V3733">
        <f t="shared" si="232"/>
        <v>5</v>
      </c>
      <c r="W3733">
        <f t="shared" si="233"/>
        <v>9</v>
      </c>
      <c r="X3733" t="str" cm="1">
        <f t="array" ref="X3733">_xlfn.IFS(W3733&lt;=3, "Q1", W3733&lt;=6, "Q2", W3733&lt;=9, "Q3", W3733&lt;=12, "Q4")</f>
        <v>Q3</v>
      </c>
      <c r="Y3733" s="4">
        <f t="shared" si="234"/>
        <v>26</v>
      </c>
      <c r="Z3733" t="str">
        <f t="shared" si="235"/>
        <v>September</v>
      </c>
    </row>
    <row r="3734" spans="1:26" x14ac:dyDescent="0.3">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c r="V3734">
        <f t="shared" si="232"/>
        <v>5</v>
      </c>
      <c r="W3734">
        <f t="shared" si="233"/>
        <v>9</v>
      </c>
      <c r="X3734" t="str" cm="1">
        <f t="array" ref="X3734">_xlfn.IFS(W3734&lt;=3, "Q1", W3734&lt;=6, "Q2", W3734&lt;=9, "Q3", W3734&lt;=12, "Q4")</f>
        <v>Q3</v>
      </c>
      <c r="Y3734" s="4">
        <f t="shared" si="234"/>
        <v>25.999999999999996</v>
      </c>
      <c r="Z3734" t="str">
        <f t="shared" si="235"/>
        <v>September</v>
      </c>
    </row>
    <row r="3735" spans="1:26" x14ac:dyDescent="0.3">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c r="V3735">
        <f t="shared" si="232"/>
        <v>5</v>
      </c>
      <c r="W3735">
        <f t="shared" si="233"/>
        <v>9</v>
      </c>
      <c r="X3735" t="str" cm="1">
        <f t="array" ref="X3735">_xlfn.IFS(W3735&lt;=3, "Q1", W3735&lt;=6, "Q2", W3735&lt;=9, "Q3", W3735&lt;=12, "Q4")</f>
        <v>Q3</v>
      </c>
      <c r="Y3735" s="4">
        <f t="shared" si="234"/>
        <v>49</v>
      </c>
      <c r="Z3735" t="str">
        <f t="shared" si="235"/>
        <v>September</v>
      </c>
    </row>
    <row r="3736" spans="1:26" x14ac:dyDescent="0.3">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c r="V3736">
        <f t="shared" si="232"/>
        <v>5</v>
      </c>
      <c r="W3736">
        <f t="shared" si="233"/>
        <v>3</v>
      </c>
      <c r="X3736" t="str" cm="1">
        <f t="array" ref="X3736">_xlfn.IFS(W3736&lt;=3, "Q1", W3736&lt;=6, "Q2", W3736&lt;=9, "Q3", W3736&lt;=12, "Q4")</f>
        <v>Q1</v>
      </c>
      <c r="Y3736" s="4">
        <f t="shared" si="234"/>
        <v>46</v>
      </c>
      <c r="Z3736" t="str">
        <f t="shared" si="235"/>
        <v>March</v>
      </c>
    </row>
    <row r="3737" spans="1:26" x14ac:dyDescent="0.3">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c r="V3737">
        <f t="shared" si="232"/>
        <v>5</v>
      </c>
      <c r="W3737">
        <f t="shared" si="233"/>
        <v>3</v>
      </c>
      <c r="X3737" t="str" cm="1">
        <f t="array" ref="X3737">_xlfn.IFS(W3737&lt;=3, "Q1", W3737&lt;=6, "Q2", W3737&lt;=9, "Q3", W3737&lt;=12, "Q4")</f>
        <v>Q1</v>
      </c>
      <c r="Y3737" s="4">
        <f t="shared" si="234"/>
        <v>23</v>
      </c>
      <c r="Z3737" t="str">
        <f t="shared" si="235"/>
        <v>March</v>
      </c>
    </row>
    <row r="3738" spans="1:26" x14ac:dyDescent="0.3">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c r="V3738">
        <f t="shared" si="232"/>
        <v>0</v>
      </c>
      <c r="W3738">
        <f t="shared" si="233"/>
        <v>3</v>
      </c>
      <c r="X3738" t="str" cm="1">
        <f t="array" ref="X3738">_xlfn.IFS(W3738&lt;=3, "Q1", W3738&lt;=6, "Q2", W3738&lt;=9, "Q3", W3738&lt;=12, "Q4")</f>
        <v>Q1</v>
      </c>
      <c r="Y3738" s="4">
        <f t="shared" si="234"/>
        <v>48.000000000000007</v>
      </c>
      <c r="Z3738" t="str">
        <f t="shared" si="235"/>
        <v>March</v>
      </c>
    </row>
    <row r="3739" spans="1:26" x14ac:dyDescent="0.3">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c r="V3739">
        <f t="shared" si="232"/>
        <v>0</v>
      </c>
      <c r="W3739">
        <f t="shared" si="233"/>
        <v>3</v>
      </c>
      <c r="X3739" t="str" cm="1">
        <f t="array" ref="X3739">_xlfn.IFS(W3739&lt;=3, "Q1", W3739&lt;=6, "Q2", W3739&lt;=9, "Q3", W3739&lt;=12, "Q4")</f>
        <v>Q1</v>
      </c>
      <c r="Y3739" s="4">
        <f t="shared" si="234"/>
        <v>49</v>
      </c>
      <c r="Z3739" t="str">
        <f t="shared" si="235"/>
        <v>March</v>
      </c>
    </row>
    <row r="3740" spans="1:26" x14ac:dyDescent="0.3">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c r="V3740">
        <f t="shared" si="232"/>
        <v>4</v>
      </c>
      <c r="W3740">
        <f t="shared" si="233"/>
        <v>12</v>
      </c>
      <c r="X3740" t="str" cm="1">
        <f t="array" ref="X3740">_xlfn.IFS(W3740&lt;=3, "Q1", W3740&lt;=6, "Q2", W3740&lt;=9, "Q3", W3740&lt;=12, "Q4")</f>
        <v>Q4</v>
      </c>
      <c r="Y3740" s="4">
        <f t="shared" si="234"/>
        <v>27.999999999999996</v>
      </c>
      <c r="Z3740" t="str">
        <f t="shared" si="235"/>
        <v>December</v>
      </c>
    </row>
    <row r="3741" spans="1:26" x14ac:dyDescent="0.3">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c r="V3741">
        <f t="shared" si="232"/>
        <v>4</v>
      </c>
      <c r="W3741">
        <f t="shared" si="233"/>
        <v>12</v>
      </c>
      <c r="X3741" t="str" cm="1">
        <f t="array" ref="X3741">_xlfn.IFS(W3741&lt;=3, "Q1", W3741&lt;=6, "Q2", W3741&lt;=9, "Q3", W3741&lt;=12, "Q4")</f>
        <v>Q4</v>
      </c>
      <c r="Y3741" s="4">
        <f t="shared" si="234"/>
        <v>42.000000000000007</v>
      </c>
      <c r="Z3741" t="str">
        <f t="shared" si="235"/>
        <v>December</v>
      </c>
    </row>
    <row r="3742" spans="1:26" x14ac:dyDescent="0.3">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c r="V3742">
        <f t="shared" si="232"/>
        <v>4</v>
      </c>
      <c r="W3742">
        <f t="shared" si="233"/>
        <v>12</v>
      </c>
      <c r="X3742" t="str" cm="1">
        <f t="array" ref="X3742">_xlfn.IFS(W3742&lt;=3, "Q1", W3742&lt;=6, "Q2", W3742&lt;=9, "Q3", W3742&lt;=12, "Q4")</f>
        <v>Q4</v>
      </c>
      <c r="Y3742" s="4">
        <f t="shared" si="234"/>
        <v>37.777777777777779</v>
      </c>
      <c r="Z3742" t="str">
        <f t="shared" si="235"/>
        <v>December</v>
      </c>
    </row>
    <row r="3743" spans="1:26" x14ac:dyDescent="0.3">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c r="V3743">
        <f t="shared" si="232"/>
        <v>6</v>
      </c>
      <c r="W3743">
        <f t="shared" si="233"/>
        <v>1</v>
      </c>
      <c r="X3743" t="str" cm="1">
        <f t="array" ref="X3743">_xlfn.IFS(W3743&lt;=3, "Q1", W3743&lt;=6, "Q2", W3743&lt;=9, "Q3", W3743&lt;=12, "Q4")</f>
        <v>Q1</v>
      </c>
      <c r="Y3743" s="4">
        <f t="shared" si="234"/>
        <v>46</v>
      </c>
      <c r="Z3743" t="str">
        <f t="shared" si="235"/>
        <v>January</v>
      </c>
    </row>
    <row r="3744" spans="1:26" x14ac:dyDescent="0.3">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c r="V3744">
        <f t="shared" si="232"/>
        <v>6</v>
      </c>
      <c r="W3744">
        <f t="shared" si="233"/>
        <v>1</v>
      </c>
      <c r="X3744" t="str" cm="1">
        <f t="array" ref="X3744">_xlfn.IFS(W3744&lt;=3, "Q1", W3744&lt;=6, "Q2", W3744&lt;=9, "Q3", W3744&lt;=12, "Q4")</f>
        <v>Q1</v>
      </c>
      <c r="Y3744" s="4">
        <f t="shared" si="234"/>
        <v>48.000000000000007</v>
      </c>
      <c r="Z3744" t="str">
        <f t="shared" si="235"/>
        <v>January</v>
      </c>
    </row>
    <row r="3745" spans="1:26" x14ac:dyDescent="0.3">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c r="V3745">
        <f t="shared" si="232"/>
        <v>6</v>
      </c>
      <c r="W3745">
        <f t="shared" si="233"/>
        <v>1</v>
      </c>
      <c r="X3745" t="str" cm="1">
        <f t="array" ref="X3745">_xlfn.IFS(W3745&lt;=3, "Q1", W3745&lt;=6, "Q2", W3745&lt;=9, "Q3", W3745&lt;=12, "Q4")</f>
        <v>Q1</v>
      </c>
      <c r="Y3745" s="4">
        <f t="shared" si="234"/>
        <v>35</v>
      </c>
      <c r="Z3745" t="str">
        <f t="shared" si="235"/>
        <v>January</v>
      </c>
    </row>
    <row r="3746" spans="1:26" x14ac:dyDescent="0.3">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c r="V3746">
        <f t="shared" si="232"/>
        <v>0</v>
      </c>
      <c r="W3746">
        <f t="shared" si="233"/>
        <v>10</v>
      </c>
      <c r="X3746" t="str" cm="1">
        <f t="array" ref="X3746">_xlfn.IFS(W3746&lt;=3, "Q1", W3746&lt;=6, "Q2", W3746&lt;=9, "Q3", W3746&lt;=12, "Q4")</f>
        <v>Q4</v>
      </c>
      <c r="Y3746" s="4">
        <f t="shared" si="234"/>
        <v>32</v>
      </c>
      <c r="Z3746" t="str">
        <f t="shared" si="235"/>
        <v>October</v>
      </c>
    </row>
    <row r="3747" spans="1:26" x14ac:dyDescent="0.3">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c r="V3747">
        <f t="shared" si="232"/>
        <v>5</v>
      </c>
      <c r="W3747">
        <f t="shared" si="233"/>
        <v>9</v>
      </c>
      <c r="X3747" t="str" cm="1">
        <f t="array" ref="X3747">_xlfn.IFS(W3747&lt;=3, "Q1", W3747&lt;=6, "Q2", W3747&lt;=9, "Q3", W3747&lt;=12, "Q4")</f>
        <v>Q3</v>
      </c>
      <c r="Y3747" s="4">
        <f t="shared" si="234"/>
        <v>28.999999999999996</v>
      </c>
      <c r="Z3747" t="str">
        <f t="shared" si="235"/>
        <v>September</v>
      </c>
    </row>
    <row r="3748" spans="1:26" x14ac:dyDescent="0.3">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c r="V3748">
        <f t="shared" si="232"/>
        <v>5</v>
      </c>
      <c r="W3748">
        <f t="shared" si="233"/>
        <v>9</v>
      </c>
      <c r="X3748" t="str" cm="1">
        <f t="array" ref="X3748">_xlfn.IFS(W3748&lt;=3, "Q1", W3748&lt;=6, "Q2", W3748&lt;=9, "Q3", W3748&lt;=12, "Q4")</f>
        <v>Q3</v>
      </c>
      <c r="Y3748" s="4">
        <f t="shared" si="234"/>
        <v>21.999999999999996</v>
      </c>
      <c r="Z3748" t="str">
        <f t="shared" si="235"/>
        <v>September</v>
      </c>
    </row>
    <row r="3749" spans="1:26" x14ac:dyDescent="0.3">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c r="V3749">
        <f t="shared" si="232"/>
        <v>2</v>
      </c>
      <c r="W3749">
        <f t="shared" si="233"/>
        <v>8</v>
      </c>
      <c r="X3749" t="str" cm="1">
        <f t="array" ref="X3749">_xlfn.IFS(W3749&lt;=3, "Q1", W3749&lt;=6, "Q2", W3749&lt;=9, "Q3", W3749&lt;=12, "Q4")</f>
        <v>Q3</v>
      </c>
      <c r="Y3749" s="4">
        <f t="shared" si="234"/>
        <v>50</v>
      </c>
      <c r="Z3749" t="str">
        <f t="shared" si="235"/>
        <v>August</v>
      </c>
    </row>
    <row r="3750" spans="1:26" x14ac:dyDescent="0.3">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c r="V3750">
        <f t="shared" si="232"/>
        <v>2</v>
      </c>
      <c r="W3750">
        <f t="shared" si="233"/>
        <v>8</v>
      </c>
      <c r="X3750" t="str" cm="1">
        <f t="array" ref="X3750">_xlfn.IFS(W3750&lt;=3, "Q1", W3750&lt;=6, "Q2", W3750&lt;=9, "Q3", W3750&lt;=12, "Q4")</f>
        <v>Q3</v>
      </c>
      <c r="Y3750" s="4">
        <f t="shared" si="234"/>
        <v>30</v>
      </c>
      <c r="Z3750" t="str">
        <f t="shared" si="235"/>
        <v>August</v>
      </c>
    </row>
    <row r="3751" spans="1:26" x14ac:dyDescent="0.3">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c r="V3751">
        <f t="shared" si="232"/>
        <v>2</v>
      </c>
      <c r="W3751">
        <f t="shared" si="233"/>
        <v>8</v>
      </c>
      <c r="X3751" t="str" cm="1">
        <f t="array" ref="X3751">_xlfn.IFS(W3751&lt;=3, "Q1", W3751&lt;=6, "Q2", W3751&lt;=9, "Q3", W3751&lt;=12, "Q4")</f>
        <v>Q3</v>
      </c>
      <c r="Y3751" s="4">
        <f t="shared" si="234"/>
        <v>37.5</v>
      </c>
      <c r="Z3751" t="str">
        <f t="shared" si="235"/>
        <v>August</v>
      </c>
    </row>
    <row r="3752" spans="1:26" x14ac:dyDescent="0.3">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c r="V3752">
        <f t="shared" si="232"/>
        <v>2</v>
      </c>
      <c r="W3752">
        <f t="shared" si="233"/>
        <v>8</v>
      </c>
      <c r="X3752" t="str" cm="1">
        <f t="array" ref="X3752">_xlfn.IFS(W3752&lt;=3, "Q1", W3752&lt;=6, "Q2", W3752&lt;=9, "Q3", W3752&lt;=12, "Q4")</f>
        <v>Q3</v>
      </c>
      <c r="Y3752" s="4">
        <f t="shared" si="234"/>
        <v>29.000000000000004</v>
      </c>
      <c r="Z3752" t="str">
        <f t="shared" si="235"/>
        <v>August</v>
      </c>
    </row>
    <row r="3753" spans="1:26" x14ac:dyDescent="0.3">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c r="V3753">
        <f t="shared" si="232"/>
        <v>2</v>
      </c>
      <c r="W3753">
        <f t="shared" si="233"/>
        <v>8</v>
      </c>
      <c r="X3753" t="str" cm="1">
        <f t="array" ref="X3753">_xlfn.IFS(W3753&lt;=3, "Q1", W3753&lt;=6, "Q2", W3753&lt;=9, "Q3", W3753&lt;=12, "Q4")</f>
        <v>Q3</v>
      </c>
      <c r="Y3753" s="4">
        <f t="shared" si="234"/>
        <v>10</v>
      </c>
      <c r="Z3753" t="str">
        <f t="shared" si="235"/>
        <v>August</v>
      </c>
    </row>
    <row r="3754" spans="1:26" x14ac:dyDescent="0.3">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c r="V3754">
        <f t="shared" si="232"/>
        <v>2</v>
      </c>
      <c r="W3754">
        <f t="shared" si="233"/>
        <v>8</v>
      </c>
      <c r="X3754" t="str" cm="1">
        <f t="array" ref="X3754">_xlfn.IFS(W3754&lt;=3, "Q1", W3754&lt;=6, "Q2", W3754&lt;=9, "Q3", W3754&lt;=12, "Q4")</f>
        <v>Q3</v>
      </c>
      <c r="Y3754" s="4">
        <f t="shared" si="234"/>
        <v>49.000000000000007</v>
      </c>
      <c r="Z3754" t="str">
        <f t="shared" si="235"/>
        <v>August</v>
      </c>
    </row>
    <row r="3755" spans="1:26" x14ac:dyDescent="0.3">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c r="V3755">
        <f t="shared" si="232"/>
        <v>2</v>
      </c>
      <c r="W3755">
        <f t="shared" si="233"/>
        <v>8</v>
      </c>
      <c r="X3755" t="str" cm="1">
        <f t="array" ref="X3755">_xlfn.IFS(W3755&lt;=3, "Q1", W3755&lt;=6, "Q2", W3755&lt;=9, "Q3", W3755&lt;=12, "Q4")</f>
        <v>Q3</v>
      </c>
      <c r="Y3755" s="4">
        <f t="shared" si="234"/>
        <v>35</v>
      </c>
      <c r="Z3755" t="str">
        <f t="shared" si="235"/>
        <v>August</v>
      </c>
    </row>
    <row r="3756" spans="1:26" x14ac:dyDescent="0.3">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c r="V3756">
        <f t="shared" si="232"/>
        <v>2</v>
      </c>
      <c r="W3756">
        <f t="shared" si="233"/>
        <v>8</v>
      </c>
      <c r="X3756" t="str" cm="1">
        <f t="array" ref="X3756">_xlfn.IFS(W3756&lt;=3, "Q1", W3756&lt;=6, "Q2", W3756&lt;=9, "Q3", W3756&lt;=12, "Q4")</f>
        <v>Q3</v>
      </c>
      <c r="Y3756" s="4">
        <f t="shared" si="234"/>
        <v>5</v>
      </c>
      <c r="Z3756" t="str">
        <f t="shared" si="235"/>
        <v>August</v>
      </c>
    </row>
    <row r="3757" spans="1:26" x14ac:dyDescent="0.3">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c r="V3757">
        <f t="shared" si="232"/>
        <v>3</v>
      </c>
      <c r="W3757">
        <f t="shared" si="233"/>
        <v>3</v>
      </c>
      <c r="X3757" t="str" cm="1">
        <f t="array" ref="X3757">_xlfn.IFS(W3757&lt;=3, "Q1", W3757&lt;=6, "Q2", W3757&lt;=9, "Q3", W3757&lt;=12, "Q4")</f>
        <v>Q1</v>
      </c>
      <c r="Y3757" s="4">
        <f t="shared" si="234"/>
        <v>36.25</v>
      </c>
      <c r="Z3757" t="str">
        <f t="shared" si="235"/>
        <v>March</v>
      </c>
    </row>
    <row r="3758" spans="1:26" x14ac:dyDescent="0.3">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c r="V3758">
        <f t="shared" si="232"/>
        <v>3</v>
      </c>
      <c r="W3758">
        <f t="shared" si="233"/>
        <v>3</v>
      </c>
      <c r="X3758" t="str" cm="1">
        <f t="array" ref="X3758">_xlfn.IFS(W3758&lt;=3, "Q1", W3758&lt;=6, "Q2", W3758&lt;=9, "Q3", W3758&lt;=12, "Q4")</f>
        <v>Q1</v>
      </c>
      <c r="Y3758" s="4">
        <f t="shared" si="234"/>
        <v>-10.000000000000002</v>
      </c>
      <c r="Z3758" t="str">
        <f t="shared" si="235"/>
        <v>March</v>
      </c>
    </row>
    <row r="3759" spans="1:26" x14ac:dyDescent="0.3">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c r="V3759">
        <f t="shared" si="232"/>
        <v>4</v>
      </c>
      <c r="W3759">
        <f t="shared" si="233"/>
        <v>2</v>
      </c>
      <c r="X3759" t="str" cm="1">
        <f t="array" ref="X3759">_xlfn.IFS(W3759&lt;=3, "Q1", W3759&lt;=6, "Q2", W3759&lt;=9, "Q3", W3759&lt;=12, "Q4")</f>
        <v>Q1</v>
      </c>
      <c r="Y3759" s="4">
        <f t="shared" si="234"/>
        <v>7.5000000000000009</v>
      </c>
      <c r="Z3759" t="str">
        <f t="shared" si="235"/>
        <v>February</v>
      </c>
    </row>
    <row r="3760" spans="1:26" x14ac:dyDescent="0.3">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c r="V3760">
        <f t="shared" si="232"/>
        <v>5</v>
      </c>
      <c r="W3760">
        <f t="shared" si="233"/>
        <v>9</v>
      </c>
      <c r="X3760" t="str" cm="1">
        <f t="array" ref="X3760">_xlfn.IFS(W3760&lt;=3, "Q1", W3760&lt;=6, "Q2", W3760&lt;=9, "Q3", W3760&lt;=12, "Q4")</f>
        <v>Q3</v>
      </c>
      <c r="Y3760" s="4">
        <f t="shared" si="234"/>
        <v>47</v>
      </c>
      <c r="Z3760" t="str">
        <f t="shared" si="235"/>
        <v>September</v>
      </c>
    </row>
    <row r="3761" spans="1:26" x14ac:dyDescent="0.3">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c r="V3761">
        <f t="shared" si="232"/>
        <v>5</v>
      </c>
      <c r="W3761">
        <f t="shared" si="233"/>
        <v>9</v>
      </c>
      <c r="X3761" t="str" cm="1">
        <f t="array" ref="X3761">_xlfn.IFS(W3761&lt;=3, "Q1", W3761&lt;=6, "Q2", W3761&lt;=9, "Q3", W3761&lt;=12, "Q4")</f>
        <v>Q3</v>
      </c>
      <c r="Y3761" s="4">
        <f t="shared" si="234"/>
        <v>30.000000000000004</v>
      </c>
      <c r="Z3761" t="str">
        <f t="shared" si="235"/>
        <v>September</v>
      </c>
    </row>
    <row r="3762" spans="1:26" x14ac:dyDescent="0.3">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c r="V3762">
        <f t="shared" si="232"/>
        <v>5</v>
      </c>
      <c r="W3762">
        <f t="shared" si="233"/>
        <v>9</v>
      </c>
      <c r="X3762" t="str" cm="1">
        <f t="array" ref="X3762">_xlfn.IFS(W3762&lt;=3, "Q1", W3762&lt;=6, "Q2", W3762&lt;=9, "Q3", W3762&lt;=12, "Q4")</f>
        <v>Q3</v>
      </c>
      <c r="Y3762" s="4">
        <f t="shared" si="234"/>
        <v>42</v>
      </c>
      <c r="Z3762" t="str">
        <f t="shared" si="235"/>
        <v>September</v>
      </c>
    </row>
    <row r="3763" spans="1:26" x14ac:dyDescent="0.3">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c r="V3763">
        <f t="shared" si="232"/>
        <v>5</v>
      </c>
      <c r="W3763">
        <f t="shared" si="233"/>
        <v>5</v>
      </c>
      <c r="X3763" t="str" cm="1">
        <f t="array" ref="X3763">_xlfn.IFS(W3763&lt;=3, "Q1", W3763&lt;=6, "Q2", W3763&lt;=9, "Q3", W3763&lt;=12, "Q4")</f>
        <v>Q2</v>
      </c>
      <c r="Y3763" s="4">
        <f t="shared" si="234"/>
        <v>48.000000000000007</v>
      </c>
      <c r="Z3763" t="str">
        <f t="shared" si="235"/>
        <v>May</v>
      </c>
    </row>
    <row r="3764" spans="1:26" x14ac:dyDescent="0.3">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c r="V3764">
        <f t="shared" si="232"/>
        <v>5</v>
      </c>
      <c r="W3764">
        <f t="shared" si="233"/>
        <v>8</v>
      </c>
      <c r="X3764" t="str" cm="1">
        <f t="array" ref="X3764">_xlfn.IFS(W3764&lt;=3, "Q1", W3764&lt;=6, "Q2", W3764&lt;=9, "Q3", W3764&lt;=12, "Q4")</f>
        <v>Q3</v>
      </c>
      <c r="Y3764" s="4">
        <f t="shared" si="234"/>
        <v>10</v>
      </c>
      <c r="Z3764" t="str">
        <f t="shared" si="235"/>
        <v>August</v>
      </c>
    </row>
    <row r="3765" spans="1:26" x14ac:dyDescent="0.3">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c r="V3765">
        <f t="shared" si="232"/>
        <v>5</v>
      </c>
      <c r="W3765">
        <f t="shared" si="233"/>
        <v>8</v>
      </c>
      <c r="X3765" t="str" cm="1">
        <f t="array" ref="X3765">_xlfn.IFS(W3765&lt;=3, "Q1", W3765&lt;=6, "Q2", W3765&lt;=9, "Q3", W3765&lt;=12, "Q4")</f>
        <v>Q3</v>
      </c>
      <c r="Y3765" s="4">
        <f t="shared" si="234"/>
        <v>49.000000000000007</v>
      </c>
      <c r="Z3765" t="str">
        <f t="shared" si="235"/>
        <v>August</v>
      </c>
    </row>
    <row r="3766" spans="1:26" x14ac:dyDescent="0.3">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c r="V3766">
        <f t="shared" si="232"/>
        <v>5</v>
      </c>
      <c r="W3766">
        <f t="shared" si="233"/>
        <v>2</v>
      </c>
      <c r="X3766" t="str" cm="1">
        <f t="array" ref="X3766">_xlfn.IFS(W3766&lt;=3, "Q1", W3766&lt;=6, "Q2", W3766&lt;=9, "Q3", W3766&lt;=12, "Q4")</f>
        <v>Q1</v>
      </c>
      <c r="Y3766" s="4">
        <f t="shared" si="234"/>
        <v>-170</v>
      </c>
      <c r="Z3766" t="str">
        <f t="shared" si="235"/>
        <v>February</v>
      </c>
    </row>
    <row r="3767" spans="1:26" x14ac:dyDescent="0.3">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c r="V3767">
        <f t="shared" si="232"/>
        <v>4</v>
      </c>
      <c r="W3767">
        <f t="shared" si="233"/>
        <v>3</v>
      </c>
      <c r="X3767" t="str" cm="1">
        <f t="array" ref="X3767">_xlfn.IFS(W3767&lt;=3, "Q1", W3767&lt;=6, "Q2", W3767&lt;=9, "Q3", W3767&lt;=12, "Q4")</f>
        <v>Q1</v>
      </c>
      <c r="Y3767" s="4">
        <f t="shared" si="234"/>
        <v>-1.4285714285714286</v>
      </c>
      <c r="Z3767" t="str">
        <f t="shared" si="235"/>
        <v>March</v>
      </c>
    </row>
    <row r="3768" spans="1:26" x14ac:dyDescent="0.3">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c r="V3768">
        <f t="shared" si="232"/>
        <v>4</v>
      </c>
      <c r="W3768">
        <f t="shared" si="233"/>
        <v>3</v>
      </c>
      <c r="X3768" t="str" cm="1">
        <f t="array" ref="X3768">_xlfn.IFS(W3768&lt;=3, "Q1", W3768&lt;=6, "Q2", W3768&lt;=9, "Q3", W3768&lt;=12, "Q4")</f>
        <v>Q1</v>
      </c>
      <c r="Y3768" s="4">
        <f t="shared" si="234"/>
        <v>37.5</v>
      </c>
      <c r="Z3768" t="str">
        <f t="shared" si="235"/>
        <v>March</v>
      </c>
    </row>
    <row r="3769" spans="1:26" x14ac:dyDescent="0.3">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c r="V3769">
        <f t="shared" si="232"/>
        <v>2</v>
      </c>
      <c r="W3769">
        <f t="shared" si="233"/>
        <v>12</v>
      </c>
      <c r="X3769" t="str" cm="1">
        <f t="array" ref="X3769">_xlfn.IFS(W3769&lt;=3, "Q1", W3769&lt;=6, "Q2", W3769&lt;=9, "Q3", W3769&lt;=12, "Q4")</f>
        <v>Q4</v>
      </c>
      <c r="Y3769" s="4">
        <f t="shared" si="234"/>
        <v>10</v>
      </c>
      <c r="Z3769" t="str">
        <f t="shared" si="235"/>
        <v>December</v>
      </c>
    </row>
    <row r="3770" spans="1:26" x14ac:dyDescent="0.3">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c r="V3770">
        <f t="shared" si="232"/>
        <v>4</v>
      </c>
      <c r="W3770">
        <f t="shared" si="233"/>
        <v>12</v>
      </c>
      <c r="X3770" t="str" cm="1">
        <f t="array" ref="X3770">_xlfn.IFS(W3770&lt;=3, "Q1", W3770&lt;=6, "Q2", W3770&lt;=9, "Q3", W3770&lt;=12, "Q4")</f>
        <v>Q4</v>
      </c>
      <c r="Y3770" s="4">
        <f t="shared" si="234"/>
        <v>10</v>
      </c>
      <c r="Z3770" t="str">
        <f t="shared" si="235"/>
        <v>December</v>
      </c>
    </row>
    <row r="3771" spans="1:26" x14ac:dyDescent="0.3">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c r="V3771">
        <f t="shared" si="232"/>
        <v>4</v>
      </c>
      <c r="W3771">
        <f t="shared" si="233"/>
        <v>12</v>
      </c>
      <c r="X3771" t="str" cm="1">
        <f t="array" ref="X3771">_xlfn.IFS(W3771&lt;=3, "Q1", W3771&lt;=6, "Q2", W3771&lt;=9, "Q3", W3771&lt;=12, "Q4")</f>
        <v>Q4</v>
      </c>
      <c r="Y3771" s="4">
        <f t="shared" si="234"/>
        <v>33.75</v>
      </c>
      <c r="Z3771" t="str">
        <f t="shared" si="235"/>
        <v>December</v>
      </c>
    </row>
    <row r="3772" spans="1:26" x14ac:dyDescent="0.3">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c r="V3772">
        <f t="shared" si="232"/>
        <v>4</v>
      </c>
      <c r="W3772">
        <f t="shared" si="233"/>
        <v>12</v>
      </c>
      <c r="X3772" t="str" cm="1">
        <f t="array" ref="X3772">_xlfn.IFS(W3772&lt;=3, "Q1", W3772&lt;=6, "Q2", W3772&lt;=9, "Q3", W3772&lt;=12, "Q4")</f>
        <v>Q4</v>
      </c>
      <c r="Y3772" s="4">
        <f t="shared" si="234"/>
        <v>-16.25</v>
      </c>
      <c r="Z3772" t="str">
        <f t="shared" si="235"/>
        <v>December</v>
      </c>
    </row>
    <row r="3773" spans="1:26" x14ac:dyDescent="0.3">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c r="V3773">
        <f t="shared" si="232"/>
        <v>5</v>
      </c>
      <c r="W3773">
        <f t="shared" si="233"/>
        <v>5</v>
      </c>
      <c r="X3773" t="str" cm="1">
        <f t="array" ref="X3773">_xlfn.IFS(W3773&lt;=3, "Q1", W3773&lt;=6, "Q2", W3773&lt;=9, "Q3", W3773&lt;=12, "Q4")</f>
        <v>Q2</v>
      </c>
      <c r="Y3773" s="4">
        <f t="shared" si="234"/>
        <v>-23.75</v>
      </c>
      <c r="Z3773" t="str">
        <f t="shared" si="235"/>
        <v>May</v>
      </c>
    </row>
    <row r="3774" spans="1:26" x14ac:dyDescent="0.3">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c r="V3774">
        <f t="shared" si="232"/>
        <v>5</v>
      </c>
      <c r="W3774">
        <f t="shared" si="233"/>
        <v>8</v>
      </c>
      <c r="X3774" t="str" cm="1">
        <f t="array" ref="X3774">_xlfn.IFS(W3774&lt;=3, "Q1", W3774&lt;=6, "Q2", W3774&lt;=9, "Q3", W3774&lt;=12, "Q4")</f>
        <v>Q3</v>
      </c>
      <c r="Y3774" s="4">
        <f t="shared" si="234"/>
        <v>36.000000000000007</v>
      </c>
      <c r="Z3774" t="str">
        <f t="shared" si="235"/>
        <v>August</v>
      </c>
    </row>
    <row r="3775" spans="1:26" x14ac:dyDescent="0.3">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c r="V3775">
        <f t="shared" si="232"/>
        <v>2</v>
      </c>
      <c r="W3775">
        <f t="shared" si="233"/>
        <v>4</v>
      </c>
      <c r="X3775" t="str" cm="1">
        <f t="array" ref="X3775">_xlfn.IFS(W3775&lt;=3, "Q1", W3775&lt;=6, "Q2", W3775&lt;=9, "Q3", W3775&lt;=12, "Q4")</f>
        <v>Q2</v>
      </c>
      <c r="Y3775" s="4">
        <f t="shared" si="234"/>
        <v>33.75</v>
      </c>
      <c r="Z3775" t="str">
        <f t="shared" si="235"/>
        <v>April</v>
      </c>
    </row>
    <row r="3776" spans="1:26" x14ac:dyDescent="0.3">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c r="V3776">
        <f t="shared" si="232"/>
        <v>2</v>
      </c>
      <c r="W3776">
        <f t="shared" si="233"/>
        <v>4</v>
      </c>
      <c r="X3776" t="str" cm="1">
        <f t="array" ref="X3776">_xlfn.IFS(W3776&lt;=3, "Q1", W3776&lt;=6, "Q2", W3776&lt;=9, "Q3", W3776&lt;=12, "Q4")</f>
        <v>Q2</v>
      </c>
      <c r="Y3776" s="4">
        <f t="shared" si="234"/>
        <v>21.25</v>
      </c>
      <c r="Z3776" t="str">
        <f t="shared" si="235"/>
        <v>April</v>
      </c>
    </row>
    <row r="3777" spans="1:26" x14ac:dyDescent="0.3">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c r="V3777">
        <f t="shared" si="232"/>
        <v>2</v>
      </c>
      <c r="W3777">
        <f t="shared" si="233"/>
        <v>4</v>
      </c>
      <c r="X3777" t="str" cm="1">
        <f t="array" ref="X3777">_xlfn.IFS(W3777&lt;=3, "Q1", W3777&lt;=6, "Q2", W3777&lt;=9, "Q3", W3777&lt;=12, "Q4")</f>
        <v>Q2</v>
      </c>
      <c r="Y3777" s="4">
        <f t="shared" si="234"/>
        <v>35</v>
      </c>
      <c r="Z3777" t="str">
        <f t="shared" si="235"/>
        <v>April</v>
      </c>
    </row>
    <row r="3778" spans="1:26" x14ac:dyDescent="0.3">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c r="V3778">
        <f t="shared" si="232"/>
        <v>2</v>
      </c>
      <c r="W3778">
        <f t="shared" si="233"/>
        <v>4</v>
      </c>
      <c r="X3778" t="str" cm="1">
        <f t="array" ref="X3778">_xlfn.IFS(W3778&lt;=3, "Q1", W3778&lt;=6, "Q2", W3778&lt;=9, "Q3", W3778&lt;=12, "Q4")</f>
        <v>Q2</v>
      </c>
      <c r="Y3778" s="4">
        <f t="shared" si="234"/>
        <v>12.5</v>
      </c>
      <c r="Z3778" t="str">
        <f t="shared" si="235"/>
        <v>April</v>
      </c>
    </row>
    <row r="3779" spans="1:26" x14ac:dyDescent="0.3">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c r="V3779">
        <f t="shared" ref="V3779:V3842" si="236">D3779-C3779</f>
        <v>5</v>
      </c>
      <c r="W3779">
        <f t="shared" ref="W3779:W3842" si="237">MONTH(C3779)</f>
        <v>5</v>
      </c>
      <c r="X3779" t="str" cm="1">
        <f t="array" ref="X3779">_xlfn.IFS(W3779&lt;=3, "Q1", W3779&lt;=6, "Q2", W3779&lt;=9, "Q3", W3779&lt;=12, "Q4")</f>
        <v>Q2</v>
      </c>
      <c r="Y3779" s="4">
        <f t="shared" ref="Y3779:Y3842" si="238">(U3779/R3779)*100</f>
        <v>16</v>
      </c>
      <c r="Z3779" t="str">
        <f t="shared" ref="Z3779:Z3842" si="239">TEXT(C3779, "mmmm")</f>
        <v>May</v>
      </c>
    </row>
    <row r="3780" spans="1:26" x14ac:dyDescent="0.3">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c r="V3780">
        <f t="shared" si="236"/>
        <v>2</v>
      </c>
      <c r="W3780">
        <f t="shared" si="237"/>
        <v>11</v>
      </c>
      <c r="X3780" t="str" cm="1">
        <f t="array" ref="X3780">_xlfn.IFS(W3780&lt;=3, "Q1", W3780&lt;=6, "Q2", W3780&lt;=9, "Q3", W3780&lt;=12, "Q4")</f>
        <v>Q4</v>
      </c>
      <c r="Y3780" s="4">
        <f t="shared" si="238"/>
        <v>12.5</v>
      </c>
      <c r="Z3780" t="str">
        <f t="shared" si="239"/>
        <v>November</v>
      </c>
    </row>
    <row r="3781" spans="1:26" x14ac:dyDescent="0.3">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c r="V3781">
        <f t="shared" si="236"/>
        <v>4</v>
      </c>
      <c r="W3781">
        <f t="shared" si="237"/>
        <v>2</v>
      </c>
      <c r="X3781" t="str" cm="1">
        <f t="array" ref="X3781">_xlfn.IFS(W3781&lt;=3, "Q1", W3781&lt;=6, "Q2", W3781&lt;=9, "Q3", W3781&lt;=12, "Q4")</f>
        <v>Q1</v>
      </c>
      <c r="Y3781" s="4">
        <f t="shared" si="238"/>
        <v>48.000000000000007</v>
      </c>
      <c r="Z3781" t="str">
        <f t="shared" si="239"/>
        <v>February</v>
      </c>
    </row>
    <row r="3782" spans="1:26" x14ac:dyDescent="0.3">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c r="V3782">
        <f t="shared" si="236"/>
        <v>4</v>
      </c>
      <c r="W3782">
        <f t="shared" si="237"/>
        <v>11</v>
      </c>
      <c r="X3782" t="str" cm="1">
        <f t="array" ref="X3782">_xlfn.IFS(W3782&lt;=3, "Q1", W3782&lt;=6, "Q2", W3782&lt;=9, "Q3", W3782&lt;=12, "Q4")</f>
        <v>Q4</v>
      </c>
      <c r="Y3782" s="4">
        <f t="shared" si="238"/>
        <v>4</v>
      </c>
      <c r="Z3782" t="str">
        <f t="shared" si="239"/>
        <v>November</v>
      </c>
    </row>
    <row r="3783" spans="1:26" x14ac:dyDescent="0.3">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c r="V3783">
        <f t="shared" si="236"/>
        <v>5</v>
      </c>
      <c r="W3783">
        <f t="shared" si="237"/>
        <v>7</v>
      </c>
      <c r="X3783" t="str" cm="1">
        <f t="array" ref="X3783">_xlfn.IFS(W3783&lt;=3, "Q1", W3783&lt;=6, "Q2", W3783&lt;=9, "Q3", W3783&lt;=12, "Q4")</f>
        <v>Q3</v>
      </c>
      <c r="Y3783" s="4">
        <f t="shared" si="238"/>
        <v>15</v>
      </c>
      <c r="Z3783" t="str">
        <f t="shared" si="239"/>
        <v>July</v>
      </c>
    </row>
    <row r="3784" spans="1:26" x14ac:dyDescent="0.3">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c r="V3784">
        <f t="shared" si="236"/>
        <v>3</v>
      </c>
      <c r="W3784">
        <f t="shared" si="237"/>
        <v>11</v>
      </c>
      <c r="X3784" t="str" cm="1">
        <f t="array" ref="X3784">_xlfn.IFS(W3784&lt;=3, "Q1", W3784&lt;=6, "Q2", W3784&lt;=9, "Q3", W3784&lt;=12, "Q4")</f>
        <v>Q4</v>
      </c>
      <c r="Y3784" s="4">
        <f t="shared" si="238"/>
        <v>37.5</v>
      </c>
      <c r="Z3784" t="str">
        <f t="shared" si="239"/>
        <v>November</v>
      </c>
    </row>
    <row r="3785" spans="1:26" x14ac:dyDescent="0.3">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c r="V3785">
        <f t="shared" si="236"/>
        <v>3</v>
      </c>
      <c r="W3785">
        <f t="shared" si="237"/>
        <v>11</v>
      </c>
      <c r="X3785" t="str" cm="1">
        <f t="array" ref="X3785">_xlfn.IFS(W3785&lt;=3, "Q1", W3785&lt;=6, "Q2", W3785&lt;=9, "Q3", W3785&lt;=12, "Q4")</f>
        <v>Q4</v>
      </c>
      <c r="Y3785" s="4">
        <f t="shared" si="238"/>
        <v>-8.75</v>
      </c>
      <c r="Z3785" t="str">
        <f t="shared" si="239"/>
        <v>November</v>
      </c>
    </row>
    <row r="3786" spans="1:26" x14ac:dyDescent="0.3">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c r="V3786">
        <f t="shared" si="236"/>
        <v>4</v>
      </c>
      <c r="W3786">
        <f t="shared" si="237"/>
        <v>7</v>
      </c>
      <c r="X3786" t="str" cm="1">
        <f t="array" ref="X3786">_xlfn.IFS(W3786&lt;=3, "Q1", W3786&lt;=6, "Q2", W3786&lt;=9, "Q3", W3786&lt;=12, "Q4")</f>
        <v>Q3</v>
      </c>
      <c r="Y3786" s="4">
        <f t="shared" si="238"/>
        <v>20</v>
      </c>
      <c r="Z3786" t="str">
        <f t="shared" si="239"/>
        <v>July</v>
      </c>
    </row>
    <row r="3787" spans="1:26" x14ac:dyDescent="0.3">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c r="V3787">
        <f t="shared" si="236"/>
        <v>4</v>
      </c>
      <c r="W3787">
        <f t="shared" si="237"/>
        <v>12</v>
      </c>
      <c r="X3787" t="str" cm="1">
        <f t="array" ref="X3787">_xlfn.IFS(W3787&lt;=3, "Q1", W3787&lt;=6, "Q2", W3787&lt;=9, "Q3", W3787&lt;=12, "Q4")</f>
        <v>Q4</v>
      </c>
      <c r="Y3787" s="4">
        <f t="shared" si="238"/>
        <v>-83.333333333333329</v>
      </c>
      <c r="Z3787" t="str">
        <f t="shared" si="239"/>
        <v>December</v>
      </c>
    </row>
    <row r="3788" spans="1:26" x14ac:dyDescent="0.3">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c r="V3788">
        <f t="shared" si="236"/>
        <v>4</v>
      </c>
      <c r="W3788">
        <f t="shared" si="237"/>
        <v>10</v>
      </c>
      <c r="X3788" t="str" cm="1">
        <f t="array" ref="X3788">_xlfn.IFS(W3788&lt;=3, "Q1", W3788&lt;=6, "Q2", W3788&lt;=9, "Q3", W3788&lt;=12, "Q4")</f>
        <v>Q4</v>
      </c>
      <c r="Y3788" s="4">
        <f t="shared" si="238"/>
        <v>26</v>
      </c>
      <c r="Z3788" t="str">
        <f t="shared" si="239"/>
        <v>October</v>
      </c>
    </row>
    <row r="3789" spans="1:26" x14ac:dyDescent="0.3">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c r="V3789">
        <f t="shared" si="236"/>
        <v>5</v>
      </c>
      <c r="W3789">
        <f t="shared" si="237"/>
        <v>9</v>
      </c>
      <c r="X3789" t="str" cm="1">
        <f t="array" ref="X3789">_xlfn.IFS(W3789&lt;=3, "Q1", W3789&lt;=6, "Q2", W3789&lt;=9, "Q3", W3789&lt;=12, "Q4")</f>
        <v>Q3</v>
      </c>
      <c r="Y3789" s="4">
        <f t="shared" si="238"/>
        <v>26.25</v>
      </c>
      <c r="Z3789" t="str">
        <f t="shared" si="239"/>
        <v>September</v>
      </c>
    </row>
    <row r="3790" spans="1:26" x14ac:dyDescent="0.3">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c r="V3790">
        <f t="shared" si="236"/>
        <v>5</v>
      </c>
      <c r="W3790">
        <f t="shared" si="237"/>
        <v>9</v>
      </c>
      <c r="X3790" t="str" cm="1">
        <f t="array" ref="X3790">_xlfn.IFS(W3790&lt;=3, "Q1", W3790&lt;=6, "Q2", W3790&lt;=9, "Q3", W3790&lt;=12, "Q4")</f>
        <v>Q3</v>
      </c>
      <c r="Y3790" s="4">
        <f t="shared" si="238"/>
        <v>11.25</v>
      </c>
      <c r="Z3790" t="str">
        <f t="shared" si="239"/>
        <v>September</v>
      </c>
    </row>
    <row r="3791" spans="1:26" x14ac:dyDescent="0.3">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c r="V3791">
        <f t="shared" si="236"/>
        <v>4</v>
      </c>
      <c r="W3791">
        <f t="shared" si="237"/>
        <v>4</v>
      </c>
      <c r="X3791" t="str" cm="1">
        <f t="array" ref="X3791">_xlfn.IFS(W3791&lt;=3, "Q1", W3791&lt;=6, "Q2", W3791&lt;=9, "Q3", W3791&lt;=12, "Q4")</f>
        <v>Q2</v>
      </c>
      <c r="Y3791" s="4">
        <f t="shared" si="238"/>
        <v>31</v>
      </c>
      <c r="Z3791" t="str">
        <f t="shared" si="239"/>
        <v>April</v>
      </c>
    </row>
    <row r="3792" spans="1:26" x14ac:dyDescent="0.3">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c r="V3792">
        <f t="shared" si="236"/>
        <v>6</v>
      </c>
      <c r="W3792">
        <f t="shared" si="237"/>
        <v>7</v>
      </c>
      <c r="X3792" t="str" cm="1">
        <f t="array" ref="X3792">_xlfn.IFS(W3792&lt;=3, "Q1", W3792&lt;=6, "Q2", W3792&lt;=9, "Q3", W3792&lt;=12, "Q4")</f>
        <v>Q3</v>
      </c>
      <c r="Y3792" s="4">
        <f t="shared" si="238"/>
        <v>37.5</v>
      </c>
      <c r="Z3792" t="str">
        <f t="shared" si="239"/>
        <v>July</v>
      </c>
    </row>
    <row r="3793" spans="1:26" x14ac:dyDescent="0.3">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c r="V3793">
        <f t="shared" si="236"/>
        <v>1</v>
      </c>
      <c r="W3793">
        <f t="shared" si="237"/>
        <v>2</v>
      </c>
      <c r="X3793" t="str" cm="1">
        <f t="array" ref="X3793">_xlfn.IFS(W3793&lt;=3, "Q1", W3793&lt;=6, "Q2", W3793&lt;=9, "Q3", W3793&lt;=12, "Q4")</f>
        <v>Q1</v>
      </c>
      <c r="Y3793" s="4">
        <f t="shared" si="238"/>
        <v>-76.666666666666671</v>
      </c>
      <c r="Z3793" t="str">
        <f t="shared" si="239"/>
        <v>February</v>
      </c>
    </row>
    <row r="3794" spans="1:26" x14ac:dyDescent="0.3">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c r="V3794">
        <f t="shared" si="236"/>
        <v>1</v>
      </c>
      <c r="W3794">
        <f t="shared" si="237"/>
        <v>2</v>
      </c>
      <c r="X3794" t="str" cm="1">
        <f t="array" ref="X3794">_xlfn.IFS(W3794&lt;=3, "Q1", W3794&lt;=6, "Q2", W3794&lt;=9, "Q3", W3794&lt;=12, "Q4")</f>
        <v>Q1</v>
      </c>
      <c r="Y3794" s="4">
        <f t="shared" si="238"/>
        <v>13.750000000000002</v>
      </c>
      <c r="Z3794" t="str">
        <f t="shared" si="239"/>
        <v>February</v>
      </c>
    </row>
    <row r="3795" spans="1:26" x14ac:dyDescent="0.3">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c r="V3795">
        <f t="shared" si="236"/>
        <v>4</v>
      </c>
      <c r="W3795">
        <f t="shared" si="237"/>
        <v>11</v>
      </c>
      <c r="X3795" t="str" cm="1">
        <f t="array" ref="X3795">_xlfn.IFS(W3795&lt;=3, "Q1", W3795&lt;=6, "Q2", W3795&lt;=9, "Q3", W3795&lt;=12, "Q4")</f>
        <v>Q4</v>
      </c>
      <c r="Y3795" s="4">
        <f t="shared" si="238"/>
        <v>42</v>
      </c>
      <c r="Z3795" t="str">
        <f t="shared" si="239"/>
        <v>November</v>
      </c>
    </row>
    <row r="3796" spans="1:26" x14ac:dyDescent="0.3">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c r="V3796">
        <f t="shared" si="236"/>
        <v>6</v>
      </c>
      <c r="W3796">
        <f t="shared" si="237"/>
        <v>1</v>
      </c>
      <c r="X3796" t="str" cm="1">
        <f t="array" ref="X3796">_xlfn.IFS(W3796&lt;=3, "Q1", W3796&lt;=6, "Q2", W3796&lt;=9, "Q3", W3796&lt;=12, "Q4")</f>
        <v>Q1</v>
      </c>
      <c r="Y3796" s="4">
        <f t="shared" si="238"/>
        <v>25</v>
      </c>
      <c r="Z3796" t="str">
        <f t="shared" si="239"/>
        <v>January</v>
      </c>
    </row>
    <row r="3797" spans="1:26" x14ac:dyDescent="0.3">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c r="V3797">
        <f t="shared" si="236"/>
        <v>6</v>
      </c>
      <c r="W3797">
        <f t="shared" si="237"/>
        <v>1</v>
      </c>
      <c r="X3797" t="str" cm="1">
        <f t="array" ref="X3797">_xlfn.IFS(W3797&lt;=3, "Q1", W3797&lt;=6, "Q2", W3797&lt;=9, "Q3", W3797&lt;=12, "Q4")</f>
        <v>Q1</v>
      </c>
      <c r="Y3797" s="4">
        <f t="shared" si="238"/>
        <v>-5</v>
      </c>
      <c r="Z3797" t="str">
        <f t="shared" si="239"/>
        <v>January</v>
      </c>
    </row>
    <row r="3798" spans="1:26" x14ac:dyDescent="0.3">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c r="V3798">
        <f t="shared" si="236"/>
        <v>6</v>
      </c>
      <c r="W3798">
        <f t="shared" si="237"/>
        <v>1</v>
      </c>
      <c r="X3798" t="str" cm="1">
        <f t="array" ref="X3798">_xlfn.IFS(W3798&lt;=3, "Q1", W3798&lt;=6, "Q2", W3798&lt;=9, "Q3", W3798&lt;=12, "Q4")</f>
        <v>Q1</v>
      </c>
      <c r="Y3798" s="4">
        <f t="shared" si="238"/>
        <v>33</v>
      </c>
      <c r="Z3798" t="str">
        <f t="shared" si="239"/>
        <v>January</v>
      </c>
    </row>
    <row r="3799" spans="1:26" x14ac:dyDescent="0.3">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c r="V3799">
        <f t="shared" si="236"/>
        <v>3</v>
      </c>
      <c r="W3799">
        <f t="shared" si="237"/>
        <v>9</v>
      </c>
      <c r="X3799" t="str" cm="1">
        <f t="array" ref="X3799">_xlfn.IFS(W3799&lt;=3, "Q1", W3799&lt;=6, "Q2", W3799&lt;=9, "Q3", W3799&lt;=12, "Q4")</f>
        <v>Q3</v>
      </c>
      <c r="Y3799" s="4">
        <f t="shared" si="238"/>
        <v>35</v>
      </c>
      <c r="Z3799" t="str">
        <f t="shared" si="239"/>
        <v>September</v>
      </c>
    </row>
    <row r="3800" spans="1:26" x14ac:dyDescent="0.3">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c r="V3800">
        <f t="shared" si="236"/>
        <v>1</v>
      </c>
      <c r="W3800">
        <f t="shared" si="237"/>
        <v>11</v>
      </c>
      <c r="X3800" t="str" cm="1">
        <f t="array" ref="X3800">_xlfn.IFS(W3800&lt;=3, "Q1", W3800&lt;=6, "Q2", W3800&lt;=9, "Q3", W3800&lt;=12, "Q4")</f>
        <v>Q4</v>
      </c>
      <c r="Y3800" s="4">
        <f t="shared" si="238"/>
        <v>-36.666666666666664</v>
      </c>
      <c r="Z3800" t="str">
        <f t="shared" si="239"/>
        <v>November</v>
      </c>
    </row>
    <row r="3801" spans="1:26" x14ac:dyDescent="0.3">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c r="V3801">
        <f t="shared" si="236"/>
        <v>1</v>
      </c>
      <c r="W3801">
        <f t="shared" si="237"/>
        <v>11</v>
      </c>
      <c r="X3801" t="str" cm="1">
        <f t="array" ref="X3801">_xlfn.IFS(W3801&lt;=3, "Q1", W3801&lt;=6, "Q2", W3801&lt;=9, "Q3", W3801&lt;=12, "Q4")</f>
        <v>Q4</v>
      </c>
      <c r="Y3801" s="4">
        <f t="shared" si="238"/>
        <v>8.75</v>
      </c>
      <c r="Z3801" t="str">
        <f t="shared" si="239"/>
        <v>November</v>
      </c>
    </row>
    <row r="3802" spans="1:26" x14ac:dyDescent="0.3">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c r="V3802">
        <f t="shared" si="236"/>
        <v>6</v>
      </c>
      <c r="W3802">
        <f t="shared" si="237"/>
        <v>10</v>
      </c>
      <c r="X3802" t="str" cm="1">
        <f t="array" ref="X3802">_xlfn.IFS(W3802&lt;=3, "Q1", W3802&lt;=6, "Q2", W3802&lt;=9, "Q3", W3802&lt;=12, "Q4")</f>
        <v>Q4</v>
      </c>
      <c r="Y3802" s="4">
        <f t="shared" si="238"/>
        <v>10</v>
      </c>
      <c r="Z3802" t="str">
        <f t="shared" si="239"/>
        <v>October</v>
      </c>
    </row>
    <row r="3803" spans="1:26" x14ac:dyDescent="0.3">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c r="V3803">
        <f t="shared" si="236"/>
        <v>6</v>
      </c>
      <c r="W3803">
        <f t="shared" si="237"/>
        <v>10</v>
      </c>
      <c r="X3803" t="str" cm="1">
        <f t="array" ref="X3803">_xlfn.IFS(W3803&lt;=3, "Q1", W3803&lt;=6, "Q2", W3803&lt;=9, "Q3", W3803&lt;=12, "Q4")</f>
        <v>Q4</v>
      </c>
      <c r="Y3803" s="4">
        <f t="shared" si="238"/>
        <v>26.25</v>
      </c>
      <c r="Z3803" t="str">
        <f t="shared" si="239"/>
        <v>October</v>
      </c>
    </row>
    <row r="3804" spans="1:26" x14ac:dyDescent="0.3">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c r="V3804">
        <f t="shared" si="236"/>
        <v>6</v>
      </c>
      <c r="W3804">
        <f t="shared" si="237"/>
        <v>10</v>
      </c>
      <c r="X3804" t="str" cm="1">
        <f t="array" ref="X3804">_xlfn.IFS(W3804&lt;=3, "Q1", W3804&lt;=6, "Q2", W3804&lt;=9, "Q3", W3804&lt;=12, "Q4")</f>
        <v>Q4</v>
      </c>
      <c r="Y3804" s="4">
        <f t="shared" si="238"/>
        <v>36.250000000000007</v>
      </c>
      <c r="Z3804" t="str">
        <f t="shared" si="239"/>
        <v>October</v>
      </c>
    </row>
    <row r="3805" spans="1:26" x14ac:dyDescent="0.3">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c r="V3805">
        <f t="shared" si="236"/>
        <v>6</v>
      </c>
      <c r="W3805">
        <f t="shared" si="237"/>
        <v>10</v>
      </c>
      <c r="X3805" t="str" cm="1">
        <f t="array" ref="X3805">_xlfn.IFS(W3805&lt;=3, "Q1", W3805&lt;=6, "Q2", W3805&lt;=9, "Q3", W3805&lt;=12, "Q4")</f>
        <v>Q4</v>
      </c>
      <c r="Y3805" s="4">
        <f t="shared" si="238"/>
        <v>11.249999999999998</v>
      </c>
      <c r="Z3805" t="str">
        <f t="shared" si="239"/>
        <v>October</v>
      </c>
    </row>
    <row r="3806" spans="1:26" x14ac:dyDescent="0.3">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c r="V3806">
        <f t="shared" si="236"/>
        <v>6</v>
      </c>
      <c r="W3806">
        <f t="shared" si="237"/>
        <v>10</v>
      </c>
      <c r="X3806" t="str" cm="1">
        <f t="array" ref="X3806">_xlfn.IFS(W3806&lt;=3, "Q1", W3806&lt;=6, "Q2", W3806&lt;=9, "Q3", W3806&lt;=12, "Q4")</f>
        <v>Q4</v>
      </c>
      <c r="Y3806" s="4">
        <f t="shared" si="238"/>
        <v>37.5</v>
      </c>
      <c r="Z3806" t="str">
        <f t="shared" si="239"/>
        <v>October</v>
      </c>
    </row>
    <row r="3807" spans="1:26" x14ac:dyDescent="0.3">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c r="V3807">
        <f t="shared" si="236"/>
        <v>6</v>
      </c>
      <c r="W3807">
        <f t="shared" si="237"/>
        <v>10</v>
      </c>
      <c r="X3807" t="str" cm="1">
        <f t="array" ref="X3807">_xlfn.IFS(W3807&lt;=3, "Q1", W3807&lt;=6, "Q2", W3807&lt;=9, "Q3", W3807&lt;=12, "Q4")</f>
        <v>Q4</v>
      </c>
      <c r="Y3807" s="4">
        <f t="shared" si="238"/>
        <v>37.5</v>
      </c>
      <c r="Z3807" t="str">
        <f t="shared" si="239"/>
        <v>October</v>
      </c>
    </row>
    <row r="3808" spans="1:26" x14ac:dyDescent="0.3">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c r="V3808">
        <f t="shared" si="236"/>
        <v>7</v>
      </c>
      <c r="W3808">
        <f t="shared" si="237"/>
        <v>11</v>
      </c>
      <c r="X3808" t="str" cm="1">
        <f t="array" ref="X3808">_xlfn.IFS(W3808&lt;=3, "Q1", W3808&lt;=6, "Q2", W3808&lt;=9, "Q3", W3808&lt;=12, "Q4")</f>
        <v>Q4</v>
      </c>
      <c r="Y3808" s="4">
        <f t="shared" si="238"/>
        <v>11.25</v>
      </c>
      <c r="Z3808" t="str">
        <f t="shared" si="239"/>
        <v>November</v>
      </c>
    </row>
    <row r="3809" spans="1:26" x14ac:dyDescent="0.3">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c r="V3809">
        <f t="shared" si="236"/>
        <v>7</v>
      </c>
      <c r="W3809">
        <f t="shared" si="237"/>
        <v>11</v>
      </c>
      <c r="X3809" t="str" cm="1">
        <f t="array" ref="X3809">_xlfn.IFS(W3809&lt;=3, "Q1", W3809&lt;=6, "Q2", W3809&lt;=9, "Q3", W3809&lt;=12, "Q4")</f>
        <v>Q4</v>
      </c>
      <c r="Y3809" s="4">
        <f t="shared" si="238"/>
        <v>-76.666666666666643</v>
      </c>
      <c r="Z3809" t="str">
        <f t="shared" si="239"/>
        <v>November</v>
      </c>
    </row>
    <row r="3810" spans="1:26" x14ac:dyDescent="0.3">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c r="V3810">
        <f t="shared" si="236"/>
        <v>7</v>
      </c>
      <c r="W3810">
        <f t="shared" si="237"/>
        <v>11</v>
      </c>
      <c r="X3810" t="str" cm="1">
        <f t="array" ref="X3810">_xlfn.IFS(W3810&lt;=3, "Q1", W3810&lt;=6, "Q2", W3810&lt;=9, "Q3", W3810&lt;=12, "Q4")</f>
        <v>Q4</v>
      </c>
      <c r="Y3810" s="4">
        <f t="shared" si="238"/>
        <v>-80</v>
      </c>
      <c r="Z3810" t="str">
        <f t="shared" si="239"/>
        <v>November</v>
      </c>
    </row>
    <row r="3811" spans="1:26" x14ac:dyDescent="0.3">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c r="V3811">
        <f t="shared" si="236"/>
        <v>7</v>
      </c>
      <c r="W3811">
        <f t="shared" si="237"/>
        <v>11</v>
      </c>
      <c r="X3811" t="str" cm="1">
        <f t="array" ref="X3811">_xlfn.IFS(W3811&lt;=3, "Q1", W3811&lt;=6, "Q2", W3811&lt;=9, "Q3", W3811&lt;=12, "Q4")</f>
        <v>Q4</v>
      </c>
      <c r="Y3811" s="4">
        <f t="shared" si="238"/>
        <v>-13.750000000000002</v>
      </c>
      <c r="Z3811" t="str">
        <f t="shared" si="239"/>
        <v>November</v>
      </c>
    </row>
    <row r="3812" spans="1:26" x14ac:dyDescent="0.3">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c r="V3812">
        <f t="shared" si="236"/>
        <v>7</v>
      </c>
      <c r="W3812">
        <f t="shared" si="237"/>
        <v>11</v>
      </c>
      <c r="X3812" t="str" cm="1">
        <f t="array" ref="X3812">_xlfn.IFS(W3812&lt;=3, "Q1", W3812&lt;=6, "Q2", W3812&lt;=9, "Q3", W3812&lt;=12, "Q4")</f>
        <v>Q4</v>
      </c>
      <c r="Y3812" s="4">
        <f t="shared" si="238"/>
        <v>10</v>
      </c>
      <c r="Z3812" t="str">
        <f t="shared" si="239"/>
        <v>November</v>
      </c>
    </row>
    <row r="3813" spans="1:26" x14ac:dyDescent="0.3">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c r="V3813">
        <f t="shared" si="236"/>
        <v>7</v>
      </c>
      <c r="W3813">
        <f t="shared" si="237"/>
        <v>11</v>
      </c>
      <c r="X3813" t="str" cm="1">
        <f t="array" ref="X3813">_xlfn.IFS(W3813&lt;=3, "Q1", W3813&lt;=6, "Q2", W3813&lt;=9, "Q3", W3813&lt;=12, "Q4")</f>
        <v>Q4</v>
      </c>
      <c r="Y3813" s="4">
        <f t="shared" si="238"/>
        <v>11.25</v>
      </c>
      <c r="Z3813" t="str">
        <f t="shared" si="239"/>
        <v>November</v>
      </c>
    </row>
    <row r="3814" spans="1:26" x14ac:dyDescent="0.3">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c r="V3814">
        <f t="shared" si="236"/>
        <v>0</v>
      </c>
      <c r="W3814">
        <f t="shared" si="237"/>
        <v>3</v>
      </c>
      <c r="X3814" t="str" cm="1">
        <f t="array" ref="X3814">_xlfn.IFS(W3814&lt;=3, "Q1", W3814&lt;=6, "Q2", W3814&lt;=9, "Q3", W3814&lt;=12, "Q4")</f>
        <v>Q1</v>
      </c>
      <c r="Y3814" s="4">
        <f t="shared" si="238"/>
        <v>47</v>
      </c>
      <c r="Z3814" t="str">
        <f t="shared" si="239"/>
        <v>March</v>
      </c>
    </row>
    <row r="3815" spans="1:26" x14ac:dyDescent="0.3">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c r="V3815">
        <f t="shared" si="236"/>
        <v>4</v>
      </c>
      <c r="W3815">
        <f t="shared" si="237"/>
        <v>11</v>
      </c>
      <c r="X3815" t="str" cm="1">
        <f t="array" ref="X3815">_xlfn.IFS(W3815&lt;=3, "Q1", W3815&lt;=6, "Q2", W3815&lt;=9, "Q3", W3815&lt;=12, "Q4")</f>
        <v>Q4</v>
      </c>
      <c r="Y3815" s="4">
        <f t="shared" si="238"/>
        <v>32.499999999999993</v>
      </c>
      <c r="Z3815" t="str">
        <f t="shared" si="239"/>
        <v>November</v>
      </c>
    </row>
    <row r="3816" spans="1:26" x14ac:dyDescent="0.3">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c r="V3816">
        <f t="shared" si="236"/>
        <v>0</v>
      </c>
      <c r="W3816">
        <f t="shared" si="237"/>
        <v>7</v>
      </c>
      <c r="X3816" t="str" cm="1">
        <f t="array" ref="X3816">_xlfn.IFS(W3816&lt;=3, "Q1", W3816&lt;=6, "Q2", W3816&lt;=9, "Q3", W3816&lt;=12, "Q4")</f>
        <v>Q3</v>
      </c>
      <c r="Y3816" s="4">
        <f t="shared" si="238"/>
        <v>6.25</v>
      </c>
      <c r="Z3816" t="str">
        <f t="shared" si="239"/>
        <v>July</v>
      </c>
    </row>
    <row r="3817" spans="1:26" x14ac:dyDescent="0.3">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c r="V3817">
        <f t="shared" si="236"/>
        <v>0</v>
      </c>
      <c r="W3817">
        <f t="shared" si="237"/>
        <v>7</v>
      </c>
      <c r="X3817" t="str" cm="1">
        <f t="array" ref="X3817">_xlfn.IFS(W3817&lt;=3, "Q1", W3817&lt;=6, "Q2", W3817&lt;=9, "Q3", W3817&lt;=12, "Q4")</f>
        <v>Q3</v>
      </c>
      <c r="Y3817" s="4">
        <f t="shared" si="238"/>
        <v>31.25</v>
      </c>
      <c r="Z3817" t="str">
        <f t="shared" si="239"/>
        <v>July</v>
      </c>
    </row>
    <row r="3818" spans="1:26" x14ac:dyDescent="0.3">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c r="V3818">
        <f t="shared" si="236"/>
        <v>4</v>
      </c>
      <c r="W3818">
        <f t="shared" si="237"/>
        <v>9</v>
      </c>
      <c r="X3818" t="str" cm="1">
        <f t="array" ref="X3818">_xlfn.IFS(W3818&lt;=3, "Q1", W3818&lt;=6, "Q2", W3818&lt;=9, "Q3", W3818&lt;=12, "Q4")</f>
        <v>Q3</v>
      </c>
      <c r="Y3818" s="4">
        <f t="shared" si="238"/>
        <v>25</v>
      </c>
      <c r="Z3818" t="str">
        <f t="shared" si="239"/>
        <v>September</v>
      </c>
    </row>
    <row r="3819" spans="1:26" x14ac:dyDescent="0.3">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c r="V3819">
        <f t="shared" si="236"/>
        <v>4</v>
      </c>
      <c r="W3819">
        <f t="shared" si="237"/>
        <v>9</v>
      </c>
      <c r="X3819" t="str" cm="1">
        <f t="array" ref="X3819">_xlfn.IFS(W3819&lt;=3, "Q1", W3819&lt;=6, "Q2", W3819&lt;=9, "Q3", W3819&lt;=12, "Q4")</f>
        <v>Q3</v>
      </c>
      <c r="Y3819" s="4">
        <f t="shared" si="238"/>
        <v>0</v>
      </c>
      <c r="Z3819" t="str">
        <f t="shared" si="239"/>
        <v>September</v>
      </c>
    </row>
    <row r="3820" spans="1:26" x14ac:dyDescent="0.3">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c r="V3820">
        <f t="shared" si="236"/>
        <v>4</v>
      </c>
      <c r="W3820">
        <f t="shared" si="237"/>
        <v>9</v>
      </c>
      <c r="X3820" t="str" cm="1">
        <f t="array" ref="X3820">_xlfn.IFS(W3820&lt;=3, "Q1", W3820&lt;=6, "Q2", W3820&lt;=9, "Q3", W3820&lt;=12, "Q4")</f>
        <v>Q3</v>
      </c>
      <c r="Y3820" s="4">
        <f t="shared" si="238"/>
        <v>29.000000000000004</v>
      </c>
      <c r="Z3820" t="str">
        <f t="shared" si="239"/>
        <v>September</v>
      </c>
    </row>
    <row r="3821" spans="1:26" x14ac:dyDescent="0.3">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c r="V3821">
        <f t="shared" si="236"/>
        <v>5</v>
      </c>
      <c r="W3821">
        <f t="shared" si="237"/>
        <v>10</v>
      </c>
      <c r="X3821" t="str" cm="1">
        <f t="array" ref="X3821">_xlfn.IFS(W3821&lt;=3, "Q1", W3821&lt;=6, "Q2", W3821&lt;=9, "Q3", W3821&lt;=12, "Q4")</f>
        <v>Q4</v>
      </c>
      <c r="Y3821" s="4">
        <f t="shared" si="238"/>
        <v>33.75</v>
      </c>
      <c r="Z3821" t="str">
        <f t="shared" si="239"/>
        <v>October</v>
      </c>
    </row>
    <row r="3822" spans="1:26" x14ac:dyDescent="0.3">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c r="V3822">
        <f t="shared" si="236"/>
        <v>5</v>
      </c>
      <c r="W3822">
        <f t="shared" si="237"/>
        <v>10</v>
      </c>
      <c r="X3822" t="str" cm="1">
        <f t="array" ref="X3822">_xlfn.IFS(W3822&lt;=3, "Q1", W3822&lt;=6, "Q2", W3822&lt;=9, "Q3", W3822&lt;=12, "Q4")</f>
        <v>Q4</v>
      </c>
      <c r="Y3822" s="4">
        <f t="shared" si="238"/>
        <v>-5</v>
      </c>
      <c r="Z3822" t="str">
        <f t="shared" si="239"/>
        <v>October</v>
      </c>
    </row>
    <row r="3823" spans="1:26" x14ac:dyDescent="0.3">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c r="V3823">
        <f t="shared" si="236"/>
        <v>5</v>
      </c>
      <c r="W3823">
        <f t="shared" si="237"/>
        <v>10</v>
      </c>
      <c r="X3823" t="str" cm="1">
        <f t="array" ref="X3823">_xlfn.IFS(W3823&lt;=3, "Q1", W3823&lt;=6, "Q2", W3823&lt;=9, "Q3", W3823&lt;=12, "Q4")</f>
        <v>Q4</v>
      </c>
      <c r="Y3823" s="4">
        <f t="shared" si="238"/>
        <v>47</v>
      </c>
      <c r="Z3823" t="str">
        <f t="shared" si="239"/>
        <v>October</v>
      </c>
    </row>
    <row r="3824" spans="1:26" x14ac:dyDescent="0.3">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c r="V3824">
        <f t="shared" si="236"/>
        <v>5</v>
      </c>
      <c r="W3824">
        <f t="shared" si="237"/>
        <v>10</v>
      </c>
      <c r="X3824" t="str" cm="1">
        <f t="array" ref="X3824">_xlfn.IFS(W3824&lt;=3, "Q1", W3824&lt;=6, "Q2", W3824&lt;=9, "Q3", W3824&lt;=12, "Q4")</f>
        <v>Q4</v>
      </c>
      <c r="Y3824" s="4">
        <f t="shared" si="238"/>
        <v>33.75</v>
      </c>
      <c r="Z3824" t="str">
        <f t="shared" si="239"/>
        <v>October</v>
      </c>
    </row>
    <row r="3825" spans="1:26" x14ac:dyDescent="0.3">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c r="V3825">
        <f t="shared" si="236"/>
        <v>4</v>
      </c>
      <c r="W3825">
        <f t="shared" si="237"/>
        <v>9</v>
      </c>
      <c r="X3825" t="str" cm="1">
        <f t="array" ref="X3825">_xlfn.IFS(W3825&lt;=3, "Q1", W3825&lt;=6, "Q2", W3825&lt;=9, "Q3", W3825&lt;=12, "Q4")</f>
        <v>Q3</v>
      </c>
      <c r="Y3825" s="4">
        <f t="shared" si="238"/>
        <v>25.999999999999996</v>
      </c>
      <c r="Z3825" t="str">
        <f t="shared" si="239"/>
        <v>September</v>
      </c>
    </row>
    <row r="3826" spans="1:26" x14ac:dyDescent="0.3">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c r="V3826">
        <f t="shared" si="236"/>
        <v>4</v>
      </c>
      <c r="W3826">
        <f t="shared" si="237"/>
        <v>9</v>
      </c>
      <c r="X3826" t="str" cm="1">
        <f t="array" ref="X3826">_xlfn.IFS(W3826&lt;=3, "Q1", W3826&lt;=6, "Q2", W3826&lt;=9, "Q3", W3826&lt;=12, "Q4")</f>
        <v>Q3</v>
      </c>
      <c r="Y3826" s="4">
        <f t="shared" si="238"/>
        <v>37.5</v>
      </c>
      <c r="Z3826" t="str">
        <f t="shared" si="239"/>
        <v>September</v>
      </c>
    </row>
    <row r="3827" spans="1:26" x14ac:dyDescent="0.3">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c r="V3827">
        <f t="shared" si="236"/>
        <v>4</v>
      </c>
      <c r="W3827">
        <f t="shared" si="237"/>
        <v>9</v>
      </c>
      <c r="X3827" t="str" cm="1">
        <f t="array" ref="X3827">_xlfn.IFS(W3827&lt;=3, "Q1", W3827&lt;=6, "Q2", W3827&lt;=9, "Q3", W3827&lt;=12, "Q4")</f>
        <v>Q3</v>
      </c>
      <c r="Y3827" s="4">
        <f t="shared" si="238"/>
        <v>34.999999999999993</v>
      </c>
      <c r="Z3827" t="str">
        <f t="shared" si="239"/>
        <v>September</v>
      </c>
    </row>
    <row r="3828" spans="1:26" x14ac:dyDescent="0.3">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c r="V3828">
        <f t="shared" si="236"/>
        <v>5</v>
      </c>
      <c r="W3828">
        <f t="shared" si="237"/>
        <v>10</v>
      </c>
      <c r="X3828" t="str" cm="1">
        <f t="array" ref="X3828">_xlfn.IFS(W3828&lt;=3, "Q1", W3828&lt;=6, "Q2", W3828&lt;=9, "Q3", W3828&lt;=12, "Q4")</f>
        <v>Q4</v>
      </c>
      <c r="Y3828" s="4">
        <f t="shared" si="238"/>
        <v>10</v>
      </c>
      <c r="Z3828" t="str">
        <f t="shared" si="239"/>
        <v>October</v>
      </c>
    </row>
    <row r="3829" spans="1:26" x14ac:dyDescent="0.3">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c r="V3829">
        <f t="shared" si="236"/>
        <v>4</v>
      </c>
      <c r="W3829">
        <f t="shared" si="237"/>
        <v>5</v>
      </c>
      <c r="X3829" t="str" cm="1">
        <f t="array" ref="X3829">_xlfn.IFS(W3829&lt;=3, "Q1", W3829&lt;=6, "Q2", W3829&lt;=9, "Q3", W3829&lt;=12, "Q4")</f>
        <v>Q2</v>
      </c>
      <c r="Y3829" s="4">
        <f t="shared" si="238"/>
        <v>28.999999999999996</v>
      </c>
      <c r="Z3829" t="str">
        <f t="shared" si="239"/>
        <v>May</v>
      </c>
    </row>
    <row r="3830" spans="1:26" x14ac:dyDescent="0.3">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c r="V3830">
        <f t="shared" si="236"/>
        <v>4</v>
      </c>
      <c r="W3830">
        <f t="shared" si="237"/>
        <v>5</v>
      </c>
      <c r="X3830" t="str" cm="1">
        <f t="array" ref="X3830">_xlfn.IFS(W3830&lt;=3, "Q1", W3830&lt;=6, "Q2", W3830&lt;=9, "Q3", W3830&lt;=12, "Q4")</f>
        <v>Q2</v>
      </c>
      <c r="Y3830" s="4">
        <f t="shared" si="238"/>
        <v>27.999999999999996</v>
      </c>
      <c r="Z3830" t="str">
        <f t="shared" si="239"/>
        <v>May</v>
      </c>
    </row>
    <row r="3831" spans="1:26" x14ac:dyDescent="0.3">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c r="V3831">
        <f t="shared" si="236"/>
        <v>4</v>
      </c>
      <c r="W3831">
        <f t="shared" si="237"/>
        <v>5</v>
      </c>
      <c r="X3831" t="str" cm="1">
        <f t="array" ref="X3831">_xlfn.IFS(W3831&lt;=3, "Q1", W3831&lt;=6, "Q2", W3831&lt;=9, "Q3", W3831&lt;=12, "Q4")</f>
        <v>Q2</v>
      </c>
      <c r="Y3831" s="4">
        <f t="shared" si="238"/>
        <v>25</v>
      </c>
      <c r="Z3831" t="str">
        <f t="shared" si="239"/>
        <v>May</v>
      </c>
    </row>
    <row r="3832" spans="1:26" x14ac:dyDescent="0.3">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c r="V3832">
        <f t="shared" si="236"/>
        <v>4</v>
      </c>
      <c r="W3832">
        <f t="shared" si="237"/>
        <v>5</v>
      </c>
      <c r="X3832" t="str" cm="1">
        <f t="array" ref="X3832">_xlfn.IFS(W3832&lt;=3, "Q1", W3832&lt;=6, "Q2", W3832&lt;=9, "Q3", W3832&lt;=12, "Q4")</f>
        <v>Q2</v>
      </c>
      <c r="Y3832" s="4">
        <f t="shared" si="238"/>
        <v>21.111111111111111</v>
      </c>
      <c r="Z3832" t="str">
        <f t="shared" si="239"/>
        <v>May</v>
      </c>
    </row>
    <row r="3833" spans="1:26" x14ac:dyDescent="0.3">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c r="V3833">
        <f t="shared" si="236"/>
        <v>5</v>
      </c>
      <c r="W3833">
        <f t="shared" si="237"/>
        <v>11</v>
      </c>
      <c r="X3833" t="str" cm="1">
        <f t="array" ref="X3833">_xlfn.IFS(W3833&lt;=3, "Q1", W3833&lt;=6, "Q2", W3833&lt;=9, "Q3", W3833&lt;=12, "Q4")</f>
        <v>Q4</v>
      </c>
      <c r="Y3833" s="4">
        <f t="shared" si="238"/>
        <v>35</v>
      </c>
      <c r="Z3833" t="str">
        <f t="shared" si="239"/>
        <v>November</v>
      </c>
    </row>
    <row r="3834" spans="1:26" x14ac:dyDescent="0.3">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c r="V3834">
        <f t="shared" si="236"/>
        <v>5</v>
      </c>
      <c r="W3834">
        <f t="shared" si="237"/>
        <v>11</v>
      </c>
      <c r="X3834" t="str" cm="1">
        <f t="array" ref="X3834">_xlfn.IFS(W3834&lt;=3, "Q1", W3834&lt;=6, "Q2", W3834&lt;=9, "Q3", W3834&lt;=12, "Q4")</f>
        <v>Q4</v>
      </c>
      <c r="Y3834" s="4">
        <f t="shared" si="238"/>
        <v>47</v>
      </c>
      <c r="Z3834" t="str">
        <f t="shared" si="239"/>
        <v>November</v>
      </c>
    </row>
    <row r="3835" spans="1:26" x14ac:dyDescent="0.3">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c r="V3835">
        <f t="shared" si="236"/>
        <v>0</v>
      </c>
      <c r="W3835">
        <f t="shared" si="237"/>
        <v>11</v>
      </c>
      <c r="X3835" t="str" cm="1">
        <f t="array" ref="X3835">_xlfn.IFS(W3835&lt;=3, "Q1", W3835&lt;=6, "Q2", W3835&lt;=9, "Q3", W3835&lt;=12, "Q4")</f>
        <v>Q4</v>
      </c>
      <c r="Y3835" s="4">
        <f t="shared" si="238"/>
        <v>-20</v>
      </c>
      <c r="Z3835" t="str">
        <f t="shared" si="239"/>
        <v>November</v>
      </c>
    </row>
    <row r="3836" spans="1:26" x14ac:dyDescent="0.3">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c r="V3836">
        <f t="shared" si="236"/>
        <v>0</v>
      </c>
      <c r="W3836">
        <f t="shared" si="237"/>
        <v>11</v>
      </c>
      <c r="X3836" t="str" cm="1">
        <f t="array" ref="X3836">_xlfn.IFS(W3836&lt;=3, "Q1", W3836&lt;=6, "Q2", W3836&lt;=9, "Q3", W3836&lt;=12, "Q4")</f>
        <v>Q4</v>
      </c>
      <c r="Y3836" s="4">
        <f t="shared" si="238"/>
        <v>-5.7142857142857144</v>
      </c>
      <c r="Z3836" t="str">
        <f t="shared" si="239"/>
        <v>November</v>
      </c>
    </row>
    <row r="3837" spans="1:26" x14ac:dyDescent="0.3">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c r="V3837">
        <f t="shared" si="236"/>
        <v>7</v>
      </c>
      <c r="W3837">
        <f t="shared" si="237"/>
        <v>4</v>
      </c>
      <c r="X3837" t="str" cm="1">
        <f t="array" ref="X3837">_xlfn.IFS(W3837&lt;=3, "Q1", W3837&lt;=6, "Q2", W3837&lt;=9, "Q3", W3837&lt;=12, "Q4")</f>
        <v>Q2</v>
      </c>
      <c r="Y3837" s="4">
        <f t="shared" si="238"/>
        <v>35</v>
      </c>
      <c r="Z3837" t="str">
        <f t="shared" si="239"/>
        <v>April</v>
      </c>
    </row>
    <row r="3838" spans="1:26" x14ac:dyDescent="0.3">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c r="V3838">
        <f t="shared" si="236"/>
        <v>7</v>
      </c>
      <c r="W3838">
        <f t="shared" si="237"/>
        <v>4</v>
      </c>
      <c r="X3838" t="str" cm="1">
        <f t="array" ref="X3838">_xlfn.IFS(W3838&lt;=3, "Q1", W3838&lt;=6, "Q2", W3838&lt;=9, "Q3", W3838&lt;=12, "Q4")</f>
        <v>Q2</v>
      </c>
      <c r="Y3838" s="4">
        <f t="shared" si="238"/>
        <v>36.25</v>
      </c>
      <c r="Z3838" t="str">
        <f t="shared" si="239"/>
        <v>April</v>
      </c>
    </row>
    <row r="3839" spans="1:26" x14ac:dyDescent="0.3">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c r="V3839">
        <f t="shared" si="236"/>
        <v>7</v>
      </c>
      <c r="W3839">
        <f t="shared" si="237"/>
        <v>7</v>
      </c>
      <c r="X3839" t="str" cm="1">
        <f t="array" ref="X3839">_xlfn.IFS(W3839&lt;=3, "Q1", W3839&lt;=6, "Q2", W3839&lt;=9, "Q3", W3839&lt;=12, "Q4")</f>
        <v>Q3</v>
      </c>
      <c r="Y3839" s="4">
        <f t="shared" si="238"/>
        <v>12.5</v>
      </c>
      <c r="Z3839" t="str">
        <f t="shared" si="239"/>
        <v>July</v>
      </c>
    </row>
    <row r="3840" spans="1:26" x14ac:dyDescent="0.3">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c r="V3840">
        <f t="shared" si="236"/>
        <v>7</v>
      </c>
      <c r="W3840">
        <f t="shared" si="237"/>
        <v>7</v>
      </c>
      <c r="X3840" t="str" cm="1">
        <f t="array" ref="X3840">_xlfn.IFS(W3840&lt;=3, "Q1", W3840&lt;=6, "Q2", W3840&lt;=9, "Q3", W3840&lt;=12, "Q4")</f>
        <v>Q3</v>
      </c>
      <c r="Y3840" s="4">
        <f t="shared" si="238"/>
        <v>-16.25</v>
      </c>
      <c r="Z3840" t="str">
        <f t="shared" si="239"/>
        <v>July</v>
      </c>
    </row>
    <row r="3841" spans="1:26" x14ac:dyDescent="0.3">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c r="V3841">
        <f t="shared" si="236"/>
        <v>7</v>
      </c>
      <c r="W3841">
        <f t="shared" si="237"/>
        <v>7</v>
      </c>
      <c r="X3841" t="str" cm="1">
        <f t="array" ref="X3841">_xlfn.IFS(W3841&lt;=3, "Q1", W3841&lt;=6, "Q2", W3841&lt;=9, "Q3", W3841&lt;=12, "Q4")</f>
        <v>Q3</v>
      </c>
      <c r="Y3841" s="4">
        <f t="shared" si="238"/>
        <v>27</v>
      </c>
      <c r="Z3841" t="str">
        <f t="shared" si="239"/>
        <v>July</v>
      </c>
    </row>
    <row r="3842" spans="1:26" x14ac:dyDescent="0.3">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c r="V3842">
        <f t="shared" si="236"/>
        <v>7</v>
      </c>
      <c r="W3842">
        <f t="shared" si="237"/>
        <v>7</v>
      </c>
      <c r="X3842" t="str" cm="1">
        <f t="array" ref="X3842">_xlfn.IFS(W3842&lt;=3, "Q1", W3842&lt;=6, "Q2", W3842&lt;=9, "Q3", W3842&lt;=12, "Q4")</f>
        <v>Q3</v>
      </c>
      <c r="Y3842" s="4">
        <f t="shared" si="238"/>
        <v>41</v>
      </c>
      <c r="Z3842" t="str">
        <f t="shared" si="239"/>
        <v>July</v>
      </c>
    </row>
    <row r="3843" spans="1:26" x14ac:dyDescent="0.3">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c r="V3843">
        <f t="shared" ref="V3843:V3906" si="240">D3843-C3843</f>
        <v>4</v>
      </c>
      <c r="W3843">
        <f t="shared" ref="W3843:W3906" si="241">MONTH(C3843)</f>
        <v>6</v>
      </c>
      <c r="X3843" t="str" cm="1">
        <f t="array" ref="X3843">_xlfn.IFS(W3843&lt;=3, "Q1", W3843&lt;=6, "Q2", W3843&lt;=9, "Q3", W3843&lt;=12, "Q4")</f>
        <v>Q2</v>
      </c>
      <c r="Y3843" s="4">
        <f t="shared" ref="Y3843:Y3906" si="242">(U3843/R3843)*100</f>
        <v>6.25</v>
      </c>
      <c r="Z3843" t="str">
        <f t="shared" ref="Z3843:Z3906" si="243">TEXT(C3843, "mmmm")</f>
        <v>June</v>
      </c>
    </row>
    <row r="3844" spans="1:26" x14ac:dyDescent="0.3">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c r="V3844">
        <f t="shared" si="240"/>
        <v>3</v>
      </c>
      <c r="W3844">
        <f t="shared" si="241"/>
        <v>10</v>
      </c>
      <c r="X3844" t="str" cm="1">
        <f t="array" ref="X3844">_xlfn.IFS(W3844&lt;=3, "Q1", W3844&lt;=6, "Q2", W3844&lt;=9, "Q3", W3844&lt;=12, "Q4")</f>
        <v>Q4</v>
      </c>
      <c r="Y3844" s="4">
        <f t="shared" si="242"/>
        <v>31.25</v>
      </c>
      <c r="Z3844" t="str">
        <f t="shared" si="243"/>
        <v>October</v>
      </c>
    </row>
    <row r="3845" spans="1:26" x14ac:dyDescent="0.3">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c r="V3845">
        <f t="shared" si="240"/>
        <v>3</v>
      </c>
      <c r="W3845">
        <f t="shared" si="241"/>
        <v>10</v>
      </c>
      <c r="X3845" t="str" cm="1">
        <f t="array" ref="X3845">_xlfn.IFS(W3845&lt;=3, "Q1", W3845&lt;=6, "Q2", W3845&lt;=9, "Q3", W3845&lt;=12, "Q4")</f>
        <v>Q4</v>
      </c>
      <c r="Y3845" s="4">
        <f t="shared" si="242"/>
        <v>0.99999999999999989</v>
      </c>
      <c r="Z3845" t="str">
        <f t="shared" si="243"/>
        <v>October</v>
      </c>
    </row>
    <row r="3846" spans="1:26" x14ac:dyDescent="0.3">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c r="V3846">
        <f t="shared" si="240"/>
        <v>3</v>
      </c>
      <c r="W3846">
        <f t="shared" si="241"/>
        <v>10</v>
      </c>
      <c r="X3846" t="str" cm="1">
        <f t="array" ref="X3846">_xlfn.IFS(W3846&lt;=3, "Q1", W3846&lt;=6, "Q2", W3846&lt;=9, "Q3", W3846&lt;=12, "Q4")</f>
        <v>Q4</v>
      </c>
      <c r="Y3846" s="4">
        <f t="shared" si="242"/>
        <v>3</v>
      </c>
      <c r="Z3846" t="str">
        <f t="shared" si="243"/>
        <v>October</v>
      </c>
    </row>
    <row r="3847" spans="1:26" x14ac:dyDescent="0.3">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c r="V3847">
        <f t="shared" si="240"/>
        <v>3</v>
      </c>
      <c r="W3847">
        <f t="shared" si="241"/>
        <v>10</v>
      </c>
      <c r="X3847" t="str" cm="1">
        <f t="array" ref="X3847">_xlfn.IFS(W3847&lt;=3, "Q1", W3847&lt;=6, "Q2", W3847&lt;=9, "Q3", W3847&lt;=12, "Q4")</f>
        <v>Q4</v>
      </c>
      <c r="Y3847" s="4">
        <f t="shared" si="242"/>
        <v>-5.8823529411764701</v>
      </c>
      <c r="Z3847" t="str">
        <f t="shared" si="243"/>
        <v>October</v>
      </c>
    </row>
    <row r="3848" spans="1:26" x14ac:dyDescent="0.3">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c r="V3848">
        <f t="shared" si="240"/>
        <v>3</v>
      </c>
      <c r="W3848">
        <f t="shared" si="241"/>
        <v>10</v>
      </c>
      <c r="X3848" t="str" cm="1">
        <f t="array" ref="X3848">_xlfn.IFS(W3848&lt;=3, "Q1", W3848&lt;=6, "Q2", W3848&lt;=9, "Q3", W3848&lt;=12, "Q4")</f>
        <v>Q4</v>
      </c>
      <c r="Y3848" s="4">
        <f t="shared" si="242"/>
        <v>26.999999999999996</v>
      </c>
      <c r="Z3848" t="str">
        <f t="shared" si="243"/>
        <v>October</v>
      </c>
    </row>
    <row r="3849" spans="1:26" x14ac:dyDescent="0.3">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c r="V3849">
        <f t="shared" si="240"/>
        <v>2</v>
      </c>
      <c r="W3849">
        <f t="shared" si="241"/>
        <v>11</v>
      </c>
      <c r="X3849" t="str" cm="1">
        <f t="array" ref="X3849">_xlfn.IFS(W3849&lt;=3, "Q1", W3849&lt;=6, "Q2", W3849&lt;=9, "Q3", W3849&lt;=12, "Q4")</f>
        <v>Q4</v>
      </c>
      <c r="Y3849" s="4">
        <f t="shared" si="242"/>
        <v>0</v>
      </c>
      <c r="Z3849" t="str">
        <f t="shared" si="243"/>
        <v>November</v>
      </c>
    </row>
    <row r="3850" spans="1:26" x14ac:dyDescent="0.3">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c r="V3850">
        <f t="shared" si="240"/>
        <v>1</v>
      </c>
      <c r="W3850">
        <f t="shared" si="241"/>
        <v>9</v>
      </c>
      <c r="X3850" t="str" cm="1">
        <f t="array" ref="X3850">_xlfn.IFS(W3850&lt;=3, "Q1", W3850&lt;=6, "Q2", W3850&lt;=9, "Q3", W3850&lt;=12, "Q4")</f>
        <v>Q3</v>
      </c>
      <c r="Y3850" s="4">
        <f t="shared" si="242"/>
        <v>46</v>
      </c>
      <c r="Z3850" t="str">
        <f t="shared" si="243"/>
        <v>September</v>
      </c>
    </row>
    <row r="3851" spans="1:26" x14ac:dyDescent="0.3">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c r="V3851">
        <f t="shared" si="240"/>
        <v>1</v>
      </c>
      <c r="W3851">
        <f t="shared" si="241"/>
        <v>9</v>
      </c>
      <c r="X3851" t="str" cm="1">
        <f t="array" ref="X3851">_xlfn.IFS(W3851&lt;=3, "Q1", W3851&lt;=6, "Q2", W3851&lt;=9, "Q3", W3851&lt;=12, "Q4")</f>
        <v>Q3</v>
      </c>
      <c r="Y3851" s="4">
        <f t="shared" si="242"/>
        <v>43.999999999999993</v>
      </c>
      <c r="Z3851" t="str">
        <f t="shared" si="243"/>
        <v>September</v>
      </c>
    </row>
    <row r="3852" spans="1:26" x14ac:dyDescent="0.3">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c r="V3852">
        <f t="shared" si="240"/>
        <v>5</v>
      </c>
      <c r="W3852">
        <f t="shared" si="241"/>
        <v>12</v>
      </c>
      <c r="X3852" t="str" cm="1">
        <f t="array" ref="X3852">_xlfn.IFS(W3852&lt;=3, "Q1", W3852&lt;=6, "Q2", W3852&lt;=9, "Q3", W3852&lt;=12, "Q4")</f>
        <v>Q4</v>
      </c>
      <c r="Y3852" s="4">
        <f t="shared" si="242"/>
        <v>47.000000000000007</v>
      </c>
      <c r="Z3852" t="str">
        <f t="shared" si="243"/>
        <v>December</v>
      </c>
    </row>
    <row r="3853" spans="1:26" x14ac:dyDescent="0.3">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c r="V3853">
        <f t="shared" si="240"/>
        <v>0</v>
      </c>
      <c r="W3853">
        <f t="shared" si="241"/>
        <v>9</v>
      </c>
      <c r="X3853" t="str" cm="1">
        <f t="array" ref="X3853">_xlfn.IFS(W3853&lt;=3, "Q1", W3853&lt;=6, "Q2", W3853&lt;=9, "Q3", W3853&lt;=12, "Q4")</f>
        <v>Q3</v>
      </c>
      <c r="Y3853" s="4">
        <f t="shared" si="242"/>
        <v>17</v>
      </c>
      <c r="Z3853" t="str">
        <f t="shared" si="243"/>
        <v>September</v>
      </c>
    </row>
    <row r="3854" spans="1:26" x14ac:dyDescent="0.3">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c r="V3854">
        <f t="shared" si="240"/>
        <v>3</v>
      </c>
      <c r="W3854">
        <f t="shared" si="241"/>
        <v>11</v>
      </c>
      <c r="X3854" t="str" cm="1">
        <f t="array" ref="X3854">_xlfn.IFS(W3854&lt;=3, "Q1", W3854&lt;=6, "Q2", W3854&lt;=9, "Q3", W3854&lt;=12, "Q4")</f>
        <v>Q4</v>
      </c>
      <c r="Y3854" s="4">
        <f t="shared" si="242"/>
        <v>-160</v>
      </c>
      <c r="Z3854" t="str">
        <f t="shared" si="243"/>
        <v>November</v>
      </c>
    </row>
    <row r="3855" spans="1:26" x14ac:dyDescent="0.3">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c r="V3855">
        <f t="shared" si="240"/>
        <v>4</v>
      </c>
      <c r="W3855">
        <f t="shared" si="241"/>
        <v>6</v>
      </c>
      <c r="X3855" t="str" cm="1">
        <f t="array" ref="X3855">_xlfn.IFS(W3855&lt;=3, "Q1", W3855&lt;=6, "Q2", W3855&lt;=9, "Q3", W3855&lt;=12, "Q4")</f>
        <v>Q2</v>
      </c>
      <c r="Y3855" s="4">
        <f t="shared" si="242"/>
        <v>43.999999999999993</v>
      </c>
      <c r="Z3855" t="str">
        <f t="shared" si="243"/>
        <v>June</v>
      </c>
    </row>
    <row r="3856" spans="1:26" x14ac:dyDescent="0.3">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c r="V3856">
        <f t="shared" si="240"/>
        <v>4</v>
      </c>
      <c r="W3856">
        <f t="shared" si="241"/>
        <v>6</v>
      </c>
      <c r="X3856" t="str" cm="1">
        <f t="array" ref="X3856">_xlfn.IFS(W3856&lt;=3, "Q1", W3856&lt;=6, "Q2", W3856&lt;=9, "Q3", W3856&lt;=12, "Q4")</f>
        <v>Q2</v>
      </c>
      <c r="Y3856" s="4">
        <f t="shared" si="242"/>
        <v>0</v>
      </c>
      <c r="Z3856" t="str">
        <f t="shared" si="243"/>
        <v>June</v>
      </c>
    </row>
    <row r="3857" spans="1:26" x14ac:dyDescent="0.3">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c r="V3857">
        <f t="shared" si="240"/>
        <v>5</v>
      </c>
      <c r="W3857">
        <f t="shared" si="241"/>
        <v>10</v>
      </c>
      <c r="X3857" t="str" cm="1">
        <f t="array" ref="X3857">_xlfn.IFS(W3857&lt;=3, "Q1", W3857&lt;=6, "Q2", W3857&lt;=9, "Q3", W3857&lt;=12, "Q4")</f>
        <v>Q4</v>
      </c>
      <c r="Y3857" s="4">
        <f t="shared" si="242"/>
        <v>-175</v>
      </c>
      <c r="Z3857" t="str">
        <f t="shared" si="243"/>
        <v>October</v>
      </c>
    </row>
    <row r="3858" spans="1:26" x14ac:dyDescent="0.3">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c r="V3858">
        <f t="shared" si="240"/>
        <v>5</v>
      </c>
      <c r="W3858">
        <f t="shared" si="241"/>
        <v>10</v>
      </c>
      <c r="X3858" t="str" cm="1">
        <f t="array" ref="X3858">_xlfn.IFS(W3858&lt;=3, "Q1", W3858&lt;=6, "Q2", W3858&lt;=9, "Q3", W3858&lt;=12, "Q4")</f>
        <v>Q4</v>
      </c>
      <c r="Y3858" s="4">
        <f t="shared" si="242"/>
        <v>6.25</v>
      </c>
      <c r="Z3858" t="str">
        <f t="shared" si="243"/>
        <v>October</v>
      </c>
    </row>
    <row r="3859" spans="1:26" x14ac:dyDescent="0.3">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c r="V3859">
        <f t="shared" si="240"/>
        <v>5</v>
      </c>
      <c r="W3859">
        <f t="shared" si="241"/>
        <v>10</v>
      </c>
      <c r="X3859" t="str" cm="1">
        <f t="array" ref="X3859">_xlfn.IFS(W3859&lt;=3, "Q1", W3859&lt;=6, "Q2", W3859&lt;=9, "Q3", W3859&lt;=12, "Q4")</f>
        <v>Q4</v>
      </c>
      <c r="Y3859" s="4">
        <f t="shared" si="242"/>
        <v>8.75</v>
      </c>
      <c r="Z3859" t="str">
        <f t="shared" si="243"/>
        <v>October</v>
      </c>
    </row>
    <row r="3860" spans="1:26" x14ac:dyDescent="0.3">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c r="V3860">
        <f t="shared" si="240"/>
        <v>0</v>
      </c>
      <c r="W3860">
        <f t="shared" si="241"/>
        <v>12</v>
      </c>
      <c r="X3860" t="str" cm="1">
        <f t="array" ref="X3860">_xlfn.IFS(W3860&lt;=3, "Q1", W3860&lt;=6, "Q2", W3860&lt;=9, "Q3", W3860&lt;=12, "Q4")</f>
        <v>Q4</v>
      </c>
      <c r="Y3860" s="4">
        <f t="shared" si="242"/>
        <v>20</v>
      </c>
      <c r="Z3860" t="str">
        <f t="shared" si="243"/>
        <v>December</v>
      </c>
    </row>
    <row r="3861" spans="1:26" x14ac:dyDescent="0.3">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c r="V3861">
        <f t="shared" si="240"/>
        <v>5</v>
      </c>
      <c r="W3861">
        <f t="shared" si="241"/>
        <v>2</v>
      </c>
      <c r="X3861" t="str" cm="1">
        <f t="array" ref="X3861">_xlfn.IFS(W3861&lt;=3, "Q1", W3861&lt;=6, "Q2", W3861&lt;=9, "Q3", W3861&lt;=12, "Q4")</f>
        <v>Q1</v>
      </c>
      <c r="Y3861" s="4">
        <f t="shared" si="242"/>
        <v>-56.000000000000007</v>
      </c>
      <c r="Z3861" t="str">
        <f t="shared" si="243"/>
        <v>February</v>
      </c>
    </row>
    <row r="3862" spans="1:26" x14ac:dyDescent="0.3">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c r="V3862">
        <f t="shared" si="240"/>
        <v>5</v>
      </c>
      <c r="W3862">
        <f t="shared" si="241"/>
        <v>2</v>
      </c>
      <c r="X3862" t="str" cm="1">
        <f t="array" ref="X3862">_xlfn.IFS(W3862&lt;=3, "Q1", W3862&lt;=6, "Q2", W3862&lt;=9, "Q3", W3862&lt;=12, "Q4")</f>
        <v>Q1</v>
      </c>
      <c r="Y3862" s="4">
        <f t="shared" si="242"/>
        <v>8.75</v>
      </c>
      <c r="Z3862" t="str">
        <f t="shared" si="243"/>
        <v>February</v>
      </c>
    </row>
    <row r="3863" spans="1:26" x14ac:dyDescent="0.3">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c r="V3863">
        <f t="shared" si="240"/>
        <v>7</v>
      </c>
      <c r="W3863">
        <f t="shared" si="241"/>
        <v>5</v>
      </c>
      <c r="X3863" t="str" cm="1">
        <f t="array" ref="X3863">_xlfn.IFS(W3863&lt;=3, "Q1", W3863&lt;=6, "Q2", W3863&lt;=9, "Q3", W3863&lt;=12, "Q4")</f>
        <v>Q2</v>
      </c>
      <c r="Y3863" s="4">
        <f t="shared" si="242"/>
        <v>36.25</v>
      </c>
      <c r="Z3863" t="str">
        <f t="shared" si="243"/>
        <v>May</v>
      </c>
    </row>
    <row r="3864" spans="1:26" x14ac:dyDescent="0.3">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c r="V3864">
        <f t="shared" si="240"/>
        <v>7</v>
      </c>
      <c r="W3864">
        <f t="shared" si="241"/>
        <v>5</v>
      </c>
      <c r="X3864" t="str" cm="1">
        <f t="array" ref="X3864">_xlfn.IFS(W3864&lt;=3, "Q1", W3864&lt;=6, "Q2", W3864&lt;=9, "Q3", W3864&lt;=12, "Q4")</f>
        <v>Q2</v>
      </c>
      <c r="Y3864" s="4">
        <f t="shared" si="242"/>
        <v>36.25</v>
      </c>
      <c r="Z3864" t="str">
        <f t="shared" si="243"/>
        <v>May</v>
      </c>
    </row>
    <row r="3865" spans="1:26" x14ac:dyDescent="0.3">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c r="V3865">
        <f t="shared" si="240"/>
        <v>2</v>
      </c>
      <c r="W3865">
        <f t="shared" si="241"/>
        <v>10</v>
      </c>
      <c r="X3865" t="str" cm="1">
        <f t="array" ref="X3865">_xlfn.IFS(W3865&lt;=3, "Q1", W3865&lt;=6, "Q2", W3865&lt;=9, "Q3", W3865&lt;=12, "Q4")</f>
        <v>Q4</v>
      </c>
      <c r="Y3865" s="4">
        <f t="shared" si="242"/>
        <v>26</v>
      </c>
      <c r="Z3865" t="str">
        <f t="shared" si="243"/>
        <v>October</v>
      </c>
    </row>
    <row r="3866" spans="1:26" x14ac:dyDescent="0.3">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c r="V3866">
        <f t="shared" si="240"/>
        <v>5</v>
      </c>
      <c r="W3866">
        <f t="shared" si="241"/>
        <v>11</v>
      </c>
      <c r="X3866" t="str" cm="1">
        <f t="array" ref="X3866">_xlfn.IFS(W3866&lt;=3, "Q1", W3866&lt;=6, "Q2", W3866&lt;=9, "Q3", W3866&lt;=12, "Q4")</f>
        <v>Q4</v>
      </c>
      <c r="Y3866" s="4">
        <f t="shared" si="242"/>
        <v>-120</v>
      </c>
      <c r="Z3866" t="str">
        <f t="shared" si="243"/>
        <v>November</v>
      </c>
    </row>
    <row r="3867" spans="1:26" x14ac:dyDescent="0.3">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c r="V3867">
        <f t="shared" si="240"/>
        <v>2</v>
      </c>
      <c r="W3867">
        <f t="shared" si="241"/>
        <v>7</v>
      </c>
      <c r="X3867" t="str" cm="1">
        <f t="array" ref="X3867">_xlfn.IFS(W3867&lt;=3, "Q1", W3867&lt;=6, "Q2", W3867&lt;=9, "Q3", W3867&lt;=12, "Q4")</f>
        <v>Q3</v>
      </c>
      <c r="Y3867" s="4">
        <f t="shared" si="242"/>
        <v>16</v>
      </c>
      <c r="Z3867" t="str">
        <f t="shared" si="243"/>
        <v>July</v>
      </c>
    </row>
    <row r="3868" spans="1:26" x14ac:dyDescent="0.3">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c r="V3868">
        <f t="shared" si="240"/>
        <v>2</v>
      </c>
      <c r="W3868">
        <f t="shared" si="241"/>
        <v>4</v>
      </c>
      <c r="X3868" t="str" cm="1">
        <f t="array" ref="X3868">_xlfn.IFS(W3868&lt;=3, "Q1", W3868&lt;=6, "Q2", W3868&lt;=9, "Q3", W3868&lt;=12, "Q4")</f>
        <v>Q2</v>
      </c>
      <c r="Y3868" s="4">
        <f t="shared" si="242"/>
        <v>36</v>
      </c>
      <c r="Z3868" t="str">
        <f t="shared" si="243"/>
        <v>April</v>
      </c>
    </row>
    <row r="3869" spans="1:26" x14ac:dyDescent="0.3">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c r="V3869">
        <f t="shared" si="240"/>
        <v>4</v>
      </c>
      <c r="W3869">
        <f t="shared" si="241"/>
        <v>10</v>
      </c>
      <c r="X3869" t="str" cm="1">
        <f t="array" ref="X3869">_xlfn.IFS(W3869&lt;=3, "Q1", W3869&lt;=6, "Q2", W3869&lt;=9, "Q3", W3869&lt;=12, "Q4")</f>
        <v>Q4</v>
      </c>
      <c r="Y3869" s="4">
        <f t="shared" si="242"/>
        <v>43</v>
      </c>
      <c r="Z3869" t="str">
        <f t="shared" si="243"/>
        <v>October</v>
      </c>
    </row>
    <row r="3870" spans="1:26" x14ac:dyDescent="0.3">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c r="V3870">
        <f t="shared" si="240"/>
        <v>4</v>
      </c>
      <c r="W3870">
        <f t="shared" si="241"/>
        <v>10</v>
      </c>
      <c r="X3870" t="str" cm="1">
        <f t="array" ref="X3870">_xlfn.IFS(W3870&lt;=3, "Q1", W3870&lt;=6, "Q2", W3870&lt;=9, "Q3", W3870&lt;=12, "Q4")</f>
        <v>Q4</v>
      </c>
      <c r="Y3870" s="4">
        <f t="shared" si="242"/>
        <v>11.25</v>
      </c>
      <c r="Z3870" t="str">
        <f t="shared" si="243"/>
        <v>October</v>
      </c>
    </row>
    <row r="3871" spans="1:26" x14ac:dyDescent="0.3">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c r="V3871">
        <f t="shared" si="240"/>
        <v>4</v>
      </c>
      <c r="W3871">
        <f t="shared" si="241"/>
        <v>10</v>
      </c>
      <c r="X3871" t="str" cm="1">
        <f t="array" ref="X3871">_xlfn.IFS(W3871&lt;=3, "Q1", W3871&lt;=6, "Q2", W3871&lt;=9, "Q3", W3871&lt;=12, "Q4")</f>
        <v>Q4</v>
      </c>
      <c r="Y3871" s="4">
        <f t="shared" si="242"/>
        <v>8.75</v>
      </c>
      <c r="Z3871" t="str">
        <f t="shared" si="243"/>
        <v>October</v>
      </c>
    </row>
    <row r="3872" spans="1:26" x14ac:dyDescent="0.3">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c r="V3872">
        <f t="shared" si="240"/>
        <v>4</v>
      </c>
      <c r="W3872">
        <f t="shared" si="241"/>
        <v>10</v>
      </c>
      <c r="X3872" t="str" cm="1">
        <f t="array" ref="X3872">_xlfn.IFS(W3872&lt;=3, "Q1", W3872&lt;=6, "Q2", W3872&lt;=9, "Q3", W3872&lt;=12, "Q4")</f>
        <v>Q4</v>
      </c>
      <c r="Y3872" s="4">
        <f t="shared" si="242"/>
        <v>48.999999999999993</v>
      </c>
      <c r="Z3872" t="str">
        <f t="shared" si="243"/>
        <v>October</v>
      </c>
    </row>
    <row r="3873" spans="1:26" x14ac:dyDescent="0.3">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c r="V3873">
        <f t="shared" si="240"/>
        <v>4</v>
      </c>
      <c r="W3873">
        <f t="shared" si="241"/>
        <v>10</v>
      </c>
      <c r="X3873" t="str" cm="1">
        <f t="array" ref="X3873">_xlfn.IFS(W3873&lt;=3, "Q1", W3873&lt;=6, "Q2", W3873&lt;=9, "Q3", W3873&lt;=12, "Q4")</f>
        <v>Q4</v>
      </c>
      <c r="Y3873" s="4">
        <f t="shared" si="242"/>
        <v>47.999999999999993</v>
      </c>
      <c r="Z3873" t="str">
        <f t="shared" si="243"/>
        <v>October</v>
      </c>
    </row>
    <row r="3874" spans="1:26" x14ac:dyDescent="0.3">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c r="V3874">
        <f t="shared" si="240"/>
        <v>4</v>
      </c>
      <c r="W3874">
        <f t="shared" si="241"/>
        <v>10</v>
      </c>
      <c r="X3874" t="str" cm="1">
        <f t="array" ref="X3874">_xlfn.IFS(W3874&lt;=3, "Q1", W3874&lt;=6, "Q2", W3874&lt;=9, "Q3", W3874&lt;=12, "Q4")</f>
        <v>Q4</v>
      </c>
      <c r="Y3874" s="4">
        <f t="shared" si="242"/>
        <v>5</v>
      </c>
      <c r="Z3874" t="str">
        <f t="shared" si="243"/>
        <v>October</v>
      </c>
    </row>
    <row r="3875" spans="1:26" x14ac:dyDescent="0.3">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c r="V3875">
        <f t="shared" si="240"/>
        <v>2</v>
      </c>
      <c r="W3875">
        <f t="shared" si="241"/>
        <v>9</v>
      </c>
      <c r="X3875" t="str" cm="1">
        <f t="array" ref="X3875">_xlfn.IFS(W3875&lt;=3, "Q1", W3875&lt;=6, "Q2", W3875&lt;=9, "Q3", W3875&lt;=12, "Q4")</f>
        <v>Q3</v>
      </c>
      <c r="Y3875" s="4">
        <f t="shared" si="242"/>
        <v>32.5</v>
      </c>
      <c r="Z3875" t="str">
        <f t="shared" si="243"/>
        <v>September</v>
      </c>
    </row>
    <row r="3876" spans="1:26" x14ac:dyDescent="0.3">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c r="V3876">
        <f t="shared" si="240"/>
        <v>2</v>
      </c>
      <c r="W3876">
        <f t="shared" si="241"/>
        <v>9</v>
      </c>
      <c r="X3876" t="str" cm="1">
        <f t="array" ref="X3876">_xlfn.IFS(W3876&lt;=3, "Q1", W3876&lt;=6, "Q2", W3876&lt;=9, "Q3", W3876&lt;=12, "Q4")</f>
        <v>Q3</v>
      </c>
      <c r="Y3876" s="4">
        <f t="shared" si="242"/>
        <v>-73.333333333333329</v>
      </c>
      <c r="Z3876" t="str">
        <f t="shared" si="243"/>
        <v>September</v>
      </c>
    </row>
    <row r="3877" spans="1:26" x14ac:dyDescent="0.3">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c r="V3877">
        <f t="shared" si="240"/>
        <v>2</v>
      </c>
      <c r="W3877">
        <f t="shared" si="241"/>
        <v>9</v>
      </c>
      <c r="X3877" t="str" cm="1">
        <f t="array" ref="X3877">_xlfn.IFS(W3877&lt;=3, "Q1", W3877&lt;=6, "Q2", W3877&lt;=9, "Q3", W3877&lt;=12, "Q4")</f>
        <v>Q3</v>
      </c>
      <c r="Y3877" s="4">
        <f t="shared" si="242"/>
        <v>6.25</v>
      </c>
      <c r="Z3877" t="str">
        <f t="shared" si="243"/>
        <v>September</v>
      </c>
    </row>
    <row r="3878" spans="1:26" x14ac:dyDescent="0.3">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c r="V3878">
        <f t="shared" si="240"/>
        <v>2</v>
      </c>
      <c r="W3878">
        <f t="shared" si="241"/>
        <v>9</v>
      </c>
      <c r="X3878" t="str" cm="1">
        <f t="array" ref="X3878">_xlfn.IFS(W3878&lt;=3, "Q1", W3878&lt;=6, "Q2", W3878&lt;=9, "Q3", W3878&lt;=12, "Q4")</f>
        <v>Q3</v>
      </c>
      <c r="Y3878" s="4">
        <f t="shared" si="242"/>
        <v>31.25</v>
      </c>
      <c r="Z3878" t="str">
        <f t="shared" si="243"/>
        <v>September</v>
      </c>
    </row>
    <row r="3879" spans="1:26" x14ac:dyDescent="0.3">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c r="V3879">
        <f t="shared" si="240"/>
        <v>5</v>
      </c>
      <c r="W3879">
        <f t="shared" si="241"/>
        <v>10</v>
      </c>
      <c r="X3879" t="str" cm="1">
        <f t="array" ref="X3879">_xlfn.IFS(W3879&lt;=3, "Q1", W3879&lt;=6, "Q2", W3879&lt;=9, "Q3", W3879&lt;=12, "Q4")</f>
        <v>Q4</v>
      </c>
      <c r="Y3879" s="4">
        <f t="shared" si="242"/>
        <v>-70</v>
      </c>
      <c r="Z3879" t="str">
        <f t="shared" si="243"/>
        <v>October</v>
      </c>
    </row>
    <row r="3880" spans="1:26" x14ac:dyDescent="0.3">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c r="V3880">
        <f t="shared" si="240"/>
        <v>2</v>
      </c>
      <c r="W3880">
        <f t="shared" si="241"/>
        <v>4</v>
      </c>
      <c r="X3880" t="str" cm="1">
        <f t="array" ref="X3880">_xlfn.IFS(W3880&lt;=3, "Q1", W3880&lt;=6, "Q2", W3880&lt;=9, "Q3", W3880&lt;=12, "Q4")</f>
        <v>Q2</v>
      </c>
      <c r="Y3880" s="4">
        <f t="shared" si="242"/>
        <v>7.5</v>
      </c>
      <c r="Z3880" t="str">
        <f t="shared" si="243"/>
        <v>April</v>
      </c>
    </row>
    <row r="3881" spans="1:26" x14ac:dyDescent="0.3">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c r="V3881">
        <f t="shared" si="240"/>
        <v>2</v>
      </c>
      <c r="W3881">
        <f t="shared" si="241"/>
        <v>4</v>
      </c>
      <c r="X3881" t="str" cm="1">
        <f t="array" ref="X3881">_xlfn.IFS(W3881&lt;=3, "Q1", W3881&lt;=6, "Q2", W3881&lt;=9, "Q3", W3881&lt;=12, "Q4")</f>
        <v>Q2</v>
      </c>
      <c r="Y3881" s="4">
        <f t="shared" si="242"/>
        <v>7.5000000000000009</v>
      </c>
      <c r="Z3881" t="str">
        <f t="shared" si="243"/>
        <v>April</v>
      </c>
    </row>
    <row r="3882" spans="1:26" x14ac:dyDescent="0.3">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c r="V3882">
        <f t="shared" si="240"/>
        <v>5</v>
      </c>
      <c r="W3882">
        <f t="shared" si="241"/>
        <v>6</v>
      </c>
      <c r="X3882" t="str" cm="1">
        <f t="array" ref="X3882">_xlfn.IFS(W3882&lt;=3, "Q1", W3882&lt;=6, "Q2", W3882&lt;=9, "Q3", W3882&lt;=12, "Q4")</f>
        <v>Q2</v>
      </c>
      <c r="Y3882" s="4">
        <f t="shared" si="242"/>
        <v>31.250000000000007</v>
      </c>
      <c r="Z3882" t="str">
        <f t="shared" si="243"/>
        <v>June</v>
      </c>
    </row>
    <row r="3883" spans="1:26" x14ac:dyDescent="0.3">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c r="V3883">
        <f t="shared" si="240"/>
        <v>5</v>
      </c>
      <c r="W3883">
        <f t="shared" si="241"/>
        <v>6</v>
      </c>
      <c r="X3883" t="str" cm="1">
        <f t="array" ref="X3883">_xlfn.IFS(W3883&lt;=3, "Q1", W3883&lt;=6, "Q2", W3883&lt;=9, "Q3", W3883&lt;=12, "Q4")</f>
        <v>Q2</v>
      </c>
      <c r="Y3883" s="4">
        <f t="shared" si="242"/>
        <v>-23.75</v>
      </c>
      <c r="Z3883" t="str">
        <f t="shared" si="243"/>
        <v>June</v>
      </c>
    </row>
    <row r="3884" spans="1:26" x14ac:dyDescent="0.3">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c r="V3884">
        <f t="shared" si="240"/>
        <v>5</v>
      </c>
      <c r="W3884">
        <f t="shared" si="241"/>
        <v>6</v>
      </c>
      <c r="X3884" t="str" cm="1">
        <f t="array" ref="X3884">_xlfn.IFS(W3884&lt;=3, "Q1", W3884&lt;=6, "Q2", W3884&lt;=9, "Q3", W3884&lt;=12, "Q4")</f>
        <v>Q2</v>
      </c>
      <c r="Y3884" s="4">
        <f t="shared" si="242"/>
        <v>-10</v>
      </c>
      <c r="Z3884" t="str">
        <f t="shared" si="243"/>
        <v>June</v>
      </c>
    </row>
    <row r="3885" spans="1:26" x14ac:dyDescent="0.3">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c r="V3885">
        <f t="shared" si="240"/>
        <v>5</v>
      </c>
      <c r="W3885">
        <f t="shared" si="241"/>
        <v>6</v>
      </c>
      <c r="X3885" t="str" cm="1">
        <f t="array" ref="X3885">_xlfn.IFS(W3885&lt;=3, "Q1", W3885&lt;=6, "Q2", W3885&lt;=9, "Q3", W3885&lt;=12, "Q4")</f>
        <v>Q2</v>
      </c>
      <c r="Y3885" s="4">
        <f t="shared" si="242"/>
        <v>27.499999999999996</v>
      </c>
      <c r="Z3885" t="str">
        <f t="shared" si="243"/>
        <v>June</v>
      </c>
    </row>
    <row r="3886" spans="1:26" x14ac:dyDescent="0.3">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c r="V3886">
        <f t="shared" si="240"/>
        <v>7</v>
      </c>
      <c r="W3886">
        <f t="shared" si="241"/>
        <v>7</v>
      </c>
      <c r="X3886" t="str" cm="1">
        <f t="array" ref="X3886">_xlfn.IFS(W3886&lt;=3, "Q1", W3886&lt;=6, "Q2", W3886&lt;=9, "Q3", W3886&lt;=12, "Q4")</f>
        <v>Q3</v>
      </c>
      <c r="Y3886" s="4">
        <f t="shared" si="242"/>
        <v>8.75</v>
      </c>
      <c r="Z3886" t="str">
        <f t="shared" si="243"/>
        <v>July</v>
      </c>
    </row>
    <row r="3887" spans="1:26" x14ac:dyDescent="0.3">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c r="V3887">
        <f t="shared" si="240"/>
        <v>4</v>
      </c>
      <c r="W3887">
        <f t="shared" si="241"/>
        <v>1</v>
      </c>
      <c r="X3887" t="str" cm="1">
        <f t="array" ref="X3887">_xlfn.IFS(W3887&lt;=3, "Q1", W3887&lt;=6, "Q2", W3887&lt;=9, "Q3", W3887&lt;=12, "Q4")</f>
        <v>Q1</v>
      </c>
      <c r="Y3887" s="4">
        <f t="shared" si="242"/>
        <v>-170</v>
      </c>
      <c r="Z3887" t="str">
        <f t="shared" si="243"/>
        <v>January</v>
      </c>
    </row>
    <row r="3888" spans="1:26" x14ac:dyDescent="0.3">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c r="V3888">
        <f t="shared" si="240"/>
        <v>5</v>
      </c>
      <c r="W3888">
        <f t="shared" si="241"/>
        <v>3</v>
      </c>
      <c r="X3888" t="str" cm="1">
        <f t="array" ref="X3888">_xlfn.IFS(W3888&lt;=3, "Q1", W3888&lt;=6, "Q2", W3888&lt;=9, "Q3", W3888&lt;=12, "Q4")</f>
        <v>Q1</v>
      </c>
      <c r="Y3888" s="4">
        <f t="shared" si="242"/>
        <v>28.000000000000004</v>
      </c>
      <c r="Z3888" t="str">
        <f t="shared" si="243"/>
        <v>March</v>
      </c>
    </row>
    <row r="3889" spans="1:26" x14ac:dyDescent="0.3">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c r="V3889">
        <f t="shared" si="240"/>
        <v>4</v>
      </c>
      <c r="W3889">
        <f t="shared" si="241"/>
        <v>6</v>
      </c>
      <c r="X3889" t="str" cm="1">
        <f t="array" ref="X3889">_xlfn.IFS(W3889&lt;=3, "Q1", W3889&lt;=6, "Q2", W3889&lt;=9, "Q3", W3889&lt;=12, "Q4")</f>
        <v>Q2</v>
      </c>
      <c r="Y3889" s="4">
        <f t="shared" si="242"/>
        <v>31</v>
      </c>
      <c r="Z3889" t="str">
        <f t="shared" si="243"/>
        <v>June</v>
      </c>
    </row>
    <row r="3890" spans="1:26" x14ac:dyDescent="0.3">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c r="V3890">
        <f t="shared" si="240"/>
        <v>4</v>
      </c>
      <c r="W3890">
        <f t="shared" si="241"/>
        <v>6</v>
      </c>
      <c r="X3890" t="str" cm="1">
        <f t="array" ref="X3890">_xlfn.IFS(W3890&lt;=3, "Q1", W3890&lt;=6, "Q2", W3890&lt;=9, "Q3", W3890&lt;=12, "Q4")</f>
        <v>Q2</v>
      </c>
      <c r="Y3890" s="4">
        <f t="shared" si="242"/>
        <v>27.999999999999996</v>
      </c>
      <c r="Z3890" t="str">
        <f t="shared" si="243"/>
        <v>June</v>
      </c>
    </row>
    <row r="3891" spans="1:26" x14ac:dyDescent="0.3">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c r="V3891">
        <f t="shared" si="240"/>
        <v>4</v>
      </c>
      <c r="W3891">
        <f t="shared" si="241"/>
        <v>6</v>
      </c>
      <c r="X3891" t="str" cm="1">
        <f t="array" ref="X3891">_xlfn.IFS(W3891&lt;=3, "Q1", W3891&lt;=6, "Q2", W3891&lt;=9, "Q3", W3891&lt;=12, "Q4")</f>
        <v>Q2</v>
      </c>
      <c r="Y3891" s="4">
        <f t="shared" si="242"/>
        <v>30</v>
      </c>
      <c r="Z3891" t="str">
        <f t="shared" si="243"/>
        <v>June</v>
      </c>
    </row>
    <row r="3892" spans="1:26" x14ac:dyDescent="0.3">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c r="V3892">
        <f t="shared" si="240"/>
        <v>6</v>
      </c>
      <c r="W3892">
        <f t="shared" si="241"/>
        <v>11</v>
      </c>
      <c r="X3892" t="str" cm="1">
        <f t="array" ref="X3892">_xlfn.IFS(W3892&lt;=3, "Q1", W3892&lt;=6, "Q2", W3892&lt;=9, "Q3", W3892&lt;=12, "Q4")</f>
        <v>Q4</v>
      </c>
      <c r="Y3892" s="4">
        <f t="shared" si="242"/>
        <v>33</v>
      </c>
      <c r="Z3892" t="str">
        <f t="shared" si="243"/>
        <v>November</v>
      </c>
    </row>
    <row r="3893" spans="1:26" x14ac:dyDescent="0.3">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c r="V3893">
        <f t="shared" si="240"/>
        <v>6</v>
      </c>
      <c r="W3893">
        <f t="shared" si="241"/>
        <v>11</v>
      </c>
      <c r="X3893" t="str" cm="1">
        <f t="array" ref="X3893">_xlfn.IFS(W3893&lt;=3, "Q1", W3893&lt;=6, "Q2", W3893&lt;=9, "Q3", W3893&lt;=12, "Q4")</f>
        <v>Q4</v>
      </c>
      <c r="Y3893" s="4">
        <f t="shared" si="242"/>
        <v>12.5</v>
      </c>
      <c r="Z3893" t="str">
        <f t="shared" si="243"/>
        <v>November</v>
      </c>
    </row>
    <row r="3894" spans="1:26" x14ac:dyDescent="0.3">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c r="V3894">
        <f t="shared" si="240"/>
        <v>6</v>
      </c>
      <c r="W3894">
        <f t="shared" si="241"/>
        <v>11</v>
      </c>
      <c r="X3894" t="str" cm="1">
        <f t="array" ref="X3894">_xlfn.IFS(W3894&lt;=3, "Q1", W3894&lt;=6, "Q2", W3894&lt;=9, "Q3", W3894&lt;=12, "Q4")</f>
        <v>Q4</v>
      </c>
      <c r="Y3894" s="4">
        <f t="shared" si="242"/>
        <v>34</v>
      </c>
      <c r="Z3894" t="str">
        <f t="shared" si="243"/>
        <v>November</v>
      </c>
    </row>
    <row r="3895" spans="1:26" x14ac:dyDescent="0.3">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c r="V3895">
        <f t="shared" si="240"/>
        <v>4</v>
      </c>
      <c r="W3895">
        <f t="shared" si="241"/>
        <v>11</v>
      </c>
      <c r="X3895" t="str" cm="1">
        <f t="array" ref="X3895">_xlfn.IFS(W3895&lt;=3, "Q1", W3895&lt;=6, "Q2", W3895&lt;=9, "Q3", W3895&lt;=12, "Q4")</f>
        <v>Q4</v>
      </c>
      <c r="Y3895" s="4">
        <f t="shared" si="242"/>
        <v>17.5</v>
      </c>
      <c r="Z3895" t="str">
        <f t="shared" si="243"/>
        <v>November</v>
      </c>
    </row>
    <row r="3896" spans="1:26" x14ac:dyDescent="0.3">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c r="V3896">
        <f t="shared" si="240"/>
        <v>6</v>
      </c>
      <c r="W3896">
        <f t="shared" si="241"/>
        <v>11</v>
      </c>
      <c r="X3896" t="str" cm="1">
        <f t="array" ref="X3896">_xlfn.IFS(W3896&lt;=3, "Q1", W3896&lt;=6, "Q2", W3896&lt;=9, "Q3", W3896&lt;=12, "Q4")</f>
        <v>Q4</v>
      </c>
      <c r="Y3896" s="4">
        <f t="shared" si="242"/>
        <v>-165</v>
      </c>
      <c r="Z3896" t="str">
        <f t="shared" si="243"/>
        <v>November</v>
      </c>
    </row>
    <row r="3897" spans="1:26" x14ac:dyDescent="0.3">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c r="V3897">
        <f t="shared" si="240"/>
        <v>4</v>
      </c>
      <c r="W3897">
        <f t="shared" si="241"/>
        <v>5</v>
      </c>
      <c r="X3897" t="str" cm="1">
        <f t="array" ref="X3897">_xlfn.IFS(W3897&lt;=3, "Q1", W3897&lt;=6, "Q2", W3897&lt;=9, "Q3", W3897&lt;=12, "Q4")</f>
        <v>Q2</v>
      </c>
      <c r="Y3897" s="4">
        <f t="shared" si="242"/>
        <v>37</v>
      </c>
      <c r="Z3897" t="str">
        <f t="shared" si="243"/>
        <v>May</v>
      </c>
    </row>
    <row r="3898" spans="1:26" x14ac:dyDescent="0.3">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c r="V3898">
        <f t="shared" si="240"/>
        <v>5</v>
      </c>
      <c r="W3898">
        <f t="shared" si="241"/>
        <v>12</v>
      </c>
      <c r="X3898" t="str" cm="1">
        <f t="array" ref="X3898">_xlfn.IFS(W3898&lt;=3, "Q1", W3898&lt;=6, "Q2", W3898&lt;=9, "Q3", W3898&lt;=12, "Q4")</f>
        <v>Q4</v>
      </c>
      <c r="Y3898" s="4">
        <f t="shared" si="242"/>
        <v>35</v>
      </c>
      <c r="Z3898" t="str">
        <f t="shared" si="243"/>
        <v>December</v>
      </c>
    </row>
    <row r="3899" spans="1:26" x14ac:dyDescent="0.3">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c r="V3899">
        <f t="shared" si="240"/>
        <v>5</v>
      </c>
      <c r="W3899">
        <f t="shared" si="241"/>
        <v>12</v>
      </c>
      <c r="X3899" t="str" cm="1">
        <f t="array" ref="X3899">_xlfn.IFS(W3899&lt;=3, "Q1", W3899&lt;=6, "Q2", W3899&lt;=9, "Q3", W3899&lt;=12, "Q4")</f>
        <v>Q4</v>
      </c>
      <c r="Y3899" s="4">
        <f t="shared" si="242"/>
        <v>35</v>
      </c>
      <c r="Z3899" t="str">
        <f t="shared" si="243"/>
        <v>December</v>
      </c>
    </row>
    <row r="3900" spans="1:26" x14ac:dyDescent="0.3">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c r="V3900">
        <f t="shared" si="240"/>
        <v>4</v>
      </c>
      <c r="W3900">
        <f t="shared" si="241"/>
        <v>11</v>
      </c>
      <c r="X3900" t="str" cm="1">
        <f t="array" ref="X3900">_xlfn.IFS(W3900&lt;=3, "Q1", W3900&lt;=6, "Q2", W3900&lt;=9, "Q3", W3900&lt;=12, "Q4")</f>
        <v>Q4</v>
      </c>
      <c r="Y3900" s="4">
        <f t="shared" si="242"/>
        <v>35</v>
      </c>
      <c r="Z3900" t="str">
        <f t="shared" si="243"/>
        <v>November</v>
      </c>
    </row>
    <row r="3901" spans="1:26" x14ac:dyDescent="0.3">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c r="V3901">
        <f t="shared" si="240"/>
        <v>2</v>
      </c>
      <c r="W3901">
        <f t="shared" si="241"/>
        <v>12</v>
      </c>
      <c r="X3901" t="str" cm="1">
        <f t="array" ref="X3901">_xlfn.IFS(W3901&lt;=3, "Q1", W3901&lt;=6, "Q2", W3901&lt;=9, "Q3", W3901&lt;=12, "Q4")</f>
        <v>Q4</v>
      </c>
      <c r="Y3901" s="4">
        <f t="shared" si="242"/>
        <v>20</v>
      </c>
      <c r="Z3901" t="str">
        <f t="shared" si="243"/>
        <v>December</v>
      </c>
    </row>
    <row r="3902" spans="1:26" x14ac:dyDescent="0.3">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c r="V3902">
        <f t="shared" si="240"/>
        <v>5</v>
      </c>
      <c r="W3902">
        <f t="shared" si="241"/>
        <v>1</v>
      </c>
      <c r="X3902" t="str" cm="1">
        <f t="array" ref="X3902">_xlfn.IFS(W3902&lt;=3, "Q1", W3902&lt;=6, "Q2", W3902&lt;=9, "Q3", W3902&lt;=12, "Q4")</f>
        <v>Q1</v>
      </c>
      <c r="Y3902" s="4">
        <f t="shared" si="242"/>
        <v>35</v>
      </c>
      <c r="Z3902" t="str">
        <f t="shared" si="243"/>
        <v>January</v>
      </c>
    </row>
    <row r="3903" spans="1:26" x14ac:dyDescent="0.3">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c r="V3903">
        <f t="shared" si="240"/>
        <v>6</v>
      </c>
      <c r="W3903">
        <f t="shared" si="241"/>
        <v>11</v>
      </c>
      <c r="X3903" t="str" cm="1">
        <f t="array" ref="X3903">_xlfn.IFS(W3903&lt;=3, "Q1", W3903&lt;=6, "Q2", W3903&lt;=9, "Q3", W3903&lt;=12, "Q4")</f>
        <v>Q4</v>
      </c>
      <c r="Y3903" s="4">
        <f t="shared" si="242"/>
        <v>-2.5</v>
      </c>
      <c r="Z3903" t="str">
        <f t="shared" si="243"/>
        <v>November</v>
      </c>
    </row>
    <row r="3904" spans="1:26" x14ac:dyDescent="0.3">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c r="V3904">
        <f t="shared" si="240"/>
        <v>5</v>
      </c>
      <c r="W3904">
        <f t="shared" si="241"/>
        <v>10</v>
      </c>
      <c r="X3904" t="str" cm="1">
        <f t="array" ref="X3904">_xlfn.IFS(W3904&lt;=3, "Q1", W3904&lt;=6, "Q2", W3904&lt;=9, "Q3", W3904&lt;=12, "Q4")</f>
        <v>Q4</v>
      </c>
      <c r="Y3904" s="4">
        <f t="shared" si="242"/>
        <v>28.000000000000004</v>
      </c>
      <c r="Z3904" t="str">
        <f t="shared" si="243"/>
        <v>October</v>
      </c>
    </row>
    <row r="3905" spans="1:26" x14ac:dyDescent="0.3">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c r="V3905">
        <f t="shared" si="240"/>
        <v>5</v>
      </c>
      <c r="W3905">
        <f t="shared" si="241"/>
        <v>4</v>
      </c>
      <c r="X3905" t="str" cm="1">
        <f t="array" ref="X3905">_xlfn.IFS(W3905&lt;=3, "Q1", W3905&lt;=6, "Q2", W3905&lt;=9, "Q3", W3905&lt;=12, "Q4")</f>
        <v>Q2</v>
      </c>
      <c r="Y3905" s="4">
        <f t="shared" si="242"/>
        <v>18.750000000000004</v>
      </c>
      <c r="Z3905" t="str">
        <f t="shared" si="243"/>
        <v>April</v>
      </c>
    </row>
    <row r="3906" spans="1:26" x14ac:dyDescent="0.3">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c r="V3906">
        <f t="shared" si="240"/>
        <v>5</v>
      </c>
      <c r="W3906">
        <f t="shared" si="241"/>
        <v>4</v>
      </c>
      <c r="X3906" t="str" cm="1">
        <f t="array" ref="X3906">_xlfn.IFS(W3906&lt;=3, "Q1", W3906&lt;=6, "Q2", W3906&lt;=9, "Q3", W3906&lt;=12, "Q4")</f>
        <v>Q2</v>
      </c>
      <c r="Y3906" s="4">
        <f t="shared" si="242"/>
        <v>3.7500000000000004</v>
      </c>
      <c r="Z3906" t="str">
        <f t="shared" si="243"/>
        <v>April</v>
      </c>
    </row>
    <row r="3907" spans="1:26" x14ac:dyDescent="0.3">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c r="V3907">
        <f t="shared" ref="V3907:V3970" si="244">D3907-C3907</f>
        <v>5</v>
      </c>
      <c r="W3907">
        <f t="shared" ref="W3907:W3970" si="245">MONTH(C3907)</f>
        <v>4</v>
      </c>
      <c r="X3907" t="str" cm="1">
        <f t="array" ref="X3907">_xlfn.IFS(W3907&lt;=3, "Q1", W3907&lt;=6, "Q2", W3907&lt;=9, "Q3", W3907&lt;=12, "Q4")</f>
        <v>Q2</v>
      </c>
      <c r="Y3907" s="4">
        <f t="shared" ref="Y3907:Y3970" si="246">(U3907/R3907)*100</f>
        <v>-66.666666666666657</v>
      </c>
      <c r="Z3907" t="str">
        <f t="shared" ref="Z3907:Z3970" si="247">TEXT(C3907, "mmmm")</f>
        <v>April</v>
      </c>
    </row>
    <row r="3908" spans="1:26" x14ac:dyDescent="0.3">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c r="V3908">
        <f t="shared" si="244"/>
        <v>5</v>
      </c>
      <c r="W3908">
        <f t="shared" si="245"/>
        <v>4</v>
      </c>
      <c r="X3908" t="str" cm="1">
        <f t="array" ref="X3908">_xlfn.IFS(W3908&lt;=3, "Q1", W3908&lt;=6, "Q2", W3908&lt;=9, "Q3", W3908&lt;=12, "Q4")</f>
        <v>Q2</v>
      </c>
      <c r="Y3908" s="4">
        <f t="shared" si="246"/>
        <v>-12.5</v>
      </c>
      <c r="Z3908" t="str">
        <f t="shared" si="247"/>
        <v>April</v>
      </c>
    </row>
    <row r="3909" spans="1:26" x14ac:dyDescent="0.3">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c r="V3909">
        <f t="shared" si="244"/>
        <v>5</v>
      </c>
      <c r="W3909">
        <f t="shared" si="245"/>
        <v>4</v>
      </c>
      <c r="X3909" t="str" cm="1">
        <f t="array" ref="X3909">_xlfn.IFS(W3909&lt;=3, "Q1", W3909&lt;=6, "Q2", W3909&lt;=9, "Q3", W3909&lt;=12, "Q4")</f>
        <v>Q2</v>
      </c>
      <c r="Y3909" s="4">
        <f t="shared" si="246"/>
        <v>-21.666666666666664</v>
      </c>
      <c r="Z3909" t="str">
        <f t="shared" si="247"/>
        <v>April</v>
      </c>
    </row>
    <row r="3910" spans="1:26" x14ac:dyDescent="0.3">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c r="V3910">
        <f t="shared" si="244"/>
        <v>5</v>
      </c>
      <c r="W3910">
        <f t="shared" si="245"/>
        <v>4</v>
      </c>
      <c r="X3910" t="str" cm="1">
        <f t="array" ref="X3910">_xlfn.IFS(W3910&lt;=3, "Q1", W3910&lt;=6, "Q2", W3910&lt;=9, "Q3", W3910&lt;=12, "Q4")</f>
        <v>Q2</v>
      </c>
      <c r="Y3910" s="4">
        <f t="shared" si="246"/>
        <v>-23.333333333333332</v>
      </c>
      <c r="Z3910" t="str">
        <f t="shared" si="247"/>
        <v>April</v>
      </c>
    </row>
    <row r="3911" spans="1:26" x14ac:dyDescent="0.3">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c r="V3911">
        <f t="shared" si="244"/>
        <v>5</v>
      </c>
      <c r="W3911">
        <f t="shared" si="245"/>
        <v>4</v>
      </c>
      <c r="X3911" t="str" cm="1">
        <f t="array" ref="X3911">_xlfn.IFS(W3911&lt;=3, "Q1", W3911&lt;=6, "Q2", W3911&lt;=9, "Q3", W3911&lt;=12, "Q4")</f>
        <v>Q2</v>
      </c>
      <c r="Y3911" s="4">
        <f t="shared" si="246"/>
        <v>31.250000000000007</v>
      </c>
      <c r="Z3911" t="str">
        <f t="shared" si="247"/>
        <v>April</v>
      </c>
    </row>
    <row r="3912" spans="1:26" x14ac:dyDescent="0.3">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c r="V3912">
        <f t="shared" si="244"/>
        <v>5</v>
      </c>
      <c r="W3912">
        <f t="shared" si="245"/>
        <v>4</v>
      </c>
      <c r="X3912" t="str" cm="1">
        <f t="array" ref="X3912">_xlfn.IFS(W3912&lt;=3, "Q1", W3912&lt;=6, "Q2", W3912&lt;=9, "Q3", W3912&lt;=12, "Q4")</f>
        <v>Q2</v>
      </c>
      <c r="Y3912" s="4">
        <f t="shared" si="246"/>
        <v>-60</v>
      </c>
      <c r="Z3912" t="str">
        <f t="shared" si="247"/>
        <v>April</v>
      </c>
    </row>
    <row r="3913" spans="1:26" x14ac:dyDescent="0.3">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c r="V3913">
        <f t="shared" si="244"/>
        <v>1</v>
      </c>
      <c r="W3913">
        <f t="shared" si="245"/>
        <v>6</v>
      </c>
      <c r="X3913" t="str" cm="1">
        <f t="array" ref="X3913">_xlfn.IFS(W3913&lt;=3, "Q1", W3913&lt;=6, "Q2", W3913&lt;=9, "Q3", W3913&lt;=12, "Q4")</f>
        <v>Q2</v>
      </c>
      <c r="Y3913" s="4">
        <f t="shared" si="246"/>
        <v>11.25</v>
      </c>
      <c r="Z3913" t="str">
        <f t="shared" si="247"/>
        <v>June</v>
      </c>
    </row>
    <row r="3914" spans="1:26" x14ac:dyDescent="0.3">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c r="V3914">
        <f t="shared" si="244"/>
        <v>7</v>
      </c>
      <c r="W3914">
        <f t="shared" si="245"/>
        <v>9</v>
      </c>
      <c r="X3914" t="str" cm="1">
        <f t="array" ref="X3914">_xlfn.IFS(W3914&lt;=3, "Q1", W3914&lt;=6, "Q2", W3914&lt;=9, "Q3", W3914&lt;=12, "Q4")</f>
        <v>Q3</v>
      </c>
      <c r="Y3914" s="4">
        <f t="shared" si="246"/>
        <v>48.000000000000007</v>
      </c>
      <c r="Z3914" t="str">
        <f t="shared" si="247"/>
        <v>September</v>
      </c>
    </row>
    <row r="3915" spans="1:26" x14ac:dyDescent="0.3">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c r="V3915">
        <f t="shared" si="244"/>
        <v>7</v>
      </c>
      <c r="W3915">
        <f t="shared" si="245"/>
        <v>9</v>
      </c>
      <c r="X3915" t="str" cm="1">
        <f t="array" ref="X3915">_xlfn.IFS(W3915&lt;=3, "Q1", W3915&lt;=6, "Q2", W3915&lt;=9, "Q3", W3915&lt;=12, "Q4")</f>
        <v>Q3</v>
      </c>
      <c r="Y3915" s="4">
        <f t="shared" si="246"/>
        <v>33</v>
      </c>
      <c r="Z3915" t="str">
        <f t="shared" si="247"/>
        <v>September</v>
      </c>
    </row>
    <row r="3916" spans="1:26" x14ac:dyDescent="0.3">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c r="V3916">
        <f t="shared" si="244"/>
        <v>5</v>
      </c>
      <c r="W3916">
        <f t="shared" si="245"/>
        <v>7</v>
      </c>
      <c r="X3916" t="str" cm="1">
        <f t="array" ref="X3916">_xlfn.IFS(W3916&lt;=3, "Q1", W3916&lt;=6, "Q2", W3916&lt;=9, "Q3", W3916&lt;=12, "Q4")</f>
        <v>Q3</v>
      </c>
      <c r="Y3916" s="4">
        <f t="shared" si="246"/>
        <v>-56.000000000000007</v>
      </c>
      <c r="Z3916" t="str">
        <f t="shared" si="247"/>
        <v>July</v>
      </c>
    </row>
    <row r="3917" spans="1:26" x14ac:dyDescent="0.3">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c r="V3917">
        <f t="shared" si="244"/>
        <v>5</v>
      </c>
      <c r="W3917">
        <f t="shared" si="245"/>
        <v>7</v>
      </c>
      <c r="X3917" t="str" cm="1">
        <f t="array" ref="X3917">_xlfn.IFS(W3917&lt;=3, "Q1", W3917&lt;=6, "Q2", W3917&lt;=9, "Q3", W3917&lt;=12, "Q4")</f>
        <v>Q3</v>
      </c>
      <c r="Y3917" s="4">
        <f t="shared" si="246"/>
        <v>6.25</v>
      </c>
      <c r="Z3917" t="str">
        <f t="shared" si="247"/>
        <v>July</v>
      </c>
    </row>
    <row r="3918" spans="1:26" x14ac:dyDescent="0.3">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c r="V3918">
        <f t="shared" si="244"/>
        <v>5</v>
      </c>
      <c r="W3918">
        <f t="shared" si="245"/>
        <v>7</v>
      </c>
      <c r="X3918" t="str" cm="1">
        <f t="array" ref="X3918">_xlfn.IFS(W3918&lt;=3, "Q1", W3918&lt;=6, "Q2", W3918&lt;=9, "Q3", W3918&lt;=12, "Q4")</f>
        <v>Q3</v>
      </c>
      <c r="Y3918" s="4">
        <f t="shared" si="246"/>
        <v>32.5</v>
      </c>
      <c r="Z3918" t="str">
        <f t="shared" si="247"/>
        <v>July</v>
      </c>
    </row>
    <row r="3919" spans="1:26" x14ac:dyDescent="0.3">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c r="V3919">
        <f t="shared" si="244"/>
        <v>5</v>
      </c>
      <c r="W3919">
        <f t="shared" si="245"/>
        <v>7</v>
      </c>
      <c r="X3919" t="str" cm="1">
        <f t="array" ref="X3919">_xlfn.IFS(W3919&lt;=3, "Q1", W3919&lt;=6, "Q2", W3919&lt;=9, "Q3", W3919&lt;=12, "Q4")</f>
        <v>Q3</v>
      </c>
      <c r="Y3919" s="4">
        <f t="shared" si="246"/>
        <v>-80</v>
      </c>
      <c r="Z3919" t="str">
        <f t="shared" si="247"/>
        <v>July</v>
      </c>
    </row>
    <row r="3920" spans="1:26" x14ac:dyDescent="0.3">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c r="V3920">
        <f t="shared" si="244"/>
        <v>5</v>
      </c>
      <c r="W3920">
        <f t="shared" si="245"/>
        <v>7</v>
      </c>
      <c r="X3920" t="str" cm="1">
        <f t="array" ref="X3920">_xlfn.IFS(W3920&lt;=3, "Q1", W3920&lt;=6, "Q2", W3920&lt;=9, "Q3", W3920&lt;=12, "Q4")</f>
        <v>Q3</v>
      </c>
      <c r="Y3920" s="4">
        <f t="shared" si="246"/>
        <v>-13.750000000000002</v>
      </c>
      <c r="Z3920" t="str">
        <f t="shared" si="247"/>
        <v>July</v>
      </c>
    </row>
    <row r="3921" spans="1:26" x14ac:dyDescent="0.3">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c r="V3921">
        <f t="shared" si="244"/>
        <v>6</v>
      </c>
      <c r="W3921">
        <f t="shared" si="245"/>
        <v>12</v>
      </c>
      <c r="X3921" t="str" cm="1">
        <f t="array" ref="X3921">_xlfn.IFS(W3921&lt;=3, "Q1", W3921&lt;=6, "Q2", W3921&lt;=9, "Q3", W3921&lt;=12, "Q4")</f>
        <v>Q4</v>
      </c>
      <c r="Y3921" s="4">
        <f t="shared" si="246"/>
        <v>27</v>
      </c>
      <c r="Z3921" t="str">
        <f t="shared" si="247"/>
        <v>December</v>
      </c>
    </row>
    <row r="3922" spans="1:26" x14ac:dyDescent="0.3">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c r="V3922">
        <f t="shared" si="244"/>
        <v>6</v>
      </c>
      <c r="W3922">
        <f t="shared" si="245"/>
        <v>12</v>
      </c>
      <c r="X3922" t="str" cm="1">
        <f t="array" ref="X3922">_xlfn.IFS(W3922&lt;=3, "Q1", W3922&lt;=6, "Q2", W3922&lt;=9, "Q3", W3922&lt;=12, "Q4")</f>
        <v>Q4</v>
      </c>
      <c r="Y3922" s="4">
        <f t="shared" si="246"/>
        <v>48</v>
      </c>
      <c r="Z3922" t="str">
        <f t="shared" si="247"/>
        <v>December</v>
      </c>
    </row>
    <row r="3923" spans="1:26" x14ac:dyDescent="0.3">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c r="V3923">
        <f t="shared" si="244"/>
        <v>4</v>
      </c>
      <c r="W3923">
        <f t="shared" si="245"/>
        <v>6</v>
      </c>
      <c r="X3923" t="str" cm="1">
        <f t="array" ref="X3923">_xlfn.IFS(W3923&lt;=3, "Q1", W3923&lt;=6, "Q2", W3923&lt;=9, "Q3", W3923&lt;=12, "Q4")</f>
        <v>Q2</v>
      </c>
      <c r="Y3923" s="4">
        <f t="shared" si="246"/>
        <v>10</v>
      </c>
      <c r="Z3923" t="str">
        <f t="shared" si="247"/>
        <v>June</v>
      </c>
    </row>
    <row r="3924" spans="1:26" x14ac:dyDescent="0.3">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c r="V3924">
        <f t="shared" si="244"/>
        <v>4</v>
      </c>
      <c r="W3924">
        <f t="shared" si="245"/>
        <v>8</v>
      </c>
      <c r="X3924" t="str" cm="1">
        <f t="array" ref="X3924">_xlfn.IFS(W3924&lt;=3, "Q1", W3924&lt;=6, "Q2", W3924&lt;=9, "Q3", W3924&lt;=12, "Q4")</f>
        <v>Q3</v>
      </c>
      <c r="Y3924" s="4">
        <f t="shared" si="246"/>
        <v>31.25</v>
      </c>
      <c r="Z3924" t="str">
        <f t="shared" si="247"/>
        <v>August</v>
      </c>
    </row>
    <row r="3925" spans="1:26" x14ac:dyDescent="0.3">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c r="V3925">
        <f t="shared" si="244"/>
        <v>4</v>
      </c>
      <c r="W3925">
        <f t="shared" si="245"/>
        <v>8</v>
      </c>
      <c r="X3925" t="str" cm="1">
        <f t="array" ref="X3925">_xlfn.IFS(W3925&lt;=3, "Q1", W3925&lt;=6, "Q2", W3925&lt;=9, "Q3", W3925&lt;=12, "Q4")</f>
        <v>Q3</v>
      </c>
      <c r="Y3925" s="4">
        <f t="shared" si="246"/>
        <v>35</v>
      </c>
      <c r="Z3925" t="str">
        <f t="shared" si="247"/>
        <v>August</v>
      </c>
    </row>
    <row r="3926" spans="1:26" x14ac:dyDescent="0.3">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c r="V3926">
        <f t="shared" si="244"/>
        <v>4</v>
      </c>
      <c r="W3926">
        <f t="shared" si="245"/>
        <v>9</v>
      </c>
      <c r="X3926" t="str" cm="1">
        <f t="array" ref="X3926">_xlfn.IFS(W3926&lt;=3, "Q1", W3926&lt;=6, "Q2", W3926&lt;=9, "Q3", W3926&lt;=12, "Q4")</f>
        <v>Q3</v>
      </c>
      <c r="Y3926" s="4">
        <f t="shared" si="246"/>
        <v>4</v>
      </c>
      <c r="Z3926" t="str">
        <f t="shared" si="247"/>
        <v>September</v>
      </c>
    </row>
    <row r="3927" spans="1:26" x14ac:dyDescent="0.3">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c r="V3927">
        <f t="shared" si="244"/>
        <v>4</v>
      </c>
      <c r="W3927">
        <f t="shared" si="245"/>
        <v>9</v>
      </c>
      <c r="X3927" t="str" cm="1">
        <f t="array" ref="X3927">_xlfn.IFS(W3927&lt;=3, "Q1", W3927&lt;=6, "Q2", W3927&lt;=9, "Q3", W3927&lt;=12, "Q4")</f>
        <v>Q3</v>
      </c>
      <c r="Y3927" s="4">
        <f t="shared" si="246"/>
        <v>28.000000000000004</v>
      </c>
      <c r="Z3927" t="str">
        <f t="shared" si="247"/>
        <v>September</v>
      </c>
    </row>
    <row r="3928" spans="1:26" x14ac:dyDescent="0.3">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c r="V3928">
        <f t="shared" si="244"/>
        <v>4</v>
      </c>
      <c r="W3928">
        <f t="shared" si="245"/>
        <v>9</v>
      </c>
      <c r="X3928" t="str" cm="1">
        <f t="array" ref="X3928">_xlfn.IFS(W3928&lt;=3, "Q1", W3928&lt;=6, "Q2", W3928&lt;=9, "Q3", W3928&lt;=12, "Q4")</f>
        <v>Q3</v>
      </c>
      <c r="Y3928" s="4">
        <f t="shared" si="246"/>
        <v>37.999999999999993</v>
      </c>
      <c r="Z3928" t="str">
        <f t="shared" si="247"/>
        <v>September</v>
      </c>
    </row>
    <row r="3929" spans="1:26" x14ac:dyDescent="0.3">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c r="V3929">
        <f t="shared" si="244"/>
        <v>4</v>
      </c>
      <c r="W3929">
        <f t="shared" si="245"/>
        <v>9</v>
      </c>
      <c r="X3929" t="str" cm="1">
        <f t="array" ref="X3929">_xlfn.IFS(W3929&lt;=3, "Q1", W3929&lt;=6, "Q2", W3929&lt;=9, "Q3", W3929&lt;=12, "Q4")</f>
        <v>Q3</v>
      </c>
      <c r="Y3929" s="4">
        <f t="shared" si="246"/>
        <v>33.75</v>
      </c>
      <c r="Z3929" t="str">
        <f t="shared" si="247"/>
        <v>September</v>
      </c>
    </row>
    <row r="3930" spans="1:26" x14ac:dyDescent="0.3">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c r="V3930">
        <f t="shared" si="244"/>
        <v>3</v>
      </c>
      <c r="W3930">
        <f t="shared" si="245"/>
        <v>3</v>
      </c>
      <c r="X3930" t="str" cm="1">
        <f t="array" ref="X3930">_xlfn.IFS(W3930&lt;=3, "Q1", W3930&lt;=6, "Q2", W3930&lt;=9, "Q3", W3930&lt;=12, "Q4")</f>
        <v>Q1</v>
      </c>
      <c r="Y3930" s="4">
        <f t="shared" si="246"/>
        <v>-5.8823529411764701</v>
      </c>
      <c r="Z3930" t="str">
        <f t="shared" si="247"/>
        <v>March</v>
      </c>
    </row>
    <row r="3931" spans="1:26" x14ac:dyDescent="0.3">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c r="V3931">
        <f t="shared" si="244"/>
        <v>3</v>
      </c>
      <c r="W3931">
        <f t="shared" si="245"/>
        <v>3</v>
      </c>
      <c r="X3931" t="str" cm="1">
        <f t="array" ref="X3931">_xlfn.IFS(W3931&lt;=3, "Q1", W3931&lt;=6, "Q2", W3931&lt;=9, "Q3", W3931&lt;=12, "Q4")</f>
        <v>Q1</v>
      </c>
      <c r="Y3931" s="4">
        <f t="shared" si="246"/>
        <v>36.25</v>
      </c>
      <c r="Z3931" t="str">
        <f t="shared" si="247"/>
        <v>March</v>
      </c>
    </row>
    <row r="3932" spans="1:26" x14ac:dyDescent="0.3">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c r="V3932">
        <f t="shared" si="244"/>
        <v>3</v>
      </c>
      <c r="W3932">
        <f t="shared" si="245"/>
        <v>3</v>
      </c>
      <c r="X3932" t="str" cm="1">
        <f t="array" ref="X3932">_xlfn.IFS(W3932&lt;=3, "Q1", W3932&lt;=6, "Q2", W3932&lt;=9, "Q3", W3932&lt;=12, "Q4")</f>
        <v>Q1</v>
      </c>
      <c r="Y3932" s="4">
        <f t="shared" si="246"/>
        <v>11.249999999999998</v>
      </c>
      <c r="Z3932" t="str">
        <f t="shared" si="247"/>
        <v>March</v>
      </c>
    </row>
    <row r="3933" spans="1:26" x14ac:dyDescent="0.3">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c r="V3933">
        <f t="shared" si="244"/>
        <v>7</v>
      </c>
      <c r="W3933">
        <f t="shared" si="245"/>
        <v>8</v>
      </c>
      <c r="X3933" t="str" cm="1">
        <f t="array" ref="X3933">_xlfn.IFS(W3933&lt;=3, "Q1", W3933&lt;=6, "Q2", W3933&lt;=9, "Q3", W3933&lt;=12, "Q4")</f>
        <v>Q3</v>
      </c>
      <c r="Y3933" s="4">
        <f t="shared" si="246"/>
        <v>30</v>
      </c>
      <c r="Z3933" t="str">
        <f t="shared" si="247"/>
        <v>August</v>
      </c>
    </row>
    <row r="3934" spans="1:26" x14ac:dyDescent="0.3">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c r="V3934">
        <f t="shared" si="244"/>
        <v>7</v>
      </c>
      <c r="W3934">
        <f t="shared" si="245"/>
        <v>8</v>
      </c>
      <c r="X3934" t="str" cm="1">
        <f t="array" ref="X3934">_xlfn.IFS(W3934&lt;=3, "Q1", W3934&lt;=6, "Q2", W3934&lt;=9, "Q3", W3934&lt;=12, "Q4")</f>
        <v>Q3</v>
      </c>
      <c r="Y3934" s="4">
        <f t="shared" si="246"/>
        <v>27.500000000000004</v>
      </c>
      <c r="Z3934" t="str">
        <f t="shared" si="247"/>
        <v>August</v>
      </c>
    </row>
    <row r="3935" spans="1:26" x14ac:dyDescent="0.3">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c r="V3935">
        <f t="shared" si="244"/>
        <v>6</v>
      </c>
      <c r="W3935">
        <f t="shared" si="245"/>
        <v>9</v>
      </c>
      <c r="X3935" t="str" cm="1">
        <f t="array" ref="X3935">_xlfn.IFS(W3935&lt;=3, "Q1", W3935&lt;=6, "Q2", W3935&lt;=9, "Q3", W3935&lt;=12, "Q4")</f>
        <v>Q3</v>
      </c>
      <c r="Y3935" s="4">
        <f t="shared" si="246"/>
        <v>28.999999999999996</v>
      </c>
      <c r="Z3935" t="str">
        <f t="shared" si="247"/>
        <v>September</v>
      </c>
    </row>
    <row r="3936" spans="1:26" x14ac:dyDescent="0.3">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c r="V3936">
        <f t="shared" si="244"/>
        <v>6</v>
      </c>
      <c r="W3936">
        <f t="shared" si="245"/>
        <v>9</v>
      </c>
      <c r="X3936" t="str" cm="1">
        <f t="array" ref="X3936">_xlfn.IFS(W3936&lt;=3, "Q1", W3936&lt;=6, "Q2", W3936&lt;=9, "Q3", W3936&lt;=12, "Q4")</f>
        <v>Q3</v>
      </c>
      <c r="Y3936" s="4">
        <f t="shared" si="246"/>
        <v>50</v>
      </c>
      <c r="Z3936" t="str">
        <f t="shared" si="247"/>
        <v>September</v>
      </c>
    </row>
    <row r="3937" spans="1:26" x14ac:dyDescent="0.3">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c r="V3937">
        <f t="shared" si="244"/>
        <v>6</v>
      </c>
      <c r="W3937">
        <f t="shared" si="245"/>
        <v>9</v>
      </c>
      <c r="X3937" t="str" cm="1">
        <f t="array" ref="X3937">_xlfn.IFS(W3937&lt;=3, "Q1", W3937&lt;=6, "Q2", W3937&lt;=9, "Q3", W3937&lt;=12, "Q4")</f>
        <v>Q3</v>
      </c>
      <c r="Y3937" s="4">
        <f t="shared" si="246"/>
        <v>6.25</v>
      </c>
      <c r="Z3937" t="str">
        <f t="shared" si="247"/>
        <v>September</v>
      </c>
    </row>
    <row r="3938" spans="1:26" x14ac:dyDescent="0.3">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c r="V3938">
        <f t="shared" si="244"/>
        <v>4</v>
      </c>
      <c r="W3938">
        <f t="shared" si="245"/>
        <v>6</v>
      </c>
      <c r="X3938" t="str" cm="1">
        <f t="array" ref="X3938">_xlfn.IFS(W3938&lt;=3, "Q1", W3938&lt;=6, "Q2", W3938&lt;=9, "Q3", W3938&lt;=12, "Q4")</f>
        <v>Q2</v>
      </c>
      <c r="Y3938" s="4">
        <f t="shared" si="246"/>
        <v>32.5</v>
      </c>
      <c r="Z3938" t="str">
        <f t="shared" si="247"/>
        <v>June</v>
      </c>
    </row>
    <row r="3939" spans="1:26" x14ac:dyDescent="0.3">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c r="V3939">
        <f t="shared" si="244"/>
        <v>4</v>
      </c>
      <c r="W3939">
        <f t="shared" si="245"/>
        <v>6</v>
      </c>
      <c r="X3939" t="str" cm="1">
        <f t="array" ref="X3939">_xlfn.IFS(W3939&lt;=3, "Q1", W3939&lt;=6, "Q2", W3939&lt;=9, "Q3", W3939&lt;=12, "Q4")</f>
        <v>Q2</v>
      </c>
      <c r="Y3939" s="4">
        <f t="shared" si="246"/>
        <v>36.25</v>
      </c>
      <c r="Z3939" t="str">
        <f t="shared" si="247"/>
        <v>June</v>
      </c>
    </row>
    <row r="3940" spans="1:26" x14ac:dyDescent="0.3">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c r="V3940">
        <f t="shared" si="244"/>
        <v>4</v>
      </c>
      <c r="W3940">
        <f t="shared" si="245"/>
        <v>6</v>
      </c>
      <c r="X3940" t="str" cm="1">
        <f t="array" ref="X3940">_xlfn.IFS(W3940&lt;=3, "Q1", W3940&lt;=6, "Q2", W3940&lt;=9, "Q3", W3940&lt;=12, "Q4")</f>
        <v>Q2</v>
      </c>
      <c r="Y3940" s="4">
        <f t="shared" si="246"/>
        <v>-12.857142857142856</v>
      </c>
      <c r="Z3940" t="str">
        <f t="shared" si="247"/>
        <v>June</v>
      </c>
    </row>
    <row r="3941" spans="1:26" x14ac:dyDescent="0.3">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c r="V3941">
        <f t="shared" si="244"/>
        <v>0</v>
      </c>
      <c r="W3941">
        <f t="shared" si="245"/>
        <v>12</v>
      </c>
      <c r="X3941" t="str" cm="1">
        <f t="array" ref="X3941">_xlfn.IFS(W3941&lt;=3, "Q1", W3941&lt;=6, "Q2", W3941&lt;=9, "Q3", W3941&lt;=12, "Q4")</f>
        <v>Q4</v>
      </c>
      <c r="Y3941" s="4">
        <f t="shared" si="246"/>
        <v>25</v>
      </c>
      <c r="Z3941" t="str">
        <f t="shared" si="247"/>
        <v>December</v>
      </c>
    </row>
    <row r="3942" spans="1:26" x14ac:dyDescent="0.3">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c r="V3942">
        <f t="shared" si="244"/>
        <v>5</v>
      </c>
      <c r="W3942">
        <f t="shared" si="245"/>
        <v>5</v>
      </c>
      <c r="X3942" t="str" cm="1">
        <f t="array" ref="X3942">_xlfn.IFS(W3942&lt;=3, "Q1", W3942&lt;=6, "Q2", W3942&lt;=9, "Q3", W3942&lt;=12, "Q4")</f>
        <v>Q2</v>
      </c>
      <c r="Y3942" s="4">
        <f t="shared" si="246"/>
        <v>42.999999999999993</v>
      </c>
      <c r="Z3942" t="str">
        <f t="shared" si="247"/>
        <v>May</v>
      </c>
    </row>
    <row r="3943" spans="1:26" x14ac:dyDescent="0.3">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c r="V3943">
        <f t="shared" si="244"/>
        <v>5</v>
      </c>
      <c r="W3943">
        <f t="shared" si="245"/>
        <v>5</v>
      </c>
      <c r="X3943" t="str" cm="1">
        <f t="array" ref="X3943">_xlfn.IFS(W3943&lt;=3, "Q1", W3943&lt;=6, "Q2", W3943&lt;=9, "Q3", W3943&lt;=12, "Q4")</f>
        <v>Q2</v>
      </c>
      <c r="Y3943" s="4">
        <f t="shared" si="246"/>
        <v>33.75</v>
      </c>
      <c r="Z3943" t="str">
        <f t="shared" si="247"/>
        <v>May</v>
      </c>
    </row>
    <row r="3944" spans="1:26" x14ac:dyDescent="0.3">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c r="V3944">
        <f t="shared" si="244"/>
        <v>2</v>
      </c>
      <c r="W3944">
        <f t="shared" si="245"/>
        <v>5</v>
      </c>
      <c r="X3944" t="str" cm="1">
        <f t="array" ref="X3944">_xlfn.IFS(W3944&lt;=3, "Q1", W3944&lt;=6, "Q2", W3944&lt;=9, "Q3", W3944&lt;=12, "Q4")</f>
        <v>Q2</v>
      </c>
      <c r="Y3944" s="4">
        <f t="shared" si="246"/>
        <v>34.999999999999993</v>
      </c>
      <c r="Z3944" t="str">
        <f t="shared" si="247"/>
        <v>May</v>
      </c>
    </row>
    <row r="3945" spans="1:26" x14ac:dyDescent="0.3">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c r="V3945">
        <f t="shared" si="244"/>
        <v>7</v>
      </c>
      <c r="W3945">
        <f t="shared" si="245"/>
        <v>6</v>
      </c>
      <c r="X3945" t="str" cm="1">
        <f t="array" ref="X3945">_xlfn.IFS(W3945&lt;=3, "Q1", W3945&lt;=6, "Q2", W3945&lt;=9, "Q3", W3945&lt;=12, "Q4")</f>
        <v>Q2</v>
      </c>
      <c r="Y3945" s="4">
        <f t="shared" si="246"/>
        <v>2</v>
      </c>
      <c r="Z3945" t="str">
        <f t="shared" si="247"/>
        <v>June</v>
      </c>
    </row>
    <row r="3946" spans="1:26" x14ac:dyDescent="0.3">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c r="V3946">
        <f t="shared" si="244"/>
        <v>5</v>
      </c>
      <c r="W3946">
        <f t="shared" si="245"/>
        <v>5</v>
      </c>
      <c r="X3946" t="str" cm="1">
        <f t="array" ref="X3946">_xlfn.IFS(W3946&lt;=3, "Q1", W3946&lt;=6, "Q2", W3946&lt;=9, "Q3", W3946&lt;=12, "Q4")</f>
        <v>Q2</v>
      </c>
      <c r="Y3946" s="4">
        <f t="shared" si="246"/>
        <v>49.000000000000007</v>
      </c>
      <c r="Z3946" t="str">
        <f t="shared" si="247"/>
        <v>May</v>
      </c>
    </row>
    <row r="3947" spans="1:26" x14ac:dyDescent="0.3">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c r="V3947">
        <f t="shared" si="244"/>
        <v>5</v>
      </c>
      <c r="W3947">
        <f t="shared" si="245"/>
        <v>11</v>
      </c>
      <c r="X3947" t="str" cm="1">
        <f t="array" ref="X3947">_xlfn.IFS(W3947&lt;=3, "Q1", W3947&lt;=6, "Q2", W3947&lt;=9, "Q3", W3947&lt;=12, "Q4")</f>
        <v>Q4</v>
      </c>
      <c r="Y3947" s="4">
        <f t="shared" si="246"/>
        <v>35</v>
      </c>
      <c r="Z3947" t="str">
        <f t="shared" si="247"/>
        <v>November</v>
      </c>
    </row>
    <row r="3948" spans="1:26" x14ac:dyDescent="0.3">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c r="V3948">
        <f t="shared" si="244"/>
        <v>5</v>
      </c>
      <c r="W3948">
        <f t="shared" si="245"/>
        <v>11</v>
      </c>
      <c r="X3948" t="str" cm="1">
        <f t="array" ref="X3948">_xlfn.IFS(W3948&lt;=3, "Q1", W3948&lt;=6, "Q2", W3948&lt;=9, "Q3", W3948&lt;=12, "Q4")</f>
        <v>Q4</v>
      </c>
      <c r="Y3948" s="4">
        <f t="shared" si="246"/>
        <v>-22.5</v>
      </c>
      <c r="Z3948" t="str">
        <f t="shared" si="247"/>
        <v>November</v>
      </c>
    </row>
    <row r="3949" spans="1:26" x14ac:dyDescent="0.3">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c r="V3949">
        <f t="shared" si="244"/>
        <v>4</v>
      </c>
      <c r="W3949">
        <f t="shared" si="245"/>
        <v>11</v>
      </c>
      <c r="X3949" t="str" cm="1">
        <f t="array" ref="X3949">_xlfn.IFS(W3949&lt;=3, "Q1", W3949&lt;=6, "Q2", W3949&lt;=9, "Q3", W3949&lt;=12, "Q4")</f>
        <v>Q4</v>
      </c>
      <c r="Y3949" s="4">
        <f t="shared" si="246"/>
        <v>16.249999999999996</v>
      </c>
      <c r="Z3949" t="str">
        <f t="shared" si="247"/>
        <v>November</v>
      </c>
    </row>
    <row r="3950" spans="1:26" x14ac:dyDescent="0.3">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c r="V3950">
        <f t="shared" si="244"/>
        <v>4</v>
      </c>
      <c r="W3950">
        <f t="shared" si="245"/>
        <v>11</v>
      </c>
      <c r="X3950" t="str" cm="1">
        <f t="array" ref="X3950">_xlfn.IFS(W3950&lt;=3, "Q1", W3950&lt;=6, "Q2", W3950&lt;=9, "Q3", W3950&lt;=12, "Q4")</f>
        <v>Q4</v>
      </c>
      <c r="Y3950" s="4">
        <f t="shared" si="246"/>
        <v>32.5</v>
      </c>
      <c r="Z3950" t="str">
        <f t="shared" si="247"/>
        <v>November</v>
      </c>
    </row>
    <row r="3951" spans="1:26" x14ac:dyDescent="0.3">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c r="V3951">
        <f t="shared" si="244"/>
        <v>4</v>
      </c>
      <c r="W3951">
        <f t="shared" si="245"/>
        <v>11</v>
      </c>
      <c r="X3951" t="str" cm="1">
        <f t="array" ref="X3951">_xlfn.IFS(W3951&lt;=3, "Q1", W3951&lt;=6, "Q2", W3951&lt;=9, "Q3", W3951&lt;=12, "Q4")</f>
        <v>Q4</v>
      </c>
      <c r="Y3951" s="4">
        <f t="shared" si="246"/>
        <v>33.75</v>
      </c>
      <c r="Z3951" t="str">
        <f t="shared" si="247"/>
        <v>November</v>
      </c>
    </row>
    <row r="3952" spans="1:26" x14ac:dyDescent="0.3">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c r="V3952">
        <f t="shared" si="244"/>
        <v>4</v>
      </c>
      <c r="W3952">
        <f t="shared" si="245"/>
        <v>11</v>
      </c>
      <c r="X3952" t="str" cm="1">
        <f t="array" ref="X3952">_xlfn.IFS(W3952&lt;=3, "Q1", W3952&lt;=6, "Q2", W3952&lt;=9, "Q3", W3952&lt;=12, "Q4")</f>
        <v>Q4</v>
      </c>
      <c r="Y3952" s="4">
        <f t="shared" si="246"/>
        <v>-7.1428571428571441</v>
      </c>
      <c r="Z3952" t="str">
        <f t="shared" si="247"/>
        <v>November</v>
      </c>
    </row>
    <row r="3953" spans="1:26" x14ac:dyDescent="0.3">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c r="V3953">
        <f t="shared" si="244"/>
        <v>2</v>
      </c>
      <c r="W3953">
        <f t="shared" si="245"/>
        <v>11</v>
      </c>
      <c r="X3953" t="str" cm="1">
        <f t="array" ref="X3953">_xlfn.IFS(W3953&lt;=3, "Q1", W3953&lt;=6, "Q2", W3953&lt;=9, "Q3", W3953&lt;=12, "Q4")</f>
        <v>Q4</v>
      </c>
      <c r="Y3953" s="4">
        <f t="shared" si="246"/>
        <v>35</v>
      </c>
      <c r="Z3953" t="str">
        <f t="shared" si="247"/>
        <v>November</v>
      </c>
    </row>
    <row r="3954" spans="1:26" x14ac:dyDescent="0.3">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c r="V3954">
        <f t="shared" si="244"/>
        <v>7</v>
      </c>
      <c r="W3954">
        <f t="shared" si="245"/>
        <v>3</v>
      </c>
      <c r="X3954" t="str" cm="1">
        <f t="array" ref="X3954">_xlfn.IFS(W3954&lt;=3, "Q1", W3954&lt;=6, "Q2", W3954&lt;=9, "Q3", W3954&lt;=12, "Q4")</f>
        <v>Q1</v>
      </c>
      <c r="Y3954" s="4">
        <f t="shared" si="246"/>
        <v>8.75</v>
      </c>
      <c r="Z3954" t="str">
        <f t="shared" si="247"/>
        <v>March</v>
      </c>
    </row>
    <row r="3955" spans="1:26" x14ac:dyDescent="0.3">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c r="V3955">
        <f t="shared" si="244"/>
        <v>4</v>
      </c>
      <c r="W3955">
        <f t="shared" si="245"/>
        <v>1</v>
      </c>
      <c r="X3955" t="str" cm="1">
        <f t="array" ref="X3955">_xlfn.IFS(W3955&lt;=3, "Q1", W3955&lt;=6, "Q2", W3955&lt;=9, "Q3", W3955&lt;=12, "Q4")</f>
        <v>Q1</v>
      </c>
      <c r="Y3955" s="4">
        <f t="shared" si="246"/>
        <v>46</v>
      </c>
      <c r="Z3955" t="str">
        <f t="shared" si="247"/>
        <v>January</v>
      </c>
    </row>
    <row r="3956" spans="1:26" x14ac:dyDescent="0.3">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c r="V3956">
        <f t="shared" si="244"/>
        <v>5</v>
      </c>
      <c r="W3956">
        <f t="shared" si="245"/>
        <v>4</v>
      </c>
      <c r="X3956" t="str" cm="1">
        <f t="array" ref="X3956">_xlfn.IFS(W3956&lt;=3, "Q1", W3956&lt;=6, "Q2", W3956&lt;=9, "Q3", W3956&lt;=12, "Q4")</f>
        <v>Q2</v>
      </c>
      <c r="Y3956" s="4">
        <f t="shared" si="246"/>
        <v>43.000000000000007</v>
      </c>
      <c r="Z3956" t="str">
        <f t="shared" si="247"/>
        <v>April</v>
      </c>
    </row>
    <row r="3957" spans="1:26" x14ac:dyDescent="0.3">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c r="V3957">
        <f t="shared" si="244"/>
        <v>5</v>
      </c>
      <c r="W3957">
        <f t="shared" si="245"/>
        <v>4</v>
      </c>
      <c r="X3957" t="str" cm="1">
        <f t="array" ref="X3957">_xlfn.IFS(W3957&lt;=3, "Q1", W3957&lt;=6, "Q2", W3957&lt;=9, "Q3", W3957&lt;=12, "Q4")</f>
        <v>Q2</v>
      </c>
      <c r="Y3957" s="4">
        <f t="shared" si="246"/>
        <v>30</v>
      </c>
      <c r="Z3957" t="str">
        <f t="shared" si="247"/>
        <v>April</v>
      </c>
    </row>
    <row r="3958" spans="1:26" x14ac:dyDescent="0.3">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c r="V3958">
        <f t="shared" si="244"/>
        <v>7</v>
      </c>
      <c r="W3958">
        <f t="shared" si="245"/>
        <v>6</v>
      </c>
      <c r="X3958" t="str" cm="1">
        <f t="array" ref="X3958">_xlfn.IFS(W3958&lt;=3, "Q1", W3958&lt;=6, "Q2", W3958&lt;=9, "Q3", W3958&lt;=12, "Q4")</f>
        <v>Q2</v>
      </c>
      <c r="Y3958" s="4">
        <f t="shared" si="246"/>
        <v>28.999999999999996</v>
      </c>
      <c r="Z3958" t="str">
        <f t="shared" si="247"/>
        <v>June</v>
      </c>
    </row>
    <row r="3959" spans="1:26" x14ac:dyDescent="0.3">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c r="V3959">
        <f t="shared" si="244"/>
        <v>4</v>
      </c>
      <c r="W3959">
        <f t="shared" si="245"/>
        <v>5</v>
      </c>
      <c r="X3959" t="str" cm="1">
        <f t="array" ref="X3959">_xlfn.IFS(W3959&lt;=3, "Q1", W3959&lt;=6, "Q2", W3959&lt;=9, "Q3", W3959&lt;=12, "Q4")</f>
        <v>Q2</v>
      </c>
      <c r="Y3959" s="4">
        <f t="shared" si="246"/>
        <v>-76.666666666666671</v>
      </c>
      <c r="Z3959" t="str">
        <f t="shared" si="247"/>
        <v>May</v>
      </c>
    </row>
    <row r="3960" spans="1:26" x14ac:dyDescent="0.3">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c r="V3960">
        <f t="shared" si="244"/>
        <v>4</v>
      </c>
      <c r="W3960">
        <f t="shared" si="245"/>
        <v>5</v>
      </c>
      <c r="X3960" t="str" cm="1">
        <f t="array" ref="X3960">_xlfn.IFS(W3960&lt;=3, "Q1", W3960&lt;=6, "Q2", W3960&lt;=9, "Q3", W3960&lt;=12, "Q4")</f>
        <v>Q2</v>
      </c>
      <c r="Y3960" s="4">
        <f t="shared" si="246"/>
        <v>7.5</v>
      </c>
      <c r="Z3960" t="str">
        <f t="shared" si="247"/>
        <v>May</v>
      </c>
    </row>
    <row r="3961" spans="1:26" x14ac:dyDescent="0.3">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c r="V3961">
        <f t="shared" si="244"/>
        <v>4</v>
      </c>
      <c r="W3961">
        <f t="shared" si="245"/>
        <v>5</v>
      </c>
      <c r="X3961" t="str" cm="1">
        <f t="array" ref="X3961">_xlfn.IFS(W3961&lt;=3, "Q1", W3961&lt;=6, "Q2", W3961&lt;=9, "Q3", W3961&lt;=12, "Q4")</f>
        <v>Q2</v>
      </c>
      <c r="Y3961" s="4">
        <f t="shared" si="246"/>
        <v>32.5</v>
      </c>
      <c r="Z3961" t="str">
        <f t="shared" si="247"/>
        <v>May</v>
      </c>
    </row>
    <row r="3962" spans="1:26" x14ac:dyDescent="0.3">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c r="V3962">
        <f t="shared" si="244"/>
        <v>5</v>
      </c>
      <c r="W3962">
        <f t="shared" si="245"/>
        <v>10</v>
      </c>
      <c r="X3962" t="str" cm="1">
        <f t="array" ref="X3962">_xlfn.IFS(W3962&lt;=3, "Q1", W3962&lt;=6, "Q2", W3962&lt;=9, "Q3", W3962&lt;=12, "Q4")</f>
        <v>Q4</v>
      </c>
      <c r="Y3962" s="4">
        <f t="shared" si="246"/>
        <v>46</v>
      </c>
      <c r="Z3962" t="str">
        <f t="shared" si="247"/>
        <v>October</v>
      </c>
    </row>
    <row r="3963" spans="1:26" x14ac:dyDescent="0.3">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c r="V3963">
        <f t="shared" si="244"/>
        <v>5</v>
      </c>
      <c r="W3963">
        <f t="shared" si="245"/>
        <v>10</v>
      </c>
      <c r="X3963" t="str" cm="1">
        <f t="array" ref="X3963">_xlfn.IFS(W3963&lt;=3, "Q1", W3963&lt;=6, "Q2", W3963&lt;=9, "Q3", W3963&lt;=12, "Q4")</f>
        <v>Q4</v>
      </c>
      <c r="Y3963" s="4">
        <f t="shared" si="246"/>
        <v>30.000000000000004</v>
      </c>
      <c r="Z3963" t="str">
        <f t="shared" si="247"/>
        <v>October</v>
      </c>
    </row>
    <row r="3964" spans="1:26" x14ac:dyDescent="0.3">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c r="V3964">
        <f t="shared" si="244"/>
        <v>1</v>
      </c>
      <c r="W3964">
        <f t="shared" si="245"/>
        <v>2</v>
      </c>
      <c r="X3964" t="str" cm="1">
        <f t="array" ref="X3964">_xlfn.IFS(W3964&lt;=3, "Q1", W3964&lt;=6, "Q2", W3964&lt;=9, "Q3", W3964&lt;=12, "Q4")</f>
        <v>Q1</v>
      </c>
      <c r="Y3964" s="4">
        <f t="shared" si="246"/>
        <v>27</v>
      </c>
      <c r="Z3964" t="str">
        <f t="shared" si="247"/>
        <v>February</v>
      </c>
    </row>
    <row r="3965" spans="1:26" x14ac:dyDescent="0.3">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c r="V3965">
        <f t="shared" si="244"/>
        <v>1</v>
      </c>
      <c r="W3965">
        <f t="shared" si="245"/>
        <v>2</v>
      </c>
      <c r="X3965" t="str" cm="1">
        <f t="array" ref="X3965">_xlfn.IFS(W3965&lt;=3, "Q1", W3965&lt;=6, "Q2", W3965&lt;=9, "Q3", W3965&lt;=12, "Q4")</f>
        <v>Q1</v>
      </c>
      <c r="Y3965" s="4">
        <f t="shared" si="246"/>
        <v>27</v>
      </c>
      <c r="Z3965" t="str">
        <f t="shared" si="247"/>
        <v>February</v>
      </c>
    </row>
    <row r="3966" spans="1:26" x14ac:dyDescent="0.3">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c r="V3966">
        <f t="shared" si="244"/>
        <v>6</v>
      </c>
      <c r="W3966">
        <f t="shared" si="245"/>
        <v>9</v>
      </c>
      <c r="X3966" t="str" cm="1">
        <f t="array" ref="X3966">_xlfn.IFS(W3966&lt;=3, "Q1", W3966&lt;=6, "Q2", W3966&lt;=9, "Q3", W3966&lt;=12, "Q4")</f>
        <v>Q3</v>
      </c>
      <c r="Y3966" s="4">
        <f t="shared" si="246"/>
        <v>11.25</v>
      </c>
      <c r="Z3966" t="str">
        <f t="shared" si="247"/>
        <v>September</v>
      </c>
    </row>
    <row r="3967" spans="1:26" x14ac:dyDescent="0.3">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c r="V3967">
        <f t="shared" si="244"/>
        <v>5</v>
      </c>
      <c r="W3967">
        <f t="shared" si="245"/>
        <v>11</v>
      </c>
      <c r="X3967" t="str" cm="1">
        <f t="array" ref="X3967">_xlfn.IFS(W3967&lt;=3, "Q1", W3967&lt;=6, "Q2", W3967&lt;=9, "Q3", W3967&lt;=12, "Q4")</f>
        <v>Q4</v>
      </c>
      <c r="Y3967" s="4">
        <f t="shared" si="246"/>
        <v>11.25</v>
      </c>
      <c r="Z3967" t="str">
        <f t="shared" si="247"/>
        <v>November</v>
      </c>
    </row>
    <row r="3968" spans="1:26" x14ac:dyDescent="0.3">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c r="V3968">
        <f t="shared" si="244"/>
        <v>5</v>
      </c>
      <c r="W3968">
        <f t="shared" si="245"/>
        <v>4</v>
      </c>
      <c r="X3968" t="str" cm="1">
        <f t="array" ref="X3968">_xlfn.IFS(W3968&lt;=3, "Q1", W3968&lt;=6, "Q2", W3968&lt;=9, "Q3", W3968&lt;=12, "Q4")</f>
        <v>Q2</v>
      </c>
      <c r="Y3968" s="4">
        <f t="shared" si="246"/>
        <v>25.999999999999996</v>
      </c>
      <c r="Z3968" t="str">
        <f t="shared" si="247"/>
        <v>April</v>
      </c>
    </row>
    <row r="3969" spans="1:26" x14ac:dyDescent="0.3">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c r="V3969">
        <f t="shared" si="244"/>
        <v>3</v>
      </c>
      <c r="W3969">
        <f t="shared" si="245"/>
        <v>5</v>
      </c>
      <c r="X3969" t="str" cm="1">
        <f t="array" ref="X3969">_xlfn.IFS(W3969&lt;=3, "Q1", W3969&lt;=6, "Q2", W3969&lt;=9, "Q3", W3969&lt;=12, "Q4")</f>
        <v>Q2</v>
      </c>
      <c r="Y3969" s="4">
        <f t="shared" si="246"/>
        <v>-80.000000000000014</v>
      </c>
      <c r="Z3969" t="str">
        <f t="shared" si="247"/>
        <v>May</v>
      </c>
    </row>
    <row r="3970" spans="1:26" x14ac:dyDescent="0.3">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c r="V3970">
        <f t="shared" si="244"/>
        <v>4</v>
      </c>
      <c r="W3970">
        <f t="shared" si="245"/>
        <v>6</v>
      </c>
      <c r="X3970" t="str" cm="1">
        <f t="array" ref="X3970">_xlfn.IFS(W3970&lt;=3, "Q1", W3970&lt;=6, "Q2", W3970&lt;=9, "Q3", W3970&lt;=12, "Q4")</f>
        <v>Q2</v>
      </c>
      <c r="Y3970" s="4">
        <f t="shared" si="246"/>
        <v>-160</v>
      </c>
      <c r="Z3970" t="str">
        <f t="shared" si="247"/>
        <v>June</v>
      </c>
    </row>
    <row r="3971" spans="1:26" x14ac:dyDescent="0.3">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c r="V3971">
        <f t="shared" ref="V3971:V4034" si="248">D3971-C3971</f>
        <v>4</v>
      </c>
      <c r="W3971">
        <f t="shared" ref="W3971:W4034" si="249">MONTH(C3971)</f>
        <v>6</v>
      </c>
      <c r="X3971" t="str" cm="1">
        <f t="array" ref="X3971">_xlfn.IFS(W3971&lt;=3, "Q1", W3971&lt;=6, "Q2", W3971&lt;=9, "Q3", W3971&lt;=12, "Q4")</f>
        <v>Q2</v>
      </c>
      <c r="Y3971" s="4">
        <f t="shared" ref="Y3971:Y4034" si="250">(U3971/R3971)*100</f>
        <v>31.249999999999993</v>
      </c>
      <c r="Z3971" t="str">
        <f t="shared" ref="Z3971:Z4034" si="251">TEXT(C3971, "mmmm")</f>
        <v>June</v>
      </c>
    </row>
    <row r="3972" spans="1:26" x14ac:dyDescent="0.3">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c r="V3972">
        <f t="shared" si="248"/>
        <v>4</v>
      </c>
      <c r="W3972">
        <f t="shared" si="249"/>
        <v>11</v>
      </c>
      <c r="X3972" t="str" cm="1">
        <f t="array" ref="X3972">_xlfn.IFS(W3972&lt;=3, "Q1", W3972&lt;=6, "Q2", W3972&lt;=9, "Q3", W3972&lt;=12, "Q4")</f>
        <v>Q4</v>
      </c>
      <c r="Y3972" s="4">
        <f t="shared" si="250"/>
        <v>45</v>
      </c>
      <c r="Z3972" t="str">
        <f t="shared" si="251"/>
        <v>November</v>
      </c>
    </row>
    <row r="3973" spans="1:26" x14ac:dyDescent="0.3">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c r="V3973">
        <f t="shared" si="248"/>
        <v>2</v>
      </c>
      <c r="W3973">
        <f t="shared" si="249"/>
        <v>2</v>
      </c>
      <c r="X3973" t="str" cm="1">
        <f t="array" ref="X3973">_xlfn.IFS(W3973&lt;=3, "Q1", W3973&lt;=6, "Q2", W3973&lt;=9, "Q3", W3973&lt;=12, "Q4")</f>
        <v>Q1</v>
      </c>
      <c r="Y3973" s="4">
        <f t="shared" si="250"/>
        <v>26</v>
      </c>
      <c r="Z3973" t="str">
        <f t="shared" si="251"/>
        <v>February</v>
      </c>
    </row>
    <row r="3974" spans="1:26" x14ac:dyDescent="0.3">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c r="V3974">
        <f t="shared" si="248"/>
        <v>4</v>
      </c>
      <c r="W3974">
        <f t="shared" si="249"/>
        <v>3</v>
      </c>
      <c r="X3974" t="str" cm="1">
        <f t="array" ref="X3974">_xlfn.IFS(W3974&lt;=3, "Q1", W3974&lt;=6, "Q2", W3974&lt;=9, "Q3", W3974&lt;=12, "Q4")</f>
        <v>Q1</v>
      </c>
      <c r="Y3974" s="4">
        <f t="shared" si="250"/>
        <v>50</v>
      </c>
      <c r="Z3974" t="str">
        <f t="shared" si="251"/>
        <v>March</v>
      </c>
    </row>
    <row r="3975" spans="1:26" x14ac:dyDescent="0.3">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c r="V3975">
        <f t="shared" si="248"/>
        <v>4</v>
      </c>
      <c r="W3975">
        <f t="shared" si="249"/>
        <v>3</v>
      </c>
      <c r="X3975" t="str" cm="1">
        <f t="array" ref="X3975">_xlfn.IFS(W3975&lt;=3, "Q1", W3975&lt;=6, "Q2", W3975&lt;=9, "Q3", W3975&lt;=12, "Q4")</f>
        <v>Q1</v>
      </c>
      <c r="Y3975" s="4">
        <f t="shared" si="250"/>
        <v>31.25</v>
      </c>
      <c r="Z3975" t="str">
        <f t="shared" si="251"/>
        <v>March</v>
      </c>
    </row>
    <row r="3976" spans="1:26" x14ac:dyDescent="0.3">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c r="V3976">
        <f t="shared" si="248"/>
        <v>4</v>
      </c>
      <c r="W3976">
        <f t="shared" si="249"/>
        <v>3</v>
      </c>
      <c r="X3976" t="str" cm="1">
        <f t="array" ref="X3976">_xlfn.IFS(W3976&lt;=3, "Q1", W3976&lt;=6, "Q2", W3976&lt;=9, "Q3", W3976&lt;=12, "Q4")</f>
        <v>Q1</v>
      </c>
      <c r="Y3976" s="4">
        <f t="shared" si="250"/>
        <v>30</v>
      </c>
      <c r="Z3976" t="str">
        <f t="shared" si="251"/>
        <v>March</v>
      </c>
    </row>
    <row r="3977" spans="1:26" x14ac:dyDescent="0.3">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c r="V3977">
        <f t="shared" si="248"/>
        <v>4</v>
      </c>
      <c r="W3977">
        <f t="shared" si="249"/>
        <v>3</v>
      </c>
      <c r="X3977" t="str" cm="1">
        <f t="array" ref="X3977">_xlfn.IFS(W3977&lt;=3, "Q1", W3977&lt;=6, "Q2", W3977&lt;=9, "Q3", W3977&lt;=12, "Q4")</f>
        <v>Q1</v>
      </c>
      <c r="Y3977" s="4">
        <f t="shared" si="250"/>
        <v>36.25</v>
      </c>
      <c r="Z3977" t="str">
        <f t="shared" si="251"/>
        <v>March</v>
      </c>
    </row>
    <row r="3978" spans="1:26" x14ac:dyDescent="0.3">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c r="V3978">
        <f t="shared" si="248"/>
        <v>2</v>
      </c>
      <c r="W3978">
        <f t="shared" si="249"/>
        <v>10</v>
      </c>
      <c r="X3978" t="str" cm="1">
        <f t="array" ref="X3978">_xlfn.IFS(W3978&lt;=3, "Q1", W3978&lt;=6, "Q2", W3978&lt;=9, "Q3", W3978&lt;=12, "Q4")</f>
        <v>Q4</v>
      </c>
      <c r="Y3978" s="4">
        <f t="shared" si="250"/>
        <v>27.999999999999996</v>
      </c>
      <c r="Z3978" t="str">
        <f t="shared" si="251"/>
        <v>October</v>
      </c>
    </row>
    <row r="3979" spans="1:26" x14ac:dyDescent="0.3">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c r="V3979">
        <f t="shared" si="248"/>
        <v>5</v>
      </c>
      <c r="W3979">
        <f t="shared" si="249"/>
        <v>10</v>
      </c>
      <c r="X3979" t="str" cm="1">
        <f t="array" ref="X3979">_xlfn.IFS(W3979&lt;=3, "Q1", W3979&lt;=6, "Q2", W3979&lt;=9, "Q3", W3979&lt;=12, "Q4")</f>
        <v>Q4</v>
      </c>
      <c r="Y3979" s="4">
        <f t="shared" si="250"/>
        <v>46</v>
      </c>
      <c r="Z3979" t="str">
        <f t="shared" si="251"/>
        <v>October</v>
      </c>
    </row>
    <row r="3980" spans="1:26" x14ac:dyDescent="0.3">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c r="V3980">
        <f t="shared" si="248"/>
        <v>5</v>
      </c>
      <c r="W3980">
        <f t="shared" si="249"/>
        <v>10</v>
      </c>
      <c r="X3980" t="str" cm="1">
        <f t="array" ref="X3980">_xlfn.IFS(W3980&lt;=3, "Q1", W3980&lt;=6, "Q2", W3980&lt;=9, "Q3", W3980&lt;=12, "Q4")</f>
        <v>Q4</v>
      </c>
      <c r="Y3980" s="4">
        <f t="shared" si="250"/>
        <v>-23.749999999999996</v>
      </c>
      <c r="Z3980" t="str">
        <f t="shared" si="251"/>
        <v>October</v>
      </c>
    </row>
    <row r="3981" spans="1:26" x14ac:dyDescent="0.3">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c r="V3981">
        <f t="shared" si="248"/>
        <v>4</v>
      </c>
      <c r="W3981">
        <f t="shared" si="249"/>
        <v>12</v>
      </c>
      <c r="X3981" t="str" cm="1">
        <f t="array" ref="X3981">_xlfn.IFS(W3981&lt;=3, "Q1", W3981&lt;=6, "Q2", W3981&lt;=9, "Q3", W3981&lt;=12, "Q4")</f>
        <v>Q4</v>
      </c>
      <c r="Y3981" s="4">
        <f t="shared" si="250"/>
        <v>-36.666666666666664</v>
      </c>
      <c r="Z3981" t="str">
        <f t="shared" si="251"/>
        <v>December</v>
      </c>
    </row>
    <row r="3982" spans="1:26" x14ac:dyDescent="0.3">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c r="V3982">
        <f t="shared" si="248"/>
        <v>4</v>
      </c>
      <c r="W3982">
        <f t="shared" si="249"/>
        <v>12</v>
      </c>
      <c r="X3982" t="str" cm="1">
        <f t="array" ref="X3982">_xlfn.IFS(W3982&lt;=3, "Q1", W3982&lt;=6, "Q2", W3982&lt;=9, "Q3", W3982&lt;=12, "Q4")</f>
        <v>Q4</v>
      </c>
      <c r="Y3982" s="4">
        <f t="shared" si="250"/>
        <v>27.999999999999996</v>
      </c>
      <c r="Z3982" t="str">
        <f t="shared" si="251"/>
        <v>December</v>
      </c>
    </row>
    <row r="3983" spans="1:26" x14ac:dyDescent="0.3">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c r="V3983">
        <f t="shared" si="248"/>
        <v>5</v>
      </c>
      <c r="W3983">
        <f t="shared" si="249"/>
        <v>12</v>
      </c>
      <c r="X3983" t="str" cm="1">
        <f t="array" ref="X3983">_xlfn.IFS(W3983&lt;=3, "Q1", W3983&lt;=6, "Q2", W3983&lt;=9, "Q3", W3983&lt;=12, "Q4")</f>
        <v>Q4</v>
      </c>
      <c r="Y3983" s="4">
        <f t="shared" si="250"/>
        <v>43</v>
      </c>
      <c r="Z3983" t="str">
        <f t="shared" si="251"/>
        <v>December</v>
      </c>
    </row>
    <row r="3984" spans="1:26" x14ac:dyDescent="0.3">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c r="V3984">
        <f t="shared" si="248"/>
        <v>2</v>
      </c>
      <c r="W3984">
        <f t="shared" si="249"/>
        <v>7</v>
      </c>
      <c r="X3984" t="str" cm="1">
        <f t="array" ref="X3984">_xlfn.IFS(W3984&lt;=3, "Q1", W3984&lt;=6, "Q2", W3984&lt;=9, "Q3", W3984&lt;=12, "Q4")</f>
        <v>Q3</v>
      </c>
      <c r="Y3984" s="4">
        <f t="shared" si="250"/>
        <v>-1.25</v>
      </c>
      <c r="Z3984" t="str">
        <f t="shared" si="251"/>
        <v>July</v>
      </c>
    </row>
    <row r="3985" spans="1:26" x14ac:dyDescent="0.3">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c r="V3985">
        <f t="shared" si="248"/>
        <v>2</v>
      </c>
      <c r="W3985">
        <f t="shared" si="249"/>
        <v>7</v>
      </c>
      <c r="X3985" t="str" cm="1">
        <f t="array" ref="X3985">_xlfn.IFS(W3985&lt;=3, "Q1", W3985&lt;=6, "Q2", W3985&lt;=9, "Q3", W3985&lt;=12, "Q4")</f>
        <v>Q3</v>
      </c>
      <c r="Y3985" s="4">
        <f t="shared" si="250"/>
        <v>33.75</v>
      </c>
      <c r="Z3985" t="str">
        <f t="shared" si="251"/>
        <v>July</v>
      </c>
    </row>
    <row r="3986" spans="1:26" x14ac:dyDescent="0.3">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c r="V3986">
        <f t="shared" si="248"/>
        <v>2</v>
      </c>
      <c r="W3986">
        <f t="shared" si="249"/>
        <v>7</v>
      </c>
      <c r="X3986" t="str" cm="1">
        <f t="array" ref="X3986">_xlfn.IFS(W3986&lt;=3, "Q1", W3986&lt;=6, "Q2", W3986&lt;=9, "Q3", W3986&lt;=12, "Q4")</f>
        <v>Q3</v>
      </c>
      <c r="Y3986" s="4">
        <f t="shared" si="250"/>
        <v>50</v>
      </c>
      <c r="Z3986" t="str">
        <f t="shared" si="251"/>
        <v>July</v>
      </c>
    </row>
    <row r="3987" spans="1:26" x14ac:dyDescent="0.3">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c r="V3987">
        <f t="shared" si="248"/>
        <v>4</v>
      </c>
      <c r="W3987">
        <f t="shared" si="249"/>
        <v>4</v>
      </c>
      <c r="X3987" t="str" cm="1">
        <f t="array" ref="X3987">_xlfn.IFS(W3987&lt;=3, "Q1", W3987&lt;=6, "Q2", W3987&lt;=9, "Q3", W3987&lt;=12, "Q4")</f>
        <v>Q2</v>
      </c>
      <c r="Y3987" s="4">
        <f t="shared" si="250"/>
        <v>9.4117647058823515</v>
      </c>
      <c r="Z3987" t="str">
        <f t="shared" si="251"/>
        <v>April</v>
      </c>
    </row>
    <row r="3988" spans="1:26" x14ac:dyDescent="0.3">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c r="V3988">
        <f t="shared" si="248"/>
        <v>6</v>
      </c>
      <c r="W3988">
        <f t="shared" si="249"/>
        <v>4</v>
      </c>
      <c r="X3988" t="str" cm="1">
        <f t="array" ref="X3988">_xlfn.IFS(W3988&lt;=3, "Q1", W3988&lt;=6, "Q2", W3988&lt;=9, "Q3", W3988&lt;=12, "Q4")</f>
        <v>Q2</v>
      </c>
      <c r="Y3988" s="4">
        <f t="shared" si="250"/>
        <v>24</v>
      </c>
      <c r="Z3988" t="str">
        <f t="shared" si="251"/>
        <v>April</v>
      </c>
    </row>
    <row r="3989" spans="1:26" x14ac:dyDescent="0.3">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c r="V3989">
        <f t="shared" si="248"/>
        <v>6</v>
      </c>
      <c r="W3989">
        <f t="shared" si="249"/>
        <v>4</v>
      </c>
      <c r="X3989" t="str" cm="1">
        <f t="array" ref="X3989">_xlfn.IFS(W3989&lt;=3, "Q1", W3989&lt;=6, "Q2", W3989&lt;=9, "Q3", W3989&lt;=12, "Q4")</f>
        <v>Q2</v>
      </c>
      <c r="Y3989" s="4">
        <f t="shared" si="250"/>
        <v>25</v>
      </c>
      <c r="Z3989" t="str">
        <f t="shared" si="251"/>
        <v>April</v>
      </c>
    </row>
    <row r="3990" spans="1:26" x14ac:dyDescent="0.3">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c r="V3990">
        <f t="shared" si="248"/>
        <v>5</v>
      </c>
      <c r="W3990">
        <f t="shared" si="249"/>
        <v>4</v>
      </c>
      <c r="X3990" t="str" cm="1">
        <f t="array" ref="X3990">_xlfn.IFS(W3990&lt;=3, "Q1", W3990&lt;=6, "Q2", W3990&lt;=9, "Q3", W3990&lt;=12, "Q4")</f>
        <v>Q2</v>
      </c>
      <c r="Y3990" s="4">
        <f t="shared" si="250"/>
        <v>17.5</v>
      </c>
      <c r="Z3990" t="str">
        <f t="shared" si="251"/>
        <v>April</v>
      </c>
    </row>
    <row r="3991" spans="1:26" x14ac:dyDescent="0.3">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c r="V3991">
        <f t="shared" si="248"/>
        <v>2</v>
      </c>
      <c r="W3991">
        <f t="shared" si="249"/>
        <v>11</v>
      </c>
      <c r="X3991" t="str" cm="1">
        <f t="array" ref="X3991">_xlfn.IFS(W3991&lt;=3, "Q1", W3991&lt;=6, "Q2", W3991&lt;=9, "Q3", W3991&lt;=12, "Q4")</f>
        <v>Q4</v>
      </c>
      <c r="Y3991" s="4">
        <f t="shared" si="250"/>
        <v>38</v>
      </c>
      <c r="Z3991" t="str">
        <f t="shared" si="251"/>
        <v>November</v>
      </c>
    </row>
    <row r="3992" spans="1:26" x14ac:dyDescent="0.3">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c r="V3992">
        <f t="shared" si="248"/>
        <v>5</v>
      </c>
      <c r="W3992">
        <f t="shared" si="249"/>
        <v>11</v>
      </c>
      <c r="X3992" t="str" cm="1">
        <f t="array" ref="X3992">_xlfn.IFS(W3992&lt;=3, "Q1", W3992&lt;=6, "Q2", W3992&lt;=9, "Q3", W3992&lt;=12, "Q4")</f>
        <v>Q4</v>
      </c>
      <c r="Y3992" s="4">
        <f t="shared" si="250"/>
        <v>-22.500000000000004</v>
      </c>
      <c r="Z3992" t="str">
        <f t="shared" si="251"/>
        <v>November</v>
      </c>
    </row>
    <row r="3993" spans="1:26" x14ac:dyDescent="0.3">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c r="V3993">
        <f t="shared" si="248"/>
        <v>4</v>
      </c>
      <c r="W3993">
        <f t="shared" si="249"/>
        <v>5</v>
      </c>
      <c r="X3993" t="str" cm="1">
        <f t="array" ref="X3993">_xlfn.IFS(W3993&lt;=3, "Q1", W3993&lt;=6, "Q2", W3993&lt;=9, "Q3", W3993&lt;=12, "Q4")</f>
        <v>Q2</v>
      </c>
      <c r="Y3993" s="4">
        <f t="shared" si="250"/>
        <v>22.5</v>
      </c>
      <c r="Z3993" t="str">
        <f t="shared" si="251"/>
        <v>May</v>
      </c>
    </row>
    <row r="3994" spans="1:26" x14ac:dyDescent="0.3">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c r="V3994">
        <f t="shared" si="248"/>
        <v>4</v>
      </c>
      <c r="W3994">
        <f t="shared" si="249"/>
        <v>5</v>
      </c>
      <c r="X3994" t="str" cm="1">
        <f t="array" ref="X3994">_xlfn.IFS(W3994&lt;=3, "Q1", W3994&lt;=6, "Q2", W3994&lt;=9, "Q3", W3994&lt;=12, "Q4")</f>
        <v>Q2</v>
      </c>
      <c r="Y3994" s="4">
        <f t="shared" si="250"/>
        <v>11.25</v>
      </c>
      <c r="Z3994" t="str">
        <f t="shared" si="251"/>
        <v>May</v>
      </c>
    </row>
    <row r="3995" spans="1:26" x14ac:dyDescent="0.3">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c r="V3995">
        <f t="shared" si="248"/>
        <v>4</v>
      </c>
      <c r="W3995">
        <f t="shared" si="249"/>
        <v>5</v>
      </c>
      <c r="X3995" t="str" cm="1">
        <f t="array" ref="X3995">_xlfn.IFS(W3995&lt;=3, "Q1", W3995&lt;=6, "Q2", W3995&lt;=9, "Q3", W3995&lt;=12, "Q4")</f>
        <v>Q2</v>
      </c>
      <c r="Y3995" s="4">
        <f t="shared" si="250"/>
        <v>6.25</v>
      </c>
      <c r="Z3995" t="str">
        <f t="shared" si="251"/>
        <v>May</v>
      </c>
    </row>
    <row r="3996" spans="1:26" x14ac:dyDescent="0.3">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c r="V3996">
        <f t="shared" si="248"/>
        <v>4</v>
      </c>
      <c r="W3996">
        <f t="shared" si="249"/>
        <v>3</v>
      </c>
      <c r="X3996" t="str" cm="1">
        <f t="array" ref="X3996">_xlfn.IFS(W3996&lt;=3, "Q1", W3996&lt;=6, "Q2", W3996&lt;=9, "Q3", W3996&lt;=12, "Q4")</f>
        <v>Q1</v>
      </c>
      <c r="Y3996" s="4">
        <f t="shared" si="250"/>
        <v>18.999999999999996</v>
      </c>
      <c r="Z3996" t="str">
        <f t="shared" si="251"/>
        <v>March</v>
      </c>
    </row>
    <row r="3997" spans="1:26" x14ac:dyDescent="0.3">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c r="V3997">
        <f t="shared" si="248"/>
        <v>4</v>
      </c>
      <c r="W3997">
        <f t="shared" si="249"/>
        <v>3</v>
      </c>
      <c r="X3997" t="str" cm="1">
        <f t="array" ref="X3997">_xlfn.IFS(W3997&lt;=3, "Q1", W3997&lt;=6, "Q2", W3997&lt;=9, "Q3", W3997&lt;=12, "Q4")</f>
        <v>Q1</v>
      </c>
      <c r="Y3997" s="4">
        <f t="shared" si="250"/>
        <v>22</v>
      </c>
      <c r="Z3997" t="str">
        <f t="shared" si="251"/>
        <v>March</v>
      </c>
    </row>
    <row r="3998" spans="1:26" x14ac:dyDescent="0.3">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c r="V3998">
        <f t="shared" si="248"/>
        <v>4</v>
      </c>
      <c r="W3998">
        <f t="shared" si="249"/>
        <v>3</v>
      </c>
      <c r="X3998" t="str" cm="1">
        <f t="array" ref="X3998">_xlfn.IFS(W3998&lt;=3, "Q1", W3998&lt;=6, "Q2", W3998&lt;=9, "Q3", W3998&lt;=12, "Q4")</f>
        <v>Q1</v>
      </c>
      <c r="Y3998" s="4">
        <f t="shared" si="250"/>
        <v>28.999999999999996</v>
      </c>
      <c r="Z3998" t="str">
        <f t="shared" si="251"/>
        <v>March</v>
      </c>
    </row>
    <row r="3999" spans="1:26" x14ac:dyDescent="0.3">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c r="V3999">
        <f t="shared" si="248"/>
        <v>4</v>
      </c>
      <c r="W3999">
        <f t="shared" si="249"/>
        <v>3</v>
      </c>
      <c r="X3999" t="str" cm="1">
        <f t="array" ref="X3999">_xlfn.IFS(W3999&lt;=3, "Q1", W3999&lt;=6, "Q2", W3999&lt;=9, "Q3", W3999&lt;=12, "Q4")</f>
        <v>Q1</v>
      </c>
      <c r="Y3999" s="4">
        <f t="shared" si="250"/>
        <v>30</v>
      </c>
      <c r="Z3999" t="str">
        <f t="shared" si="251"/>
        <v>March</v>
      </c>
    </row>
    <row r="4000" spans="1:26" x14ac:dyDescent="0.3">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c r="V4000">
        <f t="shared" si="248"/>
        <v>4</v>
      </c>
      <c r="W4000">
        <f t="shared" si="249"/>
        <v>3</v>
      </c>
      <c r="X4000" t="str" cm="1">
        <f t="array" ref="X4000">_xlfn.IFS(W4000&lt;=3, "Q1", W4000&lt;=6, "Q2", W4000&lt;=9, "Q3", W4000&lt;=12, "Q4")</f>
        <v>Q1</v>
      </c>
      <c r="Y4000" s="4">
        <f t="shared" si="250"/>
        <v>22.000000000000004</v>
      </c>
      <c r="Z4000" t="str">
        <f t="shared" si="251"/>
        <v>March</v>
      </c>
    </row>
    <row r="4001" spans="1:26" x14ac:dyDescent="0.3">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c r="V4001">
        <f t="shared" si="248"/>
        <v>3</v>
      </c>
      <c r="W4001">
        <f t="shared" si="249"/>
        <v>7</v>
      </c>
      <c r="X4001" t="str" cm="1">
        <f t="array" ref="X4001">_xlfn.IFS(W4001&lt;=3, "Q1", W4001&lt;=6, "Q2", W4001&lt;=9, "Q3", W4001&lt;=12, "Q4")</f>
        <v>Q3</v>
      </c>
      <c r="Y4001" s="4">
        <f t="shared" si="250"/>
        <v>2.5</v>
      </c>
      <c r="Z4001" t="str">
        <f t="shared" si="251"/>
        <v>July</v>
      </c>
    </row>
    <row r="4002" spans="1:26" x14ac:dyDescent="0.3">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c r="V4002">
        <f t="shared" si="248"/>
        <v>5</v>
      </c>
      <c r="W4002">
        <f t="shared" si="249"/>
        <v>10</v>
      </c>
      <c r="X4002" t="str" cm="1">
        <f t="array" ref="X4002">_xlfn.IFS(W4002&lt;=3, "Q1", W4002&lt;=6, "Q2", W4002&lt;=9, "Q3", W4002&lt;=12, "Q4")</f>
        <v>Q4</v>
      </c>
      <c r="Y4002" s="4">
        <f t="shared" si="250"/>
        <v>30</v>
      </c>
      <c r="Z4002" t="str">
        <f t="shared" si="251"/>
        <v>October</v>
      </c>
    </row>
    <row r="4003" spans="1:26" x14ac:dyDescent="0.3">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c r="V4003">
        <f t="shared" si="248"/>
        <v>5</v>
      </c>
      <c r="W4003">
        <f t="shared" si="249"/>
        <v>10</v>
      </c>
      <c r="X4003" t="str" cm="1">
        <f t="array" ref="X4003">_xlfn.IFS(W4003&lt;=3, "Q1", W4003&lt;=6, "Q2", W4003&lt;=9, "Q3", W4003&lt;=12, "Q4")</f>
        <v>Q4</v>
      </c>
      <c r="Y4003" s="4">
        <f t="shared" si="250"/>
        <v>17</v>
      </c>
      <c r="Z4003" t="str">
        <f t="shared" si="251"/>
        <v>October</v>
      </c>
    </row>
    <row r="4004" spans="1:26" x14ac:dyDescent="0.3">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c r="V4004">
        <f t="shared" si="248"/>
        <v>5</v>
      </c>
      <c r="W4004">
        <f t="shared" si="249"/>
        <v>3</v>
      </c>
      <c r="X4004" t="str" cm="1">
        <f t="array" ref="X4004">_xlfn.IFS(W4004&lt;=3, "Q1", W4004&lt;=6, "Q2", W4004&lt;=9, "Q3", W4004&lt;=12, "Q4")</f>
        <v>Q1</v>
      </c>
      <c r="Y4004" s="4">
        <f t="shared" si="250"/>
        <v>-20</v>
      </c>
      <c r="Z4004" t="str">
        <f t="shared" si="251"/>
        <v>March</v>
      </c>
    </row>
    <row r="4005" spans="1:26" x14ac:dyDescent="0.3">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c r="V4005">
        <f t="shared" si="248"/>
        <v>5</v>
      </c>
      <c r="W4005">
        <f t="shared" si="249"/>
        <v>3</v>
      </c>
      <c r="X4005" t="str" cm="1">
        <f t="array" ref="X4005">_xlfn.IFS(W4005&lt;=3, "Q1", W4005&lt;=6, "Q2", W4005&lt;=9, "Q3", W4005&lt;=12, "Q4")</f>
        <v>Q1</v>
      </c>
      <c r="Y4005" s="4">
        <f t="shared" si="250"/>
        <v>11.666666666666666</v>
      </c>
      <c r="Z4005" t="str">
        <f t="shared" si="251"/>
        <v>March</v>
      </c>
    </row>
    <row r="4006" spans="1:26" x14ac:dyDescent="0.3">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c r="V4006">
        <f t="shared" si="248"/>
        <v>5</v>
      </c>
      <c r="W4006">
        <f t="shared" si="249"/>
        <v>3</v>
      </c>
      <c r="X4006" t="str" cm="1">
        <f t="array" ref="X4006">_xlfn.IFS(W4006&lt;=3, "Q1", W4006&lt;=6, "Q2", W4006&lt;=9, "Q3", W4006&lt;=12, "Q4")</f>
        <v>Q1</v>
      </c>
      <c r="Y4006" s="4">
        <f t="shared" si="250"/>
        <v>32.499999999999993</v>
      </c>
      <c r="Z4006" t="str">
        <f t="shared" si="251"/>
        <v>March</v>
      </c>
    </row>
    <row r="4007" spans="1:26" x14ac:dyDescent="0.3">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c r="V4007">
        <f t="shared" si="248"/>
        <v>6</v>
      </c>
      <c r="W4007">
        <f t="shared" si="249"/>
        <v>12</v>
      </c>
      <c r="X4007" t="str" cm="1">
        <f t="array" ref="X4007">_xlfn.IFS(W4007&lt;=3, "Q1", W4007&lt;=6, "Q2", W4007&lt;=9, "Q3", W4007&lt;=12, "Q4")</f>
        <v>Q4</v>
      </c>
      <c r="Y4007" s="4">
        <f t="shared" si="250"/>
        <v>28.000000000000004</v>
      </c>
      <c r="Z4007" t="str">
        <f t="shared" si="251"/>
        <v>December</v>
      </c>
    </row>
    <row r="4008" spans="1:26" x14ac:dyDescent="0.3">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c r="V4008">
        <f t="shared" si="248"/>
        <v>6</v>
      </c>
      <c r="W4008">
        <f t="shared" si="249"/>
        <v>12</v>
      </c>
      <c r="X4008" t="str" cm="1">
        <f t="array" ref="X4008">_xlfn.IFS(W4008&lt;=3, "Q1", W4008&lt;=6, "Q2", W4008&lt;=9, "Q3", W4008&lt;=12, "Q4")</f>
        <v>Q4</v>
      </c>
      <c r="Y4008" s="4">
        <f t="shared" si="250"/>
        <v>47.999999999999993</v>
      </c>
      <c r="Z4008" t="str">
        <f t="shared" si="251"/>
        <v>December</v>
      </c>
    </row>
    <row r="4009" spans="1:26" x14ac:dyDescent="0.3">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c r="V4009">
        <f t="shared" si="248"/>
        <v>6</v>
      </c>
      <c r="W4009">
        <f t="shared" si="249"/>
        <v>12</v>
      </c>
      <c r="X4009" t="str" cm="1">
        <f t="array" ref="X4009">_xlfn.IFS(W4009&lt;=3, "Q1", W4009&lt;=6, "Q2", W4009&lt;=9, "Q3", W4009&lt;=12, "Q4")</f>
        <v>Q4</v>
      </c>
      <c r="Y4009" s="4">
        <f t="shared" si="250"/>
        <v>21</v>
      </c>
      <c r="Z4009" t="str">
        <f t="shared" si="251"/>
        <v>December</v>
      </c>
    </row>
    <row r="4010" spans="1:26" x14ac:dyDescent="0.3">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c r="V4010">
        <f t="shared" si="248"/>
        <v>4</v>
      </c>
      <c r="W4010">
        <f t="shared" si="249"/>
        <v>12</v>
      </c>
      <c r="X4010" t="str" cm="1">
        <f t="array" ref="X4010">_xlfn.IFS(W4010&lt;=3, "Q1", W4010&lt;=6, "Q2", W4010&lt;=9, "Q3", W4010&lt;=12, "Q4")</f>
        <v>Q4</v>
      </c>
      <c r="Y4010" s="4">
        <f t="shared" si="250"/>
        <v>8.75</v>
      </c>
      <c r="Z4010" t="str">
        <f t="shared" si="251"/>
        <v>December</v>
      </c>
    </row>
    <row r="4011" spans="1:26" x14ac:dyDescent="0.3">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c r="V4011">
        <f t="shared" si="248"/>
        <v>4</v>
      </c>
      <c r="W4011">
        <f t="shared" si="249"/>
        <v>1</v>
      </c>
      <c r="X4011" t="str" cm="1">
        <f t="array" ref="X4011">_xlfn.IFS(W4011&lt;=3, "Q1", W4011&lt;=6, "Q2", W4011&lt;=9, "Q3", W4011&lt;=12, "Q4")</f>
        <v>Q1</v>
      </c>
      <c r="Y4011" s="4">
        <f t="shared" si="250"/>
        <v>42.000000000000007</v>
      </c>
      <c r="Z4011" t="str">
        <f t="shared" si="251"/>
        <v>January</v>
      </c>
    </row>
    <row r="4012" spans="1:26" x14ac:dyDescent="0.3">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c r="V4012">
        <f t="shared" si="248"/>
        <v>3</v>
      </c>
      <c r="W4012">
        <f t="shared" si="249"/>
        <v>11</v>
      </c>
      <c r="X4012" t="str" cm="1">
        <f t="array" ref="X4012">_xlfn.IFS(W4012&lt;=3, "Q1", W4012&lt;=6, "Q2", W4012&lt;=9, "Q3", W4012&lt;=12, "Q4")</f>
        <v>Q4</v>
      </c>
      <c r="Y4012" s="4">
        <f t="shared" si="250"/>
        <v>31.25</v>
      </c>
      <c r="Z4012" t="str">
        <f t="shared" si="251"/>
        <v>November</v>
      </c>
    </row>
    <row r="4013" spans="1:26" x14ac:dyDescent="0.3">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c r="V4013">
        <f t="shared" si="248"/>
        <v>3</v>
      </c>
      <c r="W4013">
        <f t="shared" si="249"/>
        <v>11</v>
      </c>
      <c r="X4013" t="str" cm="1">
        <f t="array" ref="X4013">_xlfn.IFS(W4013&lt;=3, "Q1", W4013&lt;=6, "Q2", W4013&lt;=9, "Q3", W4013&lt;=12, "Q4")</f>
        <v>Q4</v>
      </c>
      <c r="Y4013" s="4">
        <f t="shared" si="250"/>
        <v>10</v>
      </c>
      <c r="Z4013" t="str">
        <f t="shared" si="251"/>
        <v>November</v>
      </c>
    </row>
    <row r="4014" spans="1:26" x14ac:dyDescent="0.3">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c r="V4014">
        <f t="shared" si="248"/>
        <v>5</v>
      </c>
      <c r="W4014">
        <f t="shared" si="249"/>
        <v>12</v>
      </c>
      <c r="X4014" t="str" cm="1">
        <f t="array" ref="X4014">_xlfn.IFS(W4014&lt;=3, "Q1", W4014&lt;=6, "Q2", W4014&lt;=9, "Q3", W4014&lt;=12, "Q4")</f>
        <v>Q4</v>
      </c>
      <c r="Y4014" s="4">
        <f t="shared" si="250"/>
        <v>28.999999999999996</v>
      </c>
      <c r="Z4014" t="str">
        <f t="shared" si="251"/>
        <v>December</v>
      </c>
    </row>
    <row r="4015" spans="1:26" x14ac:dyDescent="0.3">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c r="V4015">
        <f t="shared" si="248"/>
        <v>5</v>
      </c>
      <c r="W4015">
        <f t="shared" si="249"/>
        <v>8</v>
      </c>
      <c r="X4015" t="str" cm="1">
        <f t="array" ref="X4015">_xlfn.IFS(W4015&lt;=3, "Q1", W4015&lt;=6, "Q2", W4015&lt;=9, "Q3", W4015&lt;=12, "Q4")</f>
        <v>Q3</v>
      </c>
      <c r="Y4015" s="4">
        <f t="shared" si="250"/>
        <v>27.999999999999996</v>
      </c>
      <c r="Z4015" t="str">
        <f t="shared" si="251"/>
        <v>August</v>
      </c>
    </row>
    <row r="4016" spans="1:26" x14ac:dyDescent="0.3">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c r="V4016">
        <f t="shared" si="248"/>
        <v>5</v>
      </c>
      <c r="W4016">
        <f t="shared" si="249"/>
        <v>8</v>
      </c>
      <c r="X4016" t="str" cm="1">
        <f t="array" ref="X4016">_xlfn.IFS(W4016&lt;=3, "Q1", W4016&lt;=6, "Q2", W4016&lt;=9, "Q3", W4016&lt;=12, "Q4")</f>
        <v>Q3</v>
      </c>
      <c r="Y4016" s="4">
        <f t="shared" si="250"/>
        <v>49</v>
      </c>
      <c r="Z4016" t="str">
        <f t="shared" si="251"/>
        <v>August</v>
      </c>
    </row>
    <row r="4017" spans="1:26" x14ac:dyDescent="0.3">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c r="V4017">
        <f t="shared" si="248"/>
        <v>5</v>
      </c>
      <c r="W4017">
        <f t="shared" si="249"/>
        <v>8</v>
      </c>
      <c r="X4017" t="str" cm="1">
        <f t="array" ref="X4017">_xlfn.IFS(W4017&lt;=3, "Q1", W4017&lt;=6, "Q2", W4017&lt;=9, "Q3", W4017&lt;=12, "Q4")</f>
        <v>Q3</v>
      </c>
      <c r="Y4017" s="4">
        <f t="shared" si="250"/>
        <v>49</v>
      </c>
      <c r="Z4017" t="str">
        <f t="shared" si="251"/>
        <v>August</v>
      </c>
    </row>
    <row r="4018" spans="1:26" x14ac:dyDescent="0.3">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c r="V4018">
        <f t="shared" si="248"/>
        <v>5</v>
      </c>
      <c r="W4018">
        <f t="shared" si="249"/>
        <v>8</v>
      </c>
      <c r="X4018" t="str" cm="1">
        <f t="array" ref="X4018">_xlfn.IFS(W4018&lt;=3, "Q1", W4018&lt;=6, "Q2", W4018&lt;=9, "Q3", W4018&lt;=12, "Q4")</f>
        <v>Q3</v>
      </c>
      <c r="Y4018" s="4">
        <f t="shared" si="250"/>
        <v>45.000000000000007</v>
      </c>
      <c r="Z4018" t="str">
        <f t="shared" si="251"/>
        <v>August</v>
      </c>
    </row>
    <row r="4019" spans="1:26" x14ac:dyDescent="0.3">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c r="V4019">
        <f t="shared" si="248"/>
        <v>5</v>
      </c>
      <c r="W4019">
        <f t="shared" si="249"/>
        <v>8</v>
      </c>
      <c r="X4019" t="str" cm="1">
        <f t="array" ref="X4019">_xlfn.IFS(W4019&lt;=3, "Q1", W4019&lt;=6, "Q2", W4019&lt;=9, "Q3", W4019&lt;=12, "Q4")</f>
        <v>Q3</v>
      </c>
      <c r="Y4019" s="4">
        <f t="shared" si="250"/>
        <v>50</v>
      </c>
      <c r="Z4019" t="str">
        <f t="shared" si="251"/>
        <v>August</v>
      </c>
    </row>
    <row r="4020" spans="1:26" x14ac:dyDescent="0.3">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c r="V4020">
        <f t="shared" si="248"/>
        <v>5</v>
      </c>
      <c r="W4020">
        <f t="shared" si="249"/>
        <v>8</v>
      </c>
      <c r="X4020" t="str" cm="1">
        <f t="array" ref="X4020">_xlfn.IFS(W4020&lt;=3, "Q1", W4020&lt;=6, "Q2", W4020&lt;=9, "Q3", W4020&lt;=12, "Q4")</f>
        <v>Q3</v>
      </c>
      <c r="Y4020" s="4">
        <f t="shared" si="250"/>
        <v>19</v>
      </c>
      <c r="Z4020" t="str">
        <f t="shared" si="251"/>
        <v>August</v>
      </c>
    </row>
    <row r="4021" spans="1:26" x14ac:dyDescent="0.3">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c r="V4021">
        <f t="shared" si="248"/>
        <v>5</v>
      </c>
      <c r="W4021">
        <f t="shared" si="249"/>
        <v>8</v>
      </c>
      <c r="X4021" t="str" cm="1">
        <f t="array" ref="X4021">_xlfn.IFS(W4021&lt;=3, "Q1", W4021&lt;=6, "Q2", W4021&lt;=9, "Q3", W4021&lt;=12, "Q4")</f>
        <v>Q3</v>
      </c>
      <c r="Y4021" s="4">
        <f t="shared" si="250"/>
        <v>26</v>
      </c>
      <c r="Z4021" t="str">
        <f t="shared" si="251"/>
        <v>August</v>
      </c>
    </row>
    <row r="4022" spans="1:26" x14ac:dyDescent="0.3">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c r="V4022">
        <f t="shared" si="248"/>
        <v>5</v>
      </c>
      <c r="W4022">
        <f t="shared" si="249"/>
        <v>6</v>
      </c>
      <c r="X4022" t="str" cm="1">
        <f t="array" ref="X4022">_xlfn.IFS(W4022&lt;=3, "Q1", W4022&lt;=6, "Q2", W4022&lt;=9, "Q3", W4022&lt;=12, "Q4")</f>
        <v>Q2</v>
      </c>
      <c r="Y4022" s="4">
        <f t="shared" si="250"/>
        <v>-2.8571428571428572</v>
      </c>
      <c r="Z4022" t="str">
        <f t="shared" si="251"/>
        <v>June</v>
      </c>
    </row>
    <row r="4023" spans="1:26" x14ac:dyDescent="0.3">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c r="V4023">
        <f t="shared" si="248"/>
        <v>5</v>
      </c>
      <c r="W4023">
        <f t="shared" si="249"/>
        <v>6</v>
      </c>
      <c r="X4023" t="str" cm="1">
        <f t="array" ref="X4023">_xlfn.IFS(W4023&lt;=3, "Q1", W4023&lt;=6, "Q2", W4023&lt;=9, "Q3", W4023&lt;=12, "Q4")</f>
        <v>Q2</v>
      </c>
      <c r="Y4023" s="4">
        <f t="shared" si="250"/>
        <v>-18.333333333333336</v>
      </c>
      <c r="Z4023" t="str">
        <f t="shared" si="251"/>
        <v>June</v>
      </c>
    </row>
    <row r="4024" spans="1:26" x14ac:dyDescent="0.3">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c r="V4024">
        <f t="shared" si="248"/>
        <v>5</v>
      </c>
      <c r="W4024">
        <f t="shared" si="249"/>
        <v>6</v>
      </c>
      <c r="X4024" t="str" cm="1">
        <f t="array" ref="X4024">_xlfn.IFS(W4024&lt;=3, "Q1", W4024&lt;=6, "Q2", W4024&lt;=9, "Q3", W4024&lt;=12, "Q4")</f>
        <v>Q2</v>
      </c>
      <c r="Y4024" s="4">
        <f t="shared" si="250"/>
        <v>0</v>
      </c>
      <c r="Z4024" t="str">
        <f t="shared" si="251"/>
        <v>June</v>
      </c>
    </row>
    <row r="4025" spans="1:26" x14ac:dyDescent="0.3">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c r="V4025">
        <f t="shared" si="248"/>
        <v>1</v>
      </c>
      <c r="W4025">
        <f t="shared" si="249"/>
        <v>10</v>
      </c>
      <c r="X4025" t="str" cm="1">
        <f t="array" ref="X4025">_xlfn.IFS(W4025&lt;=3, "Q1", W4025&lt;=6, "Q2", W4025&lt;=9, "Q3", W4025&lt;=12, "Q4")</f>
        <v>Q4</v>
      </c>
      <c r="Y4025" s="4">
        <f t="shared" si="250"/>
        <v>1.1764705882352944</v>
      </c>
      <c r="Z4025" t="str">
        <f t="shared" si="251"/>
        <v>October</v>
      </c>
    </row>
    <row r="4026" spans="1:26" x14ac:dyDescent="0.3">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c r="V4026">
        <f t="shared" si="248"/>
        <v>1</v>
      </c>
      <c r="W4026">
        <f t="shared" si="249"/>
        <v>10</v>
      </c>
      <c r="X4026" t="str" cm="1">
        <f t="array" ref="X4026">_xlfn.IFS(W4026&lt;=3, "Q1", W4026&lt;=6, "Q2", W4026&lt;=9, "Q3", W4026&lt;=12, "Q4")</f>
        <v>Q4</v>
      </c>
      <c r="Y4026" s="4">
        <f t="shared" si="250"/>
        <v>36.249999999999993</v>
      </c>
      <c r="Z4026" t="str">
        <f t="shared" si="251"/>
        <v>October</v>
      </c>
    </row>
    <row r="4027" spans="1:26" x14ac:dyDescent="0.3">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c r="V4027">
        <f t="shared" si="248"/>
        <v>2</v>
      </c>
      <c r="W4027">
        <f t="shared" si="249"/>
        <v>8</v>
      </c>
      <c r="X4027" t="str" cm="1">
        <f t="array" ref="X4027">_xlfn.IFS(W4027&lt;=3, "Q1", W4027&lt;=6, "Q2", W4027&lt;=9, "Q3", W4027&lt;=12, "Q4")</f>
        <v>Q3</v>
      </c>
      <c r="Y4027" s="4">
        <f t="shared" si="250"/>
        <v>33.75</v>
      </c>
      <c r="Z4027" t="str">
        <f t="shared" si="251"/>
        <v>August</v>
      </c>
    </row>
    <row r="4028" spans="1:26" x14ac:dyDescent="0.3">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c r="V4028">
        <f t="shared" si="248"/>
        <v>2</v>
      </c>
      <c r="W4028">
        <f t="shared" si="249"/>
        <v>8</v>
      </c>
      <c r="X4028" t="str" cm="1">
        <f t="array" ref="X4028">_xlfn.IFS(W4028&lt;=3, "Q1", W4028&lt;=6, "Q2", W4028&lt;=9, "Q3", W4028&lt;=12, "Q4")</f>
        <v>Q3</v>
      </c>
      <c r="Y4028" s="4">
        <f t="shared" si="250"/>
        <v>31.250000000000007</v>
      </c>
      <c r="Z4028" t="str">
        <f t="shared" si="251"/>
        <v>August</v>
      </c>
    </row>
    <row r="4029" spans="1:26" x14ac:dyDescent="0.3">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c r="V4029">
        <f t="shared" si="248"/>
        <v>2</v>
      </c>
      <c r="W4029">
        <f t="shared" si="249"/>
        <v>8</v>
      </c>
      <c r="X4029" t="str" cm="1">
        <f t="array" ref="X4029">_xlfn.IFS(W4029&lt;=3, "Q1", W4029&lt;=6, "Q2", W4029&lt;=9, "Q3", W4029&lt;=12, "Q4")</f>
        <v>Q3</v>
      </c>
      <c r="Y4029" s="4">
        <f t="shared" si="250"/>
        <v>8.75</v>
      </c>
      <c r="Z4029" t="str">
        <f t="shared" si="251"/>
        <v>August</v>
      </c>
    </row>
    <row r="4030" spans="1:26" x14ac:dyDescent="0.3">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c r="V4030">
        <f t="shared" si="248"/>
        <v>2</v>
      </c>
      <c r="W4030">
        <f t="shared" si="249"/>
        <v>8</v>
      </c>
      <c r="X4030" t="str" cm="1">
        <f t="array" ref="X4030">_xlfn.IFS(W4030&lt;=3, "Q1", W4030&lt;=6, "Q2", W4030&lt;=9, "Q3", W4030&lt;=12, "Q4")</f>
        <v>Q3</v>
      </c>
      <c r="Y4030" s="4">
        <f t="shared" si="250"/>
        <v>-175</v>
      </c>
      <c r="Z4030" t="str">
        <f t="shared" si="251"/>
        <v>August</v>
      </c>
    </row>
    <row r="4031" spans="1:26" x14ac:dyDescent="0.3">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c r="V4031">
        <f t="shared" si="248"/>
        <v>4</v>
      </c>
      <c r="W4031">
        <f t="shared" si="249"/>
        <v>12</v>
      </c>
      <c r="X4031" t="str" cm="1">
        <f t="array" ref="X4031">_xlfn.IFS(W4031&lt;=3, "Q1", W4031&lt;=6, "Q2", W4031&lt;=9, "Q3", W4031&lt;=12, "Q4")</f>
        <v>Q4</v>
      </c>
      <c r="Y4031" s="4">
        <f t="shared" si="250"/>
        <v>50</v>
      </c>
      <c r="Z4031" t="str">
        <f t="shared" si="251"/>
        <v>December</v>
      </c>
    </row>
    <row r="4032" spans="1:26" x14ac:dyDescent="0.3">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c r="V4032">
        <f t="shared" si="248"/>
        <v>4</v>
      </c>
      <c r="W4032">
        <f t="shared" si="249"/>
        <v>12</v>
      </c>
      <c r="X4032" t="str" cm="1">
        <f t="array" ref="X4032">_xlfn.IFS(W4032&lt;=3, "Q1", W4032&lt;=6, "Q2", W4032&lt;=9, "Q3", W4032&lt;=12, "Q4")</f>
        <v>Q4</v>
      </c>
      <c r="Y4032" s="4">
        <f t="shared" si="250"/>
        <v>26</v>
      </c>
      <c r="Z4032" t="str">
        <f t="shared" si="251"/>
        <v>December</v>
      </c>
    </row>
    <row r="4033" spans="1:26" x14ac:dyDescent="0.3">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c r="V4033">
        <f t="shared" si="248"/>
        <v>4</v>
      </c>
      <c r="W4033">
        <f t="shared" si="249"/>
        <v>9</v>
      </c>
      <c r="X4033" t="str" cm="1">
        <f t="array" ref="X4033">_xlfn.IFS(W4033&lt;=3, "Q1", W4033&lt;=6, "Q2", W4033&lt;=9, "Q3", W4033&lt;=12, "Q4")</f>
        <v>Q3</v>
      </c>
      <c r="Y4033" s="4">
        <f t="shared" si="250"/>
        <v>28.000000000000004</v>
      </c>
      <c r="Z4033" t="str">
        <f t="shared" si="251"/>
        <v>September</v>
      </c>
    </row>
    <row r="4034" spans="1:26" x14ac:dyDescent="0.3">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c r="V4034">
        <f t="shared" si="248"/>
        <v>4</v>
      </c>
      <c r="W4034">
        <f t="shared" si="249"/>
        <v>9</v>
      </c>
      <c r="X4034" t="str" cm="1">
        <f t="array" ref="X4034">_xlfn.IFS(W4034&lt;=3, "Q1", W4034&lt;=6, "Q2", W4034&lt;=9, "Q3", W4034&lt;=12, "Q4")</f>
        <v>Q3</v>
      </c>
      <c r="Y4034" s="4">
        <f t="shared" si="250"/>
        <v>49</v>
      </c>
      <c r="Z4034" t="str">
        <f t="shared" si="251"/>
        <v>September</v>
      </c>
    </row>
    <row r="4035" spans="1:26" x14ac:dyDescent="0.3">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c r="V4035">
        <f t="shared" ref="V4035:V4098" si="252">D4035-C4035</f>
        <v>4</v>
      </c>
      <c r="W4035">
        <f t="shared" ref="W4035:W4098" si="253">MONTH(C4035)</f>
        <v>9</v>
      </c>
      <c r="X4035" t="str" cm="1">
        <f t="array" ref="X4035">_xlfn.IFS(W4035&lt;=3, "Q1", W4035&lt;=6, "Q2", W4035&lt;=9, "Q3", W4035&lt;=12, "Q4")</f>
        <v>Q3</v>
      </c>
      <c r="Y4035" s="4">
        <f t="shared" ref="Y4035:Y4098" si="254">(U4035/R4035)*100</f>
        <v>21</v>
      </c>
      <c r="Z4035" t="str">
        <f t="shared" ref="Z4035:Z4098" si="255">TEXT(C4035, "mmmm")</f>
        <v>September</v>
      </c>
    </row>
    <row r="4036" spans="1:26" x14ac:dyDescent="0.3">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c r="V4036">
        <f t="shared" si="252"/>
        <v>0</v>
      </c>
      <c r="W4036">
        <f t="shared" si="253"/>
        <v>12</v>
      </c>
      <c r="X4036" t="str" cm="1">
        <f t="array" ref="X4036">_xlfn.IFS(W4036&lt;=3, "Q1", W4036&lt;=6, "Q2", W4036&lt;=9, "Q3", W4036&lt;=12, "Q4")</f>
        <v>Q4</v>
      </c>
      <c r="Y4036" s="4">
        <f t="shared" si="254"/>
        <v>-76.666666666666657</v>
      </c>
      <c r="Z4036" t="str">
        <f t="shared" si="255"/>
        <v>December</v>
      </c>
    </row>
    <row r="4037" spans="1:26" x14ac:dyDescent="0.3">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c r="V4037">
        <f t="shared" si="252"/>
        <v>0</v>
      </c>
      <c r="W4037">
        <f t="shared" si="253"/>
        <v>12</v>
      </c>
      <c r="X4037" t="str" cm="1">
        <f t="array" ref="X4037">_xlfn.IFS(W4037&lt;=3, "Q1", W4037&lt;=6, "Q2", W4037&lt;=9, "Q3", W4037&lt;=12, "Q4")</f>
        <v>Q4</v>
      </c>
      <c r="Y4037" s="4">
        <f t="shared" si="254"/>
        <v>20</v>
      </c>
      <c r="Z4037" t="str">
        <f t="shared" si="255"/>
        <v>December</v>
      </c>
    </row>
    <row r="4038" spans="1:26" x14ac:dyDescent="0.3">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c r="V4038">
        <f t="shared" si="252"/>
        <v>4</v>
      </c>
      <c r="W4038">
        <f t="shared" si="253"/>
        <v>12</v>
      </c>
      <c r="X4038" t="str" cm="1">
        <f t="array" ref="X4038">_xlfn.IFS(W4038&lt;=3, "Q1", W4038&lt;=6, "Q2", W4038&lt;=9, "Q3", W4038&lt;=12, "Q4")</f>
        <v>Q4</v>
      </c>
      <c r="Y4038" s="4">
        <f t="shared" si="254"/>
        <v>6.25</v>
      </c>
      <c r="Z4038" t="str">
        <f t="shared" si="255"/>
        <v>December</v>
      </c>
    </row>
    <row r="4039" spans="1:26" x14ac:dyDescent="0.3">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c r="V4039">
        <f t="shared" si="252"/>
        <v>4</v>
      </c>
      <c r="W4039">
        <f t="shared" si="253"/>
        <v>12</v>
      </c>
      <c r="X4039" t="str" cm="1">
        <f t="array" ref="X4039">_xlfn.IFS(W4039&lt;=3, "Q1", W4039&lt;=6, "Q2", W4039&lt;=9, "Q3", W4039&lt;=12, "Q4")</f>
        <v>Q4</v>
      </c>
      <c r="Y4039" s="4">
        <f t="shared" si="254"/>
        <v>33</v>
      </c>
      <c r="Z4039" t="str">
        <f t="shared" si="255"/>
        <v>December</v>
      </c>
    </row>
    <row r="4040" spans="1:26" x14ac:dyDescent="0.3">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c r="V4040">
        <f t="shared" si="252"/>
        <v>4</v>
      </c>
      <c r="W4040">
        <f t="shared" si="253"/>
        <v>12</v>
      </c>
      <c r="X4040" t="str" cm="1">
        <f t="array" ref="X4040">_xlfn.IFS(W4040&lt;=3, "Q1", W4040&lt;=6, "Q2", W4040&lt;=9, "Q3", W4040&lt;=12, "Q4")</f>
        <v>Q4</v>
      </c>
      <c r="Y4040" s="4">
        <f t="shared" si="254"/>
        <v>44.999999999999993</v>
      </c>
      <c r="Z4040" t="str">
        <f t="shared" si="255"/>
        <v>December</v>
      </c>
    </row>
    <row r="4041" spans="1:26" x14ac:dyDescent="0.3">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c r="V4041">
        <f t="shared" si="252"/>
        <v>4</v>
      </c>
      <c r="W4041">
        <f t="shared" si="253"/>
        <v>12</v>
      </c>
      <c r="X4041" t="str" cm="1">
        <f t="array" ref="X4041">_xlfn.IFS(W4041&lt;=3, "Q1", W4041&lt;=6, "Q2", W4041&lt;=9, "Q3", W4041&lt;=12, "Q4")</f>
        <v>Q4</v>
      </c>
      <c r="Y4041" s="4">
        <f t="shared" si="254"/>
        <v>37.500000000000007</v>
      </c>
      <c r="Z4041" t="str">
        <f t="shared" si="255"/>
        <v>December</v>
      </c>
    </row>
    <row r="4042" spans="1:26" x14ac:dyDescent="0.3">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c r="V4042">
        <f t="shared" si="252"/>
        <v>4</v>
      </c>
      <c r="W4042">
        <f t="shared" si="253"/>
        <v>12</v>
      </c>
      <c r="X4042" t="str" cm="1">
        <f t="array" ref="X4042">_xlfn.IFS(W4042&lt;=3, "Q1", W4042&lt;=6, "Q2", W4042&lt;=9, "Q3", W4042&lt;=12, "Q4")</f>
        <v>Q4</v>
      </c>
      <c r="Y4042" s="4">
        <f t="shared" si="254"/>
        <v>32.499999999999993</v>
      </c>
      <c r="Z4042" t="str">
        <f t="shared" si="255"/>
        <v>December</v>
      </c>
    </row>
    <row r="4043" spans="1:26" x14ac:dyDescent="0.3">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c r="V4043">
        <f t="shared" si="252"/>
        <v>4</v>
      </c>
      <c r="W4043">
        <f t="shared" si="253"/>
        <v>12</v>
      </c>
      <c r="X4043" t="str" cm="1">
        <f t="array" ref="X4043">_xlfn.IFS(W4043&lt;=3, "Q1", W4043&lt;=6, "Q2", W4043&lt;=9, "Q3", W4043&lt;=12, "Q4")</f>
        <v>Q4</v>
      </c>
      <c r="Y4043" s="4">
        <f t="shared" si="254"/>
        <v>10</v>
      </c>
      <c r="Z4043" t="str">
        <f t="shared" si="255"/>
        <v>December</v>
      </c>
    </row>
    <row r="4044" spans="1:26" x14ac:dyDescent="0.3">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c r="V4044">
        <f t="shared" si="252"/>
        <v>4</v>
      </c>
      <c r="W4044">
        <f t="shared" si="253"/>
        <v>12</v>
      </c>
      <c r="X4044" t="str" cm="1">
        <f t="array" ref="X4044">_xlfn.IFS(W4044&lt;=3, "Q1", W4044&lt;=6, "Q2", W4044&lt;=9, "Q3", W4044&lt;=12, "Q4")</f>
        <v>Q4</v>
      </c>
      <c r="Y4044" s="4">
        <f t="shared" si="254"/>
        <v>46</v>
      </c>
      <c r="Z4044" t="str">
        <f t="shared" si="255"/>
        <v>December</v>
      </c>
    </row>
    <row r="4045" spans="1:26" x14ac:dyDescent="0.3">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c r="V4045">
        <f t="shared" si="252"/>
        <v>4</v>
      </c>
      <c r="W4045">
        <f t="shared" si="253"/>
        <v>12</v>
      </c>
      <c r="X4045" t="str" cm="1">
        <f t="array" ref="X4045">_xlfn.IFS(W4045&lt;=3, "Q1", W4045&lt;=6, "Q2", W4045&lt;=9, "Q3", W4045&lt;=12, "Q4")</f>
        <v>Q4</v>
      </c>
      <c r="Y4045" s="4">
        <f t="shared" si="254"/>
        <v>34</v>
      </c>
      <c r="Z4045" t="str">
        <f t="shared" si="255"/>
        <v>December</v>
      </c>
    </row>
    <row r="4046" spans="1:26" x14ac:dyDescent="0.3">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c r="V4046">
        <f t="shared" si="252"/>
        <v>5</v>
      </c>
      <c r="W4046">
        <f t="shared" si="253"/>
        <v>6</v>
      </c>
      <c r="X4046" t="str" cm="1">
        <f t="array" ref="X4046">_xlfn.IFS(W4046&lt;=3, "Q1", W4046&lt;=6, "Q2", W4046&lt;=9, "Q3", W4046&lt;=12, "Q4")</f>
        <v>Q2</v>
      </c>
      <c r="Y4046" s="4">
        <f t="shared" si="254"/>
        <v>27.999999999999996</v>
      </c>
      <c r="Z4046" t="str">
        <f t="shared" si="255"/>
        <v>June</v>
      </c>
    </row>
    <row r="4047" spans="1:26" x14ac:dyDescent="0.3">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c r="V4047">
        <f t="shared" si="252"/>
        <v>5</v>
      </c>
      <c r="W4047">
        <f t="shared" si="253"/>
        <v>4</v>
      </c>
      <c r="X4047" t="str" cm="1">
        <f t="array" ref="X4047">_xlfn.IFS(W4047&lt;=3, "Q1", W4047&lt;=6, "Q2", W4047&lt;=9, "Q3", W4047&lt;=12, "Q4")</f>
        <v>Q2</v>
      </c>
      <c r="Y4047" s="4">
        <f t="shared" si="254"/>
        <v>-150</v>
      </c>
      <c r="Z4047" t="str">
        <f t="shared" si="255"/>
        <v>April</v>
      </c>
    </row>
    <row r="4048" spans="1:26" x14ac:dyDescent="0.3">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c r="V4048">
        <f t="shared" si="252"/>
        <v>4</v>
      </c>
      <c r="W4048">
        <f t="shared" si="253"/>
        <v>10</v>
      </c>
      <c r="X4048" t="str" cm="1">
        <f t="array" ref="X4048">_xlfn.IFS(W4048&lt;=3, "Q1", W4048&lt;=6, "Q2", W4048&lt;=9, "Q3", W4048&lt;=12, "Q4")</f>
        <v>Q4</v>
      </c>
      <c r="Y4048" s="4">
        <f t="shared" si="254"/>
        <v>-259.99999999999994</v>
      </c>
      <c r="Z4048" t="str">
        <f t="shared" si="255"/>
        <v>October</v>
      </c>
    </row>
    <row r="4049" spans="1:26" x14ac:dyDescent="0.3">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c r="V4049">
        <f t="shared" si="252"/>
        <v>3</v>
      </c>
      <c r="W4049">
        <f t="shared" si="253"/>
        <v>7</v>
      </c>
      <c r="X4049" t="str" cm="1">
        <f t="array" ref="X4049">_xlfn.IFS(W4049&lt;=3, "Q1", W4049&lt;=6, "Q2", W4049&lt;=9, "Q3", W4049&lt;=12, "Q4")</f>
        <v>Q3</v>
      </c>
      <c r="Y4049" s="4">
        <f t="shared" si="254"/>
        <v>49.000000000000007</v>
      </c>
      <c r="Z4049" t="str">
        <f t="shared" si="255"/>
        <v>July</v>
      </c>
    </row>
    <row r="4050" spans="1:26" x14ac:dyDescent="0.3">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c r="V4050">
        <f t="shared" si="252"/>
        <v>3</v>
      </c>
      <c r="W4050">
        <f t="shared" si="253"/>
        <v>7</v>
      </c>
      <c r="X4050" t="str" cm="1">
        <f t="array" ref="X4050">_xlfn.IFS(W4050&lt;=3, "Q1", W4050&lt;=6, "Q2", W4050&lt;=9, "Q3", W4050&lt;=12, "Q4")</f>
        <v>Q3</v>
      </c>
      <c r="Y4050" s="4">
        <f t="shared" si="254"/>
        <v>32</v>
      </c>
      <c r="Z4050" t="str">
        <f t="shared" si="255"/>
        <v>July</v>
      </c>
    </row>
    <row r="4051" spans="1:26" x14ac:dyDescent="0.3">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c r="V4051">
        <f t="shared" si="252"/>
        <v>2</v>
      </c>
      <c r="W4051">
        <f t="shared" si="253"/>
        <v>6</v>
      </c>
      <c r="X4051" t="str" cm="1">
        <f t="array" ref="X4051">_xlfn.IFS(W4051&lt;=3, "Q1", W4051&lt;=6, "Q2", W4051&lt;=9, "Q3", W4051&lt;=12, "Q4")</f>
        <v>Q2</v>
      </c>
      <c r="Y4051" s="4">
        <f t="shared" si="254"/>
        <v>18</v>
      </c>
      <c r="Z4051" t="str">
        <f t="shared" si="255"/>
        <v>June</v>
      </c>
    </row>
    <row r="4052" spans="1:26" x14ac:dyDescent="0.3">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c r="V4052">
        <f t="shared" si="252"/>
        <v>2</v>
      </c>
      <c r="W4052">
        <f t="shared" si="253"/>
        <v>6</v>
      </c>
      <c r="X4052" t="str" cm="1">
        <f t="array" ref="X4052">_xlfn.IFS(W4052&lt;=3, "Q1", W4052&lt;=6, "Q2", W4052&lt;=9, "Q3", W4052&lt;=12, "Q4")</f>
        <v>Q2</v>
      </c>
      <c r="Y4052" s="4">
        <f t="shared" si="254"/>
        <v>18.888888888888889</v>
      </c>
      <c r="Z4052" t="str">
        <f t="shared" si="255"/>
        <v>June</v>
      </c>
    </row>
    <row r="4053" spans="1:26" x14ac:dyDescent="0.3">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c r="V4053">
        <f t="shared" si="252"/>
        <v>4</v>
      </c>
      <c r="W4053">
        <f t="shared" si="253"/>
        <v>9</v>
      </c>
      <c r="X4053" t="str" cm="1">
        <f t="array" ref="X4053">_xlfn.IFS(W4053&lt;=3, "Q1", W4053&lt;=6, "Q2", W4053&lt;=9, "Q3", W4053&lt;=12, "Q4")</f>
        <v>Q3</v>
      </c>
      <c r="Y4053" s="4">
        <f t="shared" si="254"/>
        <v>35</v>
      </c>
      <c r="Z4053" t="str">
        <f t="shared" si="255"/>
        <v>September</v>
      </c>
    </row>
    <row r="4054" spans="1:26" x14ac:dyDescent="0.3">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c r="V4054">
        <f t="shared" si="252"/>
        <v>4</v>
      </c>
      <c r="W4054">
        <f t="shared" si="253"/>
        <v>9</v>
      </c>
      <c r="X4054" t="str" cm="1">
        <f t="array" ref="X4054">_xlfn.IFS(W4054&lt;=3, "Q1", W4054&lt;=6, "Q2", W4054&lt;=9, "Q3", W4054&lt;=12, "Q4")</f>
        <v>Q3</v>
      </c>
      <c r="Y4054" s="4">
        <f t="shared" si="254"/>
        <v>-20</v>
      </c>
      <c r="Z4054" t="str">
        <f t="shared" si="255"/>
        <v>September</v>
      </c>
    </row>
    <row r="4055" spans="1:26" x14ac:dyDescent="0.3">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c r="V4055">
        <f t="shared" si="252"/>
        <v>4</v>
      </c>
      <c r="W4055">
        <f t="shared" si="253"/>
        <v>9</v>
      </c>
      <c r="X4055" t="str" cm="1">
        <f t="array" ref="X4055">_xlfn.IFS(W4055&lt;=3, "Q1", W4055&lt;=6, "Q2", W4055&lt;=9, "Q3", W4055&lt;=12, "Q4")</f>
        <v>Q3</v>
      </c>
      <c r="Y4055" s="4">
        <f t="shared" si="254"/>
        <v>32.5</v>
      </c>
      <c r="Z4055" t="str">
        <f t="shared" si="255"/>
        <v>September</v>
      </c>
    </row>
    <row r="4056" spans="1:26" x14ac:dyDescent="0.3">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c r="V4056">
        <f t="shared" si="252"/>
        <v>4</v>
      </c>
      <c r="W4056">
        <f t="shared" si="253"/>
        <v>9</v>
      </c>
      <c r="X4056" t="str" cm="1">
        <f t="array" ref="X4056">_xlfn.IFS(W4056&lt;=3, "Q1", W4056&lt;=6, "Q2", W4056&lt;=9, "Q3", W4056&lt;=12, "Q4")</f>
        <v>Q3</v>
      </c>
      <c r="Y4056" s="4">
        <f t="shared" si="254"/>
        <v>32.499999999999993</v>
      </c>
      <c r="Z4056" t="str">
        <f t="shared" si="255"/>
        <v>September</v>
      </c>
    </row>
    <row r="4057" spans="1:26" x14ac:dyDescent="0.3">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c r="V4057">
        <f t="shared" si="252"/>
        <v>4</v>
      </c>
      <c r="W4057">
        <f t="shared" si="253"/>
        <v>9</v>
      </c>
      <c r="X4057" t="str" cm="1">
        <f t="array" ref="X4057">_xlfn.IFS(W4057&lt;=3, "Q1", W4057&lt;=6, "Q2", W4057&lt;=9, "Q3", W4057&lt;=12, "Q4")</f>
        <v>Q3</v>
      </c>
      <c r="Y4057" s="4">
        <f t="shared" si="254"/>
        <v>-18.749999999999996</v>
      </c>
      <c r="Z4057" t="str">
        <f t="shared" si="255"/>
        <v>September</v>
      </c>
    </row>
    <row r="4058" spans="1:26" x14ac:dyDescent="0.3">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c r="V4058">
        <f t="shared" si="252"/>
        <v>4</v>
      </c>
      <c r="W4058">
        <f t="shared" si="253"/>
        <v>9</v>
      </c>
      <c r="X4058" t="str" cm="1">
        <f t="array" ref="X4058">_xlfn.IFS(W4058&lt;=3, "Q1", W4058&lt;=6, "Q2", W4058&lt;=9, "Q3", W4058&lt;=12, "Q4")</f>
        <v>Q3</v>
      </c>
      <c r="Y4058" s="4">
        <f t="shared" si="254"/>
        <v>-30</v>
      </c>
      <c r="Z4058" t="str">
        <f t="shared" si="255"/>
        <v>September</v>
      </c>
    </row>
    <row r="4059" spans="1:26" x14ac:dyDescent="0.3">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c r="V4059">
        <f t="shared" si="252"/>
        <v>4</v>
      </c>
      <c r="W4059">
        <f t="shared" si="253"/>
        <v>11</v>
      </c>
      <c r="X4059" t="str" cm="1">
        <f t="array" ref="X4059">_xlfn.IFS(W4059&lt;=3, "Q1", W4059&lt;=6, "Q2", W4059&lt;=9, "Q3", W4059&lt;=12, "Q4")</f>
        <v>Q4</v>
      </c>
      <c r="Y4059" s="4">
        <f t="shared" si="254"/>
        <v>-1.25</v>
      </c>
      <c r="Z4059" t="str">
        <f t="shared" si="255"/>
        <v>November</v>
      </c>
    </row>
    <row r="4060" spans="1:26" x14ac:dyDescent="0.3">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c r="V4060">
        <f t="shared" si="252"/>
        <v>4</v>
      </c>
      <c r="W4060">
        <f t="shared" si="253"/>
        <v>11</v>
      </c>
      <c r="X4060" t="str" cm="1">
        <f t="array" ref="X4060">_xlfn.IFS(W4060&lt;=3, "Q1", W4060&lt;=6, "Q2", W4060&lt;=9, "Q3", W4060&lt;=12, "Q4")</f>
        <v>Q4</v>
      </c>
      <c r="Y4060" s="4">
        <f t="shared" si="254"/>
        <v>-21.25</v>
      </c>
      <c r="Z4060" t="str">
        <f t="shared" si="255"/>
        <v>November</v>
      </c>
    </row>
    <row r="4061" spans="1:26" x14ac:dyDescent="0.3">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c r="V4061">
        <f t="shared" si="252"/>
        <v>4</v>
      </c>
      <c r="W4061">
        <f t="shared" si="253"/>
        <v>11</v>
      </c>
      <c r="X4061" t="str" cm="1">
        <f t="array" ref="X4061">_xlfn.IFS(W4061&lt;=3, "Q1", W4061&lt;=6, "Q2", W4061&lt;=9, "Q3", W4061&lt;=12, "Q4")</f>
        <v>Q4</v>
      </c>
      <c r="Y4061" s="4">
        <f t="shared" si="254"/>
        <v>6.25</v>
      </c>
      <c r="Z4061" t="str">
        <f t="shared" si="255"/>
        <v>November</v>
      </c>
    </row>
    <row r="4062" spans="1:26" x14ac:dyDescent="0.3">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c r="V4062">
        <f t="shared" si="252"/>
        <v>6</v>
      </c>
      <c r="W4062">
        <f t="shared" si="253"/>
        <v>11</v>
      </c>
      <c r="X4062" t="str" cm="1">
        <f t="array" ref="X4062">_xlfn.IFS(W4062&lt;=3, "Q1", W4062&lt;=6, "Q2", W4062&lt;=9, "Q3", W4062&lt;=12, "Q4")</f>
        <v>Q4</v>
      </c>
      <c r="Y4062" s="4">
        <f t="shared" si="254"/>
        <v>26.25</v>
      </c>
      <c r="Z4062" t="str">
        <f t="shared" si="255"/>
        <v>November</v>
      </c>
    </row>
    <row r="4063" spans="1:26" x14ac:dyDescent="0.3">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c r="V4063">
        <f t="shared" si="252"/>
        <v>3</v>
      </c>
      <c r="W4063">
        <f t="shared" si="253"/>
        <v>9</v>
      </c>
      <c r="X4063" t="str" cm="1">
        <f t="array" ref="X4063">_xlfn.IFS(W4063&lt;=3, "Q1", W4063&lt;=6, "Q2", W4063&lt;=9, "Q3", W4063&lt;=12, "Q4")</f>
        <v>Q3</v>
      </c>
      <c r="Y4063" s="4">
        <f t="shared" si="254"/>
        <v>31.25</v>
      </c>
      <c r="Z4063" t="str">
        <f t="shared" si="255"/>
        <v>September</v>
      </c>
    </row>
    <row r="4064" spans="1:26" x14ac:dyDescent="0.3">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c r="V4064">
        <f t="shared" si="252"/>
        <v>4</v>
      </c>
      <c r="W4064">
        <f t="shared" si="253"/>
        <v>3</v>
      </c>
      <c r="X4064" t="str" cm="1">
        <f t="array" ref="X4064">_xlfn.IFS(W4064&lt;=3, "Q1", W4064&lt;=6, "Q2", W4064&lt;=9, "Q3", W4064&lt;=12, "Q4")</f>
        <v>Q1</v>
      </c>
      <c r="Y4064" s="4">
        <f t="shared" si="254"/>
        <v>18.75</v>
      </c>
      <c r="Z4064" t="str">
        <f t="shared" si="255"/>
        <v>March</v>
      </c>
    </row>
    <row r="4065" spans="1:26" x14ac:dyDescent="0.3">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c r="V4065">
        <f t="shared" si="252"/>
        <v>3</v>
      </c>
      <c r="W4065">
        <f t="shared" si="253"/>
        <v>6</v>
      </c>
      <c r="X4065" t="str" cm="1">
        <f t="array" ref="X4065">_xlfn.IFS(W4065&lt;=3, "Q1", W4065&lt;=6, "Q2", W4065&lt;=9, "Q3", W4065&lt;=12, "Q4")</f>
        <v>Q2</v>
      </c>
      <c r="Y4065" s="4">
        <f t="shared" si="254"/>
        <v>8.75</v>
      </c>
      <c r="Z4065" t="str">
        <f t="shared" si="255"/>
        <v>June</v>
      </c>
    </row>
    <row r="4066" spans="1:26" x14ac:dyDescent="0.3">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c r="V4066">
        <f t="shared" si="252"/>
        <v>3</v>
      </c>
      <c r="W4066">
        <f t="shared" si="253"/>
        <v>6</v>
      </c>
      <c r="X4066" t="str" cm="1">
        <f t="array" ref="X4066">_xlfn.IFS(W4066&lt;=3, "Q1", W4066&lt;=6, "Q2", W4066&lt;=9, "Q3", W4066&lt;=12, "Q4")</f>
        <v>Q2</v>
      </c>
      <c r="Y4066" s="4">
        <f t="shared" si="254"/>
        <v>11.25</v>
      </c>
      <c r="Z4066" t="str">
        <f t="shared" si="255"/>
        <v>June</v>
      </c>
    </row>
    <row r="4067" spans="1:26" x14ac:dyDescent="0.3">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c r="V4067">
        <f t="shared" si="252"/>
        <v>4</v>
      </c>
      <c r="W4067">
        <f t="shared" si="253"/>
        <v>11</v>
      </c>
      <c r="X4067" t="str" cm="1">
        <f t="array" ref="X4067">_xlfn.IFS(W4067&lt;=3, "Q1", W4067&lt;=6, "Q2", W4067&lt;=9, "Q3", W4067&lt;=12, "Q4")</f>
        <v>Q4</v>
      </c>
      <c r="Y4067" s="4">
        <f t="shared" si="254"/>
        <v>18.75</v>
      </c>
      <c r="Z4067" t="str">
        <f t="shared" si="255"/>
        <v>November</v>
      </c>
    </row>
    <row r="4068" spans="1:26" x14ac:dyDescent="0.3">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c r="V4068">
        <f t="shared" si="252"/>
        <v>4</v>
      </c>
      <c r="W4068">
        <f t="shared" si="253"/>
        <v>11</v>
      </c>
      <c r="X4068" t="str" cm="1">
        <f t="array" ref="X4068">_xlfn.IFS(W4068&lt;=3, "Q1", W4068&lt;=6, "Q2", W4068&lt;=9, "Q3", W4068&lt;=12, "Q4")</f>
        <v>Q4</v>
      </c>
      <c r="Y4068" s="4">
        <f t="shared" si="254"/>
        <v>8.75</v>
      </c>
      <c r="Z4068" t="str">
        <f t="shared" si="255"/>
        <v>November</v>
      </c>
    </row>
    <row r="4069" spans="1:26" x14ac:dyDescent="0.3">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c r="V4069">
        <f t="shared" si="252"/>
        <v>4</v>
      </c>
      <c r="W4069">
        <f t="shared" si="253"/>
        <v>11</v>
      </c>
      <c r="X4069" t="str" cm="1">
        <f t="array" ref="X4069">_xlfn.IFS(W4069&lt;=3, "Q1", W4069&lt;=6, "Q2", W4069&lt;=9, "Q3", W4069&lt;=12, "Q4")</f>
        <v>Q4</v>
      </c>
      <c r="Y4069" s="4">
        <f t="shared" si="254"/>
        <v>32.5</v>
      </c>
      <c r="Z4069" t="str">
        <f t="shared" si="255"/>
        <v>November</v>
      </c>
    </row>
    <row r="4070" spans="1:26" x14ac:dyDescent="0.3">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c r="V4070">
        <f t="shared" si="252"/>
        <v>4</v>
      </c>
      <c r="W4070">
        <f t="shared" si="253"/>
        <v>11</v>
      </c>
      <c r="X4070" t="str" cm="1">
        <f t="array" ref="X4070">_xlfn.IFS(W4070&lt;=3, "Q1", W4070&lt;=6, "Q2", W4070&lt;=9, "Q3", W4070&lt;=12, "Q4")</f>
        <v>Q4</v>
      </c>
      <c r="Y4070" s="4">
        <f t="shared" si="254"/>
        <v>11.25</v>
      </c>
      <c r="Z4070" t="str">
        <f t="shared" si="255"/>
        <v>November</v>
      </c>
    </row>
    <row r="4071" spans="1:26" x14ac:dyDescent="0.3">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c r="V4071">
        <f t="shared" si="252"/>
        <v>3</v>
      </c>
      <c r="W4071">
        <f t="shared" si="253"/>
        <v>8</v>
      </c>
      <c r="X4071" t="str" cm="1">
        <f t="array" ref="X4071">_xlfn.IFS(W4071&lt;=3, "Q1", W4071&lt;=6, "Q2", W4071&lt;=9, "Q3", W4071&lt;=12, "Q4")</f>
        <v>Q3</v>
      </c>
      <c r="Y4071" s="4">
        <f t="shared" si="254"/>
        <v>-165</v>
      </c>
      <c r="Z4071" t="str">
        <f t="shared" si="255"/>
        <v>August</v>
      </c>
    </row>
    <row r="4072" spans="1:26" x14ac:dyDescent="0.3">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c r="V4072">
        <f t="shared" si="252"/>
        <v>3</v>
      </c>
      <c r="W4072">
        <f t="shared" si="253"/>
        <v>8</v>
      </c>
      <c r="X4072" t="str" cm="1">
        <f t="array" ref="X4072">_xlfn.IFS(W4072&lt;=3, "Q1", W4072&lt;=6, "Q2", W4072&lt;=9, "Q3", W4072&lt;=12, "Q4")</f>
        <v>Q3</v>
      </c>
      <c r="Y4072" s="4">
        <f t="shared" si="254"/>
        <v>-165</v>
      </c>
      <c r="Z4072" t="str">
        <f t="shared" si="255"/>
        <v>August</v>
      </c>
    </row>
    <row r="4073" spans="1:26" x14ac:dyDescent="0.3">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c r="V4073">
        <f t="shared" si="252"/>
        <v>3</v>
      </c>
      <c r="W4073">
        <f t="shared" si="253"/>
        <v>8</v>
      </c>
      <c r="X4073" t="str" cm="1">
        <f t="array" ref="X4073">_xlfn.IFS(W4073&lt;=3, "Q1", W4073&lt;=6, "Q2", W4073&lt;=9, "Q3", W4073&lt;=12, "Q4")</f>
        <v>Q3</v>
      </c>
      <c r="Y4073" s="4">
        <f t="shared" si="254"/>
        <v>-33.823529411764703</v>
      </c>
      <c r="Z4073" t="str">
        <f t="shared" si="255"/>
        <v>August</v>
      </c>
    </row>
    <row r="4074" spans="1:26" x14ac:dyDescent="0.3">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c r="V4074">
        <f t="shared" si="252"/>
        <v>2</v>
      </c>
      <c r="W4074">
        <f t="shared" si="253"/>
        <v>12</v>
      </c>
      <c r="X4074" t="str" cm="1">
        <f t="array" ref="X4074">_xlfn.IFS(W4074&lt;=3, "Q1", W4074&lt;=6, "Q2", W4074&lt;=9, "Q3", W4074&lt;=12, "Q4")</f>
        <v>Q4</v>
      </c>
      <c r="Y4074" s="4">
        <f t="shared" si="254"/>
        <v>44.999999999999993</v>
      </c>
      <c r="Z4074" t="str">
        <f t="shared" si="255"/>
        <v>December</v>
      </c>
    </row>
    <row r="4075" spans="1:26" x14ac:dyDescent="0.3">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c r="V4075">
        <f t="shared" si="252"/>
        <v>3</v>
      </c>
      <c r="W4075">
        <f t="shared" si="253"/>
        <v>9</v>
      </c>
      <c r="X4075" t="str" cm="1">
        <f t="array" ref="X4075">_xlfn.IFS(W4075&lt;=3, "Q1", W4075&lt;=6, "Q2", W4075&lt;=9, "Q3", W4075&lt;=12, "Q4")</f>
        <v>Q3</v>
      </c>
      <c r="Y4075" s="4">
        <f t="shared" si="254"/>
        <v>25.999999999999996</v>
      </c>
      <c r="Z4075" t="str">
        <f t="shared" si="255"/>
        <v>September</v>
      </c>
    </row>
    <row r="4076" spans="1:26" x14ac:dyDescent="0.3">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c r="V4076">
        <f t="shared" si="252"/>
        <v>5</v>
      </c>
      <c r="W4076">
        <f t="shared" si="253"/>
        <v>11</v>
      </c>
      <c r="X4076" t="str" cm="1">
        <f t="array" ref="X4076">_xlfn.IFS(W4076&lt;=3, "Q1", W4076&lt;=6, "Q2", W4076&lt;=9, "Q3", W4076&lt;=12, "Q4")</f>
        <v>Q4</v>
      </c>
      <c r="Y4076" s="4">
        <f t="shared" si="254"/>
        <v>25</v>
      </c>
      <c r="Z4076" t="str">
        <f t="shared" si="255"/>
        <v>November</v>
      </c>
    </row>
    <row r="4077" spans="1:26" x14ac:dyDescent="0.3">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c r="V4077">
        <f t="shared" si="252"/>
        <v>5</v>
      </c>
      <c r="W4077">
        <f t="shared" si="253"/>
        <v>11</v>
      </c>
      <c r="X4077" t="str" cm="1">
        <f t="array" ref="X4077">_xlfn.IFS(W4077&lt;=3, "Q1", W4077&lt;=6, "Q2", W4077&lt;=9, "Q3", W4077&lt;=12, "Q4")</f>
        <v>Q4</v>
      </c>
      <c r="Y4077" s="4">
        <f t="shared" si="254"/>
        <v>0</v>
      </c>
      <c r="Z4077" t="str">
        <f t="shared" si="255"/>
        <v>November</v>
      </c>
    </row>
    <row r="4078" spans="1:26" x14ac:dyDescent="0.3">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c r="V4078">
        <f t="shared" si="252"/>
        <v>2</v>
      </c>
      <c r="W4078">
        <f t="shared" si="253"/>
        <v>12</v>
      </c>
      <c r="X4078" t="str" cm="1">
        <f t="array" ref="X4078">_xlfn.IFS(W4078&lt;=3, "Q1", W4078&lt;=6, "Q2", W4078&lt;=9, "Q3", W4078&lt;=12, "Q4")</f>
        <v>Q4</v>
      </c>
      <c r="Y4078" s="4">
        <f t="shared" si="254"/>
        <v>47</v>
      </c>
      <c r="Z4078" t="str">
        <f t="shared" si="255"/>
        <v>December</v>
      </c>
    </row>
    <row r="4079" spans="1:26" x14ac:dyDescent="0.3">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c r="V4079">
        <f t="shared" si="252"/>
        <v>2</v>
      </c>
      <c r="W4079">
        <f t="shared" si="253"/>
        <v>12</v>
      </c>
      <c r="X4079" t="str" cm="1">
        <f t="array" ref="X4079">_xlfn.IFS(W4079&lt;=3, "Q1", W4079&lt;=6, "Q2", W4079&lt;=9, "Q3", W4079&lt;=12, "Q4")</f>
        <v>Q4</v>
      </c>
      <c r="Y4079" s="4">
        <f t="shared" si="254"/>
        <v>4</v>
      </c>
      <c r="Z4079" t="str">
        <f t="shared" si="255"/>
        <v>December</v>
      </c>
    </row>
    <row r="4080" spans="1:26" x14ac:dyDescent="0.3">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c r="V4080">
        <f t="shared" si="252"/>
        <v>2</v>
      </c>
      <c r="W4080">
        <f t="shared" si="253"/>
        <v>12</v>
      </c>
      <c r="X4080" t="str" cm="1">
        <f t="array" ref="X4080">_xlfn.IFS(W4080&lt;=3, "Q1", W4080&lt;=6, "Q2", W4080&lt;=9, "Q3", W4080&lt;=12, "Q4")</f>
        <v>Q4</v>
      </c>
      <c r="Y4080" s="4">
        <f t="shared" si="254"/>
        <v>49.000000000000007</v>
      </c>
      <c r="Z4080" t="str">
        <f t="shared" si="255"/>
        <v>December</v>
      </c>
    </row>
    <row r="4081" spans="1:26" x14ac:dyDescent="0.3">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c r="V4081">
        <f t="shared" si="252"/>
        <v>3</v>
      </c>
      <c r="W4081">
        <f t="shared" si="253"/>
        <v>12</v>
      </c>
      <c r="X4081" t="str" cm="1">
        <f t="array" ref="X4081">_xlfn.IFS(W4081&lt;=3, "Q1", W4081&lt;=6, "Q2", W4081&lt;=9, "Q3", W4081&lt;=12, "Q4")</f>
        <v>Q4</v>
      </c>
      <c r="Y4081" s="4">
        <f t="shared" si="254"/>
        <v>10</v>
      </c>
      <c r="Z4081" t="str">
        <f t="shared" si="255"/>
        <v>December</v>
      </c>
    </row>
    <row r="4082" spans="1:26" x14ac:dyDescent="0.3">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c r="V4082">
        <f t="shared" si="252"/>
        <v>4</v>
      </c>
      <c r="W4082">
        <f t="shared" si="253"/>
        <v>9</v>
      </c>
      <c r="X4082" t="str" cm="1">
        <f t="array" ref="X4082">_xlfn.IFS(W4082&lt;=3, "Q1", W4082&lt;=6, "Q2", W4082&lt;=9, "Q3", W4082&lt;=12, "Q4")</f>
        <v>Q3</v>
      </c>
      <c r="Y4082" s="4">
        <f t="shared" si="254"/>
        <v>37.5</v>
      </c>
      <c r="Z4082" t="str">
        <f t="shared" si="255"/>
        <v>September</v>
      </c>
    </row>
    <row r="4083" spans="1:26" x14ac:dyDescent="0.3">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c r="V4083">
        <f t="shared" si="252"/>
        <v>4</v>
      </c>
      <c r="W4083">
        <f t="shared" si="253"/>
        <v>9</v>
      </c>
      <c r="X4083" t="str" cm="1">
        <f t="array" ref="X4083">_xlfn.IFS(W4083&lt;=3, "Q1", W4083&lt;=6, "Q2", W4083&lt;=9, "Q3", W4083&lt;=12, "Q4")</f>
        <v>Q3</v>
      </c>
      <c r="Y4083" s="4">
        <f t="shared" si="254"/>
        <v>-70</v>
      </c>
      <c r="Z4083" t="str">
        <f t="shared" si="255"/>
        <v>September</v>
      </c>
    </row>
    <row r="4084" spans="1:26" x14ac:dyDescent="0.3">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c r="V4084">
        <f t="shared" si="252"/>
        <v>6</v>
      </c>
      <c r="W4084">
        <f t="shared" si="253"/>
        <v>6</v>
      </c>
      <c r="X4084" t="str" cm="1">
        <f t="array" ref="X4084">_xlfn.IFS(W4084&lt;=3, "Q1", W4084&lt;=6, "Q2", W4084&lt;=9, "Q3", W4084&lt;=12, "Q4")</f>
        <v>Q2</v>
      </c>
      <c r="Y4084" s="4">
        <f t="shared" si="254"/>
        <v>-175.00000000000003</v>
      </c>
      <c r="Z4084" t="str">
        <f t="shared" si="255"/>
        <v>June</v>
      </c>
    </row>
    <row r="4085" spans="1:26" x14ac:dyDescent="0.3">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c r="V4085">
        <f t="shared" si="252"/>
        <v>6</v>
      </c>
      <c r="W4085">
        <f t="shared" si="253"/>
        <v>6</v>
      </c>
      <c r="X4085" t="str" cm="1">
        <f t="array" ref="X4085">_xlfn.IFS(W4085&lt;=3, "Q1", W4085&lt;=6, "Q2", W4085&lt;=9, "Q3", W4085&lt;=12, "Q4")</f>
        <v>Q2</v>
      </c>
      <c r="Y4085" s="4">
        <f t="shared" si="254"/>
        <v>31.25</v>
      </c>
      <c r="Z4085" t="str">
        <f t="shared" si="255"/>
        <v>June</v>
      </c>
    </row>
    <row r="4086" spans="1:26" x14ac:dyDescent="0.3">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c r="V4086">
        <f t="shared" si="252"/>
        <v>2</v>
      </c>
      <c r="W4086">
        <f t="shared" si="253"/>
        <v>9</v>
      </c>
      <c r="X4086" t="str" cm="1">
        <f t="array" ref="X4086">_xlfn.IFS(W4086&lt;=3, "Q1", W4086&lt;=6, "Q2", W4086&lt;=9, "Q3", W4086&lt;=12, "Q4")</f>
        <v>Q3</v>
      </c>
      <c r="Y4086" s="4">
        <f t="shared" si="254"/>
        <v>-76.666666666666657</v>
      </c>
      <c r="Z4086" t="str">
        <f t="shared" si="255"/>
        <v>September</v>
      </c>
    </row>
    <row r="4087" spans="1:26" x14ac:dyDescent="0.3">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c r="V4087">
        <f t="shared" si="252"/>
        <v>2</v>
      </c>
      <c r="W4087">
        <f t="shared" si="253"/>
        <v>8</v>
      </c>
      <c r="X4087" t="str" cm="1">
        <f t="array" ref="X4087">_xlfn.IFS(W4087&lt;=3, "Q1", W4087&lt;=6, "Q2", W4087&lt;=9, "Q3", W4087&lt;=12, "Q4")</f>
        <v>Q3</v>
      </c>
      <c r="Y4087" s="4">
        <f t="shared" si="254"/>
        <v>10</v>
      </c>
      <c r="Z4087" t="str">
        <f t="shared" si="255"/>
        <v>August</v>
      </c>
    </row>
    <row r="4088" spans="1:26" x14ac:dyDescent="0.3">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c r="V4088">
        <f t="shared" si="252"/>
        <v>2</v>
      </c>
      <c r="W4088">
        <f t="shared" si="253"/>
        <v>8</v>
      </c>
      <c r="X4088" t="str" cm="1">
        <f t="array" ref="X4088">_xlfn.IFS(W4088&lt;=3, "Q1", W4088&lt;=6, "Q2", W4088&lt;=9, "Q3", W4088&lt;=12, "Q4")</f>
        <v>Q3</v>
      </c>
      <c r="Y4088" s="4">
        <f t="shared" si="254"/>
        <v>33.75</v>
      </c>
      <c r="Z4088" t="str">
        <f t="shared" si="255"/>
        <v>August</v>
      </c>
    </row>
    <row r="4089" spans="1:26" x14ac:dyDescent="0.3">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c r="V4089">
        <f t="shared" si="252"/>
        <v>2</v>
      </c>
      <c r="W4089">
        <f t="shared" si="253"/>
        <v>8</v>
      </c>
      <c r="X4089" t="str" cm="1">
        <f t="array" ref="X4089">_xlfn.IFS(W4089&lt;=3, "Q1", W4089&lt;=6, "Q2", W4089&lt;=9, "Q3", W4089&lt;=12, "Q4")</f>
        <v>Q3</v>
      </c>
      <c r="Y4089" s="4">
        <f t="shared" si="254"/>
        <v>33.75</v>
      </c>
      <c r="Z4089" t="str">
        <f t="shared" si="255"/>
        <v>August</v>
      </c>
    </row>
    <row r="4090" spans="1:26" x14ac:dyDescent="0.3">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c r="V4090">
        <f t="shared" si="252"/>
        <v>7</v>
      </c>
      <c r="W4090">
        <f t="shared" si="253"/>
        <v>8</v>
      </c>
      <c r="X4090" t="str" cm="1">
        <f t="array" ref="X4090">_xlfn.IFS(W4090&lt;=3, "Q1", W4090&lt;=6, "Q2", W4090&lt;=9, "Q3", W4090&lt;=12, "Q4")</f>
        <v>Q3</v>
      </c>
      <c r="Y4090" s="4">
        <f t="shared" si="254"/>
        <v>27</v>
      </c>
      <c r="Z4090" t="str">
        <f t="shared" si="255"/>
        <v>August</v>
      </c>
    </row>
    <row r="4091" spans="1:26" x14ac:dyDescent="0.3">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c r="V4091">
        <f t="shared" si="252"/>
        <v>4</v>
      </c>
      <c r="W4091">
        <f t="shared" si="253"/>
        <v>4</v>
      </c>
      <c r="X4091" t="str" cm="1">
        <f t="array" ref="X4091">_xlfn.IFS(W4091&lt;=3, "Q1", W4091&lt;=6, "Q2", W4091&lt;=9, "Q3", W4091&lt;=12, "Q4")</f>
        <v>Q2</v>
      </c>
      <c r="Y4091" s="4">
        <f t="shared" si="254"/>
        <v>48.000000000000007</v>
      </c>
      <c r="Z4091" t="str">
        <f t="shared" si="255"/>
        <v>April</v>
      </c>
    </row>
    <row r="4092" spans="1:26" x14ac:dyDescent="0.3">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c r="V4092">
        <f t="shared" si="252"/>
        <v>4</v>
      </c>
      <c r="W4092">
        <f t="shared" si="253"/>
        <v>4</v>
      </c>
      <c r="X4092" t="str" cm="1">
        <f t="array" ref="X4092">_xlfn.IFS(W4092&lt;=3, "Q1", W4092&lt;=6, "Q2", W4092&lt;=9, "Q3", W4092&lt;=12, "Q4")</f>
        <v>Q2</v>
      </c>
      <c r="Y4092" s="4">
        <f t="shared" si="254"/>
        <v>30.000000000000004</v>
      </c>
      <c r="Z4092" t="str">
        <f t="shared" si="255"/>
        <v>April</v>
      </c>
    </row>
    <row r="4093" spans="1:26" x14ac:dyDescent="0.3">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c r="V4093">
        <f t="shared" si="252"/>
        <v>4</v>
      </c>
      <c r="W4093">
        <f t="shared" si="253"/>
        <v>4</v>
      </c>
      <c r="X4093" t="str" cm="1">
        <f t="array" ref="X4093">_xlfn.IFS(W4093&lt;=3, "Q1", W4093&lt;=6, "Q2", W4093&lt;=9, "Q3", W4093&lt;=12, "Q4")</f>
        <v>Q2</v>
      </c>
      <c r="Y4093" s="4">
        <f t="shared" si="254"/>
        <v>32.499999999999993</v>
      </c>
      <c r="Z4093" t="str">
        <f t="shared" si="255"/>
        <v>April</v>
      </c>
    </row>
    <row r="4094" spans="1:26" x14ac:dyDescent="0.3">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c r="V4094">
        <f t="shared" si="252"/>
        <v>2</v>
      </c>
      <c r="W4094">
        <f t="shared" si="253"/>
        <v>5</v>
      </c>
      <c r="X4094" t="str" cm="1">
        <f t="array" ref="X4094">_xlfn.IFS(W4094&lt;=3, "Q1", W4094&lt;=6, "Q2", W4094&lt;=9, "Q3", W4094&lt;=12, "Q4")</f>
        <v>Q2</v>
      </c>
      <c r="Y4094" s="4">
        <f t="shared" si="254"/>
        <v>-25</v>
      </c>
      <c r="Z4094" t="str">
        <f t="shared" si="255"/>
        <v>May</v>
      </c>
    </row>
    <row r="4095" spans="1:26" x14ac:dyDescent="0.3">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c r="V4095">
        <f t="shared" si="252"/>
        <v>4</v>
      </c>
      <c r="W4095">
        <f t="shared" si="253"/>
        <v>8</v>
      </c>
      <c r="X4095" t="str" cm="1">
        <f t="array" ref="X4095">_xlfn.IFS(W4095&lt;=3, "Q1", W4095&lt;=6, "Q2", W4095&lt;=9, "Q3", W4095&lt;=12, "Q4")</f>
        <v>Q3</v>
      </c>
      <c r="Y4095" s="4">
        <f t="shared" si="254"/>
        <v>46</v>
      </c>
      <c r="Z4095" t="str">
        <f t="shared" si="255"/>
        <v>August</v>
      </c>
    </row>
    <row r="4096" spans="1:26" x14ac:dyDescent="0.3">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c r="V4096">
        <f t="shared" si="252"/>
        <v>4</v>
      </c>
      <c r="W4096">
        <f t="shared" si="253"/>
        <v>8</v>
      </c>
      <c r="X4096" t="str" cm="1">
        <f t="array" ref="X4096">_xlfn.IFS(W4096&lt;=3, "Q1", W4096&lt;=6, "Q2", W4096&lt;=9, "Q3", W4096&lt;=12, "Q4")</f>
        <v>Q3</v>
      </c>
      <c r="Y4096" s="4">
        <f t="shared" si="254"/>
        <v>23</v>
      </c>
      <c r="Z4096" t="str">
        <f t="shared" si="255"/>
        <v>August</v>
      </c>
    </row>
    <row r="4097" spans="1:26" x14ac:dyDescent="0.3">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c r="V4097">
        <f t="shared" si="252"/>
        <v>4</v>
      </c>
      <c r="W4097">
        <f t="shared" si="253"/>
        <v>8</v>
      </c>
      <c r="X4097" t="str" cm="1">
        <f t="array" ref="X4097">_xlfn.IFS(W4097&lt;=3, "Q1", W4097&lt;=6, "Q2", W4097&lt;=9, "Q3", W4097&lt;=12, "Q4")</f>
        <v>Q3</v>
      </c>
      <c r="Y4097" s="4">
        <f t="shared" si="254"/>
        <v>28.999999999999996</v>
      </c>
      <c r="Z4097" t="str">
        <f t="shared" si="255"/>
        <v>August</v>
      </c>
    </row>
    <row r="4098" spans="1:26" x14ac:dyDescent="0.3">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c r="V4098">
        <f t="shared" si="252"/>
        <v>5</v>
      </c>
      <c r="W4098">
        <f t="shared" si="253"/>
        <v>9</v>
      </c>
      <c r="X4098" t="str" cm="1">
        <f t="array" ref="X4098">_xlfn.IFS(W4098&lt;=3, "Q1", W4098&lt;=6, "Q2", W4098&lt;=9, "Q3", W4098&lt;=12, "Q4")</f>
        <v>Q3</v>
      </c>
      <c r="Y4098" s="4">
        <f t="shared" si="254"/>
        <v>48</v>
      </c>
      <c r="Z4098" t="str">
        <f t="shared" si="255"/>
        <v>September</v>
      </c>
    </row>
    <row r="4099" spans="1:26" x14ac:dyDescent="0.3">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c r="V4099">
        <f t="shared" ref="V4099:V4162" si="256">D4099-C4099</f>
        <v>5</v>
      </c>
      <c r="W4099">
        <f t="shared" ref="W4099:W4162" si="257">MONTH(C4099)</f>
        <v>9</v>
      </c>
      <c r="X4099" t="str" cm="1">
        <f t="array" ref="X4099">_xlfn.IFS(W4099&lt;=3, "Q1", W4099&lt;=6, "Q2", W4099&lt;=9, "Q3", W4099&lt;=12, "Q4")</f>
        <v>Q3</v>
      </c>
      <c r="Y4099" s="4">
        <f t="shared" ref="Y4099:Y4162" si="258">(U4099/R4099)*100</f>
        <v>4.0000000000000009</v>
      </c>
      <c r="Z4099" t="str">
        <f t="shared" ref="Z4099:Z4162" si="259">TEXT(C4099, "mmmm")</f>
        <v>September</v>
      </c>
    </row>
    <row r="4100" spans="1:26" x14ac:dyDescent="0.3">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c r="V4100">
        <f t="shared" si="256"/>
        <v>5</v>
      </c>
      <c r="W4100">
        <f t="shared" si="257"/>
        <v>9</v>
      </c>
      <c r="X4100" t="str" cm="1">
        <f t="array" ref="X4100">_xlfn.IFS(W4100&lt;=3, "Q1", W4100&lt;=6, "Q2", W4100&lt;=9, "Q3", W4100&lt;=12, "Q4")</f>
        <v>Q3</v>
      </c>
      <c r="Y4100" s="4">
        <f t="shared" si="258"/>
        <v>48.999999999999993</v>
      </c>
      <c r="Z4100" t="str">
        <f t="shared" si="259"/>
        <v>September</v>
      </c>
    </row>
    <row r="4101" spans="1:26" x14ac:dyDescent="0.3">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c r="V4101">
        <f t="shared" si="256"/>
        <v>5</v>
      </c>
      <c r="W4101">
        <f t="shared" si="257"/>
        <v>9</v>
      </c>
      <c r="X4101" t="str" cm="1">
        <f t="array" ref="X4101">_xlfn.IFS(W4101&lt;=3, "Q1", W4101&lt;=6, "Q2", W4101&lt;=9, "Q3", W4101&lt;=12, "Q4")</f>
        <v>Q3</v>
      </c>
      <c r="Y4101" s="4">
        <f t="shared" si="258"/>
        <v>50</v>
      </c>
      <c r="Z4101" t="str">
        <f t="shared" si="259"/>
        <v>September</v>
      </c>
    </row>
    <row r="4102" spans="1:26" x14ac:dyDescent="0.3">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c r="V4102">
        <f t="shared" si="256"/>
        <v>4</v>
      </c>
      <c r="W4102">
        <f t="shared" si="257"/>
        <v>6</v>
      </c>
      <c r="X4102" t="str" cm="1">
        <f t="array" ref="X4102">_xlfn.IFS(W4102&lt;=3, "Q1", W4102&lt;=6, "Q2", W4102&lt;=9, "Q3", W4102&lt;=12, "Q4")</f>
        <v>Q2</v>
      </c>
      <c r="Y4102" s="4">
        <f t="shared" si="258"/>
        <v>-230.00000000000003</v>
      </c>
      <c r="Z4102" t="str">
        <f t="shared" si="259"/>
        <v>June</v>
      </c>
    </row>
    <row r="4103" spans="1:26" x14ac:dyDescent="0.3">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c r="V4103">
        <f t="shared" si="256"/>
        <v>4</v>
      </c>
      <c r="W4103">
        <f t="shared" si="257"/>
        <v>6</v>
      </c>
      <c r="X4103" t="str" cm="1">
        <f t="array" ref="X4103">_xlfn.IFS(W4103&lt;=3, "Q1", W4103&lt;=6, "Q2", W4103&lt;=9, "Q3", W4103&lt;=12, "Q4")</f>
        <v>Q2</v>
      </c>
      <c r="Y4103" s="4">
        <f t="shared" si="258"/>
        <v>-250</v>
      </c>
      <c r="Z4103" t="str">
        <f t="shared" si="259"/>
        <v>June</v>
      </c>
    </row>
    <row r="4104" spans="1:26" x14ac:dyDescent="0.3">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c r="V4104">
        <f t="shared" si="256"/>
        <v>4</v>
      </c>
      <c r="W4104">
        <f t="shared" si="257"/>
        <v>6</v>
      </c>
      <c r="X4104" t="str" cm="1">
        <f t="array" ref="X4104">_xlfn.IFS(W4104&lt;=3, "Q1", W4104&lt;=6, "Q2", W4104&lt;=9, "Q3", W4104&lt;=12, "Q4")</f>
        <v>Q2</v>
      </c>
      <c r="Y4104" s="4">
        <f t="shared" si="258"/>
        <v>32.5</v>
      </c>
      <c r="Z4104" t="str">
        <f t="shared" si="259"/>
        <v>June</v>
      </c>
    </row>
    <row r="4105" spans="1:26" x14ac:dyDescent="0.3">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c r="V4105">
        <f t="shared" si="256"/>
        <v>0</v>
      </c>
      <c r="W4105">
        <f t="shared" si="257"/>
        <v>12</v>
      </c>
      <c r="X4105" t="str" cm="1">
        <f t="array" ref="X4105">_xlfn.IFS(W4105&lt;=3, "Q1", W4105&lt;=6, "Q2", W4105&lt;=9, "Q3", W4105&lt;=12, "Q4")</f>
        <v>Q4</v>
      </c>
      <c r="Y4105" s="4">
        <f t="shared" si="258"/>
        <v>44</v>
      </c>
      <c r="Z4105" t="str">
        <f t="shared" si="259"/>
        <v>December</v>
      </c>
    </row>
    <row r="4106" spans="1:26" x14ac:dyDescent="0.3">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c r="V4106">
        <f t="shared" si="256"/>
        <v>6</v>
      </c>
      <c r="W4106">
        <f t="shared" si="257"/>
        <v>8</v>
      </c>
      <c r="X4106" t="str" cm="1">
        <f t="array" ref="X4106">_xlfn.IFS(W4106&lt;=3, "Q1", W4106&lt;=6, "Q2", W4106&lt;=9, "Q3", W4106&lt;=12, "Q4")</f>
        <v>Q3</v>
      </c>
      <c r="Y4106" s="4">
        <f t="shared" si="258"/>
        <v>11.249999999999998</v>
      </c>
      <c r="Z4106" t="str">
        <f t="shared" si="259"/>
        <v>August</v>
      </c>
    </row>
    <row r="4107" spans="1:26" x14ac:dyDescent="0.3">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c r="V4107">
        <f t="shared" si="256"/>
        <v>6</v>
      </c>
      <c r="W4107">
        <f t="shared" si="257"/>
        <v>8</v>
      </c>
      <c r="X4107" t="str" cm="1">
        <f t="array" ref="X4107">_xlfn.IFS(W4107&lt;=3, "Q1", W4107&lt;=6, "Q2", W4107&lt;=9, "Q3", W4107&lt;=12, "Q4")</f>
        <v>Q3</v>
      </c>
      <c r="Y4107" s="4">
        <f t="shared" si="258"/>
        <v>33.75</v>
      </c>
      <c r="Z4107" t="str">
        <f t="shared" si="259"/>
        <v>August</v>
      </c>
    </row>
    <row r="4108" spans="1:26" x14ac:dyDescent="0.3">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c r="V4108">
        <f t="shared" si="256"/>
        <v>4</v>
      </c>
      <c r="W4108">
        <f t="shared" si="257"/>
        <v>8</v>
      </c>
      <c r="X4108" t="str" cm="1">
        <f t="array" ref="X4108">_xlfn.IFS(W4108&lt;=3, "Q1", W4108&lt;=6, "Q2", W4108&lt;=9, "Q3", W4108&lt;=12, "Q4")</f>
        <v>Q3</v>
      </c>
      <c r="Y4108" s="4">
        <f t="shared" si="258"/>
        <v>-160</v>
      </c>
      <c r="Z4108" t="str">
        <f t="shared" si="259"/>
        <v>August</v>
      </c>
    </row>
    <row r="4109" spans="1:26" x14ac:dyDescent="0.3">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c r="V4109">
        <f t="shared" si="256"/>
        <v>0</v>
      </c>
      <c r="W4109">
        <f t="shared" si="257"/>
        <v>9</v>
      </c>
      <c r="X4109" t="str" cm="1">
        <f t="array" ref="X4109">_xlfn.IFS(W4109&lt;=3, "Q1", W4109&lt;=6, "Q2", W4109&lt;=9, "Q3", W4109&lt;=12, "Q4")</f>
        <v>Q3</v>
      </c>
      <c r="Y4109" s="4">
        <f t="shared" si="258"/>
        <v>2</v>
      </c>
      <c r="Z4109" t="str">
        <f t="shared" si="259"/>
        <v>September</v>
      </c>
    </row>
    <row r="4110" spans="1:26" x14ac:dyDescent="0.3">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c r="V4110">
        <f t="shared" si="256"/>
        <v>0</v>
      </c>
      <c r="W4110">
        <f t="shared" si="257"/>
        <v>9</v>
      </c>
      <c r="X4110" t="str" cm="1">
        <f t="array" ref="X4110">_xlfn.IFS(W4110&lt;=3, "Q1", W4110&lt;=6, "Q2", W4110&lt;=9, "Q3", W4110&lt;=12, "Q4")</f>
        <v>Q3</v>
      </c>
      <c r="Y4110" s="4">
        <f t="shared" si="258"/>
        <v>-51.666666666666657</v>
      </c>
      <c r="Z4110" t="str">
        <f t="shared" si="259"/>
        <v>September</v>
      </c>
    </row>
    <row r="4111" spans="1:26" x14ac:dyDescent="0.3">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c r="V4111">
        <f t="shared" si="256"/>
        <v>7</v>
      </c>
      <c r="W4111">
        <f t="shared" si="257"/>
        <v>12</v>
      </c>
      <c r="X4111" t="str" cm="1">
        <f t="array" ref="X4111">_xlfn.IFS(W4111&lt;=3, "Q1", W4111&lt;=6, "Q2", W4111&lt;=9, "Q3", W4111&lt;=12, "Q4")</f>
        <v>Q4</v>
      </c>
      <c r="Y4111" s="4">
        <f t="shared" si="258"/>
        <v>26.999999999999996</v>
      </c>
      <c r="Z4111" t="str">
        <f t="shared" si="259"/>
        <v>December</v>
      </c>
    </row>
    <row r="4112" spans="1:26" x14ac:dyDescent="0.3">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c r="V4112">
        <f t="shared" si="256"/>
        <v>7</v>
      </c>
      <c r="W4112">
        <f t="shared" si="257"/>
        <v>12</v>
      </c>
      <c r="X4112" t="str" cm="1">
        <f t="array" ref="X4112">_xlfn.IFS(W4112&lt;=3, "Q1", W4112&lt;=6, "Q2", W4112&lt;=9, "Q3", W4112&lt;=12, "Q4")</f>
        <v>Q4</v>
      </c>
      <c r="Y4112" s="4">
        <f t="shared" si="258"/>
        <v>13</v>
      </c>
      <c r="Z4112" t="str">
        <f t="shared" si="259"/>
        <v>December</v>
      </c>
    </row>
    <row r="4113" spans="1:26" x14ac:dyDescent="0.3">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c r="V4113">
        <f t="shared" si="256"/>
        <v>7</v>
      </c>
      <c r="W4113">
        <f t="shared" si="257"/>
        <v>12</v>
      </c>
      <c r="X4113" t="str" cm="1">
        <f t="array" ref="X4113">_xlfn.IFS(W4113&lt;=3, "Q1", W4113&lt;=6, "Q2", W4113&lt;=9, "Q3", W4113&lt;=12, "Q4")</f>
        <v>Q4</v>
      </c>
      <c r="Y4113" s="4">
        <f t="shared" si="258"/>
        <v>49.000000000000007</v>
      </c>
      <c r="Z4113" t="str">
        <f t="shared" si="259"/>
        <v>December</v>
      </c>
    </row>
    <row r="4114" spans="1:26" x14ac:dyDescent="0.3">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c r="V4114">
        <f t="shared" si="256"/>
        <v>7</v>
      </c>
      <c r="W4114">
        <f t="shared" si="257"/>
        <v>12</v>
      </c>
      <c r="X4114" t="str" cm="1">
        <f t="array" ref="X4114">_xlfn.IFS(W4114&lt;=3, "Q1", W4114&lt;=6, "Q2", W4114&lt;=9, "Q3", W4114&lt;=12, "Q4")</f>
        <v>Q4</v>
      </c>
      <c r="Y4114" s="4">
        <f t="shared" si="258"/>
        <v>29.000000000000004</v>
      </c>
      <c r="Z4114" t="str">
        <f t="shared" si="259"/>
        <v>December</v>
      </c>
    </row>
    <row r="4115" spans="1:26" x14ac:dyDescent="0.3">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c r="V4115">
        <f t="shared" si="256"/>
        <v>5</v>
      </c>
      <c r="W4115">
        <f t="shared" si="257"/>
        <v>5</v>
      </c>
      <c r="X4115" t="str" cm="1">
        <f t="array" ref="X4115">_xlfn.IFS(W4115&lt;=3, "Q1", W4115&lt;=6, "Q2", W4115&lt;=9, "Q3", W4115&lt;=12, "Q4")</f>
        <v>Q2</v>
      </c>
      <c r="Y4115" s="4">
        <f t="shared" si="258"/>
        <v>33.75</v>
      </c>
      <c r="Z4115" t="str">
        <f t="shared" si="259"/>
        <v>May</v>
      </c>
    </row>
    <row r="4116" spans="1:26" x14ac:dyDescent="0.3">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c r="V4116">
        <f t="shared" si="256"/>
        <v>5</v>
      </c>
      <c r="W4116">
        <f t="shared" si="257"/>
        <v>5</v>
      </c>
      <c r="X4116" t="str" cm="1">
        <f t="array" ref="X4116">_xlfn.IFS(W4116&lt;=3, "Q1", W4116&lt;=6, "Q2", W4116&lt;=9, "Q3", W4116&lt;=12, "Q4")</f>
        <v>Q2</v>
      </c>
      <c r="Y4116" s="4">
        <f t="shared" si="258"/>
        <v>8.75</v>
      </c>
      <c r="Z4116" t="str">
        <f t="shared" si="259"/>
        <v>May</v>
      </c>
    </row>
    <row r="4117" spans="1:26" x14ac:dyDescent="0.3">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c r="V4117">
        <f t="shared" si="256"/>
        <v>3</v>
      </c>
      <c r="W4117">
        <f t="shared" si="257"/>
        <v>11</v>
      </c>
      <c r="X4117" t="str" cm="1">
        <f t="array" ref="X4117">_xlfn.IFS(W4117&lt;=3, "Q1", W4117&lt;=6, "Q2", W4117&lt;=9, "Q3", W4117&lt;=12, "Q4")</f>
        <v>Q4</v>
      </c>
      <c r="Y4117" s="4">
        <f t="shared" si="258"/>
        <v>31.25</v>
      </c>
      <c r="Z4117" t="str">
        <f t="shared" si="259"/>
        <v>November</v>
      </c>
    </row>
    <row r="4118" spans="1:26" x14ac:dyDescent="0.3">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c r="V4118">
        <f t="shared" si="256"/>
        <v>5</v>
      </c>
      <c r="W4118">
        <f t="shared" si="257"/>
        <v>11</v>
      </c>
      <c r="X4118" t="str" cm="1">
        <f t="array" ref="X4118">_xlfn.IFS(W4118&lt;=3, "Q1", W4118&lt;=6, "Q2", W4118&lt;=9, "Q3", W4118&lt;=12, "Q4")</f>
        <v>Q4</v>
      </c>
      <c r="Y4118" s="4">
        <f t="shared" si="258"/>
        <v>31.25</v>
      </c>
      <c r="Z4118" t="str">
        <f t="shared" si="259"/>
        <v>November</v>
      </c>
    </row>
    <row r="4119" spans="1:26" x14ac:dyDescent="0.3">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c r="V4119">
        <f t="shared" si="256"/>
        <v>5</v>
      </c>
      <c r="W4119">
        <f t="shared" si="257"/>
        <v>11</v>
      </c>
      <c r="X4119" t="str" cm="1">
        <f t="array" ref="X4119">_xlfn.IFS(W4119&lt;=3, "Q1", W4119&lt;=6, "Q2", W4119&lt;=9, "Q3", W4119&lt;=12, "Q4")</f>
        <v>Q4</v>
      </c>
      <c r="Y4119" s="4">
        <f t="shared" si="258"/>
        <v>48.000000000000007</v>
      </c>
      <c r="Z4119" t="str">
        <f t="shared" si="259"/>
        <v>November</v>
      </c>
    </row>
    <row r="4120" spans="1:26" x14ac:dyDescent="0.3">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c r="V4120">
        <f t="shared" si="256"/>
        <v>5</v>
      </c>
      <c r="W4120">
        <f t="shared" si="257"/>
        <v>11</v>
      </c>
      <c r="X4120" t="str" cm="1">
        <f t="array" ref="X4120">_xlfn.IFS(W4120&lt;=3, "Q1", W4120&lt;=6, "Q2", W4120&lt;=9, "Q3", W4120&lt;=12, "Q4")</f>
        <v>Q4</v>
      </c>
      <c r="Y4120" s="4">
        <f t="shared" si="258"/>
        <v>12</v>
      </c>
      <c r="Z4120" t="str">
        <f t="shared" si="259"/>
        <v>November</v>
      </c>
    </row>
    <row r="4121" spans="1:26" x14ac:dyDescent="0.3">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c r="V4121">
        <f t="shared" si="256"/>
        <v>5</v>
      </c>
      <c r="W4121">
        <f t="shared" si="257"/>
        <v>11</v>
      </c>
      <c r="X4121" t="str" cm="1">
        <f t="array" ref="X4121">_xlfn.IFS(W4121&lt;=3, "Q1", W4121&lt;=6, "Q2", W4121&lt;=9, "Q3", W4121&lt;=12, "Q4")</f>
        <v>Q4</v>
      </c>
      <c r="Y4121" s="4">
        <f t="shared" si="258"/>
        <v>32.5</v>
      </c>
      <c r="Z4121" t="str">
        <f t="shared" si="259"/>
        <v>November</v>
      </c>
    </row>
    <row r="4122" spans="1:26" x14ac:dyDescent="0.3">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c r="V4122">
        <f t="shared" si="256"/>
        <v>6</v>
      </c>
      <c r="W4122">
        <f t="shared" si="257"/>
        <v>9</v>
      </c>
      <c r="X4122" t="str" cm="1">
        <f t="array" ref="X4122">_xlfn.IFS(W4122&lt;=3, "Q1", W4122&lt;=6, "Q2", W4122&lt;=9, "Q3", W4122&lt;=12, "Q4")</f>
        <v>Q3</v>
      </c>
      <c r="Y4122" s="4">
        <f t="shared" si="258"/>
        <v>-7.5</v>
      </c>
      <c r="Z4122" t="str">
        <f t="shared" si="259"/>
        <v>September</v>
      </c>
    </row>
    <row r="4123" spans="1:26" x14ac:dyDescent="0.3">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c r="V4123">
        <f t="shared" si="256"/>
        <v>1</v>
      </c>
      <c r="W4123">
        <f t="shared" si="257"/>
        <v>5</v>
      </c>
      <c r="X4123" t="str" cm="1">
        <f t="array" ref="X4123">_xlfn.IFS(W4123&lt;=3, "Q1", W4123&lt;=6, "Q2", W4123&lt;=9, "Q3", W4123&lt;=12, "Q4")</f>
        <v>Q2</v>
      </c>
      <c r="Y4123" s="4">
        <f t="shared" si="258"/>
        <v>45</v>
      </c>
      <c r="Z4123" t="str">
        <f t="shared" si="259"/>
        <v>May</v>
      </c>
    </row>
    <row r="4124" spans="1:26" x14ac:dyDescent="0.3">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c r="V4124">
        <f t="shared" si="256"/>
        <v>1</v>
      </c>
      <c r="W4124">
        <f t="shared" si="257"/>
        <v>5</v>
      </c>
      <c r="X4124" t="str" cm="1">
        <f t="array" ref="X4124">_xlfn.IFS(W4124&lt;=3, "Q1", W4124&lt;=6, "Q2", W4124&lt;=9, "Q3", W4124&lt;=12, "Q4")</f>
        <v>Q2</v>
      </c>
      <c r="Y4124" s="4">
        <f t="shared" si="258"/>
        <v>47</v>
      </c>
      <c r="Z4124" t="str">
        <f t="shared" si="259"/>
        <v>May</v>
      </c>
    </row>
    <row r="4125" spans="1:26" x14ac:dyDescent="0.3">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c r="V4125">
        <f t="shared" si="256"/>
        <v>1</v>
      </c>
      <c r="W4125">
        <f t="shared" si="257"/>
        <v>5</v>
      </c>
      <c r="X4125" t="str" cm="1">
        <f t="array" ref="X4125">_xlfn.IFS(W4125&lt;=3, "Q1", W4125&lt;=6, "Q2", W4125&lt;=9, "Q3", W4125&lt;=12, "Q4")</f>
        <v>Q2</v>
      </c>
      <c r="Y4125" s="4">
        <f t="shared" si="258"/>
        <v>36.25</v>
      </c>
      <c r="Z4125" t="str">
        <f t="shared" si="259"/>
        <v>May</v>
      </c>
    </row>
    <row r="4126" spans="1:26" x14ac:dyDescent="0.3">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c r="V4126">
        <f t="shared" si="256"/>
        <v>7</v>
      </c>
      <c r="W4126">
        <f t="shared" si="257"/>
        <v>5</v>
      </c>
      <c r="X4126" t="str" cm="1">
        <f t="array" ref="X4126">_xlfn.IFS(W4126&lt;=3, "Q1", W4126&lt;=6, "Q2", W4126&lt;=9, "Q3", W4126&lt;=12, "Q4")</f>
        <v>Q2</v>
      </c>
      <c r="Y4126" s="4">
        <f t="shared" si="258"/>
        <v>27</v>
      </c>
      <c r="Z4126" t="str">
        <f t="shared" si="259"/>
        <v>May</v>
      </c>
    </row>
    <row r="4127" spans="1:26" x14ac:dyDescent="0.3">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c r="V4127">
        <f t="shared" si="256"/>
        <v>4</v>
      </c>
      <c r="W4127">
        <f t="shared" si="257"/>
        <v>7</v>
      </c>
      <c r="X4127" t="str" cm="1">
        <f t="array" ref="X4127">_xlfn.IFS(W4127&lt;=3, "Q1", W4127&lt;=6, "Q2", W4127&lt;=9, "Q3", W4127&lt;=12, "Q4")</f>
        <v>Q3</v>
      </c>
      <c r="Y4127" s="4">
        <f t="shared" si="258"/>
        <v>-2.5</v>
      </c>
      <c r="Z4127" t="str">
        <f t="shared" si="259"/>
        <v>July</v>
      </c>
    </row>
    <row r="4128" spans="1:26" x14ac:dyDescent="0.3">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c r="V4128">
        <f t="shared" si="256"/>
        <v>3</v>
      </c>
      <c r="W4128">
        <f t="shared" si="257"/>
        <v>5</v>
      </c>
      <c r="X4128" t="str" cm="1">
        <f t="array" ref="X4128">_xlfn.IFS(W4128&lt;=3, "Q1", W4128&lt;=6, "Q2", W4128&lt;=9, "Q3", W4128&lt;=12, "Q4")</f>
        <v>Q2</v>
      </c>
      <c r="Y4128" s="4">
        <f t="shared" si="258"/>
        <v>33</v>
      </c>
      <c r="Z4128" t="str">
        <f t="shared" si="259"/>
        <v>May</v>
      </c>
    </row>
    <row r="4129" spans="1:26" x14ac:dyDescent="0.3">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c r="V4129">
        <f t="shared" si="256"/>
        <v>5</v>
      </c>
      <c r="W4129">
        <f t="shared" si="257"/>
        <v>9</v>
      </c>
      <c r="X4129" t="str" cm="1">
        <f t="array" ref="X4129">_xlfn.IFS(W4129&lt;=3, "Q1", W4129&lt;=6, "Q2", W4129&lt;=9, "Q3", W4129&lt;=12, "Q4")</f>
        <v>Q3</v>
      </c>
      <c r="Y4129" s="4">
        <f t="shared" si="258"/>
        <v>11.250000000000002</v>
      </c>
      <c r="Z4129" t="str">
        <f t="shared" si="259"/>
        <v>September</v>
      </c>
    </row>
    <row r="4130" spans="1:26" x14ac:dyDescent="0.3">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c r="V4130">
        <f t="shared" si="256"/>
        <v>5</v>
      </c>
      <c r="W4130">
        <f t="shared" si="257"/>
        <v>9</v>
      </c>
      <c r="X4130" t="str" cm="1">
        <f t="array" ref="X4130">_xlfn.IFS(W4130&lt;=3, "Q1", W4130&lt;=6, "Q2", W4130&lt;=9, "Q3", W4130&lt;=12, "Q4")</f>
        <v>Q3</v>
      </c>
      <c r="Y4130" s="4">
        <f t="shared" si="258"/>
        <v>-36</v>
      </c>
      <c r="Z4130" t="str">
        <f t="shared" si="259"/>
        <v>September</v>
      </c>
    </row>
    <row r="4131" spans="1:26" x14ac:dyDescent="0.3">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c r="V4131">
        <f t="shared" si="256"/>
        <v>6</v>
      </c>
      <c r="W4131">
        <f t="shared" si="257"/>
        <v>3</v>
      </c>
      <c r="X4131" t="str" cm="1">
        <f t="array" ref="X4131">_xlfn.IFS(W4131&lt;=3, "Q1", W4131&lt;=6, "Q2", W4131&lt;=9, "Q3", W4131&lt;=12, "Q4")</f>
        <v>Q1</v>
      </c>
      <c r="Y4131" s="4">
        <f t="shared" si="258"/>
        <v>28.999999999999996</v>
      </c>
      <c r="Z4131" t="str">
        <f t="shared" si="259"/>
        <v>March</v>
      </c>
    </row>
    <row r="4132" spans="1:26" x14ac:dyDescent="0.3">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c r="V4132">
        <f t="shared" si="256"/>
        <v>7</v>
      </c>
      <c r="W4132">
        <f t="shared" si="257"/>
        <v>11</v>
      </c>
      <c r="X4132" t="str" cm="1">
        <f t="array" ref="X4132">_xlfn.IFS(W4132&lt;=3, "Q1", W4132&lt;=6, "Q2", W4132&lt;=9, "Q3", W4132&lt;=12, "Q4")</f>
        <v>Q4</v>
      </c>
      <c r="Y4132" s="4">
        <f t="shared" si="258"/>
        <v>-165</v>
      </c>
      <c r="Z4132" t="str">
        <f t="shared" si="259"/>
        <v>November</v>
      </c>
    </row>
    <row r="4133" spans="1:26" x14ac:dyDescent="0.3">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c r="V4133">
        <f t="shared" si="256"/>
        <v>7</v>
      </c>
      <c r="W4133">
        <f t="shared" si="257"/>
        <v>7</v>
      </c>
      <c r="X4133" t="str" cm="1">
        <f t="array" ref="X4133">_xlfn.IFS(W4133&lt;=3, "Q1", W4133&lt;=6, "Q2", W4133&lt;=9, "Q3", W4133&lt;=12, "Q4")</f>
        <v>Q3</v>
      </c>
      <c r="Y4133" s="4">
        <f t="shared" si="258"/>
        <v>33.75</v>
      </c>
      <c r="Z4133" t="str">
        <f t="shared" si="259"/>
        <v>July</v>
      </c>
    </row>
    <row r="4134" spans="1:26" x14ac:dyDescent="0.3">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c r="V4134">
        <f t="shared" si="256"/>
        <v>7</v>
      </c>
      <c r="W4134">
        <f t="shared" si="257"/>
        <v>7</v>
      </c>
      <c r="X4134" t="str" cm="1">
        <f t="array" ref="X4134">_xlfn.IFS(W4134&lt;=3, "Q1", W4134&lt;=6, "Q2", W4134&lt;=9, "Q3", W4134&lt;=12, "Q4")</f>
        <v>Q3</v>
      </c>
      <c r="Y4134" s="4">
        <f t="shared" si="258"/>
        <v>36.25</v>
      </c>
      <c r="Z4134" t="str">
        <f t="shared" si="259"/>
        <v>July</v>
      </c>
    </row>
    <row r="4135" spans="1:26" x14ac:dyDescent="0.3">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c r="V4135">
        <f t="shared" si="256"/>
        <v>5</v>
      </c>
      <c r="W4135">
        <f t="shared" si="257"/>
        <v>9</v>
      </c>
      <c r="X4135" t="str" cm="1">
        <f t="array" ref="X4135">_xlfn.IFS(W4135&lt;=3, "Q1", W4135&lt;=6, "Q2", W4135&lt;=9, "Q3", W4135&lt;=12, "Q4")</f>
        <v>Q3</v>
      </c>
      <c r="Y4135" s="4">
        <f t="shared" si="258"/>
        <v>48.000000000000007</v>
      </c>
      <c r="Z4135" t="str">
        <f t="shared" si="259"/>
        <v>September</v>
      </c>
    </row>
    <row r="4136" spans="1:26" x14ac:dyDescent="0.3">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c r="V4136">
        <f t="shared" si="256"/>
        <v>5</v>
      </c>
      <c r="W4136">
        <f t="shared" si="257"/>
        <v>9</v>
      </c>
      <c r="X4136" t="str" cm="1">
        <f t="array" ref="X4136">_xlfn.IFS(W4136&lt;=3, "Q1", W4136&lt;=6, "Q2", W4136&lt;=9, "Q3", W4136&lt;=12, "Q4")</f>
        <v>Q3</v>
      </c>
      <c r="Y4136" s="4">
        <f t="shared" si="258"/>
        <v>43</v>
      </c>
      <c r="Z4136" t="str">
        <f t="shared" si="259"/>
        <v>September</v>
      </c>
    </row>
    <row r="4137" spans="1:26" x14ac:dyDescent="0.3">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c r="V4137">
        <f t="shared" si="256"/>
        <v>6</v>
      </c>
      <c r="W4137">
        <f t="shared" si="257"/>
        <v>10</v>
      </c>
      <c r="X4137" t="str" cm="1">
        <f t="array" ref="X4137">_xlfn.IFS(W4137&lt;=3, "Q1", W4137&lt;=6, "Q2", W4137&lt;=9, "Q3", W4137&lt;=12, "Q4")</f>
        <v>Q4</v>
      </c>
      <c r="Y4137" s="4">
        <f t="shared" si="258"/>
        <v>37.5</v>
      </c>
      <c r="Z4137" t="str">
        <f t="shared" si="259"/>
        <v>October</v>
      </c>
    </row>
    <row r="4138" spans="1:26" x14ac:dyDescent="0.3">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c r="V4138">
        <f t="shared" si="256"/>
        <v>6</v>
      </c>
      <c r="W4138">
        <f t="shared" si="257"/>
        <v>10</v>
      </c>
      <c r="X4138" t="str" cm="1">
        <f t="array" ref="X4138">_xlfn.IFS(W4138&lt;=3, "Q1", W4138&lt;=6, "Q2", W4138&lt;=9, "Q3", W4138&lt;=12, "Q4")</f>
        <v>Q4</v>
      </c>
      <c r="Y4138" s="4">
        <f t="shared" si="258"/>
        <v>13</v>
      </c>
      <c r="Z4138" t="str">
        <f t="shared" si="259"/>
        <v>October</v>
      </c>
    </row>
    <row r="4139" spans="1:26" x14ac:dyDescent="0.3">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c r="V4139">
        <f t="shared" si="256"/>
        <v>4</v>
      </c>
      <c r="W4139">
        <f t="shared" si="257"/>
        <v>11</v>
      </c>
      <c r="X4139" t="str" cm="1">
        <f t="array" ref="X4139">_xlfn.IFS(W4139&lt;=3, "Q1", W4139&lt;=6, "Q2", W4139&lt;=9, "Q3", W4139&lt;=12, "Q4")</f>
        <v>Q4</v>
      </c>
      <c r="Y4139" s="4">
        <f t="shared" si="258"/>
        <v>50</v>
      </c>
      <c r="Z4139" t="str">
        <f t="shared" si="259"/>
        <v>November</v>
      </c>
    </row>
    <row r="4140" spans="1:26" x14ac:dyDescent="0.3">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c r="V4140">
        <f t="shared" si="256"/>
        <v>2</v>
      </c>
      <c r="W4140">
        <f t="shared" si="257"/>
        <v>12</v>
      </c>
      <c r="X4140" t="str" cm="1">
        <f t="array" ref="X4140">_xlfn.IFS(W4140&lt;=3, "Q1", W4140&lt;=6, "Q2", W4140&lt;=9, "Q3", W4140&lt;=12, "Q4")</f>
        <v>Q4</v>
      </c>
      <c r="Y4140" s="4">
        <f t="shared" si="258"/>
        <v>-149.99999999999997</v>
      </c>
      <c r="Z4140" t="str">
        <f t="shared" si="259"/>
        <v>December</v>
      </c>
    </row>
    <row r="4141" spans="1:26" x14ac:dyDescent="0.3">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c r="V4141">
        <f t="shared" si="256"/>
        <v>3</v>
      </c>
      <c r="W4141">
        <f t="shared" si="257"/>
        <v>12</v>
      </c>
      <c r="X4141" t="str" cm="1">
        <f t="array" ref="X4141">_xlfn.IFS(W4141&lt;=3, "Q1", W4141&lt;=6, "Q2", W4141&lt;=9, "Q3", W4141&lt;=12, "Q4")</f>
        <v>Q4</v>
      </c>
      <c r="Y4141" s="4">
        <f t="shared" si="258"/>
        <v>6.25</v>
      </c>
      <c r="Z4141" t="str">
        <f t="shared" si="259"/>
        <v>December</v>
      </c>
    </row>
    <row r="4142" spans="1:26" x14ac:dyDescent="0.3">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c r="V4142">
        <f t="shared" si="256"/>
        <v>3</v>
      </c>
      <c r="W4142">
        <f t="shared" si="257"/>
        <v>12</v>
      </c>
      <c r="X4142" t="str" cm="1">
        <f t="array" ref="X4142">_xlfn.IFS(W4142&lt;=3, "Q1", W4142&lt;=6, "Q2", W4142&lt;=9, "Q3", W4142&lt;=12, "Q4")</f>
        <v>Q4</v>
      </c>
      <c r="Y4142" s="4">
        <f t="shared" si="258"/>
        <v>17.5</v>
      </c>
      <c r="Z4142" t="str">
        <f t="shared" si="259"/>
        <v>December</v>
      </c>
    </row>
    <row r="4143" spans="1:26" x14ac:dyDescent="0.3">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c r="V4143">
        <f t="shared" si="256"/>
        <v>4</v>
      </c>
      <c r="W4143">
        <f t="shared" si="257"/>
        <v>6</v>
      </c>
      <c r="X4143" t="str" cm="1">
        <f t="array" ref="X4143">_xlfn.IFS(W4143&lt;=3, "Q1", W4143&lt;=6, "Q2", W4143&lt;=9, "Q3", W4143&lt;=12, "Q4")</f>
        <v>Q2</v>
      </c>
      <c r="Y4143" s="4">
        <f t="shared" si="258"/>
        <v>46.000000000000007</v>
      </c>
      <c r="Z4143" t="str">
        <f t="shared" si="259"/>
        <v>June</v>
      </c>
    </row>
    <row r="4144" spans="1:26" x14ac:dyDescent="0.3">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c r="V4144">
        <f t="shared" si="256"/>
        <v>4</v>
      </c>
      <c r="W4144">
        <f t="shared" si="257"/>
        <v>5</v>
      </c>
      <c r="X4144" t="str" cm="1">
        <f t="array" ref="X4144">_xlfn.IFS(W4144&lt;=3, "Q1", W4144&lt;=6, "Q2", W4144&lt;=9, "Q3", W4144&lt;=12, "Q4")</f>
        <v>Q2</v>
      </c>
      <c r="Y4144" s="4">
        <f t="shared" si="258"/>
        <v>46</v>
      </c>
      <c r="Z4144" t="str">
        <f t="shared" si="259"/>
        <v>May</v>
      </c>
    </row>
    <row r="4145" spans="1:26" x14ac:dyDescent="0.3">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c r="V4145">
        <f t="shared" si="256"/>
        <v>7</v>
      </c>
      <c r="W4145">
        <f t="shared" si="257"/>
        <v>1</v>
      </c>
      <c r="X4145" t="str" cm="1">
        <f t="array" ref="X4145">_xlfn.IFS(W4145&lt;=3, "Q1", W4145&lt;=6, "Q2", W4145&lt;=9, "Q3", W4145&lt;=12, "Q4")</f>
        <v>Q1</v>
      </c>
      <c r="Y4145" s="4">
        <f t="shared" si="258"/>
        <v>44.999999999999993</v>
      </c>
      <c r="Z4145" t="str">
        <f t="shared" si="259"/>
        <v>January</v>
      </c>
    </row>
    <row r="4146" spans="1:26" x14ac:dyDescent="0.3">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c r="V4146">
        <f t="shared" si="256"/>
        <v>7</v>
      </c>
      <c r="W4146">
        <f t="shared" si="257"/>
        <v>1</v>
      </c>
      <c r="X4146" t="str" cm="1">
        <f t="array" ref="X4146">_xlfn.IFS(W4146&lt;=3, "Q1", W4146&lt;=6, "Q2", W4146&lt;=9, "Q3", W4146&lt;=12, "Q4")</f>
        <v>Q1</v>
      </c>
      <c r="Y4146" s="4">
        <f t="shared" si="258"/>
        <v>27</v>
      </c>
      <c r="Z4146" t="str">
        <f t="shared" si="259"/>
        <v>January</v>
      </c>
    </row>
    <row r="4147" spans="1:26" x14ac:dyDescent="0.3">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c r="V4147">
        <f t="shared" si="256"/>
        <v>7</v>
      </c>
      <c r="W4147">
        <f t="shared" si="257"/>
        <v>1</v>
      </c>
      <c r="X4147" t="str" cm="1">
        <f t="array" ref="X4147">_xlfn.IFS(W4147&lt;=3, "Q1", W4147&lt;=6, "Q2", W4147&lt;=9, "Q3", W4147&lt;=12, "Q4")</f>
        <v>Q1</v>
      </c>
      <c r="Y4147" s="4">
        <f t="shared" si="258"/>
        <v>-11.25</v>
      </c>
      <c r="Z4147" t="str">
        <f t="shared" si="259"/>
        <v>January</v>
      </c>
    </row>
    <row r="4148" spans="1:26" x14ac:dyDescent="0.3">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c r="V4148">
        <f t="shared" si="256"/>
        <v>6</v>
      </c>
      <c r="W4148">
        <f t="shared" si="257"/>
        <v>11</v>
      </c>
      <c r="X4148" t="str" cm="1">
        <f t="array" ref="X4148">_xlfn.IFS(W4148&lt;=3, "Q1", W4148&lt;=6, "Q2", W4148&lt;=9, "Q3", W4148&lt;=12, "Q4")</f>
        <v>Q4</v>
      </c>
      <c r="Y4148" s="4">
        <f t="shared" si="258"/>
        <v>20</v>
      </c>
      <c r="Z4148" t="str">
        <f t="shared" si="259"/>
        <v>November</v>
      </c>
    </row>
    <row r="4149" spans="1:26" x14ac:dyDescent="0.3">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c r="V4149">
        <f t="shared" si="256"/>
        <v>5</v>
      </c>
      <c r="W4149">
        <f t="shared" si="257"/>
        <v>10</v>
      </c>
      <c r="X4149" t="str" cm="1">
        <f t="array" ref="X4149">_xlfn.IFS(W4149&lt;=3, "Q1", W4149&lt;=6, "Q2", W4149&lt;=9, "Q3", W4149&lt;=12, "Q4")</f>
        <v>Q4</v>
      </c>
      <c r="Y4149" s="4">
        <f t="shared" si="258"/>
        <v>-154.99999999999997</v>
      </c>
      <c r="Z4149" t="str">
        <f t="shared" si="259"/>
        <v>October</v>
      </c>
    </row>
    <row r="4150" spans="1:26" x14ac:dyDescent="0.3">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c r="V4150">
        <f t="shared" si="256"/>
        <v>5</v>
      </c>
      <c r="W4150">
        <f t="shared" si="257"/>
        <v>10</v>
      </c>
      <c r="X4150" t="str" cm="1">
        <f t="array" ref="X4150">_xlfn.IFS(W4150&lt;=3, "Q1", W4150&lt;=6, "Q2", W4150&lt;=9, "Q3", W4150&lt;=12, "Q4")</f>
        <v>Q4</v>
      </c>
      <c r="Y4150" s="4">
        <f t="shared" si="258"/>
        <v>8.75</v>
      </c>
      <c r="Z4150" t="str">
        <f t="shared" si="259"/>
        <v>October</v>
      </c>
    </row>
    <row r="4151" spans="1:26" x14ac:dyDescent="0.3">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c r="V4151">
        <f t="shared" si="256"/>
        <v>5</v>
      </c>
      <c r="W4151">
        <f t="shared" si="257"/>
        <v>10</v>
      </c>
      <c r="X4151" t="str" cm="1">
        <f t="array" ref="X4151">_xlfn.IFS(W4151&lt;=3, "Q1", W4151&lt;=6, "Q2", W4151&lt;=9, "Q3", W4151&lt;=12, "Q4")</f>
        <v>Q4</v>
      </c>
      <c r="Y4151" s="4">
        <f t="shared" si="258"/>
        <v>-3.75</v>
      </c>
      <c r="Z4151" t="str">
        <f t="shared" si="259"/>
        <v>October</v>
      </c>
    </row>
    <row r="4152" spans="1:26" x14ac:dyDescent="0.3">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c r="V4152">
        <f t="shared" si="256"/>
        <v>5</v>
      </c>
      <c r="W4152">
        <f t="shared" si="257"/>
        <v>10</v>
      </c>
      <c r="X4152" t="str" cm="1">
        <f t="array" ref="X4152">_xlfn.IFS(W4152&lt;=3, "Q1", W4152&lt;=6, "Q2", W4152&lt;=9, "Q3", W4152&lt;=12, "Q4")</f>
        <v>Q4</v>
      </c>
      <c r="Y4152" s="4">
        <f t="shared" si="258"/>
        <v>-22.499999999999996</v>
      </c>
      <c r="Z4152" t="str">
        <f t="shared" si="259"/>
        <v>October</v>
      </c>
    </row>
    <row r="4153" spans="1:26" x14ac:dyDescent="0.3">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c r="V4153">
        <f t="shared" si="256"/>
        <v>4</v>
      </c>
      <c r="W4153">
        <f t="shared" si="257"/>
        <v>9</v>
      </c>
      <c r="X4153" t="str" cm="1">
        <f t="array" ref="X4153">_xlfn.IFS(W4153&lt;=3, "Q1", W4153&lt;=6, "Q2", W4153&lt;=9, "Q3", W4153&lt;=12, "Q4")</f>
        <v>Q3</v>
      </c>
      <c r="Y4153" s="4">
        <f t="shared" si="258"/>
        <v>33.75</v>
      </c>
      <c r="Z4153" t="str">
        <f t="shared" si="259"/>
        <v>September</v>
      </c>
    </row>
    <row r="4154" spans="1:26" x14ac:dyDescent="0.3">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c r="V4154">
        <f t="shared" si="256"/>
        <v>4</v>
      </c>
      <c r="W4154">
        <f t="shared" si="257"/>
        <v>9</v>
      </c>
      <c r="X4154" t="str" cm="1">
        <f t="array" ref="X4154">_xlfn.IFS(W4154&lt;=3, "Q1", W4154&lt;=6, "Q2", W4154&lt;=9, "Q3", W4154&lt;=12, "Q4")</f>
        <v>Q3</v>
      </c>
      <c r="Y4154" s="4">
        <f t="shared" si="258"/>
        <v>35</v>
      </c>
      <c r="Z4154" t="str">
        <f t="shared" si="259"/>
        <v>September</v>
      </c>
    </row>
    <row r="4155" spans="1:26" x14ac:dyDescent="0.3">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c r="V4155">
        <f t="shared" si="256"/>
        <v>4</v>
      </c>
      <c r="W4155">
        <f t="shared" si="257"/>
        <v>9</v>
      </c>
      <c r="X4155" t="str" cm="1">
        <f t="array" ref="X4155">_xlfn.IFS(W4155&lt;=3, "Q1", W4155&lt;=6, "Q2", W4155&lt;=9, "Q3", W4155&lt;=12, "Q4")</f>
        <v>Q3</v>
      </c>
      <c r="Y4155" s="4">
        <f t="shared" si="258"/>
        <v>33.75</v>
      </c>
      <c r="Z4155" t="str">
        <f t="shared" si="259"/>
        <v>September</v>
      </c>
    </row>
    <row r="4156" spans="1:26" x14ac:dyDescent="0.3">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c r="V4156">
        <f t="shared" si="256"/>
        <v>5</v>
      </c>
      <c r="W4156">
        <f t="shared" si="257"/>
        <v>12</v>
      </c>
      <c r="X4156" t="str" cm="1">
        <f t="array" ref="X4156">_xlfn.IFS(W4156&lt;=3, "Q1", W4156&lt;=6, "Q2", W4156&lt;=9, "Q3", W4156&lt;=12, "Q4")</f>
        <v>Q4</v>
      </c>
      <c r="Y4156" s="4">
        <f t="shared" si="258"/>
        <v>-73.333333333333329</v>
      </c>
      <c r="Z4156" t="str">
        <f t="shared" si="259"/>
        <v>December</v>
      </c>
    </row>
    <row r="4157" spans="1:26" x14ac:dyDescent="0.3">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c r="V4157">
        <f t="shared" si="256"/>
        <v>5</v>
      </c>
      <c r="W4157">
        <f t="shared" si="257"/>
        <v>12</v>
      </c>
      <c r="X4157" t="str" cm="1">
        <f t="array" ref="X4157">_xlfn.IFS(W4157&lt;=3, "Q1", W4157&lt;=6, "Q2", W4157&lt;=9, "Q3", W4157&lt;=12, "Q4")</f>
        <v>Q4</v>
      </c>
      <c r="Y4157" s="4">
        <f t="shared" si="258"/>
        <v>-70</v>
      </c>
      <c r="Z4157" t="str">
        <f t="shared" si="259"/>
        <v>December</v>
      </c>
    </row>
    <row r="4158" spans="1:26" x14ac:dyDescent="0.3">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c r="V4158">
        <f t="shared" si="256"/>
        <v>4</v>
      </c>
      <c r="W4158">
        <f t="shared" si="257"/>
        <v>12</v>
      </c>
      <c r="X4158" t="str" cm="1">
        <f t="array" ref="X4158">_xlfn.IFS(W4158&lt;=3, "Q1", W4158&lt;=6, "Q2", W4158&lt;=9, "Q3", W4158&lt;=12, "Q4")</f>
        <v>Q4</v>
      </c>
      <c r="Y4158" s="4">
        <f t="shared" si="258"/>
        <v>1.25</v>
      </c>
      <c r="Z4158" t="str">
        <f t="shared" si="259"/>
        <v>December</v>
      </c>
    </row>
    <row r="4159" spans="1:26" x14ac:dyDescent="0.3">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c r="V4159">
        <f t="shared" si="256"/>
        <v>4</v>
      </c>
      <c r="W4159">
        <f t="shared" si="257"/>
        <v>12</v>
      </c>
      <c r="X4159" t="str" cm="1">
        <f t="array" ref="X4159">_xlfn.IFS(W4159&lt;=3, "Q1", W4159&lt;=6, "Q2", W4159&lt;=9, "Q3", W4159&lt;=12, "Q4")</f>
        <v>Q4</v>
      </c>
      <c r="Y4159" s="4">
        <f t="shared" si="258"/>
        <v>-76.666666666666657</v>
      </c>
      <c r="Z4159" t="str">
        <f t="shared" si="259"/>
        <v>December</v>
      </c>
    </row>
    <row r="4160" spans="1:26" x14ac:dyDescent="0.3">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c r="V4160">
        <f t="shared" si="256"/>
        <v>7</v>
      </c>
      <c r="W4160">
        <f t="shared" si="257"/>
        <v>11</v>
      </c>
      <c r="X4160" t="str" cm="1">
        <f t="array" ref="X4160">_xlfn.IFS(W4160&lt;=3, "Q1", W4160&lt;=6, "Q2", W4160&lt;=9, "Q3", W4160&lt;=12, "Q4")</f>
        <v>Q4</v>
      </c>
      <c r="Y4160" s="4">
        <f t="shared" si="258"/>
        <v>32.5</v>
      </c>
      <c r="Z4160" t="str">
        <f t="shared" si="259"/>
        <v>November</v>
      </c>
    </row>
    <row r="4161" spans="1:26" x14ac:dyDescent="0.3">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c r="V4161">
        <f t="shared" si="256"/>
        <v>7</v>
      </c>
      <c r="W4161">
        <f t="shared" si="257"/>
        <v>4</v>
      </c>
      <c r="X4161" t="str" cm="1">
        <f t="array" ref="X4161">_xlfn.IFS(W4161&lt;=3, "Q1", W4161&lt;=6, "Q2", W4161&lt;=9, "Q3", W4161&lt;=12, "Q4")</f>
        <v>Q2</v>
      </c>
      <c r="Y4161" s="4">
        <f t="shared" si="258"/>
        <v>28.999999999999996</v>
      </c>
      <c r="Z4161" t="str">
        <f t="shared" si="259"/>
        <v>April</v>
      </c>
    </row>
    <row r="4162" spans="1:26" x14ac:dyDescent="0.3">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c r="V4162">
        <f t="shared" si="256"/>
        <v>4</v>
      </c>
      <c r="W4162">
        <f t="shared" si="257"/>
        <v>5</v>
      </c>
      <c r="X4162" t="str" cm="1">
        <f t="array" ref="X4162">_xlfn.IFS(W4162&lt;=3, "Q1", W4162&lt;=6, "Q2", W4162&lt;=9, "Q3", W4162&lt;=12, "Q4")</f>
        <v>Q2</v>
      </c>
      <c r="Y4162" s="4">
        <f t="shared" si="258"/>
        <v>25</v>
      </c>
      <c r="Z4162" t="str">
        <f t="shared" si="259"/>
        <v>May</v>
      </c>
    </row>
    <row r="4163" spans="1:26" x14ac:dyDescent="0.3">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c r="V4163">
        <f t="shared" ref="V4163:V4226" si="260">D4163-C4163</f>
        <v>4</v>
      </c>
      <c r="W4163">
        <f t="shared" ref="W4163:W4226" si="261">MONTH(C4163)</f>
        <v>5</v>
      </c>
      <c r="X4163" t="str" cm="1">
        <f t="array" ref="X4163">_xlfn.IFS(W4163&lt;=3, "Q1", W4163&lt;=6, "Q2", W4163&lt;=9, "Q3", W4163&lt;=12, "Q4")</f>
        <v>Q2</v>
      </c>
      <c r="Y4163" s="4">
        <f t="shared" ref="Y4163:Y4226" si="262">(U4163/R4163)*100</f>
        <v>26</v>
      </c>
      <c r="Z4163" t="str">
        <f t="shared" ref="Z4163:Z4226" si="263">TEXT(C4163, "mmmm")</f>
        <v>May</v>
      </c>
    </row>
    <row r="4164" spans="1:26" x14ac:dyDescent="0.3">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c r="V4164">
        <f t="shared" si="260"/>
        <v>4</v>
      </c>
      <c r="W4164">
        <f t="shared" si="261"/>
        <v>3</v>
      </c>
      <c r="X4164" t="str" cm="1">
        <f t="array" ref="X4164">_xlfn.IFS(W4164&lt;=3, "Q1", W4164&lt;=6, "Q2", W4164&lt;=9, "Q3", W4164&lt;=12, "Q4")</f>
        <v>Q1</v>
      </c>
      <c r="Y4164" s="4">
        <f t="shared" si="262"/>
        <v>46</v>
      </c>
      <c r="Z4164" t="str">
        <f t="shared" si="263"/>
        <v>March</v>
      </c>
    </row>
    <row r="4165" spans="1:26" x14ac:dyDescent="0.3">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c r="V4165">
        <f t="shared" si="260"/>
        <v>4</v>
      </c>
      <c r="W4165">
        <f t="shared" si="261"/>
        <v>3</v>
      </c>
      <c r="X4165" t="str" cm="1">
        <f t="array" ref="X4165">_xlfn.IFS(W4165&lt;=3, "Q1", W4165&lt;=6, "Q2", W4165&lt;=9, "Q3", W4165&lt;=12, "Q4")</f>
        <v>Q1</v>
      </c>
      <c r="Y4165" s="4">
        <f t="shared" si="262"/>
        <v>47</v>
      </c>
      <c r="Z4165" t="str">
        <f t="shared" si="263"/>
        <v>March</v>
      </c>
    </row>
    <row r="4166" spans="1:26" x14ac:dyDescent="0.3">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c r="V4166">
        <f t="shared" si="260"/>
        <v>2</v>
      </c>
      <c r="W4166">
        <f t="shared" si="261"/>
        <v>1</v>
      </c>
      <c r="X4166" t="str" cm="1">
        <f t="array" ref="X4166">_xlfn.IFS(W4166&lt;=3, "Q1", W4166&lt;=6, "Q2", W4166&lt;=9, "Q3", W4166&lt;=12, "Q4")</f>
        <v>Q1</v>
      </c>
      <c r="Y4166" s="4">
        <f t="shared" si="262"/>
        <v>-8.75</v>
      </c>
      <c r="Z4166" t="str">
        <f t="shared" si="263"/>
        <v>January</v>
      </c>
    </row>
    <row r="4167" spans="1:26" x14ac:dyDescent="0.3">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c r="V4167">
        <f t="shared" si="260"/>
        <v>2</v>
      </c>
      <c r="W4167">
        <f t="shared" si="261"/>
        <v>1</v>
      </c>
      <c r="X4167" t="str" cm="1">
        <f t="array" ref="X4167">_xlfn.IFS(W4167&lt;=3, "Q1", W4167&lt;=6, "Q2", W4167&lt;=9, "Q3", W4167&lt;=12, "Q4")</f>
        <v>Q1</v>
      </c>
      <c r="Y4167" s="4">
        <f t="shared" si="262"/>
        <v>8.75</v>
      </c>
      <c r="Z4167" t="str">
        <f t="shared" si="263"/>
        <v>January</v>
      </c>
    </row>
    <row r="4168" spans="1:26" x14ac:dyDescent="0.3">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c r="V4168">
        <f t="shared" si="260"/>
        <v>5</v>
      </c>
      <c r="W4168">
        <f t="shared" si="261"/>
        <v>3</v>
      </c>
      <c r="X4168" t="str" cm="1">
        <f t="array" ref="X4168">_xlfn.IFS(W4168&lt;=3, "Q1", W4168&lt;=6, "Q2", W4168&lt;=9, "Q3", W4168&lt;=12, "Q4")</f>
        <v>Q1</v>
      </c>
      <c r="Y4168" s="4">
        <f t="shared" si="262"/>
        <v>48.000000000000007</v>
      </c>
      <c r="Z4168" t="str">
        <f t="shared" si="263"/>
        <v>March</v>
      </c>
    </row>
    <row r="4169" spans="1:26" x14ac:dyDescent="0.3">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c r="V4169">
        <f t="shared" si="260"/>
        <v>2</v>
      </c>
      <c r="W4169">
        <f t="shared" si="261"/>
        <v>10</v>
      </c>
      <c r="X4169" t="str" cm="1">
        <f t="array" ref="X4169">_xlfn.IFS(W4169&lt;=3, "Q1", W4169&lt;=6, "Q2", W4169&lt;=9, "Q3", W4169&lt;=12, "Q4")</f>
        <v>Q4</v>
      </c>
      <c r="Y4169" s="4">
        <f t="shared" si="262"/>
        <v>26</v>
      </c>
      <c r="Z4169" t="str">
        <f t="shared" si="263"/>
        <v>October</v>
      </c>
    </row>
    <row r="4170" spans="1:26" x14ac:dyDescent="0.3">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c r="V4170">
        <f t="shared" si="260"/>
        <v>2</v>
      </c>
      <c r="W4170">
        <f t="shared" si="261"/>
        <v>10</v>
      </c>
      <c r="X4170" t="str" cm="1">
        <f t="array" ref="X4170">_xlfn.IFS(W4170&lt;=3, "Q1", W4170&lt;=6, "Q2", W4170&lt;=9, "Q3", W4170&lt;=12, "Q4")</f>
        <v>Q4</v>
      </c>
      <c r="Y4170" s="4">
        <f t="shared" si="262"/>
        <v>-15.000000000000002</v>
      </c>
      <c r="Z4170" t="str">
        <f t="shared" si="263"/>
        <v>October</v>
      </c>
    </row>
    <row r="4171" spans="1:26" x14ac:dyDescent="0.3">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c r="V4171">
        <f t="shared" si="260"/>
        <v>1</v>
      </c>
      <c r="W4171">
        <f t="shared" si="261"/>
        <v>4</v>
      </c>
      <c r="X4171" t="str" cm="1">
        <f t="array" ref="X4171">_xlfn.IFS(W4171&lt;=3, "Q1", W4171&lt;=6, "Q2", W4171&lt;=9, "Q3", W4171&lt;=12, "Q4")</f>
        <v>Q2</v>
      </c>
      <c r="Y4171" s="4">
        <f t="shared" si="262"/>
        <v>35</v>
      </c>
      <c r="Z4171" t="str">
        <f t="shared" si="263"/>
        <v>April</v>
      </c>
    </row>
    <row r="4172" spans="1:26" x14ac:dyDescent="0.3">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c r="V4172">
        <f t="shared" si="260"/>
        <v>1</v>
      </c>
      <c r="W4172">
        <f t="shared" si="261"/>
        <v>4</v>
      </c>
      <c r="X4172" t="str" cm="1">
        <f t="array" ref="X4172">_xlfn.IFS(W4172&lt;=3, "Q1", W4172&lt;=6, "Q2", W4172&lt;=9, "Q3", W4172&lt;=12, "Q4")</f>
        <v>Q2</v>
      </c>
      <c r="Y4172" s="4">
        <f t="shared" si="262"/>
        <v>32.5</v>
      </c>
      <c r="Z4172" t="str">
        <f t="shared" si="263"/>
        <v>April</v>
      </c>
    </row>
    <row r="4173" spans="1:26" x14ac:dyDescent="0.3">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c r="V4173">
        <f t="shared" si="260"/>
        <v>4</v>
      </c>
      <c r="W4173">
        <f t="shared" si="261"/>
        <v>11</v>
      </c>
      <c r="X4173" t="str" cm="1">
        <f t="array" ref="X4173">_xlfn.IFS(W4173&lt;=3, "Q1", W4173&lt;=6, "Q2", W4173&lt;=9, "Q3", W4173&lt;=12, "Q4")</f>
        <v>Q4</v>
      </c>
      <c r="Y4173" s="4">
        <f t="shared" si="262"/>
        <v>2</v>
      </c>
      <c r="Z4173" t="str">
        <f t="shared" si="263"/>
        <v>November</v>
      </c>
    </row>
    <row r="4174" spans="1:26" x14ac:dyDescent="0.3">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c r="V4174">
        <f t="shared" si="260"/>
        <v>0</v>
      </c>
      <c r="W4174">
        <f t="shared" si="261"/>
        <v>7</v>
      </c>
      <c r="X4174" t="str" cm="1">
        <f t="array" ref="X4174">_xlfn.IFS(W4174&lt;=3, "Q1", W4174&lt;=6, "Q2", W4174&lt;=9, "Q3", W4174&lt;=12, "Q4")</f>
        <v>Q3</v>
      </c>
      <c r="Y4174" s="4">
        <f t="shared" si="262"/>
        <v>46</v>
      </c>
      <c r="Z4174" t="str">
        <f t="shared" si="263"/>
        <v>July</v>
      </c>
    </row>
    <row r="4175" spans="1:26" x14ac:dyDescent="0.3">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c r="V4175">
        <f t="shared" si="260"/>
        <v>0</v>
      </c>
      <c r="W4175">
        <f t="shared" si="261"/>
        <v>7</v>
      </c>
      <c r="X4175" t="str" cm="1">
        <f t="array" ref="X4175">_xlfn.IFS(W4175&lt;=3, "Q1", W4175&lt;=6, "Q2", W4175&lt;=9, "Q3", W4175&lt;=12, "Q4")</f>
        <v>Q3</v>
      </c>
      <c r="Y4175" s="4">
        <f t="shared" si="262"/>
        <v>47.999999999999993</v>
      </c>
      <c r="Z4175" t="str">
        <f t="shared" si="263"/>
        <v>July</v>
      </c>
    </row>
    <row r="4176" spans="1:26" x14ac:dyDescent="0.3">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c r="V4176">
        <f t="shared" si="260"/>
        <v>0</v>
      </c>
      <c r="W4176">
        <f t="shared" si="261"/>
        <v>7</v>
      </c>
      <c r="X4176" t="str" cm="1">
        <f t="array" ref="X4176">_xlfn.IFS(W4176&lt;=3, "Q1", W4176&lt;=6, "Q2", W4176&lt;=9, "Q3", W4176&lt;=12, "Q4")</f>
        <v>Q3</v>
      </c>
      <c r="Y4176" s="4">
        <f t="shared" si="262"/>
        <v>48</v>
      </c>
      <c r="Z4176" t="str">
        <f t="shared" si="263"/>
        <v>July</v>
      </c>
    </row>
    <row r="4177" spans="1:26" x14ac:dyDescent="0.3">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c r="V4177">
        <f t="shared" si="260"/>
        <v>1</v>
      </c>
      <c r="W4177">
        <f t="shared" si="261"/>
        <v>11</v>
      </c>
      <c r="X4177" t="str" cm="1">
        <f t="array" ref="X4177">_xlfn.IFS(W4177&lt;=3, "Q1", W4177&lt;=6, "Q2", W4177&lt;=9, "Q3", W4177&lt;=12, "Q4")</f>
        <v>Q4</v>
      </c>
      <c r="Y4177" s="4">
        <f t="shared" si="262"/>
        <v>28.000000000000004</v>
      </c>
      <c r="Z4177" t="str">
        <f t="shared" si="263"/>
        <v>November</v>
      </c>
    </row>
    <row r="4178" spans="1:26" x14ac:dyDescent="0.3">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c r="V4178">
        <f t="shared" si="260"/>
        <v>5</v>
      </c>
      <c r="W4178">
        <f t="shared" si="261"/>
        <v>4</v>
      </c>
      <c r="X4178" t="str" cm="1">
        <f t="array" ref="X4178">_xlfn.IFS(W4178&lt;=3, "Q1", W4178&lt;=6, "Q2", W4178&lt;=9, "Q3", W4178&lt;=12, "Q4")</f>
        <v>Q2</v>
      </c>
      <c r="Y4178" s="4">
        <f t="shared" si="262"/>
        <v>26</v>
      </c>
      <c r="Z4178" t="str">
        <f t="shared" si="263"/>
        <v>April</v>
      </c>
    </row>
    <row r="4179" spans="1:26" x14ac:dyDescent="0.3">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c r="V4179">
        <f t="shared" si="260"/>
        <v>5</v>
      </c>
      <c r="W4179">
        <f t="shared" si="261"/>
        <v>4</v>
      </c>
      <c r="X4179" t="str" cm="1">
        <f t="array" ref="X4179">_xlfn.IFS(W4179&lt;=3, "Q1", W4179&lt;=6, "Q2", W4179&lt;=9, "Q3", W4179&lt;=12, "Q4")</f>
        <v>Q2</v>
      </c>
      <c r="Y4179" s="4">
        <f t="shared" si="262"/>
        <v>49</v>
      </c>
      <c r="Z4179" t="str">
        <f t="shared" si="263"/>
        <v>April</v>
      </c>
    </row>
    <row r="4180" spans="1:26" x14ac:dyDescent="0.3">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c r="V4180">
        <f t="shared" si="260"/>
        <v>2</v>
      </c>
      <c r="W4180">
        <f t="shared" si="261"/>
        <v>6</v>
      </c>
      <c r="X4180" t="str" cm="1">
        <f t="array" ref="X4180">_xlfn.IFS(W4180&lt;=3, "Q1", W4180&lt;=6, "Q2", W4180&lt;=9, "Q3", W4180&lt;=12, "Q4")</f>
        <v>Q2</v>
      </c>
      <c r="Y4180" s="4">
        <f t="shared" si="262"/>
        <v>47</v>
      </c>
      <c r="Z4180" t="str">
        <f t="shared" si="263"/>
        <v>June</v>
      </c>
    </row>
    <row r="4181" spans="1:26" x14ac:dyDescent="0.3">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c r="V4181">
        <f t="shared" si="260"/>
        <v>4</v>
      </c>
      <c r="W4181">
        <f t="shared" si="261"/>
        <v>3</v>
      </c>
      <c r="X4181" t="str" cm="1">
        <f t="array" ref="X4181">_xlfn.IFS(W4181&lt;=3, "Q1", W4181&lt;=6, "Q2", W4181&lt;=9, "Q3", W4181&lt;=12, "Q4")</f>
        <v>Q1</v>
      </c>
      <c r="Y4181" s="4">
        <f t="shared" si="262"/>
        <v>36.25</v>
      </c>
      <c r="Z4181" t="str">
        <f t="shared" si="263"/>
        <v>March</v>
      </c>
    </row>
    <row r="4182" spans="1:26" x14ac:dyDescent="0.3">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c r="V4182">
        <f t="shared" si="260"/>
        <v>4</v>
      </c>
      <c r="W4182">
        <f t="shared" si="261"/>
        <v>10</v>
      </c>
      <c r="X4182" t="str" cm="1">
        <f t="array" ref="X4182">_xlfn.IFS(W4182&lt;=3, "Q1", W4182&lt;=6, "Q2", W4182&lt;=9, "Q3", W4182&lt;=12, "Q4")</f>
        <v>Q4</v>
      </c>
      <c r="Y4182" s="4">
        <f t="shared" si="262"/>
        <v>-150</v>
      </c>
      <c r="Z4182" t="str">
        <f t="shared" si="263"/>
        <v>October</v>
      </c>
    </row>
    <row r="4183" spans="1:26" x14ac:dyDescent="0.3">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c r="V4183">
        <f t="shared" si="260"/>
        <v>6</v>
      </c>
      <c r="W4183">
        <f t="shared" si="261"/>
        <v>10</v>
      </c>
      <c r="X4183" t="str" cm="1">
        <f t="array" ref="X4183">_xlfn.IFS(W4183&lt;=3, "Q1", W4183&lt;=6, "Q2", W4183&lt;=9, "Q3", W4183&lt;=12, "Q4")</f>
        <v>Q4</v>
      </c>
      <c r="Y4183" s="4">
        <f t="shared" si="262"/>
        <v>36</v>
      </c>
      <c r="Z4183" t="str">
        <f t="shared" si="263"/>
        <v>October</v>
      </c>
    </row>
    <row r="4184" spans="1:26" x14ac:dyDescent="0.3">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c r="V4184">
        <f t="shared" si="260"/>
        <v>6</v>
      </c>
      <c r="W4184">
        <f t="shared" si="261"/>
        <v>10</v>
      </c>
      <c r="X4184" t="str" cm="1">
        <f t="array" ref="X4184">_xlfn.IFS(W4184&lt;=3, "Q1", W4184&lt;=6, "Q2", W4184&lt;=9, "Q3", W4184&lt;=12, "Q4")</f>
        <v>Q4</v>
      </c>
      <c r="Y4184" s="4">
        <f t="shared" si="262"/>
        <v>45</v>
      </c>
      <c r="Z4184" t="str">
        <f t="shared" si="263"/>
        <v>October</v>
      </c>
    </row>
    <row r="4185" spans="1:26" x14ac:dyDescent="0.3">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c r="V4185">
        <f t="shared" si="260"/>
        <v>6</v>
      </c>
      <c r="W4185">
        <f t="shared" si="261"/>
        <v>10</v>
      </c>
      <c r="X4185" t="str" cm="1">
        <f t="array" ref="X4185">_xlfn.IFS(W4185&lt;=3, "Q1", W4185&lt;=6, "Q2", W4185&lt;=9, "Q3", W4185&lt;=12, "Q4")</f>
        <v>Q4</v>
      </c>
      <c r="Y4185" s="4">
        <f t="shared" si="262"/>
        <v>3</v>
      </c>
      <c r="Z4185" t="str">
        <f t="shared" si="263"/>
        <v>October</v>
      </c>
    </row>
    <row r="4186" spans="1:26" x14ac:dyDescent="0.3">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c r="V4186">
        <f t="shared" si="260"/>
        <v>2</v>
      </c>
      <c r="W4186">
        <f t="shared" si="261"/>
        <v>12</v>
      </c>
      <c r="X4186" t="str" cm="1">
        <f t="array" ref="X4186">_xlfn.IFS(W4186&lt;=3, "Q1", W4186&lt;=6, "Q2", W4186&lt;=9, "Q3", W4186&lt;=12, "Q4")</f>
        <v>Q4</v>
      </c>
      <c r="Y4186" s="4">
        <f t="shared" si="262"/>
        <v>25</v>
      </c>
      <c r="Z4186" t="str">
        <f t="shared" si="263"/>
        <v>December</v>
      </c>
    </row>
    <row r="4187" spans="1:26" x14ac:dyDescent="0.3">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c r="V4187">
        <f t="shared" si="260"/>
        <v>1</v>
      </c>
      <c r="W4187">
        <f t="shared" si="261"/>
        <v>10</v>
      </c>
      <c r="X4187" t="str" cm="1">
        <f t="array" ref="X4187">_xlfn.IFS(W4187&lt;=3, "Q1", W4187&lt;=6, "Q2", W4187&lt;=9, "Q3", W4187&lt;=12, "Q4")</f>
        <v>Q4</v>
      </c>
      <c r="Y4187" s="4">
        <f t="shared" si="262"/>
        <v>10</v>
      </c>
      <c r="Z4187" t="str">
        <f t="shared" si="263"/>
        <v>October</v>
      </c>
    </row>
    <row r="4188" spans="1:26" x14ac:dyDescent="0.3">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c r="V4188">
        <f t="shared" si="260"/>
        <v>5</v>
      </c>
      <c r="W4188">
        <f t="shared" si="261"/>
        <v>5</v>
      </c>
      <c r="X4188" t="str" cm="1">
        <f t="array" ref="X4188">_xlfn.IFS(W4188&lt;=3, "Q1", W4188&lt;=6, "Q2", W4188&lt;=9, "Q3", W4188&lt;=12, "Q4")</f>
        <v>Q2</v>
      </c>
      <c r="Y4188" s="4">
        <f t="shared" si="262"/>
        <v>-155</v>
      </c>
      <c r="Z4188" t="str">
        <f t="shared" si="263"/>
        <v>May</v>
      </c>
    </row>
    <row r="4189" spans="1:26" x14ac:dyDescent="0.3">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c r="V4189">
        <f t="shared" si="260"/>
        <v>5</v>
      </c>
      <c r="W4189">
        <f t="shared" si="261"/>
        <v>5</v>
      </c>
      <c r="X4189" t="str" cm="1">
        <f t="array" ref="X4189">_xlfn.IFS(W4189&lt;=3, "Q1", W4189&lt;=6, "Q2", W4189&lt;=9, "Q3", W4189&lt;=12, "Q4")</f>
        <v>Q2</v>
      </c>
      <c r="Y4189" s="4">
        <f t="shared" si="262"/>
        <v>-165</v>
      </c>
      <c r="Z4189" t="str">
        <f t="shared" si="263"/>
        <v>May</v>
      </c>
    </row>
    <row r="4190" spans="1:26" x14ac:dyDescent="0.3">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c r="V4190">
        <f t="shared" si="260"/>
        <v>5</v>
      </c>
      <c r="W4190">
        <f t="shared" si="261"/>
        <v>5</v>
      </c>
      <c r="X4190" t="str" cm="1">
        <f t="array" ref="X4190">_xlfn.IFS(W4190&lt;=3, "Q1", W4190&lt;=6, "Q2", W4190&lt;=9, "Q3", W4190&lt;=12, "Q4")</f>
        <v>Q2</v>
      </c>
      <c r="Y4190" s="4">
        <f t="shared" si="262"/>
        <v>7.4999999999999982</v>
      </c>
      <c r="Z4190" t="str">
        <f t="shared" si="263"/>
        <v>May</v>
      </c>
    </row>
    <row r="4191" spans="1:26" x14ac:dyDescent="0.3">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c r="V4191">
        <f t="shared" si="260"/>
        <v>5</v>
      </c>
      <c r="W4191">
        <f t="shared" si="261"/>
        <v>9</v>
      </c>
      <c r="X4191" t="str" cm="1">
        <f t="array" ref="X4191">_xlfn.IFS(W4191&lt;=3, "Q1", W4191&lt;=6, "Q2", W4191&lt;=9, "Q3", W4191&lt;=12, "Q4")</f>
        <v>Q3</v>
      </c>
      <c r="Y4191" s="4">
        <f t="shared" si="262"/>
        <v>44.999999999999993</v>
      </c>
      <c r="Z4191" t="str">
        <f t="shared" si="263"/>
        <v>September</v>
      </c>
    </row>
    <row r="4192" spans="1:26" x14ac:dyDescent="0.3">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c r="V4192">
        <f t="shared" si="260"/>
        <v>5</v>
      </c>
      <c r="W4192">
        <f t="shared" si="261"/>
        <v>11</v>
      </c>
      <c r="X4192" t="str" cm="1">
        <f t="array" ref="X4192">_xlfn.IFS(W4192&lt;=3, "Q1", W4192&lt;=6, "Q2", W4192&lt;=9, "Q3", W4192&lt;=12, "Q4")</f>
        <v>Q4</v>
      </c>
      <c r="Y4192" s="4">
        <f t="shared" si="262"/>
        <v>48.000000000000007</v>
      </c>
      <c r="Z4192" t="str">
        <f t="shared" si="263"/>
        <v>November</v>
      </c>
    </row>
    <row r="4193" spans="1:26" x14ac:dyDescent="0.3">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c r="V4193">
        <f t="shared" si="260"/>
        <v>0</v>
      </c>
      <c r="W4193">
        <f t="shared" si="261"/>
        <v>7</v>
      </c>
      <c r="X4193" t="str" cm="1">
        <f t="array" ref="X4193">_xlfn.IFS(W4193&lt;=3, "Q1", W4193&lt;=6, "Q2", W4193&lt;=9, "Q3", W4193&lt;=12, "Q4")</f>
        <v>Q3</v>
      </c>
      <c r="Y4193" s="4">
        <f t="shared" si="262"/>
        <v>31.249999999999993</v>
      </c>
      <c r="Z4193" t="str">
        <f t="shared" si="263"/>
        <v>July</v>
      </c>
    </row>
    <row r="4194" spans="1:26" x14ac:dyDescent="0.3">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c r="V4194">
        <f t="shared" si="260"/>
        <v>4</v>
      </c>
      <c r="W4194">
        <f t="shared" si="261"/>
        <v>11</v>
      </c>
      <c r="X4194" t="str" cm="1">
        <f t="array" ref="X4194">_xlfn.IFS(W4194&lt;=3, "Q1", W4194&lt;=6, "Q2", W4194&lt;=9, "Q3", W4194&lt;=12, "Q4")</f>
        <v>Q4</v>
      </c>
      <c r="Y4194" s="4">
        <f t="shared" si="262"/>
        <v>23.000000000000004</v>
      </c>
      <c r="Z4194" t="str">
        <f t="shared" si="263"/>
        <v>November</v>
      </c>
    </row>
    <row r="4195" spans="1:26" x14ac:dyDescent="0.3">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c r="V4195">
        <f t="shared" si="260"/>
        <v>4</v>
      </c>
      <c r="W4195">
        <f t="shared" si="261"/>
        <v>11</v>
      </c>
      <c r="X4195" t="str" cm="1">
        <f t="array" ref="X4195">_xlfn.IFS(W4195&lt;=3, "Q1", W4195&lt;=6, "Q2", W4195&lt;=9, "Q3", W4195&lt;=12, "Q4")</f>
        <v>Q4</v>
      </c>
      <c r="Y4195" s="4">
        <f t="shared" si="262"/>
        <v>7.5</v>
      </c>
      <c r="Z4195" t="str">
        <f t="shared" si="263"/>
        <v>November</v>
      </c>
    </row>
    <row r="4196" spans="1:26" x14ac:dyDescent="0.3">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c r="V4196">
        <f t="shared" si="260"/>
        <v>4</v>
      </c>
      <c r="W4196">
        <f t="shared" si="261"/>
        <v>6</v>
      </c>
      <c r="X4196" t="str" cm="1">
        <f t="array" ref="X4196">_xlfn.IFS(W4196&lt;=3, "Q1", W4196&lt;=6, "Q2", W4196&lt;=9, "Q3", W4196&lt;=12, "Q4")</f>
        <v>Q2</v>
      </c>
      <c r="Y4196" s="4">
        <f t="shared" si="262"/>
        <v>28.999999999999996</v>
      </c>
      <c r="Z4196" t="str">
        <f t="shared" si="263"/>
        <v>June</v>
      </c>
    </row>
    <row r="4197" spans="1:26" x14ac:dyDescent="0.3">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c r="V4197">
        <f t="shared" si="260"/>
        <v>6</v>
      </c>
      <c r="W4197">
        <f t="shared" si="261"/>
        <v>4</v>
      </c>
      <c r="X4197" t="str" cm="1">
        <f t="array" ref="X4197">_xlfn.IFS(W4197&lt;=3, "Q1", W4197&lt;=6, "Q2", W4197&lt;=9, "Q3", W4197&lt;=12, "Q4")</f>
        <v>Q2</v>
      </c>
      <c r="Y4197" s="4">
        <f t="shared" si="262"/>
        <v>42.000000000000007</v>
      </c>
      <c r="Z4197" t="str">
        <f t="shared" si="263"/>
        <v>April</v>
      </c>
    </row>
    <row r="4198" spans="1:26" x14ac:dyDescent="0.3">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c r="V4198">
        <f t="shared" si="260"/>
        <v>5</v>
      </c>
      <c r="W4198">
        <f t="shared" si="261"/>
        <v>4</v>
      </c>
      <c r="X4198" t="str" cm="1">
        <f t="array" ref="X4198">_xlfn.IFS(W4198&lt;=3, "Q1", W4198&lt;=6, "Q2", W4198&lt;=9, "Q3", W4198&lt;=12, "Q4")</f>
        <v>Q2</v>
      </c>
      <c r="Y4198" s="4">
        <f t="shared" si="262"/>
        <v>47</v>
      </c>
      <c r="Z4198" t="str">
        <f t="shared" si="263"/>
        <v>April</v>
      </c>
    </row>
    <row r="4199" spans="1:26" x14ac:dyDescent="0.3">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c r="V4199">
        <f t="shared" si="260"/>
        <v>5</v>
      </c>
      <c r="W4199">
        <f t="shared" si="261"/>
        <v>12</v>
      </c>
      <c r="X4199" t="str" cm="1">
        <f t="array" ref="X4199">_xlfn.IFS(W4199&lt;=3, "Q1", W4199&lt;=6, "Q2", W4199&lt;=9, "Q3", W4199&lt;=12, "Q4")</f>
        <v>Q4</v>
      </c>
      <c r="Y4199" s="4">
        <f t="shared" si="262"/>
        <v>23.75</v>
      </c>
      <c r="Z4199" t="str">
        <f t="shared" si="263"/>
        <v>December</v>
      </c>
    </row>
    <row r="4200" spans="1:26" x14ac:dyDescent="0.3">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c r="V4200">
        <f t="shared" si="260"/>
        <v>5</v>
      </c>
      <c r="W4200">
        <f t="shared" si="261"/>
        <v>12</v>
      </c>
      <c r="X4200" t="str" cm="1">
        <f t="array" ref="X4200">_xlfn.IFS(W4200&lt;=3, "Q1", W4200&lt;=6, "Q2", W4200&lt;=9, "Q3", W4200&lt;=12, "Q4")</f>
        <v>Q4</v>
      </c>
      <c r="Y4200" s="4">
        <f t="shared" si="262"/>
        <v>-80</v>
      </c>
      <c r="Z4200" t="str">
        <f t="shared" si="263"/>
        <v>December</v>
      </c>
    </row>
    <row r="4201" spans="1:26" x14ac:dyDescent="0.3">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c r="V4201">
        <f t="shared" si="260"/>
        <v>0</v>
      </c>
      <c r="W4201">
        <f t="shared" si="261"/>
        <v>12</v>
      </c>
      <c r="X4201" t="str" cm="1">
        <f t="array" ref="X4201">_xlfn.IFS(W4201&lt;=3, "Q1", W4201&lt;=6, "Q2", W4201&lt;=9, "Q3", W4201&lt;=12, "Q4")</f>
        <v>Q4</v>
      </c>
      <c r="Y4201" s="4">
        <f t="shared" si="262"/>
        <v>47</v>
      </c>
      <c r="Z4201" t="str">
        <f t="shared" si="263"/>
        <v>December</v>
      </c>
    </row>
    <row r="4202" spans="1:26" x14ac:dyDescent="0.3">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c r="V4202">
        <f t="shared" si="260"/>
        <v>0</v>
      </c>
      <c r="W4202">
        <f t="shared" si="261"/>
        <v>12</v>
      </c>
      <c r="X4202" t="str" cm="1">
        <f t="array" ref="X4202">_xlfn.IFS(W4202&lt;=3, "Q1", W4202&lt;=6, "Q2", W4202&lt;=9, "Q3", W4202&lt;=12, "Q4")</f>
        <v>Q4</v>
      </c>
      <c r="Y4202" s="4">
        <f t="shared" si="262"/>
        <v>31.25</v>
      </c>
      <c r="Z4202" t="str">
        <f t="shared" si="263"/>
        <v>December</v>
      </c>
    </row>
    <row r="4203" spans="1:26" x14ac:dyDescent="0.3">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c r="V4203">
        <f t="shared" si="260"/>
        <v>0</v>
      </c>
      <c r="W4203">
        <f t="shared" si="261"/>
        <v>12</v>
      </c>
      <c r="X4203" t="str" cm="1">
        <f t="array" ref="X4203">_xlfn.IFS(W4203&lt;=3, "Q1", W4203&lt;=6, "Q2", W4203&lt;=9, "Q3", W4203&lt;=12, "Q4")</f>
        <v>Q4</v>
      </c>
      <c r="Y4203" s="4">
        <f t="shared" si="262"/>
        <v>46</v>
      </c>
      <c r="Z4203" t="str">
        <f t="shared" si="263"/>
        <v>December</v>
      </c>
    </row>
    <row r="4204" spans="1:26" x14ac:dyDescent="0.3">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c r="V4204">
        <f t="shared" si="260"/>
        <v>0</v>
      </c>
      <c r="W4204">
        <f t="shared" si="261"/>
        <v>12</v>
      </c>
      <c r="X4204" t="str" cm="1">
        <f t="array" ref="X4204">_xlfn.IFS(W4204&lt;=3, "Q1", W4204&lt;=6, "Q2", W4204&lt;=9, "Q3", W4204&lt;=12, "Q4")</f>
        <v>Q4</v>
      </c>
      <c r="Y4204" s="4">
        <f t="shared" si="262"/>
        <v>46</v>
      </c>
      <c r="Z4204" t="str">
        <f t="shared" si="263"/>
        <v>December</v>
      </c>
    </row>
    <row r="4205" spans="1:26" x14ac:dyDescent="0.3">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c r="V4205">
        <f t="shared" si="260"/>
        <v>2</v>
      </c>
      <c r="W4205">
        <f t="shared" si="261"/>
        <v>10</v>
      </c>
      <c r="X4205" t="str" cm="1">
        <f t="array" ref="X4205">_xlfn.IFS(W4205&lt;=3, "Q1", W4205&lt;=6, "Q2", W4205&lt;=9, "Q3", W4205&lt;=12, "Q4")</f>
        <v>Q4</v>
      </c>
      <c r="Y4205" s="4">
        <f t="shared" si="262"/>
        <v>38</v>
      </c>
      <c r="Z4205" t="str">
        <f t="shared" si="263"/>
        <v>October</v>
      </c>
    </row>
    <row r="4206" spans="1:26" x14ac:dyDescent="0.3">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c r="V4206">
        <f t="shared" si="260"/>
        <v>2</v>
      </c>
      <c r="W4206">
        <f t="shared" si="261"/>
        <v>10</v>
      </c>
      <c r="X4206" t="str" cm="1">
        <f t="array" ref="X4206">_xlfn.IFS(W4206&lt;=3, "Q1", W4206&lt;=6, "Q2", W4206&lt;=9, "Q3", W4206&lt;=12, "Q4")</f>
        <v>Q4</v>
      </c>
      <c r="Y4206" s="4">
        <f t="shared" si="262"/>
        <v>47</v>
      </c>
      <c r="Z4206" t="str">
        <f t="shared" si="263"/>
        <v>October</v>
      </c>
    </row>
    <row r="4207" spans="1:26" x14ac:dyDescent="0.3">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c r="V4207">
        <f t="shared" si="260"/>
        <v>2</v>
      </c>
      <c r="W4207">
        <f t="shared" si="261"/>
        <v>10</v>
      </c>
      <c r="X4207" t="str" cm="1">
        <f t="array" ref="X4207">_xlfn.IFS(W4207&lt;=3, "Q1", W4207&lt;=6, "Q2", W4207&lt;=9, "Q3", W4207&lt;=12, "Q4")</f>
        <v>Q4</v>
      </c>
      <c r="Y4207" s="4">
        <f t="shared" si="262"/>
        <v>29.000000000000004</v>
      </c>
      <c r="Z4207" t="str">
        <f t="shared" si="263"/>
        <v>October</v>
      </c>
    </row>
    <row r="4208" spans="1:26" x14ac:dyDescent="0.3">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c r="V4208">
        <f t="shared" si="260"/>
        <v>2</v>
      </c>
      <c r="W4208">
        <f t="shared" si="261"/>
        <v>10</v>
      </c>
      <c r="X4208" t="str" cm="1">
        <f t="array" ref="X4208">_xlfn.IFS(W4208&lt;=3, "Q1", W4208&lt;=6, "Q2", W4208&lt;=9, "Q3", W4208&lt;=12, "Q4")</f>
        <v>Q4</v>
      </c>
      <c r="Y4208" s="4">
        <f t="shared" si="262"/>
        <v>46</v>
      </c>
      <c r="Z4208" t="str">
        <f t="shared" si="263"/>
        <v>October</v>
      </c>
    </row>
    <row r="4209" spans="1:26" x14ac:dyDescent="0.3">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c r="V4209">
        <f t="shared" si="260"/>
        <v>2</v>
      </c>
      <c r="W4209">
        <f t="shared" si="261"/>
        <v>10</v>
      </c>
      <c r="X4209" t="str" cm="1">
        <f t="array" ref="X4209">_xlfn.IFS(W4209&lt;=3, "Q1", W4209&lt;=6, "Q2", W4209&lt;=9, "Q3", W4209&lt;=12, "Q4")</f>
        <v>Q4</v>
      </c>
      <c r="Y4209" s="4">
        <f t="shared" si="262"/>
        <v>43.999999999999993</v>
      </c>
      <c r="Z4209" t="str">
        <f t="shared" si="263"/>
        <v>October</v>
      </c>
    </row>
    <row r="4210" spans="1:26" x14ac:dyDescent="0.3">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c r="V4210">
        <f t="shared" si="260"/>
        <v>2</v>
      </c>
      <c r="W4210">
        <f t="shared" si="261"/>
        <v>10</v>
      </c>
      <c r="X4210" t="str" cm="1">
        <f t="array" ref="X4210">_xlfn.IFS(W4210&lt;=3, "Q1", W4210&lt;=6, "Q2", W4210&lt;=9, "Q3", W4210&lt;=12, "Q4")</f>
        <v>Q4</v>
      </c>
      <c r="Y4210" s="4">
        <f t="shared" si="262"/>
        <v>30</v>
      </c>
      <c r="Z4210" t="str">
        <f t="shared" si="263"/>
        <v>October</v>
      </c>
    </row>
    <row r="4211" spans="1:26" x14ac:dyDescent="0.3">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c r="V4211">
        <f t="shared" si="260"/>
        <v>2</v>
      </c>
      <c r="W4211">
        <f t="shared" si="261"/>
        <v>10</v>
      </c>
      <c r="X4211" t="str" cm="1">
        <f t="array" ref="X4211">_xlfn.IFS(W4211&lt;=3, "Q1", W4211&lt;=6, "Q2", W4211&lt;=9, "Q3", W4211&lt;=12, "Q4")</f>
        <v>Q4</v>
      </c>
      <c r="Y4211" s="4">
        <f t="shared" si="262"/>
        <v>-15.714285714285714</v>
      </c>
      <c r="Z4211" t="str">
        <f t="shared" si="263"/>
        <v>October</v>
      </c>
    </row>
    <row r="4212" spans="1:26" x14ac:dyDescent="0.3">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c r="V4212">
        <f t="shared" si="260"/>
        <v>5</v>
      </c>
      <c r="W4212">
        <f t="shared" si="261"/>
        <v>12</v>
      </c>
      <c r="X4212" t="str" cm="1">
        <f t="array" ref="X4212">_xlfn.IFS(W4212&lt;=3, "Q1", W4212&lt;=6, "Q2", W4212&lt;=9, "Q3", W4212&lt;=12, "Q4")</f>
        <v>Q4</v>
      </c>
      <c r="Y4212" s="4">
        <f t="shared" si="262"/>
        <v>31.25</v>
      </c>
      <c r="Z4212" t="str">
        <f t="shared" si="263"/>
        <v>December</v>
      </c>
    </row>
    <row r="4213" spans="1:26" x14ac:dyDescent="0.3">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c r="V4213">
        <f t="shared" si="260"/>
        <v>4</v>
      </c>
      <c r="W4213">
        <f t="shared" si="261"/>
        <v>5</v>
      </c>
      <c r="X4213" t="str" cm="1">
        <f t="array" ref="X4213">_xlfn.IFS(W4213&lt;=3, "Q1", W4213&lt;=6, "Q2", W4213&lt;=9, "Q3", W4213&lt;=12, "Q4")</f>
        <v>Q2</v>
      </c>
      <c r="Y4213" s="4">
        <f t="shared" si="262"/>
        <v>45</v>
      </c>
      <c r="Z4213" t="str">
        <f t="shared" si="263"/>
        <v>May</v>
      </c>
    </row>
    <row r="4214" spans="1:26" x14ac:dyDescent="0.3">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c r="V4214">
        <f t="shared" si="260"/>
        <v>4</v>
      </c>
      <c r="W4214">
        <f t="shared" si="261"/>
        <v>5</v>
      </c>
      <c r="X4214" t="str" cm="1">
        <f t="array" ref="X4214">_xlfn.IFS(W4214&lt;=3, "Q1", W4214&lt;=6, "Q2", W4214&lt;=9, "Q3", W4214&lt;=12, "Q4")</f>
        <v>Q2</v>
      </c>
      <c r="Y4214" s="4">
        <f t="shared" si="262"/>
        <v>29.000000000000004</v>
      </c>
      <c r="Z4214" t="str">
        <f t="shared" si="263"/>
        <v>May</v>
      </c>
    </row>
    <row r="4215" spans="1:26" x14ac:dyDescent="0.3">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c r="V4215">
        <f t="shared" si="260"/>
        <v>4</v>
      </c>
      <c r="W4215">
        <f t="shared" si="261"/>
        <v>5</v>
      </c>
      <c r="X4215" t="str" cm="1">
        <f t="array" ref="X4215">_xlfn.IFS(W4215&lt;=3, "Q1", W4215&lt;=6, "Q2", W4215&lt;=9, "Q3", W4215&lt;=12, "Q4")</f>
        <v>Q2</v>
      </c>
      <c r="Y4215" s="4">
        <f t="shared" si="262"/>
        <v>47</v>
      </c>
      <c r="Z4215" t="str">
        <f t="shared" si="263"/>
        <v>May</v>
      </c>
    </row>
    <row r="4216" spans="1:26" x14ac:dyDescent="0.3">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c r="V4216">
        <f t="shared" si="260"/>
        <v>4</v>
      </c>
      <c r="W4216">
        <f t="shared" si="261"/>
        <v>3</v>
      </c>
      <c r="X4216" t="str" cm="1">
        <f t="array" ref="X4216">_xlfn.IFS(W4216&lt;=3, "Q1", W4216&lt;=6, "Q2", W4216&lt;=9, "Q3", W4216&lt;=12, "Q4")</f>
        <v>Q1</v>
      </c>
      <c r="Y4216" s="4">
        <f t="shared" si="262"/>
        <v>50</v>
      </c>
      <c r="Z4216" t="str">
        <f t="shared" si="263"/>
        <v>March</v>
      </c>
    </row>
    <row r="4217" spans="1:26" x14ac:dyDescent="0.3">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c r="V4217">
        <f t="shared" si="260"/>
        <v>4</v>
      </c>
      <c r="W4217">
        <f t="shared" si="261"/>
        <v>11</v>
      </c>
      <c r="X4217" t="str" cm="1">
        <f t="array" ref="X4217">_xlfn.IFS(W4217&lt;=3, "Q1", W4217&lt;=6, "Q2", W4217&lt;=9, "Q3", W4217&lt;=12, "Q4")</f>
        <v>Q4</v>
      </c>
      <c r="Y4217" s="4">
        <f t="shared" si="262"/>
        <v>47</v>
      </c>
      <c r="Z4217" t="str">
        <f t="shared" si="263"/>
        <v>November</v>
      </c>
    </row>
    <row r="4218" spans="1:26" x14ac:dyDescent="0.3">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c r="V4218">
        <f t="shared" si="260"/>
        <v>4</v>
      </c>
      <c r="W4218">
        <f t="shared" si="261"/>
        <v>2</v>
      </c>
      <c r="X4218" t="str" cm="1">
        <f t="array" ref="X4218">_xlfn.IFS(W4218&lt;=3, "Q1", W4218&lt;=6, "Q2", W4218&lt;=9, "Q3", W4218&lt;=12, "Q4")</f>
        <v>Q1</v>
      </c>
      <c r="Y4218" s="4">
        <f t="shared" si="262"/>
        <v>48</v>
      </c>
      <c r="Z4218" t="str">
        <f t="shared" si="263"/>
        <v>February</v>
      </c>
    </row>
    <row r="4219" spans="1:26" x14ac:dyDescent="0.3">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c r="V4219">
        <f t="shared" si="260"/>
        <v>2</v>
      </c>
      <c r="W4219">
        <f t="shared" si="261"/>
        <v>4</v>
      </c>
      <c r="X4219" t="str" cm="1">
        <f t="array" ref="X4219">_xlfn.IFS(W4219&lt;=3, "Q1", W4219&lt;=6, "Q2", W4219&lt;=9, "Q3", W4219&lt;=12, "Q4")</f>
        <v>Q2</v>
      </c>
      <c r="Y4219" s="4">
        <f t="shared" si="262"/>
        <v>17.647058823529413</v>
      </c>
      <c r="Z4219" t="str">
        <f t="shared" si="263"/>
        <v>April</v>
      </c>
    </row>
    <row r="4220" spans="1:26" x14ac:dyDescent="0.3">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c r="V4220">
        <f t="shared" si="260"/>
        <v>2</v>
      </c>
      <c r="W4220">
        <f t="shared" si="261"/>
        <v>4</v>
      </c>
      <c r="X4220" t="str" cm="1">
        <f t="array" ref="X4220">_xlfn.IFS(W4220&lt;=3, "Q1", W4220&lt;=6, "Q2", W4220&lt;=9, "Q3", W4220&lt;=12, "Q4")</f>
        <v>Q2</v>
      </c>
      <c r="Y4220" s="4">
        <f t="shared" si="262"/>
        <v>7.5</v>
      </c>
      <c r="Z4220" t="str">
        <f t="shared" si="263"/>
        <v>April</v>
      </c>
    </row>
    <row r="4221" spans="1:26" x14ac:dyDescent="0.3">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c r="V4221">
        <f t="shared" si="260"/>
        <v>2</v>
      </c>
      <c r="W4221">
        <f t="shared" si="261"/>
        <v>6</v>
      </c>
      <c r="X4221" t="str" cm="1">
        <f t="array" ref="X4221">_xlfn.IFS(W4221&lt;=3, "Q1", W4221&lt;=6, "Q2", W4221&lt;=9, "Q3", W4221&lt;=12, "Q4")</f>
        <v>Q2</v>
      </c>
      <c r="Y4221" s="4">
        <f t="shared" si="262"/>
        <v>48.000000000000007</v>
      </c>
      <c r="Z4221" t="str">
        <f t="shared" si="263"/>
        <v>June</v>
      </c>
    </row>
    <row r="4222" spans="1:26" x14ac:dyDescent="0.3">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c r="V4222">
        <f t="shared" si="260"/>
        <v>2</v>
      </c>
      <c r="W4222">
        <f t="shared" si="261"/>
        <v>6</v>
      </c>
      <c r="X4222" t="str" cm="1">
        <f t="array" ref="X4222">_xlfn.IFS(W4222&lt;=3, "Q1", W4222&lt;=6, "Q2", W4222&lt;=9, "Q3", W4222&lt;=12, "Q4")</f>
        <v>Q2</v>
      </c>
      <c r="Y4222" s="4">
        <f t="shared" si="262"/>
        <v>36.250000000000007</v>
      </c>
      <c r="Z4222" t="str">
        <f t="shared" si="263"/>
        <v>June</v>
      </c>
    </row>
    <row r="4223" spans="1:26" x14ac:dyDescent="0.3">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c r="V4223">
        <f t="shared" si="260"/>
        <v>2</v>
      </c>
      <c r="W4223">
        <f t="shared" si="261"/>
        <v>6</v>
      </c>
      <c r="X4223" t="str" cm="1">
        <f t="array" ref="X4223">_xlfn.IFS(W4223&lt;=3, "Q1", W4223&lt;=6, "Q2", W4223&lt;=9, "Q3", W4223&lt;=12, "Q4")</f>
        <v>Q2</v>
      </c>
      <c r="Y4223" s="4">
        <f t="shared" si="262"/>
        <v>33.75</v>
      </c>
      <c r="Z4223" t="str">
        <f t="shared" si="263"/>
        <v>June</v>
      </c>
    </row>
    <row r="4224" spans="1:26" x14ac:dyDescent="0.3">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c r="V4224">
        <f t="shared" si="260"/>
        <v>2</v>
      </c>
      <c r="W4224">
        <f t="shared" si="261"/>
        <v>6</v>
      </c>
      <c r="X4224" t="str" cm="1">
        <f t="array" ref="X4224">_xlfn.IFS(W4224&lt;=3, "Q1", W4224&lt;=6, "Q2", W4224&lt;=9, "Q3", W4224&lt;=12, "Q4")</f>
        <v>Q2</v>
      </c>
      <c r="Y4224" s="4">
        <f t="shared" si="262"/>
        <v>1.0000000000000002</v>
      </c>
      <c r="Z4224" t="str">
        <f t="shared" si="263"/>
        <v>June</v>
      </c>
    </row>
    <row r="4225" spans="1:26" x14ac:dyDescent="0.3">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c r="V4225">
        <f t="shared" si="260"/>
        <v>2</v>
      </c>
      <c r="W4225">
        <f t="shared" si="261"/>
        <v>6</v>
      </c>
      <c r="X4225" t="str" cm="1">
        <f t="array" ref="X4225">_xlfn.IFS(W4225&lt;=3, "Q1", W4225&lt;=6, "Q2", W4225&lt;=9, "Q3", W4225&lt;=12, "Q4")</f>
        <v>Q2</v>
      </c>
      <c r="Y4225" s="4">
        <f t="shared" si="262"/>
        <v>24</v>
      </c>
      <c r="Z4225" t="str">
        <f t="shared" si="263"/>
        <v>June</v>
      </c>
    </row>
    <row r="4226" spans="1:26" x14ac:dyDescent="0.3">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c r="V4226">
        <f t="shared" si="260"/>
        <v>3</v>
      </c>
      <c r="W4226">
        <f t="shared" si="261"/>
        <v>9</v>
      </c>
      <c r="X4226" t="str" cm="1">
        <f t="array" ref="X4226">_xlfn.IFS(W4226&lt;=3, "Q1", W4226&lt;=6, "Q2", W4226&lt;=9, "Q3", W4226&lt;=12, "Q4")</f>
        <v>Q3</v>
      </c>
      <c r="Y4226" s="4">
        <f t="shared" si="262"/>
        <v>-165</v>
      </c>
      <c r="Z4226" t="str">
        <f t="shared" si="263"/>
        <v>September</v>
      </c>
    </row>
    <row r="4227" spans="1:26" x14ac:dyDescent="0.3">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c r="V4227">
        <f t="shared" ref="V4227:V4290" si="264">D4227-C4227</f>
        <v>4</v>
      </c>
      <c r="W4227">
        <f t="shared" ref="W4227:W4290" si="265">MONTH(C4227)</f>
        <v>12</v>
      </c>
      <c r="X4227" t="str" cm="1">
        <f t="array" ref="X4227">_xlfn.IFS(W4227&lt;=3, "Q1", W4227&lt;=6, "Q2", W4227&lt;=9, "Q3", W4227&lt;=12, "Q4")</f>
        <v>Q4</v>
      </c>
      <c r="Y4227" s="4">
        <f t="shared" ref="Y4227:Y4290" si="266">(U4227/R4227)*100</f>
        <v>-45.000000000000007</v>
      </c>
      <c r="Z4227" t="str">
        <f t="shared" ref="Z4227:Z4290" si="267">TEXT(C4227, "mmmm")</f>
        <v>December</v>
      </c>
    </row>
    <row r="4228" spans="1:26" x14ac:dyDescent="0.3">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c r="V4228">
        <f t="shared" si="264"/>
        <v>5</v>
      </c>
      <c r="W4228">
        <f t="shared" si="265"/>
        <v>11</v>
      </c>
      <c r="X4228" t="str" cm="1">
        <f t="array" ref="X4228">_xlfn.IFS(W4228&lt;=3, "Q1", W4228&lt;=6, "Q2", W4228&lt;=9, "Q3", W4228&lt;=12, "Q4")</f>
        <v>Q4</v>
      </c>
      <c r="Y4228" s="4">
        <f t="shared" si="266"/>
        <v>47</v>
      </c>
      <c r="Z4228" t="str">
        <f t="shared" si="267"/>
        <v>November</v>
      </c>
    </row>
    <row r="4229" spans="1:26" x14ac:dyDescent="0.3">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c r="V4229">
        <f t="shared" si="264"/>
        <v>5</v>
      </c>
      <c r="W4229">
        <f t="shared" si="265"/>
        <v>1</v>
      </c>
      <c r="X4229" t="str" cm="1">
        <f t="array" ref="X4229">_xlfn.IFS(W4229&lt;=3, "Q1", W4229&lt;=6, "Q2", W4229&lt;=9, "Q3", W4229&lt;=12, "Q4")</f>
        <v>Q1</v>
      </c>
      <c r="Y4229" s="4">
        <f t="shared" si="266"/>
        <v>-11.25</v>
      </c>
      <c r="Z4229" t="str">
        <f t="shared" si="267"/>
        <v>January</v>
      </c>
    </row>
    <row r="4230" spans="1:26" x14ac:dyDescent="0.3">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c r="V4230">
        <f t="shared" si="264"/>
        <v>2</v>
      </c>
      <c r="W4230">
        <f t="shared" si="265"/>
        <v>3</v>
      </c>
      <c r="X4230" t="str" cm="1">
        <f t="array" ref="X4230">_xlfn.IFS(W4230&lt;=3, "Q1", W4230&lt;=6, "Q2", W4230&lt;=9, "Q3", W4230&lt;=12, "Q4")</f>
        <v>Q1</v>
      </c>
      <c r="Y4230" s="4">
        <f t="shared" si="266"/>
        <v>46</v>
      </c>
      <c r="Z4230" t="str">
        <f t="shared" si="267"/>
        <v>March</v>
      </c>
    </row>
    <row r="4231" spans="1:26" x14ac:dyDescent="0.3">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c r="V4231">
        <f t="shared" si="264"/>
        <v>5</v>
      </c>
      <c r="W4231">
        <f t="shared" si="265"/>
        <v>7</v>
      </c>
      <c r="X4231" t="str" cm="1">
        <f t="array" ref="X4231">_xlfn.IFS(W4231&lt;=3, "Q1", W4231&lt;=6, "Q2", W4231&lt;=9, "Q3", W4231&lt;=12, "Q4")</f>
        <v>Q3</v>
      </c>
      <c r="Y4231" s="4">
        <f t="shared" si="266"/>
        <v>-104.99999999999999</v>
      </c>
      <c r="Z4231" t="str">
        <f t="shared" si="267"/>
        <v>July</v>
      </c>
    </row>
    <row r="4232" spans="1:26" x14ac:dyDescent="0.3">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c r="V4232">
        <f t="shared" si="264"/>
        <v>5</v>
      </c>
      <c r="W4232">
        <f t="shared" si="265"/>
        <v>7</v>
      </c>
      <c r="X4232" t="str" cm="1">
        <f t="array" ref="X4232">_xlfn.IFS(W4232&lt;=3, "Q1", W4232&lt;=6, "Q2", W4232&lt;=9, "Q3", W4232&lt;=12, "Q4")</f>
        <v>Q3</v>
      </c>
      <c r="Y4232" s="4">
        <f t="shared" si="266"/>
        <v>-154.99999999999997</v>
      </c>
      <c r="Z4232" t="str">
        <f t="shared" si="267"/>
        <v>July</v>
      </c>
    </row>
    <row r="4233" spans="1:26" x14ac:dyDescent="0.3">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c r="V4233">
        <f t="shared" si="264"/>
        <v>5</v>
      </c>
      <c r="W4233">
        <f t="shared" si="265"/>
        <v>7</v>
      </c>
      <c r="X4233" t="str" cm="1">
        <f t="array" ref="X4233">_xlfn.IFS(W4233&lt;=3, "Q1", W4233&lt;=6, "Q2", W4233&lt;=9, "Q3", W4233&lt;=12, "Q4")</f>
        <v>Q3</v>
      </c>
      <c r="Y4233" s="4">
        <f t="shared" si="266"/>
        <v>36.25</v>
      </c>
      <c r="Z4233" t="str">
        <f t="shared" si="267"/>
        <v>July</v>
      </c>
    </row>
    <row r="4234" spans="1:26" x14ac:dyDescent="0.3">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c r="V4234">
        <f t="shared" si="264"/>
        <v>5</v>
      </c>
      <c r="W4234">
        <f t="shared" si="265"/>
        <v>7</v>
      </c>
      <c r="X4234" t="str" cm="1">
        <f t="array" ref="X4234">_xlfn.IFS(W4234&lt;=3, "Q1", W4234&lt;=6, "Q2", W4234&lt;=9, "Q3", W4234&lt;=12, "Q4")</f>
        <v>Q3</v>
      </c>
      <c r="Y4234" s="4">
        <f t="shared" si="266"/>
        <v>36.25</v>
      </c>
      <c r="Z4234" t="str">
        <f t="shared" si="267"/>
        <v>July</v>
      </c>
    </row>
    <row r="4235" spans="1:26" x14ac:dyDescent="0.3">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c r="V4235">
        <f t="shared" si="264"/>
        <v>5</v>
      </c>
      <c r="W4235">
        <f t="shared" si="265"/>
        <v>7</v>
      </c>
      <c r="X4235" t="str" cm="1">
        <f t="array" ref="X4235">_xlfn.IFS(W4235&lt;=3, "Q1", W4235&lt;=6, "Q2", W4235&lt;=9, "Q3", W4235&lt;=12, "Q4")</f>
        <v>Q3</v>
      </c>
      <c r="Y4235" s="4">
        <f t="shared" si="266"/>
        <v>-165</v>
      </c>
      <c r="Z4235" t="str">
        <f t="shared" si="267"/>
        <v>July</v>
      </c>
    </row>
    <row r="4236" spans="1:26" x14ac:dyDescent="0.3">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c r="V4236">
        <f t="shared" si="264"/>
        <v>3</v>
      </c>
      <c r="W4236">
        <f t="shared" si="265"/>
        <v>9</v>
      </c>
      <c r="X4236" t="str" cm="1">
        <f t="array" ref="X4236">_xlfn.IFS(W4236&lt;=3, "Q1", W4236&lt;=6, "Q2", W4236&lt;=9, "Q3", W4236&lt;=12, "Q4")</f>
        <v>Q3</v>
      </c>
      <c r="Y4236" s="4">
        <f t="shared" si="266"/>
        <v>36.25</v>
      </c>
      <c r="Z4236" t="str">
        <f t="shared" si="267"/>
        <v>September</v>
      </c>
    </row>
    <row r="4237" spans="1:26" x14ac:dyDescent="0.3">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c r="V4237">
        <f t="shared" si="264"/>
        <v>3</v>
      </c>
      <c r="W4237">
        <f t="shared" si="265"/>
        <v>9</v>
      </c>
      <c r="X4237" t="str" cm="1">
        <f t="array" ref="X4237">_xlfn.IFS(W4237&lt;=3, "Q1", W4237&lt;=6, "Q2", W4237&lt;=9, "Q3", W4237&lt;=12, "Q4")</f>
        <v>Q3</v>
      </c>
      <c r="Y4237" s="4">
        <f t="shared" si="266"/>
        <v>33.75</v>
      </c>
      <c r="Z4237" t="str">
        <f t="shared" si="267"/>
        <v>September</v>
      </c>
    </row>
    <row r="4238" spans="1:26" x14ac:dyDescent="0.3">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c r="V4238">
        <f t="shared" si="264"/>
        <v>4</v>
      </c>
      <c r="W4238">
        <f t="shared" si="265"/>
        <v>7</v>
      </c>
      <c r="X4238" t="str" cm="1">
        <f t="array" ref="X4238">_xlfn.IFS(W4238&lt;=3, "Q1", W4238&lt;=6, "Q2", W4238&lt;=9, "Q3", W4238&lt;=12, "Q4")</f>
        <v>Q3</v>
      </c>
      <c r="Y4238" s="4">
        <f t="shared" si="266"/>
        <v>-165</v>
      </c>
      <c r="Z4238" t="str">
        <f t="shared" si="267"/>
        <v>July</v>
      </c>
    </row>
    <row r="4239" spans="1:26" x14ac:dyDescent="0.3">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c r="V4239">
        <f t="shared" si="264"/>
        <v>5</v>
      </c>
      <c r="W4239">
        <f t="shared" si="265"/>
        <v>8</v>
      </c>
      <c r="X4239" t="str" cm="1">
        <f t="array" ref="X4239">_xlfn.IFS(W4239&lt;=3, "Q1", W4239&lt;=6, "Q2", W4239&lt;=9, "Q3", W4239&lt;=12, "Q4")</f>
        <v>Q3</v>
      </c>
      <c r="Y4239" s="4">
        <f t="shared" si="266"/>
        <v>7.5000000000000009</v>
      </c>
      <c r="Z4239" t="str">
        <f t="shared" si="267"/>
        <v>August</v>
      </c>
    </row>
    <row r="4240" spans="1:26" x14ac:dyDescent="0.3">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c r="V4240">
        <f t="shared" si="264"/>
        <v>2</v>
      </c>
      <c r="W4240">
        <f t="shared" si="265"/>
        <v>3</v>
      </c>
      <c r="X4240" t="str" cm="1">
        <f t="array" ref="X4240">_xlfn.IFS(W4240&lt;=3, "Q1", W4240&lt;=6, "Q2", W4240&lt;=9, "Q3", W4240&lt;=12, "Q4")</f>
        <v>Q1</v>
      </c>
      <c r="Y4240" s="4">
        <f t="shared" si="266"/>
        <v>30.000000000000004</v>
      </c>
      <c r="Z4240" t="str">
        <f t="shared" si="267"/>
        <v>March</v>
      </c>
    </row>
    <row r="4241" spans="1:26" x14ac:dyDescent="0.3">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c r="V4241">
        <f t="shared" si="264"/>
        <v>6</v>
      </c>
      <c r="W4241">
        <f t="shared" si="265"/>
        <v>12</v>
      </c>
      <c r="X4241" t="str" cm="1">
        <f t="array" ref="X4241">_xlfn.IFS(W4241&lt;=3, "Q1", W4241&lt;=6, "Q2", W4241&lt;=9, "Q3", W4241&lt;=12, "Q4")</f>
        <v>Q4</v>
      </c>
      <c r="Y4241" s="4">
        <f t="shared" si="266"/>
        <v>48.000000000000007</v>
      </c>
      <c r="Z4241" t="str">
        <f t="shared" si="267"/>
        <v>December</v>
      </c>
    </row>
    <row r="4242" spans="1:26" x14ac:dyDescent="0.3">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c r="V4242">
        <f t="shared" si="264"/>
        <v>6</v>
      </c>
      <c r="W4242">
        <f t="shared" si="265"/>
        <v>9</v>
      </c>
      <c r="X4242" t="str" cm="1">
        <f t="array" ref="X4242">_xlfn.IFS(W4242&lt;=3, "Q1", W4242&lt;=6, "Q2", W4242&lt;=9, "Q3", W4242&lt;=12, "Q4")</f>
        <v>Q3</v>
      </c>
      <c r="Y4242" s="4">
        <f t="shared" si="266"/>
        <v>26.999999999999996</v>
      </c>
      <c r="Z4242" t="str">
        <f t="shared" si="267"/>
        <v>September</v>
      </c>
    </row>
    <row r="4243" spans="1:26" x14ac:dyDescent="0.3">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c r="V4243">
        <f t="shared" si="264"/>
        <v>6</v>
      </c>
      <c r="W4243">
        <f t="shared" si="265"/>
        <v>9</v>
      </c>
      <c r="X4243" t="str" cm="1">
        <f t="array" ref="X4243">_xlfn.IFS(W4243&lt;=3, "Q1", W4243&lt;=6, "Q2", W4243&lt;=9, "Q3", W4243&lt;=12, "Q4")</f>
        <v>Q3</v>
      </c>
      <c r="Y4243" s="4">
        <f t="shared" si="266"/>
        <v>32.5</v>
      </c>
      <c r="Z4243" t="str">
        <f t="shared" si="267"/>
        <v>September</v>
      </c>
    </row>
    <row r="4244" spans="1:26" x14ac:dyDescent="0.3">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c r="V4244">
        <f t="shared" si="264"/>
        <v>1</v>
      </c>
      <c r="W4244">
        <f t="shared" si="265"/>
        <v>4</v>
      </c>
      <c r="X4244" t="str" cm="1">
        <f t="array" ref="X4244">_xlfn.IFS(W4244&lt;=3, "Q1", W4244&lt;=6, "Q2", W4244&lt;=9, "Q3", W4244&lt;=12, "Q4")</f>
        <v>Q2</v>
      </c>
      <c r="Y4244" s="4">
        <f t="shared" si="266"/>
        <v>4</v>
      </c>
      <c r="Z4244" t="str">
        <f t="shared" si="267"/>
        <v>April</v>
      </c>
    </row>
    <row r="4245" spans="1:26" x14ac:dyDescent="0.3">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c r="V4245">
        <f t="shared" si="264"/>
        <v>1</v>
      </c>
      <c r="W4245">
        <f t="shared" si="265"/>
        <v>4</v>
      </c>
      <c r="X4245" t="str" cm="1">
        <f t="array" ref="X4245">_xlfn.IFS(W4245&lt;=3, "Q1", W4245&lt;=6, "Q2", W4245&lt;=9, "Q3", W4245&lt;=12, "Q4")</f>
        <v>Q2</v>
      </c>
      <c r="Y4245" s="4">
        <f t="shared" si="266"/>
        <v>47</v>
      </c>
      <c r="Z4245" t="str">
        <f t="shared" si="267"/>
        <v>April</v>
      </c>
    </row>
    <row r="4246" spans="1:26" x14ac:dyDescent="0.3">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c r="V4246">
        <f t="shared" si="264"/>
        <v>4</v>
      </c>
      <c r="W4246">
        <f t="shared" si="265"/>
        <v>3</v>
      </c>
      <c r="X4246" t="str" cm="1">
        <f t="array" ref="X4246">_xlfn.IFS(W4246&lt;=3, "Q1", W4246&lt;=6, "Q2", W4246&lt;=9, "Q3", W4246&lt;=12, "Q4")</f>
        <v>Q1</v>
      </c>
      <c r="Y4246" s="4">
        <f t="shared" si="266"/>
        <v>13</v>
      </c>
      <c r="Z4246" t="str">
        <f t="shared" si="267"/>
        <v>March</v>
      </c>
    </row>
    <row r="4247" spans="1:26" x14ac:dyDescent="0.3">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c r="V4247">
        <f t="shared" si="264"/>
        <v>6</v>
      </c>
      <c r="W4247">
        <f t="shared" si="265"/>
        <v>11</v>
      </c>
      <c r="X4247" t="str" cm="1">
        <f t="array" ref="X4247">_xlfn.IFS(W4247&lt;=3, "Q1", W4247&lt;=6, "Q2", W4247&lt;=9, "Q3", W4247&lt;=12, "Q4")</f>
        <v>Q4</v>
      </c>
      <c r="Y4247" s="4">
        <f t="shared" si="266"/>
        <v>45</v>
      </c>
      <c r="Z4247" t="str">
        <f t="shared" si="267"/>
        <v>November</v>
      </c>
    </row>
    <row r="4248" spans="1:26" x14ac:dyDescent="0.3">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c r="V4248">
        <f t="shared" si="264"/>
        <v>6</v>
      </c>
      <c r="W4248">
        <f t="shared" si="265"/>
        <v>11</v>
      </c>
      <c r="X4248" t="str" cm="1">
        <f t="array" ref="X4248">_xlfn.IFS(W4248&lt;=3, "Q1", W4248&lt;=6, "Q2", W4248&lt;=9, "Q3", W4248&lt;=12, "Q4")</f>
        <v>Q4</v>
      </c>
      <c r="Y4248" s="4">
        <f t="shared" si="266"/>
        <v>25.999999999999996</v>
      </c>
      <c r="Z4248" t="str">
        <f t="shared" si="267"/>
        <v>November</v>
      </c>
    </row>
    <row r="4249" spans="1:26" x14ac:dyDescent="0.3">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c r="V4249">
        <f t="shared" si="264"/>
        <v>6</v>
      </c>
      <c r="W4249">
        <f t="shared" si="265"/>
        <v>11</v>
      </c>
      <c r="X4249" t="str" cm="1">
        <f t="array" ref="X4249">_xlfn.IFS(W4249&lt;=3, "Q1", W4249&lt;=6, "Q2", W4249&lt;=9, "Q3", W4249&lt;=12, "Q4")</f>
        <v>Q4</v>
      </c>
      <c r="Y4249" s="4">
        <f t="shared" si="266"/>
        <v>36.000000000000007</v>
      </c>
      <c r="Z4249" t="str">
        <f t="shared" si="267"/>
        <v>November</v>
      </c>
    </row>
    <row r="4250" spans="1:26" x14ac:dyDescent="0.3">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c r="V4250">
        <f t="shared" si="264"/>
        <v>4</v>
      </c>
      <c r="W4250">
        <f t="shared" si="265"/>
        <v>12</v>
      </c>
      <c r="X4250" t="str" cm="1">
        <f t="array" ref="X4250">_xlfn.IFS(W4250&lt;=3, "Q1", W4250&lt;=6, "Q2", W4250&lt;=9, "Q3", W4250&lt;=12, "Q4")</f>
        <v>Q4</v>
      </c>
      <c r="Y4250" s="4">
        <f t="shared" si="266"/>
        <v>46.000000000000007</v>
      </c>
      <c r="Z4250" t="str">
        <f t="shared" si="267"/>
        <v>December</v>
      </c>
    </row>
    <row r="4251" spans="1:26" x14ac:dyDescent="0.3">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c r="V4251">
        <f t="shared" si="264"/>
        <v>4</v>
      </c>
      <c r="W4251">
        <f t="shared" si="265"/>
        <v>12</v>
      </c>
      <c r="X4251" t="str" cm="1">
        <f t="array" ref="X4251">_xlfn.IFS(W4251&lt;=3, "Q1", W4251&lt;=6, "Q2", W4251&lt;=9, "Q3", W4251&lt;=12, "Q4")</f>
        <v>Q4</v>
      </c>
      <c r="Y4251" s="4">
        <f t="shared" si="266"/>
        <v>20</v>
      </c>
      <c r="Z4251" t="str">
        <f t="shared" si="267"/>
        <v>December</v>
      </c>
    </row>
    <row r="4252" spans="1:26" x14ac:dyDescent="0.3">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c r="V4252">
        <f t="shared" si="264"/>
        <v>0</v>
      </c>
      <c r="W4252">
        <f t="shared" si="265"/>
        <v>9</v>
      </c>
      <c r="X4252" t="str" cm="1">
        <f t="array" ref="X4252">_xlfn.IFS(W4252&lt;=3, "Q1", W4252&lt;=6, "Q2", W4252&lt;=9, "Q3", W4252&lt;=12, "Q4")</f>
        <v>Q3</v>
      </c>
      <c r="Y4252" s="4">
        <f t="shared" si="266"/>
        <v>20</v>
      </c>
      <c r="Z4252" t="str">
        <f t="shared" si="267"/>
        <v>September</v>
      </c>
    </row>
    <row r="4253" spans="1:26" x14ac:dyDescent="0.3">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c r="V4253">
        <f t="shared" si="264"/>
        <v>0</v>
      </c>
      <c r="W4253">
        <f t="shared" si="265"/>
        <v>10</v>
      </c>
      <c r="X4253" t="str" cm="1">
        <f t="array" ref="X4253">_xlfn.IFS(W4253&lt;=3, "Q1", W4253&lt;=6, "Q2", W4253&lt;=9, "Q3", W4253&lt;=12, "Q4")</f>
        <v>Q4</v>
      </c>
      <c r="Y4253" s="4">
        <f t="shared" si="266"/>
        <v>-23.75</v>
      </c>
      <c r="Z4253" t="str">
        <f t="shared" si="267"/>
        <v>October</v>
      </c>
    </row>
    <row r="4254" spans="1:26" x14ac:dyDescent="0.3">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c r="V4254">
        <f t="shared" si="264"/>
        <v>0</v>
      </c>
      <c r="W4254">
        <f t="shared" si="265"/>
        <v>10</v>
      </c>
      <c r="X4254" t="str" cm="1">
        <f t="array" ref="X4254">_xlfn.IFS(W4254&lt;=3, "Q1", W4254&lt;=6, "Q2", W4254&lt;=9, "Q3", W4254&lt;=12, "Q4")</f>
        <v>Q4</v>
      </c>
      <c r="Y4254" s="4">
        <f t="shared" si="266"/>
        <v>21.249999999999996</v>
      </c>
      <c r="Z4254" t="str">
        <f t="shared" si="267"/>
        <v>October</v>
      </c>
    </row>
    <row r="4255" spans="1:26" x14ac:dyDescent="0.3">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c r="V4255">
        <f t="shared" si="264"/>
        <v>0</v>
      </c>
      <c r="W4255">
        <f t="shared" si="265"/>
        <v>10</v>
      </c>
      <c r="X4255" t="str" cm="1">
        <f t="array" ref="X4255">_xlfn.IFS(W4255&lt;=3, "Q1", W4255&lt;=6, "Q2", W4255&lt;=9, "Q3", W4255&lt;=12, "Q4")</f>
        <v>Q4</v>
      </c>
      <c r="Y4255" s="4">
        <f t="shared" si="266"/>
        <v>8.75</v>
      </c>
      <c r="Z4255" t="str">
        <f t="shared" si="267"/>
        <v>October</v>
      </c>
    </row>
    <row r="4256" spans="1:26" x14ac:dyDescent="0.3">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c r="V4256">
        <f t="shared" si="264"/>
        <v>3</v>
      </c>
      <c r="W4256">
        <f t="shared" si="265"/>
        <v>10</v>
      </c>
      <c r="X4256" t="str" cm="1">
        <f t="array" ref="X4256">_xlfn.IFS(W4256&lt;=3, "Q1", W4256&lt;=6, "Q2", W4256&lt;=9, "Q3", W4256&lt;=12, "Q4")</f>
        <v>Q4</v>
      </c>
      <c r="Y4256" s="4">
        <f t="shared" si="266"/>
        <v>32.5</v>
      </c>
      <c r="Z4256" t="str">
        <f t="shared" si="267"/>
        <v>October</v>
      </c>
    </row>
    <row r="4257" spans="1:26" x14ac:dyDescent="0.3">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c r="V4257">
        <f t="shared" si="264"/>
        <v>3</v>
      </c>
      <c r="W4257">
        <f t="shared" si="265"/>
        <v>10</v>
      </c>
      <c r="X4257" t="str" cm="1">
        <f t="array" ref="X4257">_xlfn.IFS(W4257&lt;=3, "Q1", W4257&lt;=6, "Q2", W4257&lt;=9, "Q3", W4257&lt;=12, "Q4")</f>
        <v>Q4</v>
      </c>
      <c r="Y4257" s="4">
        <f t="shared" si="266"/>
        <v>-149.99999999999997</v>
      </c>
      <c r="Z4257" t="str">
        <f t="shared" si="267"/>
        <v>October</v>
      </c>
    </row>
    <row r="4258" spans="1:26" x14ac:dyDescent="0.3">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c r="V4258">
        <f t="shared" si="264"/>
        <v>3</v>
      </c>
      <c r="W4258">
        <f t="shared" si="265"/>
        <v>10</v>
      </c>
      <c r="X4258" t="str" cm="1">
        <f t="array" ref="X4258">_xlfn.IFS(W4258&lt;=3, "Q1", W4258&lt;=6, "Q2", W4258&lt;=9, "Q3", W4258&lt;=12, "Q4")</f>
        <v>Q4</v>
      </c>
      <c r="Y4258" s="4">
        <f t="shared" si="266"/>
        <v>-64.999999999999986</v>
      </c>
      <c r="Z4258" t="str">
        <f t="shared" si="267"/>
        <v>October</v>
      </c>
    </row>
    <row r="4259" spans="1:26" x14ac:dyDescent="0.3">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c r="V4259">
        <f t="shared" si="264"/>
        <v>5</v>
      </c>
      <c r="W4259">
        <f t="shared" si="265"/>
        <v>9</v>
      </c>
      <c r="X4259" t="str" cm="1">
        <f t="array" ref="X4259">_xlfn.IFS(W4259&lt;=3, "Q1", W4259&lt;=6, "Q2", W4259&lt;=9, "Q3", W4259&lt;=12, "Q4")</f>
        <v>Q3</v>
      </c>
      <c r="Y4259" s="4">
        <f t="shared" si="266"/>
        <v>-70</v>
      </c>
      <c r="Z4259" t="str">
        <f t="shared" si="267"/>
        <v>September</v>
      </c>
    </row>
    <row r="4260" spans="1:26" x14ac:dyDescent="0.3">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c r="V4260">
        <f t="shared" si="264"/>
        <v>2</v>
      </c>
      <c r="W4260">
        <f t="shared" si="265"/>
        <v>3</v>
      </c>
      <c r="X4260" t="str" cm="1">
        <f t="array" ref="X4260">_xlfn.IFS(W4260&lt;=3, "Q1", W4260&lt;=6, "Q2", W4260&lt;=9, "Q3", W4260&lt;=12, "Q4")</f>
        <v>Q1</v>
      </c>
      <c r="Y4260" s="4">
        <f t="shared" si="266"/>
        <v>-11.250000000000002</v>
      </c>
      <c r="Z4260" t="str">
        <f t="shared" si="267"/>
        <v>March</v>
      </c>
    </row>
    <row r="4261" spans="1:26" x14ac:dyDescent="0.3">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c r="V4261">
        <f t="shared" si="264"/>
        <v>5</v>
      </c>
      <c r="W4261">
        <f t="shared" si="265"/>
        <v>10</v>
      </c>
      <c r="X4261" t="str" cm="1">
        <f t="array" ref="X4261">_xlfn.IFS(W4261&lt;=3, "Q1", W4261&lt;=6, "Q2", W4261&lt;=9, "Q3", W4261&lt;=12, "Q4")</f>
        <v>Q4</v>
      </c>
      <c r="Y4261" s="4">
        <f t="shared" si="266"/>
        <v>50</v>
      </c>
      <c r="Z4261" t="str">
        <f t="shared" si="267"/>
        <v>October</v>
      </c>
    </row>
    <row r="4262" spans="1:26" x14ac:dyDescent="0.3">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c r="V4262">
        <f t="shared" si="264"/>
        <v>4</v>
      </c>
      <c r="W4262">
        <f t="shared" si="265"/>
        <v>10</v>
      </c>
      <c r="X4262" t="str" cm="1">
        <f t="array" ref="X4262">_xlfn.IFS(W4262&lt;=3, "Q1", W4262&lt;=6, "Q2", W4262&lt;=9, "Q3", W4262&lt;=12, "Q4")</f>
        <v>Q4</v>
      </c>
      <c r="Y4262" s="4">
        <f t="shared" si="266"/>
        <v>46</v>
      </c>
      <c r="Z4262" t="str">
        <f t="shared" si="267"/>
        <v>October</v>
      </c>
    </row>
    <row r="4263" spans="1:26" x14ac:dyDescent="0.3">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c r="V4263">
        <f t="shared" si="264"/>
        <v>4</v>
      </c>
      <c r="W4263">
        <f t="shared" si="265"/>
        <v>8</v>
      </c>
      <c r="X4263" t="str" cm="1">
        <f t="array" ref="X4263">_xlfn.IFS(W4263&lt;=3, "Q1", W4263&lt;=6, "Q2", W4263&lt;=9, "Q3", W4263&lt;=12, "Q4")</f>
        <v>Q3</v>
      </c>
      <c r="Y4263" s="4">
        <f t="shared" si="266"/>
        <v>31</v>
      </c>
      <c r="Z4263" t="str">
        <f t="shared" si="267"/>
        <v>August</v>
      </c>
    </row>
    <row r="4264" spans="1:26" x14ac:dyDescent="0.3">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c r="V4264">
        <f t="shared" si="264"/>
        <v>4</v>
      </c>
      <c r="W4264">
        <f t="shared" si="265"/>
        <v>9</v>
      </c>
      <c r="X4264" t="str" cm="1">
        <f t="array" ref="X4264">_xlfn.IFS(W4264&lt;=3, "Q1", W4264&lt;=6, "Q2", W4264&lt;=9, "Q3", W4264&lt;=12, "Q4")</f>
        <v>Q3</v>
      </c>
      <c r="Y4264" s="4">
        <f t="shared" si="266"/>
        <v>30</v>
      </c>
      <c r="Z4264" t="str">
        <f t="shared" si="267"/>
        <v>September</v>
      </c>
    </row>
    <row r="4265" spans="1:26" x14ac:dyDescent="0.3">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c r="V4265">
        <f t="shared" si="264"/>
        <v>5</v>
      </c>
      <c r="W4265">
        <f t="shared" si="265"/>
        <v>11</v>
      </c>
      <c r="X4265" t="str" cm="1">
        <f t="array" ref="X4265">_xlfn.IFS(W4265&lt;=3, "Q1", W4265&lt;=6, "Q2", W4265&lt;=9, "Q3", W4265&lt;=12, "Q4")</f>
        <v>Q4</v>
      </c>
      <c r="Y4265" s="4">
        <f t="shared" si="266"/>
        <v>-66.666666666666657</v>
      </c>
      <c r="Z4265" t="str">
        <f t="shared" si="267"/>
        <v>November</v>
      </c>
    </row>
    <row r="4266" spans="1:26" x14ac:dyDescent="0.3">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c r="V4266">
        <f t="shared" si="264"/>
        <v>4</v>
      </c>
      <c r="W4266">
        <f t="shared" si="265"/>
        <v>11</v>
      </c>
      <c r="X4266" t="str" cm="1">
        <f t="array" ref="X4266">_xlfn.IFS(W4266&lt;=3, "Q1", W4266&lt;=6, "Q2", W4266&lt;=9, "Q3", W4266&lt;=12, "Q4")</f>
        <v>Q4</v>
      </c>
      <c r="Y4266" s="4">
        <f t="shared" si="266"/>
        <v>-18.571428571428569</v>
      </c>
      <c r="Z4266" t="str">
        <f t="shared" si="267"/>
        <v>November</v>
      </c>
    </row>
    <row r="4267" spans="1:26" x14ac:dyDescent="0.3">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c r="V4267">
        <f t="shared" si="264"/>
        <v>4</v>
      </c>
      <c r="W4267">
        <f t="shared" si="265"/>
        <v>11</v>
      </c>
      <c r="X4267" t="str" cm="1">
        <f t="array" ref="X4267">_xlfn.IFS(W4267&lt;=3, "Q1", W4267&lt;=6, "Q2", W4267&lt;=9, "Q3", W4267&lt;=12, "Q4")</f>
        <v>Q4</v>
      </c>
      <c r="Y4267" s="4">
        <f t="shared" si="266"/>
        <v>-175</v>
      </c>
      <c r="Z4267" t="str">
        <f t="shared" si="267"/>
        <v>November</v>
      </c>
    </row>
    <row r="4268" spans="1:26" x14ac:dyDescent="0.3">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c r="V4268">
        <f t="shared" si="264"/>
        <v>4</v>
      </c>
      <c r="W4268">
        <f t="shared" si="265"/>
        <v>11</v>
      </c>
      <c r="X4268" t="str" cm="1">
        <f t="array" ref="X4268">_xlfn.IFS(W4268&lt;=3, "Q1", W4268&lt;=6, "Q2", W4268&lt;=9, "Q3", W4268&lt;=12, "Q4")</f>
        <v>Q4</v>
      </c>
      <c r="Y4268" s="4">
        <f t="shared" si="266"/>
        <v>-23.52941176470588</v>
      </c>
      <c r="Z4268" t="str">
        <f t="shared" si="267"/>
        <v>November</v>
      </c>
    </row>
    <row r="4269" spans="1:26" x14ac:dyDescent="0.3">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c r="V4269">
        <f t="shared" si="264"/>
        <v>4</v>
      </c>
      <c r="W4269">
        <f t="shared" si="265"/>
        <v>11</v>
      </c>
      <c r="X4269" t="str" cm="1">
        <f t="array" ref="X4269">_xlfn.IFS(W4269&lt;=3, "Q1", W4269&lt;=6, "Q2", W4269&lt;=9, "Q3", W4269&lt;=12, "Q4")</f>
        <v>Q4</v>
      </c>
      <c r="Y4269" s="4">
        <f t="shared" si="266"/>
        <v>-160</v>
      </c>
      <c r="Z4269" t="str">
        <f t="shared" si="267"/>
        <v>November</v>
      </c>
    </row>
    <row r="4270" spans="1:26" x14ac:dyDescent="0.3">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c r="V4270">
        <f t="shared" si="264"/>
        <v>4</v>
      </c>
      <c r="W4270">
        <f t="shared" si="265"/>
        <v>11</v>
      </c>
      <c r="X4270" t="str" cm="1">
        <f t="array" ref="X4270">_xlfn.IFS(W4270&lt;=3, "Q1", W4270&lt;=6, "Q2", W4270&lt;=9, "Q3", W4270&lt;=12, "Q4")</f>
        <v>Q4</v>
      </c>
      <c r="Y4270" s="4">
        <f t="shared" si="266"/>
        <v>26.249999999999996</v>
      </c>
      <c r="Z4270" t="str">
        <f t="shared" si="267"/>
        <v>November</v>
      </c>
    </row>
    <row r="4271" spans="1:26" x14ac:dyDescent="0.3">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c r="V4271">
        <f t="shared" si="264"/>
        <v>4</v>
      </c>
      <c r="W4271">
        <f t="shared" si="265"/>
        <v>6</v>
      </c>
      <c r="X4271" t="str" cm="1">
        <f t="array" ref="X4271">_xlfn.IFS(W4271&lt;=3, "Q1", W4271&lt;=6, "Q2", W4271&lt;=9, "Q3", W4271&lt;=12, "Q4")</f>
        <v>Q2</v>
      </c>
      <c r="Y4271" s="4">
        <f t="shared" si="266"/>
        <v>17</v>
      </c>
      <c r="Z4271" t="str">
        <f t="shared" si="267"/>
        <v>June</v>
      </c>
    </row>
    <row r="4272" spans="1:26" x14ac:dyDescent="0.3">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c r="V4272">
        <f t="shared" si="264"/>
        <v>4</v>
      </c>
      <c r="W4272">
        <f t="shared" si="265"/>
        <v>11</v>
      </c>
      <c r="X4272" t="str" cm="1">
        <f t="array" ref="X4272">_xlfn.IFS(W4272&lt;=3, "Q1", W4272&lt;=6, "Q2", W4272&lt;=9, "Q3", W4272&lt;=12, "Q4")</f>
        <v>Q4</v>
      </c>
      <c r="Y4272" s="4">
        <f t="shared" si="266"/>
        <v>27.500000000000004</v>
      </c>
      <c r="Z4272" t="str">
        <f t="shared" si="267"/>
        <v>November</v>
      </c>
    </row>
    <row r="4273" spans="1:26" x14ac:dyDescent="0.3">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c r="V4273">
        <f t="shared" si="264"/>
        <v>3</v>
      </c>
      <c r="W4273">
        <f t="shared" si="265"/>
        <v>11</v>
      </c>
      <c r="X4273" t="str" cm="1">
        <f t="array" ref="X4273">_xlfn.IFS(W4273&lt;=3, "Q1", W4273&lt;=6, "Q2", W4273&lt;=9, "Q3", W4273&lt;=12, "Q4")</f>
        <v>Q4</v>
      </c>
      <c r="Y4273" s="4">
        <f t="shared" si="266"/>
        <v>41</v>
      </c>
      <c r="Z4273" t="str">
        <f t="shared" si="267"/>
        <v>November</v>
      </c>
    </row>
    <row r="4274" spans="1:26" x14ac:dyDescent="0.3">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c r="V4274">
        <f t="shared" si="264"/>
        <v>0</v>
      </c>
      <c r="W4274">
        <f t="shared" si="265"/>
        <v>7</v>
      </c>
      <c r="X4274" t="str" cm="1">
        <f t="array" ref="X4274">_xlfn.IFS(W4274&lt;=3, "Q1", W4274&lt;=6, "Q2", W4274&lt;=9, "Q3", W4274&lt;=12, "Q4")</f>
        <v>Q3</v>
      </c>
      <c r="Y4274" s="4">
        <f t="shared" si="266"/>
        <v>8.75</v>
      </c>
      <c r="Z4274" t="str">
        <f t="shared" si="267"/>
        <v>July</v>
      </c>
    </row>
    <row r="4275" spans="1:26" x14ac:dyDescent="0.3">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c r="V4275">
        <f t="shared" si="264"/>
        <v>0</v>
      </c>
      <c r="W4275">
        <f t="shared" si="265"/>
        <v>7</v>
      </c>
      <c r="X4275" t="str" cm="1">
        <f t="array" ref="X4275">_xlfn.IFS(W4275&lt;=3, "Q1", W4275&lt;=6, "Q2", W4275&lt;=9, "Q3", W4275&lt;=12, "Q4")</f>
        <v>Q3</v>
      </c>
      <c r="Y4275" s="4">
        <f t="shared" si="266"/>
        <v>28.999999999999996</v>
      </c>
      <c r="Z4275" t="str">
        <f t="shared" si="267"/>
        <v>July</v>
      </c>
    </row>
    <row r="4276" spans="1:26" x14ac:dyDescent="0.3">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c r="V4276">
        <f t="shared" si="264"/>
        <v>5</v>
      </c>
      <c r="W4276">
        <f t="shared" si="265"/>
        <v>10</v>
      </c>
      <c r="X4276" t="str" cm="1">
        <f t="array" ref="X4276">_xlfn.IFS(W4276&lt;=3, "Q1", W4276&lt;=6, "Q2", W4276&lt;=9, "Q3", W4276&lt;=12, "Q4")</f>
        <v>Q4</v>
      </c>
      <c r="Y4276" s="4">
        <f t="shared" si="266"/>
        <v>31.25</v>
      </c>
      <c r="Z4276" t="str">
        <f t="shared" si="267"/>
        <v>October</v>
      </c>
    </row>
    <row r="4277" spans="1:26" x14ac:dyDescent="0.3">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c r="V4277">
        <f t="shared" si="264"/>
        <v>4</v>
      </c>
      <c r="W4277">
        <f t="shared" si="265"/>
        <v>7</v>
      </c>
      <c r="X4277" t="str" cm="1">
        <f t="array" ref="X4277">_xlfn.IFS(W4277&lt;=3, "Q1", W4277&lt;=6, "Q2", W4277&lt;=9, "Q3", W4277&lt;=12, "Q4")</f>
        <v>Q3</v>
      </c>
      <c r="Y4277" s="4">
        <f t="shared" si="266"/>
        <v>-250</v>
      </c>
      <c r="Z4277" t="str">
        <f t="shared" si="267"/>
        <v>July</v>
      </c>
    </row>
    <row r="4278" spans="1:26" x14ac:dyDescent="0.3">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c r="V4278">
        <f t="shared" si="264"/>
        <v>4</v>
      </c>
      <c r="W4278">
        <f t="shared" si="265"/>
        <v>8</v>
      </c>
      <c r="X4278" t="str" cm="1">
        <f t="array" ref="X4278">_xlfn.IFS(W4278&lt;=3, "Q1", W4278&lt;=6, "Q2", W4278&lt;=9, "Q3", W4278&lt;=12, "Q4")</f>
        <v>Q3</v>
      </c>
      <c r="Y4278" s="4">
        <f t="shared" si="266"/>
        <v>19</v>
      </c>
      <c r="Z4278" t="str">
        <f t="shared" si="267"/>
        <v>August</v>
      </c>
    </row>
    <row r="4279" spans="1:26" x14ac:dyDescent="0.3">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c r="V4279">
        <f t="shared" si="264"/>
        <v>4</v>
      </c>
      <c r="W4279">
        <f t="shared" si="265"/>
        <v>4</v>
      </c>
      <c r="X4279" t="str" cm="1">
        <f t="array" ref="X4279">_xlfn.IFS(W4279&lt;=3, "Q1", W4279&lt;=6, "Q2", W4279&lt;=9, "Q3", W4279&lt;=12, "Q4")</f>
        <v>Q2</v>
      </c>
      <c r="Y4279" s="4">
        <f t="shared" si="266"/>
        <v>26</v>
      </c>
      <c r="Z4279" t="str">
        <f t="shared" si="267"/>
        <v>April</v>
      </c>
    </row>
    <row r="4280" spans="1:26" x14ac:dyDescent="0.3">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c r="V4280">
        <f t="shared" si="264"/>
        <v>4</v>
      </c>
      <c r="W4280">
        <f t="shared" si="265"/>
        <v>4</v>
      </c>
      <c r="X4280" t="str" cm="1">
        <f t="array" ref="X4280">_xlfn.IFS(W4280&lt;=3, "Q1", W4280&lt;=6, "Q2", W4280&lt;=9, "Q3", W4280&lt;=12, "Q4")</f>
        <v>Q2</v>
      </c>
      <c r="Y4280" s="4">
        <f t="shared" si="266"/>
        <v>32.999999999999993</v>
      </c>
      <c r="Z4280" t="str">
        <f t="shared" si="267"/>
        <v>April</v>
      </c>
    </row>
    <row r="4281" spans="1:26" x14ac:dyDescent="0.3">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c r="V4281">
        <f t="shared" si="264"/>
        <v>4</v>
      </c>
      <c r="W4281">
        <f t="shared" si="265"/>
        <v>4</v>
      </c>
      <c r="X4281" t="str" cm="1">
        <f t="array" ref="X4281">_xlfn.IFS(W4281&lt;=3, "Q1", W4281&lt;=6, "Q2", W4281&lt;=9, "Q3", W4281&lt;=12, "Q4")</f>
        <v>Q2</v>
      </c>
      <c r="Y4281" s="4">
        <f t="shared" si="266"/>
        <v>47</v>
      </c>
      <c r="Z4281" t="str">
        <f t="shared" si="267"/>
        <v>April</v>
      </c>
    </row>
    <row r="4282" spans="1:26" x14ac:dyDescent="0.3">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c r="V4282">
        <f t="shared" si="264"/>
        <v>4</v>
      </c>
      <c r="W4282">
        <f t="shared" si="265"/>
        <v>11</v>
      </c>
      <c r="X4282" t="str" cm="1">
        <f t="array" ref="X4282">_xlfn.IFS(W4282&lt;=3, "Q1", W4282&lt;=6, "Q2", W4282&lt;=9, "Q3", W4282&lt;=12, "Q4")</f>
        <v>Q4</v>
      </c>
      <c r="Y4282" s="4">
        <f t="shared" si="266"/>
        <v>46</v>
      </c>
      <c r="Z4282" t="str">
        <f t="shared" si="267"/>
        <v>November</v>
      </c>
    </row>
    <row r="4283" spans="1:26" x14ac:dyDescent="0.3">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c r="V4283">
        <f t="shared" si="264"/>
        <v>4</v>
      </c>
      <c r="W4283">
        <f t="shared" si="265"/>
        <v>11</v>
      </c>
      <c r="X4283" t="str" cm="1">
        <f t="array" ref="X4283">_xlfn.IFS(W4283&lt;=3, "Q1", W4283&lt;=6, "Q2", W4283&lt;=9, "Q3", W4283&lt;=12, "Q4")</f>
        <v>Q4</v>
      </c>
      <c r="Y4283" s="4">
        <f t="shared" si="266"/>
        <v>21.111111111111114</v>
      </c>
      <c r="Z4283" t="str">
        <f t="shared" si="267"/>
        <v>November</v>
      </c>
    </row>
    <row r="4284" spans="1:26" x14ac:dyDescent="0.3">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c r="V4284">
        <f t="shared" si="264"/>
        <v>3</v>
      </c>
      <c r="W4284">
        <f t="shared" si="265"/>
        <v>12</v>
      </c>
      <c r="X4284" t="str" cm="1">
        <f t="array" ref="X4284">_xlfn.IFS(W4284&lt;=3, "Q1", W4284&lt;=6, "Q2", W4284&lt;=9, "Q3", W4284&lt;=12, "Q4")</f>
        <v>Q4</v>
      </c>
      <c r="Y4284" s="4">
        <f t="shared" si="266"/>
        <v>47</v>
      </c>
      <c r="Z4284" t="str">
        <f t="shared" si="267"/>
        <v>December</v>
      </c>
    </row>
    <row r="4285" spans="1:26" x14ac:dyDescent="0.3">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c r="V4285">
        <f t="shared" si="264"/>
        <v>3</v>
      </c>
      <c r="W4285">
        <f t="shared" si="265"/>
        <v>12</v>
      </c>
      <c r="X4285" t="str" cm="1">
        <f t="array" ref="X4285">_xlfn.IFS(W4285&lt;=3, "Q1", W4285&lt;=6, "Q2", W4285&lt;=9, "Q3", W4285&lt;=12, "Q4")</f>
        <v>Q4</v>
      </c>
      <c r="Y4285" s="4">
        <f t="shared" si="266"/>
        <v>44.999999999999993</v>
      </c>
      <c r="Z4285" t="str">
        <f t="shared" si="267"/>
        <v>December</v>
      </c>
    </row>
    <row r="4286" spans="1:26" x14ac:dyDescent="0.3">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c r="V4286">
        <f t="shared" si="264"/>
        <v>5</v>
      </c>
      <c r="W4286">
        <f t="shared" si="265"/>
        <v>11</v>
      </c>
      <c r="X4286" t="str" cm="1">
        <f t="array" ref="X4286">_xlfn.IFS(W4286&lt;=3, "Q1", W4286&lt;=6, "Q2", W4286&lt;=9, "Q3", W4286&lt;=12, "Q4")</f>
        <v>Q4</v>
      </c>
      <c r="Y4286" s="4">
        <f t="shared" si="266"/>
        <v>-30.882352941176471</v>
      </c>
      <c r="Z4286" t="str">
        <f t="shared" si="267"/>
        <v>November</v>
      </c>
    </row>
    <row r="4287" spans="1:26" x14ac:dyDescent="0.3">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c r="V4287">
        <f t="shared" si="264"/>
        <v>5</v>
      </c>
      <c r="W4287">
        <f t="shared" si="265"/>
        <v>11</v>
      </c>
      <c r="X4287" t="str" cm="1">
        <f t="array" ref="X4287">_xlfn.IFS(W4287&lt;=3, "Q1", W4287&lt;=6, "Q2", W4287&lt;=9, "Q3", W4287&lt;=12, "Q4")</f>
        <v>Q4</v>
      </c>
      <c r="Y4287" s="4">
        <f t="shared" si="266"/>
        <v>33.75</v>
      </c>
      <c r="Z4287" t="str">
        <f t="shared" si="267"/>
        <v>November</v>
      </c>
    </row>
    <row r="4288" spans="1:26" x14ac:dyDescent="0.3">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c r="V4288">
        <f t="shared" si="264"/>
        <v>5</v>
      </c>
      <c r="W4288">
        <f t="shared" si="265"/>
        <v>11</v>
      </c>
      <c r="X4288" t="str" cm="1">
        <f t="array" ref="X4288">_xlfn.IFS(W4288&lt;=3, "Q1", W4288&lt;=6, "Q2", W4288&lt;=9, "Q3", W4288&lt;=12, "Q4")</f>
        <v>Q4</v>
      </c>
      <c r="Y4288" s="4">
        <f t="shared" si="266"/>
        <v>37.5</v>
      </c>
      <c r="Z4288" t="str">
        <f t="shared" si="267"/>
        <v>November</v>
      </c>
    </row>
    <row r="4289" spans="1:26" x14ac:dyDescent="0.3">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c r="V4289">
        <f t="shared" si="264"/>
        <v>6</v>
      </c>
      <c r="W4289">
        <f t="shared" si="265"/>
        <v>12</v>
      </c>
      <c r="X4289" t="str" cm="1">
        <f t="array" ref="X4289">_xlfn.IFS(W4289&lt;=3, "Q1", W4289&lt;=6, "Q2", W4289&lt;=9, "Q3", W4289&lt;=12, "Q4")</f>
        <v>Q4</v>
      </c>
      <c r="Y4289" s="4">
        <f t="shared" si="266"/>
        <v>-20</v>
      </c>
      <c r="Z4289" t="str">
        <f t="shared" si="267"/>
        <v>December</v>
      </c>
    </row>
    <row r="4290" spans="1:26" x14ac:dyDescent="0.3">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c r="V4290">
        <f t="shared" si="264"/>
        <v>4</v>
      </c>
      <c r="W4290">
        <f t="shared" si="265"/>
        <v>5</v>
      </c>
      <c r="X4290" t="str" cm="1">
        <f t="array" ref="X4290">_xlfn.IFS(W4290&lt;=3, "Q1", W4290&lt;=6, "Q2", W4290&lt;=9, "Q3", W4290&lt;=12, "Q4")</f>
        <v>Q2</v>
      </c>
      <c r="Y4290" s="4">
        <f t="shared" si="266"/>
        <v>-150</v>
      </c>
      <c r="Z4290" t="str">
        <f t="shared" si="267"/>
        <v>May</v>
      </c>
    </row>
    <row r="4291" spans="1:26" x14ac:dyDescent="0.3">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c r="V4291">
        <f t="shared" ref="V4291:V4354" si="268">D4291-C4291</f>
        <v>4</v>
      </c>
      <c r="W4291">
        <f t="shared" ref="W4291:W4354" si="269">MONTH(C4291)</f>
        <v>5</v>
      </c>
      <c r="X4291" t="str" cm="1">
        <f t="array" ref="X4291">_xlfn.IFS(W4291&lt;=3, "Q1", W4291&lt;=6, "Q2", W4291&lt;=9, "Q3", W4291&lt;=12, "Q4")</f>
        <v>Q2</v>
      </c>
      <c r="Y4291" s="4">
        <f t="shared" ref="Y4291:Y4354" si="270">(U4291/R4291)*100</f>
        <v>35</v>
      </c>
      <c r="Z4291" t="str">
        <f t="shared" ref="Z4291:Z4354" si="271">TEXT(C4291, "mmmm")</f>
        <v>May</v>
      </c>
    </row>
    <row r="4292" spans="1:26" x14ac:dyDescent="0.3">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c r="V4292">
        <f t="shared" si="268"/>
        <v>4</v>
      </c>
      <c r="W4292">
        <f t="shared" si="269"/>
        <v>12</v>
      </c>
      <c r="X4292" t="str" cm="1">
        <f t="array" ref="X4292">_xlfn.IFS(W4292&lt;=3, "Q1", W4292&lt;=6, "Q2", W4292&lt;=9, "Q3", W4292&lt;=12, "Q4")</f>
        <v>Q4</v>
      </c>
      <c r="Y4292" s="4">
        <f t="shared" si="270"/>
        <v>25</v>
      </c>
      <c r="Z4292" t="str">
        <f t="shared" si="271"/>
        <v>December</v>
      </c>
    </row>
    <row r="4293" spans="1:26" x14ac:dyDescent="0.3">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c r="V4293">
        <f t="shared" si="268"/>
        <v>4</v>
      </c>
      <c r="W4293">
        <f t="shared" si="269"/>
        <v>12</v>
      </c>
      <c r="X4293" t="str" cm="1">
        <f t="array" ref="X4293">_xlfn.IFS(W4293&lt;=3, "Q1", W4293&lt;=6, "Q2", W4293&lt;=9, "Q3", W4293&lt;=12, "Q4")</f>
        <v>Q4</v>
      </c>
      <c r="Y4293" s="4">
        <f t="shared" si="270"/>
        <v>2.5</v>
      </c>
      <c r="Z4293" t="str">
        <f t="shared" si="271"/>
        <v>December</v>
      </c>
    </row>
    <row r="4294" spans="1:26" x14ac:dyDescent="0.3">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c r="V4294">
        <f t="shared" si="268"/>
        <v>4</v>
      </c>
      <c r="W4294">
        <f t="shared" si="269"/>
        <v>12</v>
      </c>
      <c r="X4294" t="str" cm="1">
        <f t="array" ref="X4294">_xlfn.IFS(W4294&lt;=3, "Q1", W4294&lt;=6, "Q2", W4294&lt;=9, "Q3", W4294&lt;=12, "Q4")</f>
        <v>Q4</v>
      </c>
      <c r="Y4294" s="4">
        <f t="shared" si="270"/>
        <v>36.000000000000007</v>
      </c>
      <c r="Z4294" t="str">
        <f t="shared" si="271"/>
        <v>December</v>
      </c>
    </row>
    <row r="4295" spans="1:26" x14ac:dyDescent="0.3">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c r="V4295">
        <f t="shared" si="268"/>
        <v>6</v>
      </c>
      <c r="W4295">
        <f t="shared" si="269"/>
        <v>3</v>
      </c>
      <c r="X4295" t="str" cm="1">
        <f t="array" ref="X4295">_xlfn.IFS(W4295&lt;=3, "Q1", W4295&lt;=6, "Q2", W4295&lt;=9, "Q3", W4295&lt;=12, "Q4")</f>
        <v>Q1</v>
      </c>
      <c r="Y4295" s="4">
        <f t="shared" si="270"/>
        <v>-20</v>
      </c>
      <c r="Z4295" t="str">
        <f t="shared" si="271"/>
        <v>March</v>
      </c>
    </row>
    <row r="4296" spans="1:26" x14ac:dyDescent="0.3">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c r="V4296">
        <f t="shared" si="268"/>
        <v>5</v>
      </c>
      <c r="W4296">
        <f t="shared" si="269"/>
        <v>10</v>
      </c>
      <c r="X4296" t="str" cm="1">
        <f t="array" ref="X4296">_xlfn.IFS(W4296&lt;=3, "Q1", W4296&lt;=6, "Q2", W4296&lt;=9, "Q3", W4296&lt;=12, "Q4")</f>
        <v>Q4</v>
      </c>
      <c r="Y4296" s="4">
        <f t="shared" si="270"/>
        <v>-68</v>
      </c>
      <c r="Z4296" t="str">
        <f t="shared" si="271"/>
        <v>October</v>
      </c>
    </row>
    <row r="4297" spans="1:26" x14ac:dyDescent="0.3">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c r="V4297">
        <f t="shared" si="268"/>
        <v>7</v>
      </c>
      <c r="W4297">
        <f t="shared" si="269"/>
        <v>7</v>
      </c>
      <c r="X4297" t="str" cm="1">
        <f t="array" ref="X4297">_xlfn.IFS(W4297&lt;=3, "Q1", W4297&lt;=6, "Q2", W4297&lt;=9, "Q3", W4297&lt;=12, "Q4")</f>
        <v>Q3</v>
      </c>
      <c r="Y4297" s="4">
        <f t="shared" si="270"/>
        <v>42.000000000000007</v>
      </c>
      <c r="Z4297" t="str">
        <f t="shared" si="271"/>
        <v>July</v>
      </c>
    </row>
    <row r="4298" spans="1:26" x14ac:dyDescent="0.3">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c r="V4298">
        <f t="shared" si="268"/>
        <v>6</v>
      </c>
      <c r="W4298">
        <f t="shared" si="269"/>
        <v>9</v>
      </c>
      <c r="X4298" t="str" cm="1">
        <f t="array" ref="X4298">_xlfn.IFS(W4298&lt;=3, "Q1", W4298&lt;=6, "Q2", W4298&lt;=9, "Q3", W4298&lt;=12, "Q4")</f>
        <v>Q3</v>
      </c>
      <c r="Y4298" s="4">
        <f t="shared" si="270"/>
        <v>1</v>
      </c>
      <c r="Z4298" t="str">
        <f t="shared" si="271"/>
        <v>September</v>
      </c>
    </row>
    <row r="4299" spans="1:26" x14ac:dyDescent="0.3">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c r="V4299">
        <f t="shared" si="268"/>
        <v>3</v>
      </c>
      <c r="W4299">
        <f t="shared" si="269"/>
        <v>8</v>
      </c>
      <c r="X4299" t="str" cm="1">
        <f t="array" ref="X4299">_xlfn.IFS(W4299&lt;=3, "Q1", W4299&lt;=6, "Q2", W4299&lt;=9, "Q3", W4299&lt;=12, "Q4")</f>
        <v>Q3</v>
      </c>
      <c r="Y4299" s="4">
        <f t="shared" si="270"/>
        <v>7.5</v>
      </c>
      <c r="Z4299" t="str">
        <f t="shared" si="271"/>
        <v>August</v>
      </c>
    </row>
    <row r="4300" spans="1:26" x14ac:dyDescent="0.3">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c r="V4300">
        <f t="shared" si="268"/>
        <v>3</v>
      </c>
      <c r="W4300">
        <f t="shared" si="269"/>
        <v>8</v>
      </c>
      <c r="X4300" t="str" cm="1">
        <f t="array" ref="X4300">_xlfn.IFS(W4300&lt;=3, "Q1", W4300&lt;=6, "Q2", W4300&lt;=9, "Q3", W4300&lt;=12, "Q4")</f>
        <v>Q3</v>
      </c>
      <c r="Y4300" s="4">
        <f t="shared" si="270"/>
        <v>31.25</v>
      </c>
      <c r="Z4300" t="str">
        <f t="shared" si="271"/>
        <v>August</v>
      </c>
    </row>
    <row r="4301" spans="1:26" x14ac:dyDescent="0.3">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c r="V4301">
        <f t="shared" si="268"/>
        <v>3</v>
      </c>
      <c r="W4301">
        <f t="shared" si="269"/>
        <v>8</v>
      </c>
      <c r="X4301" t="str" cm="1">
        <f t="array" ref="X4301">_xlfn.IFS(W4301&lt;=3, "Q1", W4301&lt;=6, "Q2", W4301&lt;=9, "Q3", W4301&lt;=12, "Q4")</f>
        <v>Q3</v>
      </c>
      <c r="Y4301" s="4">
        <f t="shared" si="270"/>
        <v>7.5</v>
      </c>
      <c r="Z4301" t="str">
        <f t="shared" si="271"/>
        <v>August</v>
      </c>
    </row>
    <row r="4302" spans="1:26" x14ac:dyDescent="0.3">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c r="V4302">
        <f t="shared" si="268"/>
        <v>3</v>
      </c>
      <c r="W4302">
        <f t="shared" si="269"/>
        <v>8</v>
      </c>
      <c r="X4302" t="str" cm="1">
        <f t="array" ref="X4302">_xlfn.IFS(W4302&lt;=3, "Q1", W4302&lt;=6, "Q2", W4302&lt;=9, "Q3", W4302&lt;=12, "Q4")</f>
        <v>Q3</v>
      </c>
      <c r="Y4302" s="4">
        <f t="shared" si="270"/>
        <v>15.000000000000002</v>
      </c>
      <c r="Z4302" t="str">
        <f t="shared" si="271"/>
        <v>August</v>
      </c>
    </row>
    <row r="4303" spans="1:26" x14ac:dyDescent="0.3">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c r="V4303">
        <f t="shared" si="268"/>
        <v>3</v>
      </c>
      <c r="W4303">
        <f t="shared" si="269"/>
        <v>8</v>
      </c>
      <c r="X4303" t="str" cm="1">
        <f t="array" ref="X4303">_xlfn.IFS(W4303&lt;=3, "Q1", W4303&lt;=6, "Q2", W4303&lt;=9, "Q3", W4303&lt;=12, "Q4")</f>
        <v>Q3</v>
      </c>
      <c r="Y4303" s="4">
        <f t="shared" si="270"/>
        <v>33.75</v>
      </c>
      <c r="Z4303" t="str">
        <f t="shared" si="271"/>
        <v>August</v>
      </c>
    </row>
    <row r="4304" spans="1:26" x14ac:dyDescent="0.3">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c r="V4304">
        <f t="shared" si="268"/>
        <v>3</v>
      </c>
      <c r="W4304">
        <f t="shared" si="269"/>
        <v>8</v>
      </c>
      <c r="X4304" t="str" cm="1">
        <f t="array" ref="X4304">_xlfn.IFS(W4304&lt;=3, "Q1", W4304&lt;=6, "Q2", W4304&lt;=9, "Q3", W4304&lt;=12, "Q4")</f>
        <v>Q3</v>
      </c>
      <c r="Y4304" s="4">
        <f t="shared" si="270"/>
        <v>26.25</v>
      </c>
      <c r="Z4304" t="str">
        <f t="shared" si="271"/>
        <v>August</v>
      </c>
    </row>
    <row r="4305" spans="1:26" x14ac:dyDescent="0.3">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c r="V4305">
        <f t="shared" si="268"/>
        <v>0</v>
      </c>
      <c r="W4305">
        <f t="shared" si="269"/>
        <v>10</v>
      </c>
      <c r="X4305" t="str" cm="1">
        <f t="array" ref="X4305">_xlfn.IFS(W4305&lt;=3, "Q1", W4305&lt;=6, "Q2", W4305&lt;=9, "Q3", W4305&lt;=12, "Q4")</f>
        <v>Q4</v>
      </c>
      <c r="Y4305" s="4">
        <f t="shared" si="270"/>
        <v>32.499999999999993</v>
      </c>
      <c r="Z4305" t="str">
        <f t="shared" si="271"/>
        <v>October</v>
      </c>
    </row>
    <row r="4306" spans="1:26" x14ac:dyDescent="0.3">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c r="V4306">
        <f t="shared" si="268"/>
        <v>4</v>
      </c>
      <c r="W4306">
        <f t="shared" si="269"/>
        <v>10</v>
      </c>
      <c r="X4306" t="str" cm="1">
        <f t="array" ref="X4306">_xlfn.IFS(W4306&lt;=3, "Q1", W4306&lt;=6, "Q2", W4306&lt;=9, "Q3", W4306&lt;=12, "Q4")</f>
        <v>Q4</v>
      </c>
      <c r="Y4306" s="4">
        <f t="shared" si="270"/>
        <v>5</v>
      </c>
      <c r="Z4306" t="str">
        <f t="shared" si="271"/>
        <v>October</v>
      </c>
    </row>
    <row r="4307" spans="1:26" x14ac:dyDescent="0.3">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c r="V4307">
        <f t="shared" si="268"/>
        <v>4</v>
      </c>
      <c r="W4307">
        <f t="shared" si="269"/>
        <v>10</v>
      </c>
      <c r="X4307" t="str" cm="1">
        <f t="array" ref="X4307">_xlfn.IFS(W4307&lt;=3, "Q1", W4307&lt;=6, "Q2", W4307&lt;=9, "Q3", W4307&lt;=12, "Q4")</f>
        <v>Q4</v>
      </c>
      <c r="Y4307" s="4">
        <f t="shared" si="270"/>
        <v>10</v>
      </c>
      <c r="Z4307" t="str">
        <f t="shared" si="271"/>
        <v>October</v>
      </c>
    </row>
    <row r="4308" spans="1:26" x14ac:dyDescent="0.3">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c r="V4308">
        <f t="shared" si="268"/>
        <v>0</v>
      </c>
      <c r="W4308">
        <f t="shared" si="269"/>
        <v>6</v>
      </c>
      <c r="X4308" t="str" cm="1">
        <f t="array" ref="X4308">_xlfn.IFS(W4308&lt;=3, "Q1", W4308&lt;=6, "Q2", W4308&lt;=9, "Q3", W4308&lt;=12, "Q4")</f>
        <v>Q2</v>
      </c>
      <c r="Y4308" s="4">
        <f t="shared" si="270"/>
        <v>36.25</v>
      </c>
      <c r="Z4308" t="str">
        <f t="shared" si="271"/>
        <v>June</v>
      </c>
    </row>
    <row r="4309" spans="1:26" x14ac:dyDescent="0.3">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c r="V4309">
        <f t="shared" si="268"/>
        <v>0</v>
      </c>
      <c r="W4309">
        <f t="shared" si="269"/>
        <v>6</v>
      </c>
      <c r="X4309" t="str" cm="1">
        <f t="array" ref="X4309">_xlfn.IFS(W4309&lt;=3, "Q1", W4309&lt;=6, "Q2", W4309&lt;=9, "Q3", W4309&lt;=12, "Q4")</f>
        <v>Q2</v>
      </c>
      <c r="Y4309" s="4">
        <f t="shared" si="270"/>
        <v>35</v>
      </c>
      <c r="Z4309" t="str">
        <f t="shared" si="271"/>
        <v>June</v>
      </c>
    </row>
    <row r="4310" spans="1:26" x14ac:dyDescent="0.3">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c r="V4310">
        <f t="shared" si="268"/>
        <v>7</v>
      </c>
      <c r="W4310">
        <f t="shared" si="269"/>
        <v>11</v>
      </c>
      <c r="X4310" t="str" cm="1">
        <f t="array" ref="X4310">_xlfn.IFS(W4310&lt;=3, "Q1", W4310&lt;=6, "Q2", W4310&lt;=9, "Q3", W4310&lt;=12, "Q4")</f>
        <v>Q4</v>
      </c>
      <c r="Y4310" s="4">
        <f t="shared" si="270"/>
        <v>10</v>
      </c>
      <c r="Z4310" t="str">
        <f t="shared" si="271"/>
        <v>November</v>
      </c>
    </row>
    <row r="4311" spans="1:26" x14ac:dyDescent="0.3">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c r="V4311">
        <f t="shared" si="268"/>
        <v>7</v>
      </c>
      <c r="W4311">
        <f t="shared" si="269"/>
        <v>11</v>
      </c>
      <c r="X4311" t="str" cm="1">
        <f t="array" ref="X4311">_xlfn.IFS(W4311&lt;=3, "Q1", W4311&lt;=6, "Q2", W4311&lt;=9, "Q3", W4311&lt;=12, "Q4")</f>
        <v>Q4</v>
      </c>
      <c r="Y4311" s="4">
        <f t="shared" si="270"/>
        <v>-11.25</v>
      </c>
      <c r="Z4311" t="str">
        <f t="shared" si="271"/>
        <v>November</v>
      </c>
    </row>
    <row r="4312" spans="1:26" x14ac:dyDescent="0.3">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c r="V4312">
        <f t="shared" si="268"/>
        <v>7</v>
      </c>
      <c r="W4312">
        <f t="shared" si="269"/>
        <v>11</v>
      </c>
      <c r="X4312" t="str" cm="1">
        <f t="array" ref="X4312">_xlfn.IFS(W4312&lt;=3, "Q1", W4312&lt;=6, "Q2", W4312&lt;=9, "Q3", W4312&lt;=12, "Q4")</f>
        <v>Q4</v>
      </c>
      <c r="Y4312" s="4">
        <f t="shared" si="270"/>
        <v>37.500000000000007</v>
      </c>
      <c r="Z4312" t="str">
        <f t="shared" si="271"/>
        <v>November</v>
      </c>
    </row>
    <row r="4313" spans="1:26" x14ac:dyDescent="0.3">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c r="V4313">
        <f t="shared" si="268"/>
        <v>7</v>
      </c>
      <c r="W4313">
        <f t="shared" si="269"/>
        <v>11</v>
      </c>
      <c r="X4313" t="str" cm="1">
        <f t="array" ref="X4313">_xlfn.IFS(W4313&lt;=3, "Q1", W4313&lt;=6, "Q2", W4313&lt;=9, "Q3", W4313&lt;=12, "Q4")</f>
        <v>Q4</v>
      </c>
      <c r="Y4313" s="4">
        <f t="shared" si="270"/>
        <v>48.000000000000007</v>
      </c>
      <c r="Z4313" t="str">
        <f t="shared" si="271"/>
        <v>November</v>
      </c>
    </row>
    <row r="4314" spans="1:26" x14ac:dyDescent="0.3">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c r="V4314">
        <f t="shared" si="268"/>
        <v>7</v>
      </c>
      <c r="W4314">
        <f t="shared" si="269"/>
        <v>11</v>
      </c>
      <c r="X4314" t="str" cm="1">
        <f t="array" ref="X4314">_xlfn.IFS(W4314&lt;=3, "Q1", W4314&lt;=6, "Q2", W4314&lt;=9, "Q3", W4314&lt;=12, "Q4")</f>
        <v>Q4</v>
      </c>
      <c r="Y4314" s="4">
        <f t="shared" si="270"/>
        <v>31.25</v>
      </c>
      <c r="Z4314" t="str">
        <f t="shared" si="271"/>
        <v>November</v>
      </c>
    </row>
    <row r="4315" spans="1:26" x14ac:dyDescent="0.3">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c r="V4315">
        <f t="shared" si="268"/>
        <v>4</v>
      </c>
      <c r="W4315">
        <f t="shared" si="269"/>
        <v>9</v>
      </c>
      <c r="X4315" t="str" cm="1">
        <f t="array" ref="X4315">_xlfn.IFS(W4315&lt;=3, "Q1", W4315&lt;=6, "Q2", W4315&lt;=9, "Q3", W4315&lt;=12, "Q4")</f>
        <v>Q3</v>
      </c>
      <c r="Y4315" s="4">
        <f t="shared" si="270"/>
        <v>25</v>
      </c>
      <c r="Z4315" t="str">
        <f t="shared" si="271"/>
        <v>September</v>
      </c>
    </row>
    <row r="4316" spans="1:26" x14ac:dyDescent="0.3">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c r="V4316">
        <f t="shared" si="268"/>
        <v>6</v>
      </c>
      <c r="W4316">
        <f t="shared" si="269"/>
        <v>6</v>
      </c>
      <c r="X4316" t="str" cm="1">
        <f t="array" ref="X4316">_xlfn.IFS(W4316&lt;=3, "Q1", W4316&lt;=6, "Q2", W4316&lt;=9, "Q3", W4316&lt;=12, "Q4")</f>
        <v>Q2</v>
      </c>
      <c r="Y4316" s="4">
        <f t="shared" si="270"/>
        <v>25</v>
      </c>
      <c r="Z4316" t="str">
        <f t="shared" si="271"/>
        <v>June</v>
      </c>
    </row>
    <row r="4317" spans="1:26" x14ac:dyDescent="0.3">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c r="V4317">
        <f t="shared" si="268"/>
        <v>6</v>
      </c>
      <c r="W4317">
        <f t="shared" si="269"/>
        <v>6</v>
      </c>
      <c r="X4317" t="str" cm="1">
        <f t="array" ref="X4317">_xlfn.IFS(W4317&lt;=3, "Q1", W4317&lt;=6, "Q2", W4317&lt;=9, "Q3", W4317&lt;=12, "Q4")</f>
        <v>Q2</v>
      </c>
      <c r="Y4317" s="4">
        <f t="shared" si="270"/>
        <v>31.25</v>
      </c>
      <c r="Z4317" t="str">
        <f t="shared" si="271"/>
        <v>June</v>
      </c>
    </row>
    <row r="4318" spans="1:26" x14ac:dyDescent="0.3">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c r="V4318">
        <f t="shared" si="268"/>
        <v>6</v>
      </c>
      <c r="W4318">
        <f t="shared" si="269"/>
        <v>6</v>
      </c>
      <c r="X4318" t="str" cm="1">
        <f t="array" ref="X4318">_xlfn.IFS(W4318&lt;=3, "Q1", W4318&lt;=6, "Q2", W4318&lt;=9, "Q3", W4318&lt;=12, "Q4")</f>
        <v>Q2</v>
      </c>
      <c r="Y4318" s="4">
        <f t="shared" si="270"/>
        <v>2.9999999999999996</v>
      </c>
      <c r="Z4318" t="str">
        <f t="shared" si="271"/>
        <v>June</v>
      </c>
    </row>
    <row r="4319" spans="1:26" x14ac:dyDescent="0.3">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c r="V4319">
        <f t="shared" si="268"/>
        <v>7</v>
      </c>
      <c r="W4319">
        <f t="shared" si="269"/>
        <v>7</v>
      </c>
      <c r="X4319" t="str" cm="1">
        <f t="array" ref="X4319">_xlfn.IFS(W4319&lt;=3, "Q1", W4319&lt;=6, "Q2", W4319&lt;=9, "Q3", W4319&lt;=12, "Q4")</f>
        <v>Q3</v>
      </c>
      <c r="Y4319" s="4">
        <f t="shared" si="270"/>
        <v>47</v>
      </c>
      <c r="Z4319" t="str">
        <f t="shared" si="271"/>
        <v>July</v>
      </c>
    </row>
    <row r="4320" spans="1:26" x14ac:dyDescent="0.3">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c r="V4320">
        <f t="shared" si="268"/>
        <v>4</v>
      </c>
      <c r="W4320">
        <f t="shared" si="269"/>
        <v>12</v>
      </c>
      <c r="X4320" t="str" cm="1">
        <f t="array" ref="X4320">_xlfn.IFS(W4320&lt;=3, "Q1", W4320&lt;=6, "Q2", W4320&lt;=9, "Q3", W4320&lt;=12, "Q4")</f>
        <v>Q4</v>
      </c>
      <c r="Y4320" s="4">
        <f t="shared" si="270"/>
        <v>31.000000000000007</v>
      </c>
      <c r="Z4320" t="str">
        <f t="shared" si="271"/>
        <v>December</v>
      </c>
    </row>
    <row r="4321" spans="1:26" x14ac:dyDescent="0.3">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c r="V4321">
        <f t="shared" si="268"/>
        <v>5</v>
      </c>
      <c r="W4321">
        <f t="shared" si="269"/>
        <v>12</v>
      </c>
      <c r="X4321" t="str" cm="1">
        <f t="array" ref="X4321">_xlfn.IFS(W4321&lt;=3, "Q1", W4321&lt;=6, "Q2", W4321&lt;=9, "Q3", W4321&lt;=12, "Q4")</f>
        <v>Q4</v>
      </c>
      <c r="Y4321" s="4">
        <f t="shared" si="270"/>
        <v>-23.75</v>
      </c>
      <c r="Z4321" t="str">
        <f t="shared" si="271"/>
        <v>December</v>
      </c>
    </row>
    <row r="4322" spans="1:26" x14ac:dyDescent="0.3">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c r="V4322">
        <f t="shared" si="268"/>
        <v>5</v>
      </c>
      <c r="W4322">
        <f t="shared" si="269"/>
        <v>12</v>
      </c>
      <c r="X4322" t="str" cm="1">
        <f t="array" ref="X4322">_xlfn.IFS(W4322&lt;=3, "Q1", W4322&lt;=6, "Q2", W4322&lt;=9, "Q3", W4322&lt;=12, "Q4")</f>
        <v>Q4</v>
      </c>
      <c r="Y4322" s="4">
        <f t="shared" si="270"/>
        <v>24.000000000000004</v>
      </c>
      <c r="Z4322" t="str">
        <f t="shared" si="271"/>
        <v>December</v>
      </c>
    </row>
    <row r="4323" spans="1:26" x14ac:dyDescent="0.3">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c r="V4323">
        <f t="shared" si="268"/>
        <v>5</v>
      </c>
      <c r="W4323">
        <f t="shared" si="269"/>
        <v>2</v>
      </c>
      <c r="X4323" t="str" cm="1">
        <f t="array" ref="X4323">_xlfn.IFS(W4323&lt;=3, "Q1", W4323&lt;=6, "Q2", W4323&lt;=9, "Q3", W4323&lt;=12, "Q4")</f>
        <v>Q1</v>
      </c>
      <c r="Y4323" s="4">
        <f t="shared" si="270"/>
        <v>-80</v>
      </c>
      <c r="Z4323" t="str">
        <f t="shared" si="271"/>
        <v>February</v>
      </c>
    </row>
    <row r="4324" spans="1:26" x14ac:dyDescent="0.3">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c r="V4324">
        <f t="shared" si="268"/>
        <v>5</v>
      </c>
      <c r="W4324">
        <f t="shared" si="269"/>
        <v>2</v>
      </c>
      <c r="X4324" t="str" cm="1">
        <f t="array" ref="X4324">_xlfn.IFS(W4324&lt;=3, "Q1", W4324&lt;=6, "Q2", W4324&lt;=9, "Q3", W4324&lt;=12, "Q4")</f>
        <v>Q1</v>
      </c>
      <c r="Y4324" s="4">
        <f t="shared" si="270"/>
        <v>-25</v>
      </c>
      <c r="Z4324" t="str">
        <f t="shared" si="271"/>
        <v>February</v>
      </c>
    </row>
    <row r="4325" spans="1:26" x14ac:dyDescent="0.3">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c r="V4325">
        <f t="shared" si="268"/>
        <v>5</v>
      </c>
      <c r="W4325">
        <f t="shared" si="269"/>
        <v>2</v>
      </c>
      <c r="X4325" t="str" cm="1">
        <f t="array" ref="X4325">_xlfn.IFS(W4325&lt;=3, "Q1", W4325&lt;=6, "Q2", W4325&lt;=9, "Q3", W4325&lt;=12, "Q4")</f>
        <v>Q1</v>
      </c>
      <c r="Y4325" s="4">
        <f t="shared" si="270"/>
        <v>-73.333333333333329</v>
      </c>
      <c r="Z4325" t="str">
        <f t="shared" si="271"/>
        <v>February</v>
      </c>
    </row>
    <row r="4326" spans="1:26" x14ac:dyDescent="0.3">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c r="V4326">
        <f t="shared" si="268"/>
        <v>5</v>
      </c>
      <c r="W4326">
        <f t="shared" si="269"/>
        <v>2</v>
      </c>
      <c r="X4326" t="str" cm="1">
        <f t="array" ref="X4326">_xlfn.IFS(W4326&lt;=3, "Q1", W4326&lt;=6, "Q2", W4326&lt;=9, "Q3", W4326&lt;=12, "Q4")</f>
        <v>Q1</v>
      </c>
      <c r="Y4326" s="4">
        <f t="shared" si="270"/>
        <v>6.25</v>
      </c>
      <c r="Z4326" t="str">
        <f t="shared" si="271"/>
        <v>February</v>
      </c>
    </row>
    <row r="4327" spans="1:26" x14ac:dyDescent="0.3">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c r="V4327">
        <f t="shared" si="268"/>
        <v>5</v>
      </c>
      <c r="W4327">
        <f t="shared" si="269"/>
        <v>2</v>
      </c>
      <c r="X4327" t="str" cm="1">
        <f t="array" ref="X4327">_xlfn.IFS(W4327&lt;=3, "Q1", W4327&lt;=6, "Q2", W4327&lt;=9, "Q3", W4327&lt;=12, "Q4")</f>
        <v>Q1</v>
      </c>
      <c r="Y4327" s="4">
        <f t="shared" si="270"/>
        <v>1.25</v>
      </c>
      <c r="Z4327" t="str">
        <f t="shared" si="271"/>
        <v>February</v>
      </c>
    </row>
    <row r="4328" spans="1:26" x14ac:dyDescent="0.3">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c r="V4328">
        <f t="shared" si="268"/>
        <v>2</v>
      </c>
      <c r="W4328">
        <f t="shared" si="269"/>
        <v>1</v>
      </c>
      <c r="X4328" t="str" cm="1">
        <f t="array" ref="X4328">_xlfn.IFS(W4328&lt;=3, "Q1", W4328&lt;=6, "Q2", W4328&lt;=9, "Q3", W4328&lt;=12, "Q4")</f>
        <v>Q1</v>
      </c>
      <c r="Y4328" s="4">
        <f t="shared" si="270"/>
        <v>25</v>
      </c>
      <c r="Z4328" t="str">
        <f t="shared" si="271"/>
        <v>January</v>
      </c>
    </row>
    <row r="4329" spans="1:26" x14ac:dyDescent="0.3">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c r="V4329">
        <f t="shared" si="268"/>
        <v>2</v>
      </c>
      <c r="W4329">
        <f t="shared" si="269"/>
        <v>1</v>
      </c>
      <c r="X4329" t="str" cm="1">
        <f t="array" ref="X4329">_xlfn.IFS(W4329&lt;=3, "Q1", W4329&lt;=6, "Q2", W4329&lt;=9, "Q3", W4329&lt;=12, "Q4")</f>
        <v>Q1</v>
      </c>
      <c r="Y4329" s="4">
        <f t="shared" si="270"/>
        <v>46</v>
      </c>
      <c r="Z4329" t="str">
        <f t="shared" si="271"/>
        <v>January</v>
      </c>
    </row>
    <row r="4330" spans="1:26" x14ac:dyDescent="0.3">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c r="V4330">
        <f t="shared" si="268"/>
        <v>6</v>
      </c>
      <c r="W4330">
        <f t="shared" si="269"/>
        <v>4</v>
      </c>
      <c r="X4330" t="str" cm="1">
        <f t="array" ref="X4330">_xlfn.IFS(W4330&lt;=3, "Q1", W4330&lt;=6, "Q2", W4330&lt;=9, "Q3", W4330&lt;=12, "Q4")</f>
        <v>Q2</v>
      </c>
      <c r="Y4330" s="4">
        <f t="shared" si="270"/>
        <v>45</v>
      </c>
      <c r="Z4330" t="str">
        <f t="shared" si="271"/>
        <v>April</v>
      </c>
    </row>
    <row r="4331" spans="1:26" x14ac:dyDescent="0.3">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c r="V4331">
        <f t="shared" si="268"/>
        <v>6</v>
      </c>
      <c r="W4331">
        <f t="shared" si="269"/>
        <v>10</v>
      </c>
      <c r="X4331" t="str" cm="1">
        <f t="array" ref="X4331">_xlfn.IFS(W4331&lt;=3, "Q1", W4331&lt;=6, "Q2", W4331&lt;=9, "Q3", W4331&lt;=12, "Q4")</f>
        <v>Q4</v>
      </c>
      <c r="Y4331" s="4">
        <f t="shared" si="270"/>
        <v>35</v>
      </c>
      <c r="Z4331" t="str">
        <f t="shared" si="271"/>
        <v>October</v>
      </c>
    </row>
    <row r="4332" spans="1:26" x14ac:dyDescent="0.3">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c r="V4332">
        <f t="shared" si="268"/>
        <v>6</v>
      </c>
      <c r="W4332">
        <f t="shared" si="269"/>
        <v>10</v>
      </c>
      <c r="X4332" t="str" cm="1">
        <f t="array" ref="X4332">_xlfn.IFS(W4332&lt;=3, "Q1", W4332&lt;=6, "Q2", W4332&lt;=9, "Q3", W4332&lt;=12, "Q4")</f>
        <v>Q4</v>
      </c>
      <c r="Y4332" s="4">
        <f t="shared" si="270"/>
        <v>6.25</v>
      </c>
      <c r="Z4332" t="str">
        <f t="shared" si="271"/>
        <v>October</v>
      </c>
    </row>
    <row r="4333" spans="1:26" x14ac:dyDescent="0.3">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c r="V4333">
        <f t="shared" si="268"/>
        <v>5</v>
      </c>
      <c r="W4333">
        <f t="shared" si="269"/>
        <v>9</v>
      </c>
      <c r="X4333" t="str" cm="1">
        <f t="array" ref="X4333">_xlfn.IFS(W4333&lt;=3, "Q1", W4333&lt;=6, "Q2", W4333&lt;=9, "Q3", W4333&lt;=12, "Q4")</f>
        <v>Q3</v>
      </c>
      <c r="Y4333" s="4">
        <f t="shared" si="270"/>
        <v>34</v>
      </c>
      <c r="Z4333" t="str">
        <f t="shared" si="271"/>
        <v>September</v>
      </c>
    </row>
    <row r="4334" spans="1:26" x14ac:dyDescent="0.3">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c r="V4334">
        <f t="shared" si="268"/>
        <v>5</v>
      </c>
      <c r="W4334">
        <f t="shared" si="269"/>
        <v>9</v>
      </c>
      <c r="X4334" t="str" cm="1">
        <f t="array" ref="X4334">_xlfn.IFS(W4334&lt;=3, "Q1", W4334&lt;=6, "Q2", W4334&lt;=9, "Q3", W4334&lt;=12, "Q4")</f>
        <v>Q3</v>
      </c>
      <c r="Y4334" s="4">
        <f t="shared" si="270"/>
        <v>35</v>
      </c>
      <c r="Z4334" t="str">
        <f t="shared" si="271"/>
        <v>September</v>
      </c>
    </row>
    <row r="4335" spans="1:26" x14ac:dyDescent="0.3">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c r="V4335">
        <f t="shared" si="268"/>
        <v>6</v>
      </c>
      <c r="W4335">
        <f t="shared" si="269"/>
        <v>12</v>
      </c>
      <c r="X4335" t="str" cm="1">
        <f t="array" ref="X4335">_xlfn.IFS(W4335&lt;=3, "Q1", W4335&lt;=6, "Q2", W4335&lt;=9, "Q3", W4335&lt;=12, "Q4")</f>
        <v>Q4</v>
      </c>
      <c r="Y4335" s="4">
        <f t="shared" si="270"/>
        <v>28.749999999999996</v>
      </c>
      <c r="Z4335" t="str">
        <f t="shared" si="271"/>
        <v>December</v>
      </c>
    </row>
    <row r="4336" spans="1:26" x14ac:dyDescent="0.3">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c r="V4336">
        <f t="shared" si="268"/>
        <v>6</v>
      </c>
      <c r="W4336">
        <f t="shared" si="269"/>
        <v>12</v>
      </c>
      <c r="X4336" t="str" cm="1">
        <f t="array" ref="X4336">_xlfn.IFS(W4336&lt;=3, "Q1", W4336&lt;=6, "Q2", W4336&lt;=9, "Q3", W4336&lt;=12, "Q4")</f>
        <v>Q4</v>
      </c>
      <c r="Y4336" s="4">
        <f t="shared" si="270"/>
        <v>33.75</v>
      </c>
      <c r="Z4336" t="str">
        <f t="shared" si="271"/>
        <v>December</v>
      </c>
    </row>
    <row r="4337" spans="1:26" x14ac:dyDescent="0.3">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c r="V4337">
        <f t="shared" si="268"/>
        <v>4</v>
      </c>
      <c r="W4337">
        <f t="shared" si="269"/>
        <v>12</v>
      </c>
      <c r="X4337" t="str" cm="1">
        <f t="array" ref="X4337">_xlfn.IFS(W4337&lt;=3, "Q1", W4337&lt;=6, "Q2", W4337&lt;=9, "Q3", W4337&lt;=12, "Q4")</f>
        <v>Q4</v>
      </c>
      <c r="Y4337" s="4">
        <f t="shared" si="270"/>
        <v>35</v>
      </c>
      <c r="Z4337" t="str">
        <f t="shared" si="271"/>
        <v>December</v>
      </c>
    </row>
    <row r="4338" spans="1:26" x14ac:dyDescent="0.3">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c r="V4338">
        <f t="shared" si="268"/>
        <v>4</v>
      </c>
      <c r="W4338">
        <f t="shared" si="269"/>
        <v>12</v>
      </c>
      <c r="X4338" t="str" cm="1">
        <f t="array" ref="X4338">_xlfn.IFS(W4338&lt;=3, "Q1", W4338&lt;=6, "Q2", W4338&lt;=9, "Q3", W4338&lt;=12, "Q4")</f>
        <v>Q4</v>
      </c>
      <c r="Y4338" s="4">
        <f t="shared" si="270"/>
        <v>27.500000000000004</v>
      </c>
      <c r="Z4338" t="str">
        <f t="shared" si="271"/>
        <v>December</v>
      </c>
    </row>
    <row r="4339" spans="1:26" x14ac:dyDescent="0.3">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c r="V4339">
        <f t="shared" si="268"/>
        <v>4</v>
      </c>
      <c r="W4339">
        <f t="shared" si="269"/>
        <v>11</v>
      </c>
      <c r="X4339" t="str" cm="1">
        <f t="array" ref="X4339">_xlfn.IFS(W4339&lt;=3, "Q1", W4339&lt;=6, "Q2", W4339&lt;=9, "Q3", W4339&lt;=12, "Q4")</f>
        <v>Q4</v>
      </c>
      <c r="Y4339" s="4">
        <f t="shared" si="270"/>
        <v>21</v>
      </c>
      <c r="Z4339" t="str">
        <f t="shared" si="271"/>
        <v>November</v>
      </c>
    </row>
    <row r="4340" spans="1:26" x14ac:dyDescent="0.3">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c r="V4340">
        <f t="shared" si="268"/>
        <v>4</v>
      </c>
      <c r="W4340">
        <f t="shared" si="269"/>
        <v>11</v>
      </c>
      <c r="X4340" t="str" cm="1">
        <f t="array" ref="X4340">_xlfn.IFS(W4340&lt;=3, "Q1", W4340&lt;=6, "Q2", W4340&lt;=9, "Q3", W4340&lt;=12, "Q4")</f>
        <v>Q4</v>
      </c>
      <c r="Y4340" s="4">
        <f t="shared" si="270"/>
        <v>47</v>
      </c>
      <c r="Z4340" t="str">
        <f t="shared" si="271"/>
        <v>November</v>
      </c>
    </row>
    <row r="4341" spans="1:26" x14ac:dyDescent="0.3">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c r="V4341">
        <f t="shared" si="268"/>
        <v>5</v>
      </c>
      <c r="W4341">
        <f t="shared" si="269"/>
        <v>8</v>
      </c>
      <c r="X4341" t="str" cm="1">
        <f t="array" ref="X4341">_xlfn.IFS(W4341&lt;=3, "Q1", W4341&lt;=6, "Q2", W4341&lt;=9, "Q3", W4341&lt;=12, "Q4")</f>
        <v>Q3</v>
      </c>
      <c r="Y4341" s="4">
        <f t="shared" si="270"/>
        <v>35</v>
      </c>
      <c r="Z4341" t="str">
        <f t="shared" si="271"/>
        <v>August</v>
      </c>
    </row>
    <row r="4342" spans="1:26" x14ac:dyDescent="0.3">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c r="V4342">
        <f t="shared" si="268"/>
        <v>0</v>
      </c>
      <c r="W4342">
        <f t="shared" si="269"/>
        <v>3</v>
      </c>
      <c r="X4342" t="str" cm="1">
        <f t="array" ref="X4342">_xlfn.IFS(W4342&lt;=3, "Q1", W4342&lt;=6, "Q2", W4342&lt;=9, "Q3", W4342&lt;=12, "Q4")</f>
        <v>Q1</v>
      </c>
      <c r="Y4342" s="4">
        <f t="shared" si="270"/>
        <v>40</v>
      </c>
      <c r="Z4342" t="str">
        <f t="shared" si="271"/>
        <v>March</v>
      </c>
    </row>
    <row r="4343" spans="1:26" x14ac:dyDescent="0.3">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c r="V4343">
        <f t="shared" si="268"/>
        <v>4</v>
      </c>
      <c r="W4343">
        <f t="shared" si="269"/>
        <v>12</v>
      </c>
      <c r="X4343" t="str" cm="1">
        <f t="array" ref="X4343">_xlfn.IFS(W4343&lt;=3, "Q1", W4343&lt;=6, "Q2", W4343&lt;=9, "Q3", W4343&lt;=12, "Q4")</f>
        <v>Q4</v>
      </c>
      <c r="Y4343" s="4">
        <f t="shared" si="270"/>
        <v>29.000000000000004</v>
      </c>
      <c r="Z4343" t="str">
        <f t="shared" si="271"/>
        <v>December</v>
      </c>
    </row>
    <row r="4344" spans="1:26" x14ac:dyDescent="0.3">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c r="V4344">
        <f t="shared" si="268"/>
        <v>3</v>
      </c>
      <c r="W4344">
        <f t="shared" si="269"/>
        <v>3</v>
      </c>
      <c r="X4344" t="str" cm="1">
        <f t="array" ref="X4344">_xlfn.IFS(W4344&lt;=3, "Q1", W4344&lt;=6, "Q2", W4344&lt;=9, "Q3", W4344&lt;=12, "Q4")</f>
        <v>Q1</v>
      </c>
      <c r="Y4344" s="4">
        <f t="shared" si="270"/>
        <v>33.75</v>
      </c>
      <c r="Z4344" t="str">
        <f t="shared" si="271"/>
        <v>March</v>
      </c>
    </row>
    <row r="4345" spans="1:26" x14ac:dyDescent="0.3">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c r="V4345">
        <f t="shared" si="268"/>
        <v>3</v>
      </c>
      <c r="W4345">
        <f t="shared" si="269"/>
        <v>3</v>
      </c>
      <c r="X4345" t="str" cm="1">
        <f t="array" ref="X4345">_xlfn.IFS(W4345&lt;=3, "Q1", W4345&lt;=6, "Q2", W4345&lt;=9, "Q3", W4345&lt;=12, "Q4")</f>
        <v>Q1</v>
      </c>
      <c r="Y4345" s="4">
        <f t="shared" si="270"/>
        <v>-20</v>
      </c>
      <c r="Z4345" t="str">
        <f t="shared" si="271"/>
        <v>March</v>
      </c>
    </row>
    <row r="4346" spans="1:26" x14ac:dyDescent="0.3">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c r="V4346">
        <f t="shared" si="268"/>
        <v>3</v>
      </c>
      <c r="W4346">
        <f t="shared" si="269"/>
        <v>3</v>
      </c>
      <c r="X4346" t="str" cm="1">
        <f t="array" ref="X4346">_xlfn.IFS(W4346&lt;=3, "Q1", W4346&lt;=6, "Q2", W4346&lt;=9, "Q3", W4346&lt;=12, "Q4")</f>
        <v>Q1</v>
      </c>
      <c r="Y4346" s="4">
        <f t="shared" si="270"/>
        <v>11</v>
      </c>
      <c r="Z4346" t="str">
        <f t="shared" si="271"/>
        <v>March</v>
      </c>
    </row>
    <row r="4347" spans="1:26" x14ac:dyDescent="0.3">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c r="V4347">
        <f t="shared" si="268"/>
        <v>3</v>
      </c>
      <c r="W4347">
        <f t="shared" si="269"/>
        <v>3</v>
      </c>
      <c r="X4347" t="str" cm="1">
        <f t="array" ref="X4347">_xlfn.IFS(W4347&lt;=3, "Q1", W4347&lt;=6, "Q2", W4347&lt;=9, "Q3", W4347&lt;=12, "Q4")</f>
        <v>Q1</v>
      </c>
      <c r="Y4347" s="4">
        <f t="shared" si="270"/>
        <v>43</v>
      </c>
      <c r="Z4347" t="str">
        <f t="shared" si="271"/>
        <v>March</v>
      </c>
    </row>
    <row r="4348" spans="1:26" x14ac:dyDescent="0.3">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c r="V4348">
        <f t="shared" si="268"/>
        <v>7</v>
      </c>
      <c r="W4348">
        <f t="shared" si="269"/>
        <v>9</v>
      </c>
      <c r="X4348" t="str" cm="1">
        <f t="array" ref="X4348">_xlfn.IFS(W4348&lt;=3, "Q1", W4348&lt;=6, "Q2", W4348&lt;=9, "Q3", W4348&lt;=12, "Q4")</f>
        <v>Q3</v>
      </c>
      <c r="Y4348" s="4">
        <f t="shared" si="270"/>
        <v>22.222222222222218</v>
      </c>
      <c r="Z4348" t="str">
        <f t="shared" si="271"/>
        <v>September</v>
      </c>
    </row>
    <row r="4349" spans="1:26" x14ac:dyDescent="0.3">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c r="V4349">
        <f t="shared" si="268"/>
        <v>7</v>
      </c>
      <c r="W4349">
        <f t="shared" si="269"/>
        <v>9</v>
      </c>
      <c r="X4349" t="str" cm="1">
        <f t="array" ref="X4349">_xlfn.IFS(W4349&lt;=3, "Q1", W4349&lt;=6, "Q2", W4349&lt;=9, "Q3", W4349&lt;=12, "Q4")</f>
        <v>Q3</v>
      </c>
      <c r="Y4349" s="4">
        <f t="shared" si="270"/>
        <v>43</v>
      </c>
      <c r="Z4349" t="str">
        <f t="shared" si="271"/>
        <v>September</v>
      </c>
    </row>
    <row r="4350" spans="1:26" x14ac:dyDescent="0.3">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c r="V4350">
        <f t="shared" si="268"/>
        <v>5</v>
      </c>
      <c r="W4350">
        <f t="shared" si="269"/>
        <v>11</v>
      </c>
      <c r="X4350" t="str" cm="1">
        <f t="array" ref="X4350">_xlfn.IFS(W4350&lt;=3, "Q1", W4350&lt;=6, "Q2", W4350&lt;=9, "Q3", W4350&lt;=12, "Q4")</f>
        <v>Q4</v>
      </c>
      <c r="Y4350" s="4">
        <f t="shared" si="270"/>
        <v>-73.333333333333329</v>
      </c>
      <c r="Z4350" t="str">
        <f t="shared" si="271"/>
        <v>November</v>
      </c>
    </row>
    <row r="4351" spans="1:26" x14ac:dyDescent="0.3">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c r="V4351">
        <f t="shared" si="268"/>
        <v>5</v>
      </c>
      <c r="W4351">
        <f t="shared" si="269"/>
        <v>11</v>
      </c>
      <c r="X4351" t="str" cm="1">
        <f t="array" ref="X4351">_xlfn.IFS(W4351&lt;=3, "Q1", W4351&lt;=6, "Q2", W4351&lt;=9, "Q3", W4351&lt;=12, "Q4")</f>
        <v>Q4</v>
      </c>
      <c r="Y4351" s="4">
        <f t="shared" si="270"/>
        <v>-10</v>
      </c>
      <c r="Z4351" t="str">
        <f t="shared" si="271"/>
        <v>November</v>
      </c>
    </row>
    <row r="4352" spans="1:26" x14ac:dyDescent="0.3">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c r="V4352">
        <f t="shared" si="268"/>
        <v>4</v>
      </c>
      <c r="W4352">
        <f t="shared" si="269"/>
        <v>4</v>
      </c>
      <c r="X4352" t="str" cm="1">
        <f t="array" ref="X4352">_xlfn.IFS(W4352&lt;=3, "Q1", W4352&lt;=6, "Q2", W4352&lt;=9, "Q3", W4352&lt;=12, "Q4")</f>
        <v>Q2</v>
      </c>
      <c r="Y4352" s="4">
        <f t="shared" si="270"/>
        <v>8.75</v>
      </c>
      <c r="Z4352" t="str">
        <f t="shared" si="271"/>
        <v>April</v>
      </c>
    </row>
    <row r="4353" spans="1:26" x14ac:dyDescent="0.3">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c r="V4353">
        <f t="shared" si="268"/>
        <v>4</v>
      </c>
      <c r="W4353">
        <f t="shared" si="269"/>
        <v>4</v>
      </c>
      <c r="X4353" t="str" cm="1">
        <f t="array" ref="X4353">_xlfn.IFS(W4353&lt;=3, "Q1", W4353&lt;=6, "Q2", W4353&lt;=9, "Q3", W4353&lt;=12, "Q4")</f>
        <v>Q2</v>
      </c>
      <c r="Y4353" s="4">
        <f t="shared" si="270"/>
        <v>-17.5</v>
      </c>
      <c r="Z4353" t="str">
        <f t="shared" si="271"/>
        <v>April</v>
      </c>
    </row>
    <row r="4354" spans="1:26" x14ac:dyDescent="0.3">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c r="V4354">
        <f t="shared" si="268"/>
        <v>2</v>
      </c>
      <c r="W4354">
        <f t="shared" si="269"/>
        <v>12</v>
      </c>
      <c r="X4354" t="str" cm="1">
        <f t="array" ref="X4354">_xlfn.IFS(W4354&lt;=3, "Q1", W4354&lt;=6, "Q2", W4354&lt;=9, "Q3", W4354&lt;=12, "Q4")</f>
        <v>Q4</v>
      </c>
      <c r="Y4354" s="4">
        <f t="shared" si="270"/>
        <v>36.249999999999993</v>
      </c>
      <c r="Z4354" t="str">
        <f t="shared" si="271"/>
        <v>December</v>
      </c>
    </row>
    <row r="4355" spans="1:26" x14ac:dyDescent="0.3">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c r="V4355">
        <f t="shared" ref="V4355:V4418" si="272">D4355-C4355</f>
        <v>2</v>
      </c>
      <c r="W4355">
        <f t="shared" ref="W4355:W4418" si="273">MONTH(C4355)</f>
        <v>12</v>
      </c>
      <c r="X4355" t="str" cm="1">
        <f t="array" ref="X4355">_xlfn.IFS(W4355&lt;=3, "Q1", W4355&lt;=6, "Q2", W4355&lt;=9, "Q3", W4355&lt;=12, "Q4")</f>
        <v>Q4</v>
      </c>
      <c r="Y4355" s="4">
        <f t="shared" ref="Y4355:Y4418" si="274">(U4355/R4355)*100</f>
        <v>47.999999999999993</v>
      </c>
      <c r="Z4355" t="str">
        <f t="shared" ref="Z4355:Z4418" si="275">TEXT(C4355, "mmmm")</f>
        <v>December</v>
      </c>
    </row>
    <row r="4356" spans="1:26" x14ac:dyDescent="0.3">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c r="V4356">
        <f t="shared" si="272"/>
        <v>2</v>
      </c>
      <c r="W4356">
        <f t="shared" si="273"/>
        <v>11</v>
      </c>
      <c r="X4356" t="str" cm="1">
        <f t="array" ref="X4356">_xlfn.IFS(W4356&lt;=3, "Q1", W4356&lt;=6, "Q2", W4356&lt;=9, "Q3", W4356&lt;=12, "Q4")</f>
        <v>Q4</v>
      </c>
      <c r="Y4356" s="4">
        <f t="shared" si="274"/>
        <v>-66.666666666666671</v>
      </c>
      <c r="Z4356" t="str">
        <f t="shared" si="275"/>
        <v>November</v>
      </c>
    </row>
    <row r="4357" spans="1:26" x14ac:dyDescent="0.3">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c r="V4357">
        <f t="shared" si="272"/>
        <v>3</v>
      </c>
      <c r="W4357">
        <f t="shared" si="273"/>
        <v>12</v>
      </c>
      <c r="X4357" t="str" cm="1">
        <f t="array" ref="X4357">_xlfn.IFS(W4357&lt;=3, "Q1", W4357&lt;=6, "Q2", W4357&lt;=9, "Q3", W4357&lt;=12, "Q4")</f>
        <v>Q4</v>
      </c>
      <c r="Y4357" s="4">
        <f t="shared" si="274"/>
        <v>-66.666666666666671</v>
      </c>
      <c r="Z4357" t="str">
        <f t="shared" si="275"/>
        <v>December</v>
      </c>
    </row>
    <row r="4358" spans="1:26" x14ac:dyDescent="0.3">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c r="V4358">
        <f t="shared" si="272"/>
        <v>3</v>
      </c>
      <c r="W4358">
        <f t="shared" si="273"/>
        <v>12</v>
      </c>
      <c r="X4358" t="str" cm="1">
        <f t="array" ref="X4358">_xlfn.IFS(W4358&lt;=3, "Q1", W4358&lt;=6, "Q2", W4358&lt;=9, "Q3", W4358&lt;=12, "Q4")</f>
        <v>Q4</v>
      </c>
      <c r="Y4358" s="4">
        <f t="shared" si="274"/>
        <v>32.5</v>
      </c>
      <c r="Z4358" t="str">
        <f t="shared" si="275"/>
        <v>December</v>
      </c>
    </row>
    <row r="4359" spans="1:26" x14ac:dyDescent="0.3">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c r="V4359">
        <f t="shared" si="272"/>
        <v>0</v>
      </c>
      <c r="W4359">
        <f t="shared" si="273"/>
        <v>12</v>
      </c>
      <c r="X4359" t="str" cm="1">
        <f t="array" ref="X4359">_xlfn.IFS(W4359&lt;=3, "Q1", W4359&lt;=6, "Q2", W4359&lt;=9, "Q3", W4359&lt;=12, "Q4")</f>
        <v>Q4</v>
      </c>
      <c r="Y4359" s="4">
        <f t="shared" si="274"/>
        <v>35</v>
      </c>
      <c r="Z4359" t="str">
        <f t="shared" si="275"/>
        <v>December</v>
      </c>
    </row>
    <row r="4360" spans="1:26" x14ac:dyDescent="0.3">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c r="V4360">
        <f t="shared" si="272"/>
        <v>0</v>
      </c>
      <c r="W4360">
        <f t="shared" si="273"/>
        <v>12</v>
      </c>
      <c r="X4360" t="str" cm="1">
        <f t="array" ref="X4360">_xlfn.IFS(W4360&lt;=3, "Q1", W4360&lt;=6, "Q2", W4360&lt;=9, "Q3", W4360&lt;=12, "Q4")</f>
        <v>Q4</v>
      </c>
      <c r="Y4360" s="4">
        <f t="shared" si="274"/>
        <v>-85</v>
      </c>
      <c r="Z4360" t="str">
        <f t="shared" si="275"/>
        <v>December</v>
      </c>
    </row>
    <row r="4361" spans="1:26" x14ac:dyDescent="0.3">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c r="V4361">
        <f t="shared" si="272"/>
        <v>0</v>
      </c>
      <c r="W4361">
        <f t="shared" si="273"/>
        <v>12</v>
      </c>
      <c r="X4361" t="str" cm="1">
        <f t="array" ref="X4361">_xlfn.IFS(W4361&lt;=3, "Q1", W4361&lt;=6, "Q2", W4361&lt;=9, "Q3", W4361&lt;=12, "Q4")</f>
        <v>Q4</v>
      </c>
      <c r="Y4361" s="4">
        <f t="shared" si="274"/>
        <v>-2.8571428571428568</v>
      </c>
      <c r="Z4361" t="str">
        <f t="shared" si="275"/>
        <v>December</v>
      </c>
    </row>
    <row r="4362" spans="1:26" x14ac:dyDescent="0.3">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c r="V4362">
        <f t="shared" si="272"/>
        <v>2</v>
      </c>
      <c r="W4362">
        <f t="shared" si="273"/>
        <v>5</v>
      </c>
      <c r="X4362" t="str" cm="1">
        <f t="array" ref="X4362">_xlfn.IFS(W4362&lt;=3, "Q1", W4362&lt;=6, "Q2", W4362&lt;=9, "Q3", W4362&lt;=12, "Q4")</f>
        <v>Q2</v>
      </c>
      <c r="Y4362" s="4">
        <f t="shared" si="274"/>
        <v>49</v>
      </c>
      <c r="Z4362" t="str">
        <f t="shared" si="275"/>
        <v>May</v>
      </c>
    </row>
    <row r="4363" spans="1:26" x14ac:dyDescent="0.3">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c r="V4363">
        <f t="shared" si="272"/>
        <v>4</v>
      </c>
      <c r="W4363">
        <f t="shared" si="273"/>
        <v>2</v>
      </c>
      <c r="X4363" t="str" cm="1">
        <f t="array" ref="X4363">_xlfn.IFS(W4363&lt;=3, "Q1", W4363&lt;=6, "Q2", W4363&lt;=9, "Q3", W4363&lt;=12, "Q4")</f>
        <v>Q1</v>
      </c>
      <c r="Y4363" s="4">
        <f t="shared" si="274"/>
        <v>29.000000000000004</v>
      </c>
      <c r="Z4363" t="str">
        <f t="shared" si="275"/>
        <v>February</v>
      </c>
    </row>
    <row r="4364" spans="1:26" x14ac:dyDescent="0.3">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c r="V4364">
        <f t="shared" si="272"/>
        <v>2</v>
      </c>
      <c r="W4364">
        <f t="shared" si="273"/>
        <v>5</v>
      </c>
      <c r="X4364" t="str" cm="1">
        <f t="array" ref="X4364">_xlfn.IFS(W4364&lt;=3, "Q1", W4364&lt;=6, "Q2", W4364&lt;=9, "Q3", W4364&lt;=12, "Q4")</f>
        <v>Q2</v>
      </c>
      <c r="Y4364" s="4">
        <f t="shared" si="274"/>
        <v>27</v>
      </c>
      <c r="Z4364" t="str">
        <f t="shared" si="275"/>
        <v>May</v>
      </c>
    </row>
    <row r="4365" spans="1:26" x14ac:dyDescent="0.3">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c r="V4365">
        <f t="shared" si="272"/>
        <v>2</v>
      </c>
      <c r="W4365">
        <f t="shared" si="273"/>
        <v>5</v>
      </c>
      <c r="X4365" t="str" cm="1">
        <f t="array" ref="X4365">_xlfn.IFS(W4365&lt;=3, "Q1", W4365&lt;=6, "Q2", W4365&lt;=9, "Q3", W4365&lt;=12, "Q4")</f>
        <v>Q2</v>
      </c>
      <c r="Y4365" s="4">
        <f t="shared" si="274"/>
        <v>31.999999999999996</v>
      </c>
      <c r="Z4365" t="str">
        <f t="shared" si="275"/>
        <v>May</v>
      </c>
    </row>
    <row r="4366" spans="1:26" x14ac:dyDescent="0.3">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c r="V4366">
        <f t="shared" si="272"/>
        <v>2</v>
      </c>
      <c r="W4366">
        <f t="shared" si="273"/>
        <v>5</v>
      </c>
      <c r="X4366" t="str" cm="1">
        <f t="array" ref="X4366">_xlfn.IFS(W4366&lt;=3, "Q1", W4366&lt;=6, "Q2", W4366&lt;=9, "Q3", W4366&lt;=12, "Q4")</f>
        <v>Q2</v>
      </c>
      <c r="Y4366" s="4">
        <f t="shared" si="274"/>
        <v>23</v>
      </c>
      <c r="Z4366" t="str">
        <f t="shared" si="275"/>
        <v>May</v>
      </c>
    </row>
    <row r="4367" spans="1:26" x14ac:dyDescent="0.3">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c r="V4367">
        <f t="shared" si="272"/>
        <v>2</v>
      </c>
      <c r="W4367">
        <f t="shared" si="273"/>
        <v>5</v>
      </c>
      <c r="X4367" t="str" cm="1">
        <f t="array" ref="X4367">_xlfn.IFS(W4367&lt;=3, "Q1", W4367&lt;=6, "Q2", W4367&lt;=9, "Q3", W4367&lt;=12, "Q4")</f>
        <v>Q2</v>
      </c>
      <c r="Y4367" s="4">
        <f t="shared" si="274"/>
        <v>47</v>
      </c>
      <c r="Z4367" t="str">
        <f t="shared" si="275"/>
        <v>May</v>
      </c>
    </row>
    <row r="4368" spans="1:26" x14ac:dyDescent="0.3">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c r="V4368">
        <f t="shared" si="272"/>
        <v>2</v>
      </c>
      <c r="W4368">
        <f t="shared" si="273"/>
        <v>5</v>
      </c>
      <c r="X4368" t="str" cm="1">
        <f t="array" ref="X4368">_xlfn.IFS(W4368&lt;=3, "Q1", W4368&lt;=6, "Q2", W4368&lt;=9, "Q3", W4368&lt;=12, "Q4")</f>
        <v>Q2</v>
      </c>
      <c r="Y4368" s="4">
        <f t="shared" si="274"/>
        <v>33</v>
      </c>
      <c r="Z4368" t="str">
        <f t="shared" si="275"/>
        <v>May</v>
      </c>
    </row>
    <row r="4369" spans="1:26" x14ac:dyDescent="0.3">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c r="V4369">
        <f t="shared" si="272"/>
        <v>2</v>
      </c>
      <c r="W4369">
        <f t="shared" si="273"/>
        <v>9</v>
      </c>
      <c r="X4369" t="str" cm="1">
        <f t="array" ref="X4369">_xlfn.IFS(W4369&lt;=3, "Q1", W4369&lt;=6, "Q2", W4369&lt;=9, "Q3", W4369&lt;=12, "Q4")</f>
        <v>Q3</v>
      </c>
      <c r="Y4369" s="4">
        <f t="shared" si="274"/>
        <v>31.25</v>
      </c>
      <c r="Z4369" t="str">
        <f t="shared" si="275"/>
        <v>September</v>
      </c>
    </row>
    <row r="4370" spans="1:26" x14ac:dyDescent="0.3">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c r="V4370">
        <f t="shared" si="272"/>
        <v>2</v>
      </c>
      <c r="W4370">
        <f t="shared" si="273"/>
        <v>9</v>
      </c>
      <c r="X4370" t="str" cm="1">
        <f t="array" ref="X4370">_xlfn.IFS(W4370&lt;=3, "Q1", W4370&lt;=6, "Q2", W4370&lt;=9, "Q3", W4370&lt;=12, "Q4")</f>
        <v>Q3</v>
      </c>
      <c r="Y4370" s="4">
        <f t="shared" si="274"/>
        <v>31.25</v>
      </c>
      <c r="Z4370" t="str">
        <f t="shared" si="275"/>
        <v>September</v>
      </c>
    </row>
    <row r="4371" spans="1:26" x14ac:dyDescent="0.3">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c r="V4371">
        <f t="shared" si="272"/>
        <v>5</v>
      </c>
      <c r="W4371">
        <f t="shared" si="273"/>
        <v>11</v>
      </c>
      <c r="X4371" t="str" cm="1">
        <f t="array" ref="X4371">_xlfn.IFS(W4371&lt;=3, "Q1", W4371&lt;=6, "Q2", W4371&lt;=9, "Q3", W4371&lt;=12, "Q4")</f>
        <v>Q4</v>
      </c>
      <c r="Y4371" s="4">
        <f t="shared" si="274"/>
        <v>47.999999999999993</v>
      </c>
      <c r="Z4371" t="str">
        <f t="shared" si="275"/>
        <v>November</v>
      </c>
    </row>
    <row r="4372" spans="1:26" x14ac:dyDescent="0.3">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c r="V4372">
        <f t="shared" si="272"/>
        <v>5</v>
      </c>
      <c r="W4372">
        <f t="shared" si="273"/>
        <v>11</v>
      </c>
      <c r="X4372" t="str" cm="1">
        <f t="array" ref="X4372">_xlfn.IFS(W4372&lt;=3, "Q1", W4372&lt;=6, "Q2", W4372&lt;=9, "Q3", W4372&lt;=12, "Q4")</f>
        <v>Q4</v>
      </c>
      <c r="Y4372" s="4">
        <f t="shared" si="274"/>
        <v>41</v>
      </c>
      <c r="Z4372" t="str">
        <f t="shared" si="275"/>
        <v>November</v>
      </c>
    </row>
    <row r="4373" spans="1:26" x14ac:dyDescent="0.3">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c r="V4373">
        <f t="shared" si="272"/>
        <v>5</v>
      </c>
      <c r="W4373">
        <f t="shared" si="273"/>
        <v>11</v>
      </c>
      <c r="X4373" t="str" cm="1">
        <f t="array" ref="X4373">_xlfn.IFS(W4373&lt;=3, "Q1", W4373&lt;=6, "Q2", W4373&lt;=9, "Q3", W4373&lt;=12, "Q4")</f>
        <v>Q4</v>
      </c>
      <c r="Y4373" s="4">
        <f t="shared" si="274"/>
        <v>48</v>
      </c>
      <c r="Z4373" t="str">
        <f t="shared" si="275"/>
        <v>November</v>
      </c>
    </row>
    <row r="4374" spans="1:26" x14ac:dyDescent="0.3">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c r="V4374">
        <f t="shared" si="272"/>
        <v>2</v>
      </c>
      <c r="W4374">
        <f t="shared" si="273"/>
        <v>7</v>
      </c>
      <c r="X4374" t="str" cm="1">
        <f t="array" ref="X4374">_xlfn.IFS(W4374&lt;=3, "Q1", W4374&lt;=6, "Q2", W4374&lt;=9, "Q3", W4374&lt;=12, "Q4")</f>
        <v>Q3</v>
      </c>
      <c r="Y4374" s="4">
        <f t="shared" si="274"/>
        <v>47</v>
      </c>
      <c r="Z4374" t="str">
        <f t="shared" si="275"/>
        <v>July</v>
      </c>
    </row>
    <row r="4375" spans="1:26" x14ac:dyDescent="0.3">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c r="V4375">
        <f t="shared" si="272"/>
        <v>2</v>
      </c>
      <c r="W4375">
        <f t="shared" si="273"/>
        <v>7</v>
      </c>
      <c r="X4375" t="str" cm="1">
        <f t="array" ref="X4375">_xlfn.IFS(W4375&lt;=3, "Q1", W4375&lt;=6, "Q2", W4375&lt;=9, "Q3", W4375&lt;=12, "Q4")</f>
        <v>Q3</v>
      </c>
      <c r="Y4375" s="4">
        <f t="shared" si="274"/>
        <v>6.9999999999999991</v>
      </c>
      <c r="Z4375" t="str">
        <f t="shared" si="275"/>
        <v>July</v>
      </c>
    </row>
    <row r="4376" spans="1:26" x14ac:dyDescent="0.3">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c r="V4376">
        <f t="shared" si="272"/>
        <v>6</v>
      </c>
      <c r="W4376">
        <f t="shared" si="273"/>
        <v>11</v>
      </c>
      <c r="X4376" t="str" cm="1">
        <f t="array" ref="X4376">_xlfn.IFS(W4376&lt;=3, "Q1", W4376&lt;=6, "Q2", W4376&lt;=9, "Q3", W4376&lt;=12, "Q4")</f>
        <v>Q4</v>
      </c>
      <c r="Y4376" s="4">
        <f t="shared" si="274"/>
        <v>16.25</v>
      </c>
      <c r="Z4376" t="str">
        <f t="shared" si="275"/>
        <v>November</v>
      </c>
    </row>
    <row r="4377" spans="1:26" x14ac:dyDescent="0.3">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c r="V4377">
        <f t="shared" si="272"/>
        <v>5</v>
      </c>
      <c r="W4377">
        <f t="shared" si="273"/>
        <v>4</v>
      </c>
      <c r="X4377" t="str" cm="1">
        <f t="array" ref="X4377">_xlfn.IFS(W4377&lt;=3, "Q1", W4377&lt;=6, "Q2", W4377&lt;=9, "Q3", W4377&lt;=12, "Q4")</f>
        <v>Q2</v>
      </c>
      <c r="Y4377" s="4">
        <f t="shared" si="274"/>
        <v>21</v>
      </c>
      <c r="Z4377" t="str">
        <f t="shared" si="275"/>
        <v>April</v>
      </c>
    </row>
    <row r="4378" spans="1:26" x14ac:dyDescent="0.3">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c r="V4378">
        <f t="shared" si="272"/>
        <v>5</v>
      </c>
      <c r="W4378">
        <f t="shared" si="273"/>
        <v>4</v>
      </c>
      <c r="X4378" t="str" cm="1">
        <f t="array" ref="X4378">_xlfn.IFS(W4378&lt;=3, "Q1", W4378&lt;=6, "Q2", W4378&lt;=9, "Q3", W4378&lt;=12, "Q4")</f>
        <v>Q2</v>
      </c>
      <c r="Y4378" s="4">
        <f t="shared" si="274"/>
        <v>28.999999999999993</v>
      </c>
      <c r="Z4378" t="str">
        <f t="shared" si="275"/>
        <v>April</v>
      </c>
    </row>
    <row r="4379" spans="1:26" x14ac:dyDescent="0.3">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c r="V4379">
        <f t="shared" si="272"/>
        <v>5</v>
      </c>
      <c r="W4379">
        <f t="shared" si="273"/>
        <v>4</v>
      </c>
      <c r="X4379" t="str" cm="1">
        <f t="array" ref="X4379">_xlfn.IFS(W4379&lt;=3, "Q1", W4379&lt;=6, "Q2", W4379&lt;=9, "Q3", W4379&lt;=12, "Q4")</f>
        <v>Q2</v>
      </c>
      <c r="Y4379" s="4">
        <f t="shared" si="274"/>
        <v>10</v>
      </c>
      <c r="Z4379" t="str">
        <f t="shared" si="275"/>
        <v>April</v>
      </c>
    </row>
    <row r="4380" spans="1:26" x14ac:dyDescent="0.3">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c r="V4380">
        <f t="shared" si="272"/>
        <v>2</v>
      </c>
      <c r="W4380">
        <f t="shared" si="273"/>
        <v>11</v>
      </c>
      <c r="X4380" t="str" cm="1">
        <f t="array" ref="X4380">_xlfn.IFS(W4380&lt;=3, "Q1", W4380&lt;=6, "Q2", W4380&lt;=9, "Q3", W4380&lt;=12, "Q4")</f>
        <v>Q4</v>
      </c>
      <c r="Y4380" s="4">
        <f t="shared" si="274"/>
        <v>47</v>
      </c>
      <c r="Z4380" t="str">
        <f t="shared" si="275"/>
        <v>November</v>
      </c>
    </row>
    <row r="4381" spans="1:26" x14ac:dyDescent="0.3">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c r="V4381">
        <f t="shared" si="272"/>
        <v>2</v>
      </c>
      <c r="W4381">
        <f t="shared" si="273"/>
        <v>11</v>
      </c>
      <c r="X4381" t="str" cm="1">
        <f t="array" ref="X4381">_xlfn.IFS(W4381&lt;=3, "Q1", W4381&lt;=6, "Q2", W4381&lt;=9, "Q3", W4381&lt;=12, "Q4")</f>
        <v>Q4</v>
      </c>
      <c r="Y4381" s="4">
        <f t="shared" si="274"/>
        <v>44.999999999999993</v>
      </c>
      <c r="Z4381" t="str">
        <f t="shared" si="275"/>
        <v>November</v>
      </c>
    </row>
    <row r="4382" spans="1:26" x14ac:dyDescent="0.3">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c r="V4382">
        <f t="shared" si="272"/>
        <v>5</v>
      </c>
      <c r="W4382">
        <f t="shared" si="273"/>
        <v>10</v>
      </c>
      <c r="X4382" t="str" cm="1">
        <f t="array" ref="X4382">_xlfn.IFS(W4382&lt;=3, "Q1", W4382&lt;=6, "Q2", W4382&lt;=9, "Q3", W4382&lt;=12, "Q4")</f>
        <v>Q4</v>
      </c>
      <c r="Y4382" s="4">
        <f t="shared" si="274"/>
        <v>27</v>
      </c>
      <c r="Z4382" t="str">
        <f t="shared" si="275"/>
        <v>October</v>
      </c>
    </row>
    <row r="4383" spans="1:26" x14ac:dyDescent="0.3">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c r="V4383">
        <f t="shared" si="272"/>
        <v>5</v>
      </c>
      <c r="W4383">
        <f t="shared" si="273"/>
        <v>10</v>
      </c>
      <c r="X4383" t="str" cm="1">
        <f t="array" ref="X4383">_xlfn.IFS(W4383&lt;=3, "Q1", W4383&lt;=6, "Q2", W4383&lt;=9, "Q3", W4383&lt;=12, "Q4")</f>
        <v>Q4</v>
      </c>
      <c r="Y4383" s="4">
        <f t="shared" si="274"/>
        <v>-12.5</v>
      </c>
      <c r="Z4383" t="str">
        <f t="shared" si="275"/>
        <v>October</v>
      </c>
    </row>
    <row r="4384" spans="1:26" x14ac:dyDescent="0.3">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c r="V4384">
        <f t="shared" si="272"/>
        <v>7</v>
      </c>
      <c r="W4384">
        <f t="shared" si="273"/>
        <v>7</v>
      </c>
      <c r="X4384" t="str" cm="1">
        <f t="array" ref="X4384">_xlfn.IFS(W4384&lt;=3, "Q1", W4384&lt;=6, "Q2", W4384&lt;=9, "Q3", W4384&lt;=12, "Q4")</f>
        <v>Q3</v>
      </c>
      <c r="Y4384" s="4">
        <f t="shared" si="274"/>
        <v>-155.00000000000003</v>
      </c>
      <c r="Z4384" t="str">
        <f t="shared" si="275"/>
        <v>July</v>
      </c>
    </row>
    <row r="4385" spans="1:26" x14ac:dyDescent="0.3">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c r="V4385">
        <f t="shared" si="272"/>
        <v>7</v>
      </c>
      <c r="W4385">
        <f t="shared" si="273"/>
        <v>7</v>
      </c>
      <c r="X4385" t="str" cm="1">
        <f t="array" ref="X4385">_xlfn.IFS(W4385&lt;=3, "Q1", W4385&lt;=6, "Q2", W4385&lt;=9, "Q3", W4385&lt;=12, "Q4")</f>
        <v>Q3</v>
      </c>
      <c r="Y4385" s="4">
        <f t="shared" si="274"/>
        <v>-32.857142857142854</v>
      </c>
      <c r="Z4385" t="str">
        <f t="shared" si="275"/>
        <v>July</v>
      </c>
    </row>
    <row r="4386" spans="1:26" x14ac:dyDescent="0.3">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c r="V4386">
        <f t="shared" si="272"/>
        <v>7</v>
      </c>
      <c r="W4386">
        <f t="shared" si="273"/>
        <v>7</v>
      </c>
      <c r="X4386" t="str" cm="1">
        <f t="array" ref="X4386">_xlfn.IFS(W4386&lt;=3, "Q1", W4386&lt;=6, "Q2", W4386&lt;=9, "Q3", W4386&lt;=12, "Q4")</f>
        <v>Q3</v>
      </c>
      <c r="Y4386" s="4">
        <f t="shared" si="274"/>
        <v>8.75</v>
      </c>
      <c r="Z4386" t="str">
        <f t="shared" si="275"/>
        <v>July</v>
      </c>
    </row>
    <row r="4387" spans="1:26" x14ac:dyDescent="0.3">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c r="V4387">
        <f t="shared" si="272"/>
        <v>7</v>
      </c>
      <c r="W4387">
        <f t="shared" si="273"/>
        <v>7</v>
      </c>
      <c r="X4387" t="str" cm="1">
        <f t="array" ref="X4387">_xlfn.IFS(W4387&lt;=3, "Q1", W4387&lt;=6, "Q2", W4387&lt;=9, "Q3", W4387&lt;=12, "Q4")</f>
        <v>Q3</v>
      </c>
      <c r="Y4387" s="4">
        <f t="shared" si="274"/>
        <v>-5.7142857142857144</v>
      </c>
      <c r="Z4387" t="str">
        <f t="shared" si="275"/>
        <v>July</v>
      </c>
    </row>
    <row r="4388" spans="1:26" x14ac:dyDescent="0.3">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c r="V4388">
        <f t="shared" si="272"/>
        <v>6</v>
      </c>
      <c r="W4388">
        <f t="shared" si="273"/>
        <v>10</v>
      </c>
      <c r="X4388" t="str" cm="1">
        <f t="array" ref="X4388">_xlfn.IFS(W4388&lt;=3, "Q1", W4388&lt;=6, "Q2", W4388&lt;=9, "Q3", W4388&lt;=12, "Q4")</f>
        <v>Q4</v>
      </c>
      <c r="Y4388" s="4">
        <f t="shared" si="274"/>
        <v>26.999999999999996</v>
      </c>
      <c r="Z4388" t="str">
        <f t="shared" si="275"/>
        <v>October</v>
      </c>
    </row>
    <row r="4389" spans="1:26" x14ac:dyDescent="0.3">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c r="V4389">
        <f t="shared" si="272"/>
        <v>6</v>
      </c>
      <c r="W4389">
        <f t="shared" si="273"/>
        <v>10</v>
      </c>
      <c r="X4389" t="str" cm="1">
        <f t="array" ref="X4389">_xlfn.IFS(W4389&lt;=3, "Q1", W4389&lt;=6, "Q2", W4389&lt;=9, "Q3", W4389&lt;=12, "Q4")</f>
        <v>Q4</v>
      </c>
      <c r="Y4389" s="4">
        <f t="shared" si="274"/>
        <v>31.25</v>
      </c>
      <c r="Z4389" t="str">
        <f t="shared" si="275"/>
        <v>October</v>
      </c>
    </row>
    <row r="4390" spans="1:26" x14ac:dyDescent="0.3">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c r="V4390">
        <f t="shared" si="272"/>
        <v>2</v>
      </c>
      <c r="W4390">
        <f t="shared" si="273"/>
        <v>11</v>
      </c>
      <c r="X4390" t="str" cm="1">
        <f t="array" ref="X4390">_xlfn.IFS(W4390&lt;=3, "Q1", W4390&lt;=6, "Q2", W4390&lt;=9, "Q3", W4390&lt;=12, "Q4")</f>
        <v>Q4</v>
      </c>
      <c r="Y4390" s="4">
        <f t="shared" si="274"/>
        <v>48.000000000000007</v>
      </c>
      <c r="Z4390" t="str">
        <f t="shared" si="275"/>
        <v>November</v>
      </c>
    </row>
    <row r="4391" spans="1:26" x14ac:dyDescent="0.3">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c r="V4391">
        <f t="shared" si="272"/>
        <v>2</v>
      </c>
      <c r="W4391">
        <f t="shared" si="273"/>
        <v>11</v>
      </c>
      <c r="X4391" t="str" cm="1">
        <f t="array" ref="X4391">_xlfn.IFS(W4391&lt;=3, "Q1", W4391&lt;=6, "Q2", W4391&lt;=9, "Q3", W4391&lt;=12, "Q4")</f>
        <v>Q4</v>
      </c>
      <c r="Y4391" s="4">
        <f t="shared" si="274"/>
        <v>-13.750000000000002</v>
      </c>
      <c r="Z4391" t="str">
        <f t="shared" si="275"/>
        <v>November</v>
      </c>
    </row>
    <row r="4392" spans="1:26" x14ac:dyDescent="0.3">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c r="V4392">
        <f t="shared" si="272"/>
        <v>2</v>
      </c>
      <c r="W4392">
        <f t="shared" si="273"/>
        <v>11</v>
      </c>
      <c r="X4392" t="str" cm="1">
        <f t="array" ref="X4392">_xlfn.IFS(W4392&lt;=3, "Q1", W4392&lt;=6, "Q2", W4392&lt;=9, "Q3", W4392&lt;=12, "Q4")</f>
        <v>Q4</v>
      </c>
      <c r="Y4392" s="4">
        <f t="shared" si="274"/>
        <v>26</v>
      </c>
      <c r="Z4392" t="str">
        <f t="shared" si="275"/>
        <v>November</v>
      </c>
    </row>
    <row r="4393" spans="1:26" x14ac:dyDescent="0.3">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c r="V4393">
        <f t="shared" si="272"/>
        <v>2</v>
      </c>
      <c r="W4393">
        <f t="shared" si="273"/>
        <v>11</v>
      </c>
      <c r="X4393" t="str" cm="1">
        <f t="array" ref="X4393">_xlfn.IFS(W4393&lt;=3, "Q1", W4393&lt;=6, "Q2", W4393&lt;=9, "Q3", W4393&lt;=12, "Q4")</f>
        <v>Q4</v>
      </c>
      <c r="Y4393" s="4">
        <f t="shared" si="274"/>
        <v>27.999999999999996</v>
      </c>
      <c r="Z4393" t="str">
        <f t="shared" si="275"/>
        <v>November</v>
      </c>
    </row>
    <row r="4394" spans="1:26" x14ac:dyDescent="0.3">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c r="V4394">
        <f t="shared" si="272"/>
        <v>4</v>
      </c>
      <c r="W4394">
        <f t="shared" si="273"/>
        <v>9</v>
      </c>
      <c r="X4394" t="str" cm="1">
        <f t="array" ref="X4394">_xlfn.IFS(W4394&lt;=3, "Q1", W4394&lt;=6, "Q2", W4394&lt;=9, "Q3", W4394&lt;=12, "Q4")</f>
        <v>Q3</v>
      </c>
      <c r="Y4394" s="4">
        <f t="shared" si="274"/>
        <v>8.75</v>
      </c>
      <c r="Z4394" t="str">
        <f t="shared" si="275"/>
        <v>September</v>
      </c>
    </row>
    <row r="4395" spans="1:26" x14ac:dyDescent="0.3">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c r="V4395">
        <f t="shared" si="272"/>
        <v>4</v>
      </c>
      <c r="W4395">
        <f t="shared" si="273"/>
        <v>9</v>
      </c>
      <c r="X4395" t="str" cm="1">
        <f t="array" ref="X4395">_xlfn.IFS(W4395&lt;=3, "Q1", W4395&lt;=6, "Q2", W4395&lt;=9, "Q3", W4395&lt;=12, "Q4")</f>
        <v>Q3</v>
      </c>
      <c r="Y4395" s="4">
        <f t="shared" si="274"/>
        <v>36.25</v>
      </c>
      <c r="Z4395" t="str">
        <f t="shared" si="275"/>
        <v>September</v>
      </c>
    </row>
    <row r="4396" spans="1:26" x14ac:dyDescent="0.3">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c r="V4396">
        <f t="shared" si="272"/>
        <v>0</v>
      </c>
      <c r="W4396">
        <f t="shared" si="273"/>
        <v>7</v>
      </c>
      <c r="X4396" t="str" cm="1">
        <f t="array" ref="X4396">_xlfn.IFS(W4396&lt;=3, "Q1", W4396&lt;=6, "Q2", W4396&lt;=9, "Q3", W4396&lt;=12, "Q4")</f>
        <v>Q3</v>
      </c>
      <c r="Y4396" s="4">
        <f t="shared" si="274"/>
        <v>-20</v>
      </c>
      <c r="Z4396" t="str">
        <f t="shared" si="275"/>
        <v>July</v>
      </c>
    </row>
    <row r="4397" spans="1:26" x14ac:dyDescent="0.3">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c r="V4397">
        <f t="shared" si="272"/>
        <v>0</v>
      </c>
      <c r="W4397">
        <f t="shared" si="273"/>
        <v>7</v>
      </c>
      <c r="X4397" t="str" cm="1">
        <f t="array" ref="X4397">_xlfn.IFS(W4397&lt;=3, "Q1", W4397&lt;=6, "Q2", W4397&lt;=9, "Q3", W4397&lt;=12, "Q4")</f>
        <v>Q3</v>
      </c>
      <c r="Y4397" s="4">
        <f t="shared" si="274"/>
        <v>-80</v>
      </c>
      <c r="Z4397" t="str">
        <f t="shared" si="275"/>
        <v>July</v>
      </c>
    </row>
    <row r="4398" spans="1:26" x14ac:dyDescent="0.3">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c r="V4398">
        <f t="shared" si="272"/>
        <v>4</v>
      </c>
      <c r="W4398">
        <f t="shared" si="273"/>
        <v>11</v>
      </c>
      <c r="X4398" t="str" cm="1">
        <f t="array" ref="X4398">_xlfn.IFS(W4398&lt;=3, "Q1", W4398&lt;=6, "Q2", W4398&lt;=9, "Q3", W4398&lt;=12, "Q4")</f>
        <v>Q4</v>
      </c>
      <c r="Y4398" s="4">
        <f t="shared" si="274"/>
        <v>7.5000000000000009</v>
      </c>
      <c r="Z4398" t="str">
        <f t="shared" si="275"/>
        <v>November</v>
      </c>
    </row>
    <row r="4399" spans="1:26" x14ac:dyDescent="0.3">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c r="V4399">
        <f t="shared" si="272"/>
        <v>4</v>
      </c>
      <c r="W4399">
        <f t="shared" si="273"/>
        <v>7</v>
      </c>
      <c r="X4399" t="str" cm="1">
        <f t="array" ref="X4399">_xlfn.IFS(W4399&lt;=3, "Q1", W4399&lt;=6, "Q2", W4399&lt;=9, "Q3", W4399&lt;=12, "Q4")</f>
        <v>Q3</v>
      </c>
      <c r="Y4399" s="4">
        <f t="shared" si="274"/>
        <v>-27.142857142857142</v>
      </c>
      <c r="Z4399" t="str">
        <f t="shared" si="275"/>
        <v>July</v>
      </c>
    </row>
    <row r="4400" spans="1:26" x14ac:dyDescent="0.3">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c r="V4400">
        <f t="shared" si="272"/>
        <v>4</v>
      </c>
      <c r="W4400">
        <f t="shared" si="273"/>
        <v>7</v>
      </c>
      <c r="X4400" t="str" cm="1">
        <f t="array" ref="X4400">_xlfn.IFS(W4400&lt;=3, "Q1", W4400&lt;=6, "Q2", W4400&lt;=9, "Q3", W4400&lt;=12, "Q4")</f>
        <v>Q3</v>
      </c>
      <c r="Y4400" s="4">
        <f t="shared" si="274"/>
        <v>17.5</v>
      </c>
      <c r="Z4400" t="str">
        <f t="shared" si="275"/>
        <v>July</v>
      </c>
    </row>
    <row r="4401" spans="1:26" x14ac:dyDescent="0.3">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c r="V4401">
        <f t="shared" si="272"/>
        <v>0</v>
      </c>
      <c r="W4401">
        <f t="shared" si="273"/>
        <v>3</v>
      </c>
      <c r="X4401" t="str" cm="1">
        <f t="array" ref="X4401">_xlfn.IFS(W4401&lt;=3, "Q1", W4401&lt;=6, "Q2", W4401&lt;=9, "Q3", W4401&lt;=12, "Q4")</f>
        <v>Q1</v>
      </c>
      <c r="Y4401" s="4">
        <f t="shared" si="274"/>
        <v>44.999999999999993</v>
      </c>
      <c r="Z4401" t="str">
        <f t="shared" si="275"/>
        <v>March</v>
      </c>
    </row>
    <row r="4402" spans="1:26" x14ac:dyDescent="0.3">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c r="V4402">
        <f t="shared" si="272"/>
        <v>0</v>
      </c>
      <c r="W4402">
        <f t="shared" si="273"/>
        <v>3</v>
      </c>
      <c r="X4402" t="str" cm="1">
        <f t="array" ref="X4402">_xlfn.IFS(W4402&lt;=3, "Q1", W4402&lt;=6, "Q2", W4402&lt;=9, "Q3", W4402&lt;=12, "Q4")</f>
        <v>Q1</v>
      </c>
      <c r="Y4402" s="4">
        <f t="shared" si="274"/>
        <v>33</v>
      </c>
      <c r="Z4402" t="str">
        <f t="shared" si="275"/>
        <v>March</v>
      </c>
    </row>
    <row r="4403" spans="1:26" x14ac:dyDescent="0.3">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c r="V4403">
        <f t="shared" si="272"/>
        <v>0</v>
      </c>
      <c r="W4403">
        <f t="shared" si="273"/>
        <v>3</v>
      </c>
      <c r="X4403" t="str" cm="1">
        <f t="array" ref="X4403">_xlfn.IFS(W4403&lt;=3, "Q1", W4403&lt;=6, "Q2", W4403&lt;=9, "Q3", W4403&lt;=12, "Q4")</f>
        <v>Q1</v>
      </c>
      <c r="Y4403" s="4">
        <f t="shared" si="274"/>
        <v>26</v>
      </c>
      <c r="Z4403" t="str">
        <f t="shared" si="275"/>
        <v>March</v>
      </c>
    </row>
    <row r="4404" spans="1:26" x14ac:dyDescent="0.3">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c r="V4404">
        <f t="shared" si="272"/>
        <v>1</v>
      </c>
      <c r="W4404">
        <f t="shared" si="273"/>
        <v>12</v>
      </c>
      <c r="X4404" t="str" cm="1">
        <f t="array" ref="X4404">_xlfn.IFS(W4404&lt;=3, "Q1", W4404&lt;=6, "Q2", W4404&lt;=9, "Q3", W4404&lt;=12, "Q4")</f>
        <v>Q4</v>
      </c>
      <c r="Y4404" s="4">
        <f t="shared" si="274"/>
        <v>22.5</v>
      </c>
      <c r="Z4404" t="str">
        <f t="shared" si="275"/>
        <v>December</v>
      </c>
    </row>
    <row r="4405" spans="1:26" x14ac:dyDescent="0.3">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c r="V4405">
        <f t="shared" si="272"/>
        <v>2</v>
      </c>
      <c r="W4405">
        <f t="shared" si="273"/>
        <v>9</v>
      </c>
      <c r="X4405" t="str" cm="1">
        <f t="array" ref="X4405">_xlfn.IFS(W4405&lt;=3, "Q1", W4405&lt;=6, "Q2", W4405&lt;=9, "Q3", W4405&lt;=12, "Q4")</f>
        <v>Q3</v>
      </c>
      <c r="Y4405" s="4">
        <f t="shared" si="274"/>
        <v>38</v>
      </c>
      <c r="Z4405" t="str">
        <f t="shared" si="275"/>
        <v>September</v>
      </c>
    </row>
    <row r="4406" spans="1:26" x14ac:dyDescent="0.3">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c r="V4406">
        <f t="shared" si="272"/>
        <v>5</v>
      </c>
      <c r="W4406">
        <f t="shared" si="273"/>
        <v>7</v>
      </c>
      <c r="X4406" t="str" cm="1">
        <f t="array" ref="X4406">_xlfn.IFS(W4406&lt;=3, "Q1", W4406&lt;=6, "Q2", W4406&lt;=9, "Q3", W4406&lt;=12, "Q4")</f>
        <v>Q3</v>
      </c>
      <c r="Y4406" s="4">
        <f t="shared" si="274"/>
        <v>6.25</v>
      </c>
      <c r="Z4406" t="str">
        <f t="shared" si="275"/>
        <v>July</v>
      </c>
    </row>
    <row r="4407" spans="1:26" x14ac:dyDescent="0.3">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c r="V4407">
        <f t="shared" si="272"/>
        <v>5</v>
      </c>
      <c r="W4407">
        <f t="shared" si="273"/>
        <v>7</v>
      </c>
      <c r="X4407" t="str" cm="1">
        <f t="array" ref="X4407">_xlfn.IFS(W4407&lt;=3, "Q1", W4407&lt;=6, "Q2", W4407&lt;=9, "Q3", W4407&lt;=12, "Q4")</f>
        <v>Q3</v>
      </c>
      <c r="Y4407" s="4">
        <f t="shared" si="274"/>
        <v>-6.25</v>
      </c>
      <c r="Z4407" t="str">
        <f t="shared" si="275"/>
        <v>July</v>
      </c>
    </row>
    <row r="4408" spans="1:26" x14ac:dyDescent="0.3">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c r="V4408">
        <f t="shared" si="272"/>
        <v>5</v>
      </c>
      <c r="W4408">
        <f t="shared" si="273"/>
        <v>11</v>
      </c>
      <c r="X4408" t="str" cm="1">
        <f t="array" ref="X4408">_xlfn.IFS(W4408&lt;=3, "Q1", W4408&lt;=6, "Q2", W4408&lt;=9, "Q3", W4408&lt;=12, "Q4")</f>
        <v>Q4</v>
      </c>
      <c r="Y4408" s="4">
        <f t="shared" si="274"/>
        <v>45</v>
      </c>
      <c r="Z4408" t="str">
        <f t="shared" si="275"/>
        <v>November</v>
      </c>
    </row>
    <row r="4409" spans="1:26" x14ac:dyDescent="0.3">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c r="V4409">
        <f t="shared" si="272"/>
        <v>5</v>
      </c>
      <c r="W4409">
        <f t="shared" si="273"/>
        <v>11</v>
      </c>
      <c r="X4409" t="str" cm="1">
        <f t="array" ref="X4409">_xlfn.IFS(W4409&lt;=3, "Q1", W4409&lt;=6, "Q2", W4409&lt;=9, "Q3", W4409&lt;=12, "Q4")</f>
        <v>Q4</v>
      </c>
      <c r="Y4409" s="4">
        <f t="shared" si="274"/>
        <v>48.000000000000007</v>
      </c>
      <c r="Z4409" t="str">
        <f t="shared" si="275"/>
        <v>November</v>
      </c>
    </row>
    <row r="4410" spans="1:26" x14ac:dyDescent="0.3">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c r="V4410">
        <f t="shared" si="272"/>
        <v>5</v>
      </c>
      <c r="W4410">
        <f t="shared" si="273"/>
        <v>11</v>
      </c>
      <c r="X4410" t="str" cm="1">
        <f t="array" ref="X4410">_xlfn.IFS(W4410&lt;=3, "Q1", W4410&lt;=6, "Q2", W4410&lt;=9, "Q3", W4410&lt;=12, "Q4")</f>
        <v>Q4</v>
      </c>
      <c r="Y4410" s="4">
        <f t="shared" si="274"/>
        <v>47</v>
      </c>
      <c r="Z4410" t="str">
        <f t="shared" si="275"/>
        <v>November</v>
      </c>
    </row>
    <row r="4411" spans="1:26" x14ac:dyDescent="0.3">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c r="V4411">
        <f t="shared" si="272"/>
        <v>5</v>
      </c>
      <c r="W4411">
        <f t="shared" si="273"/>
        <v>5</v>
      </c>
      <c r="X4411" t="str" cm="1">
        <f t="array" ref="X4411">_xlfn.IFS(W4411&lt;=3, "Q1", W4411&lt;=6, "Q2", W4411&lt;=9, "Q3", W4411&lt;=12, "Q4")</f>
        <v>Q2</v>
      </c>
      <c r="Y4411" s="4">
        <f t="shared" si="274"/>
        <v>47</v>
      </c>
      <c r="Z4411" t="str">
        <f t="shared" si="275"/>
        <v>May</v>
      </c>
    </row>
    <row r="4412" spans="1:26" x14ac:dyDescent="0.3">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c r="V4412">
        <f t="shared" si="272"/>
        <v>5</v>
      </c>
      <c r="W4412">
        <f t="shared" si="273"/>
        <v>5</v>
      </c>
      <c r="X4412" t="str" cm="1">
        <f t="array" ref="X4412">_xlfn.IFS(W4412&lt;=3, "Q1", W4412&lt;=6, "Q2", W4412&lt;=9, "Q3", W4412&lt;=12, "Q4")</f>
        <v>Q2</v>
      </c>
      <c r="Y4412" s="4">
        <f t="shared" si="274"/>
        <v>27.999999999999996</v>
      </c>
      <c r="Z4412" t="str">
        <f t="shared" si="275"/>
        <v>May</v>
      </c>
    </row>
    <row r="4413" spans="1:26" x14ac:dyDescent="0.3">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c r="V4413">
        <f t="shared" si="272"/>
        <v>3</v>
      </c>
      <c r="W4413">
        <f t="shared" si="273"/>
        <v>6</v>
      </c>
      <c r="X4413" t="str" cm="1">
        <f t="array" ref="X4413">_xlfn.IFS(W4413&lt;=3, "Q1", W4413&lt;=6, "Q2", W4413&lt;=9, "Q3", W4413&lt;=12, "Q4")</f>
        <v>Q2</v>
      </c>
      <c r="Y4413" s="4">
        <f t="shared" si="274"/>
        <v>46</v>
      </c>
      <c r="Z4413" t="str">
        <f t="shared" si="275"/>
        <v>June</v>
      </c>
    </row>
    <row r="4414" spans="1:26" x14ac:dyDescent="0.3">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c r="V4414">
        <f t="shared" si="272"/>
        <v>3</v>
      </c>
      <c r="W4414">
        <f t="shared" si="273"/>
        <v>6</v>
      </c>
      <c r="X4414" t="str" cm="1">
        <f t="array" ref="X4414">_xlfn.IFS(W4414&lt;=3, "Q1", W4414&lt;=6, "Q2", W4414&lt;=9, "Q3", W4414&lt;=12, "Q4")</f>
        <v>Q2</v>
      </c>
      <c r="Y4414" s="4">
        <f t="shared" si="274"/>
        <v>26</v>
      </c>
      <c r="Z4414" t="str">
        <f t="shared" si="275"/>
        <v>June</v>
      </c>
    </row>
    <row r="4415" spans="1:26" x14ac:dyDescent="0.3">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c r="V4415">
        <f t="shared" si="272"/>
        <v>3</v>
      </c>
      <c r="W4415">
        <f t="shared" si="273"/>
        <v>6</v>
      </c>
      <c r="X4415" t="str" cm="1">
        <f t="array" ref="X4415">_xlfn.IFS(W4415&lt;=3, "Q1", W4415&lt;=6, "Q2", W4415&lt;=9, "Q3", W4415&lt;=12, "Q4")</f>
        <v>Q2</v>
      </c>
      <c r="Y4415" s="4">
        <f t="shared" si="274"/>
        <v>44.999999999999993</v>
      </c>
      <c r="Z4415" t="str">
        <f t="shared" si="275"/>
        <v>June</v>
      </c>
    </row>
    <row r="4416" spans="1:26" x14ac:dyDescent="0.3">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c r="V4416">
        <f t="shared" si="272"/>
        <v>4</v>
      </c>
      <c r="W4416">
        <f t="shared" si="273"/>
        <v>8</v>
      </c>
      <c r="X4416" t="str" cm="1">
        <f t="array" ref="X4416">_xlfn.IFS(W4416&lt;=3, "Q1", W4416&lt;=6, "Q2", W4416&lt;=9, "Q3", W4416&lt;=12, "Q4")</f>
        <v>Q3</v>
      </c>
      <c r="Y4416" s="4">
        <f t="shared" si="274"/>
        <v>47</v>
      </c>
      <c r="Z4416" t="str">
        <f t="shared" si="275"/>
        <v>August</v>
      </c>
    </row>
    <row r="4417" spans="1:26" x14ac:dyDescent="0.3">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c r="V4417">
        <f t="shared" si="272"/>
        <v>7</v>
      </c>
      <c r="W4417">
        <f t="shared" si="273"/>
        <v>11</v>
      </c>
      <c r="X4417" t="str" cm="1">
        <f t="array" ref="X4417">_xlfn.IFS(W4417&lt;=3, "Q1", W4417&lt;=6, "Q2", W4417&lt;=9, "Q3", W4417&lt;=12, "Q4")</f>
        <v>Q4</v>
      </c>
      <c r="Y4417" s="4">
        <f t="shared" si="274"/>
        <v>12.5</v>
      </c>
      <c r="Z4417" t="str">
        <f t="shared" si="275"/>
        <v>November</v>
      </c>
    </row>
    <row r="4418" spans="1:26" x14ac:dyDescent="0.3">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c r="V4418">
        <f t="shared" si="272"/>
        <v>7</v>
      </c>
      <c r="W4418">
        <f t="shared" si="273"/>
        <v>11</v>
      </c>
      <c r="X4418" t="str" cm="1">
        <f t="array" ref="X4418">_xlfn.IFS(W4418&lt;=3, "Q1", W4418&lt;=6, "Q2", W4418&lt;=9, "Q3", W4418&lt;=12, "Q4")</f>
        <v>Q4</v>
      </c>
      <c r="Y4418" s="4">
        <f t="shared" si="274"/>
        <v>50</v>
      </c>
      <c r="Z4418" t="str">
        <f t="shared" si="275"/>
        <v>November</v>
      </c>
    </row>
    <row r="4419" spans="1:26" x14ac:dyDescent="0.3">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c r="V4419">
        <f t="shared" ref="V4419:V4482" si="276">D4419-C4419</f>
        <v>3</v>
      </c>
      <c r="W4419">
        <f t="shared" ref="W4419:W4482" si="277">MONTH(C4419)</f>
        <v>4</v>
      </c>
      <c r="X4419" t="str" cm="1">
        <f t="array" ref="X4419">_xlfn.IFS(W4419&lt;=3, "Q1", W4419&lt;=6, "Q2", W4419&lt;=9, "Q3", W4419&lt;=12, "Q4")</f>
        <v>Q2</v>
      </c>
      <c r="Y4419" s="4">
        <f t="shared" ref="Y4419:Y4482" si="278">(U4419/R4419)*100</f>
        <v>46</v>
      </c>
      <c r="Z4419" t="str">
        <f t="shared" ref="Z4419:Z4482" si="279">TEXT(C4419, "mmmm")</f>
        <v>April</v>
      </c>
    </row>
    <row r="4420" spans="1:26" x14ac:dyDescent="0.3">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c r="V4420">
        <f t="shared" si="276"/>
        <v>7</v>
      </c>
      <c r="W4420">
        <f t="shared" si="277"/>
        <v>12</v>
      </c>
      <c r="X4420" t="str" cm="1">
        <f t="array" ref="X4420">_xlfn.IFS(W4420&lt;=3, "Q1", W4420&lt;=6, "Q2", W4420&lt;=9, "Q3", W4420&lt;=12, "Q4")</f>
        <v>Q4</v>
      </c>
      <c r="Y4420" s="4">
        <f t="shared" si="278"/>
        <v>-11.25</v>
      </c>
      <c r="Z4420" t="str">
        <f t="shared" si="279"/>
        <v>December</v>
      </c>
    </row>
    <row r="4421" spans="1:26" x14ac:dyDescent="0.3">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c r="V4421">
        <f t="shared" si="276"/>
        <v>7</v>
      </c>
      <c r="W4421">
        <f t="shared" si="277"/>
        <v>12</v>
      </c>
      <c r="X4421" t="str" cm="1">
        <f t="array" ref="X4421">_xlfn.IFS(W4421&lt;=3, "Q1", W4421&lt;=6, "Q2", W4421&lt;=9, "Q3", W4421&lt;=12, "Q4")</f>
        <v>Q4</v>
      </c>
      <c r="Y4421" s="4">
        <f t="shared" si="278"/>
        <v>-73.333333333333343</v>
      </c>
      <c r="Z4421" t="str">
        <f t="shared" si="279"/>
        <v>December</v>
      </c>
    </row>
    <row r="4422" spans="1:26" x14ac:dyDescent="0.3">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c r="V4422">
        <f t="shared" si="276"/>
        <v>4</v>
      </c>
      <c r="W4422">
        <f t="shared" si="277"/>
        <v>11</v>
      </c>
      <c r="X4422" t="str" cm="1">
        <f t="array" ref="X4422">_xlfn.IFS(W4422&lt;=3, "Q1", W4422&lt;=6, "Q2", W4422&lt;=9, "Q3", W4422&lt;=12, "Q4")</f>
        <v>Q4</v>
      </c>
      <c r="Y4422" s="4">
        <f t="shared" si="278"/>
        <v>7.5</v>
      </c>
      <c r="Z4422" t="str">
        <f t="shared" si="279"/>
        <v>November</v>
      </c>
    </row>
    <row r="4423" spans="1:26" x14ac:dyDescent="0.3">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c r="V4423">
        <f t="shared" si="276"/>
        <v>5</v>
      </c>
      <c r="W4423">
        <f t="shared" si="277"/>
        <v>3</v>
      </c>
      <c r="X4423" t="str" cm="1">
        <f t="array" ref="X4423">_xlfn.IFS(W4423&lt;=3, "Q1", W4423&lt;=6, "Q2", W4423&lt;=9, "Q3", W4423&lt;=12, "Q4")</f>
        <v>Q1</v>
      </c>
      <c r="Y4423" s="4">
        <f t="shared" si="278"/>
        <v>15.000000000000002</v>
      </c>
      <c r="Z4423" t="str">
        <f t="shared" si="279"/>
        <v>March</v>
      </c>
    </row>
    <row r="4424" spans="1:26" x14ac:dyDescent="0.3">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c r="V4424">
        <f t="shared" si="276"/>
        <v>1</v>
      </c>
      <c r="W4424">
        <f t="shared" si="277"/>
        <v>5</v>
      </c>
      <c r="X4424" t="str" cm="1">
        <f t="array" ref="X4424">_xlfn.IFS(W4424&lt;=3, "Q1", W4424&lt;=6, "Q2", W4424&lt;=9, "Q3", W4424&lt;=12, "Q4")</f>
        <v>Q2</v>
      </c>
      <c r="Y4424" s="4">
        <f t="shared" si="278"/>
        <v>26</v>
      </c>
      <c r="Z4424" t="str">
        <f t="shared" si="279"/>
        <v>May</v>
      </c>
    </row>
    <row r="4425" spans="1:26" x14ac:dyDescent="0.3">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c r="V4425">
        <f t="shared" si="276"/>
        <v>1</v>
      </c>
      <c r="W4425">
        <f t="shared" si="277"/>
        <v>5</v>
      </c>
      <c r="X4425" t="str" cm="1">
        <f t="array" ref="X4425">_xlfn.IFS(W4425&lt;=3, "Q1", W4425&lt;=6, "Q2", W4425&lt;=9, "Q3", W4425&lt;=12, "Q4")</f>
        <v>Q2</v>
      </c>
      <c r="Y4425" s="4">
        <f t="shared" si="278"/>
        <v>25</v>
      </c>
      <c r="Z4425" t="str">
        <f t="shared" si="279"/>
        <v>May</v>
      </c>
    </row>
    <row r="4426" spans="1:26" x14ac:dyDescent="0.3">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c r="V4426">
        <f t="shared" si="276"/>
        <v>1</v>
      </c>
      <c r="W4426">
        <f t="shared" si="277"/>
        <v>5</v>
      </c>
      <c r="X4426" t="str" cm="1">
        <f t="array" ref="X4426">_xlfn.IFS(W4426&lt;=3, "Q1", W4426&lt;=6, "Q2", W4426&lt;=9, "Q3", W4426&lt;=12, "Q4")</f>
        <v>Q2</v>
      </c>
      <c r="Y4426" s="4">
        <f t="shared" si="278"/>
        <v>44.999999999999993</v>
      </c>
      <c r="Z4426" t="str">
        <f t="shared" si="279"/>
        <v>May</v>
      </c>
    </row>
    <row r="4427" spans="1:26" x14ac:dyDescent="0.3">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c r="V4427">
        <f t="shared" si="276"/>
        <v>1</v>
      </c>
      <c r="W4427">
        <f t="shared" si="277"/>
        <v>5</v>
      </c>
      <c r="X4427" t="str" cm="1">
        <f t="array" ref="X4427">_xlfn.IFS(W4427&lt;=3, "Q1", W4427&lt;=6, "Q2", W4427&lt;=9, "Q3", W4427&lt;=12, "Q4")</f>
        <v>Q2</v>
      </c>
      <c r="Y4427" s="4">
        <f t="shared" si="278"/>
        <v>48.000000000000007</v>
      </c>
      <c r="Z4427" t="str">
        <f t="shared" si="279"/>
        <v>May</v>
      </c>
    </row>
    <row r="4428" spans="1:26" x14ac:dyDescent="0.3">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c r="V4428">
        <f t="shared" si="276"/>
        <v>1</v>
      </c>
      <c r="W4428">
        <f t="shared" si="277"/>
        <v>5</v>
      </c>
      <c r="X4428" t="str" cm="1">
        <f t="array" ref="X4428">_xlfn.IFS(W4428&lt;=3, "Q1", W4428&lt;=6, "Q2", W4428&lt;=9, "Q3", W4428&lt;=12, "Q4")</f>
        <v>Q2</v>
      </c>
      <c r="Y4428" s="4">
        <f t="shared" si="278"/>
        <v>28.000000000000004</v>
      </c>
      <c r="Z4428" t="str">
        <f t="shared" si="279"/>
        <v>May</v>
      </c>
    </row>
    <row r="4429" spans="1:26" x14ac:dyDescent="0.3">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c r="V4429">
        <f t="shared" si="276"/>
        <v>6</v>
      </c>
      <c r="W4429">
        <f t="shared" si="277"/>
        <v>9</v>
      </c>
      <c r="X4429" t="str" cm="1">
        <f t="array" ref="X4429">_xlfn.IFS(W4429&lt;=3, "Q1", W4429&lt;=6, "Q2", W4429&lt;=9, "Q3", W4429&lt;=12, "Q4")</f>
        <v>Q3</v>
      </c>
      <c r="Y4429" s="4">
        <f t="shared" si="278"/>
        <v>45</v>
      </c>
      <c r="Z4429" t="str">
        <f t="shared" si="279"/>
        <v>September</v>
      </c>
    </row>
    <row r="4430" spans="1:26" x14ac:dyDescent="0.3">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c r="V4430">
        <f t="shared" si="276"/>
        <v>6</v>
      </c>
      <c r="W4430">
        <f t="shared" si="277"/>
        <v>3</v>
      </c>
      <c r="X4430" t="str" cm="1">
        <f t="array" ref="X4430">_xlfn.IFS(W4430&lt;=3, "Q1", W4430&lt;=6, "Q2", W4430&lt;=9, "Q3", W4430&lt;=12, "Q4")</f>
        <v>Q1</v>
      </c>
      <c r="Y4430" s="4">
        <f t="shared" si="278"/>
        <v>28.999999999999996</v>
      </c>
      <c r="Z4430" t="str">
        <f t="shared" si="279"/>
        <v>March</v>
      </c>
    </row>
    <row r="4431" spans="1:26" x14ac:dyDescent="0.3">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c r="V4431">
        <f t="shared" si="276"/>
        <v>0</v>
      </c>
      <c r="W4431">
        <f t="shared" si="277"/>
        <v>9</v>
      </c>
      <c r="X4431" t="str" cm="1">
        <f t="array" ref="X4431">_xlfn.IFS(W4431&lt;=3, "Q1", W4431&lt;=6, "Q2", W4431&lt;=9, "Q3", W4431&lt;=12, "Q4")</f>
        <v>Q3</v>
      </c>
      <c r="Y4431" s="4">
        <f t="shared" si="278"/>
        <v>25.999999999999996</v>
      </c>
      <c r="Z4431" t="str">
        <f t="shared" si="279"/>
        <v>September</v>
      </c>
    </row>
    <row r="4432" spans="1:26" x14ac:dyDescent="0.3">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c r="V4432">
        <f t="shared" si="276"/>
        <v>5</v>
      </c>
      <c r="W4432">
        <f t="shared" si="277"/>
        <v>11</v>
      </c>
      <c r="X4432" t="str" cm="1">
        <f t="array" ref="X4432">_xlfn.IFS(W4432&lt;=3, "Q1", W4432&lt;=6, "Q2", W4432&lt;=9, "Q3", W4432&lt;=12, "Q4")</f>
        <v>Q4</v>
      </c>
      <c r="Y4432" s="4">
        <f t="shared" si="278"/>
        <v>48</v>
      </c>
      <c r="Z4432" t="str">
        <f t="shared" si="279"/>
        <v>November</v>
      </c>
    </row>
    <row r="4433" spans="1:26" x14ac:dyDescent="0.3">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c r="V4433">
        <f t="shared" si="276"/>
        <v>5</v>
      </c>
      <c r="W4433">
        <f t="shared" si="277"/>
        <v>11</v>
      </c>
      <c r="X4433" t="str" cm="1">
        <f t="array" ref="X4433">_xlfn.IFS(W4433&lt;=3, "Q1", W4433&lt;=6, "Q2", W4433&lt;=9, "Q3", W4433&lt;=12, "Q4")</f>
        <v>Q4</v>
      </c>
      <c r="Y4433" s="4">
        <f t="shared" si="278"/>
        <v>26</v>
      </c>
      <c r="Z4433" t="str">
        <f t="shared" si="279"/>
        <v>November</v>
      </c>
    </row>
    <row r="4434" spans="1:26" x14ac:dyDescent="0.3">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c r="V4434">
        <f t="shared" si="276"/>
        <v>5</v>
      </c>
      <c r="W4434">
        <f t="shared" si="277"/>
        <v>11</v>
      </c>
      <c r="X4434" t="str" cm="1">
        <f t="array" ref="X4434">_xlfn.IFS(W4434&lt;=3, "Q1", W4434&lt;=6, "Q2", W4434&lt;=9, "Q3", W4434&lt;=12, "Q4")</f>
        <v>Q4</v>
      </c>
      <c r="Y4434" s="4">
        <f t="shared" si="278"/>
        <v>37.999999999999993</v>
      </c>
      <c r="Z4434" t="str">
        <f t="shared" si="279"/>
        <v>November</v>
      </c>
    </row>
    <row r="4435" spans="1:26" x14ac:dyDescent="0.3">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c r="V4435">
        <f t="shared" si="276"/>
        <v>5</v>
      </c>
      <c r="W4435">
        <f t="shared" si="277"/>
        <v>11</v>
      </c>
      <c r="X4435" t="str" cm="1">
        <f t="array" ref="X4435">_xlfn.IFS(W4435&lt;=3, "Q1", W4435&lt;=6, "Q2", W4435&lt;=9, "Q3", W4435&lt;=12, "Q4")</f>
        <v>Q4</v>
      </c>
      <c r="Y4435" s="4">
        <f t="shared" si="278"/>
        <v>30</v>
      </c>
      <c r="Z4435" t="str">
        <f t="shared" si="279"/>
        <v>November</v>
      </c>
    </row>
    <row r="4436" spans="1:26" x14ac:dyDescent="0.3">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c r="V4436">
        <f t="shared" si="276"/>
        <v>5</v>
      </c>
      <c r="W4436">
        <f t="shared" si="277"/>
        <v>11</v>
      </c>
      <c r="X4436" t="str" cm="1">
        <f t="array" ref="X4436">_xlfn.IFS(W4436&lt;=3, "Q1", W4436&lt;=6, "Q2", W4436&lt;=9, "Q3", W4436&lt;=12, "Q4")</f>
        <v>Q4</v>
      </c>
      <c r="Y4436" s="4">
        <f t="shared" si="278"/>
        <v>19</v>
      </c>
      <c r="Z4436" t="str">
        <f t="shared" si="279"/>
        <v>November</v>
      </c>
    </row>
    <row r="4437" spans="1:26" x14ac:dyDescent="0.3">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c r="V4437">
        <f t="shared" si="276"/>
        <v>5</v>
      </c>
      <c r="W4437">
        <f t="shared" si="277"/>
        <v>5</v>
      </c>
      <c r="X4437" t="str" cm="1">
        <f t="array" ref="X4437">_xlfn.IFS(W4437&lt;=3, "Q1", W4437&lt;=6, "Q2", W4437&lt;=9, "Q3", W4437&lt;=12, "Q4")</f>
        <v>Q2</v>
      </c>
      <c r="Y4437" s="4">
        <f t="shared" si="278"/>
        <v>-165</v>
      </c>
      <c r="Z4437" t="str">
        <f t="shared" si="279"/>
        <v>May</v>
      </c>
    </row>
    <row r="4438" spans="1:26" x14ac:dyDescent="0.3">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c r="V4438">
        <f t="shared" si="276"/>
        <v>5</v>
      </c>
      <c r="W4438">
        <f t="shared" si="277"/>
        <v>5</v>
      </c>
      <c r="X4438" t="str" cm="1">
        <f t="array" ref="X4438">_xlfn.IFS(W4438&lt;=3, "Q1", W4438&lt;=6, "Q2", W4438&lt;=9, "Q3", W4438&lt;=12, "Q4")</f>
        <v>Q2</v>
      </c>
      <c r="Y4438" s="4">
        <f t="shared" si="278"/>
        <v>10</v>
      </c>
      <c r="Z4438" t="str">
        <f t="shared" si="279"/>
        <v>May</v>
      </c>
    </row>
    <row r="4439" spans="1:26" x14ac:dyDescent="0.3">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c r="V4439">
        <f t="shared" si="276"/>
        <v>5</v>
      </c>
      <c r="W4439">
        <f t="shared" si="277"/>
        <v>5</v>
      </c>
      <c r="X4439" t="str" cm="1">
        <f t="array" ref="X4439">_xlfn.IFS(W4439&lt;=3, "Q1", W4439&lt;=6, "Q2", W4439&lt;=9, "Q3", W4439&lt;=12, "Q4")</f>
        <v>Q2</v>
      </c>
      <c r="Y4439" s="4">
        <f t="shared" si="278"/>
        <v>-270</v>
      </c>
      <c r="Z4439" t="str">
        <f t="shared" si="279"/>
        <v>May</v>
      </c>
    </row>
    <row r="4440" spans="1:26" x14ac:dyDescent="0.3">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c r="V4440">
        <f t="shared" si="276"/>
        <v>6</v>
      </c>
      <c r="W4440">
        <f t="shared" si="277"/>
        <v>12</v>
      </c>
      <c r="X4440" t="str" cm="1">
        <f t="array" ref="X4440">_xlfn.IFS(W4440&lt;=3, "Q1", W4440&lt;=6, "Q2", W4440&lt;=9, "Q3", W4440&lt;=12, "Q4")</f>
        <v>Q4</v>
      </c>
      <c r="Y4440" s="4">
        <f t="shared" si="278"/>
        <v>35</v>
      </c>
      <c r="Z4440" t="str">
        <f t="shared" si="279"/>
        <v>December</v>
      </c>
    </row>
    <row r="4441" spans="1:26" x14ac:dyDescent="0.3">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c r="V4441">
        <f t="shared" si="276"/>
        <v>6</v>
      </c>
      <c r="W4441">
        <f t="shared" si="277"/>
        <v>12</v>
      </c>
      <c r="X4441" t="str" cm="1">
        <f t="array" ref="X4441">_xlfn.IFS(W4441&lt;=3, "Q1", W4441&lt;=6, "Q2", W4441&lt;=9, "Q3", W4441&lt;=12, "Q4")</f>
        <v>Q4</v>
      </c>
      <c r="Y4441" s="4">
        <f t="shared" si="278"/>
        <v>31.25</v>
      </c>
      <c r="Z4441" t="str">
        <f t="shared" si="279"/>
        <v>December</v>
      </c>
    </row>
    <row r="4442" spans="1:26" x14ac:dyDescent="0.3">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c r="V4442">
        <f t="shared" si="276"/>
        <v>4</v>
      </c>
      <c r="W4442">
        <f t="shared" si="277"/>
        <v>7</v>
      </c>
      <c r="X4442" t="str" cm="1">
        <f t="array" ref="X4442">_xlfn.IFS(W4442&lt;=3, "Q1", W4442&lt;=6, "Q2", W4442&lt;=9, "Q3", W4442&lt;=12, "Q4")</f>
        <v>Q3</v>
      </c>
      <c r="Y4442" s="4">
        <f t="shared" si="278"/>
        <v>32.999999999999993</v>
      </c>
      <c r="Z4442" t="str">
        <f t="shared" si="279"/>
        <v>July</v>
      </c>
    </row>
    <row r="4443" spans="1:26" x14ac:dyDescent="0.3">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c r="V4443">
        <f t="shared" si="276"/>
        <v>4</v>
      </c>
      <c r="W4443">
        <f t="shared" si="277"/>
        <v>7</v>
      </c>
      <c r="X4443" t="str" cm="1">
        <f t="array" ref="X4443">_xlfn.IFS(W4443&lt;=3, "Q1", W4443&lt;=6, "Q2", W4443&lt;=9, "Q3", W4443&lt;=12, "Q4")</f>
        <v>Q3</v>
      </c>
      <c r="Y4443" s="4">
        <f t="shared" si="278"/>
        <v>13.999999999999998</v>
      </c>
      <c r="Z4443" t="str">
        <f t="shared" si="279"/>
        <v>July</v>
      </c>
    </row>
    <row r="4444" spans="1:26" x14ac:dyDescent="0.3">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c r="V4444">
        <f t="shared" si="276"/>
        <v>4</v>
      </c>
      <c r="W4444">
        <f t="shared" si="277"/>
        <v>7</v>
      </c>
      <c r="X4444" t="str" cm="1">
        <f t="array" ref="X4444">_xlfn.IFS(W4444&lt;=3, "Q1", W4444&lt;=6, "Q2", W4444&lt;=9, "Q3", W4444&lt;=12, "Q4")</f>
        <v>Q3</v>
      </c>
      <c r="Y4444" s="4">
        <f t="shared" si="278"/>
        <v>36.000000000000007</v>
      </c>
      <c r="Z4444" t="str">
        <f t="shared" si="279"/>
        <v>July</v>
      </c>
    </row>
    <row r="4445" spans="1:26" x14ac:dyDescent="0.3">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c r="V4445">
        <f t="shared" si="276"/>
        <v>4</v>
      </c>
      <c r="W4445">
        <f t="shared" si="277"/>
        <v>7</v>
      </c>
      <c r="X4445" t="str" cm="1">
        <f t="array" ref="X4445">_xlfn.IFS(W4445&lt;=3, "Q1", W4445&lt;=6, "Q2", W4445&lt;=9, "Q3", W4445&lt;=12, "Q4")</f>
        <v>Q3</v>
      </c>
      <c r="Y4445" s="4">
        <f t="shared" si="278"/>
        <v>48</v>
      </c>
      <c r="Z4445" t="str">
        <f t="shared" si="279"/>
        <v>July</v>
      </c>
    </row>
    <row r="4446" spans="1:26" x14ac:dyDescent="0.3">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c r="V4446">
        <f t="shared" si="276"/>
        <v>5</v>
      </c>
      <c r="W4446">
        <f t="shared" si="277"/>
        <v>11</v>
      </c>
      <c r="X4446" t="str" cm="1">
        <f t="array" ref="X4446">_xlfn.IFS(W4446&lt;=3, "Q1", W4446&lt;=6, "Q2", W4446&lt;=9, "Q3", W4446&lt;=12, "Q4")</f>
        <v>Q4</v>
      </c>
      <c r="Y4446" s="4">
        <f t="shared" si="278"/>
        <v>47</v>
      </c>
      <c r="Z4446" t="str">
        <f t="shared" si="279"/>
        <v>November</v>
      </c>
    </row>
    <row r="4447" spans="1:26" x14ac:dyDescent="0.3">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c r="V4447">
        <f t="shared" si="276"/>
        <v>5</v>
      </c>
      <c r="W4447">
        <f t="shared" si="277"/>
        <v>11</v>
      </c>
      <c r="X4447" t="str" cm="1">
        <f t="array" ref="X4447">_xlfn.IFS(W4447&lt;=3, "Q1", W4447&lt;=6, "Q2", W4447&lt;=9, "Q3", W4447&lt;=12, "Q4")</f>
        <v>Q4</v>
      </c>
      <c r="Y4447" s="4">
        <f t="shared" si="278"/>
        <v>45</v>
      </c>
      <c r="Z4447" t="str">
        <f t="shared" si="279"/>
        <v>November</v>
      </c>
    </row>
    <row r="4448" spans="1:26" x14ac:dyDescent="0.3">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c r="V4448">
        <f t="shared" si="276"/>
        <v>5</v>
      </c>
      <c r="W4448">
        <f t="shared" si="277"/>
        <v>11</v>
      </c>
      <c r="X4448" t="str" cm="1">
        <f t="array" ref="X4448">_xlfn.IFS(W4448&lt;=3, "Q1", W4448&lt;=6, "Q2", W4448&lt;=9, "Q3", W4448&lt;=12, "Q4")</f>
        <v>Q4</v>
      </c>
      <c r="Y4448" s="4">
        <f t="shared" si="278"/>
        <v>49</v>
      </c>
      <c r="Z4448" t="str">
        <f t="shared" si="279"/>
        <v>November</v>
      </c>
    </row>
    <row r="4449" spans="1:26" x14ac:dyDescent="0.3">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c r="V4449">
        <f t="shared" si="276"/>
        <v>5</v>
      </c>
      <c r="W4449">
        <f t="shared" si="277"/>
        <v>11</v>
      </c>
      <c r="X4449" t="str" cm="1">
        <f t="array" ref="X4449">_xlfn.IFS(W4449&lt;=3, "Q1", W4449&lt;=6, "Q2", W4449&lt;=9, "Q3", W4449&lt;=12, "Q4")</f>
        <v>Q4</v>
      </c>
      <c r="Y4449" s="4">
        <f t="shared" si="278"/>
        <v>25</v>
      </c>
      <c r="Z4449" t="str">
        <f t="shared" si="279"/>
        <v>November</v>
      </c>
    </row>
    <row r="4450" spans="1:26" x14ac:dyDescent="0.3">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c r="V4450">
        <f t="shared" si="276"/>
        <v>4</v>
      </c>
      <c r="W4450">
        <f t="shared" si="277"/>
        <v>6</v>
      </c>
      <c r="X4450" t="str" cm="1">
        <f t="array" ref="X4450">_xlfn.IFS(W4450&lt;=3, "Q1", W4450&lt;=6, "Q2", W4450&lt;=9, "Q3", W4450&lt;=12, "Q4")</f>
        <v>Q2</v>
      </c>
      <c r="Y4450" s="4">
        <f t="shared" si="278"/>
        <v>31.999999999999996</v>
      </c>
      <c r="Z4450" t="str">
        <f t="shared" si="279"/>
        <v>June</v>
      </c>
    </row>
    <row r="4451" spans="1:26" x14ac:dyDescent="0.3">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c r="V4451">
        <f t="shared" si="276"/>
        <v>4</v>
      </c>
      <c r="W4451">
        <f t="shared" si="277"/>
        <v>6</v>
      </c>
      <c r="X4451" t="str" cm="1">
        <f t="array" ref="X4451">_xlfn.IFS(W4451&lt;=3, "Q1", W4451&lt;=6, "Q2", W4451&lt;=9, "Q3", W4451&lt;=12, "Q4")</f>
        <v>Q2</v>
      </c>
      <c r="Y4451" s="4">
        <f t="shared" si="278"/>
        <v>47.999999999999993</v>
      </c>
      <c r="Z4451" t="str">
        <f t="shared" si="279"/>
        <v>June</v>
      </c>
    </row>
    <row r="4452" spans="1:26" x14ac:dyDescent="0.3">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c r="V4452">
        <f t="shared" si="276"/>
        <v>4</v>
      </c>
      <c r="W4452">
        <f t="shared" si="277"/>
        <v>6</v>
      </c>
      <c r="X4452" t="str" cm="1">
        <f t="array" ref="X4452">_xlfn.IFS(W4452&lt;=3, "Q1", W4452&lt;=6, "Q2", W4452&lt;=9, "Q3", W4452&lt;=12, "Q4")</f>
        <v>Q2</v>
      </c>
      <c r="Y4452" s="4">
        <f t="shared" si="278"/>
        <v>47</v>
      </c>
      <c r="Z4452" t="str">
        <f t="shared" si="279"/>
        <v>June</v>
      </c>
    </row>
    <row r="4453" spans="1:26" x14ac:dyDescent="0.3">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c r="V4453">
        <f t="shared" si="276"/>
        <v>2</v>
      </c>
      <c r="W4453">
        <f t="shared" si="277"/>
        <v>7</v>
      </c>
      <c r="X4453" t="str" cm="1">
        <f t="array" ref="X4453">_xlfn.IFS(W4453&lt;=3, "Q1", W4453&lt;=6, "Q2", W4453&lt;=9, "Q3", W4453&lt;=12, "Q4")</f>
        <v>Q3</v>
      </c>
      <c r="Y4453" s="4">
        <f t="shared" si="278"/>
        <v>34</v>
      </c>
      <c r="Z4453" t="str">
        <f t="shared" si="279"/>
        <v>July</v>
      </c>
    </row>
    <row r="4454" spans="1:26" x14ac:dyDescent="0.3">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c r="V4454">
        <f t="shared" si="276"/>
        <v>2</v>
      </c>
      <c r="W4454">
        <f t="shared" si="277"/>
        <v>7</v>
      </c>
      <c r="X4454" t="str" cm="1">
        <f t="array" ref="X4454">_xlfn.IFS(W4454&lt;=3, "Q1", W4454&lt;=6, "Q2", W4454&lt;=9, "Q3", W4454&lt;=12, "Q4")</f>
        <v>Q3</v>
      </c>
      <c r="Y4454" s="4">
        <f t="shared" si="278"/>
        <v>47</v>
      </c>
      <c r="Z4454" t="str">
        <f t="shared" si="279"/>
        <v>July</v>
      </c>
    </row>
    <row r="4455" spans="1:26" x14ac:dyDescent="0.3">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c r="V4455">
        <f t="shared" si="276"/>
        <v>2</v>
      </c>
      <c r="W4455">
        <f t="shared" si="277"/>
        <v>7</v>
      </c>
      <c r="X4455" t="str" cm="1">
        <f t="array" ref="X4455">_xlfn.IFS(W4455&lt;=3, "Q1", W4455&lt;=6, "Q2", W4455&lt;=9, "Q3", W4455&lt;=12, "Q4")</f>
        <v>Q3</v>
      </c>
      <c r="Y4455" s="4">
        <f t="shared" si="278"/>
        <v>17.647058823529413</v>
      </c>
      <c r="Z4455" t="str">
        <f t="shared" si="279"/>
        <v>July</v>
      </c>
    </row>
    <row r="4456" spans="1:26" x14ac:dyDescent="0.3">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c r="V4456">
        <f t="shared" si="276"/>
        <v>2</v>
      </c>
      <c r="W4456">
        <f t="shared" si="277"/>
        <v>7</v>
      </c>
      <c r="X4456" t="str" cm="1">
        <f t="array" ref="X4456">_xlfn.IFS(W4456&lt;=3, "Q1", W4456&lt;=6, "Q2", W4456&lt;=9, "Q3", W4456&lt;=12, "Q4")</f>
        <v>Q3</v>
      </c>
      <c r="Y4456" s="4">
        <f t="shared" si="278"/>
        <v>2</v>
      </c>
      <c r="Z4456" t="str">
        <f t="shared" si="279"/>
        <v>July</v>
      </c>
    </row>
    <row r="4457" spans="1:26" x14ac:dyDescent="0.3">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c r="V4457">
        <f t="shared" si="276"/>
        <v>5</v>
      </c>
      <c r="W4457">
        <f t="shared" si="277"/>
        <v>9</v>
      </c>
      <c r="X4457" t="str" cm="1">
        <f t="array" ref="X4457">_xlfn.IFS(W4457&lt;=3, "Q1", W4457&lt;=6, "Q2", W4457&lt;=9, "Q3", W4457&lt;=12, "Q4")</f>
        <v>Q3</v>
      </c>
      <c r="Y4457" s="4">
        <f t="shared" si="278"/>
        <v>-10</v>
      </c>
      <c r="Z4457" t="str">
        <f t="shared" si="279"/>
        <v>September</v>
      </c>
    </row>
    <row r="4458" spans="1:26" x14ac:dyDescent="0.3">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c r="V4458">
        <f t="shared" si="276"/>
        <v>5</v>
      </c>
      <c r="W4458">
        <f t="shared" si="277"/>
        <v>9</v>
      </c>
      <c r="X4458" t="str" cm="1">
        <f t="array" ref="X4458">_xlfn.IFS(W4458&lt;=3, "Q1", W4458&lt;=6, "Q2", W4458&lt;=9, "Q3", W4458&lt;=12, "Q4")</f>
        <v>Q3</v>
      </c>
      <c r="Y4458" s="4">
        <f t="shared" si="278"/>
        <v>33.75</v>
      </c>
      <c r="Z4458" t="str">
        <f t="shared" si="279"/>
        <v>September</v>
      </c>
    </row>
    <row r="4459" spans="1:26" x14ac:dyDescent="0.3">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c r="V4459">
        <f t="shared" si="276"/>
        <v>5</v>
      </c>
      <c r="W4459">
        <f t="shared" si="277"/>
        <v>8</v>
      </c>
      <c r="X4459" t="str" cm="1">
        <f t="array" ref="X4459">_xlfn.IFS(W4459&lt;=3, "Q1", W4459&lt;=6, "Q2", W4459&lt;=9, "Q3", W4459&lt;=12, "Q4")</f>
        <v>Q3</v>
      </c>
      <c r="Y4459" s="4">
        <f t="shared" si="278"/>
        <v>47</v>
      </c>
      <c r="Z4459" t="str">
        <f t="shared" si="279"/>
        <v>August</v>
      </c>
    </row>
    <row r="4460" spans="1:26" x14ac:dyDescent="0.3">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c r="V4460">
        <f t="shared" si="276"/>
        <v>7</v>
      </c>
      <c r="W4460">
        <f t="shared" si="277"/>
        <v>3</v>
      </c>
      <c r="X4460" t="str" cm="1">
        <f t="array" ref="X4460">_xlfn.IFS(W4460&lt;=3, "Q1", W4460&lt;=6, "Q2", W4460&lt;=9, "Q3", W4460&lt;=12, "Q4")</f>
        <v>Q1</v>
      </c>
      <c r="Y4460" s="4">
        <f t="shared" si="278"/>
        <v>-22.499999999999996</v>
      </c>
      <c r="Z4460" t="str">
        <f t="shared" si="279"/>
        <v>March</v>
      </c>
    </row>
    <row r="4461" spans="1:26" x14ac:dyDescent="0.3">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c r="V4461">
        <f t="shared" si="276"/>
        <v>3</v>
      </c>
      <c r="W4461">
        <f t="shared" si="277"/>
        <v>9</v>
      </c>
      <c r="X4461" t="str" cm="1">
        <f t="array" ref="X4461">_xlfn.IFS(W4461&lt;=3, "Q1", W4461&lt;=6, "Q2", W4461&lt;=9, "Q3", W4461&lt;=12, "Q4")</f>
        <v>Q3</v>
      </c>
      <c r="Y4461" s="4">
        <f t="shared" si="278"/>
        <v>10</v>
      </c>
      <c r="Z4461" t="str">
        <f t="shared" si="279"/>
        <v>September</v>
      </c>
    </row>
    <row r="4462" spans="1:26" x14ac:dyDescent="0.3">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c r="V4462">
        <f t="shared" si="276"/>
        <v>3</v>
      </c>
      <c r="W4462">
        <f t="shared" si="277"/>
        <v>9</v>
      </c>
      <c r="X4462" t="str" cm="1">
        <f t="array" ref="X4462">_xlfn.IFS(W4462&lt;=3, "Q1", W4462&lt;=6, "Q2", W4462&lt;=9, "Q3", W4462&lt;=12, "Q4")</f>
        <v>Q3</v>
      </c>
      <c r="Y4462" s="4">
        <f t="shared" si="278"/>
        <v>-20</v>
      </c>
      <c r="Z4462" t="str">
        <f t="shared" si="279"/>
        <v>September</v>
      </c>
    </row>
    <row r="4463" spans="1:26" x14ac:dyDescent="0.3">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c r="V4463">
        <f t="shared" si="276"/>
        <v>3</v>
      </c>
      <c r="W4463">
        <f t="shared" si="277"/>
        <v>9</v>
      </c>
      <c r="X4463" t="str" cm="1">
        <f t="array" ref="X4463">_xlfn.IFS(W4463&lt;=3, "Q1", W4463&lt;=6, "Q2", W4463&lt;=9, "Q3", W4463&lt;=12, "Q4")</f>
        <v>Q3</v>
      </c>
      <c r="Y4463" s="4">
        <f t="shared" si="278"/>
        <v>2.5</v>
      </c>
      <c r="Z4463" t="str">
        <f t="shared" si="279"/>
        <v>September</v>
      </c>
    </row>
    <row r="4464" spans="1:26" x14ac:dyDescent="0.3">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c r="V4464">
        <f t="shared" si="276"/>
        <v>3</v>
      </c>
      <c r="W4464">
        <f t="shared" si="277"/>
        <v>9</v>
      </c>
      <c r="X4464" t="str" cm="1">
        <f t="array" ref="X4464">_xlfn.IFS(W4464&lt;=3, "Q1", W4464&lt;=6, "Q2", W4464&lt;=9, "Q3", W4464&lt;=12, "Q4")</f>
        <v>Q3</v>
      </c>
      <c r="Y4464" s="4">
        <f t="shared" si="278"/>
        <v>-76.666666666666671</v>
      </c>
      <c r="Z4464" t="str">
        <f t="shared" si="279"/>
        <v>September</v>
      </c>
    </row>
    <row r="4465" spans="1:26" x14ac:dyDescent="0.3">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c r="V4465">
        <f t="shared" si="276"/>
        <v>3</v>
      </c>
      <c r="W4465">
        <f t="shared" si="277"/>
        <v>9</v>
      </c>
      <c r="X4465" t="str" cm="1">
        <f t="array" ref="X4465">_xlfn.IFS(W4465&lt;=3, "Q1", W4465&lt;=6, "Q2", W4465&lt;=9, "Q3", W4465&lt;=12, "Q4")</f>
        <v>Q3</v>
      </c>
      <c r="Y4465" s="4">
        <f t="shared" si="278"/>
        <v>36.25</v>
      </c>
      <c r="Z4465" t="str">
        <f t="shared" si="279"/>
        <v>September</v>
      </c>
    </row>
    <row r="4466" spans="1:26" x14ac:dyDescent="0.3">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c r="V4466">
        <f t="shared" si="276"/>
        <v>3</v>
      </c>
      <c r="W4466">
        <f t="shared" si="277"/>
        <v>9</v>
      </c>
      <c r="X4466" t="str" cm="1">
        <f t="array" ref="X4466">_xlfn.IFS(W4466&lt;=3, "Q1", W4466&lt;=6, "Q2", W4466&lt;=9, "Q3", W4466&lt;=12, "Q4")</f>
        <v>Q3</v>
      </c>
      <c r="Y4466" s="4">
        <f t="shared" si="278"/>
        <v>12.5</v>
      </c>
      <c r="Z4466" t="str">
        <f t="shared" si="279"/>
        <v>September</v>
      </c>
    </row>
    <row r="4467" spans="1:26" x14ac:dyDescent="0.3">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c r="V4467">
        <f t="shared" si="276"/>
        <v>4</v>
      </c>
      <c r="W4467">
        <f t="shared" si="277"/>
        <v>8</v>
      </c>
      <c r="X4467" t="str" cm="1">
        <f t="array" ref="X4467">_xlfn.IFS(W4467&lt;=3, "Q1", W4467&lt;=6, "Q2", W4467&lt;=9, "Q3", W4467&lt;=12, "Q4")</f>
        <v>Q3</v>
      </c>
      <c r="Y4467" s="4">
        <f t="shared" si="278"/>
        <v>33.75</v>
      </c>
      <c r="Z4467" t="str">
        <f t="shared" si="279"/>
        <v>August</v>
      </c>
    </row>
    <row r="4468" spans="1:26" x14ac:dyDescent="0.3">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c r="V4468">
        <f t="shared" si="276"/>
        <v>7</v>
      </c>
      <c r="W4468">
        <f t="shared" si="277"/>
        <v>11</v>
      </c>
      <c r="X4468" t="str" cm="1">
        <f t="array" ref="X4468">_xlfn.IFS(W4468&lt;=3, "Q1", W4468&lt;=6, "Q2", W4468&lt;=9, "Q3", W4468&lt;=12, "Q4")</f>
        <v>Q4</v>
      </c>
      <c r="Y4468" s="4">
        <f t="shared" si="278"/>
        <v>45.000000000000007</v>
      </c>
      <c r="Z4468" t="str">
        <f t="shared" si="279"/>
        <v>November</v>
      </c>
    </row>
    <row r="4469" spans="1:26" x14ac:dyDescent="0.3">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c r="V4469">
        <f t="shared" si="276"/>
        <v>7</v>
      </c>
      <c r="W4469">
        <f t="shared" si="277"/>
        <v>11</v>
      </c>
      <c r="X4469" t="str" cm="1">
        <f t="array" ref="X4469">_xlfn.IFS(W4469&lt;=3, "Q1", W4469&lt;=6, "Q2", W4469&lt;=9, "Q3", W4469&lt;=12, "Q4")</f>
        <v>Q4</v>
      </c>
      <c r="Y4469" s="4">
        <f t="shared" si="278"/>
        <v>47</v>
      </c>
      <c r="Z4469" t="str">
        <f t="shared" si="279"/>
        <v>November</v>
      </c>
    </row>
    <row r="4470" spans="1:26" x14ac:dyDescent="0.3">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c r="V4470">
        <f t="shared" si="276"/>
        <v>7</v>
      </c>
      <c r="W4470">
        <f t="shared" si="277"/>
        <v>11</v>
      </c>
      <c r="X4470" t="str" cm="1">
        <f t="array" ref="X4470">_xlfn.IFS(W4470&lt;=3, "Q1", W4470&lt;=6, "Q2", W4470&lt;=9, "Q3", W4470&lt;=12, "Q4")</f>
        <v>Q4</v>
      </c>
      <c r="Y4470" s="4">
        <f t="shared" si="278"/>
        <v>-5</v>
      </c>
      <c r="Z4470" t="str">
        <f t="shared" si="279"/>
        <v>November</v>
      </c>
    </row>
    <row r="4471" spans="1:26" x14ac:dyDescent="0.3">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c r="V4471">
        <f t="shared" si="276"/>
        <v>7</v>
      </c>
      <c r="W4471">
        <f t="shared" si="277"/>
        <v>11</v>
      </c>
      <c r="X4471" t="str" cm="1">
        <f t="array" ref="X4471">_xlfn.IFS(W4471&lt;=3, "Q1", W4471&lt;=6, "Q2", W4471&lt;=9, "Q3", W4471&lt;=12, "Q4")</f>
        <v>Q4</v>
      </c>
      <c r="Y4471" s="4">
        <f t="shared" si="278"/>
        <v>47.999999999999993</v>
      </c>
      <c r="Z4471" t="str">
        <f t="shared" si="279"/>
        <v>November</v>
      </c>
    </row>
    <row r="4472" spans="1:26" x14ac:dyDescent="0.3">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c r="V4472">
        <f t="shared" si="276"/>
        <v>4</v>
      </c>
      <c r="W4472">
        <f t="shared" si="277"/>
        <v>5</v>
      </c>
      <c r="X4472" t="str" cm="1">
        <f t="array" ref="X4472">_xlfn.IFS(W4472&lt;=3, "Q1", W4472&lt;=6, "Q2", W4472&lt;=9, "Q3", W4472&lt;=12, "Q4")</f>
        <v>Q2</v>
      </c>
      <c r="Y4472" s="4">
        <f t="shared" si="278"/>
        <v>-18.571428571428573</v>
      </c>
      <c r="Z4472" t="str">
        <f t="shared" si="279"/>
        <v>May</v>
      </c>
    </row>
    <row r="4473" spans="1:26" x14ac:dyDescent="0.3">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c r="V4473">
        <f t="shared" si="276"/>
        <v>0</v>
      </c>
      <c r="W4473">
        <f t="shared" si="277"/>
        <v>9</v>
      </c>
      <c r="X4473" t="str" cm="1">
        <f t="array" ref="X4473">_xlfn.IFS(W4473&lt;=3, "Q1", W4473&lt;=6, "Q2", W4473&lt;=9, "Q3", W4473&lt;=12, "Q4")</f>
        <v>Q3</v>
      </c>
      <c r="Y4473" s="4">
        <f t="shared" si="278"/>
        <v>-24.285714285714285</v>
      </c>
      <c r="Z4473" t="str">
        <f t="shared" si="279"/>
        <v>September</v>
      </c>
    </row>
    <row r="4474" spans="1:26" x14ac:dyDescent="0.3">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c r="V4474">
        <f t="shared" si="276"/>
        <v>0</v>
      </c>
      <c r="W4474">
        <f t="shared" si="277"/>
        <v>9</v>
      </c>
      <c r="X4474" t="str" cm="1">
        <f t="array" ref="X4474">_xlfn.IFS(W4474&lt;=3, "Q1", W4474&lt;=6, "Q2", W4474&lt;=9, "Q3", W4474&lt;=12, "Q4")</f>
        <v>Q3</v>
      </c>
      <c r="Y4474" s="4">
        <f t="shared" si="278"/>
        <v>27.499999999999996</v>
      </c>
      <c r="Z4474" t="str">
        <f t="shared" si="279"/>
        <v>September</v>
      </c>
    </row>
    <row r="4475" spans="1:26" x14ac:dyDescent="0.3">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c r="V4475">
        <f t="shared" si="276"/>
        <v>0</v>
      </c>
      <c r="W4475">
        <f t="shared" si="277"/>
        <v>9</v>
      </c>
      <c r="X4475" t="str" cm="1">
        <f t="array" ref="X4475">_xlfn.IFS(W4475&lt;=3, "Q1", W4475&lt;=6, "Q2", W4475&lt;=9, "Q3", W4475&lt;=12, "Q4")</f>
        <v>Q3</v>
      </c>
      <c r="Y4475" s="4">
        <f t="shared" si="278"/>
        <v>-54.999999999999993</v>
      </c>
      <c r="Z4475" t="str">
        <f t="shared" si="279"/>
        <v>September</v>
      </c>
    </row>
    <row r="4476" spans="1:26" x14ac:dyDescent="0.3">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c r="V4476">
        <f t="shared" si="276"/>
        <v>0</v>
      </c>
      <c r="W4476">
        <f t="shared" si="277"/>
        <v>9</v>
      </c>
      <c r="X4476" t="str" cm="1">
        <f t="array" ref="X4476">_xlfn.IFS(W4476&lt;=3, "Q1", W4476&lt;=6, "Q2", W4476&lt;=9, "Q3", W4476&lt;=12, "Q4")</f>
        <v>Q3</v>
      </c>
      <c r="Y4476" s="4">
        <f t="shared" si="278"/>
        <v>35</v>
      </c>
      <c r="Z4476" t="str">
        <f t="shared" si="279"/>
        <v>September</v>
      </c>
    </row>
    <row r="4477" spans="1:26" x14ac:dyDescent="0.3">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c r="V4477">
        <f t="shared" si="276"/>
        <v>0</v>
      </c>
      <c r="W4477">
        <f t="shared" si="277"/>
        <v>9</v>
      </c>
      <c r="X4477" t="str" cm="1">
        <f t="array" ref="X4477">_xlfn.IFS(W4477&lt;=3, "Q1", W4477&lt;=6, "Q2", W4477&lt;=9, "Q3", W4477&lt;=12, "Q4")</f>
        <v>Q3</v>
      </c>
      <c r="Y4477" s="4">
        <f t="shared" si="278"/>
        <v>35</v>
      </c>
      <c r="Z4477" t="str">
        <f t="shared" si="279"/>
        <v>September</v>
      </c>
    </row>
    <row r="4478" spans="1:26" x14ac:dyDescent="0.3">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c r="V4478">
        <f t="shared" si="276"/>
        <v>0</v>
      </c>
      <c r="W4478">
        <f t="shared" si="277"/>
        <v>9</v>
      </c>
      <c r="X4478" t="str" cm="1">
        <f t="array" ref="X4478">_xlfn.IFS(W4478&lt;=3, "Q1", W4478&lt;=6, "Q2", W4478&lt;=9, "Q3", W4478&lt;=12, "Q4")</f>
        <v>Q3</v>
      </c>
      <c r="Y4478" s="4">
        <f t="shared" si="278"/>
        <v>31.25</v>
      </c>
      <c r="Z4478" t="str">
        <f t="shared" si="279"/>
        <v>September</v>
      </c>
    </row>
    <row r="4479" spans="1:26" x14ac:dyDescent="0.3">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c r="V4479">
        <f t="shared" si="276"/>
        <v>0</v>
      </c>
      <c r="W4479">
        <f t="shared" si="277"/>
        <v>10</v>
      </c>
      <c r="X4479" t="str" cm="1">
        <f t="array" ref="X4479">_xlfn.IFS(W4479&lt;=3, "Q1", W4479&lt;=6, "Q2", W4479&lt;=9, "Q3", W4479&lt;=12, "Q4")</f>
        <v>Q4</v>
      </c>
      <c r="Y4479" s="4">
        <f t="shared" si="278"/>
        <v>7.0000000000000009</v>
      </c>
      <c r="Z4479" t="str">
        <f t="shared" si="279"/>
        <v>October</v>
      </c>
    </row>
    <row r="4480" spans="1:26" x14ac:dyDescent="0.3">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c r="V4480">
        <f t="shared" si="276"/>
        <v>0</v>
      </c>
      <c r="W4480">
        <f t="shared" si="277"/>
        <v>10</v>
      </c>
      <c r="X4480" t="str" cm="1">
        <f t="array" ref="X4480">_xlfn.IFS(W4480&lt;=3, "Q1", W4480&lt;=6, "Q2", W4480&lt;=9, "Q3", W4480&lt;=12, "Q4")</f>
        <v>Q4</v>
      </c>
      <c r="Y4480" s="4">
        <f t="shared" si="278"/>
        <v>22</v>
      </c>
      <c r="Z4480" t="str">
        <f t="shared" si="279"/>
        <v>October</v>
      </c>
    </row>
    <row r="4481" spans="1:26" x14ac:dyDescent="0.3">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c r="V4481">
        <f t="shared" si="276"/>
        <v>4</v>
      </c>
      <c r="W4481">
        <f t="shared" si="277"/>
        <v>3</v>
      </c>
      <c r="X4481" t="str" cm="1">
        <f t="array" ref="X4481">_xlfn.IFS(W4481&lt;=3, "Q1", W4481&lt;=6, "Q2", W4481&lt;=9, "Q3", W4481&lt;=12, "Q4")</f>
        <v>Q1</v>
      </c>
      <c r="Y4481" s="4">
        <f t="shared" si="278"/>
        <v>47</v>
      </c>
      <c r="Z4481" t="str">
        <f t="shared" si="279"/>
        <v>March</v>
      </c>
    </row>
    <row r="4482" spans="1:26" x14ac:dyDescent="0.3">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c r="V4482">
        <f t="shared" si="276"/>
        <v>5</v>
      </c>
      <c r="W4482">
        <f t="shared" si="277"/>
        <v>11</v>
      </c>
      <c r="X4482" t="str" cm="1">
        <f t="array" ref="X4482">_xlfn.IFS(W4482&lt;=3, "Q1", W4482&lt;=6, "Q2", W4482&lt;=9, "Q3", W4482&lt;=12, "Q4")</f>
        <v>Q4</v>
      </c>
      <c r="Y4482" s="4">
        <f t="shared" si="278"/>
        <v>33</v>
      </c>
      <c r="Z4482" t="str">
        <f t="shared" si="279"/>
        <v>November</v>
      </c>
    </row>
    <row r="4483" spans="1:26" x14ac:dyDescent="0.3">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c r="V4483">
        <f t="shared" ref="V4483:V4546" si="280">D4483-C4483</f>
        <v>5</v>
      </c>
      <c r="W4483">
        <f t="shared" ref="W4483:W4546" si="281">MONTH(C4483)</f>
        <v>11</v>
      </c>
      <c r="X4483" t="str" cm="1">
        <f t="array" ref="X4483">_xlfn.IFS(W4483&lt;=3, "Q1", W4483&lt;=6, "Q2", W4483&lt;=9, "Q3", W4483&lt;=12, "Q4")</f>
        <v>Q4</v>
      </c>
      <c r="Y4483" s="4">
        <f t="shared" ref="Y4483:Y4546" si="282">(U4483/R4483)*100</f>
        <v>33</v>
      </c>
      <c r="Z4483" t="str">
        <f t="shared" ref="Z4483:Z4546" si="283">TEXT(C4483, "mmmm")</f>
        <v>November</v>
      </c>
    </row>
    <row r="4484" spans="1:26" x14ac:dyDescent="0.3">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c r="V4484">
        <f t="shared" si="280"/>
        <v>5</v>
      </c>
      <c r="W4484">
        <f t="shared" si="281"/>
        <v>11</v>
      </c>
      <c r="X4484" t="str" cm="1">
        <f t="array" ref="X4484">_xlfn.IFS(W4484&lt;=3, "Q1", W4484&lt;=6, "Q2", W4484&lt;=9, "Q3", W4484&lt;=12, "Q4")</f>
        <v>Q4</v>
      </c>
      <c r="Y4484" s="4">
        <f t="shared" si="282"/>
        <v>36.25</v>
      </c>
      <c r="Z4484" t="str">
        <f t="shared" si="283"/>
        <v>November</v>
      </c>
    </row>
    <row r="4485" spans="1:26" x14ac:dyDescent="0.3">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c r="V4485">
        <f t="shared" si="280"/>
        <v>5</v>
      </c>
      <c r="W4485">
        <f t="shared" si="281"/>
        <v>11</v>
      </c>
      <c r="X4485" t="str" cm="1">
        <f t="array" ref="X4485">_xlfn.IFS(W4485&lt;=3, "Q1", W4485&lt;=6, "Q2", W4485&lt;=9, "Q3", W4485&lt;=12, "Q4")</f>
        <v>Q4</v>
      </c>
      <c r="Y4485" s="4">
        <f t="shared" si="282"/>
        <v>49.000000000000007</v>
      </c>
      <c r="Z4485" t="str">
        <f t="shared" si="283"/>
        <v>November</v>
      </c>
    </row>
    <row r="4486" spans="1:26" x14ac:dyDescent="0.3">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c r="V4486">
        <f t="shared" si="280"/>
        <v>5</v>
      </c>
      <c r="W4486">
        <f t="shared" si="281"/>
        <v>11</v>
      </c>
      <c r="X4486" t="str" cm="1">
        <f t="array" ref="X4486">_xlfn.IFS(W4486&lt;=3, "Q1", W4486&lt;=6, "Q2", W4486&lt;=9, "Q3", W4486&lt;=12, "Q4")</f>
        <v>Q4</v>
      </c>
      <c r="Y4486" s="4">
        <f t="shared" si="282"/>
        <v>32.5</v>
      </c>
      <c r="Z4486" t="str">
        <f t="shared" si="283"/>
        <v>November</v>
      </c>
    </row>
    <row r="4487" spans="1:26" x14ac:dyDescent="0.3">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c r="V4487">
        <f t="shared" si="280"/>
        <v>5</v>
      </c>
      <c r="W4487">
        <f t="shared" si="281"/>
        <v>11</v>
      </c>
      <c r="X4487" t="str" cm="1">
        <f t="array" ref="X4487">_xlfn.IFS(W4487&lt;=3, "Q1", W4487&lt;=6, "Q2", W4487&lt;=9, "Q3", W4487&lt;=12, "Q4")</f>
        <v>Q4</v>
      </c>
      <c r="Y4487" s="4">
        <f t="shared" si="282"/>
        <v>48.000000000000007</v>
      </c>
      <c r="Z4487" t="str">
        <f t="shared" si="283"/>
        <v>November</v>
      </c>
    </row>
    <row r="4488" spans="1:26" x14ac:dyDescent="0.3">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c r="V4488">
        <f t="shared" si="280"/>
        <v>5</v>
      </c>
      <c r="W4488">
        <f t="shared" si="281"/>
        <v>11</v>
      </c>
      <c r="X4488" t="str" cm="1">
        <f t="array" ref="X4488">_xlfn.IFS(W4488&lt;=3, "Q1", W4488&lt;=6, "Q2", W4488&lt;=9, "Q3", W4488&lt;=12, "Q4")</f>
        <v>Q4</v>
      </c>
      <c r="Y4488" s="4">
        <f t="shared" si="282"/>
        <v>48.000000000000007</v>
      </c>
      <c r="Z4488" t="str">
        <f t="shared" si="283"/>
        <v>November</v>
      </c>
    </row>
    <row r="4489" spans="1:26" x14ac:dyDescent="0.3">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c r="V4489">
        <f t="shared" si="280"/>
        <v>6</v>
      </c>
      <c r="W4489">
        <f t="shared" si="281"/>
        <v>9</v>
      </c>
      <c r="X4489" t="str" cm="1">
        <f t="array" ref="X4489">_xlfn.IFS(W4489&lt;=3, "Q1", W4489&lt;=6, "Q2", W4489&lt;=9, "Q3", W4489&lt;=12, "Q4")</f>
        <v>Q3</v>
      </c>
      <c r="Y4489" s="4">
        <f t="shared" si="282"/>
        <v>-155</v>
      </c>
      <c r="Z4489" t="str">
        <f t="shared" si="283"/>
        <v>September</v>
      </c>
    </row>
    <row r="4490" spans="1:26" x14ac:dyDescent="0.3">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c r="V4490">
        <f t="shared" si="280"/>
        <v>6</v>
      </c>
      <c r="W4490">
        <f t="shared" si="281"/>
        <v>9</v>
      </c>
      <c r="X4490" t="str" cm="1">
        <f t="array" ref="X4490">_xlfn.IFS(W4490&lt;=3, "Q1", W4490&lt;=6, "Q2", W4490&lt;=9, "Q3", W4490&lt;=12, "Q4")</f>
        <v>Q3</v>
      </c>
      <c r="Y4490" s="4">
        <f t="shared" si="282"/>
        <v>-21.25</v>
      </c>
      <c r="Z4490" t="str">
        <f t="shared" si="283"/>
        <v>September</v>
      </c>
    </row>
    <row r="4491" spans="1:26" x14ac:dyDescent="0.3">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c r="V4491">
        <f t="shared" si="280"/>
        <v>6</v>
      </c>
      <c r="W4491">
        <f t="shared" si="281"/>
        <v>9</v>
      </c>
      <c r="X4491" t="str" cm="1">
        <f t="array" ref="X4491">_xlfn.IFS(W4491&lt;=3, "Q1", W4491&lt;=6, "Q2", W4491&lt;=9, "Q3", W4491&lt;=12, "Q4")</f>
        <v>Q3</v>
      </c>
      <c r="Y4491" s="4">
        <f t="shared" si="282"/>
        <v>-175</v>
      </c>
      <c r="Z4491" t="str">
        <f t="shared" si="283"/>
        <v>September</v>
      </c>
    </row>
    <row r="4492" spans="1:26" x14ac:dyDescent="0.3">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c r="V4492">
        <f t="shared" si="280"/>
        <v>7</v>
      </c>
      <c r="W4492">
        <f t="shared" si="281"/>
        <v>8</v>
      </c>
      <c r="X4492" t="str" cm="1">
        <f t="array" ref="X4492">_xlfn.IFS(W4492&lt;=3, "Q1", W4492&lt;=6, "Q2", W4492&lt;=9, "Q3", W4492&lt;=12, "Q4")</f>
        <v>Q3</v>
      </c>
      <c r="Y4492" s="4">
        <f t="shared" si="282"/>
        <v>1.25</v>
      </c>
      <c r="Z4492" t="str">
        <f t="shared" si="283"/>
        <v>August</v>
      </c>
    </row>
    <row r="4493" spans="1:26" x14ac:dyDescent="0.3">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c r="V4493">
        <f t="shared" si="280"/>
        <v>2</v>
      </c>
      <c r="W4493">
        <f t="shared" si="281"/>
        <v>12</v>
      </c>
      <c r="X4493" t="str" cm="1">
        <f t="array" ref="X4493">_xlfn.IFS(W4493&lt;=3, "Q1", W4493&lt;=6, "Q2", W4493&lt;=9, "Q3", W4493&lt;=12, "Q4")</f>
        <v>Q4</v>
      </c>
      <c r="Y4493" s="4">
        <f t="shared" si="282"/>
        <v>16.666666666666664</v>
      </c>
      <c r="Z4493" t="str">
        <f t="shared" si="283"/>
        <v>December</v>
      </c>
    </row>
    <row r="4494" spans="1:26" x14ac:dyDescent="0.3">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c r="V4494">
        <f t="shared" si="280"/>
        <v>2</v>
      </c>
      <c r="W4494">
        <f t="shared" si="281"/>
        <v>12</v>
      </c>
      <c r="X4494" t="str" cm="1">
        <f t="array" ref="X4494">_xlfn.IFS(W4494&lt;=3, "Q1", W4494&lt;=6, "Q2", W4494&lt;=9, "Q3", W4494&lt;=12, "Q4")</f>
        <v>Q4</v>
      </c>
      <c r="Y4494" s="4">
        <f t="shared" si="282"/>
        <v>17.5</v>
      </c>
      <c r="Z4494" t="str">
        <f t="shared" si="283"/>
        <v>December</v>
      </c>
    </row>
    <row r="4495" spans="1:26" x14ac:dyDescent="0.3">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c r="V4495">
        <f t="shared" si="280"/>
        <v>2</v>
      </c>
      <c r="W4495">
        <f t="shared" si="281"/>
        <v>12</v>
      </c>
      <c r="X4495" t="str" cm="1">
        <f t="array" ref="X4495">_xlfn.IFS(W4495&lt;=3, "Q1", W4495&lt;=6, "Q2", W4495&lt;=9, "Q3", W4495&lt;=12, "Q4")</f>
        <v>Q4</v>
      </c>
      <c r="Y4495" s="4">
        <f t="shared" si="282"/>
        <v>35</v>
      </c>
      <c r="Z4495" t="str">
        <f t="shared" si="283"/>
        <v>December</v>
      </c>
    </row>
    <row r="4496" spans="1:26" x14ac:dyDescent="0.3">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c r="V4496">
        <f t="shared" si="280"/>
        <v>2</v>
      </c>
      <c r="W4496">
        <f t="shared" si="281"/>
        <v>12</v>
      </c>
      <c r="X4496" t="str" cm="1">
        <f t="array" ref="X4496">_xlfn.IFS(W4496&lt;=3, "Q1", W4496&lt;=6, "Q2", W4496&lt;=9, "Q3", W4496&lt;=12, "Q4")</f>
        <v>Q4</v>
      </c>
      <c r="Y4496" s="4">
        <f t="shared" si="282"/>
        <v>-5.7142857142857144</v>
      </c>
      <c r="Z4496" t="str">
        <f t="shared" si="283"/>
        <v>December</v>
      </c>
    </row>
    <row r="4497" spans="1:26" x14ac:dyDescent="0.3">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c r="V4497">
        <f t="shared" si="280"/>
        <v>5</v>
      </c>
      <c r="W4497">
        <f t="shared" si="281"/>
        <v>6</v>
      </c>
      <c r="X4497" t="str" cm="1">
        <f t="array" ref="X4497">_xlfn.IFS(W4497&lt;=3, "Q1", W4497&lt;=6, "Q2", W4497&lt;=9, "Q3", W4497&lt;=12, "Q4")</f>
        <v>Q2</v>
      </c>
      <c r="Y4497" s="4">
        <f t="shared" si="282"/>
        <v>8.235294117647058</v>
      </c>
      <c r="Z4497" t="str">
        <f t="shared" si="283"/>
        <v>June</v>
      </c>
    </row>
    <row r="4498" spans="1:26" x14ac:dyDescent="0.3">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c r="V4498">
        <f t="shared" si="280"/>
        <v>5</v>
      </c>
      <c r="W4498">
        <f t="shared" si="281"/>
        <v>6</v>
      </c>
      <c r="X4498" t="str" cm="1">
        <f t="array" ref="X4498">_xlfn.IFS(W4498&lt;=3, "Q1", W4498&lt;=6, "Q2", W4498&lt;=9, "Q3", W4498&lt;=12, "Q4")</f>
        <v>Q2</v>
      </c>
      <c r="Y4498" s="4">
        <f t="shared" si="282"/>
        <v>49</v>
      </c>
      <c r="Z4498" t="str">
        <f t="shared" si="283"/>
        <v>June</v>
      </c>
    </row>
    <row r="4499" spans="1:26" x14ac:dyDescent="0.3">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c r="V4499">
        <f t="shared" si="280"/>
        <v>7</v>
      </c>
      <c r="W4499">
        <f t="shared" si="281"/>
        <v>12</v>
      </c>
      <c r="X4499" t="str" cm="1">
        <f t="array" ref="X4499">_xlfn.IFS(W4499&lt;=3, "Q1", W4499&lt;=6, "Q2", W4499&lt;=9, "Q3", W4499&lt;=12, "Q4")</f>
        <v>Q4</v>
      </c>
      <c r="Y4499" s="4">
        <f t="shared" si="282"/>
        <v>-73.333333333333329</v>
      </c>
      <c r="Z4499" t="str">
        <f t="shared" si="283"/>
        <v>December</v>
      </c>
    </row>
    <row r="4500" spans="1:26" x14ac:dyDescent="0.3">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c r="V4500">
        <f t="shared" si="280"/>
        <v>5</v>
      </c>
      <c r="W4500">
        <f t="shared" si="281"/>
        <v>11</v>
      </c>
      <c r="X4500" t="str" cm="1">
        <f t="array" ref="X4500">_xlfn.IFS(W4500&lt;=3, "Q1", W4500&lt;=6, "Q2", W4500&lt;=9, "Q3", W4500&lt;=12, "Q4")</f>
        <v>Q4</v>
      </c>
      <c r="Y4500" s="4">
        <f t="shared" si="282"/>
        <v>47.999999999999993</v>
      </c>
      <c r="Z4500" t="str">
        <f t="shared" si="283"/>
        <v>November</v>
      </c>
    </row>
    <row r="4501" spans="1:26" x14ac:dyDescent="0.3">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c r="V4501">
        <f t="shared" si="280"/>
        <v>6</v>
      </c>
      <c r="W4501">
        <f t="shared" si="281"/>
        <v>4</v>
      </c>
      <c r="X4501" t="str" cm="1">
        <f t="array" ref="X4501">_xlfn.IFS(W4501&lt;=3, "Q1", W4501&lt;=6, "Q2", W4501&lt;=9, "Q3", W4501&lt;=12, "Q4")</f>
        <v>Q2</v>
      </c>
      <c r="Y4501" s="4">
        <f t="shared" si="282"/>
        <v>47.999999999999993</v>
      </c>
      <c r="Z4501" t="str">
        <f t="shared" si="283"/>
        <v>April</v>
      </c>
    </row>
    <row r="4502" spans="1:26" x14ac:dyDescent="0.3">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c r="V4502">
        <f t="shared" si="280"/>
        <v>6</v>
      </c>
      <c r="W4502">
        <f t="shared" si="281"/>
        <v>4</v>
      </c>
      <c r="X4502" t="str" cm="1">
        <f t="array" ref="X4502">_xlfn.IFS(W4502&lt;=3, "Q1", W4502&lt;=6, "Q2", W4502&lt;=9, "Q3", W4502&lt;=12, "Q4")</f>
        <v>Q2</v>
      </c>
      <c r="Y4502" s="4">
        <f t="shared" si="282"/>
        <v>35</v>
      </c>
      <c r="Z4502" t="str">
        <f t="shared" si="283"/>
        <v>April</v>
      </c>
    </row>
    <row r="4503" spans="1:26" x14ac:dyDescent="0.3">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c r="V4503">
        <f t="shared" si="280"/>
        <v>4</v>
      </c>
      <c r="W4503">
        <f t="shared" si="281"/>
        <v>6</v>
      </c>
      <c r="X4503" t="str" cm="1">
        <f t="array" ref="X4503">_xlfn.IFS(W4503&lt;=3, "Q1", W4503&lt;=6, "Q2", W4503&lt;=9, "Q3", W4503&lt;=12, "Q4")</f>
        <v>Q2</v>
      </c>
      <c r="Y4503" s="4">
        <f t="shared" si="282"/>
        <v>34.999999999999993</v>
      </c>
      <c r="Z4503" t="str">
        <f t="shared" si="283"/>
        <v>June</v>
      </c>
    </row>
    <row r="4504" spans="1:26" x14ac:dyDescent="0.3">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c r="V4504">
        <f t="shared" si="280"/>
        <v>4</v>
      </c>
      <c r="W4504">
        <f t="shared" si="281"/>
        <v>6</v>
      </c>
      <c r="X4504" t="str" cm="1">
        <f t="array" ref="X4504">_xlfn.IFS(W4504&lt;=3, "Q1", W4504&lt;=6, "Q2", W4504&lt;=9, "Q3", W4504&lt;=12, "Q4")</f>
        <v>Q2</v>
      </c>
      <c r="Y4504" s="4">
        <f t="shared" si="282"/>
        <v>33.75</v>
      </c>
      <c r="Z4504" t="str">
        <f t="shared" si="283"/>
        <v>June</v>
      </c>
    </row>
    <row r="4505" spans="1:26" x14ac:dyDescent="0.3">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c r="V4505">
        <f t="shared" si="280"/>
        <v>5</v>
      </c>
      <c r="W4505">
        <f t="shared" si="281"/>
        <v>12</v>
      </c>
      <c r="X4505" t="str" cm="1">
        <f t="array" ref="X4505">_xlfn.IFS(W4505&lt;=3, "Q1", W4505&lt;=6, "Q2", W4505&lt;=9, "Q3", W4505&lt;=12, "Q4")</f>
        <v>Q4</v>
      </c>
      <c r="Y4505" s="4">
        <f t="shared" si="282"/>
        <v>10</v>
      </c>
      <c r="Z4505" t="str">
        <f t="shared" si="283"/>
        <v>December</v>
      </c>
    </row>
    <row r="4506" spans="1:26" x14ac:dyDescent="0.3">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c r="V4506">
        <f t="shared" si="280"/>
        <v>5</v>
      </c>
      <c r="W4506">
        <f t="shared" si="281"/>
        <v>12</v>
      </c>
      <c r="X4506" t="str" cm="1">
        <f t="array" ref="X4506">_xlfn.IFS(W4506&lt;=3, "Q1", W4506&lt;=6, "Q2", W4506&lt;=9, "Q3", W4506&lt;=12, "Q4")</f>
        <v>Q4</v>
      </c>
      <c r="Y4506" s="4">
        <f t="shared" si="282"/>
        <v>28.000000000000004</v>
      </c>
      <c r="Z4506" t="str">
        <f t="shared" si="283"/>
        <v>December</v>
      </c>
    </row>
    <row r="4507" spans="1:26" x14ac:dyDescent="0.3">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c r="V4507">
        <f t="shared" si="280"/>
        <v>5</v>
      </c>
      <c r="W4507">
        <f t="shared" si="281"/>
        <v>12</v>
      </c>
      <c r="X4507" t="str" cm="1">
        <f t="array" ref="X4507">_xlfn.IFS(W4507&lt;=3, "Q1", W4507&lt;=6, "Q2", W4507&lt;=9, "Q3", W4507&lt;=12, "Q4")</f>
        <v>Q4</v>
      </c>
      <c r="Y4507" s="4">
        <f t="shared" si="282"/>
        <v>21</v>
      </c>
      <c r="Z4507" t="str">
        <f t="shared" si="283"/>
        <v>December</v>
      </c>
    </row>
    <row r="4508" spans="1:26" x14ac:dyDescent="0.3">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c r="V4508">
        <f t="shared" si="280"/>
        <v>5</v>
      </c>
      <c r="W4508">
        <f t="shared" si="281"/>
        <v>12</v>
      </c>
      <c r="X4508" t="str" cm="1">
        <f t="array" ref="X4508">_xlfn.IFS(W4508&lt;=3, "Q1", W4508&lt;=6, "Q2", W4508&lt;=9, "Q3", W4508&lt;=12, "Q4")</f>
        <v>Q4</v>
      </c>
      <c r="Y4508" s="4">
        <f t="shared" si="282"/>
        <v>6.25</v>
      </c>
      <c r="Z4508" t="str">
        <f t="shared" si="283"/>
        <v>December</v>
      </c>
    </row>
    <row r="4509" spans="1:26" x14ac:dyDescent="0.3">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c r="V4509">
        <f t="shared" si="280"/>
        <v>5</v>
      </c>
      <c r="W4509">
        <f t="shared" si="281"/>
        <v>12</v>
      </c>
      <c r="X4509" t="str" cm="1">
        <f t="array" ref="X4509">_xlfn.IFS(W4509&lt;=3, "Q1", W4509&lt;=6, "Q2", W4509&lt;=9, "Q3", W4509&lt;=12, "Q4")</f>
        <v>Q4</v>
      </c>
      <c r="Y4509" s="4">
        <f t="shared" si="282"/>
        <v>1</v>
      </c>
      <c r="Z4509" t="str">
        <f t="shared" si="283"/>
        <v>December</v>
      </c>
    </row>
    <row r="4510" spans="1:26" x14ac:dyDescent="0.3">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c r="V4510">
        <f t="shared" si="280"/>
        <v>5</v>
      </c>
      <c r="W4510">
        <f t="shared" si="281"/>
        <v>12</v>
      </c>
      <c r="X4510" t="str" cm="1">
        <f t="array" ref="X4510">_xlfn.IFS(W4510&lt;=3, "Q1", W4510&lt;=6, "Q2", W4510&lt;=9, "Q3", W4510&lt;=12, "Q4")</f>
        <v>Q4</v>
      </c>
      <c r="Y4510" s="4">
        <f t="shared" si="282"/>
        <v>23</v>
      </c>
      <c r="Z4510" t="str">
        <f t="shared" si="283"/>
        <v>December</v>
      </c>
    </row>
    <row r="4511" spans="1:26" x14ac:dyDescent="0.3">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c r="V4511">
        <f t="shared" si="280"/>
        <v>6</v>
      </c>
      <c r="W4511">
        <f t="shared" si="281"/>
        <v>5</v>
      </c>
      <c r="X4511" t="str" cm="1">
        <f t="array" ref="X4511">_xlfn.IFS(W4511&lt;=3, "Q1", W4511&lt;=6, "Q2", W4511&lt;=9, "Q3", W4511&lt;=12, "Q4")</f>
        <v>Q2</v>
      </c>
      <c r="Y4511" s="4">
        <f t="shared" si="282"/>
        <v>-3.75</v>
      </c>
      <c r="Z4511" t="str">
        <f t="shared" si="283"/>
        <v>May</v>
      </c>
    </row>
    <row r="4512" spans="1:26" x14ac:dyDescent="0.3">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c r="V4512">
        <f t="shared" si="280"/>
        <v>4</v>
      </c>
      <c r="W4512">
        <f t="shared" si="281"/>
        <v>11</v>
      </c>
      <c r="X4512" t="str" cm="1">
        <f t="array" ref="X4512">_xlfn.IFS(W4512&lt;=3, "Q1", W4512&lt;=6, "Q2", W4512&lt;=9, "Q3", W4512&lt;=12, "Q4")</f>
        <v>Q4</v>
      </c>
      <c r="Y4512" s="4">
        <f t="shared" si="282"/>
        <v>46.000000000000007</v>
      </c>
      <c r="Z4512" t="str">
        <f t="shared" si="283"/>
        <v>November</v>
      </c>
    </row>
    <row r="4513" spans="1:26" x14ac:dyDescent="0.3">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c r="V4513">
        <f t="shared" si="280"/>
        <v>4</v>
      </c>
      <c r="W4513">
        <f t="shared" si="281"/>
        <v>11</v>
      </c>
      <c r="X4513" t="str" cm="1">
        <f t="array" ref="X4513">_xlfn.IFS(W4513&lt;=3, "Q1", W4513&lt;=6, "Q2", W4513&lt;=9, "Q3", W4513&lt;=12, "Q4")</f>
        <v>Q4</v>
      </c>
      <c r="Y4513" s="4">
        <f t="shared" si="282"/>
        <v>48.000000000000007</v>
      </c>
      <c r="Z4513" t="str">
        <f t="shared" si="283"/>
        <v>November</v>
      </c>
    </row>
    <row r="4514" spans="1:26" x14ac:dyDescent="0.3">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c r="V4514">
        <f t="shared" si="280"/>
        <v>1</v>
      </c>
      <c r="W4514">
        <f t="shared" si="281"/>
        <v>10</v>
      </c>
      <c r="X4514" t="str" cm="1">
        <f t="array" ref="X4514">_xlfn.IFS(W4514&lt;=3, "Q1", W4514&lt;=6, "Q2", W4514&lt;=9, "Q3", W4514&lt;=12, "Q4")</f>
        <v>Q4</v>
      </c>
      <c r="Y4514" s="4">
        <f t="shared" si="282"/>
        <v>-73.333333333333329</v>
      </c>
      <c r="Z4514" t="str">
        <f t="shared" si="283"/>
        <v>October</v>
      </c>
    </row>
    <row r="4515" spans="1:26" x14ac:dyDescent="0.3">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c r="V4515">
        <f t="shared" si="280"/>
        <v>2</v>
      </c>
      <c r="W4515">
        <f t="shared" si="281"/>
        <v>9</v>
      </c>
      <c r="X4515" t="str" cm="1">
        <f t="array" ref="X4515">_xlfn.IFS(W4515&lt;=3, "Q1", W4515&lt;=6, "Q2", W4515&lt;=9, "Q3", W4515&lt;=12, "Q4")</f>
        <v>Q3</v>
      </c>
      <c r="Y4515" s="4">
        <f t="shared" si="282"/>
        <v>7.5</v>
      </c>
      <c r="Z4515" t="str">
        <f t="shared" si="283"/>
        <v>September</v>
      </c>
    </row>
    <row r="4516" spans="1:26" x14ac:dyDescent="0.3">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c r="V4516">
        <f t="shared" si="280"/>
        <v>5</v>
      </c>
      <c r="W4516">
        <f t="shared" si="281"/>
        <v>10</v>
      </c>
      <c r="X4516" t="str" cm="1">
        <f t="array" ref="X4516">_xlfn.IFS(W4516&lt;=3, "Q1", W4516&lt;=6, "Q2", W4516&lt;=9, "Q3", W4516&lt;=12, "Q4")</f>
        <v>Q4</v>
      </c>
      <c r="Y4516" s="4">
        <f t="shared" si="282"/>
        <v>25.999999999999996</v>
      </c>
      <c r="Z4516" t="str">
        <f t="shared" si="283"/>
        <v>October</v>
      </c>
    </row>
    <row r="4517" spans="1:26" x14ac:dyDescent="0.3">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c r="V4517">
        <f t="shared" si="280"/>
        <v>4</v>
      </c>
      <c r="W4517">
        <f t="shared" si="281"/>
        <v>10</v>
      </c>
      <c r="X4517" t="str" cm="1">
        <f t="array" ref="X4517">_xlfn.IFS(W4517&lt;=3, "Q1", W4517&lt;=6, "Q2", W4517&lt;=9, "Q3", W4517&lt;=12, "Q4")</f>
        <v>Q4</v>
      </c>
      <c r="Y4517" s="4">
        <f t="shared" si="282"/>
        <v>33</v>
      </c>
      <c r="Z4517" t="str">
        <f t="shared" si="283"/>
        <v>October</v>
      </c>
    </row>
    <row r="4518" spans="1:26" x14ac:dyDescent="0.3">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c r="V4518">
        <f t="shared" si="280"/>
        <v>5</v>
      </c>
      <c r="W4518">
        <f t="shared" si="281"/>
        <v>9</v>
      </c>
      <c r="X4518" t="str" cm="1">
        <f t="array" ref="X4518">_xlfn.IFS(W4518&lt;=3, "Q1", W4518&lt;=6, "Q2", W4518&lt;=9, "Q3", W4518&lt;=12, "Q4")</f>
        <v>Q3</v>
      </c>
      <c r="Y4518" s="4">
        <f t="shared" si="282"/>
        <v>47</v>
      </c>
      <c r="Z4518" t="str">
        <f t="shared" si="283"/>
        <v>September</v>
      </c>
    </row>
    <row r="4519" spans="1:26" x14ac:dyDescent="0.3">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c r="V4519">
        <f t="shared" si="280"/>
        <v>5</v>
      </c>
      <c r="W4519">
        <f t="shared" si="281"/>
        <v>9</v>
      </c>
      <c r="X4519" t="str" cm="1">
        <f t="array" ref="X4519">_xlfn.IFS(W4519&lt;=3, "Q1", W4519&lt;=6, "Q2", W4519&lt;=9, "Q3", W4519&lt;=12, "Q4")</f>
        <v>Q3</v>
      </c>
      <c r="Y4519" s="4">
        <f t="shared" si="282"/>
        <v>32.499999999999993</v>
      </c>
      <c r="Z4519" t="str">
        <f t="shared" si="283"/>
        <v>September</v>
      </c>
    </row>
    <row r="4520" spans="1:26" x14ac:dyDescent="0.3">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c r="V4520">
        <f t="shared" si="280"/>
        <v>6</v>
      </c>
      <c r="W4520">
        <f t="shared" si="281"/>
        <v>9</v>
      </c>
      <c r="X4520" t="str" cm="1">
        <f t="array" ref="X4520">_xlfn.IFS(W4520&lt;=3, "Q1", W4520&lt;=6, "Q2", W4520&lt;=9, "Q3", W4520&lt;=12, "Q4")</f>
        <v>Q3</v>
      </c>
      <c r="Y4520" s="4">
        <f t="shared" si="282"/>
        <v>42</v>
      </c>
      <c r="Z4520" t="str">
        <f t="shared" si="283"/>
        <v>September</v>
      </c>
    </row>
    <row r="4521" spans="1:26" x14ac:dyDescent="0.3">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c r="V4521">
        <f t="shared" si="280"/>
        <v>4</v>
      </c>
      <c r="W4521">
        <f t="shared" si="281"/>
        <v>6</v>
      </c>
      <c r="X4521" t="str" cm="1">
        <f t="array" ref="X4521">_xlfn.IFS(W4521&lt;=3, "Q1", W4521&lt;=6, "Q2", W4521&lt;=9, "Q3", W4521&lt;=12, "Q4")</f>
        <v>Q2</v>
      </c>
      <c r="Y4521" s="4">
        <f t="shared" si="282"/>
        <v>6.25</v>
      </c>
      <c r="Z4521" t="str">
        <f t="shared" si="283"/>
        <v>June</v>
      </c>
    </row>
    <row r="4522" spans="1:26" x14ac:dyDescent="0.3">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c r="V4522">
        <f t="shared" si="280"/>
        <v>6</v>
      </c>
      <c r="W4522">
        <f t="shared" si="281"/>
        <v>2</v>
      </c>
      <c r="X4522" t="str" cm="1">
        <f t="array" ref="X4522">_xlfn.IFS(W4522&lt;=3, "Q1", W4522&lt;=6, "Q2", W4522&lt;=9, "Q3", W4522&lt;=12, "Q4")</f>
        <v>Q1</v>
      </c>
      <c r="Y4522" s="4">
        <f t="shared" si="282"/>
        <v>36</v>
      </c>
      <c r="Z4522" t="str">
        <f t="shared" si="283"/>
        <v>February</v>
      </c>
    </row>
    <row r="4523" spans="1:26" x14ac:dyDescent="0.3">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c r="V4523">
        <f t="shared" si="280"/>
        <v>6</v>
      </c>
      <c r="W4523">
        <f t="shared" si="281"/>
        <v>2</v>
      </c>
      <c r="X4523" t="str" cm="1">
        <f t="array" ref="X4523">_xlfn.IFS(W4523&lt;=3, "Q1", W4523&lt;=6, "Q2", W4523&lt;=9, "Q3", W4523&lt;=12, "Q4")</f>
        <v>Q1</v>
      </c>
      <c r="Y4523" s="4">
        <f t="shared" si="282"/>
        <v>34</v>
      </c>
      <c r="Z4523" t="str">
        <f t="shared" si="283"/>
        <v>February</v>
      </c>
    </row>
    <row r="4524" spans="1:26" x14ac:dyDescent="0.3">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c r="V4524">
        <f t="shared" si="280"/>
        <v>5</v>
      </c>
      <c r="W4524">
        <f t="shared" si="281"/>
        <v>2</v>
      </c>
      <c r="X4524" t="str" cm="1">
        <f t="array" ref="X4524">_xlfn.IFS(W4524&lt;=3, "Q1", W4524&lt;=6, "Q2", W4524&lt;=9, "Q3", W4524&lt;=12, "Q4")</f>
        <v>Q1</v>
      </c>
      <c r="Y4524" s="4">
        <f t="shared" si="282"/>
        <v>32.499999999999993</v>
      </c>
      <c r="Z4524" t="str">
        <f t="shared" si="283"/>
        <v>February</v>
      </c>
    </row>
    <row r="4525" spans="1:26" x14ac:dyDescent="0.3">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c r="V4525">
        <f t="shared" si="280"/>
        <v>4</v>
      </c>
      <c r="W4525">
        <f t="shared" si="281"/>
        <v>11</v>
      </c>
      <c r="X4525" t="str" cm="1">
        <f t="array" ref="X4525">_xlfn.IFS(W4525&lt;=3, "Q1", W4525&lt;=6, "Q2", W4525&lt;=9, "Q3", W4525&lt;=12, "Q4")</f>
        <v>Q4</v>
      </c>
      <c r="Y4525" s="4">
        <f t="shared" si="282"/>
        <v>46</v>
      </c>
      <c r="Z4525" t="str">
        <f t="shared" si="283"/>
        <v>November</v>
      </c>
    </row>
    <row r="4526" spans="1:26" x14ac:dyDescent="0.3">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c r="V4526">
        <f t="shared" si="280"/>
        <v>4</v>
      </c>
      <c r="W4526">
        <f t="shared" si="281"/>
        <v>11</v>
      </c>
      <c r="X4526" t="str" cm="1">
        <f t="array" ref="X4526">_xlfn.IFS(W4526&lt;=3, "Q1", W4526&lt;=6, "Q2", W4526&lt;=9, "Q3", W4526&lt;=12, "Q4")</f>
        <v>Q4</v>
      </c>
      <c r="Y4526" s="4">
        <f t="shared" si="282"/>
        <v>27</v>
      </c>
      <c r="Z4526" t="str">
        <f t="shared" si="283"/>
        <v>November</v>
      </c>
    </row>
    <row r="4527" spans="1:26" x14ac:dyDescent="0.3">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c r="V4527">
        <f t="shared" si="280"/>
        <v>6</v>
      </c>
      <c r="W4527">
        <f t="shared" si="281"/>
        <v>7</v>
      </c>
      <c r="X4527" t="str" cm="1">
        <f t="array" ref="X4527">_xlfn.IFS(W4527&lt;=3, "Q1", W4527&lt;=6, "Q2", W4527&lt;=9, "Q3", W4527&lt;=12, "Q4")</f>
        <v>Q3</v>
      </c>
      <c r="Y4527" s="4">
        <f t="shared" si="282"/>
        <v>25</v>
      </c>
      <c r="Z4527" t="str">
        <f t="shared" si="283"/>
        <v>July</v>
      </c>
    </row>
    <row r="4528" spans="1:26" x14ac:dyDescent="0.3">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c r="V4528">
        <f t="shared" si="280"/>
        <v>6</v>
      </c>
      <c r="W4528">
        <f t="shared" si="281"/>
        <v>7</v>
      </c>
      <c r="X4528" t="str" cm="1">
        <f t="array" ref="X4528">_xlfn.IFS(W4528&lt;=3, "Q1", W4528&lt;=6, "Q2", W4528&lt;=9, "Q3", W4528&lt;=12, "Q4")</f>
        <v>Q3</v>
      </c>
      <c r="Y4528" s="4">
        <f t="shared" si="282"/>
        <v>48</v>
      </c>
      <c r="Z4528" t="str">
        <f t="shared" si="283"/>
        <v>July</v>
      </c>
    </row>
    <row r="4529" spans="1:26" x14ac:dyDescent="0.3">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c r="V4529">
        <f t="shared" si="280"/>
        <v>6</v>
      </c>
      <c r="W4529">
        <f t="shared" si="281"/>
        <v>7</v>
      </c>
      <c r="X4529" t="str" cm="1">
        <f t="array" ref="X4529">_xlfn.IFS(W4529&lt;=3, "Q1", W4529&lt;=6, "Q2", W4529&lt;=9, "Q3", W4529&lt;=12, "Q4")</f>
        <v>Q3</v>
      </c>
      <c r="Y4529" s="4">
        <f t="shared" si="282"/>
        <v>37</v>
      </c>
      <c r="Z4529" t="str">
        <f t="shared" si="283"/>
        <v>July</v>
      </c>
    </row>
    <row r="4530" spans="1:26" x14ac:dyDescent="0.3">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c r="V4530">
        <f t="shared" si="280"/>
        <v>2</v>
      </c>
      <c r="W4530">
        <f t="shared" si="281"/>
        <v>9</v>
      </c>
      <c r="X4530" t="str" cm="1">
        <f t="array" ref="X4530">_xlfn.IFS(W4530&lt;=3, "Q1", W4530&lt;=6, "Q2", W4530&lt;=9, "Q3", W4530&lt;=12, "Q4")</f>
        <v>Q3</v>
      </c>
      <c r="Y4530" s="4">
        <f t="shared" si="282"/>
        <v>28.749999999999996</v>
      </c>
      <c r="Z4530" t="str">
        <f t="shared" si="283"/>
        <v>September</v>
      </c>
    </row>
    <row r="4531" spans="1:26" x14ac:dyDescent="0.3">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c r="V4531">
        <f t="shared" si="280"/>
        <v>4</v>
      </c>
      <c r="W4531">
        <f t="shared" si="281"/>
        <v>11</v>
      </c>
      <c r="X4531" t="str" cm="1">
        <f t="array" ref="X4531">_xlfn.IFS(W4531&lt;=3, "Q1", W4531&lt;=6, "Q2", W4531&lt;=9, "Q3", W4531&lt;=12, "Q4")</f>
        <v>Q4</v>
      </c>
      <c r="Y4531" s="4">
        <f t="shared" si="282"/>
        <v>-170.00000000000003</v>
      </c>
      <c r="Z4531" t="str">
        <f t="shared" si="283"/>
        <v>November</v>
      </c>
    </row>
    <row r="4532" spans="1:26" x14ac:dyDescent="0.3">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c r="V4532">
        <f t="shared" si="280"/>
        <v>3</v>
      </c>
      <c r="W4532">
        <f t="shared" si="281"/>
        <v>11</v>
      </c>
      <c r="X4532" t="str" cm="1">
        <f t="array" ref="X4532">_xlfn.IFS(W4532&lt;=3, "Q1", W4532&lt;=6, "Q2", W4532&lt;=9, "Q3", W4532&lt;=12, "Q4")</f>
        <v>Q4</v>
      </c>
      <c r="Y4532" s="4">
        <f t="shared" si="282"/>
        <v>17.777777777777782</v>
      </c>
      <c r="Z4532" t="str">
        <f t="shared" si="283"/>
        <v>November</v>
      </c>
    </row>
    <row r="4533" spans="1:26" x14ac:dyDescent="0.3">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c r="V4533">
        <f t="shared" si="280"/>
        <v>3</v>
      </c>
      <c r="W4533">
        <f t="shared" si="281"/>
        <v>11</v>
      </c>
      <c r="X4533" t="str" cm="1">
        <f t="array" ref="X4533">_xlfn.IFS(W4533&lt;=3, "Q1", W4533&lt;=6, "Q2", W4533&lt;=9, "Q3", W4533&lt;=12, "Q4")</f>
        <v>Q4</v>
      </c>
      <c r="Y4533" s="4">
        <f t="shared" si="282"/>
        <v>26</v>
      </c>
      <c r="Z4533" t="str">
        <f t="shared" si="283"/>
        <v>November</v>
      </c>
    </row>
    <row r="4534" spans="1:26" x14ac:dyDescent="0.3">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c r="V4534">
        <f t="shared" si="280"/>
        <v>0</v>
      </c>
      <c r="W4534">
        <f t="shared" si="281"/>
        <v>10</v>
      </c>
      <c r="X4534" t="str" cm="1">
        <f t="array" ref="X4534">_xlfn.IFS(W4534&lt;=3, "Q1", W4534&lt;=6, "Q2", W4534&lt;=9, "Q3", W4534&lt;=12, "Q4")</f>
        <v>Q4</v>
      </c>
      <c r="Y4534" s="4">
        <f t="shared" si="282"/>
        <v>11.249999999999998</v>
      </c>
      <c r="Z4534" t="str">
        <f t="shared" si="283"/>
        <v>October</v>
      </c>
    </row>
    <row r="4535" spans="1:26" x14ac:dyDescent="0.3">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c r="V4535">
        <f t="shared" si="280"/>
        <v>0</v>
      </c>
      <c r="W4535">
        <f t="shared" si="281"/>
        <v>10</v>
      </c>
      <c r="X4535" t="str" cm="1">
        <f t="array" ref="X4535">_xlfn.IFS(W4535&lt;=3, "Q1", W4535&lt;=6, "Q2", W4535&lt;=9, "Q3", W4535&lt;=12, "Q4")</f>
        <v>Q4</v>
      </c>
      <c r="Y4535" s="4">
        <f t="shared" si="282"/>
        <v>49</v>
      </c>
      <c r="Z4535" t="str">
        <f t="shared" si="283"/>
        <v>October</v>
      </c>
    </row>
    <row r="4536" spans="1:26" x14ac:dyDescent="0.3">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c r="V4536">
        <f t="shared" si="280"/>
        <v>7</v>
      </c>
      <c r="W4536">
        <f t="shared" si="281"/>
        <v>3</v>
      </c>
      <c r="X4536" t="str" cm="1">
        <f t="array" ref="X4536">_xlfn.IFS(W4536&lt;=3, "Q1", W4536&lt;=6, "Q2", W4536&lt;=9, "Q3", W4536&lt;=12, "Q4")</f>
        <v>Q1</v>
      </c>
      <c r="Y4536" s="4">
        <f t="shared" si="282"/>
        <v>49</v>
      </c>
      <c r="Z4536" t="str">
        <f t="shared" si="283"/>
        <v>March</v>
      </c>
    </row>
    <row r="4537" spans="1:26" x14ac:dyDescent="0.3">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c r="V4537">
        <f t="shared" si="280"/>
        <v>4</v>
      </c>
      <c r="W4537">
        <f t="shared" si="281"/>
        <v>7</v>
      </c>
      <c r="X4537" t="str" cm="1">
        <f t="array" ref="X4537">_xlfn.IFS(W4537&lt;=3, "Q1", W4537&lt;=6, "Q2", W4537&lt;=9, "Q3", W4537&lt;=12, "Q4")</f>
        <v>Q3</v>
      </c>
      <c r="Y4537" s="4">
        <f t="shared" si="282"/>
        <v>31</v>
      </c>
      <c r="Z4537" t="str">
        <f t="shared" si="283"/>
        <v>July</v>
      </c>
    </row>
    <row r="4538" spans="1:26" x14ac:dyDescent="0.3">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c r="V4538">
        <f t="shared" si="280"/>
        <v>4</v>
      </c>
      <c r="W4538">
        <f t="shared" si="281"/>
        <v>7</v>
      </c>
      <c r="X4538" t="str" cm="1">
        <f t="array" ref="X4538">_xlfn.IFS(W4538&lt;=3, "Q1", W4538&lt;=6, "Q2", W4538&lt;=9, "Q3", W4538&lt;=12, "Q4")</f>
        <v>Q3</v>
      </c>
      <c r="Y4538" s="4">
        <f t="shared" si="282"/>
        <v>35</v>
      </c>
      <c r="Z4538" t="str">
        <f t="shared" si="283"/>
        <v>July</v>
      </c>
    </row>
    <row r="4539" spans="1:26" x14ac:dyDescent="0.3">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c r="V4539">
        <f t="shared" si="280"/>
        <v>4</v>
      </c>
      <c r="W4539">
        <f t="shared" si="281"/>
        <v>7</v>
      </c>
      <c r="X4539" t="str" cm="1">
        <f t="array" ref="X4539">_xlfn.IFS(W4539&lt;=3, "Q1", W4539&lt;=6, "Q2", W4539&lt;=9, "Q3", W4539&lt;=12, "Q4")</f>
        <v>Q3</v>
      </c>
      <c r="Y4539" s="4">
        <f t="shared" si="282"/>
        <v>34</v>
      </c>
      <c r="Z4539" t="str">
        <f t="shared" si="283"/>
        <v>July</v>
      </c>
    </row>
    <row r="4540" spans="1:26" x14ac:dyDescent="0.3">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c r="V4540">
        <f t="shared" si="280"/>
        <v>4</v>
      </c>
      <c r="W4540">
        <f t="shared" si="281"/>
        <v>7</v>
      </c>
      <c r="X4540" t="str" cm="1">
        <f t="array" ref="X4540">_xlfn.IFS(W4540&lt;=3, "Q1", W4540&lt;=6, "Q2", W4540&lt;=9, "Q3", W4540&lt;=12, "Q4")</f>
        <v>Q3</v>
      </c>
      <c r="Y4540" s="4">
        <f t="shared" si="282"/>
        <v>33</v>
      </c>
      <c r="Z4540" t="str">
        <f t="shared" si="283"/>
        <v>July</v>
      </c>
    </row>
    <row r="4541" spans="1:26" x14ac:dyDescent="0.3">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c r="V4541">
        <f t="shared" si="280"/>
        <v>3</v>
      </c>
      <c r="W4541">
        <f t="shared" si="281"/>
        <v>2</v>
      </c>
      <c r="X4541" t="str" cm="1">
        <f t="array" ref="X4541">_xlfn.IFS(W4541&lt;=3, "Q1", W4541&lt;=6, "Q2", W4541&lt;=9, "Q3", W4541&lt;=12, "Q4")</f>
        <v>Q1</v>
      </c>
      <c r="Y4541" s="4">
        <f t="shared" si="282"/>
        <v>1</v>
      </c>
      <c r="Z4541" t="str">
        <f t="shared" si="283"/>
        <v>February</v>
      </c>
    </row>
    <row r="4542" spans="1:26" x14ac:dyDescent="0.3">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c r="V4542">
        <f t="shared" si="280"/>
        <v>3</v>
      </c>
      <c r="W4542">
        <f t="shared" si="281"/>
        <v>2</v>
      </c>
      <c r="X4542" t="str" cm="1">
        <f t="array" ref="X4542">_xlfn.IFS(W4542&lt;=3, "Q1", W4542&lt;=6, "Q2", W4542&lt;=9, "Q3", W4542&lt;=12, "Q4")</f>
        <v>Q1</v>
      </c>
      <c r="Y4542" s="4">
        <f t="shared" si="282"/>
        <v>-5.7142857142857144</v>
      </c>
      <c r="Z4542" t="str">
        <f t="shared" si="283"/>
        <v>February</v>
      </c>
    </row>
    <row r="4543" spans="1:26" x14ac:dyDescent="0.3">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c r="V4543">
        <f t="shared" si="280"/>
        <v>5</v>
      </c>
      <c r="W4543">
        <f t="shared" si="281"/>
        <v>6</v>
      </c>
      <c r="X4543" t="str" cm="1">
        <f t="array" ref="X4543">_xlfn.IFS(W4543&lt;=3, "Q1", W4543&lt;=6, "Q2", W4543&lt;=9, "Q3", W4543&lt;=12, "Q4")</f>
        <v>Q2</v>
      </c>
      <c r="Y4543" s="4">
        <f t="shared" si="282"/>
        <v>-150</v>
      </c>
      <c r="Z4543" t="str">
        <f t="shared" si="283"/>
        <v>June</v>
      </c>
    </row>
    <row r="4544" spans="1:26" x14ac:dyDescent="0.3">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c r="V4544">
        <f t="shared" si="280"/>
        <v>1</v>
      </c>
      <c r="W4544">
        <f t="shared" si="281"/>
        <v>3</v>
      </c>
      <c r="X4544" t="str" cm="1">
        <f t="array" ref="X4544">_xlfn.IFS(W4544&lt;=3, "Q1", W4544&lt;=6, "Q2", W4544&lt;=9, "Q3", W4544&lt;=12, "Q4")</f>
        <v>Q1</v>
      </c>
      <c r="Y4544" s="4">
        <f t="shared" si="282"/>
        <v>46</v>
      </c>
      <c r="Z4544" t="str">
        <f t="shared" si="283"/>
        <v>March</v>
      </c>
    </row>
    <row r="4545" spans="1:26" x14ac:dyDescent="0.3">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c r="V4545">
        <f t="shared" si="280"/>
        <v>5</v>
      </c>
      <c r="W4545">
        <f t="shared" si="281"/>
        <v>7</v>
      </c>
      <c r="X4545" t="str" cm="1">
        <f t="array" ref="X4545">_xlfn.IFS(W4545&lt;=3, "Q1", W4545&lt;=6, "Q2", W4545&lt;=9, "Q3", W4545&lt;=12, "Q4")</f>
        <v>Q3</v>
      </c>
      <c r="Y4545" s="4">
        <f t="shared" si="282"/>
        <v>-1.4285714285714286</v>
      </c>
      <c r="Z4545" t="str">
        <f t="shared" si="283"/>
        <v>July</v>
      </c>
    </row>
    <row r="4546" spans="1:26" x14ac:dyDescent="0.3">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c r="V4546">
        <f t="shared" si="280"/>
        <v>5</v>
      </c>
      <c r="W4546">
        <f t="shared" si="281"/>
        <v>7</v>
      </c>
      <c r="X4546" t="str" cm="1">
        <f t="array" ref="X4546">_xlfn.IFS(W4546&lt;=3, "Q1", W4546&lt;=6, "Q2", W4546&lt;=9, "Q3", W4546&lt;=12, "Q4")</f>
        <v>Q3</v>
      </c>
      <c r="Y4546" s="4">
        <f t="shared" si="282"/>
        <v>11.250000000000002</v>
      </c>
      <c r="Z4546" t="str">
        <f t="shared" si="283"/>
        <v>July</v>
      </c>
    </row>
    <row r="4547" spans="1:26" x14ac:dyDescent="0.3">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c r="V4547">
        <f t="shared" ref="V4547:V4610" si="284">D4547-C4547</f>
        <v>5</v>
      </c>
      <c r="W4547">
        <f t="shared" ref="W4547:W4610" si="285">MONTH(C4547)</f>
        <v>7</v>
      </c>
      <c r="X4547" t="str" cm="1">
        <f t="array" ref="X4547">_xlfn.IFS(W4547&lt;=3, "Q1", W4547&lt;=6, "Q2", W4547&lt;=9, "Q3", W4547&lt;=12, "Q4")</f>
        <v>Q3</v>
      </c>
      <c r="Y4547" s="4">
        <f t="shared" ref="Y4547:Y4610" si="286">(U4547/R4547)*100</f>
        <v>10</v>
      </c>
      <c r="Z4547" t="str">
        <f t="shared" ref="Z4547:Z4610" si="287">TEXT(C4547, "mmmm")</f>
        <v>July</v>
      </c>
    </row>
    <row r="4548" spans="1:26" x14ac:dyDescent="0.3">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c r="V4548">
        <f t="shared" si="284"/>
        <v>5</v>
      </c>
      <c r="W4548">
        <f t="shared" si="285"/>
        <v>7</v>
      </c>
      <c r="X4548" t="str" cm="1">
        <f t="array" ref="X4548">_xlfn.IFS(W4548&lt;=3, "Q1", W4548&lt;=6, "Q2", W4548&lt;=9, "Q3", W4548&lt;=12, "Q4")</f>
        <v>Q3</v>
      </c>
      <c r="Y4548" s="4">
        <f t="shared" si="286"/>
        <v>-155</v>
      </c>
      <c r="Z4548" t="str">
        <f t="shared" si="287"/>
        <v>July</v>
      </c>
    </row>
    <row r="4549" spans="1:26" x14ac:dyDescent="0.3">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c r="V4549">
        <f t="shared" si="284"/>
        <v>5</v>
      </c>
      <c r="W4549">
        <f t="shared" si="285"/>
        <v>7</v>
      </c>
      <c r="X4549" t="str" cm="1">
        <f t="array" ref="X4549">_xlfn.IFS(W4549&lt;=3, "Q1", W4549&lt;=6, "Q2", W4549&lt;=9, "Q3", W4549&lt;=12, "Q4")</f>
        <v>Q3</v>
      </c>
      <c r="Y4549" s="4">
        <f t="shared" si="286"/>
        <v>10</v>
      </c>
      <c r="Z4549" t="str">
        <f t="shared" si="287"/>
        <v>July</v>
      </c>
    </row>
    <row r="4550" spans="1:26" x14ac:dyDescent="0.3">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c r="V4550">
        <f t="shared" si="284"/>
        <v>5</v>
      </c>
      <c r="W4550">
        <f t="shared" si="285"/>
        <v>7</v>
      </c>
      <c r="X4550" t="str" cm="1">
        <f t="array" ref="X4550">_xlfn.IFS(W4550&lt;=3, "Q1", W4550&lt;=6, "Q2", W4550&lt;=9, "Q3", W4550&lt;=12, "Q4")</f>
        <v>Q3</v>
      </c>
      <c r="Y4550" s="4">
        <f t="shared" si="286"/>
        <v>-27.499999999999996</v>
      </c>
      <c r="Z4550" t="str">
        <f t="shared" si="287"/>
        <v>July</v>
      </c>
    </row>
    <row r="4551" spans="1:26" x14ac:dyDescent="0.3">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c r="V4551">
        <f t="shared" si="284"/>
        <v>5</v>
      </c>
      <c r="W4551">
        <f t="shared" si="285"/>
        <v>7</v>
      </c>
      <c r="X4551" t="str" cm="1">
        <f t="array" ref="X4551">_xlfn.IFS(W4551&lt;=3, "Q1", W4551&lt;=6, "Q2", W4551&lt;=9, "Q3", W4551&lt;=12, "Q4")</f>
        <v>Q3</v>
      </c>
      <c r="Y4551" s="4">
        <f t="shared" si="286"/>
        <v>7.5000000000000009</v>
      </c>
      <c r="Z4551" t="str">
        <f t="shared" si="287"/>
        <v>July</v>
      </c>
    </row>
    <row r="4552" spans="1:26" x14ac:dyDescent="0.3">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c r="V4552">
        <f t="shared" si="284"/>
        <v>2</v>
      </c>
      <c r="W4552">
        <f t="shared" si="285"/>
        <v>4</v>
      </c>
      <c r="X4552" t="str" cm="1">
        <f t="array" ref="X4552">_xlfn.IFS(W4552&lt;=3, "Q1", W4552&lt;=6, "Q2", W4552&lt;=9, "Q3", W4552&lt;=12, "Q4")</f>
        <v>Q2</v>
      </c>
      <c r="Y4552" s="4">
        <f t="shared" si="286"/>
        <v>49.000000000000007</v>
      </c>
      <c r="Z4552" t="str">
        <f t="shared" si="287"/>
        <v>April</v>
      </c>
    </row>
    <row r="4553" spans="1:26" x14ac:dyDescent="0.3">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c r="V4553">
        <f t="shared" si="284"/>
        <v>4</v>
      </c>
      <c r="W4553">
        <f t="shared" si="285"/>
        <v>7</v>
      </c>
      <c r="X4553" t="str" cm="1">
        <f t="array" ref="X4553">_xlfn.IFS(W4553&lt;=3, "Q1", W4553&lt;=6, "Q2", W4553&lt;=9, "Q3", W4553&lt;=12, "Q4")</f>
        <v>Q3</v>
      </c>
      <c r="Y4553" s="4">
        <f t="shared" si="286"/>
        <v>1.25</v>
      </c>
      <c r="Z4553" t="str">
        <f t="shared" si="287"/>
        <v>July</v>
      </c>
    </row>
    <row r="4554" spans="1:26" x14ac:dyDescent="0.3">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c r="V4554">
        <f t="shared" si="284"/>
        <v>6</v>
      </c>
      <c r="W4554">
        <f t="shared" si="285"/>
        <v>12</v>
      </c>
      <c r="X4554" t="str" cm="1">
        <f t="array" ref="X4554">_xlfn.IFS(W4554&lt;=3, "Q1", W4554&lt;=6, "Q2", W4554&lt;=9, "Q3", W4554&lt;=12, "Q4")</f>
        <v>Q4</v>
      </c>
      <c r="Y4554" s="4">
        <f t="shared" si="286"/>
        <v>10</v>
      </c>
      <c r="Z4554" t="str">
        <f t="shared" si="287"/>
        <v>December</v>
      </c>
    </row>
    <row r="4555" spans="1:26" x14ac:dyDescent="0.3">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c r="V4555">
        <f t="shared" si="284"/>
        <v>6</v>
      </c>
      <c r="W4555">
        <f t="shared" si="285"/>
        <v>12</v>
      </c>
      <c r="X4555" t="str" cm="1">
        <f t="array" ref="X4555">_xlfn.IFS(W4555&lt;=3, "Q1", W4555&lt;=6, "Q2", W4555&lt;=9, "Q3", W4555&lt;=12, "Q4")</f>
        <v>Q4</v>
      </c>
      <c r="Y4555" s="4">
        <f t="shared" si="286"/>
        <v>44.999999999999993</v>
      </c>
      <c r="Z4555" t="str">
        <f t="shared" si="287"/>
        <v>December</v>
      </c>
    </row>
    <row r="4556" spans="1:26" x14ac:dyDescent="0.3">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c r="V4556">
        <f t="shared" si="284"/>
        <v>3</v>
      </c>
      <c r="W4556">
        <f t="shared" si="285"/>
        <v>2</v>
      </c>
      <c r="X4556" t="str" cm="1">
        <f t="array" ref="X4556">_xlfn.IFS(W4556&lt;=3, "Q1", W4556&lt;=6, "Q2", W4556&lt;=9, "Q3", W4556&lt;=12, "Q4")</f>
        <v>Q1</v>
      </c>
      <c r="Y4556" s="4">
        <f t="shared" si="286"/>
        <v>50</v>
      </c>
      <c r="Z4556" t="str">
        <f t="shared" si="287"/>
        <v>February</v>
      </c>
    </row>
    <row r="4557" spans="1:26" x14ac:dyDescent="0.3">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c r="V4557">
        <f t="shared" si="284"/>
        <v>3</v>
      </c>
      <c r="W4557">
        <f t="shared" si="285"/>
        <v>3</v>
      </c>
      <c r="X4557" t="str" cm="1">
        <f t="array" ref="X4557">_xlfn.IFS(W4557&lt;=3, "Q1", W4557&lt;=6, "Q2", W4557&lt;=9, "Q3", W4557&lt;=12, "Q4")</f>
        <v>Q1</v>
      </c>
      <c r="Y4557" s="4">
        <f t="shared" si="286"/>
        <v>45</v>
      </c>
      <c r="Z4557" t="str">
        <f t="shared" si="287"/>
        <v>March</v>
      </c>
    </row>
    <row r="4558" spans="1:26" x14ac:dyDescent="0.3">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c r="V4558">
        <f t="shared" si="284"/>
        <v>3</v>
      </c>
      <c r="W4558">
        <f t="shared" si="285"/>
        <v>3</v>
      </c>
      <c r="X4558" t="str" cm="1">
        <f t="array" ref="X4558">_xlfn.IFS(W4558&lt;=3, "Q1", W4558&lt;=6, "Q2", W4558&lt;=9, "Q3", W4558&lt;=12, "Q4")</f>
        <v>Q1</v>
      </c>
      <c r="Y4558" s="4">
        <f t="shared" si="286"/>
        <v>2</v>
      </c>
      <c r="Z4558" t="str">
        <f t="shared" si="287"/>
        <v>March</v>
      </c>
    </row>
    <row r="4559" spans="1:26" x14ac:dyDescent="0.3">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c r="V4559">
        <f t="shared" si="284"/>
        <v>7</v>
      </c>
      <c r="W4559">
        <f t="shared" si="285"/>
        <v>10</v>
      </c>
      <c r="X4559" t="str" cm="1">
        <f t="array" ref="X4559">_xlfn.IFS(W4559&lt;=3, "Q1", W4559&lt;=6, "Q2", W4559&lt;=9, "Q3", W4559&lt;=12, "Q4")</f>
        <v>Q4</v>
      </c>
      <c r="Y4559" s="4">
        <f t="shared" si="286"/>
        <v>-76.666666666666671</v>
      </c>
      <c r="Z4559" t="str">
        <f t="shared" si="287"/>
        <v>October</v>
      </c>
    </row>
    <row r="4560" spans="1:26" x14ac:dyDescent="0.3">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c r="V4560">
        <f t="shared" si="284"/>
        <v>5</v>
      </c>
      <c r="W4560">
        <f t="shared" si="285"/>
        <v>12</v>
      </c>
      <c r="X4560" t="str" cm="1">
        <f t="array" ref="X4560">_xlfn.IFS(W4560&lt;=3, "Q1", W4560&lt;=6, "Q2", W4560&lt;=9, "Q3", W4560&lt;=12, "Q4")</f>
        <v>Q4</v>
      </c>
      <c r="Y4560" s="4">
        <f t="shared" si="286"/>
        <v>36.25</v>
      </c>
      <c r="Z4560" t="str">
        <f t="shared" si="287"/>
        <v>December</v>
      </c>
    </row>
    <row r="4561" spans="1:26" x14ac:dyDescent="0.3">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c r="V4561">
        <f t="shared" si="284"/>
        <v>3</v>
      </c>
      <c r="W4561">
        <f t="shared" si="285"/>
        <v>5</v>
      </c>
      <c r="X4561" t="str" cm="1">
        <f t="array" ref="X4561">_xlfn.IFS(W4561&lt;=3, "Q1", W4561&lt;=6, "Q2", W4561&lt;=9, "Q3", W4561&lt;=12, "Q4")</f>
        <v>Q2</v>
      </c>
      <c r="Y4561" s="4">
        <f t="shared" si="286"/>
        <v>-7.1428571428571423</v>
      </c>
      <c r="Z4561" t="str">
        <f t="shared" si="287"/>
        <v>May</v>
      </c>
    </row>
    <row r="4562" spans="1:26" x14ac:dyDescent="0.3">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c r="V4562">
        <f t="shared" si="284"/>
        <v>5</v>
      </c>
      <c r="W4562">
        <f t="shared" si="285"/>
        <v>12</v>
      </c>
      <c r="X4562" t="str" cm="1">
        <f t="array" ref="X4562">_xlfn.IFS(W4562&lt;=3, "Q1", W4562&lt;=6, "Q2", W4562&lt;=9, "Q3", W4562&lt;=12, "Q4")</f>
        <v>Q4</v>
      </c>
      <c r="Y4562" s="4">
        <f t="shared" si="286"/>
        <v>45</v>
      </c>
      <c r="Z4562" t="str">
        <f t="shared" si="287"/>
        <v>December</v>
      </c>
    </row>
    <row r="4563" spans="1:26" x14ac:dyDescent="0.3">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c r="V4563">
        <f t="shared" si="284"/>
        <v>5</v>
      </c>
      <c r="W4563">
        <f t="shared" si="285"/>
        <v>12</v>
      </c>
      <c r="X4563" t="str" cm="1">
        <f t="array" ref="X4563">_xlfn.IFS(W4563&lt;=3, "Q1", W4563&lt;=6, "Q2", W4563&lt;=9, "Q3", W4563&lt;=12, "Q4")</f>
        <v>Q4</v>
      </c>
      <c r="Y4563" s="4">
        <f t="shared" si="286"/>
        <v>7.5</v>
      </c>
      <c r="Z4563" t="str">
        <f t="shared" si="287"/>
        <v>December</v>
      </c>
    </row>
    <row r="4564" spans="1:26" x14ac:dyDescent="0.3">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c r="V4564">
        <f t="shared" si="284"/>
        <v>5</v>
      </c>
      <c r="W4564">
        <f t="shared" si="285"/>
        <v>12</v>
      </c>
      <c r="X4564" t="str" cm="1">
        <f t="array" ref="X4564">_xlfn.IFS(W4564&lt;=3, "Q1", W4564&lt;=6, "Q2", W4564&lt;=9, "Q3", W4564&lt;=12, "Q4")</f>
        <v>Q4</v>
      </c>
      <c r="Y4564" s="4">
        <f t="shared" si="286"/>
        <v>38.000000000000007</v>
      </c>
      <c r="Z4564" t="str">
        <f t="shared" si="287"/>
        <v>December</v>
      </c>
    </row>
    <row r="4565" spans="1:26" x14ac:dyDescent="0.3">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c r="V4565">
        <f t="shared" si="284"/>
        <v>4</v>
      </c>
      <c r="W4565">
        <f t="shared" si="285"/>
        <v>9</v>
      </c>
      <c r="X4565" t="str" cm="1">
        <f t="array" ref="X4565">_xlfn.IFS(W4565&lt;=3, "Q1", W4565&lt;=6, "Q2", W4565&lt;=9, "Q3", W4565&lt;=12, "Q4")</f>
        <v>Q3</v>
      </c>
      <c r="Y4565" s="4">
        <f t="shared" si="286"/>
        <v>-13.749999999999998</v>
      </c>
      <c r="Z4565" t="str">
        <f t="shared" si="287"/>
        <v>September</v>
      </c>
    </row>
    <row r="4566" spans="1:26" x14ac:dyDescent="0.3">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c r="V4566">
        <f t="shared" si="284"/>
        <v>5</v>
      </c>
      <c r="W4566">
        <f t="shared" si="285"/>
        <v>12</v>
      </c>
      <c r="X4566" t="str" cm="1">
        <f t="array" ref="X4566">_xlfn.IFS(W4566&lt;=3, "Q1", W4566&lt;=6, "Q2", W4566&lt;=9, "Q3", W4566&lt;=12, "Q4")</f>
        <v>Q4</v>
      </c>
      <c r="Y4566" s="4">
        <f t="shared" si="286"/>
        <v>-1.25</v>
      </c>
      <c r="Z4566" t="str">
        <f t="shared" si="287"/>
        <v>December</v>
      </c>
    </row>
    <row r="4567" spans="1:26" x14ac:dyDescent="0.3">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c r="V4567">
        <f t="shared" si="284"/>
        <v>7</v>
      </c>
      <c r="W4567">
        <f t="shared" si="285"/>
        <v>12</v>
      </c>
      <c r="X4567" t="str" cm="1">
        <f t="array" ref="X4567">_xlfn.IFS(W4567&lt;=3, "Q1", W4567&lt;=6, "Q2", W4567&lt;=9, "Q3", W4567&lt;=12, "Q4")</f>
        <v>Q4</v>
      </c>
      <c r="Y4567" s="4">
        <f t="shared" si="286"/>
        <v>10</v>
      </c>
      <c r="Z4567" t="str">
        <f t="shared" si="287"/>
        <v>December</v>
      </c>
    </row>
    <row r="4568" spans="1:26" x14ac:dyDescent="0.3">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c r="V4568">
        <f t="shared" si="284"/>
        <v>7</v>
      </c>
      <c r="W4568">
        <f t="shared" si="285"/>
        <v>12</v>
      </c>
      <c r="X4568" t="str" cm="1">
        <f t="array" ref="X4568">_xlfn.IFS(W4568&lt;=3, "Q1", W4568&lt;=6, "Q2", W4568&lt;=9, "Q3", W4568&lt;=12, "Q4")</f>
        <v>Q4</v>
      </c>
      <c r="Y4568" s="4">
        <f t="shared" si="286"/>
        <v>-73.333333333333329</v>
      </c>
      <c r="Z4568" t="str">
        <f t="shared" si="287"/>
        <v>December</v>
      </c>
    </row>
    <row r="4569" spans="1:26" x14ac:dyDescent="0.3">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c r="V4569">
        <f t="shared" si="284"/>
        <v>7</v>
      </c>
      <c r="W4569">
        <f t="shared" si="285"/>
        <v>12</v>
      </c>
      <c r="X4569" t="str" cm="1">
        <f t="array" ref="X4569">_xlfn.IFS(W4569&lt;=3, "Q1", W4569&lt;=6, "Q2", W4569&lt;=9, "Q3", W4569&lt;=12, "Q4")</f>
        <v>Q4</v>
      </c>
      <c r="Y4569" s="4">
        <f t="shared" si="286"/>
        <v>36.249999999999993</v>
      </c>
      <c r="Z4569" t="str">
        <f t="shared" si="287"/>
        <v>December</v>
      </c>
    </row>
    <row r="4570" spans="1:26" x14ac:dyDescent="0.3">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c r="V4570">
        <f t="shared" si="284"/>
        <v>5</v>
      </c>
      <c r="W4570">
        <f t="shared" si="285"/>
        <v>11</v>
      </c>
      <c r="X4570" t="str" cm="1">
        <f t="array" ref="X4570">_xlfn.IFS(W4570&lt;=3, "Q1", W4570&lt;=6, "Q2", W4570&lt;=9, "Q3", W4570&lt;=12, "Q4")</f>
        <v>Q4</v>
      </c>
      <c r="Y4570" s="4">
        <f t="shared" si="286"/>
        <v>-164.99999999999997</v>
      </c>
      <c r="Z4570" t="str">
        <f t="shared" si="287"/>
        <v>November</v>
      </c>
    </row>
    <row r="4571" spans="1:26" x14ac:dyDescent="0.3">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c r="V4571">
        <f t="shared" si="284"/>
        <v>2</v>
      </c>
      <c r="W4571">
        <f t="shared" si="285"/>
        <v>4</v>
      </c>
      <c r="X4571" t="str" cm="1">
        <f t="array" ref="X4571">_xlfn.IFS(W4571&lt;=3, "Q1", W4571&lt;=6, "Q2", W4571&lt;=9, "Q3", W4571&lt;=12, "Q4")</f>
        <v>Q2</v>
      </c>
      <c r="Y4571" s="4">
        <f t="shared" si="286"/>
        <v>35</v>
      </c>
      <c r="Z4571" t="str">
        <f t="shared" si="287"/>
        <v>April</v>
      </c>
    </row>
    <row r="4572" spans="1:26" x14ac:dyDescent="0.3">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c r="V4572">
        <f t="shared" si="284"/>
        <v>2</v>
      </c>
      <c r="W4572">
        <f t="shared" si="285"/>
        <v>5</v>
      </c>
      <c r="X4572" t="str" cm="1">
        <f t="array" ref="X4572">_xlfn.IFS(W4572&lt;=3, "Q1", W4572&lt;=6, "Q2", W4572&lt;=9, "Q3", W4572&lt;=12, "Q4")</f>
        <v>Q2</v>
      </c>
      <c r="Y4572" s="4">
        <f t="shared" si="286"/>
        <v>38</v>
      </c>
      <c r="Z4572" t="str">
        <f t="shared" si="287"/>
        <v>May</v>
      </c>
    </row>
    <row r="4573" spans="1:26" x14ac:dyDescent="0.3">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c r="V4573">
        <f t="shared" si="284"/>
        <v>2</v>
      </c>
      <c r="W4573">
        <f t="shared" si="285"/>
        <v>5</v>
      </c>
      <c r="X4573" t="str" cm="1">
        <f t="array" ref="X4573">_xlfn.IFS(W4573&lt;=3, "Q1", W4573&lt;=6, "Q2", W4573&lt;=9, "Q3", W4573&lt;=12, "Q4")</f>
        <v>Q2</v>
      </c>
      <c r="Y4573" s="4">
        <f t="shared" si="286"/>
        <v>47</v>
      </c>
      <c r="Z4573" t="str">
        <f t="shared" si="287"/>
        <v>May</v>
      </c>
    </row>
    <row r="4574" spans="1:26" x14ac:dyDescent="0.3">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c r="V4574">
        <f t="shared" si="284"/>
        <v>4</v>
      </c>
      <c r="W4574">
        <f t="shared" si="285"/>
        <v>7</v>
      </c>
      <c r="X4574" t="str" cm="1">
        <f t="array" ref="X4574">_xlfn.IFS(W4574&lt;=3, "Q1", W4574&lt;=6, "Q2", W4574&lt;=9, "Q3", W4574&lt;=12, "Q4")</f>
        <v>Q3</v>
      </c>
      <c r="Y4574" s="4">
        <f t="shared" si="286"/>
        <v>18.75</v>
      </c>
      <c r="Z4574" t="str">
        <f t="shared" si="287"/>
        <v>July</v>
      </c>
    </row>
    <row r="4575" spans="1:26" x14ac:dyDescent="0.3">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c r="V4575">
        <f t="shared" si="284"/>
        <v>6</v>
      </c>
      <c r="W4575">
        <f t="shared" si="285"/>
        <v>12</v>
      </c>
      <c r="X4575" t="str" cm="1">
        <f t="array" ref="X4575">_xlfn.IFS(W4575&lt;=3, "Q1", W4575&lt;=6, "Q2", W4575&lt;=9, "Q3", W4575&lt;=12, "Q4")</f>
        <v>Q4</v>
      </c>
      <c r="Y4575" s="4">
        <f t="shared" si="286"/>
        <v>28.000000000000004</v>
      </c>
      <c r="Z4575" t="str">
        <f t="shared" si="287"/>
        <v>December</v>
      </c>
    </row>
    <row r="4576" spans="1:26" x14ac:dyDescent="0.3">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c r="V4576">
        <f t="shared" si="284"/>
        <v>6</v>
      </c>
      <c r="W4576">
        <f t="shared" si="285"/>
        <v>12</v>
      </c>
      <c r="X4576" t="str" cm="1">
        <f t="array" ref="X4576">_xlfn.IFS(W4576&lt;=3, "Q1", W4576&lt;=6, "Q2", W4576&lt;=9, "Q3", W4576&lt;=12, "Q4")</f>
        <v>Q4</v>
      </c>
      <c r="Y4576" s="4">
        <f t="shared" si="286"/>
        <v>26.000000000000007</v>
      </c>
      <c r="Z4576" t="str">
        <f t="shared" si="287"/>
        <v>December</v>
      </c>
    </row>
    <row r="4577" spans="1:26" x14ac:dyDescent="0.3">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c r="V4577">
        <f t="shared" si="284"/>
        <v>6</v>
      </c>
      <c r="W4577">
        <f t="shared" si="285"/>
        <v>12</v>
      </c>
      <c r="X4577" t="str" cm="1">
        <f t="array" ref="X4577">_xlfn.IFS(W4577&lt;=3, "Q1", W4577&lt;=6, "Q2", W4577&lt;=9, "Q3", W4577&lt;=12, "Q4")</f>
        <v>Q4</v>
      </c>
      <c r="Y4577" s="4">
        <f t="shared" si="286"/>
        <v>26</v>
      </c>
      <c r="Z4577" t="str">
        <f t="shared" si="287"/>
        <v>December</v>
      </c>
    </row>
    <row r="4578" spans="1:26" x14ac:dyDescent="0.3">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c r="V4578">
        <f t="shared" si="284"/>
        <v>6</v>
      </c>
      <c r="W4578">
        <f t="shared" si="285"/>
        <v>12</v>
      </c>
      <c r="X4578" t="str" cm="1">
        <f t="array" ref="X4578">_xlfn.IFS(W4578&lt;=3, "Q1", W4578&lt;=6, "Q2", W4578&lt;=9, "Q3", W4578&lt;=12, "Q4")</f>
        <v>Q4</v>
      </c>
      <c r="Y4578" s="4">
        <f t="shared" si="286"/>
        <v>25</v>
      </c>
      <c r="Z4578" t="str">
        <f t="shared" si="287"/>
        <v>December</v>
      </c>
    </row>
    <row r="4579" spans="1:26" x14ac:dyDescent="0.3">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c r="V4579">
        <f t="shared" si="284"/>
        <v>5</v>
      </c>
      <c r="W4579">
        <f t="shared" si="285"/>
        <v>4</v>
      </c>
      <c r="X4579" t="str" cm="1">
        <f t="array" ref="X4579">_xlfn.IFS(W4579&lt;=3, "Q1", W4579&lt;=6, "Q2", W4579&lt;=9, "Q3", W4579&lt;=12, "Q4")</f>
        <v>Q2</v>
      </c>
      <c r="Y4579" s="4">
        <f t="shared" si="286"/>
        <v>35</v>
      </c>
      <c r="Z4579" t="str">
        <f t="shared" si="287"/>
        <v>April</v>
      </c>
    </row>
    <row r="4580" spans="1:26" x14ac:dyDescent="0.3">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c r="V4580">
        <f t="shared" si="284"/>
        <v>6</v>
      </c>
      <c r="W4580">
        <f t="shared" si="285"/>
        <v>6</v>
      </c>
      <c r="X4580" t="str" cm="1">
        <f t="array" ref="X4580">_xlfn.IFS(W4580&lt;=3, "Q1", W4580&lt;=6, "Q2", W4580&lt;=9, "Q3", W4580&lt;=12, "Q4")</f>
        <v>Q2</v>
      </c>
      <c r="Y4580" s="4">
        <f t="shared" si="286"/>
        <v>50</v>
      </c>
      <c r="Z4580" t="str">
        <f t="shared" si="287"/>
        <v>June</v>
      </c>
    </row>
    <row r="4581" spans="1:26" x14ac:dyDescent="0.3">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c r="V4581">
        <f t="shared" si="284"/>
        <v>6</v>
      </c>
      <c r="W4581">
        <f t="shared" si="285"/>
        <v>7</v>
      </c>
      <c r="X4581" t="str" cm="1">
        <f t="array" ref="X4581">_xlfn.IFS(W4581&lt;=3, "Q1", W4581&lt;=6, "Q2", W4581&lt;=9, "Q3", W4581&lt;=12, "Q4")</f>
        <v>Q3</v>
      </c>
      <c r="Y4581" s="4">
        <f t="shared" si="286"/>
        <v>49</v>
      </c>
      <c r="Z4581" t="str">
        <f t="shared" si="287"/>
        <v>July</v>
      </c>
    </row>
    <row r="4582" spans="1:26" x14ac:dyDescent="0.3">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c r="V4582">
        <f t="shared" si="284"/>
        <v>6</v>
      </c>
      <c r="W4582">
        <f t="shared" si="285"/>
        <v>7</v>
      </c>
      <c r="X4582" t="str" cm="1">
        <f t="array" ref="X4582">_xlfn.IFS(W4582&lt;=3, "Q1", W4582&lt;=6, "Q2", W4582&lt;=9, "Q3", W4582&lt;=12, "Q4")</f>
        <v>Q3</v>
      </c>
      <c r="Y4582" s="4">
        <f t="shared" si="286"/>
        <v>44.000000000000007</v>
      </c>
      <c r="Z4582" t="str">
        <f t="shared" si="287"/>
        <v>July</v>
      </c>
    </row>
    <row r="4583" spans="1:26" x14ac:dyDescent="0.3">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c r="V4583">
        <f t="shared" si="284"/>
        <v>3</v>
      </c>
      <c r="W4583">
        <f t="shared" si="285"/>
        <v>9</v>
      </c>
      <c r="X4583" t="str" cm="1">
        <f t="array" ref="X4583">_xlfn.IFS(W4583&lt;=3, "Q1", W4583&lt;=6, "Q2", W4583&lt;=9, "Q3", W4583&lt;=12, "Q4")</f>
        <v>Q3</v>
      </c>
      <c r="Y4583" s="4">
        <f t="shared" si="286"/>
        <v>15</v>
      </c>
      <c r="Z4583" t="str">
        <f t="shared" si="287"/>
        <v>September</v>
      </c>
    </row>
    <row r="4584" spans="1:26" x14ac:dyDescent="0.3">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c r="V4584">
        <f t="shared" si="284"/>
        <v>2</v>
      </c>
      <c r="W4584">
        <f t="shared" si="285"/>
        <v>6</v>
      </c>
      <c r="X4584" t="str" cm="1">
        <f t="array" ref="X4584">_xlfn.IFS(W4584&lt;=3, "Q1", W4584&lt;=6, "Q2", W4584&lt;=9, "Q3", W4584&lt;=12, "Q4")</f>
        <v>Q2</v>
      </c>
      <c r="Y4584" s="4">
        <f t="shared" si="286"/>
        <v>33.75</v>
      </c>
      <c r="Z4584" t="str">
        <f t="shared" si="287"/>
        <v>June</v>
      </c>
    </row>
    <row r="4585" spans="1:26" x14ac:dyDescent="0.3">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c r="V4585">
        <f t="shared" si="284"/>
        <v>2</v>
      </c>
      <c r="W4585">
        <f t="shared" si="285"/>
        <v>8</v>
      </c>
      <c r="X4585" t="str" cm="1">
        <f t="array" ref="X4585">_xlfn.IFS(W4585&lt;=3, "Q1", W4585&lt;=6, "Q2", W4585&lt;=9, "Q3", W4585&lt;=12, "Q4")</f>
        <v>Q3</v>
      </c>
      <c r="Y4585" s="4">
        <f t="shared" si="286"/>
        <v>46</v>
      </c>
      <c r="Z4585" t="str">
        <f t="shared" si="287"/>
        <v>August</v>
      </c>
    </row>
    <row r="4586" spans="1:26" x14ac:dyDescent="0.3">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c r="V4586">
        <f t="shared" si="284"/>
        <v>2</v>
      </c>
      <c r="W4586">
        <f t="shared" si="285"/>
        <v>11</v>
      </c>
      <c r="X4586" t="str" cm="1">
        <f t="array" ref="X4586">_xlfn.IFS(W4586&lt;=3, "Q1", W4586&lt;=6, "Q2", W4586&lt;=9, "Q3", W4586&lt;=12, "Q4")</f>
        <v>Q4</v>
      </c>
      <c r="Y4586" s="4">
        <f t="shared" si="286"/>
        <v>50</v>
      </c>
      <c r="Z4586" t="str">
        <f t="shared" si="287"/>
        <v>November</v>
      </c>
    </row>
    <row r="4587" spans="1:26" x14ac:dyDescent="0.3">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c r="V4587">
        <f t="shared" si="284"/>
        <v>2</v>
      </c>
      <c r="W4587">
        <f t="shared" si="285"/>
        <v>11</v>
      </c>
      <c r="X4587" t="str" cm="1">
        <f t="array" ref="X4587">_xlfn.IFS(W4587&lt;=3, "Q1", W4587&lt;=6, "Q2", W4587&lt;=9, "Q3", W4587&lt;=12, "Q4")</f>
        <v>Q4</v>
      </c>
      <c r="Y4587" s="4">
        <f t="shared" si="286"/>
        <v>48</v>
      </c>
      <c r="Z4587" t="str">
        <f t="shared" si="287"/>
        <v>November</v>
      </c>
    </row>
    <row r="4588" spans="1:26" x14ac:dyDescent="0.3">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c r="V4588">
        <f t="shared" si="284"/>
        <v>2</v>
      </c>
      <c r="W4588">
        <f t="shared" si="285"/>
        <v>11</v>
      </c>
      <c r="X4588" t="str" cm="1">
        <f t="array" ref="X4588">_xlfn.IFS(W4588&lt;=3, "Q1", W4588&lt;=6, "Q2", W4588&lt;=9, "Q3", W4588&lt;=12, "Q4")</f>
        <v>Q4</v>
      </c>
      <c r="Y4588" s="4">
        <f t="shared" si="286"/>
        <v>35</v>
      </c>
      <c r="Z4588" t="str">
        <f t="shared" si="287"/>
        <v>November</v>
      </c>
    </row>
    <row r="4589" spans="1:26" x14ac:dyDescent="0.3">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c r="V4589">
        <f t="shared" si="284"/>
        <v>2</v>
      </c>
      <c r="W4589">
        <f t="shared" si="285"/>
        <v>11</v>
      </c>
      <c r="X4589" t="str" cm="1">
        <f t="array" ref="X4589">_xlfn.IFS(W4589&lt;=3, "Q1", W4589&lt;=6, "Q2", W4589&lt;=9, "Q3", W4589&lt;=12, "Q4")</f>
        <v>Q4</v>
      </c>
      <c r="Y4589" s="4">
        <f t="shared" si="286"/>
        <v>3</v>
      </c>
      <c r="Z4589" t="str">
        <f t="shared" si="287"/>
        <v>November</v>
      </c>
    </row>
    <row r="4590" spans="1:26" x14ac:dyDescent="0.3">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c r="V4590">
        <f t="shared" si="284"/>
        <v>2</v>
      </c>
      <c r="W4590">
        <f t="shared" si="285"/>
        <v>11</v>
      </c>
      <c r="X4590" t="str" cm="1">
        <f t="array" ref="X4590">_xlfn.IFS(W4590&lt;=3, "Q1", W4590&lt;=6, "Q2", W4590&lt;=9, "Q3", W4590&lt;=12, "Q4")</f>
        <v>Q4</v>
      </c>
      <c r="Y4590" s="4">
        <f t="shared" si="286"/>
        <v>42</v>
      </c>
      <c r="Z4590" t="str">
        <f t="shared" si="287"/>
        <v>November</v>
      </c>
    </row>
    <row r="4591" spans="1:26" x14ac:dyDescent="0.3">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c r="V4591">
        <f t="shared" si="284"/>
        <v>2</v>
      </c>
      <c r="W4591">
        <f t="shared" si="285"/>
        <v>11</v>
      </c>
      <c r="X4591" t="str" cm="1">
        <f t="array" ref="X4591">_xlfn.IFS(W4591&lt;=3, "Q1", W4591&lt;=6, "Q2", W4591&lt;=9, "Q3", W4591&lt;=12, "Q4")</f>
        <v>Q4</v>
      </c>
      <c r="Y4591" s="4">
        <f t="shared" si="286"/>
        <v>5</v>
      </c>
      <c r="Z4591" t="str">
        <f t="shared" si="287"/>
        <v>November</v>
      </c>
    </row>
    <row r="4592" spans="1:26" x14ac:dyDescent="0.3">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c r="V4592">
        <f t="shared" si="284"/>
        <v>5</v>
      </c>
      <c r="W4592">
        <f t="shared" si="285"/>
        <v>12</v>
      </c>
      <c r="X4592" t="str" cm="1">
        <f t="array" ref="X4592">_xlfn.IFS(W4592&lt;=3, "Q1", W4592&lt;=6, "Q2", W4592&lt;=9, "Q3", W4592&lt;=12, "Q4")</f>
        <v>Q4</v>
      </c>
      <c r="Y4592" s="4">
        <f t="shared" si="286"/>
        <v>27.999999999999996</v>
      </c>
      <c r="Z4592" t="str">
        <f t="shared" si="287"/>
        <v>December</v>
      </c>
    </row>
    <row r="4593" spans="1:26" x14ac:dyDescent="0.3">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c r="V4593">
        <f t="shared" si="284"/>
        <v>5</v>
      </c>
      <c r="W4593">
        <f t="shared" si="285"/>
        <v>12</v>
      </c>
      <c r="X4593" t="str" cm="1">
        <f t="array" ref="X4593">_xlfn.IFS(W4593&lt;=3, "Q1", W4593&lt;=6, "Q2", W4593&lt;=9, "Q3", W4593&lt;=12, "Q4")</f>
        <v>Q4</v>
      </c>
      <c r="Y4593" s="4">
        <f t="shared" si="286"/>
        <v>10</v>
      </c>
      <c r="Z4593" t="str">
        <f t="shared" si="287"/>
        <v>December</v>
      </c>
    </row>
    <row r="4594" spans="1:26" x14ac:dyDescent="0.3">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c r="V4594">
        <f t="shared" si="284"/>
        <v>5</v>
      </c>
      <c r="W4594">
        <f t="shared" si="285"/>
        <v>12</v>
      </c>
      <c r="X4594" t="str" cm="1">
        <f t="array" ref="X4594">_xlfn.IFS(W4594&lt;=3, "Q1", W4594&lt;=6, "Q2", W4594&lt;=9, "Q3", W4594&lt;=12, "Q4")</f>
        <v>Q4</v>
      </c>
      <c r="Y4594" s="4">
        <f t="shared" si="286"/>
        <v>-3.75</v>
      </c>
      <c r="Z4594" t="str">
        <f t="shared" si="287"/>
        <v>December</v>
      </c>
    </row>
    <row r="4595" spans="1:26" x14ac:dyDescent="0.3">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c r="V4595">
        <f t="shared" si="284"/>
        <v>5</v>
      </c>
      <c r="W4595">
        <f t="shared" si="285"/>
        <v>12</v>
      </c>
      <c r="X4595" t="str" cm="1">
        <f t="array" ref="X4595">_xlfn.IFS(W4595&lt;=3, "Q1", W4595&lt;=6, "Q2", W4595&lt;=9, "Q3", W4595&lt;=12, "Q4")</f>
        <v>Q4</v>
      </c>
      <c r="Y4595" s="4">
        <f t="shared" si="286"/>
        <v>25.999999999999996</v>
      </c>
      <c r="Z4595" t="str">
        <f t="shared" si="287"/>
        <v>December</v>
      </c>
    </row>
    <row r="4596" spans="1:26" x14ac:dyDescent="0.3">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c r="V4596">
        <f t="shared" si="284"/>
        <v>5</v>
      </c>
      <c r="W4596">
        <f t="shared" si="285"/>
        <v>12</v>
      </c>
      <c r="X4596" t="str" cm="1">
        <f t="array" ref="X4596">_xlfn.IFS(W4596&lt;=3, "Q1", W4596&lt;=6, "Q2", W4596&lt;=9, "Q3", W4596&lt;=12, "Q4")</f>
        <v>Q4</v>
      </c>
      <c r="Y4596" s="4">
        <f t="shared" si="286"/>
        <v>3.75</v>
      </c>
      <c r="Z4596" t="str">
        <f t="shared" si="287"/>
        <v>December</v>
      </c>
    </row>
    <row r="4597" spans="1:26" x14ac:dyDescent="0.3">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c r="V4597">
        <f t="shared" si="284"/>
        <v>5</v>
      </c>
      <c r="W4597">
        <f t="shared" si="285"/>
        <v>12</v>
      </c>
      <c r="X4597" t="str" cm="1">
        <f t="array" ref="X4597">_xlfn.IFS(W4597&lt;=3, "Q1", W4597&lt;=6, "Q2", W4597&lt;=9, "Q3", W4597&lt;=12, "Q4")</f>
        <v>Q4</v>
      </c>
      <c r="Y4597" s="4">
        <f t="shared" si="286"/>
        <v>27.999999999999996</v>
      </c>
      <c r="Z4597" t="str">
        <f t="shared" si="287"/>
        <v>December</v>
      </c>
    </row>
    <row r="4598" spans="1:26" x14ac:dyDescent="0.3">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c r="V4598">
        <f t="shared" si="284"/>
        <v>5</v>
      </c>
      <c r="W4598">
        <f t="shared" si="285"/>
        <v>12</v>
      </c>
      <c r="X4598" t="str" cm="1">
        <f t="array" ref="X4598">_xlfn.IFS(W4598&lt;=3, "Q1", W4598&lt;=6, "Q2", W4598&lt;=9, "Q3", W4598&lt;=12, "Q4")</f>
        <v>Q4</v>
      </c>
      <c r="Y4598" s="4">
        <f t="shared" si="286"/>
        <v>38.999999999999993</v>
      </c>
      <c r="Z4598" t="str">
        <f t="shared" si="287"/>
        <v>December</v>
      </c>
    </row>
    <row r="4599" spans="1:26" x14ac:dyDescent="0.3">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c r="V4599">
        <f t="shared" si="284"/>
        <v>4</v>
      </c>
      <c r="W4599">
        <f t="shared" si="285"/>
        <v>8</v>
      </c>
      <c r="X4599" t="str" cm="1">
        <f t="array" ref="X4599">_xlfn.IFS(W4599&lt;=3, "Q1", W4599&lt;=6, "Q2", W4599&lt;=9, "Q3", W4599&lt;=12, "Q4")</f>
        <v>Q3</v>
      </c>
      <c r="Y4599" s="4">
        <f t="shared" si="286"/>
        <v>27</v>
      </c>
      <c r="Z4599" t="str">
        <f t="shared" si="287"/>
        <v>August</v>
      </c>
    </row>
    <row r="4600" spans="1:26" x14ac:dyDescent="0.3">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c r="V4600">
        <f t="shared" si="284"/>
        <v>4</v>
      </c>
      <c r="W4600">
        <f t="shared" si="285"/>
        <v>8</v>
      </c>
      <c r="X4600" t="str" cm="1">
        <f t="array" ref="X4600">_xlfn.IFS(W4600&lt;=3, "Q1", W4600&lt;=6, "Q2", W4600&lt;=9, "Q3", W4600&lt;=12, "Q4")</f>
        <v>Q3</v>
      </c>
      <c r="Y4600" s="4">
        <f t="shared" si="286"/>
        <v>29.000000000000004</v>
      </c>
      <c r="Z4600" t="str">
        <f t="shared" si="287"/>
        <v>August</v>
      </c>
    </row>
    <row r="4601" spans="1:26" x14ac:dyDescent="0.3">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c r="V4601">
        <f t="shared" si="284"/>
        <v>4</v>
      </c>
      <c r="W4601">
        <f t="shared" si="285"/>
        <v>7</v>
      </c>
      <c r="X4601" t="str" cm="1">
        <f t="array" ref="X4601">_xlfn.IFS(W4601&lt;=3, "Q1", W4601&lt;=6, "Q2", W4601&lt;=9, "Q3", W4601&lt;=12, "Q4")</f>
        <v>Q3</v>
      </c>
      <c r="Y4601" s="4">
        <f t="shared" si="286"/>
        <v>29.000000000000004</v>
      </c>
      <c r="Z4601" t="str">
        <f t="shared" si="287"/>
        <v>July</v>
      </c>
    </row>
    <row r="4602" spans="1:26" x14ac:dyDescent="0.3">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c r="V4602">
        <f t="shared" si="284"/>
        <v>4</v>
      </c>
      <c r="W4602">
        <f t="shared" si="285"/>
        <v>7</v>
      </c>
      <c r="X4602" t="str" cm="1">
        <f t="array" ref="X4602">_xlfn.IFS(W4602&lt;=3, "Q1", W4602&lt;=6, "Q2", W4602&lt;=9, "Q3", W4602&lt;=12, "Q4")</f>
        <v>Q3</v>
      </c>
      <c r="Y4602" s="4">
        <f t="shared" si="286"/>
        <v>46</v>
      </c>
      <c r="Z4602" t="str">
        <f t="shared" si="287"/>
        <v>July</v>
      </c>
    </row>
    <row r="4603" spans="1:26" x14ac:dyDescent="0.3">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c r="V4603">
        <f t="shared" si="284"/>
        <v>4</v>
      </c>
      <c r="W4603">
        <f t="shared" si="285"/>
        <v>7</v>
      </c>
      <c r="X4603" t="str" cm="1">
        <f t="array" ref="X4603">_xlfn.IFS(W4603&lt;=3, "Q1", W4603&lt;=6, "Q2", W4603&lt;=9, "Q3", W4603&lt;=12, "Q4")</f>
        <v>Q3</v>
      </c>
      <c r="Y4603" s="4">
        <f t="shared" si="286"/>
        <v>47</v>
      </c>
      <c r="Z4603" t="str">
        <f t="shared" si="287"/>
        <v>July</v>
      </c>
    </row>
    <row r="4604" spans="1:26" x14ac:dyDescent="0.3">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c r="V4604">
        <f t="shared" si="284"/>
        <v>3</v>
      </c>
      <c r="W4604">
        <f t="shared" si="285"/>
        <v>5</v>
      </c>
      <c r="X4604" t="str" cm="1">
        <f t="array" ref="X4604">_xlfn.IFS(W4604&lt;=3, "Q1", W4604&lt;=6, "Q2", W4604&lt;=9, "Q3", W4604&lt;=12, "Q4")</f>
        <v>Q2</v>
      </c>
      <c r="Y4604" s="4">
        <f t="shared" si="286"/>
        <v>32.5</v>
      </c>
      <c r="Z4604" t="str">
        <f t="shared" si="287"/>
        <v>May</v>
      </c>
    </row>
    <row r="4605" spans="1:26" x14ac:dyDescent="0.3">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c r="V4605">
        <f t="shared" si="284"/>
        <v>3</v>
      </c>
      <c r="W4605">
        <f t="shared" si="285"/>
        <v>5</v>
      </c>
      <c r="X4605" t="str" cm="1">
        <f t="array" ref="X4605">_xlfn.IFS(W4605&lt;=3, "Q1", W4605&lt;=6, "Q2", W4605&lt;=9, "Q3", W4605&lt;=12, "Q4")</f>
        <v>Q2</v>
      </c>
      <c r="Y4605" s="4">
        <f t="shared" si="286"/>
        <v>35</v>
      </c>
      <c r="Z4605" t="str">
        <f t="shared" si="287"/>
        <v>May</v>
      </c>
    </row>
    <row r="4606" spans="1:26" x14ac:dyDescent="0.3">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c r="V4606">
        <f t="shared" si="284"/>
        <v>3</v>
      </c>
      <c r="W4606">
        <f t="shared" si="285"/>
        <v>5</v>
      </c>
      <c r="X4606" t="str" cm="1">
        <f t="array" ref="X4606">_xlfn.IFS(W4606&lt;=3, "Q1", W4606&lt;=6, "Q2", W4606&lt;=9, "Q3", W4606&lt;=12, "Q4")</f>
        <v>Q2</v>
      </c>
      <c r="Y4606" s="4">
        <f t="shared" si="286"/>
        <v>36.249999999999993</v>
      </c>
      <c r="Z4606" t="str">
        <f t="shared" si="287"/>
        <v>May</v>
      </c>
    </row>
    <row r="4607" spans="1:26" x14ac:dyDescent="0.3">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c r="V4607">
        <f t="shared" si="284"/>
        <v>3</v>
      </c>
      <c r="W4607">
        <f t="shared" si="285"/>
        <v>5</v>
      </c>
      <c r="X4607" t="str" cm="1">
        <f t="array" ref="X4607">_xlfn.IFS(W4607&lt;=3, "Q1", W4607&lt;=6, "Q2", W4607&lt;=9, "Q3", W4607&lt;=12, "Q4")</f>
        <v>Q2</v>
      </c>
      <c r="Y4607" s="4">
        <f t="shared" si="286"/>
        <v>30.000000000000004</v>
      </c>
      <c r="Z4607" t="str">
        <f t="shared" si="287"/>
        <v>May</v>
      </c>
    </row>
    <row r="4608" spans="1:26" x14ac:dyDescent="0.3">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c r="V4608">
        <f t="shared" si="284"/>
        <v>5</v>
      </c>
      <c r="W4608">
        <f t="shared" si="285"/>
        <v>5</v>
      </c>
      <c r="X4608" t="str" cm="1">
        <f t="array" ref="X4608">_xlfn.IFS(W4608&lt;=3, "Q1", W4608&lt;=6, "Q2", W4608&lt;=9, "Q3", W4608&lt;=12, "Q4")</f>
        <v>Q2</v>
      </c>
      <c r="Y4608" s="4">
        <f t="shared" si="286"/>
        <v>28.999999999999996</v>
      </c>
      <c r="Z4608" t="str">
        <f t="shared" si="287"/>
        <v>May</v>
      </c>
    </row>
    <row r="4609" spans="1:26" x14ac:dyDescent="0.3">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c r="V4609">
        <f t="shared" si="284"/>
        <v>5</v>
      </c>
      <c r="W4609">
        <f t="shared" si="285"/>
        <v>5</v>
      </c>
      <c r="X4609" t="str" cm="1">
        <f t="array" ref="X4609">_xlfn.IFS(W4609&lt;=3, "Q1", W4609&lt;=6, "Q2", W4609&lt;=9, "Q3", W4609&lt;=12, "Q4")</f>
        <v>Q2</v>
      </c>
      <c r="Y4609" s="4">
        <f t="shared" si="286"/>
        <v>30</v>
      </c>
      <c r="Z4609" t="str">
        <f t="shared" si="287"/>
        <v>May</v>
      </c>
    </row>
    <row r="4610" spans="1:26" x14ac:dyDescent="0.3">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c r="V4610">
        <f t="shared" si="284"/>
        <v>5</v>
      </c>
      <c r="W4610">
        <f t="shared" si="285"/>
        <v>5</v>
      </c>
      <c r="X4610" t="str" cm="1">
        <f t="array" ref="X4610">_xlfn.IFS(W4610&lt;=3, "Q1", W4610&lt;=6, "Q2", W4610&lt;=9, "Q3", W4610&lt;=12, "Q4")</f>
        <v>Q2</v>
      </c>
      <c r="Y4610" s="4">
        <f t="shared" si="286"/>
        <v>33.75</v>
      </c>
      <c r="Z4610" t="str">
        <f t="shared" si="287"/>
        <v>May</v>
      </c>
    </row>
    <row r="4611" spans="1:26" x14ac:dyDescent="0.3">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c r="V4611">
        <f t="shared" ref="V4611:V4674" si="288">D4611-C4611</f>
        <v>5</v>
      </c>
      <c r="W4611">
        <f t="shared" ref="W4611:W4674" si="289">MONTH(C4611)</f>
        <v>5</v>
      </c>
      <c r="X4611" t="str" cm="1">
        <f t="array" ref="X4611">_xlfn.IFS(W4611&lt;=3, "Q1", W4611&lt;=6, "Q2", W4611&lt;=9, "Q3", W4611&lt;=12, "Q4")</f>
        <v>Q2</v>
      </c>
      <c r="Y4611" s="4">
        <f t="shared" ref="Y4611:Y4674" si="290">(U4611/R4611)*100</f>
        <v>48</v>
      </c>
      <c r="Z4611" t="str">
        <f t="shared" ref="Z4611:Z4674" si="291">TEXT(C4611, "mmmm")</f>
        <v>May</v>
      </c>
    </row>
    <row r="4612" spans="1:26" x14ac:dyDescent="0.3">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c r="V4612">
        <f t="shared" si="288"/>
        <v>5</v>
      </c>
      <c r="W4612">
        <f t="shared" si="289"/>
        <v>11</v>
      </c>
      <c r="X4612" t="str" cm="1">
        <f t="array" ref="X4612">_xlfn.IFS(W4612&lt;=3, "Q1", W4612&lt;=6, "Q2", W4612&lt;=9, "Q3", W4612&lt;=12, "Q4")</f>
        <v>Q4</v>
      </c>
      <c r="Y4612" s="4">
        <f t="shared" si="290"/>
        <v>44.000000000000007</v>
      </c>
      <c r="Z4612" t="str">
        <f t="shared" si="291"/>
        <v>November</v>
      </c>
    </row>
    <row r="4613" spans="1:26" x14ac:dyDescent="0.3">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c r="V4613">
        <f t="shared" si="288"/>
        <v>2</v>
      </c>
      <c r="W4613">
        <f t="shared" si="289"/>
        <v>1</v>
      </c>
      <c r="X4613" t="str" cm="1">
        <f t="array" ref="X4613">_xlfn.IFS(W4613&lt;=3, "Q1", W4613&lt;=6, "Q2", W4613&lt;=9, "Q3", W4613&lt;=12, "Q4")</f>
        <v>Q1</v>
      </c>
      <c r="Y4613" s="4">
        <f t="shared" si="290"/>
        <v>50</v>
      </c>
      <c r="Z4613" t="str">
        <f t="shared" si="291"/>
        <v>January</v>
      </c>
    </row>
    <row r="4614" spans="1:26" x14ac:dyDescent="0.3">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c r="V4614">
        <f t="shared" si="288"/>
        <v>6</v>
      </c>
      <c r="W4614">
        <f t="shared" si="289"/>
        <v>12</v>
      </c>
      <c r="X4614" t="str" cm="1">
        <f t="array" ref="X4614">_xlfn.IFS(W4614&lt;=3, "Q1", W4614&lt;=6, "Q2", W4614&lt;=9, "Q3", W4614&lt;=12, "Q4")</f>
        <v>Q4</v>
      </c>
      <c r="Y4614" s="4">
        <f t="shared" si="290"/>
        <v>7.5</v>
      </c>
      <c r="Z4614" t="str">
        <f t="shared" si="291"/>
        <v>December</v>
      </c>
    </row>
    <row r="4615" spans="1:26" x14ac:dyDescent="0.3">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c r="V4615">
        <f t="shared" si="288"/>
        <v>6</v>
      </c>
      <c r="W4615">
        <f t="shared" si="289"/>
        <v>12</v>
      </c>
      <c r="X4615" t="str" cm="1">
        <f t="array" ref="X4615">_xlfn.IFS(W4615&lt;=3, "Q1", W4615&lt;=6, "Q2", W4615&lt;=9, "Q3", W4615&lt;=12, "Q4")</f>
        <v>Q4</v>
      </c>
      <c r="Y4615" s="4">
        <f t="shared" si="290"/>
        <v>35</v>
      </c>
      <c r="Z4615" t="str">
        <f t="shared" si="291"/>
        <v>December</v>
      </c>
    </row>
    <row r="4616" spans="1:26" x14ac:dyDescent="0.3">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c r="V4616">
        <f t="shared" si="288"/>
        <v>5</v>
      </c>
      <c r="W4616">
        <f t="shared" si="289"/>
        <v>9</v>
      </c>
      <c r="X4616" t="str" cm="1">
        <f t="array" ref="X4616">_xlfn.IFS(W4616&lt;=3, "Q1", W4616&lt;=6, "Q2", W4616&lt;=9, "Q3", W4616&lt;=12, "Q4")</f>
        <v>Q3</v>
      </c>
      <c r="Y4616" s="4">
        <f t="shared" si="290"/>
        <v>-265</v>
      </c>
      <c r="Z4616" t="str">
        <f t="shared" si="291"/>
        <v>September</v>
      </c>
    </row>
    <row r="4617" spans="1:26" x14ac:dyDescent="0.3">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c r="V4617">
        <f t="shared" si="288"/>
        <v>5</v>
      </c>
      <c r="W4617">
        <f t="shared" si="289"/>
        <v>9</v>
      </c>
      <c r="X4617" t="str" cm="1">
        <f t="array" ref="X4617">_xlfn.IFS(W4617&lt;=3, "Q1", W4617&lt;=6, "Q2", W4617&lt;=9, "Q3", W4617&lt;=12, "Q4")</f>
        <v>Q3</v>
      </c>
      <c r="Y4617" s="4">
        <f t="shared" si="290"/>
        <v>15</v>
      </c>
      <c r="Z4617" t="str">
        <f t="shared" si="291"/>
        <v>September</v>
      </c>
    </row>
    <row r="4618" spans="1:26" x14ac:dyDescent="0.3">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c r="V4618">
        <f t="shared" si="288"/>
        <v>3</v>
      </c>
      <c r="W4618">
        <f t="shared" si="289"/>
        <v>9</v>
      </c>
      <c r="X4618" t="str" cm="1">
        <f t="array" ref="X4618">_xlfn.IFS(W4618&lt;=3, "Q1", W4618&lt;=6, "Q2", W4618&lt;=9, "Q3", W4618&lt;=12, "Q4")</f>
        <v>Q3</v>
      </c>
      <c r="Y4618" s="4">
        <f t="shared" si="290"/>
        <v>5</v>
      </c>
      <c r="Z4618" t="str">
        <f t="shared" si="291"/>
        <v>September</v>
      </c>
    </row>
    <row r="4619" spans="1:26" x14ac:dyDescent="0.3">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c r="V4619">
        <f t="shared" si="288"/>
        <v>5</v>
      </c>
      <c r="W4619">
        <f t="shared" si="289"/>
        <v>9</v>
      </c>
      <c r="X4619" t="str" cm="1">
        <f t="array" ref="X4619">_xlfn.IFS(W4619&lt;=3, "Q1", W4619&lt;=6, "Q2", W4619&lt;=9, "Q3", W4619&lt;=12, "Q4")</f>
        <v>Q3</v>
      </c>
      <c r="Y4619" s="4">
        <f t="shared" si="290"/>
        <v>25</v>
      </c>
      <c r="Z4619" t="str">
        <f t="shared" si="291"/>
        <v>September</v>
      </c>
    </row>
    <row r="4620" spans="1:26" x14ac:dyDescent="0.3">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c r="V4620">
        <f t="shared" si="288"/>
        <v>5</v>
      </c>
      <c r="W4620">
        <f t="shared" si="289"/>
        <v>9</v>
      </c>
      <c r="X4620" t="str" cm="1">
        <f t="array" ref="X4620">_xlfn.IFS(W4620&lt;=3, "Q1", W4620&lt;=6, "Q2", W4620&lt;=9, "Q3", W4620&lt;=12, "Q4")</f>
        <v>Q3</v>
      </c>
      <c r="Y4620" s="4">
        <f t="shared" si="290"/>
        <v>25.999999999999996</v>
      </c>
      <c r="Z4620" t="str">
        <f t="shared" si="291"/>
        <v>September</v>
      </c>
    </row>
    <row r="4621" spans="1:26" x14ac:dyDescent="0.3">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c r="V4621">
        <f t="shared" si="288"/>
        <v>1</v>
      </c>
      <c r="W4621">
        <f t="shared" si="289"/>
        <v>12</v>
      </c>
      <c r="X4621" t="str" cm="1">
        <f t="array" ref="X4621">_xlfn.IFS(W4621&lt;=3, "Q1", W4621&lt;=6, "Q2", W4621&lt;=9, "Q3", W4621&lt;=12, "Q4")</f>
        <v>Q4</v>
      </c>
      <c r="Y4621" s="4">
        <f t="shared" si="290"/>
        <v>35</v>
      </c>
      <c r="Z4621" t="str">
        <f t="shared" si="291"/>
        <v>December</v>
      </c>
    </row>
    <row r="4622" spans="1:26" x14ac:dyDescent="0.3">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c r="V4622">
        <f t="shared" si="288"/>
        <v>1</v>
      </c>
      <c r="W4622">
        <f t="shared" si="289"/>
        <v>12</v>
      </c>
      <c r="X4622" t="str" cm="1">
        <f t="array" ref="X4622">_xlfn.IFS(W4622&lt;=3, "Q1", W4622&lt;=6, "Q2", W4622&lt;=9, "Q3", W4622&lt;=12, "Q4")</f>
        <v>Q4</v>
      </c>
      <c r="Y4622" s="4">
        <f t="shared" si="290"/>
        <v>37.5</v>
      </c>
      <c r="Z4622" t="str">
        <f t="shared" si="291"/>
        <v>December</v>
      </c>
    </row>
    <row r="4623" spans="1:26" x14ac:dyDescent="0.3">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c r="V4623">
        <f t="shared" si="288"/>
        <v>3</v>
      </c>
      <c r="W4623">
        <f t="shared" si="289"/>
        <v>10</v>
      </c>
      <c r="X4623" t="str" cm="1">
        <f t="array" ref="X4623">_xlfn.IFS(W4623&lt;=3, "Q1", W4623&lt;=6, "Q2", W4623&lt;=9, "Q3", W4623&lt;=12, "Q4")</f>
        <v>Q4</v>
      </c>
      <c r="Y4623" s="4">
        <f t="shared" si="290"/>
        <v>27.999999999999996</v>
      </c>
      <c r="Z4623" t="str">
        <f t="shared" si="291"/>
        <v>October</v>
      </c>
    </row>
    <row r="4624" spans="1:26" x14ac:dyDescent="0.3">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c r="V4624">
        <f t="shared" si="288"/>
        <v>5</v>
      </c>
      <c r="W4624">
        <f t="shared" si="289"/>
        <v>9</v>
      </c>
      <c r="X4624" t="str" cm="1">
        <f t="array" ref="X4624">_xlfn.IFS(W4624&lt;=3, "Q1", W4624&lt;=6, "Q2", W4624&lt;=9, "Q3", W4624&lt;=12, "Q4")</f>
        <v>Q3</v>
      </c>
      <c r="Y4624" s="4">
        <f t="shared" si="290"/>
        <v>-22.499999999999996</v>
      </c>
      <c r="Z4624" t="str">
        <f t="shared" si="291"/>
        <v>September</v>
      </c>
    </row>
    <row r="4625" spans="1:26" x14ac:dyDescent="0.3">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c r="V4625">
        <f t="shared" si="288"/>
        <v>5</v>
      </c>
      <c r="W4625">
        <f t="shared" si="289"/>
        <v>9</v>
      </c>
      <c r="X4625" t="str" cm="1">
        <f t="array" ref="X4625">_xlfn.IFS(W4625&lt;=3, "Q1", W4625&lt;=6, "Q2", W4625&lt;=9, "Q3", W4625&lt;=12, "Q4")</f>
        <v>Q3</v>
      </c>
      <c r="Y4625" s="4">
        <f t="shared" si="290"/>
        <v>35</v>
      </c>
      <c r="Z4625" t="str">
        <f t="shared" si="291"/>
        <v>September</v>
      </c>
    </row>
    <row r="4626" spans="1:26" x14ac:dyDescent="0.3">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c r="V4626">
        <f t="shared" si="288"/>
        <v>5</v>
      </c>
      <c r="W4626">
        <f t="shared" si="289"/>
        <v>9</v>
      </c>
      <c r="X4626" t="str" cm="1">
        <f t="array" ref="X4626">_xlfn.IFS(W4626&lt;=3, "Q1", W4626&lt;=6, "Q2", W4626&lt;=9, "Q3", W4626&lt;=12, "Q4")</f>
        <v>Q3</v>
      </c>
      <c r="Y4626" s="4">
        <f t="shared" si="290"/>
        <v>-1.25</v>
      </c>
      <c r="Z4626" t="str">
        <f t="shared" si="291"/>
        <v>September</v>
      </c>
    </row>
    <row r="4627" spans="1:26" x14ac:dyDescent="0.3">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c r="V4627">
        <f t="shared" si="288"/>
        <v>5</v>
      </c>
      <c r="W4627">
        <f t="shared" si="289"/>
        <v>9</v>
      </c>
      <c r="X4627" t="str" cm="1">
        <f t="array" ref="X4627">_xlfn.IFS(W4627&lt;=3, "Q1", W4627&lt;=6, "Q2", W4627&lt;=9, "Q3", W4627&lt;=12, "Q4")</f>
        <v>Q3</v>
      </c>
      <c r="Y4627" s="4">
        <f t="shared" si="290"/>
        <v>30.000000000000004</v>
      </c>
      <c r="Z4627" t="str">
        <f t="shared" si="291"/>
        <v>September</v>
      </c>
    </row>
    <row r="4628" spans="1:26" x14ac:dyDescent="0.3">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c r="V4628">
        <f t="shared" si="288"/>
        <v>5</v>
      </c>
      <c r="W4628">
        <f t="shared" si="289"/>
        <v>11</v>
      </c>
      <c r="X4628" t="str" cm="1">
        <f t="array" ref="X4628">_xlfn.IFS(W4628&lt;=3, "Q1", W4628&lt;=6, "Q2", W4628&lt;=9, "Q3", W4628&lt;=12, "Q4")</f>
        <v>Q4</v>
      </c>
      <c r="Y4628" s="4">
        <f t="shared" si="290"/>
        <v>26</v>
      </c>
      <c r="Z4628" t="str">
        <f t="shared" si="291"/>
        <v>November</v>
      </c>
    </row>
    <row r="4629" spans="1:26" x14ac:dyDescent="0.3">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c r="V4629">
        <f t="shared" si="288"/>
        <v>5</v>
      </c>
      <c r="W4629">
        <f t="shared" si="289"/>
        <v>11</v>
      </c>
      <c r="X4629" t="str" cm="1">
        <f t="array" ref="X4629">_xlfn.IFS(W4629&lt;=3, "Q1", W4629&lt;=6, "Q2", W4629&lt;=9, "Q3", W4629&lt;=12, "Q4")</f>
        <v>Q4</v>
      </c>
      <c r="Y4629" s="4">
        <f t="shared" si="290"/>
        <v>28.000000000000004</v>
      </c>
      <c r="Z4629" t="str">
        <f t="shared" si="291"/>
        <v>November</v>
      </c>
    </row>
    <row r="4630" spans="1:26" x14ac:dyDescent="0.3">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c r="V4630">
        <f t="shared" si="288"/>
        <v>5</v>
      </c>
      <c r="W4630">
        <f t="shared" si="289"/>
        <v>11</v>
      </c>
      <c r="X4630" t="str" cm="1">
        <f t="array" ref="X4630">_xlfn.IFS(W4630&lt;=3, "Q1", W4630&lt;=6, "Q2", W4630&lt;=9, "Q3", W4630&lt;=12, "Q4")</f>
        <v>Q4</v>
      </c>
      <c r="Y4630" s="4">
        <f t="shared" si="290"/>
        <v>27.999999999999996</v>
      </c>
      <c r="Z4630" t="str">
        <f t="shared" si="291"/>
        <v>November</v>
      </c>
    </row>
    <row r="4631" spans="1:26" x14ac:dyDescent="0.3">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c r="V4631">
        <f t="shared" si="288"/>
        <v>5</v>
      </c>
      <c r="W4631">
        <f t="shared" si="289"/>
        <v>11</v>
      </c>
      <c r="X4631" t="str" cm="1">
        <f t="array" ref="X4631">_xlfn.IFS(W4631&lt;=3, "Q1", W4631&lt;=6, "Q2", W4631&lt;=9, "Q3", W4631&lt;=12, "Q4")</f>
        <v>Q4</v>
      </c>
      <c r="Y4631" s="4">
        <f t="shared" si="290"/>
        <v>27</v>
      </c>
      <c r="Z4631" t="str">
        <f t="shared" si="291"/>
        <v>November</v>
      </c>
    </row>
    <row r="4632" spans="1:26" x14ac:dyDescent="0.3">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c r="V4632">
        <f t="shared" si="288"/>
        <v>0</v>
      </c>
      <c r="W4632">
        <f t="shared" si="289"/>
        <v>10</v>
      </c>
      <c r="X4632" t="str" cm="1">
        <f t="array" ref="X4632">_xlfn.IFS(W4632&lt;=3, "Q1", W4632&lt;=6, "Q2", W4632&lt;=9, "Q3", W4632&lt;=12, "Q4")</f>
        <v>Q4</v>
      </c>
      <c r="Y4632" s="4">
        <f t="shared" si="290"/>
        <v>36</v>
      </c>
      <c r="Z4632" t="str">
        <f t="shared" si="291"/>
        <v>October</v>
      </c>
    </row>
    <row r="4633" spans="1:26" x14ac:dyDescent="0.3">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c r="V4633">
        <f t="shared" si="288"/>
        <v>5</v>
      </c>
      <c r="W4633">
        <f t="shared" si="289"/>
        <v>8</v>
      </c>
      <c r="X4633" t="str" cm="1">
        <f t="array" ref="X4633">_xlfn.IFS(W4633&lt;=3, "Q1", W4633&lt;=6, "Q2", W4633&lt;=9, "Q3", W4633&lt;=12, "Q4")</f>
        <v>Q3</v>
      </c>
      <c r="Y4633" s="4">
        <f t="shared" si="290"/>
        <v>48</v>
      </c>
      <c r="Z4633" t="str">
        <f t="shared" si="291"/>
        <v>August</v>
      </c>
    </row>
    <row r="4634" spans="1:26" x14ac:dyDescent="0.3">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c r="V4634">
        <f t="shared" si="288"/>
        <v>5</v>
      </c>
      <c r="W4634">
        <f t="shared" si="289"/>
        <v>8</v>
      </c>
      <c r="X4634" t="str" cm="1">
        <f t="array" ref="X4634">_xlfn.IFS(W4634&lt;=3, "Q1", W4634&lt;=6, "Q2", W4634&lt;=9, "Q3", W4634&lt;=12, "Q4")</f>
        <v>Q3</v>
      </c>
      <c r="Y4634" s="4">
        <f t="shared" si="290"/>
        <v>9</v>
      </c>
      <c r="Z4634" t="str">
        <f t="shared" si="291"/>
        <v>August</v>
      </c>
    </row>
    <row r="4635" spans="1:26" x14ac:dyDescent="0.3">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c r="V4635">
        <f t="shared" si="288"/>
        <v>5</v>
      </c>
      <c r="W4635">
        <f t="shared" si="289"/>
        <v>8</v>
      </c>
      <c r="X4635" t="str" cm="1">
        <f t="array" ref="X4635">_xlfn.IFS(W4635&lt;=3, "Q1", W4635&lt;=6, "Q2", W4635&lt;=9, "Q3", W4635&lt;=12, "Q4")</f>
        <v>Q3</v>
      </c>
      <c r="Y4635" s="4">
        <f t="shared" si="290"/>
        <v>5.8823529411764701</v>
      </c>
      <c r="Z4635" t="str">
        <f t="shared" si="291"/>
        <v>August</v>
      </c>
    </row>
    <row r="4636" spans="1:26" x14ac:dyDescent="0.3">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c r="V4636">
        <f t="shared" si="288"/>
        <v>5</v>
      </c>
      <c r="W4636">
        <f t="shared" si="289"/>
        <v>8</v>
      </c>
      <c r="X4636" t="str" cm="1">
        <f t="array" ref="X4636">_xlfn.IFS(W4636&lt;=3, "Q1", W4636&lt;=6, "Q2", W4636&lt;=9, "Q3", W4636&lt;=12, "Q4")</f>
        <v>Q3</v>
      </c>
      <c r="Y4636" s="4">
        <f t="shared" si="290"/>
        <v>3.9999999999999996</v>
      </c>
      <c r="Z4636" t="str">
        <f t="shared" si="291"/>
        <v>August</v>
      </c>
    </row>
    <row r="4637" spans="1:26" x14ac:dyDescent="0.3">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c r="V4637">
        <f t="shared" si="288"/>
        <v>5</v>
      </c>
      <c r="W4637">
        <f t="shared" si="289"/>
        <v>3</v>
      </c>
      <c r="X4637" t="str" cm="1">
        <f t="array" ref="X4637">_xlfn.IFS(W4637&lt;=3, "Q1", W4637&lt;=6, "Q2", W4637&lt;=9, "Q3", W4637&lt;=12, "Q4")</f>
        <v>Q1</v>
      </c>
      <c r="Y4637" s="4">
        <f t="shared" si="290"/>
        <v>3.9999999999999996</v>
      </c>
      <c r="Z4637" t="str">
        <f t="shared" si="291"/>
        <v>March</v>
      </c>
    </row>
    <row r="4638" spans="1:26" x14ac:dyDescent="0.3">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c r="V4638">
        <f t="shared" si="288"/>
        <v>2</v>
      </c>
      <c r="W4638">
        <f t="shared" si="289"/>
        <v>4</v>
      </c>
      <c r="X4638" t="str" cm="1">
        <f t="array" ref="X4638">_xlfn.IFS(W4638&lt;=3, "Q1", W4638&lt;=6, "Q2", W4638&lt;=9, "Q3", W4638&lt;=12, "Q4")</f>
        <v>Q2</v>
      </c>
      <c r="Y4638" s="4">
        <f t="shared" si="290"/>
        <v>26.999999999999996</v>
      </c>
      <c r="Z4638" t="str">
        <f t="shared" si="291"/>
        <v>April</v>
      </c>
    </row>
    <row r="4639" spans="1:26" x14ac:dyDescent="0.3">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c r="V4639">
        <f t="shared" si="288"/>
        <v>2</v>
      </c>
      <c r="W4639">
        <f t="shared" si="289"/>
        <v>4</v>
      </c>
      <c r="X4639" t="str" cm="1">
        <f t="array" ref="X4639">_xlfn.IFS(W4639&lt;=3, "Q1", W4639&lt;=6, "Q2", W4639&lt;=9, "Q3", W4639&lt;=12, "Q4")</f>
        <v>Q2</v>
      </c>
      <c r="Y4639" s="4">
        <f t="shared" si="290"/>
        <v>46</v>
      </c>
      <c r="Z4639" t="str">
        <f t="shared" si="291"/>
        <v>April</v>
      </c>
    </row>
    <row r="4640" spans="1:26" x14ac:dyDescent="0.3">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c r="V4640">
        <f t="shared" si="288"/>
        <v>2</v>
      </c>
      <c r="W4640">
        <f t="shared" si="289"/>
        <v>4</v>
      </c>
      <c r="X4640" t="str" cm="1">
        <f t="array" ref="X4640">_xlfn.IFS(W4640&lt;=3, "Q1", W4640&lt;=6, "Q2", W4640&lt;=9, "Q3", W4640&lt;=12, "Q4")</f>
        <v>Q2</v>
      </c>
      <c r="Y4640" s="4">
        <f t="shared" si="290"/>
        <v>26</v>
      </c>
      <c r="Z4640" t="str">
        <f t="shared" si="291"/>
        <v>April</v>
      </c>
    </row>
    <row r="4641" spans="1:26" x14ac:dyDescent="0.3">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c r="V4641">
        <f t="shared" si="288"/>
        <v>5</v>
      </c>
      <c r="W4641">
        <f t="shared" si="289"/>
        <v>9</v>
      </c>
      <c r="X4641" t="str" cm="1">
        <f t="array" ref="X4641">_xlfn.IFS(W4641&lt;=3, "Q1", W4641&lt;=6, "Q2", W4641&lt;=9, "Q3", W4641&lt;=12, "Q4")</f>
        <v>Q3</v>
      </c>
      <c r="Y4641" s="4">
        <f t="shared" si="290"/>
        <v>47</v>
      </c>
      <c r="Z4641" t="str">
        <f t="shared" si="291"/>
        <v>September</v>
      </c>
    </row>
    <row r="4642" spans="1:26" x14ac:dyDescent="0.3">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c r="V4642">
        <f t="shared" si="288"/>
        <v>5</v>
      </c>
      <c r="W4642">
        <f t="shared" si="289"/>
        <v>9</v>
      </c>
      <c r="X4642" t="str" cm="1">
        <f t="array" ref="X4642">_xlfn.IFS(W4642&lt;=3, "Q1", W4642&lt;=6, "Q2", W4642&lt;=9, "Q3", W4642&lt;=12, "Q4")</f>
        <v>Q3</v>
      </c>
      <c r="Y4642" s="4">
        <f t="shared" si="290"/>
        <v>49</v>
      </c>
      <c r="Z4642" t="str">
        <f t="shared" si="291"/>
        <v>September</v>
      </c>
    </row>
    <row r="4643" spans="1:26" x14ac:dyDescent="0.3">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c r="V4643">
        <f t="shared" si="288"/>
        <v>2</v>
      </c>
      <c r="W4643">
        <f t="shared" si="289"/>
        <v>10</v>
      </c>
      <c r="X4643" t="str" cm="1">
        <f t="array" ref="X4643">_xlfn.IFS(W4643&lt;=3, "Q1", W4643&lt;=6, "Q2", W4643&lt;=9, "Q3", W4643&lt;=12, "Q4")</f>
        <v>Q4</v>
      </c>
      <c r="Y4643" s="4">
        <f t="shared" si="290"/>
        <v>-80</v>
      </c>
      <c r="Z4643" t="str">
        <f t="shared" si="291"/>
        <v>October</v>
      </c>
    </row>
    <row r="4644" spans="1:26" x14ac:dyDescent="0.3">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c r="V4644">
        <f t="shared" si="288"/>
        <v>2</v>
      </c>
      <c r="W4644">
        <f t="shared" si="289"/>
        <v>10</v>
      </c>
      <c r="X4644" t="str" cm="1">
        <f t="array" ref="X4644">_xlfn.IFS(W4644&lt;=3, "Q1", W4644&lt;=6, "Q2", W4644&lt;=9, "Q3", W4644&lt;=12, "Q4")</f>
        <v>Q4</v>
      </c>
      <c r="Y4644" s="4">
        <f t="shared" si="290"/>
        <v>-5</v>
      </c>
      <c r="Z4644" t="str">
        <f t="shared" si="291"/>
        <v>October</v>
      </c>
    </row>
    <row r="4645" spans="1:26" x14ac:dyDescent="0.3">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c r="V4645">
        <f t="shared" si="288"/>
        <v>4</v>
      </c>
      <c r="W4645">
        <f t="shared" si="289"/>
        <v>8</v>
      </c>
      <c r="X4645" t="str" cm="1">
        <f t="array" ref="X4645">_xlfn.IFS(W4645&lt;=3, "Q1", W4645&lt;=6, "Q2", W4645&lt;=9, "Q3", W4645&lt;=12, "Q4")</f>
        <v>Q3</v>
      </c>
      <c r="Y4645" s="4">
        <f t="shared" si="290"/>
        <v>33.75</v>
      </c>
      <c r="Z4645" t="str">
        <f t="shared" si="291"/>
        <v>August</v>
      </c>
    </row>
    <row r="4646" spans="1:26" x14ac:dyDescent="0.3">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c r="V4646">
        <f t="shared" si="288"/>
        <v>4</v>
      </c>
      <c r="W4646">
        <f t="shared" si="289"/>
        <v>8</v>
      </c>
      <c r="X4646" t="str" cm="1">
        <f t="array" ref="X4646">_xlfn.IFS(W4646&lt;=3, "Q1", W4646&lt;=6, "Q2", W4646&lt;=9, "Q3", W4646&lt;=12, "Q4")</f>
        <v>Q3</v>
      </c>
      <c r="Y4646" s="4">
        <f t="shared" si="290"/>
        <v>7.5000000000000009</v>
      </c>
      <c r="Z4646" t="str">
        <f t="shared" si="291"/>
        <v>August</v>
      </c>
    </row>
    <row r="4647" spans="1:26" x14ac:dyDescent="0.3">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c r="V4647">
        <f t="shared" si="288"/>
        <v>4</v>
      </c>
      <c r="W4647">
        <f t="shared" si="289"/>
        <v>8</v>
      </c>
      <c r="X4647" t="str" cm="1">
        <f t="array" ref="X4647">_xlfn.IFS(W4647&lt;=3, "Q1", W4647&lt;=6, "Q2", W4647&lt;=9, "Q3", W4647&lt;=12, "Q4")</f>
        <v>Q3</v>
      </c>
      <c r="Y4647" s="4">
        <f t="shared" si="290"/>
        <v>-5.5555555555555562</v>
      </c>
      <c r="Z4647" t="str">
        <f t="shared" si="291"/>
        <v>August</v>
      </c>
    </row>
    <row r="4648" spans="1:26" x14ac:dyDescent="0.3">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c r="V4648">
        <f t="shared" si="288"/>
        <v>6</v>
      </c>
      <c r="W4648">
        <f t="shared" si="289"/>
        <v>5</v>
      </c>
      <c r="X4648" t="str" cm="1">
        <f t="array" ref="X4648">_xlfn.IFS(W4648&lt;=3, "Q1", W4648&lt;=6, "Q2", W4648&lt;=9, "Q3", W4648&lt;=12, "Q4")</f>
        <v>Q2</v>
      </c>
      <c r="Y4648" s="4">
        <f t="shared" si="290"/>
        <v>45</v>
      </c>
      <c r="Z4648" t="str">
        <f t="shared" si="291"/>
        <v>May</v>
      </c>
    </row>
    <row r="4649" spans="1:26" x14ac:dyDescent="0.3">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c r="V4649">
        <f t="shared" si="288"/>
        <v>5</v>
      </c>
      <c r="W4649">
        <f t="shared" si="289"/>
        <v>4</v>
      </c>
      <c r="X4649" t="str" cm="1">
        <f t="array" ref="X4649">_xlfn.IFS(W4649&lt;=3, "Q1", W4649&lt;=6, "Q2", W4649&lt;=9, "Q3", W4649&lt;=12, "Q4")</f>
        <v>Q2</v>
      </c>
      <c r="Y4649" s="4">
        <f t="shared" si="290"/>
        <v>14.444444444444446</v>
      </c>
      <c r="Z4649" t="str">
        <f t="shared" si="291"/>
        <v>April</v>
      </c>
    </row>
    <row r="4650" spans="1:26" x14ac:dyDescent="0.3">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c r="V4650">
        <f t="shared" si="288"/>
        <v>5</v>
      </c>
      <c r="W4650">
        <f t="shared" si="289"/>
        <v>5</v>
      </c>
      <c r="X4650" t="str" cm="1">
        <f t="array" ref="X4650">_xlfn.IFS(W4650&lt;=3, "Q1", W4650&lt;=6, "Q2", W4650&lt;=9, "Q3", W4650&lt;=12, "Q4")</f>
        <v>Q2</v>
      </c>
      <c r="Y4650" s="4">
        <f t="shared" si="290"/>
        <v>47</v>
      </c>
      <c r="Z4650" t="str">
        <f t="shared" si="291"/>
        <v>May</v>
      </c>
    </row>
    <row r="4651" spans="1:26" x14ac:dyDescent="0.3">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c r="V4651">
        <f t="shared" si="288"/>
        <v>5</v>
      </c>
      <c r="W4651">
        <f t="shared" si="289"/>
        <v>5</v>
      </c>
      <c r="X4651" t="str" cm="1">
        <f t="array" ref="X4651">_xlfn.IFS(W4651&lt;=3, "Q1", W4651&lt;=6, "Q2", W4651&lt;=9, "Q3", W4651&lt;=12, "Q4")</f>
        <v>Q2</v>
      </c>
      <c r="Y4651" s="4">
        <f t="shared" si="290"/>
        <v>2.9999999999999996</v>
      </c>
      <c r="Z4651" t="str">
        <f t="shared" si="291"/>
        <v>May</v>
      </c>
    </row>
    <row r="4652" spans="1:26" x14ac:dyDescent="0.3">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c r="V4652">
        <f t="shared" si="288"/>
        <v>4</v>
      </c>
      <c r="W4652">
        <f t="shared" si="289"/>
        <v>4</v>
      </c>
      <c r="X4652" t="str" cm="1">
        <f t="array" ref="X4652">_xlfn.IFS(W4652&lt;=3, "Q1", W4652&lt;=6, "Q2", W4652&lt;=9, "Q3", W4652&lt;=12, "Q4")</f>
        <v>Q2</v>
      </c>
      <c r="Y4652" s="4">
        <f t="shared" si="290"/>
        <v>47</v>
      </c>
      <c r="Z4652" t="str">
        <f t="shared" si="291"/>
        <v>April</v>
      </c>
    </row>
    <row r="4653" spans="1:26" x14ac:dyDescent="0.3">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c r="V4653">
        <f t="shared" si="288"/>
        <v>4</v>
      </c>
      <c r="W4653">
        <f t="shared" si="289"/>
        <v>4</v>
      </c>
      <c r="X4653" t="str" cm="1">
        <f t="array" ref="X4653">_xlfn.IFS(W4653&lt;=3, "Q1", W4653&lt;=6, "Q2", W4653&lt;=9, "Q3", W4653&lt;=12, "Q4")</f>
        <v>Q2</v>
      </c>
      <c r="Y4653" s="4">
        <f t="shared" si="290"/>
        <v>50</v>
      </c>
      <c r="Z4653" t="str">
        <f t="shared" si="291"/>
        <v>April</v>
      </c>
    </row>
    <row r="4654" spans="1:26" x14ac:dyDescent="0.3">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c r="V4654">
        <f t="shared" si="288"/>
        <v>6</v>
      </c>
      <c r="W4654">
        <f t="shared" si="289"/>
        <v>2</v>
      </c>
      <c r="X4654" t="str" cm="1">
        <f t="array" ref="X4654">_xlfn.IFS(W4654&lt;=3, "Q1", W4654&lt;=6, "Q2", W4654&lt;=9, "Q3", W4654&lt;=12, "Q4")</f>
        <v>Q1</v>
      </c>
      <c r="Y4654" s="4">
        <f t="shared" si="290"/>
        <v>49.000000000000007</v>
      </c>
      <c r="Z4654" t="str">
        <f t="shared" si="291"/>
        <v>February</v>
      </c>
    </row>
    <row r="4655" spans="1:26" x14ac:dyDescent="0.3">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c r="V4655">
        <f t="shared" si="288"/>
        <v>6</v>
      </c>
      <c r="W4655">
        <f t="shared" si="289"/>
        <v>2</v>
      </c>
      <c r="X4655" t="str" cm="1">
        <f t="array" ref="X4655">_xlfn.IFS(W4655&lt;=3, "Q1", W4655&lt;=6, "Q2", W4655&lt;=9, "Q3", W4655&lt;=12, "Q4")</f>
        <v>Q1</v>
      </c>
      <c r="Y4655" s="4">
        <f t="shared" si="290"/>
        <v>24.000000000000004</v>
      </c>
      <c r="Z4655" t="str">
        <f t="shared" si="291"/>
        <v>February</v>
      </c>
    </row>
    <row r="4656" spans="1:26" x14ac:dyDescent="0.3">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c r="V4656">
        <f t="shared" si="288"/>
        <v>2</v>
      </c>
      <c r="W4656">
        <f t="shared" si="289"/>
        <v>6</v>
      </c>
      <c r="X4656" t="str" cm="1">
        <f t="array" ref="X4656">_xlfn.IFS(W4656&lt;=3, "Q1", W4656&lt;=6, "Q2", W4656&lt;=9, "Q3", W4656&lt;=12, "Q4")</f>
        <v>Q2</v>
      </c>
      <c r="Y4656" s="4">
        <f t="shared" si="290"/>
        <v>47</v>
      </c>
      <c r="Z4656" t="str">
        <f t="shared" si="291"/>
        <v>June</v>
      </c>
    </row>
    <row r="4657" spans="1:26" x14ac:dyDescent="0.3">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c r="V4657">
        <f t="shared" si="288"/>
        <v>5</v>
      </c>
      <c r="W4657">
        <f t="shared" si="289"/>
        <v>5</v>
      </c>
      <c r="X4657" t="str" cm="1">
        <f t="array" ref="X4657">_xlfn.IFS(W4657&lt;=3, "Q1", W4657&lt;=6, "Q2", W4657&lt;=9, "Q3", W4657&lt;=12, "Q4")</f>
        <v>Q2</v>
      </c>
      <c r="Y4657" s="4">
        <f t="shared" si="290"/>
        <v>8.75</v>
      </c>
      <c r="Z4657" t="str">
        <f t="shared" si="291"/>
        <v>May</v>
      </c>
    </row>
    <row r="4658" spans="1:26" x14ac:dyDescent="0.3">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c r="V4658">
        <f t="shared" si="288"/>
        <v>4</v>
      </c>
      <c r="W4658">
        <f t="shared" si="289"/>
        <v>5</v>
      </c>
      <c r="X4658" t="str" cm="1">
        <f t="array" ref="X4658">_xlfn.IFS(W4658&lt;=3, "Q1", W4658&lt;=6, "Q2", W4658&lt;=9, "Q3", W4658&lt;=12, "Q4")</f>
        <v>Q2</v>
      </c>
      <c r="Y4658" s="4">
        <f t="shared" si="290"/>
        <v>23.75</v>
      </c>
      <c r="Z4658" t="str">
        <f t="shared" si="291"/>
        <v>May</v>
      </c>
    </row>
    <row r="4659" spans="1:26" x14ac:dyDescent="0.3">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c r="V4659">
        <f t="shared" si="288"/>
        <v>4</v>
      </c>
      <c r="W4659">
        <f t="shared" si="289"/>
        <v>5</v>
      </c>
      <c r="X4659" t="str" cm="1">
        <f t="array" ref="X4659">_xlfn.IFS(W4659&lt;=3, "Q1", W4659&lt;=6, "Q2", W4659&lt;=9, "Q3", W4659&lt;=12, "Q4")</f>
        <v>Q2</v>
      </c>
      <c r="Y4659" s="4">
        <f t="shared" si="290"/>
        <v>27.499999999999996</v>
      </c>
      <c r="Z4659" t="str">
        <f t="shared" si="291"/>
        <v>May</v>
      </c>
    </row>
    <row r="4660" spans="1:26" x14ac:dyDescent="0.3">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c r="V4660">
        <f t="shared" si="288"/>
        <v>4</v>
      </c>
      <c r="W4660">
        <f t="shared" si="289"/>
        <v>5</v>
      </c>
      <c r="X4660" t="str" cm="1">
        <f t="array" ref="X4660">_xlfn.IFS(W4660&lt;=3, "Q1", W4660&lt;=6, "Q2", W4660&lt;=9, "Q3", W4660&lt;=12, "Q4")</f>
        <v>Q2</v>
      </c>
      <c r="Y4660" s="4">
        <f t="shared" si="290"/>
        <v>36.25</v>
      </c>
      <c r="Z4660" t="str">
        <f t="shared" si="291"/>
        <v>May</v>
      </c>
    </row>
    <row r="4661" spans="1:26" x14ac:dyDescent="0.3">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c r="V4661">
        <f t="shared" si="288"/>
        <v>4</v>
      </c>
      <c r="W4661">
        <f t="shared" si="289"/>
        <v>5</v>
      </c>
      <c r="X4661" t="str" cm="1">
        <f t="array" ref="X4661">_xlfn.IFS(W4661&lt;=3, "Q1", W4661&lt;=6, "Q2", W4661&lt;=9, "Q3", W4661&lt;=12, "Q4")</f>
        <v>Q2</v>
      </c>
      <c r="Y4661" s="4">
        <f t="shared" si="290"/>
        <v>11.25</v>
      </c>
      <c r="Z4661" t="str">
        <f t="shared" si="291"/>
        <v>May</v>
      </c>
    </row>
    <row r="4662" spans="1:26" x14ac:dyDescent="0.3">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c r="V4662">
        <f t="shared" si="288"/>
        <v>4</v>
      </c>
      <c r="W4662">
        <f t="shared" si="289"/>
        <v>5</v>
      </c>
      <c r="X4662" t="str" cm="1">
        <f t="array" ref="X4662">_xlfn.IFS(W4662&lt;=3, "Q1", W4662&lt;=6, "Q2", W4662&lt;=9, "Q3", W4662&lt;=12, "Q4")</f>
        <v>Q2</v>
      </c>
      <c r="Y4662" s="4">
        <f t="shared" si="290"/>
        <v>-1.25</v>
      </c>
      <c r="Z4662" t="str">
        <f t="shared" si="291"/>
        <v>May</v>
      </c>
    </row>
    <row r="4663" spans="1:26" x14ac:dyDescent="0.3">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c r="V4663">
        <f t="shared" si="288"/>
        <v>4</v>
      </c>
      <c r="W4663">
        <f t="shared" si="289"/>
        <v>5</v>
      </c>
      <c r="X4663" t="str" cm="1">
        <f t="array" ref="X4663">_xlfn.IFS(W4663&lt;=3, "Q1", W4663&lt;=6, "Q2", W4663&lt;=9, "Q3", W4663&lt;=12, "Q4")</f>
        <v>Q2</v>
      </c>
      <c r="Y4663" s="4">
        <f t="shared" si="290"/>
        <v>-4.2857142857142856</v>
      </c>
      <c r="Z4663" t="str">
        <f t="shared" si="291"/>
        <v>May</v>
      </c>
    </row>
    <row r="4664" spans="1:26" x14ac:dyDescent="0.3">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c r="V4664">
        <f t="shared" si="288"/>
        <v>4</v>
      </c>
      <c r="W4664">
        <f t="shared" si="289"/>
        <v>5</v>
      </c>
      <c r="X4664" t="str" cm="1">
        <f t="array" ref="X4664">_xlfn.IFS(W4664&lt;=3, "Q1", W4664&lt;=6, "Q2", W4664&lt;=9, "Q3", W4664&lt;=12, "Q4")</f>
        <v>Q2</v>
      </c>
      <c r="Y4664" s="4">
        <f t="shared" si="290"/>
        <v>-12.5</v>
      </c>
      <c r="Z4664" t="str">
        <f t="shared" si="291"/>
        <v>May</v>
      </c>
    </row>
    <row r="4665" spans="1:26" x14ac:dyDescent="0.3">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c r="V4665">
        <f t="shared" si="288"/>
        <v>4</v>
      </c>
      <c r="W4665">
        <f t="shared" si="289"/>
        <v>9</v>
      </c>
      <c r="X4665" t="str" cm="1">
        <f t="array" ref="X4665">_xlfn.IFS(W4665&lt;=3, "Q1", W4665&lt;=6, "Q2", W4665&lt;=9, "Q3", W4665&lt;=12, "Q4")</f>
        <v>Q3</v>
      </c>
      <c r="Y4665" s="4">
        <f t="shared" si="290"/>
        <v>35</v>
      </c>
      <c r="Z4665" t="str">
        <f t="shared" si="291"/>
        <v>September</v>
      </c>
    </row>
    <row r="4666" spans="1:26" x14ac:dyDescent="0.3">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c r="V4666">
        <f t="shared" si="288"/>
        <v>4</v>
      </c>
      <c r="W4666">
        <f t="shared" si="289"/>
        <v>9</v>
      </c>
      <c r="X4666" t="str" cm="1">
        <f t="array" ref="X4666">_xlfn.IFS(W4666&lt;=3, "Q1", W4666&lt;=6, "Q2", W4666&lt;=9, "Q3", W4666&lt;=12, "Q4")</f>
        <v>Q3</v>
      </c>
      <c r="Y4666" s="4">
        <f t="shared" si="290"/>
        <v>-80</v>
      </c>
      <c r="Z4666" t="str">
        <f t="shared" si="291"/>
        <v>September</v>
      </c>
    </row>
    <row r="4667" spans="1:26" x14ac:dyDescent="0.3">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c r="V4667">
        <f t="shared" si="288"/>
        <v>4</v>
      </c>
      <c r="W4667">
        <f t="shared" si="289"/>
        <v>9</v>
      </c>
      <c r="X4667" t="str" cm="1">
        <f t="array" ref="X4667">_xlfn.IFS(W4667&lt;=3, "Q1", W4667&lt;=6, "Q2", W4667&lt;=9, "Q3", W4667&lt;=12, "Q4")</f>
        <v>Q3</v>
      </c>
      <c r="Y4667" s="4">
        <f t="shared" si="290"/>
        <v>35</v>
      </c>
      <c r="Z4667" t="str">
        <f t="shared" si="291"/>
        <v>September</v>
      </c>
    </row>
    <row r="4668" spans="1:26" x14ac:dyDescent="0.3">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c r="V4668">
        <f t="shared" si="288"/>
        <v>7</v>
      </c>
      <c r="W4668">
        <f t="shared" si="289"/>
        <v>1</v>
      </c>
      <c r="X4668" t="str" cm="1">
        <f t="array" ref="X4668">_xlfn.IFS(W4668&lt;=3, "Q1", W4668&lt;=6, "Q2", W4668&lt;=9, "Q3", W4668&lt;=12, "Q4")</f>
        <v>Q1</v>
      </c>
      <c r="Y4668" s="4">
        <f t="shared" si="290"/>
        <v>43</v>
      </c>
      <c r="Z4668" t="str">
        <f t="shared" si="291"/>
        <v>January</v>
      </c>
    </row>
    <row r="4669" spans="1:26" x14ac:dyDescent="0.3">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c r="V4669">
        <f t="shared" si="288"/>
        <v>7</v>
      </c>
      <c r="W4669">
        <f t="shared" si="289"/>
        <v>1</v>
      </c>
      <c r="X4669" t="str" cm="1">
        <f t="array" ref="X4669">_xlfn.IFS(W4669&lt;=3, "Q1", W4669&lt;=6, "Q2", W4669&lt;=9, "Q3", W4669&lt;=12, "Q4")</f>
        <v>Q1</v>
      </c>
      <c r="Y4669" s="4">
        <f t="shared" si="290"/>
        <v>19</v>
      </c>
      <c r="Z4669" t="str">
        <f t="shared" si="291"/>
        <v>January</v>
      </c>
    </row>
    <row r="4670" spans="1:26" x14ac:dyDescent="0.3">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c r="V4670">
        <f t="shared" si="288"/>
        <v>5</v>
      </c>
      <c r="W4670">
        <f t="shared" si="289"/>
        <v>5</v>
      </c>
      <c r="X4670" t="str" cm="1">
        <f t="array" ref="X4670">_xlfn.IFS(W4670&lt;=3, "Q1", W4670&lt;=6, "Q2", W4670&lt;=9, "Q3", W4670&lt;=12, "Q4")</f>
        <v>Q2</v>
      </c>
      <c r="Y4670" s="4">
        <f t="shared" si="290"/>
        <v>-170</v>
      </c>
      <c r="Z4670" t="str">
        <f t="shared" si="291"/>
        <v>May</v>
      </c>
    </row>
    <row r="4671" spans="1:26" x14ac:dyDescent="0.3">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c r="V4671">
        <f t="shared" si="288"/>
        <v>5</v>
      </c>
      <c r="W4671">
        <f t="shared" si="289"/>
        <v>5</v>
      </c>
      <c r="X4671" t="str" cm="1">
        <f t="array" ref="X4671">_xlfn.IFS(W4671&lt;=3, "Q1", W4671&lt;=6, "Q2", W4671&lt;=9, "Q3", W4671&lt;=12, "Q4")</f>
        <v>Q2</v>
      </c>
      <c r="Y4671" s="4">
        <f t="shared" si="290"/>
        <v>-19.117647058823533</v>
      </c>
      <c r="Z4671" t="str">
        <f t="shared" si="291"/>
        <v>May</v>
      </c>
    </row>
    <row r="4672" spans="1:26" x14ac:dyDescent="0.3">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c r="V4672">
        <f t="shared" si="288"/>
        <v>5</v>
      </c>
      <c r="W4672">
        <f t="shared" si="289"/>
        <v>5</v>
      </c>
      <c r="X4672" t="str" cm="1">
        <f t="array" ref="X4672">_xlfn.IFS(W4672&lt;=3, "Q1", W4672&lt;=6, "Q2", W4672&lt;=9, "Q3", W4672&lt;=12, "Q4")</f>
        <v>Q2</v>
      </c>
      <c r="Y4672" s="4">
        <f t="shared" si="290"/>
        <v>-7.5000000000000009</v>
      </c>
      <c r="Z4672" t="str">
        <f t="shared" si="291"/>
        <v>May</v>
      </c>
    </row>
    <row r="4673" spans="1:26" x14ac:dyDescent="0.3">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c r="V4673">
        <f t="shared" si="288"/>
        <v>6</v>
      </c>
      <c r="W4673">
        <f t="shared" si="289"/>
        <v>7</v>
      </c>
      <c r="X4673" t="str" cm="1">
        <f t="array" ref="X4673">_xlfn.IFS(W4673&lt;=3, "Q1", W4673&lt;=6, "Q2", W4673&lt;=9, "Q3", W4673&lt;=12, "Q4")</f>
        <v>Q3</v>
      </c>
      <c r="Y4673" s="4">
        <f t="shared" si="290"/>
        <v>25.555555555555561</v>
      </c>
      <c r="Z4673" t="str">
        <f t="shared" si="291"/>
        <v>July</v>
      </c>
    </row>
    <row r="4674" spans="1:26" x14ac:dyDescent="0.3">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c r="V4674">
        <f t="shared" si="288"/>
        <v>6</v>
      </c>
      <c r="W4674">
        <f t="shared" si="289"/>
        <v>7</v>
      </c>
      <c r="X4674" t="str" cm="1">
        <f t="array" ref="X4674">_xlfn.IFS(W4674&lt;=3, "Q1", W4674&lt;=6, "Q2", W4674&lt;=9, "Q3", W4674&lt;=12, "Q4")</f>
        <v>Q3</v>
      </c>
      <c r="Y4674" s="4">
        <f t="shared" si="290"/>
        <v>26</v>
      </c>
      <c r="Z4674" t="str">
        <f t="shared" si="291"/>
        <v>July</v>
      </c>
    </row>
    <row r="4675" spans="1:26" x14ac:dyDescent="0.3">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c r="V4675">
        <f t="shared" ref="V4675:V4738" si="292">D4675-C4675</f>
        <v>6</v>
      </c>
      <c r="W4675">
        <f t="shared" ref="W4675:W4738" si="293">MONTH(C4675)</f>
        <v>7</v>
      </c>
      <c r="X4675" t="str" cm="1">
        <f t="array" ref="X4675">_xlfn.IFS(W4675&lt;=3, "Q1", W4675&lt;=6, "Q2", W4675&lt;=9, "Q3", W4675&lt;=12, "Q4")</f>
        <v>Q3</v>
      </c>
      <c r="Y4675" s="4">
        <f t="shared" ref="Y4675:Y4738" si="294">(U4675/R4675)*100</f>
        <v>28.000000000000004</v>
      </c>
      <c r="Z4675" t="str">
        <f t="shared" ref="Z4675:Z4738" si="295">TEXT(C4675, "mmmm")</f>
        <v>July</v>
      </c>
    </row>
    <row r="4676" spans="1:26" x14ac:dyDescent="0.3">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c r="V4676">
        <f t="shared" si="292"/>
        <v>6</v>
      </c>
      <c r="W4676">
        <f t="shared" si="293"/>
        <v>7</v>
      </c>
      <c r="X4676" t="str" cm="1">
        <f t="array" ref="X4676">_xlfn.IFS(W4676&lt;=3, "Q1", W4676&lt;=6, "Q2", W4676&lt;=9, "Q3", W4676&lt;=12, "Q4")</f>
        <v>Q3</v>
      </c>
      <c r="Y4676" s="4">
        <f t="shared" si="294"/>
        <v>11</v>
      </c>
      <c r="Z4676" t="str">
        <f t="shared" si="295"/>
        <v>July</v>
      </c>
    </row>
    <row r="4677" spans="1:26" x14ac:dyDescent="0.3">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c r="V4677">
        <f t="shared" si="292"/>
        <v>2</v>
      </c>
      <c r="W4677">
        <f t="shared" si="293"/>
        <v>3</v>
      </c>
      <c r="X4677" t="str" cm="1">
        <f t="array" ref="X4677">_xlfn.IFS(W4677&lt;=3, "Q1", W4677&lt;=6, "Q2", W4677&lt;=9, "Q3", W4677&lt;=12, "Q4")</f>
        <v>Q1</v>
      </c>
      <c r="Y4677" s="4">
        <f t="shared" si="294"/>
        <v>10</v>
      </c>
      <c r="Z4677" t="str">
        <f t="shared" si="295"/>
        <v>March</v>
      </c>
    </row>
    <row r="4678" spans="1:26" x14ac:dyDescent="0.3">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c r="V4678">
        <f t="shared" si="292"/>
        <v>5</v>
      </c>
      <c r="W4678">
        <f t="shared" si="293"/>
        <v>3</v>
      </c>
      <c r="X4678" t="str" cm="1">
        <f t="array" ref="X4678">_xlfn.IFS(W4678&lt;=3, "Q1", W4678&lt;=6, "Q2", W4678&lt;=9, "Q3", W4678&lt;=12, "Q4")</f>
        <v>Q1</v>
      </c>
      <c r="Y4678" s="4">
        <f t="shared" si="294"/>
        <v>33.75</v>
      </c>
      <c r="Z4678" t="str">
        <f t="shared" si="295"/>
        <v>March</v>
      </c>
    </row>
    <row r="4679" spans="1:26" x14ac:dyDescent="0.3">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c r="V4679">
        <f t="shared" si="292"/>
        <v>5</v>
      </c>
      <c r="W4679">
        <f t="shared" si="293"/>
        <v>3</v>
      </c>
      <c r="X4679" t="str" cm="1">
        <f t="array" ref="X4679">_xlfn.IFS(W4679&lt;=3, "Q1", W4679&lt;=6, "Q2", W4679&lt;=9, "Q3", W4679&lt;=12, "Q4")</f>
        <v>Q1</v>
      </c>
      <c r="Y4679" s="4">
        <f t="shared" si="294"/>
        <v>3.9999999999999996</v>
      </c>
      <c r="Z4679" t="str">
        <f t="shared" si="295"/>
        <v>March</v>
      </c>
    </row>
    <row r="4680" spans="1:26" x14ac:dyDescent="0.3">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c r="V4680">
        <f t="shared" si="292"/>
        <v>5</v>
      </c>
      <c r="W4680">
        <f t="shared" si="293"/>
        <v>3</v>
      </c>
      <c r="X4680" t="str" cm="1">
        <f t="array" ref="X4680">_xlfn.IFS(W4680&lt;=3, "Q1", W4680&lt;=6, "Q2", W4680&lt;=9, "Q3", W4680&lt;=12, "Q4")</f>
        <v>Q1</v>
      </c>
      <c r="Y4680" s="4">
        <f t="shared" si="294"/>
        <v>8</v>
      </c>
      <c r="Z4680" t="str">
        <f t="shared" si="295"/>
        <v>March</v>
      </c>
    </row>
    <row r="4681" spans="1:26" x14ac:dyDescent="0.3">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c r="V4681">
        <f t="shared" si="292"/>
        <v>5</v>
      </c>
      <c r="W4681">
        <f t="shared" si="293"/>
        <v>3</v>
      </c>
      <c r="X4681" t="str" cm="1">
        <f t="array" ref="X4681">_xlfn.IFS(W4681&lt;=3, "Q1", W4681&lt;=6, "Q2", W4681&lt;=9, "Q3", W4681&lt;=12, "Q4")</f>
        <v>Q1</v>
      </c>
      <c r="Y4681" s="4">
        <f t="shared" si="294"/>
        <v>27</v>
      </c>
      <c r="Z4681" t="str">
        <f t="shared" si="295"/>
        <v>March</v>
      </c>
    </row>
    <row r="4682" spans="1:26" x14ac:dyDescent="0.3">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c r="V4682">
        <f t="shared" si="292"/>
        <v>5</v>
      </c>
      <c r="W4682">
        <f t="shared" si="293"/>
        <v>3</v>
      </c>
      <c r="X4682" t="str" cm="1">
        <f t="array" ref="X4682">_xlfn.IFS(W4682&lt;=3, "Q1", W4682&lt;=6, "Q2", W4682&lt;=9, "Q3", W4682&lt;=12, "Q4")</f>
        <v>Q1</v>
      </c>
      <c r="Y4682" s="4">
        <f t="shared" si="294"/>
        <v>32.5</v>
      </c>
      <c r="Z4682" t="str">
        <f t="shared" si="295"/>
        <v>March</v>
      </c>
    </row>
    <row r="4683" spans="1:26" x14ac:dyDescent="0.3">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c r="V4683">
        <f t="shared" si="292"/>
        <v>4</v>
      </c>
      <c r="W4683">
        <f t="shared" si="293"/>
        <v>7</v>
      </c>
      <c r="X4683" t="str" cm="1">
        <f t="array" ref="X4683">_xlfn.IFS(W4683&lt;=3, "Q1", W4683&lt;=6, "Q2", W4683&lt;=9, "Q3", W4683&lt;=12, "Q4")</f>
        <v>Q3</v>
      </c>
      <c r="Y4683" s="4">
        <f t="shared" si="294"/>
        <v>45</v>
      </c>
      <c r="Z4683" t="str">
        <f t="shared" si="295"/>
        <v>July</v>
      </c>
    </row>
    <row r="4684" spans="1:26" x14ac:dyDescent="0.3">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c r="V4684">
        <f t="shared" si="292"/>
        <v>0</v>
      </c>
      <c r="W4684">
        <f t="shared" si="293"/>
        <v>12</v>
      </c>
      <c r="X4684" t="str" cm="1">
        <f t="array" ref="X4684">_xlfn.IFS(W4684&lt;=3, "Q1", W4684&lt;=6, "Q2", W4684&lt;=9, "Q3", W4684&lt;=12, "Q4")</f>
        <v>Q4</v>
      </c>
      <c r="Y4684" s="4">
        <f t="shared" si="294"/>
        <v>10</v>
      </c>
      <c r="Z4684" t="str">
        <f t="shared" si="295"/>
        <v>December</v>
      </c>
    </row>
    <row r="4685" spans="1:26" x14ac:dyDescent="0.3">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c r="V4685">
        <f t="shared" si="292"/>
        <v>5</v>
      </c>
      <c r="W4685">
        <f t="shared" si="293"/>
        <v>8</v>
      </c>
      <c r="X4685" t="str" cm="1">
        <f t="array" ref="X4685">_xlfn.IFS(W4685&lt;=3, "Q1", W4685&lt;=6, "Q2", W4685&lt;=9, "Q3", W4685&lt;=12, "Q4")</f>
        <v>Q3</v>
      </c>
      <c r="Y4685" s="4">
        <f t="shared" si="294"/>
        <v>-23.333333333333332</v>
      </c>
      <c r="Z4685" t="str">
        <f t="shared" si="295"/>
        <v>August</v>
      </c>
    </row>
    <row r="4686" spans="1:26" x14ac:dyDescent="0.3">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c r="V4686">
        <f t="shared" si="292"/>
        <v>5</v>
      </c>
      <c r="W4686">
        <f t="shared" si="293"/>
        <v>8</v>
      </c>
      <c r="X4686" t="str" cm="1">
        <f t="array" ref="X4686">_xlfn.IFS(W4686&lt;=3, "Q1", W4686&lt;=6, "Q2", W4686&lt;=9, "Q3", W4686&lt;=12, "Q4")</f>
        <v>Q3</v>
      </c>
      <c r="Y4686" s="4">
        <f t="shared" si="294"/>
        <v>-50</v>
      </c>
      <c r="Z4686" t="str">
        <f t="shared" si="295"/>
        <v>August</v>
      </c>
    </row>
    <row r="4687" spans="1:26" x14ac:dyDescent="0.3">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c r="V4687">
        <f t="shared" si="292"/>
        <v>5</v>
      </c>
      <c r="W4687">
        <f t="shared" si="293"/>
        <v>8</v>
      </c>
      <c r="X4687" t="str" cm="1">
        <f t="array" ref="X4687">_xlfn.IFS(W4687&lt;=3, "Q1", W4687&lt;=6, "Q2", W4687&lt;=9, "Q3", W4687&lt;=12, "Q4")</f>
        <v>Q3</v>
      </c>
      <c r="Y4687" s="4">
        <f t="shared" si="294"/>
        <v>-80</v>
      </c>
      <c r="Z4687" t="str">
        <f t="shared" si="295"/>
        <v>August</v>
      </c>
    </row>
    <row r="4688" spans="1:26" x14ac:dyDescent="0.3">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c r="V4688">
        <f t="shared" si="292"/>
        <v>5</v>
      </c>
      <c r="W4688">
        <f t="shared" si="293"/>
        <v>8</v>
      </c>
      <c r="X4688" t="str" cm="1">
        <f t="array" ref="X4688">_xlfn.IFS(W4688&lt;=3, "Q1", W4688&lt;=6, "Q2", W4688&lt;=9, "Q3", W4688&lt;=12, "Q4")</f>
        <v>Q3</v>
      </c>
      <c r="Y4688" s="4">
        <f t="shared" si="294"/>
        <v>-22.500000000000004</v>
      </c>
      <c r="Z4688" t="str">
        <f t="shared" si="295"/>
        <v>August</v>
      </c>
    </row>
    <row r="4689" spans="1:26" x14ac:dyDescent="0.3">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c r="V4689">
        <f t="shared" si="292"/>
        <v>6</v>
      </c>
      <c r="W4689">
        <f t="shared" si="293"/>
        <v>6</v>
      </c>
      <c r="X4689" t="str" cm="1">
        <f t="array" ref="X4689">_xlfn.IFS(W4689&lt;=3, "Q1", W4689&lt;=6, "Q2", W4689&lt;=9, "Q3", W4689&lt;=12, "Q4")</f>
        <v>Q2</v>
      </c>
      <c r="Y4689" s="4">
        <f t="shared" si="294"/>
        <v>27.999999999999996</v>
      </c>
      <c r="Z4689" t="str">
        <f t="shared" si="295"/>
        <v>June</v>
      </c>
    </row>
    <row r="4690" spans="1:26" x14ac:dyDescent="0.3">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c r="V4690">
        <f t="shared" si="292"/>
        <v>4</v>
      </c>
      <c r="W4690">
        <f t="shared" si="293"/>
        <v>3</v>
      </c>
      <c r="X4690" t="str" cm="1">
        <f t="array" ref="X4690">_xlfn.IFS(W4690&lt;=3, "Q1", W4690&lt;=6, "Q2", W4690&lt;=9, "Q3", W4690&lt;=12, "Q4")</f>
        <v>Q1</v>
      </c>
      <c r="Y4690" s="4">
        <f t="shared" si="294"/>
        <v>-83.333333333333343</v>
      </c>
      <c r="Z4690" t="str">
        <f t="shared" si="295"/>
        <v>March</v>
      </c>
    </row>
    <row r="4691" spans="1:26" x14ac:dyDescent="0.3">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c r="V4691">
        <f t="shared" si="292"/>
        <v>2</v>
      </c>
      <c r="W4691">
        <f t="shared" si="293"/>
        <v>12</v>
      </c>
      <c r="X4691" t="str" cm="1">
        <f t="array" ref="X4691">_xlfn.IFS(W4691&lt;=3, "Q1", W4691&lt;=6, "Q2", W4691&lt;=9, "Q3", W4691&lt;=12, "Q4")</f>
        <v>Q4</v>
      </c>
      <c r="Y4691" s="4">
        <f t="shared" si="294"/>
        <v>20</v>
      </c>
      <c r="Z4691" t="str">
        <f t="shared" si="295"/>
        <v>December</v>
      </c>
    </row>
    <row r="4692" spans="1:26" x14ac:dyDescent="0.3">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c r="V4692">
        <f t="shared" si="292"/>
        <v>2</v>
      </c>
      <c r="W4692">
        <f t="shared" si="293"/>
        <v>12</v>
      </c>
      <c r="X4692" t="str" cm="1">
        <f t="array" ref="X4692">_xlfn.IFS(W4692&lt;=3, "Q1", W4692&lt;=6, "Q2", W4692&lt;=9, "Q3", W4692&lt;=12, "Q4")</f>
        <v>Q4</v>
      </c>
      <c r="Y4692" s="4">
        <f t="shared" si="294"/>
        <v>30</v>
      </c>
      <c r="Z4692" t="str">
        <f t="shared" si="295"/>
        <v>December</v>
      </c>
    </row>
    <row r="4693" spans="1:26" x14ac:dyDescent="0.3">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c r="V4693">
        <f t="shared" si="292"/>
        <v>2</v>
      </c>
      <c r="W4693">
        <f t="shared" si="293"/>
        <v>12</v>
      </c>
      <c r="X4693" t="str" cm="1">
        <f t="array" ref="X4693">_xlfn.IFS(W4693&lt;=3, "Q1", W4693&lt;=6, "Q2", W4693&lt;=9, "Q3", W4693&lt;=12, "Q4")</f>
        <v>Q4</v>
      </c>
      <c r="Y4693" s="4">
        <f t="shared" si="294"/>
        <v>-17.5</v>
      </c>
      <c r="Z4693" t="str">
        <f t="shared" si="295"/>
        <v>December</v>
      </c>
    </row>
    <row r="4694" spans="1:26" x14ac:dyDescent="0.3">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c r="V4694">
        <f t="shared" si="292"/>
        <v>2</v>
      </c>
      <c r="W4694">
        <f t="shared" si="293"/>
        <v>12</v>
      </c>
      <c r="X4694" t="str" cm="1">
        <f t="array" ref="X4694">_xlfn.IFS(W4694&lt;=3, "Q1", W4694&lt;=6, "Q2", W4694&lt;=9, "Q3", W4694&lt;=12, "Q4")</f>
        <v>Q4</v>
      </c>
      <c r="Y4694" s="4">
        <f t="shared" si="294"/>
        <v>35</v>
      </c>
      <c r="Z4694" t="str">
        <f t="shared" si="295"/>
        <v>December</v>
      </c>
    </row>
    <row r="4695" spans="1:26" x14ac:dyDescent="0.3">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c r="V4695">
        <f t="shared" si="292"/>
        <v>2</v>
      </c>
      <c r="W4695">
        <f t="shared" si="293"/>
        <v>12</v>
      </c>
      <c r="X4695" t="str" cm="1">
        <f t="array" ref="X4695">_xlfn.IFS(W4695&lt;=3, "Q1", W4695&lt;=6, "Q2", W4695&lt;=9, "Q3", W4695&lt;=12, "Q4")</f>
        <v>Q4</v>
      </c>
      <c r="Y4695" s="4">
        <f t="shared" si="294"/>
        <v>31.25</v>
      </c>
      <c r="Z4695" t="str">
        <f t="shared" si="295"/>
        <v>December</v>
      </c>
    </row>
    <row r="4696" spans="1:26" x14ac:dyDescent="0.3">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c r="V4696">
        <f t="shared" si="292"/>
        <v>0</v>
      </c>
      <c r="W4696">
        <f t="shared" si="293"/>
        <v>12</v>
      </c>
      <c r="X4696" t="str" cm="1">
        <f t="array" ref="X4696">_xlfn.IFS(W4696&lt;=3, "Q1", W4696&lt;=6, "Q2", W4696&lt;=9, "Q3", W4696&lt;=12, "Q4")</f>
        <v>Q4</v>
      </c>
      <c r="Y4696" s="4">
        <f t="shared" si="294"/>
        <v>49</v>
      </c>
      <c r="Z4696" t="str">
        <f t="shared" si="295"/>
        <v>December</v>
      </c>
    </row>
    <row r="4697" spans="1:26" x14ac:dyDescent="0.3">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c r="V4697">
        <f t="shared" si="292"/>
        <v>0</v>
      </c>
      <c r="W4697">
        <f t="shared" si="293"/>
        <v>12</v>
      </c>
      <c r="X4697" t="str" cm="1">
        <f t="array" ref="X4697">_xlfn.IFS(W4697&lt;=3, "Q1", W4697&lt;=6, "Q2", W4697&lt;=9, "Q3", W4697&lt;=12, "Q4")</f>
        <v>Q4</v>
      </c>
      <c r="Y4697" s="4">
        <f t="shared" si="294"/>
        <v>16</v>
      </c>
      <c r="Z4697" t="str">
        <f t="shared" si="295"/>
        <v>December</v>
      </c>
    </row>
    <row r="4698" spans="1:26" x14ac:dyDescent="0.3">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c r="V4698">
        <f t="shared" si="292"/>
        <v>0</v>
      </c>
      <c r="W4698">
        <f t="shared" si="293"/>
        <v>12</v>
      </c>
      <c r="X4698" t="str" cm="1">
        <f t="array" ref="X4698">_xlfn.IFS(W4698&lt;=3, "Q1", W4698&lt;=6, "Q2", W4698&lt;=9, "Q3", W4698&lt;=12, "Q4")</f>
        <v>Q4</v>
      </c>
      <c r="Y4698" s="4">
        <f t="shared" si="294"/>
        <v>26.999999999999996</v>
      </c>
      <c r="Z4698" t="str">
        <f t="shared" si="295"/>
        <v>December</v>
      </c>
    </row>
    <row r="4699" spans="1:26" x14ac:dyDescent="0.3">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c r="V4699">
        <f t="shared" si="292"/>
        <v>0</v>
      </c>
      <c r="W4699">
        <f t="shared" si="293"/>
        <v>12</v>
      </c>
      <c r="X4699" t="str" cm="1">
        <f t="array" ref="X4699">_xlfn.IFS(W4699&lt;=3, "Q1", W4699&lt;=6, "Q2", W4699&lt;=9, "Q3", W4699&lt;=12, "Q4")</f>
        <v>Q4</v>
      </c>
      <c r="Y4699" s="4">
        <f t="shared" si="294"/>
        <v>25</v>
      </c>
      <c r="Z4699" t="str">
        <f t="shared" si="295"/>
        <v>December</v>
      </c>
    </row>
    <row r="4700" spans="1:26" x14ac:dyDescent="0.3">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c r="V4700">
        <f t="shared" si="292"/>
        <v>0</v>
      </c>
      <c r="W4700">
        <f t="shared" si="293"/>
        <v>12</v>
      </c>
      <c r="X4700" t="str" cm="1">
        <f t="array" ref="X4700">_xlfn.IFS(W4700&lt;=3, "Q1", W4700&lt;=6, "Q2", W4700&lt;=9, "Q3", W4700&lt;=12, "Q4")</f>
        <v>Q4</v>
      </c>
      <c r="Y4700" s="4">
        <f t="shared" si="294"/>
        <v>7.0000000000000009</v>
      </c>
      <c r="Z4700" t="str">
        <f t="shared" si="295"/>
        <v>December</v>
      </c>
    </row>
    <row r="4701" spans="1:26" x14ac:dyDescent="0.3">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c r="V4701">
        <f t="shared" si="292"/>
        <v>6</v>
      </c>
      <c r="W4701">
        <f t="shared" si="293"/>
        <v>5</v>
      </c>
      <c r="X4701" t="str" cm="1">
        <f t="array" ref="X4701">_xlfn.IFS(W4701&lt;=3, "Q1", W4701&lt;=6, "Q2", W4701&lt;=9, "Q3", W4701&lt;=12, "Q4")</f>
        <v>Q2</v>
      </c>
      <c r="Y4701" s="4">
        <f t="shared" si="294"/>
        <v>11.25</v>
      </c>
      <c r="Z4701" t="str">
        <f t="shared" si="295"/>
        <v>May</v>
      </c>
    </row>
    <row r="4702" spans="1:26" x14ac:dyDescent="0.3">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c r="V4702">
        <f t="shared" si="292"/>
        <v>6</v>
      </c>
      <c r="W4702">
        <f t="shared" si="293"/>
        <v>5</v>
      </c>
      <c r="X4702" t="str" cm="1">
        <f t="array" ref="X4702">_xlfn.IFS(W4702&lt;=3, "Q1", W4702&lt;=6, "Q2", W4702&lt;=9, "Q3", W4702&lt;=12, "Q4")</f>
        <v>Q2</v>
      </c>
      <c r="Y4702" s="4">
        <f t="shared" si="294"/>
        <v>-20</v>
      </c>
      <c r="Z4702" t="str">
        <f t="shared" si="295"/>
        <v>May</v>
      </c>
    </row>
    <row r="4703" spans="1:26" x14ac:dyDescent="0.3">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c r="V4703">
        <f t="shared" si="292"/>
        <v>6</v>
      </c>
      <c r="W4703">
        <f t="shared" si="293"/>
        <v>5</v>
      </c>
      <c r="X4703" t="str" cm="1">
        <f t="array" ref="X4703">_xlfn.IFS(W4703&lt;=3, "Q1", W4703&lt;=6, "Q2", W4703&lt;=9, "Q3", W4703&lt;=12, "Q4")</f>
        <v>Q2</v>
      </c>
      <c r="Y4703" s="4">
        <f t="shared" si="294"/>
        <v>31.25</v>
      </c>
      <c r="Z4703" t="str">
        <f t="shared" si="295"/>
        <v>May</v>
      </c>
    </row>
    <row r="4704" spans="1:26" x14ac:dyDescent="0.3">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c r="V4704">
        <f t="shared" si="292"/>
        <v>6</v>
      </c>
      <c r="W4704">
        <f t="shared" si="293"/>
        <v>5</v>
      </c>
      <c r="X4704" t="str" cm="1">
        <f t="array" ref="X4704">_xlfn.IFS(W4704&lt;=3, "Q1", W4704&lt;=6, "Q2", W4704&lt;=9, "Q3", W4704&lt;=12, "Q4")</f>
        <v>Q2</v>
      </c>
      <c r="Y4704" s="4">
        <f t="shared" si="294"/>
        <v>-87.5</v>
      </c>
      <c r="Z4704" t="str">
        <f t="shared" si="295"/>
        <v>May</v>
      </c>
    </row>
    <row r="4705" spans="1:26" x14ac:dyDescent="0.3">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c r="V4705">
        <f t="shared" si="292"/>
        <v>4</v>
      </c>
      <c r="W4705">
        <f t="shared" si="293"/>
        <v>6</v>
      </c>
      <c r="X4705" t="str" cm="1">
        <f t="array" ref="X4705">_xlfn.IFS(W4705&lt;=3, "Q1", W4705&lt;=6, "Q2", W4705&lt;=9, "Q3", W4705&lt;=12, "Q4")</f>
        <v>Q2</v>
      </c>
      <c r="Y4705" s="4">
        <f t="shared" si="294"/>
        <v>-225</v>
      </c>
      <c r="Z4705" t="str">
        <f t="shared" si="295"/>
        <v>June</v>
      </c>
    </row>
    <row r="4706" spans="1:26" x14ac:dyDescent="0.3">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c r="V4706">
        <f t="shared" si="292"/>
        <v>1</v>
      </c>
      <c r="W4706">
        <f t="shared" si="293"/>
        <v>5</v>
      </c>
      <c r="X4706" t="str" cm="1">
        <f t="array" ref="X4706">_xlfn.IFS(W4706&lt;=3, "Q1", W4706&lt;=6, "Q2", W4706&lt;=9, "Q3", W4706&lt;=12, "Q4")</f>
        <v>Q2</v>
      </c>
      <c r="Y4706" s="4">
        <f t="shared" si="294"/>
        <v>28.999999999999996</v>
      </c>
      <c r="Z4706" t="str">
        <f t="shared" si="295"/>
        <v>May</v>
      </c>
    </row>
    <row r="4707" spans="1:26" x14ac:dyDescent="0.3">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c r="V4707">
        <f t="shared" si="292"/>
        <v>1</v>
      </c>
      <c r="W4707">
        <f t="shared" si="293"/>
        <v>5</v>
      </c>
      <c r="X4707" t="str" cm="1">
        <f t="array" ref="X4707">_xlfn.IFS(W4707&lt;=3, "Q1", W4707&lt;=6, "Q2", W4707&lt;=9, "Q3", W4707&lt;=12, "Q4")</f>
        <v>Q2</v>
      </c>
      <c r="Y4707" s="4">
        <f t="shared" si="294"/>
        <v>47</v>
      </c>
      <c r="Z4707" t="str">
        <f t="shared" si="295"/>
        <v>May</v>
      </c>
    </row>
    <row r="4708" spans="1:26" x14ac:dyDescent="0.3">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c r="V4708">
        <f t="shared" si="292"/>
        <v>1</v>
      </c>
      <c r="W4708">
        <f t="shared" si="293"/>
        <v>5</v>
      </c>
      <c r="X4708" t="str" cm="1">
        <f t="array" ref="X4708">_xlfn.IFS(W4708&lt;=3, "Q1", W4708&lt;=6, "Q2", W4708&lt;=9, "Q3", W4708&lt;=12, "Q4")</f>
        <v>Q2</v>
      </c>
      <c r="Y4708" s="4">
        <f t="shared" si="294"/>
        <v>10</v>
      </c>
      <c r="Z4708" t="str">
        <f t="shared" si="295"/>
        <v>May</v>
      </c>
    </row>
    <row r="4709" spans="1:26" x14ac:dyDescent="0.3">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c r="V4709">
        <f t="shared" si="292"/>
        <v>1</v>
      </c>
      <c r="W4709">
        <f t="shared" si="293"/>
        <v>6</v>
      </c>
      <c r="X4709" t="str" cm="1">
        <f t="array" ref="X4709">_xlfn.IFS(W4709&lt;=3, "Q1", W4709&lt;=6, "Q2", W4709&lt;=9, "Q3", W4709&lt;=12, "Q4")</f>
        <v>Q2</v>
      </c>
      <c r="Y4709" s="4">
        <f t="shared" si="294"/>
        <v>33.75</v>
      </c>
      <c r="Z4709" t="str">
        <f t="shared" si="295"/>
        <v>June</v>
      </c>
    </row>
    <row r="4710" spans="1:26" x14ac:dyDescent="0.3">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c r="V4710">
        <f t="shared" si="292"/>
        <v>1</v>
      </c>
      <c r="W4710">
        <f t="shared" si="293"/>
        <v>6</v>
      </c>
      <c r="X4710" t="str" cm="1">
        <f t="array" ref="X4710">_xlfn.IFS(W4710&lt;=3, "Q1", W4710&lt;=6, "Q2", W4710&lt;=9, "Q3", W4710&lt;=12, "Q4")</f>
        <v>Q2</v>
      </c>
      <c r="Y4710" s="4">
        <f t="shared" si="294"/>
        <v>30</v>
      </c>
      <c r="Z4710" t="str">
        <f t="shared" si="295"/>
        <v>June</v>
      </c>
    </row>
    <row r="4711" spans="1:26" x14ac:dyDescent="0.3">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c r="V4711">
        <f t="shared" si="292"/>
        <v>1</v>
      </c>
      <c r="W4711">
        <f t="shared" si="293"/>
        <v>6</v>
      </c>
      <c r="X4711" t="str" cm="1">
        <f t="array" ref="X4711">_xlfn.IFS(W4711&lt;=3, "Q1", W4711&lt;=6, "Q2", W4711&lt;=9, "Q3", W4711&lt;=12, "Q4")</f>
        <v>Q2</v>
      </c>
      <c r="Y4711" s="4">
        <f t="shared" si="294"/>
        <v>26</v>
      </c>
      <c r="Z4711" t="str">
        <f t="shared" si="295"/>
        <v>June</v>
      </c>
    </row>
    <row r="4712" spans="1:26" x14ac:dyDescent="0.3">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c r="V4712">
        <f t="shared" si="292"/>
        <v>1</v>
      </c>
      <c r="W4712">
        <f t="shared" si="293"/>
        <v>6</v>
      </c>
      <c r="X4712" t="str" cm="1">
        <f t="array" ref="X4712">_xlfn.IFS(W4712&lt;=3, "Q1", W4712&lt;=6, "Q2", W4712&lt;=9, "Q3", W4712&lt;=12, "Q4")</f>
        <v>Q2</v>
      </c>
      <c r="Y4712" s="4">
        <f t="shared" si="294"/>
        <v>36</v>
      </c>
      <c r="Z4712" t="str">
        <f t="shared" si="295"/>
        <v>June</v>
      </c>
    </row>
    <row r="4713" spans="1:26" x14ac:dyDescent="0.3">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c r="V4713">
        <f t="shared" si="292"/>
        <v>0</v>
      </c>
      <c r="W4713">
        <f t="shared" si="293"/>
        <v>3</v>
      </c>
      <c r="X4713" t="str" cm="1">
        <f t="array" ref="X4713">_xlfn.IFS(W4713&lt;=3, "Q1", W4713&lt;=6, "Q2", W4713&lt;=9, "Q3", W4713&lt;=12, "Q4")</f>
        <v>Q1</v>
      </c>
      <c r="Y4713" s="4">
        <f t="shared" si="294"/>
        <v>-70</v>
      </c>
      <c r="Z4713" t="str">
        <f t="shared" si="295"/>
        <v>March</v>
      </c>
    </row>
    <row r="4714" spans="1:26" x14ac:dyDescent="0.3">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c r="V4714">
        <f t="shared" si="292"/>
        <v>5</v>
      </c>
      <c r="W4714">
        <f t="shared" si="293"/>
        <v>12</v>
      </c>
      <c r="X4714" t="str" cm="1">
        <f t="array" ref="X4714">_xlfn.IFS(W4714&lt;=3, "Q1", W4714&lt;=6, "Q2", W4714&lt;=9, "Q3", W4714&lt;=12, "Q4")</f>
        <v>Q4</v>
      </c>
      <c r="Y4714" s="4">
        <f t="shared" si="294"/>
        <v>35</v>
      </c>
      <c r="Z4714" t="str">
        <f t="shared" si="295"/>
        <v>December</v>
      </c>
    </row>
    <row r="4715" spans="1:26" x14ac:dyDescent="0.3">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c r="V4715">
        <f t="shared" si="292"/>
        <v>5</v>
      </c>
      <c r="W4715">
        <f t="shared" si="293"/>
        <v>12</v>
      </c>
      <c r="X4715" t="str" cm="1">
        <f t="array" ref="X4715">_xlfn.IFS(W4715&lt;=3, "Q1", W4715&lt;=6, "Q2", W4715&lt;=9, "Q3", W4715&lt;=12, "Q4")</f>
        <v>Q4</v>
      </c>
      <c r="Y4715" s="4">
        <f t="shared" si="294"/>
        <v>-132.50000000000003</v>
      </c>
      <c r="Z4715" t="str">
        <f t="shared" si="295"/>
        <v>December</v>
      </c>
    </row>
    <row r="4716" spans="1:26" x14ac:dyDescent="0.3">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c r="V4716">
        <f t="shared" si="292"/>
        <v>2</v>
      </c>
      <c r="W4716">
        <f t="shared" si="293"/>
        <v>5</v>
      </c>
      <c r="X4716" t="str" cm="1">
        <f t="array" ref="X4716">_xlfn.IFS(W4716&lt;=3, "Q1", W4716&lt;=6, "Q2", W4716&lt;=9, "Q3", W4716&lt;=12, "Q4")</f>
        <v>Q2</v>
      </c>
      <c r="Y4716" s="4">
        <f t="shared" si="294"/>
        <v>11.25</v>
      </c>
      <c r="Z4716" t="str">
        <f t="shared" si="295"/>
        <v>May</v>
      </c>
    </row>
    <row r="4717" spans="1:26" x14ac:dyDescent="0.3">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c r="V4717">
        <f t="shared" si="292"/>
        <v>4</v>
      </c>
      <c r="W4717">
        <f t="shared" si="293"/>
        <v>5</v>
      </c>
      <c r="X4717" t="str" cm="1">
        <f t="array" ref="X4717">_xlfn.IFS(W4717&lt;=3, "Q1", W4717&lt;=6, "Q2", W4717&lt;=9, "Q3", W4717&lt;=12, "Q4")</f>
        <v>Q2</v>
      </c>
      <c r="Y4717" s="4">
        <f t="shared" si="294"/>
        <v>10</v>
      </c>
      <c r="Z4717" t="str">
        <f t="shared" si="295"/>
        <v>May</v>
      </c>
    </row>
    <row r="4718" spans="1:26" x14ac:dyDescent="0.3">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c r="V4718">
        <f t="shared" si="292"/>
        <v>4</v>
      </c>
      <c r="W4718">
        <f t="shared" si="293"/>
        <v>12</v>
      </c>
      <c r="X4718" t="str" cm="1">
        <f t="array" ref="X4718">_xlfn.IFS(W4718&lt;=3, "Q1", W4718&lt;=6, "Q2", W4718&lt;=9, "Q3", W4718&lt;=12, "Q4")</f>
        <v>Q4</v>
      </c>
      <c r="Y4718" s="4">
        <f t="shared" si="294"/>
        <v>17</v>
      </c>
      <c r="Z4718" t="str">
        <f t="shared" si="295"/>
        <v>December</v>
      </c>
    </row>
    <row r="4719" spans="1:26" x14ac:dyDescent="0.3">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c r="V4719">
        <f t="shared" si="292"/>
        <v>5</v>
      </c>
      <c r="W4719">
        <f t="shared" si="293"/>
        <v>12</v>
      </c>
      <c r="X4719" t="str" cm="1">
        <f t="array" ref="X4719">_xlfn.IFS(W4719&lt;=3, "Q1", W4719&lt;=6, "Q2", W4719&lt;=9, "Q3", W4719&lt;=12, "Q4")</f>
        <v>Q4</v>
      </c>
      <c r="Y4719" s="4">
        <f t="shared" si="294"/>
        <v>26.999999999999996</v>
      </c>
      <c r="Z4719" t="str">
        <f t="shared" si="295"/>
        <v>December</v>
      </c>
    </row>
    <row r="4720" spans="1:26" x14ac:dyDescent="0.3">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c r="V4720">
        <f t="shared" si="292"/>
        <v>1</v>
      </c>
      <c r="W4720">
        <f t="shared" si="293"/>
        <v>10</v>
      </c>
      <c r="X4720" t="str" cm="1">
        <f t="array" ref="X4720">_xlfn.IFS(W4720&lt;=3, "Q1", W4720&lt;=6, "Q2", W4720&lt;=9, "Q3", W4720&lt;=12, "Q4")</f>
        <v>Q4</v>
      </c>
      <c r="Y4720" s="4">
        <f t="shared" si="294"/>
        <v>48</v>
      </c>
      <c r="Z4720" t="str">
        <f t="shared" si="295"/>
        <v>October</v>
      </c>
    </row>
    <row r="4721" spans="1:26" x14ac:dyDescent="0.3">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c r="V4721">
        <f t="shared" si="292"/>
        <v>2</v>
      </c>
      <c r="W4721">
        <f t="shared" si="293"/>
        <v>4</v>
      </c>
      <c r="X4721" t="str" cm="1">
        <f t="array" ref="X4721">_xlfn.IFS(W4721&lt;=3, "Q1", W4721&lt;=6, "Q2", W4721&lt;=9, "Q3", W4721&lt;=12, "Q4")</f>
        <v>Q2</v>
      </c>
      <c r="Y4721" s="4">
        <f t="shared" si="294"/>
        <v>1</v>
      </c>
      <c r="Z4721" t="str">
        <f t="shared" si="295"/>
        <v>April</v>
      </c>
    </row>
    <row r="4722" spans="1:26" x14ac:dyDescent="0.3">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c r="V4722">
        <f t="shared" si="292"/>
        <v>2</v>
      </c>
      <c r="W4722">
        <f t="shared" si="293"/>
        <v>4</v>
      </c>
      <c r="X4722" t="str" cm="1">
        <f t="array" ref="X4722">_xlfn.IFS(W4722&lt;=3, "Q1", W4722&lt;=6, "Q2", W4722&lt;=9, "Q3", W4722&lt;=12, "Q4")</f>
        <v>Q2</v>
      </c>
      <c r="Y4722" s="4">
        <f t="shared" si="294"/>
        <v>45</v>
      </c>
      <c r="Z4722" t="str">
        <f t="shared" si="295"/>
        <v>April</v>
      </c>
    </row>
    <row r="4723" spans="1:26" x14ac:dyDescent="0.3">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c r="V4723">
        <f t="shared" si="292"/>
        <v>4</v>
      </c>
      <c r="W4723">
        <f t="shared" si="293"/>
        <v>6</v>
      </c>
      <c r="X4723" t="str" cm="1">
        <f t="array" ref="X4723">_xlfn.IFS(W4723&lt;=3, "Q1", W4723&lt;=6, "Q2", W4723&lt;=9, "Q3", W4723&lt;=12, "Q4")</f>
        <v>Q2</v>
      </c>
      <c r="Y4723" s="4">
        <f t="shared" si="294"/>
        <v>-77.999999999999986</v>
      </c>
      <c r="Z4723" t="str">
        <f t="shared" si="295"/>
        <v>June</v>
      </c>
    </row>
    <row r="4724" spans="1:26" x14ac:dyDescent="0.3">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c r="V4724">
        <f t="shared" si="292"/>
        <v>6</v>
      </c>
      <c r="W4724">
        <f t="shared" si="293"/>
        <v>9</v>
      </c>
      <c r="X4724" t="str" cm="1">
        <f t="array" ref="X4724">_xlfn.IFS(W4724&lt;=3, "Q1", W4724&lt;=6, "Q2", W4724&lt;=9, "Q3", W4724&lt;=12, "Q4")</f>
        <v>Q3</v>
      </c>
      <c r="Y4724" s="4">
        <f t="shared" si="294"/>
        <v>39</v>
      </c>
      <c r="Z4724" t="str">
        <f t="shared" si="295"/>
        <v>September</v>
      </c>
    </row>
    <row r="4725" spans="1:26" x14ac:dyDescent="0.3">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c r="V4725">
        <f t="shared" si="292"/>
        <v>0</v>
      </c>
      <c r="W4725">
        <f t="shared" si="293"/>
        <v>5</v>
      </c>
      <c r="X4725" t="str" cm="1">
        <f t="array" ref="X4725">_xlfn.IFS(W4725&lt;=3, "Q1", W4725&lt;=6, "Q2", W4725&lt;=9, "Q3", W4725&lt;=12, "Q4")</f>
        <v>Q2</v>
      </c>
      <c r="Y4725" s="4">
        <f t="shared" si="294"/>
        <v>49</v>
      </c>
      <c r="Z4725" t="str">
        <f t="shared" si="295"/>
        <v>May</v>
      </c>
    </row>
    <row r="4726" spans="1:26" x14ac:dyDescent="0.3">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c r="V4726">
        <f t="shared" si="292"/>
        <v>4</v>
      </c>
      <c r="W4726">
        <f t="shared" si="293"/>
        <v>11</v>
      </c>
      <c r="X4726" t="str" cm="1">
        <f t="array" ref="X4726">_xlfn.IFS(W4726&lt;=3, "Q1", W4726&lt;=6, "Q2", W4726&lt;=9, "Q3", W4726&lt;=12, "Q4")</f>
        <v>Q4</v>
      </c>
      <c r="Y4726" s="4">
        <f t="shared" si="294"/>
        <v>-70</v>
      </c>
      <c r="Z4726" t="str">
        <f t="shared" si="295"/>
        <v>November</v>
      </c>
    </row>
    <row r="4727" spans="1:26" x14ac:dyDescent="0.3">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c r="V4727">
        <f t="shared" si="292"/>
        <v>4</v>
      </c>
      <c r="W4727">
        <f t="shared" si="293"/>
        <v>11</v>
      </c>
      <c r="X4727" t="str" cm="1">
        <f t="array" ref="X4727">_xlfn.IFS(W4727&lt;=3, "Q1", W4727&lt;=6, "Q2", W4727&lt;=9, "Q3", W4727&lt;=12, "Q4")</f>
        <v>Q4</v>
      </c>
      <c r="Y4727" s="4">
        <f t="shared" si="294"/>
        <v>7.5</v>
      </c>
      <c r="Z4727" t="str">
        <f t="shared" si="295"/>
        <v>November</v>
      </c>
    </row>
    <row r="4728" spans="1:26" x14ac:dyDescent="0.3">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c r="V4728">
        <f t="shared" si="292"/>
        <v>4</v>
      </c>
      <c r="W4728">
        <f t="shared" si="293"/>
        <v>11</v>
      </c>
      <c r="X4728" t="str" cm="1">
        <f t="array" ref="X4728">_xlfn.IFS(W4728&lt;=3, "Q1", W4728&lt;=6, "Q2", W4728&lt;=9, "Q3", W4728&lt;=12, "Q4")</f>
        <v>Q4</v>
      </c>
      <c r="Y4728" s="4">
        <f t="shared" si="294"/>
        <v>5</v>
      </c>
      <c r="Z4728" t="str">
        <f t="shared" si="295"/>
        <v>November</v>
      </c>
    </row>
    <row r="4729" spans="1:26" x14ac:dyDescent="0.3">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c r="V4729">
        <f t="shared" si="292"/>
        <v>4</v>
      </c>
      <c r="W4729">
        <f t="shared" si="293"/>
        <v>11</v>
      </c>
      <c r="X4729" t="str" cm="1">
        <f t="array" ref="X4729">_xlfn.IFS(W4729&lt;=3, "Q1", W4729&lt;=6, "Q2", W4729&lt;=9, "Q3", W4729&lt;=12, "Q4")</f>
        <v>Q4</v>
      </c>
      <c r="Y4729" s="4">
        <f t="shared" si="294"/>
        <v>-13.749999999999998</v>
      </c>
      <c r="Z4729" t="str">
        <f t="shared" si="295"/>
        <v>November</v>
      </c>
    </row>
    <row r="4730" spans="1:26" x14ac:dyDescent="0.3">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c r="V4730">
        <f t="shared" si="292"/>
        <v>5</v>
      </c>
      <c r="W4730">
        <f t="shared" si="293"/>
        <v>11</v>
      </c>
      <c r="X4730" t="str" cm="1">
        <f t="array" ref="X4730">_xlfn.IFS(W4730&lt;=3, "Q1", W4730&lt;=6, "Q2", W4730&lt;=9, "Q3", W4730&lt;=12, "Q4")</f>
        <v>Q4</v>
      </c>
      <c r="Y4730" s="4">
        <f t="shared" si="294"/>
        <v>37.5</v>
      </c>
      <c r="Z4730" t="str">
        <f t="shared" si="295"/>
        <v>November</v>
      </c>
    </row>
    <row r="4731" spans="1:26" x14ac:dyDescent="0.3">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c r="V4731">
        <f t="shared" si="292"/>
        <v>5</v>
      </c>
      <c r="W4731">
        <f t="shared" si="293"/>
        <v>7</v>
      </c>
      <c r="X4731" t="str" cm="1">
        <f t="array" ref="X4731">_xlfn.IFS(W4731&lt;=3, "Q1", W4731&lt;=6, "Q2", W4731&lt;=9, "Q3", W4731&lt;=12, "Q4")</f>
        <v>Q3</v>
      </c>
      <c r="Y4731" s="4">
        <f t="shared" si="294"/>
        <v>21.25</v>
      </c>
      <c r="Z4731" t="str">
        <f t="shared" si="295"/>
        <v>July</v>
      </c>
    </row>
    <row r="4732" spans="1:26" x14ac:dyDescent="0.3">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c r="V4732">
        <f t="shared" si="292"/>
        <v>2</v>
      </c>
      <c r="W4732">
        <f t="shared" si="293"/>
        <v>3</v>
      </c>
      <c r="X4732" t="str" cm="1">
        <f t="array" ref="X4732">_xlfn.IFS(W4732&lt;=3, "Q1", W4732&lt;=6, "Q2", W4732&lt;=9, "Q3", W4732&lt;=12, "Q4")</f>
        <v>Q1</v>
      </c>
      <c r="Y4732" s="4">
        <f t="shared" si="294"/>
        <v>47</v>
      </c>
      <c r="Z4732" t="str">
        <f t="shared" si="295"/>
        <v>March</v>
      </c>
    </row>
    <row r="4733" spans="1:26" x14ac:dyDescent="0.3">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c r="V4733">
        <f t="shared" si="292"/>
        <v>2</v>
      </c>
      <c r="W4733">
        <f t="shared" si="293"/>
        <v>3</v>
      </c>
      <c r="X4733" t="str" cm="1">
        <f t="array" ref="X4733">_xlfn.IFS(W4733&lt;=3, "Q1", W4733&lt;=6, "Q2", W4733&lt;=9, "Q3", W4733&lt;=12, "Q4")</f>
        <v>Q1</v>
      </c>
      <c r="Y4733" s="4">
        <f t="shared" si="294"/>
        <v>46</v>
      </c>
      <c r="Z4733" t="str">
        <f t="shared" si="295"/>
        <v>March</v>
      </c>
    </row>
    <row r="4734" spans="1:26" x14ac:dyDescent="0.3">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c r="V4734">
        <f t="shared" si="292"/>
        <v>2</v>
      </c>
      <c r="W4734">
        <f t="shared" si="293"/>
        <v>3</v>
      </c>
      <c r="X4734" t="str" cm="1">
        <f t="array" ref="X4734">_xlfn.IFS(W4734&lt;=3, "Q1", W4734&lt;=6, "Q2", W4734&lt;=9, "Q3", W4734&lt;=12, "Q4")</f>
        <v>Q1</v>
      </c>
      <c r="Y4734" s="4">
        <f t="shared" si="294"/>
        <v>38.999999999999993</v>
      </c>
      <c r="Z4734" t="str">
        <f t="shared" si="295"/>
        <v>March</v>
      </c>
    </row>
    <row r="4735" spans="1:26" x14ac:dyDescent="0.3">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c r="V4735">
        <f t="shared" si="292"/>
        <v>2</v>
      </c>
      <c r="W4735">
        <f t="shared" si="293"/>
        <v>3</v>
      </c>
      <c r="X4735" t="str" cm="1">
        <f t="array" ref="X4735">_xlfn.IFS(W4735&lt;=3, "Q1", W4735&lt;=6, "Q2", W4735&lt;=9, "Q3", W4735&lt;=12, "Q4")</f>
        <v>Q1</v>
      </c>
      <c r="Y4735" s="4">
        <f t="shared" si="294"/>
        <v>48</v>
      </c>
      <c r="Z4735" t="str">
        <f t="shared" si="295"/>
        <v>March</v>
      </c>
    </row>
    <row r="4736" spans="1:26" x14ac:dyDescent="0.3">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c r="V4736">
        <f t="shared" si="292"/>
        <v>5</v>
      </c>
      <c r="W4736">
        <f t="shared" si="293"/>
        <v>4</v>
      </c>
      <c r="X4736" t="str" cm="1">
        <f t="array" ref="X4736">_xlfn.IFS(W4736&lt;=3, "Q1", W4736&lt;=6, "Q2", W4736&lt;=9, "Q3", W4736&lt;=12, "Q4")</f>
        <v>Q2</v>
      </c>
      <c r="Y4736" s="4">
        <f t="shared" si="294"/>
        <v>22.222222222222225</v>
      </c>
      <c r="Z4736" t="str">
        <f t="shared" si="295"/>
        <v>April</v>
      </c>
    </row>
    <row r="4737" spans="1:26" x14ac:dyDescent="0.3">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c r="V4737">
        <f t="shared" si="292"/>
        <v>6</v>
      </c>
      <c r="W4737">
        <f t="shared" si="293"/>
        <v>6</v>
      </c>
      <c r="X4737" t="str" cm="1">
        <f t="array" ref="X4737">_xlfn.IFS(W4737&lt;=3, "Q1", W4737&lt;=6, "Q2", W4737&lt;=9, "Q3", W4737&lt;=12, "Q4")</f>
        <v>Q2</v>
      </c>
      <c r="Y4737" s="4">
        <f t="shared" si="294"/>
        <v>47</v>
      </c>
      <c r="Z4737" t="str">
        <f t="shared" si="295"/>
        <v>June</v>
      </c>
    </row>
    <row r="4738" spans="1:26" x14ac:dyDescent="0.3">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c r="V4738">
        <f t="shared" si="292"/>
        <v>6</v>
      </c>
      <c r="W4738">
        <f t="shared" si="293"/>
        <v>6</v>
      </c>
      <c r="X4738" t="str" cm="1">
        <f t="array" ref="X4738">_xlfn.IFS(W4738&lt;=3, "Q1", W4738&lt;=6, "Q2", W4738&lt;=9, "Q3", W4738&lt;=12, "Q4")</f>
        <v>Q2</v>
      </c>
      <c r="Y4738" s="4">
        <f t="shared" si="294"/>
        <v>45</v>
      </c>
      <c r="Z4738" t="str">
        <f t="shared" si="295"/>
        <v>June</v>
      </c>
    </row>
    <row r="4739" spans="1:26" x14ac:dyDescent="0.3">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c r="V4739">
        <f t="shared" ref="V4739:V4802" si="296">D4739-C4739</f>
        <v>6</v>
      </c>
      <c r="W4739">
        <f t="shared" ref="W4739:W4802" si="297">MONTH(C4739)</f>
        <v>6</v>
      </c>
      <c r="X4739" t="str" cm="1">
        <f t="array" ref="X4739">_xlfn.IFS(W4739&lt;=3, "Q1", W4739&lt;=6, "Q2", W4739&lt;=9, "Q3", W4739&lt;=12, "Q4")</f>
        <v>Q2</v>
      </c>
      <c r="Y4739" s="4">
        <f t="shared" ref="Y4739:Y4802" si="298">(U4739/R4739)*100</f>
        <v>22</v>
      </c>
      <c r="Z4739" t="str">
        <f t="shared" ref="Z4739:Z4802" si="299">TEXT(C4739, "mmmm")</f>
        <v>June</v>
      </c>
    </row>
    <row r="4740" spans="1:26" x14ac:dyDescent="0.3">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c r="V4740">
        <f t="shared" si="296"/>
        <v>6</v>
      </c>
      <c r="W4740">
        <f t="shared" si="297"/>
        <v>2</v>
      </c>
      <c r="X4740" t="str" cm="1">
        <f t="array" ref="X4740">_xlfn.IFS(W4740&lt;=3, "Q1", W4740&lt;=6, "Q2", W4740&lt;=9, "Q3", W4740&lt;=12, "Q4")</f>
        <v>Q1</v>
      </c>
      <c r="Y4740" s="4">
        <f t="shared" si="298"/>
        <v>46</v>
      </c>
      <c r="Z4740" t="str">
        <f t="shared" si="299"/>
        <v>February</v>
      </c>
    </row>
    <row r="4741" spans="1:26" x14ac:dyDescent="0.3">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c r="V4741">
        <f t="shared" si="296"/>
        <v>6</v>
      </c>
      <c r="W4741">
        <f t="shared" si="297"/>
        <v>2</v>
      </c>
      <c r="X4741" t="str" cm="1">
        <f t="array" ref="X4741">_xlfn.IFS(W4741&lt;=3, "Q1", W4741&lt;=6, "Q2", W4741&lt;=9, "Q3", W4741&lt;=12, "Q4")</f>
        <v>Q1</v>
      </c>
      <c r="Y4741" s="4">
        <f t="shared" si="298"/>
        <v>-2.5</v>
      </c>
      <c r="Z4741" t="str">
        <f t="shared" si="299"/>
        <v>February</v>
      </c>
    </row>
    <row r="4742" spans="1:26" x14ac:dyDescent="0.3">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c r="V4742">
        <f t="shared" si="296"/>
        <v>4</v>
      </c>
      <c r="W4742">
        <f t="shared" si="297"/>
        <v>11</v>
      </c>
      <c r="X4742" t="str" cm="1">
        <f t="array" ref="X4742">_xlfn.IFS(W4742&lt;=3, "Q1", W4742&lt;=6, "Q2", W4742&lt;=9, "Q3", W4742&lt;=12, "Q4")</f>
        <v>Q4</v>
      </c>
      <c r="Y4742" s="4">
        <f t="shared" si="298"/>
        <v>46</v>
      </c>
      <c r="Z4742" t="str">
        <f t="shared" si="299"/>
        <v>November</v>
      </c>
    </row>
    <row r="4743" spans="1:26" x14ac:dyDescent="0.3">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c r="V4743">
        <f t="shared" si="296"/>
        <v>4</v>
      </c>
      <c r="W4743">
        <f t="shared" si="297"/>
        <v>11</v>
      </c>
      <c r="X4743" t="str" cm="1">
        <f t="array" ref="X4743">_xlfn.IFS(W4743&lt;=3, "Q1", W4743&lt;=6, "Q2", W4743&lt;=9, "Q3", W4743&lt;=12, "Q4")</f>
        <v>Q4</v>
      </c>
      <c r="Y4743" s="4">
        <f t="shared" si="298"/>
        <v>25</v>
      </c>
      <c r="Z4743" t="str">
        <f t="shared" si="299"/>
        <v>November</v>
      </c>
    </row>
    <row r="4744" spans="1:26" x14ac:dyDescent="0.3">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c r="V4744">
        <f t="shared" si="296"/>
        <v>4</v>
      </c>
      <c r="W4744">
        <f t="shared" si="297"/>
        <v>11</v>
      </c>
      <c r="X4744" t="str" cm="1">
        <f t="array" ref="X4744">_xlfn.IFS(W4744&lt;=3, "Q1", W4744&lt;=6, "Q2", W4744&lt;=9, "Q3", W4744&lt;=12, "Q4")</f>
        <v>Q4</v>
      </c>
      <c r="Y4744" s="4">
        <f t="shared" si="298"/>
        <v>29.000000000000004</v>
      </c>
      <c r="Z4744" t="str">
        <f t="shared" si="299"/>
        <v>November</v>
      </c>
    </row>
    <row r="4745" spans="1:26" x14ac:dyDescent="0.3">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c r="V4745">
        <f t="shared" si="296"/>
        <v>0</v>
      </c>
      <c r="W4745">
        <f t="shared" si="297"/>
        <v>3</v>
      </c>
      <c r="X4745" t="str" cm="1">
        <f t="array" ref="X4745">_xlfn.IFS(W4745&lt;=3, "Q1", W4745&lt;=6, "Q2", W4745&lt;=9, "Q3", W4745&lt;=12, "Q4")</f>
        <v>Q1</v>
      </c>
      <c r="Y4745" s="4">
        <f t="shared" si="298"/>
        <v>32</v>
      </c>
      <c r="Z4745" t="str">
        <f t="shared" si="299"/>
        <v>March</v>
      </c>
    </row>
    <row r="4746" spans="1:26" x14ac:dyDescent="0.3">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c r="V4746">
        <f t="shared" si="296"/>
        <v>0</v>
      </c>
      <c r="W4746">
        <f t="shared" si="297"/>
        <v>3</v>
      </c>
      <c r="X4746" t="str" cm="1">
        <f t="array" ref="X4746">_xlfn.IFS(W4746&lt;=3, "Q1", W4746&lt;=6, "Q2", W4746&lt;=9, "Q3", W4746&lt;=12, "Q4")</f>
        <v>Q1</v>
      </c>
      <c r="Y4746" s="4">
        <f t="shared" si="298"/>
        <v>26</v>
      </c>
      <c r="Z4746" t="str">
        <f t="shared" si="299"/>
        <v>March</v>
      </c>
    </row>
    <row r="4747" spans="1:26" x14ac:dyDescent="0.3">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c r="V4747">
        <f t="shared" si="296"/>
        <v>0</v>
      </c>
      <c r="W4747">
        <f t="shared" si="297"/>
        <v>3</v>
      </c>
      <c r="X4747" t="str" cm="1">
        <f t="array" ref="X4747">_xlfn.IFS(W4747&lt;=3, "Q1", W4747&lt;=6, "Q2", W4747&lt;=9, "Q3", W4747&lt;=12, "Q4")</f>
        <v>Q1</v>
      </c>
      <c r="Y4747" s="4">
        <f t="shared" si="298"/>
        <v>49.000000000000007</v>
      </c>
      <c r="Z4747" t="str">
        <f t="shared" si="299"/>
        <v>March</v>
      </c>
    </row>
    <row r="4748" spans="1:26" x14ac:dyDescent="0.3">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c r="V4748">
        <f t="shared" si="296"/>
        <v>0</v>
      </c>
      <c r="W4748">
        <f t="shared" si="297"/>
        <v>3</v>
      </c>
      <c r="X4748" t="str" cm="1">
        <f t="array" ref="X4748">_xlfn.IFS(W4748&lt;=3, "Q1", W4748&lt;=6, "Q2", W4748&lt;=9, "Q3", W4748&lt;=12, "Q4")</f>
        <v>Q1</v>
      </c>
      <c r="Y4748" s="4">
        <f t="shared" si="298"/>
        <v>48.999999999999993</v>
      </c>
      <c r="Z4748" t="str">
        <f t="shared" si="299"/>
        <v>March</v>
      </c>
    </row>
    <row r="4749" spans="1:26" x14ac:dyDescent="0.3">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c r="V4749">
        <f t="shared" si="296"/>
        <v>0</v>
      </c>
      <c r="W4749">
        <f t="shared" si="297"/>
        <v>3</v>
      </c>
      <c r="X4749" t="str" cm="1">
        <f t="array" ref="X4749">_xlfn.IFS(W4749&lt;=3, "Q1", W4749&lt;=6, "Q2", W4749&lt;=9, "Q3", W4749&lt;=12, "Q4")</f>
        <v>Q1</v>
      </c>
      <c r="Y4749" s="4">
        <f t="shared" si="298"/>
        <v>30</v>
      </c>
      <c r="Z4749" t="str">
        <f t="shared" si="299"/>
        <v>March</v>
      </c>
    </row>
    <row r="4750" spans="1:26" x14ac:dyDescent="0.3">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c r="V4750">
        <f t="shared" si="296"/>
        <v>0</v>
      </c>
      <c r="W4750">
        <f t="shared" si="297"/>
        <v>3</v>
      </c>
      <c r="X4750" t="str" cm="1">
        <f t="array" ref="X4750">_xlfn.IFS(W4750&lt;=3, "Q1", W4750&lt;=6, "Q2", W4750&lt;=9, "Q3", W4750&lt;=12, "Q4")</f>
        <v>Q1</v>
      </c>
      <c r="Y4750" s="4">
        <f t="shared" si="298"/>
        <v>34</v>
      </c>
      <c r="Z4750" t="str">
        <f t="shared" si="299"/>
        <v>March</v>
      </c>
    </row>
    <row r="4751" spans="1:26" x14ac:dyDescent="0.3">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c r="V4751">
        <f t="shared" si="296"/>
        <v>1</v>
      </c>
      <c r="W4751">
        <f t="shared" si="297"/>
        <v>12</v>
      </c>
      <c r="X4751" t="str" cm="1">
        <f t="array" ref="X4751">_xlfn.IFS(W4751&lt;=3, "Q1", W4751&lt;=6, "Q2", W4751&lt;=9, "Q3", W4751&lt;=12, "Q4")</f>
        <v>Q4</v>
      </c>
      <c r="Y4751" s="4">
        <f t="shared" si="298"/>
        <v>48.000000000000007</v>
      </c>
      <c r="Z4751" t="str">
        <f t="shared" si="299"/>
        <v>December</v>
      </c>
    </row>
    <row r="4752" spans="1:26" x14ac:dyDescent="0.3">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c r="V4752">
        <f t="shared" si="296"/>
        <v>2</v>
      </c>
      <c r="W4752">
        <f t="shared" si="297"/>
        <v>10</v>
      </c>
      <c r="X4752" t="str" cm="1">
        <f t="array" ref="X4752">_xlfn.IFS(W4752&lt;=3, "Q1", W4752&lt;=6, "Q2", W4752&lt;=9, "Q3", W4752&lt;=12, "Q4")</f>
        <v>Q4</v>
      </c>
      <c r="Y4752" s="4">
        <f t="shared" si="298"/>
        <v>7.5</v>
      </c>
      <c r="Z4752" t="str">
        <f t="shared" si="299"/>
        <v>October</v>
      </c>
    </row>
    <row r="4753" spans="1:26" x14ac:dyDescent="0.3">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c r="V4753">
        <f t="shared" si="296"/>
        <v>4</v>
      </c>
      <c r="W4753">
        <f t="shared" si="297"/>
        <v>12</v>
      </c>
      <c r="X4753" t="str" cm="1">
        <f t="array" ref="X4753">_xlfn.IFS(W4753&lt;=3, "Q1", W4753&lt;=6, "Q2", W4753&lt;=9, "Q3", W4753&lt;=12, "Q4")</f>
        <v>Q4</v>
      </c>
      <c r="Y4753" s="4">
        <f t="shared" si="298"/>
        <v>-22.5</v>
      </c>
      <c r="Z4753" t="str">
        <f t="shared" si="299"/>
        <v>December</v>
      </c>
    </row>
    <row r="4754" spans="1:26" x14ac:dyDescent="0.3">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c r="V4754">
        <f t="shared" si="296"/>
        <v>4</v>
      </c>
      <c r="W4754">
        <f t="shared" si="297"/>
        <v>11</v>
      </c>
      <c r="X4754" t="str" cm="1">
        <f t="array" ref="X4754">_xlfn.IFS(W4754&lt;=3, "Q1", W4754&lt;=6, "Q2", W4754&lt;=9, "Q3", W4754&lt;=12, "Q4")</f>
        <v>Q4</v>
      </c>
      <c r="Y4754" s="4">
        <f t="shared" si="298"/>
        <v>-11.249999999999998</v>
      </c>
      <c r="Z4754" t="str">
        <f t="shared" si="299"/>
        <v>November</v>
      </c>
    </row>
    <row r="4755" spans="1:26" x14ac:dyDescent="0.3">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c r="V4755">
        <f t="shared" si="296"/>
        <v>4</v>
      </c>
      <c r="W4755">
        <f t="shared" si="297"/>
        <v>12</v>
      </c>
      <c r="X4755" t="str" cm="1">
        <f t="array" ref="X4755">_xlfn.IFS(W4755&lt;=3, "Q1", W4755&lt;=6, "Q2", W4755&lt;=9, "Q3", W4755&lt;=12, "Q4")</f>
        <v>Q4</v>
      </c>
      <c r="Y4755" s="4">
        <f t="shared" si="298"/>
        <v>28.749999999999996</v>
      </c>
      <c r="Z4755" t="str">
        <f t="shared" si="299"/>
        <v>December</v>
      </c>
    </row>
    <row r="4756" spans="1:26" x14ac:dyDescent="0.3">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c r="V4756">
        <f t="shared" si="296"/>
        <v>5</v>
      </c>
      <c r="W4756">
        <f t="shared" si="297"/>
        <v>2</v>
      </c>
      <c r="X4756" t="str" cm="1">
        <f t="array" ref="X4756">_xlfn.IFS(W4756&lt;=3, "Q1", W4756&lt;=6, "Q2", W4756&lt;=9, "Q3", W4756&lt;=12, "Q4")</f>
        <v>Q1</v>
      </c>
      <c r="Y4756" s="4">
        <f t="shared" si="298"/>
        <v>-66.666666666666657</v>
      </c>
      <c r="Z4756" t="str">
        <f t="shared" si="299"/>
        <v>February</v>
      </c>
    </row>
    <row r="4757" spans="1:26" x14ac:dyDescent="0.3">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c r="V4757">
        <f t="shared" si="296"/>
        <v>5</v>
      </c>
      <c r="W4757">
        <f t="shared" si="297"/>
        <v>2</v>
      </c>
      <c r="X4757" t="str" cm="1">
        <f t="array" ref="X4757">_xlfn.IFS(W4757&lt;=3, "Q1", W4757&lt;=6, "Q2", W4757&lt;=9, "Q3", W4757&lt;=12, "Q4")</f>
        <v>Q1</v>
      </c>
      <c r="Y4757" s="4">
        <f t="shared" si="298"/>
        <v>35</v>
      </c>
      <c r="Z4757" t="str">
        <f t="shared" si="299"/>
        <v>February</v>
      </c>
    </row>
    <row r="4758" spans="1:26" x14ac:dyDescent="0.3">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c r="V4758">
        <f t="shared" si="296"/>
        <v>4</v>
      </c>
      <c r="W4758">
        <f t="shared" si="297"/>
        <v>9</v>
      </c>
      <c r="X4758" t="str" cm="1">
        <f t="array" ref="X4758">_xlfn.IFS(W4758&lt;=3, "Q1", W4758&lt;=6, "Q2", W4758&lt;=9, "Q3", W4758&lt;=12, "Q4")</f>
        <v>Q3</v>
      </c>
      <c r="Y4758" s="4">
        <f t="shared" si="298"/>
        <v>-80</v>
      </c>
      <c r="Z4758" t="str">
        <f t="shared" si="299"/>
        <v>September</v>
      </c>
    </row>
    <row r="4759" spans="1:26" x14ac:dyDescent="0.3">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c r="V4759">
        <f t="shared" si="296"/>
        <v>5</v>
      </c>
      <c r="W4759">
        <f t="shared" si="297"/>
        <v>4</v>
      </c>
      <c r="X4759" t="str" cm="1">
        <f t="array" ref="X4759">_xlfn.IFS(W4759&lt;=3, "Q1", W4759&lt;=6, "Q2", W4759&lt;=9, "Q3", W4759&lt;=12, "Q4")</f>
        <v>Q2</v>
      </c>
      <c r="Y4759" s="4">
        <f t="shared" si="298"/>
        <v>-160</v>
      </c>
      <c r="Z4759" t="str">
        <f t="shared" si="299"/>
        <v>April</v>
      </c>
    </row>
    <row r="4760" spans="1:26" x14ac:dyDescent="0.3">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c r="V4760">
        <f t="shared" si="296"/>
        <v>4</v>
      </c>
      <c r="W4760">
        <f t="shared" si="297"/>
        <v>11</v>
      </c>
      <c r="X4760" t="str" cm="1">
        <f t="array" ref="X4760">_xlfn.IFS(W4760&lt;=3, "Q1", W4760&lt;=6, "Q2", W4760&lt;=9, "Q3", W4760&lt;=12, "Q4")</f>
        <v>Q4</v>
      </c>
      <c r="Y4760" s="4">
        <f t="shared" si="298"/>
        <v>27.999999999999996</v>
      </c>
      <c r="Z4760" t="str">
        <f t="shared" si="299"/>
        <v>November</v>
      </c>
    </row>
    <row r="4761" spans="1:26" x14ac:dyDescent="0.3">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c r="V4761">
        <f t="shared" si="296"/>
        <v>4</v>
      </c>
      <c r="W4761">
        <f t="shared" si="297"/>
        <v>11</v>
      </c>
      <c r="X4761" t="str" cm="1">
        <f t="array" ref="X4761">_xlfn.IFS(W4761&lt;=3, "Q1", W4761&lt;=6, "Q2", W4761&lt;=9, "Q3", W4761&lt;=12, "Q4")</f>
        <v>Q4</v>
      </c>
      <c r="Y4761" s="4">
        <f t="shared" si="298"/>
        <v>37.499999999999993</v>
      </c>
      <c r="Z4761" t="str">
        <f t="shared" si="299"/>
        <v>November</v>
      </c>
    </row>
    <row r="4762" spans="1:26" x14ac:dyDescent="0.3">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c r="V4762">
        <f t="shared" si="296"/>
        <v>4</v>
      </c>
      <c r="W4762">
        <f t="shared" si="297"/>
        <v>11</v>
      </c>
      <c r="X4762" t="str" cm="1">
        <f t="array" ref="X4762">_xlfn.IFS(W4762&lt;=3, "Q1", W4762&lt;=6, "Q2", W4762&lt;=9, "Q3", W4762&lt;=12, "Q4")</f>
        <v>Q4</v>
      </c>
      <c r="Y4762" s="4">
        <f t="shared" si="298"/>
        <v>36.25</v>
      </c>
      <c r="Z4762" t="str">
        <f t="shared" si="299"/>
        <v>November</v>
      </c>
    </row>
    <row r="4763" spans="1:26" x14ac:dyDescent="0.3">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c r="V4763">
        <f t="shared" si="296"/>
        <v>5</v>
      </c>
      <c r="W4763">
        <f t="shared" si="297"/>
        <v>12</v>
      </c>
      <c r="X4763" t="str" cm="1">
        <f t="array" ref="X4763">_xlfn.IFS(W4763&lt;=3, "Q1", W4763&lt;=6, "Q2", W4763&lt;=9, "Q3", W4763&lt;=12, "Q4")</f>
        <v>Q4</v>
      </c>
      <c r="Y4763" s="4">
        <f t="shared" si="298"/>
        <v>33.75</v>
      </c>
      <c r="Z4763" t="str">
        <f t="shared" si="299"/>
        <v>December</v>
      </c>
    </row>
    <row r="4764" spans="1:26" x14ac:dyDescent="0.3">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c r="V4764">
        <f t="shared" si="296"/>
        <v>5</v>
      </c>
      <c r="W4764">
        <f t="shared" si="297"/>
        <v>12</v>
      </c>
      <c r="X4764" t="str" cm="1">
        <f t="array" ref="X4764">_xlfn.IFS(W4764&lt;=3, "Q1", W4764&lt;=6, "Q2", W4764&lt;=9, "Q3", W4764&lt;=12, "Q4")</f>
        <v>Q4</v>
      </c>
      <c r="Y4764" s="4">
        <f t="shared" si="298"/>
        <v>7.5</v>
      </c>
      <c r="Z4764" t="str">
        <f t="shared" si="299"/>
        <v>December</v>
      </c>
    </row>
    <row r="4765" spans="1:26" x14ac:dyDescent="0.3">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c r="V4765">
        <f t="shared" si="296"/>
        <v>4</v>
      </c>
      <c r="W4765">
        <f t="shared" si="297"/>
        <v>9</v>
      </c>
      <c r="X4765" t="str" cm="1">
        <f t="array" ref="X4765">_xlfn.IFS(W4765&lt;=3, "Q1", W4765&lt;=6, "Q2", W4765&lt;=9, "Q3", W4765&lt;=12, "Q4")</f>
        <v>Q3</v>
      </c>
      <c r="Y4765" s="4">
        <f t="shared" si="298"/>
        <v>47</v>
      </c>
      <c r="Z4765" t="str">
        <f t="shared" si="299"/>
        <v>September</v>
      </c>
    </row>
    <row r="4766" spans="1:26" x14ac:dyDescent="0.3">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c r="V4766">
        <f t="shared" si="296"/>
        <v>3</v>
      </c>
      <c r="W4766">
        <f t="shared" si="297"/>
        <v>11</v>
      </c>
      <c r="X4766" t="str" cm="1">
        <f t="array" ref="X4766">_xlfn.IFS(W4766&lt;=3, "Q1", W4766&lt;=6, "Q2", W4766&lt;=9, "Q3", W4766&lt;=12, "Q4")</f>
        <v>Q4</v>
      </c>
      <c r="Y4766" s="4">
        <f t="shared" si="298"/>
        <v>36</v>
      </c>
      <c r="Z4766" t="str">
        <f t="shared" si="299"/>
        <v>November</v>
      </c>
    </row>
    <row r="4767" spans="1:26" x14ac:dyDescent="0.3">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c r="V4767">
        <f t="shared" si="296"/>
        <v>4</v>
      </c>
      <c r="W4767">
        <f t="shared" si="297"/>
        <v>4</v>
      </c>
      <c r="X4767" t="str" cm="1">
        <f t="array" ref="X4767">_xlfn.IFS(W4767&lt;=3, "Q1", W4767&lt;=6, "Q2", W4767&lt;=9, "Q3", W4767&lt;=12, "Q4")</f>
        <v>Q2</v>
      </c>
      <c r="Y4767" s="4">
        <f t="shared" si="298"/>
        <v>28.999999999999996</v>
      </c>
      <c r="Z4767" t="str">
        <f t="shared" si="299"/>
        <v>April</v>
      </c>
    </row>
    <row r="4768" spans="1:26" x14ac:dyDescent="0.3">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c r="V4768">
        <f t="shared" si="296"/>
        <v>3</v>
      </c>
      <c r="W4768">
        <f t="shared" si="297"/>
        <v>3</v>
      </c>
      <c r="X4768" t="str" cm="1">
        <f t="array" ref="X4768">_xlfn.IFS(W4768&lt;=3, "Q1", W4768&lt;=6, "Q2", W4768&lt;=9, "Q3", W4768&lt;=12, "Q4")</f>
        <v>Q1</v>
      </c>
      <c r="Y4768" s="4">
        <f t="shared" si="298"/>
        <v>26.25</v>
      </c>
      <c r="Z4768" t="str">
        <f t="shared" si="299"/>
        <v>March</v>
      </c>
    </row>
    <row r="4769" spans="1:26" x14ac:dyDescent="0.3">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c r="V4769">
        <f t="shared" si="296"/>
        <v>3</v>
      </c>
      <c r="W4769">
        <f t="shared" si="297"/>
        <v>3</v>
      </c>
      <c r="X4769" t="str" cm="1">
        <f t="array" ref="X4769">_xlfn.IFS(W4769&lt;=3, "Q1", W4769&lt;=6, "Q2", W4769&lt;=9, "Q3", W4769&lt;=12, "Q4")</f>
        <v>Q1</v>
      </c>
      <c r="Y4769" s="4">
        <f t="shared" si="298"/>
        <v>6.25</v>
      </c>
      <c r="Z4769" t="str">
        <f t="shared" si="299"/>
        <v>March</v>
      </c>
    </row>
    <row r="4770" spans="1:26" x14ac:dyDescent="0.3">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c r="V4770">
        <f t="shared" si="296"/>
        <v>1</v>
      </c>
      <c r="W4770">
        <f t="shared" si="297"/>
        <v>6</v>
      </c>
      <c r="X4770" t="str" cm="1">
        <f t="array" ref="X4770">_xlfn.IFS(W4770&lt;=3, "Q1", W4770&lt;=6, "Q2", W4770&lt;=9, "Q3", W4770&lt;=12, "Q4")</f>
        <v>Q2</v>
      </c>
      <c r="Y4770" s="4">
        <f t="shared" si="298"/>
        <v>36.25</v>
      </c>
      <c r="Z4770" t="str">
        <f t="shared" si="299"/>
        <v>June</v>
      </c>
    </row>
    <row r="4771" spans="1:26" x14ac:dyDescent="0.3">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c r="V4771">
        <f t="shared" si="296"/>
        <v>5</v>
      </c>
      <c r="W4771">
        <f t="shared" si="297"/>
        <v>9</v>
      </c>
      <c r="X4771" t="str" cm="1">
        <f t="array" ref="X4771">_xlfn.IFS(W4771&lt;=3, "Q1", W4771&lt;=6, "Q2", W4771&lt;=9, "Q3", W4771&lt;=12, "Q4")</f>
        <v>Q3</v>
      </c>
      <c r="Y4771" s="4">
        <f t="shared" si="298"/>
        <v>35</v>
      </c>
      <c r="Z4771" t="str">
        <f t="shared" si="299"/>
        <v>September</v>
      </c>
    </row>
    <row r="4772" spans="1:26" x14ac:dyDescent="0.3">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c r="V4772">
        <f t="shared" si="296"/>
        <v>5</v>
      </c>
      <c r="W4772">
        <f t="shared" si="297"/>
        <v>9</v>
      </c>
      <c r="X4772" t="str" cm="1">
        <f t="array" ref="X4772">_xlfn.IFS(W4772&lt;=3, "Q1", W4772&lt;=6, "Q2", W4772&lt;=9, "Q3", W4772&lt;=12, "Q4")</f>
        <v>Q3</v>
      </c>
      <c r="Y4772" s="4">
        <f t="shared" si="298"/>
        <v>30</v>
      </c>
      <c r="Z4772" t="str">
        <f t="shared" si="299"/>
        <v>September</v>
      </c>
    </row>
    <row r="4773" spans="1:26" x14ac:dyDescent="0.3">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c r="V4773">
        <f t="shared" si="296"/>
        <v>3</v>
      </c>
      <c r="W4773">
        <f t="shared" si="297"/>
        <v>10</v>
      </c>
      <c r="X4773" t="str" cm="1">
        <f t="array" ref="X4773">_xlfn.IFS(W4773&lt;=3, "Q1", W4773&lt;=6, "Q2", W4773&lt;=9, "Q3", W4773&lt;=12, "Q4")</f>
        <v>Q4</v>
      </c>
      <c r="Y4773" s="4">
        <f t="shared" si="298"/>
        <v>11.25</v>
      </c>
      <c r="Z4773" t="str">
        <f t="shared" si="299"/>
        <v>October</v>
      </c>
    </row>
    <row r="4774" spans="1:26" x14ac:dyDescent="0.3">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c r="V4774">
        <f t="shared" si="296"/>
        <v>4</v>
      </c>
      <c r="W4774">
        <f t="shared" si="297"/>
        <v>11</v>
      </c>
      <c r="X4774" t="str" cm="1">
        <f t="array" ref="X4774">_xlfn.IFS(W4774&lt;=3, "Q1", W4774&lt;=6, "Q2", W4774&lt;=9, "Q3", W4774&lt;=12, "Q4")</f>
        <v>Q4</v>
      </c>
      <c r="Y4774" s="4">
        <f t="shared" si="298"/>
        <v>-62.5</v>
      </c>
      <c r="Z4774" t="str">
        <f t="shared" si="299"/>
        <v>November</v>
      </c>
    </row>
    <row r="4775" spans="1:26" x14ac:dyDescent="0.3">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c r="V4775">
        <f t="shared" si="296"/>
        <v>4</v>
      </c>
      <c r="W4775">
        <f t="shared" si="297"/>
        <v>11</v>
      </c>
      <c r="X4775" t="str" cm="1">
        <f t="array" ref="X4775">_xlfn.IFS(W4775&lt;=3, "Q1", W4775&lt;=6, "Q2", W4775&lt;=9, "Q3", W4775&lt;=12, "Q4")</f>
        <v>Q4</v>
      </c>
      <c r="Y4775" s="4">
        <f t="shared" si="298"/>
        <v>36.250000000000007</v>
      </c>
      <c r="Z4775" t="str">
        <f t="shared" si="299"/>
        <v>November</v>
      </c>
    </row>
    <row r="4776" spans="1:26" x14ac:dyDescent="0.3">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c r="V4776">
        <f t="shared" si="296"/>
        <v>4</v>
      </c>
      <c r="W4776">
        <f t="shared" si="297"/>
        <v>11</v>
      </c>
      <c r="X4776" t="str" cm="1">
        <f t="array" ref="X4776">_xlfn.IFS(W4776&lt;=3, "Q1", W4776&lt;=6, "Q2", W4776&lt;=9, "Q3", W4776&lt;=12, "Q4")</f>
        <v>Q4</v>
      </c>
      <c r="Y4776" s="4">
        <f t="shared" si="298"/>
        <v>7.5</v>
      </c>
      <c r="Z4776" t="str">
        <f t="shared" si="299"/>
        <v>November</v>
      </c>
    </row>
    <row r="4777" spans="1:26" x14ac:dyDescent="0.3">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c r="V4777">
        <f t="shared" si="296"/>
        <v>5</v>
      </c>
      <c r="W4777">
        <f t="shared" si="297"/>
        <v>11</v>
      </c>
      <c r="X4777" t="str" cm="1">
        <f t="array" ref="X4777">_xlfn.IFS(W4777&lt;=3, "Q1", W4777&lt;=6, "Q2", W4777&lt;=9, "Q3", W4777&lt;=12, "Q4")</f>
        <v>Q4</v>
      </c>
      <c r="Y4777" s="4">
        <f t="shared" si="298"/>
        <v>26</v>
      </c>
      <c r="Z4777" t="str">
        <f t="shared" si="299"/>
        <v>November</v>
      </c>
    </row>
    <row r="4778" spans="1:26" x14ac:dyDescent="0.3">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c r="V4778">
        <f t="shared" si="296"/>
        <v>4</v>
      </c>
      <c r="W4778">
        <f t="shared" si="297"/>
        <v>2</v>
      </c>
      <c r="X4778" t="str" cm="1">
        <f t="array" ref="X4778">_xlfn.IFS(W4778&lt;=3, "Q1", W4778&lt;=6, "Q2", W4778&lt;=9, "Q3", W4778&lt;=12, "Q4")</f>
        <v>Q1</v>
      </c>
      <c r="Y4778" s="4">
        <f t="shared" si="298"/>
        <v>47</v>
      </c>
      <c r="Z4778" t="str">
        <f t="shared" si="299"/>
        <v>February</v>
      </c>
    </row>
    <row r="4779" spans="1:26" x14ac:dyDescent="0.3">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c r="V4779">
        <f t="shared" si="296"/>
        <v>4</v>
      </c>
      <c r="W4779">
        <f t="shared" si="297"/>
        <v>2</v>
      </c>
      <c r="X4779" t="str" cm="1">
        <f t="array" ref="X4779">_xlfn.IFS(W4779&lt;=3, "Q1", W4779&lt;=6, "Q2", W4779&lt;=9, "Q3", W4779&lt;=12, "Q4")</f>
        <v>Q1</v>
      </c>
      <c r="Y4779" s="4">
        <f t="shared" si="298"/>
        <v>25.999999999999996</v>
      </c>
      <c r="Z4779" t="str">
        <f t="shared" si="299"/>
        <v>February</v>
      </c>
    </row>
    <row r="4780" spans="1:26" x14ac:dyDescent="0.3">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c r="V4780">
        <f t="shared" si="296"/>
        <v>4</v>
      </c>
      <c r="W4780">
        <f t="shared" si="297"/>
        <v>11</v>
      </c>
      <c r="X4780" t="str" cm="1">
        <f t="array" ref="X4780">_xlfn.IFS(W4780&lt;=3, "Q1", W4780&lt;=6, "Q2", W4780&lt;=9, "Q3", W4780&lt;=12, "Q4")</f>
        <v>Q4</v>
      </c>
      <c r="Y4780" s="4">
        <f t="shared" si="298"/>
        <v>33</v>
      </c>
      <c r="Z4780" t="str">
        <f t="shared" si="299"/>
        <v>November</v>
      </c>
    </row>
    <row r="4781" spans="1:26" x14ac:dyDescent="0.3">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c r="V4781">
        <f t="shared" si="296"/>
        <v>2</v>
      </c>
      <c r="W4781">
        <f t="shared" si="297"/>
        <v>7</v>
      </c>
      <c r="X4781" t="str" cm="1">
        <f t="array" ref="X4781">_xlfn.IFS(W4781&lt;=3, "Q1", W4781&lt;=6, "Q2", W4781&lt;=9, "Q3", W4781&lt;=12, "Q4")</f>
        <v>Q3</v>
      </c>
      <c r="Y4781" s="4">
        <f t="shared" si="298"/>
        <v>16.666666666666668</v>
      </c>
      <c r="Z4781" t="str">
        <f t="shared" si="299"/>
        <v>July</v>
      </c>
    </row>
    <row r="4782" spans="1:26" x14ac:dyDescent="0.3">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c r="V4782">
        <f t="shared" si="296"/>
        <v>5</v>
      </c>
      <c r="W4782">
        <f t="shared" si="297"/>
        <v>11</v>
      </c>
      <c r="X4782" t="str" cm="1">
        <f t="array" ref="X4782">_xlfn.IFS(W4782&lt;=3, "Q1", W4782&lt;=6, "Q2", W4782&lt;=9, "Q3", W4782&lt;=12, "Q4")</f>
        <v>Q4</v>
      </c>
      <c r="Y4782" s="4">
        <f t="shared" si="298"/>
        <v>0</v>
      </c>
      <c r="Z4782" t="str">
        <f t="shared" si="299"/>
        <v>November</v>
      </c>
    </row>
    <row r="4783" spans="1:26" x14ac:dyDescent="0.3">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c r="V4783">
        <f t="shared" si="296"/>
        <v>5</v>
      </c>
      <c r="W4783">
        <f t="shared" si="297"/>
        <v>11</v>
      </c>
      <c r="X4783" t="str" cm="1">
        <f t="array" ref="X4783">_xlfn.IFS(W4783&lt;=3, "Q1", W4783&lt;=6, "Q2", W4783&lt;=9, "Q3", W4783&lt;=12, "Q4")</f>
        <v>Q4</v>
      </c>
      <c r="Y4783" s="4">
        <f t="shared" si="298"/>
        <v>-150</v>
      </c>
      <c r="Z4783" t="str">
        <f t="shared" si="299"/>
        <v>November</v>
      </c>
    </row>
    <row r="4784" spans="1:26" x14ac:dyDescent="0.3">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c r="V4784">
        <f t="shared" si="296"/>
        <v>5</v>
      </c>
      <c r="W4784">
        <f t="shared" si="297"/>
        <v>11</v>
      </c>
      <c r="X4784" t="str" cm="1">
        <f t="array" ref="X4784">_xlfn.IFS(W4784&lt;=3, "Q1", W4784&lt;=6, "Q2", W4784&lt;=9, "Q3", W4784&lt;=12, "Q4")</f>
        <v>Q4</v>
      </c>
      <c r="Y4784" s="4">
        <f t="shared" si="298"/>
        <v>8.75</v>
      </c>
      <c r="Z4784" t="str">
        <f t="shared" si="299"/>
        <v>November</v>
      </c>
    </row>
    <row r="4785" spans="1:26" x14ac:dyDescent="0.3">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c r="V4785">
        <f t="shared" si="296"/>
        <v>4</v>
      </c>
      <c r="W4785">
        <f t="shared" si="297"/>
        <v>1</v>
      </c>
      <c r="X4785" t="str" cm="1">
        <f t="array" ref="X4785">_xlfn.IFS(W4785&lt;=3, "Q1", W4785&lt;=6, "Q2", W4785&lt;=9, "Q3", W4785&lt;=12, "Q4")</f>
        <v>Q1</v>
      </c>
      <c r="Y4785" s="4">
        <f t="shared" si="298"/>
        <v>49.000000000000007</v>
      </c>
      <c r="Z4785" t="str">
        <f t="shared" si="299"/>
        <v>January</v>
      </c>
    </row>
    <row r="4786" spans="1:26" x14ac:dyDescent="0.3">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c r="V4786">
        <f t="shared" si="296"/>
        <v>5</v>
      </c>
      <c r="W4786">
        <f t="shared" si="297"/>
        <v>12</v>
      </c>
      <c r="X4786" t="str" cm="1">
        <f t="array" ref="X4786">_xlfn.IFS(W4786&lt;=3, "Q1", W4786&lt;=6, "Q2", W4786&lt;=9, "Q3", W4786&lt;=12, "Q4")</f>
        <v>Q4</v>
      </c>
      <c r="Y4786" s="4">
        <f t="shared" si="298"/>
        <v>8.75</v>
      </c>
      <c r="Z4786" t="str">
        <f t="shared" si="299"/>
        <v>December</v>
      </c>
    </row>
    <row r="4787" spans="1:26" x14ac:dyDescent="0.3">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c r="V4787">
        <f t="shared" si="296"/>
        <v>5</v>
      </c>
      <c r="W4787">
        <f t="shared" si="297"/>
        <v>12</v>
      </c>
      <c r="X4787" t="str" cm="1">
        <f t="array" ref="X4787">_xlfn.IFS(W4787&lt;=3, "Q1", W4787&lt;=6, "Q2", W4787&lt;=9, "Q3", W4787&lt;=12, "Q4")</f>
        <v>Q4</v>
      </c>
      <c r="Y4787" s="4">
        <f t="shared" si="298"/>
        <v>-206.66666666666669</v>
      </c>
      <c r="Z4787" t="str">
        <f t="shared" si="299"/>
        <v>December</v>
      </c>
    </row>
    <row r="4788" spans="1:26" x14ac:dyDescent="0.3">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c r="V4788">
        <f t="shared" si="296"/>
        <v>5</v>
      </c>
      <c r="W4788">
        <f t="shared" si="297"/>
        <v>12</v>
      </c>
      <c r="X4788" t="str" cm="1">
        <f t="array" ref="X4788">_xlfn.IFS(W4788&lt;=3, "Q1", W4788&lt;=6, "Q2", W4788&lt;=9, "Q3", W4788&lt;=12, "Q4")</f>
        <v>Q4</v>
      </c>
      <c r="Y4788" s="4">
        <f t="shared" si="298"/>
        <v>11.25</v>
      </c>
      <c r="Z4788" t="str">
        <f t="shared" si="299"/>
        <v>December</v>
      </c>
    </row>
    <row r="4789" spans="1:26" x14ac:dyDescent="0.3">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c r="V4789">
        <f t="shared" si="296"/>
        <v>5</v>
      </c>
      <c r="W4789">
        <f t="shared" si="297"/>
        <v>12</v>
      </c>
      <c r="X4789" t="str" cm="1">
        <f t="array" ref="X4789">_xlfn.IFS(W4789&lt;=3, "Q1", W4789&lt;=6, "Q2", W4789&lt;=9, "Q3", W4789&lt;=12, "Q4")</f>
        <v>Q4</v>
      </c>
      <c r="Y4789" s="4">
        <f t="shared" si="298"/>
        <v>-11.25</v>
      </c>
      <c r="Z4789" t="str">
        <f t="shared" si="299"/>
        <v>December</v>
      </c>
    </row>
    <row r="4790" spans="1:26" x14ac:dyDescent="0.3">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c r="V4790">
        <f t="shared" si="296"/>
        <v>5</v>
      </c>
      <c r="W4790">
        <f t="shared" si="297"/>
        <v>12</v>
      </c>
      <c r="X4790" t="str" cm="1">
        <f t="array" ref="X4790">_xlfn.IFS(W4790&lt;=3, "Q1", W4790&lt;=6, "Q2", W4790&lt;=9, "Q3", W4790&lt;=12, "Q4")</f>
        <v>Q4</v>
      </c>
      <c r="Y4790" s="4">
        <f t="shared" si="298"/>
        <v>28.750000000000004</v>
      </c>
      <c r="Z4790" t="str">
        <f t="shared" si="299"/>
        <v>December</v>
      </c>
    </row>
    <row r="4791" spans="1:26" x14ac:dyDescent="0.3">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c r="V4791">
        <f t="shared" si="296"/>
        <v>5</v>
      </c>
      <c r="W4791">
        <f t="shared" si="297"/>
        <v>12</v>
      </c>
      <c r="X4791" t="str" cm="1">
        <f t="array" ref="X4791">_xlfn.IFS(W4791&lt;=3, "Q1", W4791&lt;=6, "Q2", W4791&lt;=9, "Q3", W4791&lt;=12, "Q4")</f>
        <v>Q4</v>
      </c>
      <c r="Y4791" s="4">
        <f t="shared" si="298"/>
        <v>20</v>
      </c>
      <c r="Z4791" t="str">
        <f t="shared" si="299"/>
        <v>December</v>
      </c>
    </row>
    <row r="4792" spans="1:26" x14ac:dyDescent="0.3">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c r="V4792">
        <f t="shared" si="296"/>
        <v>5</v>
      </c>
      <c r="W4792">
        <f t="shared" si="297"/>
        <v>12</v>
      </c>
      <c r="X4792" t="str" cm="1">
        <f t="array" ref="X4792">_xlfn.IFS(W4792&lt;=3, "Q1", W4792&lt;=6, "Q2", W4792&lt;=9, "Q3", W4792&lt;=12, "Q4")</f>
        <v>Q4</v>
      </c>
      <c r="Y4792" s="4">
        <f t="shared" si="298"/>
        <v>-68</v>
      </c>
      <c r="Z4792" t="str">
        <f t="shared" si="299"/>
        <v>December</v>
      </c>
    </row>
    <row r="4793" spans="1:26" x14ac:dyDescent="0.3">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c r="V4793">
        <f t="shared" si="296"/>
        <v>5</v>
      </c>
      <c r="W4793">
        <f t="shared" si="297"/>
        <v>12</v>
      </c>
      <c r="X4793" t="str" cm="1">
        <f t="array" ref="X4793">_xlfn.IFS(W4793&lt;=3, "Q1", W4793&lt;=6, "Q2", W4793&lt;=9, "Q3", W4793&lt;=12, "Q4")</f>
        <v>Q4</v>
      </c>
      <c r="Y4793" s="4">
        <f t="shared" si="298"/>
        <v>33.75</v>
      </c>
      <c r="Z4793" t="str">
        <f t="shared" si="299"/>
        <v>December</v>
      </c>
    </row>
    <row r="4794" spans="1:26" x14ac:dyDescent="0.3">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c r="V4794">
        <f t="shared" si="296"/>
        <v>5</v>
      </c>
      <c r="W4794">
        <f t="shared" si="297"/>
        <v>12</v>
      </c>
      <c r="X4794" t="str" cm="1">
        <f t="array" ref="X4794">_xlfn.IFS(W4794&lt;=3, "Q1", W4794&lt;=6, "Q2", W4794&lt;=9, "Q3", W4794&lt;=12, "Q4")</f>
        <v>Q4</v>
      </c>
      <c r="Y4794" s="4">
        <f t="shared" si="298"/>
        <v>35</v>
      </c>
      <c r="Z4794" t="str">
        <f t="shared" si="299"/>
        <v>December</v>
      </c>
    </row>
    <row r="4795" spans="1:26" x14ac:dyDescent="0.3">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c r="V4795">
        <f t="shared" si="296"/>
        <v>5</v>
      </c>
      <c r="W4795">
        <f t="shared" si="297"/>
        <v>6</v>
      </c>
      <c r="X4795" t="str" cm="1">
        <f t="array" ref="X4795">_xlfn.IFS(W4795&lt;=3, "Q1", W4795&lt;=6, "Q2", W4795&lt;=9, "Q3", W4795&lt;=12, "Q4")</f>
        <v>Q2</v>
      </c>
      <c r="Y4795" s="4">
        <f t="shared" si="298"/>
        <v>44.999999999999993</v>
      </c>
      <c r="Z4795" t="str">
        <f t="shared" si="299"/>
        <v>June</v>
      </c>
    </row>
    <row r="4796" spans="1:26" x14ac:dyDescent="0.3">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c r="V4796">
        <f t="shared" si="296"/>
        <v>7</v>
      </c>
      <c r="W4796">
        <f t="shared" si="297"/>
        <v>3</v>
      </c>
      <c r="X4796" t="str" cm="1">
        <f t="array" ref="X4796">_xlfn.IFS(W4796&lt;=3, "Q1", W4796&lt;=6, "Q2", W4796&lt;=9, "Q3", W4796&lt;=12, "Q4")</f>
        <v>Q1</v>
      </c>
      <c r="Y4796" s="4">
        <f t="shared" si="298"/>
        <v>42</v>
      </c>
      <c r="Z4796" t="str">
        <f t="shared" si="299"/>
        <v>March</v>
      </c>
    </row>
    <row r="4797" spans="1:26" x14ac:dyDescent="0.3">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c r="V4797">
        <f t="shared" si="296"/>
        <v>4</v>
      </c>
      <c r="W4797">
        <f t="shared" si="297"/>
        <v>8</v>
      </c>
      <c r="X4797" t="str" cm="1">
        <f t="array" ref="X4797">_xlfn.IFS(W4797&lt;=3, "Q1", W4797&lt;=6, "Q2", W4797&lt;=9, "Q3", W4797&lt;=12, "Q4")</f>
        <v>Q3</v>
      </c>
      <c r="Y4797" s="4">
        <f t="shared" si="298"/>
        <v>48</v>
      </c>
      <c r="Z4797" t="str">
        <f t="shared" si="299"/>
        <v>August</v>
      </c>
    </row>
    <row r="4798" spans="1:26" x14ac:dyDescent="0.3">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c r="V4798">
        <f t="shared" si="296"/>
        <v>5</v>
      </c>
      <c r="W4798">
        <f t="shared" si="297"/>
        <v>5</v>
      </c>
      <c r="X4798" t="str" cm="1">
        <f t="array" ref="X4798">_xlfn.IFS(W4798&lt;=3, "Q1", W4798&lt;=6, "Q2", W4798&lt;=9, "Q3", W4798&lt;=12, "Q4")</f>
        <v>Q2</v>
      </c>
      <c r="Y4798" s="4">
        <f t="shared" si="298"/>
        <v>-76.666666666666657</v>
      </c>
      <c r="Z4798" t="str">
        <f t="shared" si="299"/>
        <v>May</v>
      </c>
    </row>
    <row r="4799" spans="1:26" x14ac:dyDescent="0.3">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c r="V4799">
        <f t="shared" si="296"/>
        <v>5</v>
      </c>
      <c r="W4799">
        <f t="shared" si="297"/>
        <v>5</v>
      </c>
      <c r="X4799" t="str" cm="1">
        <f t="array" ref="X4799">_xlfn.IFS(W4799&lt;=3, "Q1", W4799&lt;=6, "Q2", W4799&lt;=9, "Q3", W4799&lt;=12, "Q4")</f>
        <v>Q2</v>
      </c>
      <c r="Y4799" s="4">
        <f t="shared" si="298"/>
        <v>35</v>
      </c>
      <c r="Z4799" t="str">
        <f t="shared" si="299"/>
        <v>May</v>
      </c>
    </row>
    <row r="4800" spans="1:26" x14ac:dyDescent="0.3">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c r="V4800">
        <f t="shared" si="296"/>
        <v>5</v>
      </c>
      <c r="W4800">
        <f t="shared" si="297"/>
        <v>5</v>
      </c>
      <c r="X4800" t="str" cm="1">
        <f t="array" ref="X4800">_xlfn.IFS(W4800&lt;=3, "Q1", W4800&lt;=6, "Q2", W4800&lt;=9, "Q3", W4800&lt;=12, "Q4")</f>
        <v>Q2</v>
      </c>
      <c r="Y4800" s="4">
        <f t="shared" si="298"/>
        <v>27.499999999999996</v>
      </c>
      <c r="Z4800" t="str">
        <f t="shared" si="299"/>
        <v>May</v>
      </c>
    </row>
    <row r="4801" spans="1:26" x14ac:dyDescent="0.3">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c r="V4801">
        <f t="shared" si="296"/>
        <v>5</v>
      </c>
      <c r="W4801">
        <f t="shared" si="297"/>
        <v>5</v>
      </c>
      <c r="X4801" t="str" cm="1">
        <f t="array" ref="X4801">_xlfn.IFS(W4801&lt;=3, "Q1", W4801&lt;=6, "Q2", W4801&lt;=9, "Q3", W4801&lt;=12, "Q4")</f>
        <v>Q2</v>
      </c>
      <c r="Y4801" s="4">
        <f t="shared" si="298"/>
        <v>10</v>
      </c>
      <c r="Z4801" t="str">
        <f t="shared" si="299"/>
        <v>May</v>
      </c>
    </row>
    <row r="4802" spans="1:26" x14ac:dyDescent="0.3">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c r="V4802">
        <f t="shared" si="296"/>
        <v>5</v>
      </c>
      <c r="W4802">
        <f t="shared" si="297"/>
        <v>5</v>
      </c>
      <c r="X4802" t="str" cm="1">
        <f t="array" ref="X4802">_xlfn.IFS(W4802&lt;=3, "Q1", W4802&lt;=6, "Q2", W4802&lt;=9, "Q3", W4802&lt;=12, "Q4")</f>
        <v>Q2</v>
      </c>
      <c r="Y4802" s="4">
        <f t="shared" si="298"/>
        <v>8.75</v>
      </c>
      <c r="Z4802" t="str">
        <f t="shared" si="299"/>
        <v>May</v>
      </c>
    </row>
    <row r="4803" spans="1:26" x14ac:dyDescent="0.3">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c r="V4803">
        <f t="shared" ref="V4803:V4866" si="300">D4803-C4803</f>
        <v>5</v>
      </c>
      <c r="W4803">
        <f t="shared" ref="W4803:W4866" si="301">MONTH(C4803)</f>
        <v>5</v>
      </c>
      <c r="X4803" t="str" cm="1">
        <f t="array" ref="X4803">_xlfn.IFS(W4803&lt;=3, "Q1", W4803&lt;=6, "Q2", W4803&lt;=9, "Q3", W4803&lt;=12, "Q4")</f>
        <v>Q2</v>
      </c>
      <c r="Y4803" s="4">
        <f t="shared" ref="Y4803:Y4866" si="302">(U4803/R4803)*100</f>
        <v>-73.333333333333329</v>
      </c>
      <c r="Z4803" t="str">
        <f t="shared" ref="Z4803:Z4866" si="303">TEXT(C4803, "mmmm")</f>
        <v>May</v>
      </c>
    </row>
    <row r="4804" spans="1:26" x14ac:dyDescent="0.3">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c r="V4804">
        <f t="shared" si="300"/>
        <v>5</v>
      </c>
      <c r="W4804">
        <f t="shared" si="301"/>
        <v>5</v>
      </c>
      <c r="X4804" t="str" cm="1">
        <f t="array" ref="X4804">_xlfn.IFS(W4804&lt;=3, "Q1", W4804&lt;=6, "Q2", W4804&lt;=9, "Q3", W4804&lt;=12, "Q4")</f>
        <v>Q2</v>
      </c>
      <c r="Y4804" s="4">
        <f t="shared" si="302"/>
        <v>-73.333333333333343</v>
      </c>
      <c r="Z4804" t="str">
        <f t="shared" si="303"/>
        <v>May</v>
      </c>
    </row>
    <row r="4805" spans="1:26" x14ac:dyDescent="0.3">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c r="V4805">
        <f t="shared" si="300"/>
        <v>4</v>
      </c>
      <c r="W4805">
        <f t="shared" si="301"/>
        <v>7</v>
      </c>
      <c r="X4805" t="str" cm="1">
        <f t="array" ref="X4805">_xlfn.IFS(W4805&lt;=3, "Q1", W4805&lt;=6, "Q2", W4805&lt;=9, "Q3", W4805&lt;=12, "Q4")</f>
        <v>Q3</v>
      </c>
      <c r="Y4805" s="4">
        <f t="shared" si="302"/>
        <v>-18.333333333333332</v>
      </c>
      <c r="Z4805" t="str">
        <f t="shared" si="303"/>
        <v>July</v>
      </c>
    </row>
    <row r="4806" spans="1:26" x14ac:dyDescent="0.3">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c r="V4806">
        <f t="shared" si="300"/>
        <v>4</v>
      </c>
      <c r="W4806">
        <f t="shared" si="301"/>
        <v>7</v>
      </c>
      <c r="X4806" t="str" cm="1">
        <f t="array" ref="X4806">_xlfn.IFS(W4806&lt;=3, "Q1", W4806&lt;=6, "Q2", W4806&lt;=9, "Q3", W4806&lt;=12, "Q4")</f>
        <v>Q3</v>
      </c>
      <c r="Y4806" s="4">
        <f t="shared" si="302"/>
        <v>21.250000000000004</v>
      </c>
      <c r="Z4806" t="str">
        <f t="shared" si="303"/>
        <v>July</v>
      </c>
    </row>
    <row r="4807" spans="1:26" x14ac:dyDescent="0.3">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c r="V4807">
        <f t="shared" si="300"/>
        <v>3</v>
      </c>
      <c r="W4807">
        <f t="shared" si="301"/>
        <v>11</v>
      </c>
      <c r="X4807" t="str" cm="1">
        <f t="array" ref="X4807">_xlfn.IFS(W4807&lt;=3, "Q1", W4807&lt;=6, "Q2", W4807&lt;=9, "Q3", W4807&lt;=12, "Q4")</f>
        <v>Q4</v>
      </c>
      <c r="Y4807" s="4">
        <f t="shared" si="302"/>
        <v>48.000000000000007</v>
      </c>
      <c r="Z4807" t="str">
        <f t="shared" si="303"/>
        <v>November</v>
      </c>
    </row>
    <row r="4808" spans="1:26" x14ac:dyDescent="0.3">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c r="V4808">
        <f t="shared" si="300"/>
        <v>3</v>
      </c>
      <c r="W4808">
        <f t="shared" si="301"/>
        <v>11</v>
      </c>
      <c r="X4808" t="str" cm="1">
        <f t="array" ref="X4808">_xlfn.IFS(W4808&lt;=3, "Q1", W4808&lt;=6, "Q2", W4808&lt;=9, "Q3", W4808&lt;=12, "Q4")</f>
        <v>Q4</v>
      </c>
      <c r="Y4808" s="4">
        <f t="shared" si="302"/>
        <v>45.000000000000007</v>
      </c>
      <c r="Z4808" t="str">
        <f t="shared" si="303"/>
        <v>November</v>
      </c>
    </row>
    <row r="4809" spans="1:26" x14ac:dyDescent="0.3">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c r="V4809">
        <f t="shared" si="300"/>
        <v>3</v>
      </c>
      <c r="W4809">
        <f t="shared" si="301"/>
        <v>11</v>
      </c>
      <c r="X4809" t="str" cm="1">
        <f t="array" ref="X4809">_xlfn.IFS(W4809&lt;=3, "Q1", W4809&lt;=6, "Q2", W4809&lt;=9, "Q3", W4809&lt;=12, "Q4")</f>
        <v>Q4</v>
      </c>
      <c r="Y4809" s="4">
        <f t="shared" si="302"/>
        <v>30</v>
      </c>
      <c r="Z4809" t="str">
        <f t="shared" si="303"/>
        <v>November</v>
      </c>
    </row>
    <row r="4810" spans="1:26" x14ac:dyDescent="0.3">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c r="V4810">
        <f t="shared" si="300"/>
        <v>5</v>
      </c>
      <c r="W4810">
        <f t="shared" si="301"/>
        <v>11</v>
      </c>
      <c r="X4810" t="str" cm="1">
        <f t="array" ref="X4810">_xlfn.IFS(W4810&lt;=3, "Q1", W4810&lt;=6, "Q2", W4810&lt;=9, "Q3", W4810&lt;=12, "Q4")</f>
        <v>Q4</v>
      </c>
      <c r="Y4810" s="4">
        <f t="shared" si="302"/>
        <v>33.75</v>
      </c>
      <c r="Z4810" t="str">
        <f t="shared" si="303"/>
        <v>November</v>
      </c>
    </row>
    <row r="4811" spans="1:26" x14ac:dyDescent="0.3">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c r="V4811">
        <f t="shared" si="300"/>
        <v>3</v>
      </c>
      <c r="W4811">
        <f t="shared" si="301"/>
        <v>12</v>
      </c>
      <c r="X4811" t="str" cm="1">
        <f t="array" ref="X4811">_xlfn.IFS(W4811&lt;=3, "Q1", W4811&lt;=6, "Q2", W4811&lt;=9, "Q3", W4811&lt;=12, "Q4")</f>
        <v>Q4</v>
      </c>
      <c r="Y4811" s="4">
        <f t="shared" si="302"/>
        <v>47</v>
      </c>
      <c r="Z4811" t="str">
        <f t="shared" si="303"/>
        <v>December</v>
      </c>
    </row>
    <row r="4812" spans="1:26" x14ac:dyDescent="0.3">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c r="V4812">
        <f t="shared" si="300"/>
        <v>3</v>
      </c>
      <c r="W4812">
        <f t="shared" si="301"/>
        <v>12</v>
      </c>
      <c r="X4812" t="str" cm="1">
        <f t="array" ref="X4812">_xlfn.IFS(W4812&lt;=3, "Q1", W4812&lt;=6, "Q2", W4812&lt;=9, "Q3", W4812&lt;=12, "Q4")</f>
        <v>Q4</v>
      </c>
      <c r="Y4812" s="4">
        <f t="shared" si="302"/>
        <v>30</v>
      </c>
      <c r="Z4812" t="str">
        <f t="shared" si="303"/>
        <v>December</v>
      </c>
    </row>
    <row r="4813" spans="1:26" x14ac:dyDescent="0.3">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c r="V4813">
        <f t="shared" si="300"/>
        <v>5</v>
      </c>
      <c r="W4813">
        <f t="shared" si="301"/>
        <v>11</v>
      </c>
      <c r="X4813" t="str" cm="1">
        <f t="array" ref="X4813">_xlfn.IFS(W4813&lt;=3, "Q1", W4813&lt;=6, "Q2", W4813&lt;=9, "Q3", W4813&lt;=12, "Q4")</f>
        <v>Q4</v>
      </c>
      <c r="Y4813" s="4">
        <f t="shared" si="302"/>
        <v>-5.7142857142857144</v>
      </c>
      <c r="Z4813" t="str">
        <f t="shared" si="303"/>
        <v>November</v>
      </c>
    </row>
    <row r="4814" spans="1:26" x14ac:dyDescent="0.3">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c r="V4814">
        <f t="shared" si="300"/>
        <v>5</v>
      </c>
      <c r="W4814">
        <f t="shared" si="301"/>
        <v>11</v>
      </c>
      <c r="X4814" t="str" cm="1">
        <f t="array" ref="X4814">_xlfn.IFS(W4814&lt;=3, "Q1", W4814&lt;=6, "Q2", W4814&lt;=9, "Q3", W4814&lt;=12, "Q4")</f>
        <v>Q4</v>
      </c>
      <c r="Y4814" s="4">
        <f t="shared" si="302"/>
        <v>15</v>
      </c>
      <c r="Z4814" t="str">
        <f t="shared" si="303"/>
        <v>November</v>
      </c>
    </row>
    <row r="4815" spans="1:26" x14ac:dyDescent="0.3">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c r="V4815">
        <f t="shared" si="300"/>
        <v>5</v>
      </c>
      <c r="W4815">
        <f t="shared" si="301"/>
        <v>11</v>
      </c>
      <c r="X4815" t="str" cm="1">
        <f t="array" ref="X4815">_xlfn.IFS(W4815&lt;=3, "Q1", W4815&lt;=6, "Q2", W4815&lt;=9, "Q3", W4815&lt;=12, "Q4")</f>
        <v>Q4</v>
      </c>
      <c r="Y4815" s="4">
        <f t="shared" si="302"/>
        <v>20</v>
      </c>
      <c r="Z4815" t="str">
        <f t="shared" si="303"/>
        <v>November</v>
      </c>
    </row>
    <row r="4816" spans="1:26" x14ac:dyDescent="0.3">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c r="V4816">
        <f t="shared" si="300"/>
        <v>2</v>
      </c>
      <c r="W4816">
        <f t="shared" si="301"/>
        <v>5</v>
      </c>
      <c r="X4816" t="str" cm="1">
        <f t="array" ref="X4816">_xlfn.IFS(W4816&lt;=3, "Q1", W4816&lt;=6, "Q2", W4816&lt;=9, "Q3", W4816&lt;=12, "Q4")</f>
        <v>Q2</v>
      </c>
      <c r="Y4816" s="4">
        <f t="shared" si="302"/>
        <v>45</v>
      </c>
      <c r="Z4816" t="str">
        <f t="shared" si="303"/>
        <v>May</v>
      </c>
    </row>
    <row r="4817" spans="1:26" x14ac:dyDescent="0.3">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c r="V4817">
        <f t="shared" si="300"/>
        <v>5</v>
      </c>
      <c r="W4817">
        <f t="shared" si="301"/>
        <v>12</v>
      </c>
      <c r="X4817" t="str" cm="1">
        <f t="array" ref="X4817">_xlfn.IFS(W4817&lt;=3, "Q1", W4817&lt;=6, "Q2", W4817&lt;=9, "Q3", W4817&lt;=12, "Q4")</f>
        <v>Q4</v>
      </c>
      <c r="Y4817" s="4">
        <f t="shared" si="302"/>
        <v>33.75</v>
      </c>
      <c r="Z4817" t="str">
        <f t="shared" si="303"/>
        <v>December</v>
      </c>
    </row>
    <row r="4818" spans="1:26" x14ac:dyDescent="0.3">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c r="V4818">
        <f t="shared" si="300"/>
        <v>5</v>
      </c>
      <c r="W4818">
        <f t="shared" si="301"/>
        <v>12</v>
      </c>
      <c r="X4818" t="str" cm="1">
        <f t="array" ref="X4818">_xlfn.IFS(W4818&lt;=3, "Q1", W4818&lt;=6, "Q2", W4818&lt;=9, "Q3", W4818&lt;=12, "Q4")</f>
        <v>Q4</v>
      </c>
      <c r="Y4818" s="4">
        <f t="shared" si="302"/>
        <v>16.25</v>
      </c>
      <c r="Z4818" t="str">
        <f t="shared" si="303"/>
        <v>December</v>
      </c>
    </row>
    <row r="4819" spans="1:26" x14ac:dyDescent="0.3">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c r="V4819">
        <f t="shared" si="300"/>
        <v>5</v>
      </c>
      <c r="W4819">
        <f t="shared" si="301"/>
        <v>12</v>
      </c>
      <c r="X4819" t="str" cm="1">
        <f t="array" ref="X4819">_xlfn.IFS(W4819&lt;=3, "Q1", W4819&lt;=6, "Q2", W4819&lt;=9, "Q3", W4819&lt;=12, "Q4")</f>
        <v>Q4</v>
      </c>
      <c r="Y4819" s="4">
        <f t="shared" si="302"/>
        <v>10</v>
      </c>
      <c r="Z4819" t="str">
        <f t="shared" si="303"/>
        <v>December</v>
      </c>
    </row>
    <row r="4820" spans="1:26" x14ac:dyDescent="0.3">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c r="V4820">
        <f t="shared" si="300"/>
        <v>5</v>
      </c>
      <c r="W4820">
        <f t="shared" si="301"/>
        <v>12</v>
      </c>
      <c r="X4820" t="str" cm="1">
        <f t="array" ref="X4820">_xlfn.IFS(W4820&lt;=3, "Q1", W4820&lt;=6, "Q2", W4820&lt;=9, "Q3", W4820&lt;=12, "Q4")</f>
        <v>Q4</v>
      </c>
      <c r="Y4820" s="4">
        <f t="shared" si="302"/>
        <v>-18.75</v>
      </c>
      <c r="Z4820" t="str">
        <f t="shared" si="303"/>
        <v>December</v>
      </c>
    </row>
    <row r="4821" spans="1:26" x14ac:dyDescent="0.3">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c r="V4821">
        <f t="shared" si="300"/>
        <v>6</v>
      </c>
      <c r="W4821">
        <f t="shared" si="301"/>
        <v>6</v>
      </c>
      <c r="X4821" t="str" cm="1">
        <f t="array" ref="X4821">_xlfn.IFS(W4821&lt;=3, "Q1", W4821&lt;=6, "Q2", W4821&lt;=9, "Q3", W4821&lt;=12, "Q4")</f>
        <v>Q2</v>
      </c>
      <c r="Y4821" s="4">
        <f t="shared" si="302"/>
        <v>49</v>
      </c>
      <c r="Z4821" t="str">
        <f t="shared" si="303"/>
        <v>June</v>
      </c>
    </row>
    <row r="4822" spans="1:26" x14ac:dyDescent="0.3">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c r="V4822">
        <f t="shared" si="300"/>
        <v>4</v>
      </c>
      <c r="W4822">
        <f t="shared" si="301"/>
        <v>4</v>
      </c>
      <c r="X4822" t="str" cm="1">
        <f t="array" ref="X4822">_xlfn.IFS(W4822&lt;=3, "Q1", W4822&lt;=6, "Q2", W4822&lt;=9, "Q3", W4822&lt;=12, "Q4")</f>
        <v>Q2</v>
      </c>
      <c r="Y4822" s="4">
        <f t="shared" si="302"/>
        <v>-255.00000000000003</v>
      </c>
      <c r="Z4822" t="str">
        <f t="shared" si="303"/>
        <v>April</v>
      </c>
    </row>
    <row r="4823" spans="1:26" x14ac:dyDescent="0.3">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c r="V4823">
        <f t="shared" si="300"/>
        <v>4</v>
      </c>
      <c r="W4823">
        <f t="shared" si="301"/>
        <v>4</v>
      </c>
      <c r="X4823" t="str" cm="1">
        <f t="array" ref="X4823">_xlfn.IFS(W4823&lt;=3, "Q1", W4823&lt;=6, "Q2", W4823&lt;=9, "Q3", W4823&lt;=12, "Q4")</f>
        <v>Q2</v>
      </c>
      <c r="Y4823" s="4">
        <f t="shared" si="302"/>
        <v>12.5</v>
      </c>
      <c r="Z4823" t="str">
        <f t="shared" si="303"/>
        <v>April</v>
      </c>
    </row>
    <row r="4824" spans="1:26" x14ac:dyDescent="0.3">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c r="V4824">
        <f t="shared" si="300"/>
        <v>1</v>
      </c>
      <c r="W4824">
        <f t="shared" si="301"/>
        <v>7</v>
      </c>
      <c r="X4824" t="str" cm="1">
        <f t="array" ref="X4824">_xlfn.IFS(W4824&lt;=3, "Q1", W4824&lt;=6, "Q2", W4824&lt;=9, "Q3", W4824&lt;=12, "Q4")</f>
        <v>Q3</v>
      </c>
      <c r="Y4824" s="4">
        <f t="shared" si="302"/>
        <v>-80</v>
      </c>
      <c r="Z4824" t="str">
        <f t="shared" si="303"/>
        <v>July</v>
      </c>
    </row>
    <row r="4825" spans="1:26" x14ac:dyDescent="0.3">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c r="V4825">
        <f t="shared" si="300"/>
        <v>5</v>
      </c>
      <c r="W4825">
        <f t="shared" si="301"/>
        <v>11</v>
      </c>
      <c r="X4825" t="str" cm="1">
        <f t="array" ref="X4825">_xlfn.IFS(W4825&lt;=3, "Q1", W4825&lt;=6, "Q2", W4825&lt;=9, "Q3", W4825&lt;=12, "Q4")</f>
        <v>Q4</v>
      </c>
      <c r="Y4825" s="4">
        <f t="shared" si="302"/>
        <v>-80</v>
      </c>
      <c r="Z4825" t="str">
        <f t="shared" si="303"/>
        <v>November</v>
      </c>
    </row>
    <row r="4826" spans="1:26" x14ac:dyDescent="0.3">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c r="V4826">
        <f t="shared" si="300"/>
        <v>5</v>
      </c>
      <c r="W4826">
        <f t="shared" si="301"/>
        <v>11</v>
      </c>
      <c r="X4826" t="str" cm="1">
        <f t="array" ref="X4826">_xlfn.IFS(W4826&lt;=3, "Q1", W4826&lt;=6, "Q2", W4826&lt;=9, "Q3", W4826&lt;=12, "Q4")</f>
        <v>Q4</v>
      </c>
      <c r="Y4826" s="4">
        <f t="shared" si="302"/>
        <v>-7.1428571428571441</v>
      </c>
      <c r="Z4826" t="str">
        <f t="shared" si="303"/>
        <v>November</v>
      </c>
    </row>
    <row r="4827" spans="1:26" x14ac:dyDescent="0.3">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c r="V4827">
        <f t="shared" si="300"/>
        <v>5</v>
      </c>
      <c r="W4827">
        <f t="shared" si="301"/>
        <v>11</v>
      </c>
      <c r="X4827" t="str" cm="1">
        <f t="array" ref="X4827">_xlfn.IFS(W4827&lt;=3, "Q1", W4827&lt;=6, "Q2", W4827&lt;=9, "Q3", W4827&lt;=12, "Q4")</f>
        <v>Q4</v>
      </c>
      <c r="Y4827" s="4">
        <f t="shared" si="302"/>
        <v>20</v>
      </c>
      <c r="Z4827" t="str">
        <f t="shared" si="303"/>
        <v>November</v>
      </c>
    </row>
    <row r="4828" spans="1:26" x14ac:dyDescent="0.3">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c r="V4828">
        <f t="shared" si="300"/>
        <v>3</v>
      </c>
      <c r="W4828">
        <f t="shared" si="301"/>
        <v>11</v>
      </c>
      <c r="X4828" t="str" cm="1">
        <f t="array" ref="X4828">_xlfn.IFS(W4828&lt;=3, "Q1", W4828&lt;=6, "Q2", W4828&lt;=9, "Q3", W4828&lt;=12, "Q4")</f>
        <v>Q4</v>
      </c>
      <c r="Y4828" s="4">
        <f t="shared" si="302"/>
        <v>35</v>
      </c>
      <c r="Z4828" t="str">
        <f t="shared" si="303"/>
        <v>November</v>
      </c>
    </row>
    <row r="4829" spans="1:26" x14ac:dyDescent="0.3">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c r="V4829">
        <f t="shared" si="300"/>
        <v>7</v>
      </c>
      <c r="W4829">
        <f t="shared" si="301"/>
        <v>11</v>
      </c>
      <c r="X4829" t="str" cm="1">
        <f t="array" ref="X4829">_xlfn.IFS(W4829&lt;=3, "Q1", W4829&lt;=6, "Q2", W4829&lt;=9, "Q3", W4829&lt;=12, "Q4")</f>
        <v>Q4</v>
      </c>
      <c r="Y4829" s="4">
        <f t="shared" si="302"/>
        <v>27.999999999999996</v>
      </c>
      <c r="Z4829" t="str">
        <f t="shared" si="303"/>
        <v>November</v>
      </c>
    </row>
    <row r="4830" spans="1:26" x14ac:dyDescent="0.3">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c r="V4830">
        <f t="shared" si="300"/>
        <v>7</v>
      </c>
      <c r="W4830">
        <f t="shared" si="301"/>
        <v>11</v>
      </c>
      <c r="X4830" t="str" cm="1">
        <f t="array" ref="X4830">_xlfn.IFS(W4830&lt;=3, "Q1", W4830&lt;=6, "Q2", W4830&lt;=9, "Q3", W4830&lt;=12, "Q4")</f>
        <v>Q4</v>
      </c>
      <c r="Y4830" s="4">
        <f t="shared" si="302"/>
        <v>28.999999999999996</v>
      </c>
      <c r="Z4830" t="str">
        <f t="shared" si="303"/>
        <v>November</v>
      </c>
    </row>
    <row r="4831" spans="1:26" x14ac:dyDescent="0.3">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c r="V4831">
        <f t="shared" si="300"/>
        <v>6</v>
      </c>
      <c r="W4831">
        <f t="shared" si="301"/>
        <v>5</v>
      </c>
      <c r="X4831" t="str" cm="1">
        <f t="array" ref="X4831">_xlfn.IFS(W4831&lt;=3, "Q1", W4831&lt;=6, "Q2", W4831&lt;=9, "Q3", W4831&lt;=12, "Q4")</f>
        <v>Q2</v>
      </c>
      <c r="Y4831" s="4">
        <f t="shared" si="302"/>
        <v>32.5</v>
      </c>
      <c r="Z4831" t="str">
        <f t="shared" si="303"/>
        <v>May</v>
      </c>
    </row>
    <row r="4832" spans="1:26" x14ac:dyDescent="0.3">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c r="V4832">
        <f t="shared" si="300"/>
        <v>5</v>
      </c>
      <c r="W4832">
        <f t="shared" si="301"/>
        <v>11</v>
      </c>
      <c r="X4832" t="str" cm="1">
        <f t="array" ref="X4832">_xlfn.IFS(W4832&lt;=3, "Q1", W4832&lt;=6, "Q2", W4832&lt;=9, "Q3", W4832&lt;=12, "Q4")</f>
        <v>Q4</v>
      </c>
      <c r="Y4832" s="4">
        <f t="shared" si="302"/>
        <v>28.000000000000004</v>
      </c>
      <c r="Z4832" t="str">
        <f t="shared" si="303"/>
        <v>November</v>
      </c>
    </row>
    <row r="4833" spans="1:26" x14ac:dyDescent="0.3">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c r="V4833">
        <f t="shared" si="300"/>
        <v>5</v>
      </c>
      <c r="W4833">
        <f t="shared" si="301"/>
        <v>11</v>
      </c>
      <c r="X4833" t="str" cm="1">
        <f t="array" ref="X4833">_xlfn.IFS(W4833&lt;=3, "Q1", W4833&lt;=6, "Q2", W4833&lt;=9, "Q3", W4833&lt;=12, "Q4")</f>
        <v>Q4</v>
      </c>
      <c r="Y4833" s="4">
        <f t="shared" si="302"/>
        <v>27</v>
      </c>
      <c r="Z4833" t="str">
        <f t="shared" si="303"/>
        <v>November</v>
      </c>
    </row>
    <row r="4834" spans="1:26" x14ac:dyDescent="0.3">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c r="V4834">
        <f t="shared" si="300"/>
        <v>5</v>
      </c>
      <c r="W4834">
        <f t="shared" si="301"/>
        <v>11</v>
      </c>
      <c r="X4834" t="str" cm="1">
        <f t="array" ref="X4834">_xlfn.IFS(W4834&lt;=3, "Q1", W4834&lt;=6, "Q2", W4834&lt;=9, "Q3", W4834&lt;=12, "Q4")</f>
        <v>Q4</v>
      </c>
      <c r="Y4834" s="4">
        <f t="shared" si="302"/>
        <v>26</v>
      </c>
      <c r="Z4834" t="str">
        <f t="shared" si="303"/>
        <v>November</v>
      </c>
    </row>
    <row r="4835" spans="1:26" x14ac:dyDescent="0.3">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c r="V4835">
        <f t="shared" si="300"/>
        <v>5</v>
      </c>
      <c r="W4835">
        <f t="shared" si="301"/>
        <v>11</v>
      </c>
      <c r="X4835" t="str" cm="1">
        <f t="array" ref="X4835">_xlfn.IFS(W4835&lt;=3, "Q1", W4835&lt;=6, "Q2", W4835&lt;=9, "Q3", W4835&lt;=12, "Q4")</f>
        <v>Q4</v>
      </c>
      <c r="Y4835" s="4">
        <f t="shared" si="302"/>
        <v>47</v>
      </c>
      <c r="Z4835" t="str">
        <f t="shared" si="303"/>
        <v>November</v>
      </c>
    </row>
    <row r="4836" spans="1:26" x14ac:dyDescent="0.3">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c r="V4836">
        <f t="shared" si="300"/>
        <v>5</v>
      </c>
      <c r="W4836">
        <f t="shared" si="301"/>
        <v>10</v>
      </c>
      <c r="X4836" t="str" cm="1">
        <f t="array" ref="X4836">_xlfn.IFS(W4836&lt;=3, "Q1", W4836&lt;=6, "Q2", W4836&lt;=9, "Q3", W4836&lt;=12, "Q4")</f>
        <v>Q4</v>
      </c>
      <c r="Y4836" s="4">
        <f t="shared" si="302"/>
        <v>33.75</v>
      </c>
      <c r="Z4836" t="str">
        <f t="shared" si="303"/>
        <v>October</v>
      </c>
    </row>
    <row r="4837" spans="1:26" x14ac:dyDescent="0.3">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c r="V4837">
        <f t="shared" si="300"/>
        <v>5</v>
      </c>
      <c r="W4837">
        <f t="shared" si="301"/>
        <v>10</v>
      </c>
      <c r="X4837" t="str" cm="1">
        <f t="array" ref="X4837">_xlfn.IFS(W4837&lt;=3, "Q1", W4837&lt;=6, "Q2", W4837&lt;=9, "Q3", W4837&lt;=12, "Q4")</f>
        <v>Q4</v>
      </c>
      <c r="Y4837" s="4">
        <f t="shared" si="302"/>
        <v>45</v>
      </c>
      <c r="Z4837" t="str">
        <f t="shared" si="303"/>
        <v>October</v>
      </c>
    </row>
    <row r="4838" spans="1:26" x14ac:dyDescent="0.3">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c r="V4838">
        <f t="shared" si="300"/>
        <v>5</v>
      </c>
      <c r="W4838">
        <f t="shared" si="301"/>
        <v>10</v>
      </c>
      <c r="X4838" t="str" cm="1">
        <f t="array" ref="X4838">_xlfn.IFS(W4838&lt;=3, "Q1", W4838&lt;=6, "Q2", W4838&lt;=9, "Q3", W4838&lt;=12, "Q4")</f>
        <v>Q4</v>
      </c>
      <c r="Y4838" s="4">
        <f t="shared" si="302"/>
        <v>36.25</v>
      </c>
      <c r="Z4838" t="str">
        <f t="shared" si="303"/>
        <v>October</v>
      </c>
    </row>
    <row r="4839" spans="1:26" x14ac:dyDescent="0.3">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c r="V4839">
        <f t="shared" si="300"/>
        <v>2</v>
      </c>
      <c r="W4839">
        <f t="shared" si="301"/>
        <v>6</v>
      </c>
      <c r="X4839" t="str" cm="1">
        <f t="array" ref="X4839">_xlfn.IFS(W4839&lt;=3, "Q1", W4839&lt;=6, "Q2", W4839&lt;=9, "Q3", W4839&lt;=12, "Q4")</f>
        <v>Q2</v>
      </c>
      <c r="Y4839" s="4">
        <f t="shared" si="302"/>
        <v>-70</v>
      </c>
      <c r="Z4839" t="str">
        <f t="shared" si="303"/>
        <v>June</v>
      </c>
    </row>
    <row r="4840" spans="1:26" x14ac:dyDescent="0.3">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c r="V4840">
        <f t="shared" si="300"/>
        <v>2</v>
      </c>
      <c r="W4840">
        <f t="shared" si="301"/>
        <v>6</v>
      </c>
      <c r="X4840" t="str" cm="1">
        <f t="array" ref="X4840">_xlfn.IFS(W4840&lt;=3, "Q1", W4840&lt;=6, "Q2", W4840&lt;=9, "Q3", W4840&lt;=12, "Q4")</f>
        <v>Q2</v>
      </c>
      <c r="Y4840" s="4">
        <f t="shared" si="302"/>
        <v>36.25</v>
      </c>
      <c r="Z4840" t="str">
        <f t="shared" si="303"/>
        <v>June</v>
      </c>
    </row>
    <row r="4841" spans="1:26" x14ac:dyDescent="0.3">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c r="V4841">
        <f t="shared" si="300"/>
        <v>2</v>
      </c>
      <c r="W4841">
        <f t="shared" si="301"/>
        <v>6</v>
      </c>
      <c r="X4841" t="str" cm="1">
        <f t="array" ref="X4841">_xlfn.IFS(W4841&lt;=3, "Q1", W4841&lt;=6, "Q2", W4841&lt;=9, "Q3", W4841&lt;=12, "Q4")</f>
        <v>Q2</v>
      </c>
      <c r="Y4841" s="4">
        <f t="shared" si="302"/>
        <v>-21.666666666666664</v>
      </c>
      <c r="Z4841" t="str">
        <f t="shared" si="303"/>
        <v>June</v>
      </c>
    </row>
    <row r="4842" spans="1:26" x14ac:dyDescent="0.3">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c r="V4842">
        <f t="shared" si="300"/>
        <v>5</v>
      </c>
      <c r="W4842">
        <f t="shared" si="301"/>
        <v>11</v>
      </c>
      <c r="X4842" t="str" cm="1">
        <f t="array" ref="X4842">_xlfn.IFS(W4842&lt;=3, "Q1", W4842&lt;=6, "Q2", W4842&lt;=9, "Q3", W4842&lt;=12, "Q4")</f>
        <v>Q4</v>
      </c>
      <c r="Y4842" s="4">
        <f t="shared" si="302"/>
        <v>42.000000000000007</v>
      </c>
      <c r="Z4842" t="str">
        <f t="shared" si="303"/>
        <v>November</v>
      </c>
    </row>
    <row r="4843" spans="1:26" x14ac:dyDescent="0.3">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c r="V4843">
        <f t="shared" si="300"/>
        <v>5</v>
      </c>
      <c r="W4843">
        <f t="shared" si="301"/>
        <v>12</v>
      </c>
      <c r="X4843" t="str" cm="1">
        <f t="array" ref="X4843">_xlfn.IFS(W4843&lt;=3, "Q1", W4843&lt;=6, "Q2", W4843&lt;=9, "Q3", W4843&lt;=12, "Q4")</f>
        <v>Q4</v>
      </c>
      <c r="Y4843" s="4">
        <f t="shared" si="302"/>
        <v>-73.333333333333329</v>
      </c>
      <c r="Z4843" t="str">
        <f t="shared" si="303"/>
        <v>December</v>
      </c>
    </row>
    <row r="4844" spans="1:26" x14ac:dyDescent="0.3">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c r="V4844">
        <f t="shared" si="300"/>
        <v>5</v>
      </c>
      <c r="W4844">
        <f t="shared" si="301"/>
        <v>9</v>
      </c>
      <c r="X4844" t="str" cm="1">
        <f t="array" ref="X4844">_xlfn.IFS(W4844&lt;=3, "Q1", W4844&lt;=6, "Q2", W4844&lt;=9, "Q3", W4844&lt;=12, "Q4")</f>
        <v>Q3</v>
      </c>
      <c r="Y4844" s="4">
        <f t="shared" si="302"/>
        <v>-22.5</v>
      </c>
      <c r="Z4844" t="str">
        <f t="shared" si="303"/>
        <v>September</v>
      </c>
    </row>
    <row r="4845" spans="1:26" x14ac:dyDescent="0.3">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c r="V4845">
        <f t="shared" si="300"/>
        <v>2</v>
      </c>
      <c r="W4845">
        <f t="shared" si="301"/>
        <v>11</v>
      </c>
      <c r="X4845" t="str" cm="1">
        <f t="array" ref="X4845">_xlfn.IFS(W4845&lt;=3, "Q1", W4845&lt;=6, "Q2", W4845&lt;=9, "Q3", W4845&lt;=12, "Q4")</f>
        <v>Q4</v>
      </c>
      <c r="Y4845" s="4">
        <f t="shared" si="302"/>
        <v>2</v>
      </c>
      <c r="Z4845" t="str">
        <f t="shared" si="303"/>
        <v>November</v>
      </c>
    </row>
    <row r="4846" spans="1:26" x14ac:dyDescent="0.3">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c r="V4846">
        <f t="shared" si="300"/>
        <v>1</v>
      </c>
      <c r="W4846">
        <f t="shared" si="301"/>
        <v>4</v>
      </c>
      <c r="X4846" t="str" cm="1">
        <f t="array" ref="X4846">_xlfn.IFS(W4846&lt;=3, "Q1", W4846&lt;=6, "Q2", W4846&lt;=9, "Q3", W4846&lt;=12, "Q4")</f>
        <v>Q2</v>
      </c>
      <c r="Y4846" s="4">
        <f t="shared" si="302"/>
        <v>31.25</v>
      </c>
      <c r="Z4846" t="str">
        <f t="shared" si="303"/>
        <v>April</v>
      </c>
    </row>
    <row r="4847" spans="1:26" x14ac:dyDescent="0.3">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c r="V4847">
        <f t="shared" si="300"/>
        <v>3</v>
      </c>
      <c r="W4847">
        <f t="shared" si="301"/>
        <v>7</v>
      </c>
      <c r="X4847" t="str" cm="1">
        <f t="array" ref="X4847">_xlfn.IFS(W4847&lt;=3, "Q1", W4847&lt;=6, "Q2", W4847&lt;=9, "Q3", W4847&lt;=12, "Q4")</f>
        <v>Q3</v>
      </c>
      <c r="Y4847" s="4">
        <f t="shared" si="302"/>
        <v>35</v>
      </c>
      <c r="Z4847" t="str">
        <f t="shared" si="303"/>
        <v>July</v>
      </c>
    </row>
    <row r="4848" spans="1:26" x14ac:dyDescent="0.3">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c r="V4848">
        <f t="shared" si="300"/>
        <v>2</v>
      </c>
      <c r="W4848">
        <f t="shared" si="301"/>
        <v>6</v>
      </c>
      <c r="X4848" t="str" cm="1">
        <f t="array" ref="X4848">_xlfn.IFS(W4848&lt;=3, "Q1", W4848&lt;=6, "Q2", W4848&lt;=9, "Q3", W4848&lt;=12, "Q4")</f>
        <v>Q2</v>
      </c>
      <c r="Y4848" s="4">
        <f t="shared" si="302"/>
        <v>7.5000000000000009</v>
      </c>
      <c r="Z4848" t="str">
        <f t="shared" si="303"/>
        <v>June</v>
      </c>
    </row>
    <row r="4849" spans="1:26" x14ac:dyDescent="0.3">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c r="V4849">
        <f t="shared" si="300"/>
        <v>2</v>
      </c>
      <c r="W4849">
        <f t="shared" si="301"/>
        <v>6</v>
      </c>
      <c r="X4849" t="str" cm="1">
        <f t="array" ref="X4849">_xlfn.IFS(W4849&lt;=3, "Q1", W4849&lt;=6, "Q2", W4849&lt;=9, "Q3", W4849&lt;=12, "Q4")</f>
        <v>Q2</v>
      </c>
      <c r="Y4849" s="4">
        <f t="shared" si="302"/>
        <v>25</v>
      </c>
      <c r="Z4849" t="str">
        <f t="shared" si="303"/>
        <v>June</v>
      </c>
    </row>
    <row r="4850" spans="1:26" x14ac:dyDescent="0.3">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c r="V4850">
        <f t="shared" si="300"/>
        <v>2</v>
      </c>
      <c r="W4850">
        <f t="shared" si="301"/>
        <v>6</v>
      </c>
      <c r="X4850" t="str" cm="1">
        <f t="array" ref="X4850">_xlfn.IFS(W4850&lt;=3, "Q1", W4850&lt;=6, "Q2", W4850&lt;=9, "Q3", W4850&lt;=12, "Q4")</f>
        <v>Q2</v>
      </c>
      <c r="Y4850" s="4">
        <f t="shared" si="302"/>
        <v>8.75</v>
      </c>
      <c r="Z4850" t="str">
        <f t="shared" si="303"/>
        <v>June</v>
      </c>
    </row>
    <row r="4851" spans="1:26" x14ac:dyDescent="0.3">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c r="V4851">
        <f t="shared" si="300"/>
        <v>6</v>
      </c>
      <c r="W4851">
        <f t="shared" si="301"/>
        <v>9</v>
      </c>
      <c r="X4851" t="str" cm="1">
        <f t="array" ref="X4851">_xlfn.IFS(W4851&lt;=3, "Q1", W4851&lt;=6, "Q2", W4851&lt;=9, "Q3", W4851&lt;=12, "Q4")</f>
        <v>Q3</v>
      </c>
      <c r="Y4851" s="4">
        <f t="shared" si="302"/>
        <v>45</v>
      </c>
      <c r="Z4851" t="str">
        <f t="shared" si="303"/>
        <v>September</v>
      </c>
    </row>
    <row r="4852" spans="1:26" x14ac:dyDescent="0.3">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c r="V4852">
        <f t="shared" si="300"/>
        <v>6</v>
      </c>
      <c r="W4852">
        <f t="shared" si="301"/>
        <v>9</v>
      </c>
      <c r="X4852" t="str" cm="1">
        <f t="array" ref="X4852">_xlfn.IFS(W4852&lt;=3, "Q1", W4852&lt;=6, "Q2", W4852&lt;=9, "Q3", W4852&lt;=12, "Q4")</f>
        <v>Q3</v>
      </c>
      <c r="Y4852" s="4">
        <f t="shared" si="302"/>
        <v>12.5</v>
      </c>
      <c r="Z4852" t="str">
        <f t="shared" si="303"/>
        <v>September</v>
      </c>
    </row>
    <row r="4853" spans="1:26" x14ac:dyDescent="0.3">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c r="V4853">
        <f t="shared" si="300"/>
        <v>6</v>
      </c>
      <c r="W4853">
        <f t="shared" si="301"/>
        <v>9</v>
      </c>
      <c r="X4853" t="str" cm="1">
        <f t="array" ref="X4853">_xlfn.IFS(W4853&lt;=3, "Q1", W4853&lt;=6, "Q2", W4853&lt;=9, "Q3", W4853&lt;=12, "Q4")</f>
        <v>Q3</v>
      </c>
      <c r="Y4853" s="4">
        <f t="shared" si="302"/>
        <v>30.000000000000004</v>
      </c>
      <c r="Z4853" t="str">
        <f t="shared" si="303"/>
        <v>September</v>
      </c>
    </row>
    <row r="4854" spans="1:26" x14ac:dyDescent="0.3">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c r="V4854">
        <f t="shared" si="300"/>
        <v>6</v>
      </c>
      <c r="W4854">
        <f t="shared" si="301"/>
        <v>9</v>
      </c>
      <c r="X4854" t="str" cm="1">
        <f t="array" ref="X4854">_xlfn.IFS(W4854&lt;=3, "Q1", W4854&lt;=6, "Q2", W4854&lt;=9, "Q3", W4854&lt;=12, "Q4")</f>
        <v>Q3</v>
      </c>
      <c r="Y4854" s="4">
        <f t="shared" si="302"/>
        <v>3.9999999999999996</v>
      </c>
      <c r="Z4854" t="str">
        <f t="shared" si="303"/>
        <v>September</v>
      </c>
    </row>
    <row r="4855" spans="1:26" x14ac:dyDescent="0.3">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c r="V4855">
        <f t="shared" si="300"/>
        <v>3</v>
      </c>
      <c r="W4855">
        <f t="shared" si="301"/>
        <v>12</v>
      </c>
      <c r="X4855" t="str" cm="1">
        <f t="array" ref="X4855">_xlfn.IFS(W4855&lt;=3, "Q1", W4855&lt;=6, "Q2", W4855&lt;=9, "Q3", W4855&lt;=12, "Q4")</f>
        <v>Q4</v>
      </c>
      <c r="Y4855" s="4">
        <f t="shared" si="302"/>
        <v>36.000000000000007</v>
      </c>
      <c r="Z4855" t="str">
        <f t="shared" si="303"/>
        <v>December</v>
      </c>
    </row>
    <row r="4856" spans="1:26" x14ac:dyDescent="0.3">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c r="V4856">
        <f t="shared" si="300"/>
        <v>3</v>
      </c>
      <c r="W4856">
        <f t="shared" si="301"/>
        <v>12</v>
      </c>
      <c r="X4856" t="str" cm="1">
        <f t="array" ref="X4856">_xlfn.IFS(W4856&lt;=3, "Q1", W4856&lt;=6, "Q2", W4856&lt;=9, "Q3", W4856&lt;=12, "Q4")</f>
        <v>Q4</v>
      </c>
      <c r="Y4856" s="4">
        <f t="shared" si="302"/>
        <v>7.0000000000000009</v>
      </c>
      <c r="Z4856" t="str">
        <f t="shared" si="303"/>
        <v>December</v>
      </c>
    </row>
    <row r="4857" spans="1:26" x14ac:dyDescent="0.3">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c r="V4857">
        <f t="shared" si="300"/>
        <v>3</v>
      </c>
      <c r="W4857">
        <f t="shared" si="301"/>
        <v>12</v>
      </c>
      <c r="X4857" t="str" cm="1">
        <f t="array" ref="X4857">_xlfn.IFS(W4857&lt;=3, "Q1", W4857&lt;=6, "Q2", W4857&lt;=9, "Q3", W4857&lt;=12, "Q4")</f>
        <v>Q4</v>
      </c>
      <c r="Y4857" s="4">
        <f t="shared" si="302"/>
        <v>48</v>
      </c>
      <c r="Z4857" t="str">
        <f t="shared" si="303"/>
        <v>December</v>
      </c>
    </row>
    <row r="4858" spans="1:26" x14ac:dyDescent="0.3">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c r="V4858">
        <f t="shared" si="300"/>
        <v>4</v>
      </c>
      <c r="W4858">
        <f t="shared" si="301"/>
        <v>1</v>
      </c>
      <c r="X4858" t="str" cm="1">
        <f t="array" ref="X4858">_xlfn.IFS(W4858&lt;=3, "Q1", W4858&lt;=6, "Q2", W4858&lt;=9, "Q3", W4858&lt;=12, "Q4")</f>
        <v>Q1</v>
      </c>
      <c r="Y4858" s="4">
        <f t="shared" si="302"/>
        <v>35</v>
      </c>
      <c r="Z4858" t="str">
        <f t="shared" si="303"/>
        <v>January</v>
      </c>
    </row>
    <row r="4859" spans="1:26" x14ac:dyDescent="0.3">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c r="V4859">
        <f t="shared" si="300"/>
        <v>4</v>
      </c>
      <c r="W4859">
        <f t="shared" si="301"/>
        <v>1</v>
      </c>
      <c r="X4859" t="str" cm="1">
        <f t="array" ref="X4859">_xlfn.IFS(W4859&lt;=3, "Q1", W4859&lt;=6, "Q2", W4859&lt;=9, "Q3", W4859&lt;=12, "Q4")</f>
        <v>Q1</v>
      </c>
      <c r="Y4859" s="4">
        <f t="shared" si="302"/>
        <v>49.000000000000007</v>
      </c>
      <c r="Z4859" t="str">
        <f t="shared" si="303"/>
        <v>January</v>
      </c>
    </row>
    <row r="4860" spans="1:26" x14ac:dyDescent="0.3">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c r="V4860">
        <f t="shared" si="300"/>
        <v>4</v>
      </c>
      <c r="W4860">
        <f t="shared" si="301"/>
        <v>1</v>
      </c>
      <c r="X4860" t="str" cm="1">
        <f t="array" ref="X4860">_xlfn.IFS(W4860&lt;=3, "Q1", W4860&lt;=6, "Q2", W4860&lt;=9, "Q3", W4860&lt;=12, "Q4")</f>
        <v>Q1</v>
      </c>
      <c r="Y4860" s="4">
        <f t="shared" si="302"/>
        <v>20</v>
      </c>
      <c r="Z4860" t="str">
        <f t="shared" si="303"/>
        <v>January</v>
      </c>
    </row>
    <row r="4861" spans="1:26" x14ac:dyDescent="0.3">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c r="V4861">
        <f t="shared" si="300"/>
        <v>4</v>
      </c>
      <c r="W4861">
        <f t="shared" si="301"/>
        <v>12</v>
      </c>
      <c r="X4861" t="str" cm="1">
        <f t="array" ref="X4861">_xlfn.IFS(W4861&lt;=3, "Q1", W4861&lt;=6, "Q2", W4861&lt;=9, "Q3", W4861&lt;=12, "Q4")</f>
        <v>Q4</v>
      </c>
      <c r="Y4861" s="4">
        <f t="shared" si="302"/>
        <v>10</v>
      </c>
      <c r="Z4861" t="str">
        <f t="shared" si="303"/>
        <v>December</v>
      </c>
    </row>
    <row r="4862" spans="1:26" x14ac:dyDescent="0.3">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c r="V4862">
        <f t="shared" si="300"/>
        <v>6</v>
      </c>
      <c r="W4862">
        <f t="shared" si="301"/>
        <v>12</v>
      </c>
      <c r="X4862" t="str" cm="1">
        <f t="array" ref="X4862">_xlfn.IFS(W4862&lt;=3, "Q1", W4862&lt;=6, "Q2", W4862&lt;=9, "Q3", W4862&lt;=12, "Q4")</f>
        <v>Q4</v>
      </c>
      <c r="Y4862" s="4">
        <f t="shared" si="302"/>
        <v>47</v>
      </c>
      <c r="Z4862" t="str">
        <f t="shared" si="303"/>
        <v>December</v>
      </c>
    </row>
    <row r="4863" spans="1:26" x14ac:dyDescent="0.3">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c r="V4863">
        <f t="shared" si="300"/>
        <v>5</v>
      </c>
      <c r="W4863">
        <f t="shared" si="301"/>
        <v>4</v>
      </c>
      <c r="X4863" t="str" cm="1">
        <f t="array" ref="X4863">_xlfn.IFS(W4863&lt;=3, "Q1", W4863&lt;=6, "Q2", W4863&lt;=9, "Q3", W4863&lt;=12, "Q4")</f>
        <v>Q2</v>
      </c>
      <c r="Y4863" s="4">
        <f t="shared" si="302"/>
        <v>35</v>
      </c>
      <c r="Z4863" t="str">
        <f t="shared" si="303"/>
        <v>April</v>
      </c>
    </row>
    <row r="4864" spans="1:26" x14ac:dyDescent="0.3">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c r="V4864">
        <f t="shared" si="300"/>
        <v>4</v>
      </c>
      <c r="W4864">
        <f t="shared" si="301"/>
        <v>11</v>
      </c>
      <c r="X4864" t="str" cm="1">
        <f t="array" ref="X4864">_xlfn.IFS(W4864&lt;=3, "Q1", W4864&lt;=6, "Q2", W4864&lt;=9, "Q3", W4864&lt;=12, "Q4")</f>
        <v>Q4</v>
      </c>
      <c r="Y4864" s="4">
        <f t="shared" si="302"/>
        <v>36.250000000000007</v>
      </c>
      <c r="Z4864" t="str">
        <f t="shared" si="303"/>
        <v>November</v>
      </c>
    </row>
    <row r="4865" spans="1:26" x14ac:dyDescent="0.3">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c r="V4865">
        <f t="shared" si="300"/>
        <v>4</v>
      </c>
      <c r="W4865">
        <f t="shared" si="301"/>
        <v>11</v>
      </c>
      <c r="X4865" t="str" cm="1">
        <f t="array" ref="X4865">_xlfn.IFS(W4865&lt;=3, "Q1", W4865&lt;=6, "Q2", W4865&lt;=9, "Q3", W4865&lt;=12, "Q4")</f>
        <v>Q4</v>
      </c>
      <c r="Y4865" s="4">
        <f t="shared" si="302"/>
        <v>33.75</v>
      </c>
      <c r="Z4865" t="str">
        <f t="shared" si="303"/>
        <v>November</v>
      </c>
    </row>
    <row r="4866" spans="1:26" x14ac:dyDescent="0.3">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c r="V4866">
        <f t="shared" si="300"/>
        <v>4</v>
      </c>
      <c r="W4866">
        <f t="shared" si="301"/>
        <v>6</v>
      </c>
      <c r="X4866" t="str" cm="1">
        <f t="array" ref="X4866">_xlfn.IFS(W4866&lt;=3, "Q1", W4866&lt;=6, "Q2", W4866&lt;=9, "Q3", W4866&lt;=12, "Q4")</f>
        <v>Q2</v>
      </c>
      <c r="Y4866" s="4">
        <f t="shared" si="302"/>
        <v>27.999999999999996</v>
      </c>
      <c r="Z4866" t="str">
        <f t="shared" si="303"/>
        <v>June</v>
      </c>
    </row>
    <row r="4867" spans="1:26" x14ac:dyDescent="0.3">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c r="V4867">
        <f t="shared" ref="V4867:V4930" si="304">D4867-C4867</f>
        <v>5</v>
      </c>
      <c r="W4867">
        <f t="shared" ref="W4867:W4930" si="305">MONTH(C4867)</f>
        <v>11</v>
      </c>
      <c r="X4867" t="str" cm="1">
        <f t="array" ref="X4867">_xlfn.IFS(W4867&lt;=3, "Q1", W4867&lt;=6, "Q2", W4867&lt;=9, "Q3", W4867&lt;=12, "Q4")</f>
        <v>Q4</v>
      </c>
      <c r="Y4867" s="4">
        <f t="shared" ref="Y4867:Y4930" si="306">(U4867/R4867)*100</f>
        <v>6.25</v>
      </c>
      <c r="Z4867" t="str">
        <f t="shared" ref="Z4867:Z4930" si="307">TEXT(C4867, "mmmm")</f>
        <v>November</v>
      </c>
    </row>
    <row r="4868" spans="1:26" x14ac:dyDescent="0.3">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c r="V4868">
        <f t="shared" si="304"/>
        <v>5</v>
      </c>
      <c r="W4868">
        <f t="shared" si="305"/>
        <v>11</v>
      </c>
      <c r="X4868" t="str" cm="1">
        <f t="array" ref="X4868">_xlfn.IFS(W4868&lt;=3, "Q1", W4868&lt;=6, "Q2", W4868&lt;=9, "Q3", W4868&lt;=12, "Q4")</f>
        <v>Q4</v>
      </c>
      <c r="Y4868" s="4">
        <f t="shared" si="306"/>
        <v>33.75</v>
      </c>
      <c r="Z4868" t="str">
        <f t="shared" si="307"/>
        <v>November</v>
      </c>
    </row>
    <row r="4869" spans="1:26" x14ac:dyDescent="0.3">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c r="V4869">
        <f t="shared" si="304"/>
        <v>5</v>
      </c>
      <c r="W4869">
        <f t="shared" si="305"/>
        <v>11</v>
      </c>
      <c r="X4869" t="str" cm="1">
        <f t="array" ref="X4869">_xlfn.IFS(W4869&lt;=3, "Q1", W4869&lt;=6, "Q2", W4869&lt;=9, "Q3", W4869&lt;=12, "Q4")</f>
        <v>Q4</v>
      </c>
      <c r="Y4869" s="4">
        <f t="shared" si="306"/>
        <v>3</v>
      </c>
      <c r="Z4869" t="str">
        <f t="shared" si="307"/>
        <v>November</v>
      </c>
    </row>
    <row r="4870" spans="1:26" x14ac:dyDescent="0.3">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c r="V4870">
        <f t="shared" si="304"/>
        <v>5</v>
      </c>
      <c r="W4870">
        <f t="shared" si="305"/>
        <v>11</v>
      </c>
      <c r="X4870" t="str" cm="1">
        <f t="array" ref="X4870">_xlfn.IFS(W4870&lt;=3, "Q1", W4870&lt;=6, "Q2", W4870&lt;=9, "Q3", W4870&lt;=12, "Q4")</f>
        <v>Q4</v>
      </c>
      <c r="Y4870" s="4">
        <f t="shared" si="306"/>
        <v>49</v>
      </c>
      <c r="Z4870" t="str">
        <f t="shared" si="307"/>
        <v>November</v>
      </c>
    </row>
    <row r="4871" spans="1:26" x14ac:dyDescent="0.3">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c r="V4871">
        <f t="shared" si="304"/>
        <v>5</v>
      </c>
      <c r="W4871">
        <f t="shared" si="305"/>
        <v>11</v>
      </c>
      <c r="X4871" t="str" cm="1">
        <f t="array" ref="X4871">_xlfn.IFS(W4871&lt;=3, "Q1", W4871&lt;=6, "Q2", W4871&lt;=9, "Q3", W4871&lt;=12, "Q4")</f>
        <v>Q4</v>
      </c>
      <c r="Y4871" s="4">
        <f t="shared" si="306"/>
        <v>-16.666666666666664</v>
      </c>
      <c r="Z4871" t="str">
        <f t="shared" si="307"/>
        <v>November</v>
      </c>
    </row>
    <row r="4872" spans="1:26" x14ac:dyDescent="0.3">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c r="V4872">
        <f t="shared" si="304"/>
        <v>5</v>
      </c>
      <c r="W4872">
        <f t="shared" si="305"/>
        <v>11</v>
      </c>
      <c r="X4872" t="str" cm="1">
        <f t="array" ref="X4872">_xlfn.IFS(W4872&lt;=3, "Q1", W4872&lt;=6, "Q2", W4872&lt;=9, "Q3", W4872&lt;=12, "Q4")</f>
        <v>Q4</v>
      </c>
      <c r="Y4872" s="4">
        <f t="shared" si="306"/>
        <v>36.25</v>
      </c>
      <c r="Z4872" t="str">
        <f t="shared" si="307"/>
        <v>November</v>
      </c>
    </row>
    <row r="4873" spans="1:26" x14ac:dyDescent="0.3">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c r="V4873">
        <f t="shared" si="304"/>
        <v>4</v>
      </c>
      <c r="W4873">
        <f t="shared" si="305"/>
        <v>5</v>
      </c>
      <c r="X4873" t="str" cm="1">
        <f t="array" ref="X4873">_xlfn.IFS(W4873&lt;=3, "Q1", W4873&lt;=6, "Q2", W4873&lt;=9, "Q3", W4873&lt;=12, "Q4")</f>
        <v>Q2</v>
      </c>
      <c r="Y4873" s="4">
        <f t="shared" si="306"/>
        <v>33.75</v>
      </c>
      <c r="Z4873" t="str">
        <f t="shared" si="307"/>
        <v>May</v>
      </c>
    </row>
    <row r="4874" spans="1:26" x14ac:dyDescent="0.3">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c r="V4874">
        <f t="shared" si="304"/>
        <v>4</v>
      </c>
      <c r="W4874">
        <f t="shared" si="305"/>
        <v>5</v>
      </c>
      <c r="X4874" t="str" cm="1">
        <f t="array" ref="X4874">_xlfn.IFS(W4874&lt;=3, "Q1", W4874&lt;=6, "Q2", W4874&lt;=9, "Q3", W4874&lt;=12, "Q4")</f>
        <v>Q2</v>
      </c>
      <c r="Y4874" s="4">
        <f t="shared" si="306"/>
        <v>-254.99999999999997</v>
      </c>
      <c r="Z4874" t="str">
        <f t="shared" si="307"/>
        <v>May</v>
      </c>
    </row>
    <row r="4875" spans="1:26" x14ac:dyDescent="0.3">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c r="V4875">
        <f t="shared" si="304"/>
        <v>4</v>
      </c>
      <c r="W4875">
        <f t="shared" si="305"/>
        <v>5</v>
      </c>
      <c r="X4875" t="str" cm="1">
        <f t="array" ref="X4875">_xlfn.IFS(W4875&lt;=3, "Q1", W4875&lt;=6, "Q2", W4875&lt;=9, "Q3", W4875&lt;=12, "Q4")</f>
        <v>Q2</v>
      </c>
      <c r="Y4875" s="4">
        <f t="shared" si="306"/>
        <v>-23.75</v>
      </c>
      <c r="Z4875" t="str">
        <f t="shared" si="307"/>
        <v>May</v>
      </c>
    </row>
    <row r="4876" spans="1:26" x14ac:dyDescent="0.3">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c r="V4876">
        <f t="shared" si="304"/>
        <v>4</v>
      </c>
      <c r="W4876">
        <f t="shared" si="305"/>
        <v>5</v>
      </c>
      <c r="X4876" t="str" cm="1">
        <f t="array" ref="X4876">_xlfn.IFS(W4876&lt;=3, "Q1", W4876&lt;=6, "Q2", W4876&lt;=9, "Q3", W4876&lt;=12, "Q4")</f>
        <v>Q2</v>
      </c>
      <c r="Y4876" s="4">
        <f t="shared" si="306"/>
        <v>-165</v>
      </c>
      <c r="Z4876" t="str">
        <f t="shared" si="307"/>
        <v>May</v>
      </c>
    </row>
    <row r="4877" spans="1:26" x14ac:dyDescent="0.3">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c r="V4877">
        <f t="shared" si="304"/>
        <v>5</v>
      </c>
      <c r="W4877">
        <f t="shared" si="305"/>
        <v>12</v>
      </c>
      <c r="X4877" t="str" cm="1">
        <f t="array" ref="X4877">_xlfn.IFS(W4877&lt;=3, "Q1", W4877&lt;=6, "Q2", W4877&lt;=9, "Q3", W4877&lt;=12, "Q4")</f>
        <v>Q4</v>
      </c>
      <c r="Y4877" s="4">
        <f t="shared" si="306"/>
        <v>25</v>
      </c>
      <c r="Z4877" t="str">
        <f t="shared" si="307"/>
        <v>December</v>
      </c>
    </row>
    <row r="4878" spans="1:26" x14ac:dyDescent="0.3">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c r="V4878">
        <f t="shared" si="304"/>
        <v>6</v>
      </c>
      <c r="W4878">
        <f t="shared" si="305"/>
        <v>10</v>
      </c>
      <c r="X4878" t="str" cm="1">
        <f t="array" ref="X4878">_xlfn.IFS(W4878&lt;=3, "Q1", W4878&lt;=6, "Q2", W4878&lt;=9, "Q3", W4878&lt;=12, "Q4")</f>
        <v>Q4</v>
      </c>
      <c r="Y4878" s="4">
        <f t="shared" si="306"/>
        <v>7.5000000000000009</v>
      </c>
      <c r="Z4878" t="str">
        <f t="shared" si="307"/>
        <v>October</v>
      </c>
    </row>
    <row r="4879" spans="1:26" x14ac:dyDescent="0.3">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c r="V4879">
        <f t="shared" si="304"/>
        <v>6</v>
      </c>
      <c r="W4879">
        <f t="shared" si="305"/>
        <v>10</v>
      </c>
      <c r="X4879" t="str" cm="1">
        <f t="array" ref="X4879">_xlfn.IFS(W4879&lt;=3, "Q1", W4879&lt;=6, "Q2", W4879&lt;=9, "Q3", W4879&lt;=12, "Q4")</f>
        <v>Q4</v>
      </c>
      <c r="Y4879" s="4">
        <f t="shared" si="306"/>
        <v>7.5</v>
      </c>
      <c r="Z4879" t="str">
        <f t="shared" si="307"/>
        <v>October</v>
      </c>
    </row>
    <row r="4880" spans="1:26" x14ac:dyDescent="0.3">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c r="V4880">
        <f t="shared" si="304"/>
        <v>2</v>
      </c>
      <c r="W4880">
        <f t="shared" si="305"/>
        <v>7</v>
      </c>
      <c r="X4880" t="str" cm="1">
        <f t="array" ref="X4880">_xlfn.IFS(W4880&lt;=3, "Q1", W4880&lt;=6, "Q2", W4880&lt;=9, "Q3", W4880&lt;=12, "Q4")</f>
        <v>Q3</v>
      </c>
      <c r="Y4880" s="4">
        <f t="shared" si="306"/>
        <v>-66.666666666666657</v>
      </c>
      <c r="Z4880" t="str">
        <f t="shared" si="307"/>
        <v>July</v>
      </c>
    </row>
    <row r="4881" spans="1:26" x14ac:dyDescent="0.3">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c r="V4881">
        <f t="shared" si="304"/>
        <v>3</v>
      </c>
      <c r="W4881">
        <f t="shared" si="305"/>
        <v>11</v>
      </c>
      <c r="X4881" t="str" cm="1">
        <f t="array" ref="X4881">_xlfn.IFS(W4881&lt;=3, "Q1", W4881&lt;=6, "Q2", W4881&lt;=9, "Q3", W4881&lt;=12, "Q4")</f>
        <v>Q4</v>
      </c>
      <c r="Y4881" s="4">
        <f t="shared" si="306"/>
        <v>48.999999999999993</v>
      </c>
      <c r="Z4881" t="str">
        <f t="shared" si="307"/>
        <v>November</v>
      </c>
    </row>
    <row r="4882" spans="1:26" x14ac:dyDescent="0.3">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c r="V4882">
        <f t="shared" si="304"/>
        <v>3</v>
      </c>
      <c r="W4882">
        <f t="shared" si="305"/>
        <v>11</v>
      </c>
      <c r="X4882" t="str" cm="1">
        <f t="array" ref="X4882">_xlfn.IFS(W4882&lt;=3, "Q1", W4882&lt;=6, "Q2", W4882&lt;=9, "Q3", W4882&lt;=12, "Q4")</f>
        <v>Q4</v>
      </c>
      <c r="Y4882" s="4">
        <f t="shared" si="306"/>
        <v>30.000000000000004</v>
      </c>
      <c r="Z4882" t="str">
        <f t="shared" si="307"/>
        <v>November</v>
      </c>
    </row>
    <row r="4883" spans="1:26" x14ac:dyDescent="0.3">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c r="V4883">
        <f t="shared" si="304"/>
        <v>3</v>
      </c>
      <c r="W4883">
        <f t="shared" si="305"/>
        <v>11</v>
      </c>
      <c r="X4883" t="str" cm="1">
        <f t="array" ref="X4883">_xlfn.IFS(W4883&lt;=3, "Q1", W4883&lt;=6, "Q2", W4883&lt;=9, "Q3", W4883&lt;=12, "Q4")</f>
        <v>Q4</v>
      </c>
      <c r="Y4883" s="4">
        <f t="shared" si="306"/>
        <v>23</v>
      </c>
      <c r="Z4883" t="str">
        <f t="shared" si="307"/>
        <v>November</v>
      </c>
    </row>
    <row r="4884" spans="1:26" x14ac:dyDescent="0.3">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c r="V4884">
        <f t="shared" si="304"/>
        <v>3</v>
      </c>
      <c r="W4884">
        <f t="shared" si="305"/>
        <v>11</v>
      </c>
      <c r="X4884" t="str" cm="1">
        <f t="array" ref="X4884">_xlfn.IFS(W4884&lt;=3, "Q1", W4884&lt;=6, "Q2", W4884&lt;=9, "Q3", W4884&lt;=12, "Q4")</f>
        <v>Q4</v>
      </c>
      <c r="Y4884" s="4">
        <f t="shared" si="306"/>
        <v>27.999999999999996</v>
      </c>
      <c r="Z4884" t="str">
        <f t="shared" si="307"/>
        <v>November</v>
      </c>
    </row>
    <row r="4885" spans="1:26" x14ac:dyDescent="0.3">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c r="V4885">
        <f t="shared" si="304"/>
        <v>7</v>
      </c>
      <c r="W4885">
        <f t="shared" si="305"/>
        <v>3</v>
      </c>
      <c r="X4885" t="str" cm="1">
        <f t="array" ref="X4885">_xlfn.IFS(W4885&lt;=3, "Q1", W4885&lt;=6, "Q2", W4885&lt;=9, "Q3", W4885&lt;=12, "Q4")</f>
        <v>Q1</v>
      </c>
      <c r="Y4885" s="4">
        <f t="shared" si="306"/>
        <v>37.500000000000007</v>
      </c>
      <c r="Z4885" t="str">
        <f t="shared" si="307"/>
        <v>March</v>
      </c>
    </row>
    <row r="4886" spans="1:26" x14ac:dyDescent="0.3">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c r="V4886">
        <f t="shared" si="304"/>
        <v>7</v>
      </c>
      <c r="W4886">
        <f t="shared" si="305"/>
        <v>3</v>
      </c>
      <c r="X4886" t="str" cm="1">
        <f t="array" ref="X4886">_xlfn.IFS(W4886&lt;=3, "Q1", W4886&lt;=6, "Q2", W4886&lt;=9, "Q3", W4886&lt;=12, "Q4")</f>
        <v>Q1</v>
      </c>
      <c r="Y4886" s="4">
        <f t="shared" si="306"/>
        <v>26</v>
      </c>
      <c r="Z4886" t="str">
        <f t="shared" si="307"/>
        <v>March</v>
      </c>
    </row>
    <row r="4887" spans="1:26" x14ac:dyDescent="0.3">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c r="V4887">
        <f t="shared" si="304"/>
        <v>4</v>
      </c>
      <c r="W4887">
        <f t="shared" si="305"/>
        <v>12</v>
      </c>
      <c r="X4887" t="str" cm="1">
        <f t="array" ref="X4887">_xlfn.IFS(W4887&lt;=3, "Q1", W4887&lt;=6, "Q2", W4887&lt;=9, "Q3", W4887&lt;=12, "Q4")</f>
        <v>Q4</v>
      </c>
      <c r="Y4887" s="4">
        <f t="shared" si="306"/>
        <v>46</v>
      </c>
      <c r="Z4887" t="str">
        <f t="shared" si="307"/>
        <v>December</v>
      </c>
    </row>
    <row r="4888" spans="1:26" x14ac:dyDescent="0.3">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c r="V4888">
        <f t="shared" si="304"/>
        <v>3</v>
      </c>
      <c r="W4888">
        <f t="shared" si="305"/>
        <v>11</v>
      </c>
      <c r="X4888" t="str" cm="1">
        <f t="array" ref="X4888">_xlfn.IFS(W4888&lt;=3, "Q1", W4888&lt;=6, "Q2", W4888&lt;=9, "Q3", W4888&lt;=12, "Q4")</f>
        <v>Q4</v>
      </c>
      <c r="Y4888" s="4">
        <f t="shared" si="306"/>
        <v>29.000000000000004</v>
      </c>
      <c r="Z4888" t="str">
        <f t="shared" si="307"/>
        <v>November</v>
      </c>
    </row>
    <row r="4889" spans="1:26" x14ac:dyDescent="0.3">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c r="V4889">
        <f t="shared" si="304"/>
        <v>3</v>
      </c>
      <c r="W4889">
        <f t="shared" si="305"/>
        <v>11</v>
      </c>
      <c r="X4889" t="str" cm="1">
        <f t="array" ref="X4889">_xlfn.IFS(W4889&lt;=3, "Q1", W4889&lt;=6, "Q2", W4889&lt;=9, "Q3", W4889&lt;=12, "Q4")</f>
        <v>Q4</v>
      </c>
      <c r="Y4889" s="4">
        <f t="shared" si="306"/>
        <v>6.0000000000000009</v>
      </c>
      <c r="Z4889" t="str">
        <f t="shared" si="307"/>
        <v>November</v>
      </c>
    </row>
    <row r="4890" spans="1:26" x14ac:dyDescent="0.3">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c r="V4890">
        <f t="shared" si="304"/>
        <v>3</v>
      </c>
      <c r="W4890">
        <f t="shared" si="305"/>
        <v>11</v>
      </c>
      <c r="X4890" t="str" cm="1">
        <f t="array" ref="X4890">_xlfn.IFS(W4890&lt;=3, "Q1", W4890&lt;=6, "Q2", W4890&lt;=9, "Q3", W4890&lt;=12, "Q4")</f>
        <v>Q4</v>
      </c>
      <c r="Y4890" s="4">
        <f t="shared" si="306"/>
        <v>5</v>
      </c>
      <c r="Z4890" t="str">
        <f t="shared" si="307"/>
        <v>November</v>
      </c>
    </row>
    <row r="4891" spans="1:26" x14ac:dyDescent="0.3">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c r="V4891">
        <f t="shared" si="304"/>
        <v>3</v>
      </c>
      <c r="W4891">
        <f t="shared" si="305"/>
        <v>11</v>
      </c>
      <c r="X4891" t="str" cm="1">
        <f t="array" ref="X4891">_xlfn.IFS(W4891&lt;=3, "Q1", W4891&lt;=6, "Q2", W4891&lt;=9, "Q3", W4891&lt;=12, "Q4")</f>
        <v>Q4</v>
      </c>
      <c r="Y4891" s="4">
        <f t="shared" si="306"/>
        <v>25</v>
      </c>
      <c r="Z4891" t="str">
        <f t="shared" si="307"/>
        <v>November</v>
      </c>
    </row>
    <row r="4892" spans="1:26" x14ac:dyDescent="0.3">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c r="V4892">
        <f t="shared" si="304"/>
        <v>7</v>
      </c>
      <c r="W4892">
        <f t="shared" si="305"/>
        <v>12</v>
      </c>
      <c r="X4892" t="str" cm="1">
        <f t="array" ref="X4892">_xlfn.IFS(W4892&lt;=3, "Q1", W4892&lt;=6, "Q2", W4892&lt;=9, "Q3", W4892&lt;=12, "Q4")</f>
        <v>Q4</v>
      </c>
      <c r="Y4892" s="4">
        <f t="shared" si="306"/>
        <v>28.999999999999996</v>
      </c>
      <c r="Z4892" t="str">
        <f t="shared" si="307"/>
        <v>December</v>
      </c>
    </row>
    <row r="4893" spans="1:26" x14ac:dyDescent="0.3">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c r="V4893">
        <f t="shared" si="304"/>
        <v>7</v>
      </c>
      <c r="W4893">
        <f t="shared" si="305"/>
        <v>12</v>
      </c>
      <c r="X4893" t="str" cm="1">
        <f t="array" ref="X4893">_xlfn.IFS(W4893&lt;=3, "Q1", W4893&lt;=6, "Q2", W4893&lt;=9, "Q3", W4893&lt;=12, "Q4")</f>
        <v>Q4</v>
      </c>
      <c r="Y4893" s="4">
        <f t="shared" si="306"/>
        <v>48.000000000000007</v>
      </c>
      <c r="Z4893" t="str">
        <f t="shared" si="307"/>
        <v>December</v>
      </c>
    </row>
    <row r="4894" spans="1:26" x14ac:dyDescent="0.3">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c r="V4894">
        <f t="shared" si="304"/>
        <v>7</v>
      </c>
      <c r="W4894">
        <f t="shared" si="305"/>
        <v>12</v>
      </c>
      <c r="X4894" t="str" cm="1">
        <f t="array" ref="X4894">_xlfn.IFS(W4894&lt;=3, "Q1", W4894&lt;=6, "Q2", W4894&lt;=9, "Q3", W4894&lt;=12, "Q4")</f>
        <v>Q4</v>
      </c>
      <c r="Y4894" s="4">
        <f t="shared" si="306"/>
        <v>27.999999999999996</v>
      </c>
      <c r="Z4894" t="str">
        <f t="shared" si="307"/>
        <v>December</v>
      </c>
    </row>
    <row r="4895" spans="1:26" x14ac:dyDescent="0.3">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c r="V4895">
        <f t="shared" si="304"/>
        <v>7</v>
      </c>
      <c r="W4895">
        <f t="shared" si="305"/>
        <v>12</v>
      </c>
      <c r="X4895" t="str" cm="1">
        <f t="array" ref="X4895">_xlfn.IFS(W4895&lt;=3, "Q1", W4895&lt;=6, "Q2", W4895&lt;=9, "Q3", W4895&lt;=12, "Q4")</f>
        <v>Q4</v>
      </c>
      <c r="Y4895" s="4">
        <f t="shared" si="306"/>
        <v>1</v>
      </c>
      <c r="Z4895" t="str">
        <f t="shared" si="307"/>
        <v>December</v>
      </c>
    </row>
    <row r="4896" spans="1:26" x14ac:dyDescent="0.3">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c r="V4896">
        <f t="shared" si="304"/>
        <v>7</v>
      </c>
      <c r="W4896">
        <f t="shared" si="305"/>
        <v>12</v>
      </c>
      <c r="X4896" t="str" cm="1">
        <f t="array" ref="X4896">_xlfn.IFS(W4896&lt;=3, "Q1", W4896&lt;=6, "Q2", W4896&lt;=9, "Q3", W4896&lt;=12, "Q4")</f>
        <v>Q4</v>
      </c>
      <c r="Y4896" s="4">
        <f t="shared" si="306"/>
        <v>48.000000000000007</v>
      </c>
      <c r="Z4896" t="str">
        <f t="shared" si="307"/>
        <v>December</v>
      </c>
    </row>
    <row r="4897" spans="1:26" x14ac:dyDescent="0.3">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c r="V4897">
        <f t="shared" si="304"/>
        <v>7</v>
      </c>
      <c r="W4897">
        <f t="shared" si="305"/>
        <v>12</v>
      </c>
      <c r="X4897" t="str" cm="1">
        <f t="array" ref="X4897">_xlfn.IFS(W4897&lt;=3, "Q1", W4897&lt;=6, "Q2", W4897&lt;=9, "Q3", W4897&lt;=12, "Q4")</f>
        <v>Q4</v>
      </c>
      <c r="Y4897" s="4">
        <f t="shared" si="306"/>
        <v>49</v>
      </c>
      <c r="Z4897" t="str">
        <f t="shared" si="307"/>
        <v>December</v>
      </c>
    </row>
    <row r="4898" spans="1:26" x14ac:dyDescent="0.3">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c r="V4898">
        <f t="shared" si="304"/>
        <v>7</v>
      </c>
      <c r="W4898">
        <f t="shared" si="305"/>
        <v>12</v>
      </c>
      <c r="X4898" t="str" cm="1">
        <f t="array" ref="X4898">_xlfn.IFS(W4898&lt;=3, "Q1", W4898&lt;=6, "Q2", W4898&lt;=9, "Q3", W4898&lt;=12, "Q4")</f>
        <v>Q4</v>
      </c>
      <c r="Y4898" s="4">
        <f t="shared" si="306"/>
        <v>5</v>
      </c>
      <c r="Z4898" t="str">
        <f t="shared" si="307"/>
        <v>December</v>
      </c>
    </row>
    <row r="4899" spans="1:26" x14ac:dyDescent="0.3">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c r="V4899">
        <f t="shared" si="304"/>
        <v>2</v>
      </c>
      <c r="W4899">
        <f t="shared" si="305"/>
        <v>10</v>
      </c>
      <c r="X4899" t="str" cm="1">
        <f t="array" ref="X4899">_xlfn.IFS(W4899&lt;=3, "Q1", W4899&lt;=6, "Q2", W4899&lt;=9, "Q3", W4899&lt;=12, "Q4")</f>
        <v>Q4</v>
      </c>
      <c r="Y4899" s="4">
        <f t="shared" si="306"/>
        <v>-4.2857142857142847</v>
      </c>
      <c r="Z4899" t="str">
        <f t="shared" si="307"/>
        <v>October</v>
      </c>
    </row>
    <row r="4900" spans="1:26" x14ac:dyDescent="0.3">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c r="V4900">
        <f t="shared" si="304"/>
        <v>2</v>
      </c>
      <c r="W4900">
        <f t="shared" si="305"/>
        <v>10</v>
      </c>
      <c r="X4900" t="str" cm="1">
        <f t="array" ref="X4900">_xlfn.IFS(W4900&lt;=3, "Q1", W4900&lt;=6, "Q2", W4900&lt;=9, "Q3", W4900&lt;=12, "Q4")</f>
        <v>Q4</v>
      </c>
      <c r="Y4900" s="4">
        <f t="shared" si="306"/>
        <v>36.25</v>
      </c>
      <c r="Z4900" t="str">
        <f t="shared" si="307"/>
        <v>October</v>
      </c>
    </row>
    <row r="4901" spans="1:26" x14ac:dyDescent="0.3">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c r="V4901">
        <f t="shared" si="304"/>
        <v>5</v>
      </c>
      <c r="W4901">
        <f t="shared" si="305"/>
        <v>8</v>
      </c>
      <c r="X4901" t="str" cm="1">
        <f t="array" ref="X4901">_xlfn.IFS(W4901&lt;=3, "Q1", W4901&lt;=6, "Q2", W4901&lt;=9, "Q3", W4901&lt;=12, "Q4")</f>
        <v>Q3</v>
      </c>
      <c r="Y4901" s="4">
        <f t="shared" si="306"/>
        <v>-70</v>
      </c>
      <c r="Z4901" t="str">
        <f t="shared" si="307"/>
        <v>August</v>
      </c>
    </row>
    <row r="4902" spans="1:26" x14ac:dyDescent="0.3">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c r="V4902">
        <f t="shared" si="304"/>
        <v>4</v>
      </c>
      <c r="W4902">
        <f t="shared" si="305"/>
        <v>12</v>
      </c>
      <c r="X4902" t="str" cm="1">
        <f t="array" ref="X4902">_xlfn.IFS(W4902&lt;=3, "Q1", W4902&lt;=6, "Q2", W4902&lt;=9, "Q3", W4902&lt;=12, "Q4")</f>
        <v>Q4</v>
      </c>
      <c r="Y4902" s="4">
        <f t="shared" si="306"/>
        <v>26</v>
      </c>
      <c r="Z4902" t="str">
        <f t="shared" si="307"/>
        <v>December</v>
      </c>
    </row>
    <row r="4903" spans="1:26" x14ac:dyDescent="0.3">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c r="V4903">
        <f t="shared" si="304"/>
        <v>4</v>
      </c>
      <c r="W4903">
        <f t="shared" si="305"/>
        <v>12</v>
      </c>
      <c r="X4903" t="str" cm="1">
        <f t="array" ref="X4903">_xlfn.IFS(W4903&lt;=3, "Q1", W4903&lt;=6, "Q2", W4903&lt;=9, "Q3", W4903&lt;=12, "Q4")</f>
        <v>Q4</v>
      </c>
      <c r="Y4903" s="4">
        <f t="shared" si="306"/>
        <v>25.999999999999996</v>
      </c>
      <c r="Z4903" t="str">
        <f t="shared" si="307"/>
        <v>December</v>
      </c>
    </row>
    <row r="4904" spans="1:26" x14ac:dyDescent="0.3">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c r="V4904">
        <f t="shared" si="304"/>
        <v>5</v>
      </c>
      <c r="W4904">
        <f t="shared" si="305"/>
        <v>3</v>
      </c>
      <c r="X4904" t="str" cm="1">
        <f t="array" ref="X4904">_xlfn.IFS(W4904&lt;=3, "Q1", W4904&lt;=6, "Q2", W4904&lt;=9, "Q3", W4904&lt;=12, "Q4")</f>
        <v>Q1</v>
      </c>
      <c r="Y4904" s="4">
        <f t="shared" si="306"/>
        <v>34.999999999999993</v>
      </c>
      <c r="Z4904" t="str">
        <f t="shared" si="307"/>
        <v>March</v>
      </c>
    </row>
    <row r="4905" spans="1:26" x14ac:dyDescent="0.3">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c r="V4905">
        <f t="shared" si="304"/>
        <v>5</v>
      </c>
      <c r="W4905">
        <f t="shared" si="305"/>
        <v>3</v>
      </c>
      <c r="X4905" t="str" cm="1">
        <f t="array" ref="X4905">_xlfn.IFS(W4905&lt;=3, "Q1", W4905&lt;=6, "Q2", W4905&lt;=9, "Q3", W4905&lt;=12, "Q4")</f>
        <v>Q1</v>
      </c>
      <c r="Y4905" s="4">
        <f t="shared" si="306"/>
        <v>46</v>
      </c>
      <c r="Z4905" t="str">
        <f t="shared" si="307"/>
        <v>March</v>
      </c>
    </row>
    <row r="4906" spans="1:26" x14ac:dyDescent="0.3">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c r="V4906">
        <f t="shared" si="304"/>
        <v>2</v>
      </c>
      <c r="W4906">
        <f t="shared" si="305"/>
        <v>12</v>
      </c>
      <c r="X4906" t="str" cm="1">
        <f t="array" ref="X4906">_xlfn.IFS(W4906&lt;=3, "Q1", W4906&lt;=6, "Q2", W4906&lt;=9, "Q3", W4906&lt;=12, "Q4")</f>
        <v>Q4</v>
      </c>
      <c r="Y4906" s="4">
        <f t="shared" si="306"/>
        <v>-2.8571428571428572</v>
      </c>
      <c r="Z4906" t="str">
        <f t="shared" si="307"/>
        <v>December</v>
      </c>
    </row>
    <row r="4907" spans="1:26" x14ac:dyDescent="0.3">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c r="V4907">
        <f t="shared" si="304"/>
        <v>2</v>
      </c>
      <c r="W4907">
        <f t="shared" si="305"/>
        <v>10</v>
      </c>
      <c r="X4907" t="str" cm="1">
        <f t="array" ref="X4907">_xlfn.IFS(W4907&lt;=3, "Q1", W4907&lt;=6, "Q2", W4907&lt;=9, "Q3", W4907&lt;=12, "Q4")</f>
        <v>Q4</v>
      </c>
      <c r="Y4907" s="4">
        <f t="shared" si="306"/>
        <v>48</v>
      </c>
      <c r="Z4907" t="str">
        <f t="shared" si="307"/>
        <v>October</v>
      </c>
    </row>
    <row r="4908" spans="1:26" x14ac:dyDescent="0.3">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c r="V4908">
        <f t="shared" si="304"/>
        <v>2</v>
      </c>
      <c r="W4908">
        <f t="shared" si="305"/>
        <v>10</v>
      </c>
      <c r="X4908" t="str" cm="1">
        <f t="array" ref="X4908">_xlfn.IFS(W4908&lt;=3, "Q1", W4908&lt;=6, "Q2", W4908&lt;=9, "Q3", W4908&lt;=12, "Q4")</f>
        <v>Q4</v>
      </c>
      <c r="Y4908" s="4">
        <f t="shared" si="306"/>
        <v>6.0000000000000009</v>
      </c>
      <c r="Z4908" t="str">
        <f t="shared" si="307"/>
        <v>October</v>
      </c>
    </row>
    <row r="4909" spans="1:26" x14ac:dyDescent="0.3">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c r="V4909">
        <f t="shared" si="304"/>
        <v>5</v>
      </c>
      <c r="W4909">
        <f t="shared" si="305"/>
        <v>11</v>
      </c>
      <c r="X4909" t="str" cm="1">
        <f t="array" ref="X4909">_xlfn.IFS(W4909&lt;=3, "Q1", W4909&lt;=6, "Q2", W4909&lt;=9, "Q3", W4909&lt;=12, "Q4")</f>
        <v>Q4</v>
      </c>
      <c r="Y4909" s="4">
        <f t="shared" si="306"/>
        <v>-73.333333333333343</v>
      </c>
      <c r="Z4909" t="str">
        <f t="shared" si="307"/>
        <v>November</v>
      </c>
    </row>
    <row r="4910" spans="1:26" x14ac:dyDescent="0.3">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c r="V4910">
        <f t="shared" si="304"/>
        <v>5</v>
      </c>
      <c r="W4910">
        <f t="shared" si="305"/>
        <v>11</v>
      </c>
      <c r="X4910" t="str" cm="1">
        <f t="array" ref="X4910">_xlfn.IFS(W4910&lt;=3, "Q1", W4910&lt;=6, "Q2", W4910&lt;=9, "Q3", W4910&lt;=12, "Q4")</f>
        <v>Q4</v>
      </c>
      <c r="Y4910" s="4">
        <f t="shared" si="306"/>
        <v>-21.666666666666668</v>
      </c>
      <c r="Z4910" t="str">
        <f t="shared" si="307"/>
        <v>November</v>
      </c>
    </row>
    <row r="4911" spans="1:26" x14ac:dyDescent="0.3">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c r="V4911">
        <f t="shared" si="304"/>
        <v>4</v>
      </c>
      <c r="W4911">
        <f t="shared" si="305"/>
        <v>1</v>
      </c>
      <c r="X4911" t="str" cm="1">
        <f t="array" ref="X4911">_xlfn.IFS(W4911&lt;=3, "Q1", W4911&lt;=6, "Q2", W4911&lt;=9, "Q3", W4911&lt;=12, "Q4")</f>
        <v>Q1</v>
      </c>
      <c r="Y4911" s="4">
        <f t="shared" si="306"/>
        <v>36.250000000000007</v>
      </c>
      <c r="Z4911" t="str">
        <f t="shared" si="307"/>
        <v>January</v>
      </c>
    </row>
    <row r="4912" spans="1:26" x14ac:dyDescent="0.3">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c r="V4912">
        <f t="shared" si="304"/>
        <v>4</v>
      </c>
      <c r="W4912">
        <f t="shared" si="305"/>
        <v>1</v>
      </c>
      <c r="X4912" t="str" cm="1">
        <f t="array" ref="X4912">_xlfn.IFS(W4912&lt;=3, "Q1", W4912&lt;=6, "Q2", W4912&lt;=9, "Q3", W4912&lt;=12, "Q4")</f>
        <v>Q1</v>
      </c>
      <c r="Y4912" s="4">
        <f t="shared" si="306"/>
        <v>35</v>
      </c>
      <c r="Z4912" t="str">
        <f t="shared" si="307"/>
        <v>January</v>
      </c>
    </row>
    <row r="4913" spans="1:26" x14ac:dyDescent="0.3">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c r="V4913">
        <f t="shared" si="304"/>
        <v>4</v>
      </c>
      <c r="W4913">
        <f t="shared" si="305"/>
        <v>1</v>
      </c>
      <c r="X4913" t="str" cm="1">
        <f t="array" ref="X4913">_xlfn.IFS(W4913&lt;=3, "Q1", W4913&lt;=6, "Q2", W4913&lt;=9, "Q3", W4913&lt;=12, "Q4")</f>
        <v>Q1</v>
      </c>
      <c r="Y4913" s="4">
        <f t="shared" si="306"/>
        <v>6.25</v>
      </c>
      <c r="Z4913" t="str">
        <f t="shared" si="307"/>
        <v>January</v>
      </c>
    </row>
    <row r="4914" spans="1:26" x14ac:dyDescent="0.3">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c r="V4914">
        <f t="shared" si="304"/>
        <v>4</v>
      </c>
      <c r="W4914">
        <f t="shared" si="305"/>
        <v>1</v>
      </c>
      <c r="X4914" t="str" cm="1">
        <f t="array" ref="X4914">_xlfn.IFS(W4914&lt;=3, "Q1", W4914&lt;=6, "Q2", W4914&lt;=9, "Q3", W4914&lt;=12, "Q4")</f>
        <v>Q1</v>
      </c>
      <c r="Y4914" s="4">
        <f t="shared" si="306"/>
        <v>-76.666666666666671</v>
      </c>
      <c r="Z4914" t="str">
        <f t="shared" si="307"/>
        <v>January</v>
      </c>
    </row>
    <row r="4915" spans="1:26" x14ac:dyDescent="0.3">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c r="V4915">
        <f t="shared" si="304"/>
        <v>4</v>
      </c>
      <c r="W4915">
        <f t="shared" si="305"/>
        <v>1</v>
      </c>
      <c r="X4915" t="str" cm="1">
        <f t="array" ref="X4915">_xlfn.IFS(W4915&lt;=3, "Q1", W4915&lt;=6, "Q2", W4915&lt;=9, "Q3", W4915&lt;=12, "Q4")</f>
        <v>Q1</v>
      </c>
      <c r="Y4915" s="4">
        <f t="shared" si="306"/>
        <v>-73.333333333333329</v>
      </c>
      <c r="Z4915" t="str">
        <f t="shared" si="307"/>
        <v>January</v>
      </c>
    </row>
    <row r="4916" spans="1:26" x14ac:dyDescent="0.3">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c r="V4916">
        <f t="shared" si="304"/>
        <v>2</v>
      </c>
      <c r="W4916">
        <f t="shared" si="305"/>
        <v>9</v>
      </c>
      <c r="X4916" t="str" cm="1">
        <f t="array" ref="X4916">_xlfn.IFS(W4916&lt;=3, "Q1", W4916&lt;=6, "Q2", W4916&lt;=9, "Q3", W4916&lt;=12, "Q4")</f>
        <v>Q3</v>
      </c>
      <c r="Y4916" s="4">
        <f t="shared" si="306"/>
        <v>28.999999999999996</v>
      </c>
      <c r="Z4916" t="str">
        <f t="shared" si="307"/>
        <v>September</v>
      </c>
    </row>
    <row r="4917" spans="1:26" x14ac:dyDescent="0.3">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c r="V4917">
        <f t="shared" si="304"/>
        <v>2</v>
      </c>
      <c r="W4917">
        <f t="shared" si="305"/>
        <v>9</v>
      </c>
      <c r="X4917" t="str" cm="1">
        <f t="array" ref="X4917">_xlfn.IFS(W4917&lt;=3, "Q1", W4917&lt;=6, "Q2", W4917&lt;=9, "Q3", W4917&lt;=12, "Q4")</f>
        <v>Q3</v>
      </c>
      <c r="Y4917" s="4">
        <f t="shared" si="306"/>
        <v>36.25</v>
      </c>
      <c r="Z4917" t="str">
        <f t="shared" si="307"/>
        <v>September</v>
      </c>
    </row>
    <row r="4918" spans="1:26" x14ac:dyDescent="0.3">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c r="V4918">
        <f t="shared" si="304"/>
        <v>2</v>
      </c>
      <c r="W4918">
        <f t="shared" si="305"/>
        <v>10</v>
      </c>
      <c r="X4918" t="str" cm="1">
        <f t="array" ref="X4918">_xlfn.IFS(W4918&lt;=3, "Q1", W4918&lt;=6, "Q2", W4918&lt;=9, "Q3", W4918&lt;=12, "Q4")</f>
        <v>Q4</v>
      </c>
      <c r="Y4918" s="4">
        <f t="shared" si="306"/>
        <v>8.75</v>
      </c>
      <c r="Z4918" t="str">
        <f t="shared" si="307"/>
        <v>October</v>
      </c>
    </row>
    <row r="4919" spans="1:26" x14ac:dyDescent="0.3">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c r="V4919">
        <f t="shared" si="304"/>
        <v>2</v>
      </c>
      <c r="W4919">
        <f t="shared" si="305"/>
        <v>10</v>
      </c>
      <c r="X4919" t="str" cm="1">
        <f t="array" ref="X4919">_xlfn.IFS(W4919&lt;=3, "Q1", W4919&lt;=6, "Q2", W4919&lt;=9, "Q3", W4919&lt;=12, "Q4")</f>
        <v>Q4</v>
      </c>
      <c r="Y4919" s="4">
        <f t="shared" si="306"/>
        <v>-12.857142857142859</v>
      </c>
      <c r="Z4919" t="str">
        <f t="shared" si="307"/>
        <v>October</v>
      </c>
    </row>
    <row r="4920" spans="1:26" x14ac:dyDescent="0.3">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c r="V4920">
        <f t="shared" si="304"/>
        <v>5</v>
      </c>
      <c r="W4920">
        <f t="shared" si="305"/>
        <v>1</v>
      </c>
      <c r="X4920" t="str" cm="1">
        <f t="array" ref="X4920">_xlfn.IFS(W4920&lt;=3, "Q1", W4920&lt;=6, "Q2", W4920&lt;=9, "Q3", W4920&lt;=12, "Q4")</f>
        <v>Q1</v>
      </c>
      <c r="Y4920" s="4">
        <f t="shared" si="306"/>
        <v>22.000000000000004</v>
      </c>
      <c r="Z4920" t="str">
        <f t="shared" si="307"/>
        <v>January</v>
      </c>
    </row>
    <row r="4921" spans="1:26" x14ac:dyDescent="0.3">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c r="V4921">
        <f t="shared" si="304"/>
        <v>5</v>
      </c>
      <c r="W4921">
        <f t="shared" si="305"/>
        <v>1</v>
      </c>
      <c r="X4921" t="str" cm="1">
        <f t="array" ref="X4921">_xlfn.IFS(W4921&lt;=3, "Q1", W4921&lt;=6, "Q2", W4921&lt;=9, "Q3", W4921&lt;=12, "Q4")</f>
        <v>Q1</v>
      </c>
      <c r="Y4921" s="4">
        <f t="shared" si="306"/>
        <v>28.999999999999996</v>
      </c>
      <c r="Z4921" t="str">
        <f t="shared" si="307"/>
        <v>January</v>
      </c>
    </row>
    <row r="4922" spans="1:26" x14ac:dyDescent="0.3">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c r="V4922">
        <f t="shared" si="304"/>
        <v>4</v>
      </c>
      <c r="W4922">
        <f t="shared" si="305"/>
        <v>8</v>
      </c>
      <c r="X4922" t="str" cm="1">
        <f t="array" ref="X4922">_xlfn.IFS(W4922&lt;=3, "Q1", W4922&lt;=6, "Q2", W4922&lt;=9, "Q3", W4922&lt;=12, "Q4")</f>
        <v>Q3</v>
      </c>
      <c r="Y4922" s="4">
        <f t="shared" si="306"/>
        <v>-170.00000000000003</v>
      </c>
      <c r="Z4922" t="str">
        <f t="shared" si="307"/>
        <v>August</v>
      </c>
    </row>
    <row r="4923" spans="1:26" x14ac:dyDescent="0.3">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c r="V4923">
        <f t="shared" si="304"/>
        <v>4</v>
      </c>
      <c r="W4923">
        <f t="shared" si="305"/>
        <v>12</v>
      </c>
      <c r="X4923" t="str" cm="1">
        <f t="array" ref="X4923">_xlfn.IFS(W4923&lt;=3, "Q1", W4923&lt;=6, "Q2", W4923&lt;=9, "Q3", W4923&lt;=12, "Q4")</f>
        <v>Q4</v>
      </c>
      <c r="Y4923" s="4">
        <f t="shared" si="306"/>
        <v>48.000000000000007</v>
      </c>
      <c r="Z4923" t="str">
        <f t="shared" si="307"/>
        <v>December</v>
      </c>
    </row>
    <row r="4924" spans="1:26" x14ac:dyDescent="0.3">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c r="V4924">
        <f t="shared" si="304"/>
        <v>4</v>
      </c>
      <c r="W4924">
        <f t="shared" si="305"/>
        <v>12</v>
      </c>
      <c r="X4924" t="str" cm="1">
        <f t="array" ref="X4924">_xlfn.IFS(W4924&lt;=3, "Q1", W4924&lt;=6, "Q2", W4924&lt;=9, "Q3", W4924&lt;=12, "Q4")</f>
        <v>Q4</v>
      </c>
      <c r="Y4924" s="4">
        <f t="shared" si="306"/>
        <v>33</v>
      </c>
      <c r="Z4924" t="str">
        <f t="shared" si="307"/>
        <v>December</v>
      </c>
    </row>
    <row r="4925" spans="1:26" x14ac:dyDescent="0.3">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c r="V4925">
        <f t="shared" si="304"/>
        <v>4</v>
      </c>
      <c r="W4925">
        <f t="shared" si="305"/>
        <v>12</v>
      </c>
      <c r="X4925" t="str" cm="1">
        <f t="array" ref="X4925">_xlfn.IFS(W4925&lt;=3, "Q1", W4925&lt;=6, "Q2", W4925&lt;=9, "Q3", W4925&lt;=12, "Q4")</f>
        <v>Q4</v>
      </c>
      <c r="Y4925" s="4">
        <f t="shared" si="306"/>
        <v>48.000000000000007</v>
      </c>
      <c r="Z4925" t="str">
        <f t="shared" si="307"/>
        <v>December</v>
      </c>
    </row>
    <row r="4926" spans="1:26" x14ac:dyDescent="0.3">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c r="V4926">
        <f t="shared" si="304"/>
        <v>4</v>
      </c>
      <c r="W4926">
        <f t="shared" si="305"/>
        <v>12</v>
      </c>
      <c r="X4926" t="str" cm="1">
        <f t="array" ref="X4926">_xlfn.IFS(W4926&lt;=3, "Q1", W4926&lt;=6, "Q2", W4926&lt;=9, "Q3", W4926&lt;=12, "Q4")</f>
        <v>Q4</v>
      </c>
      <c r="Y4926" s="4">
        <f t="shared" si="306"/>
        <v>25.999999999999996</v>
      </c>
      <c r="Z4926" t="str">
        <f t="shared" si="307"/>
        <v>December</v>
      </c>
    </row>
    <row r="4927" spans="1:26" x14ac:dyDescent="0.3">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c r="V4927">
        <f t="shared" si="304"/>
        <v>3</v>
      </c>
      <c r="W4927">
        <f t="shared" si="305"/>
        <v>9</v>
      </c>
      <c r="X4927" t="str" cm="1">
        <f t="array" ref="X4927">_xlfn.IFS(W4927&lt;=3, "Q1", W4927&lt;=6, "Q2", W4927&lt;=9, "Q3", W4927&lt;=12, "Q4")</f>
        <v>Q3</v>
      </c>
      <c r="Y4927" s="4">
        <f t="shared" si="306"/>
        <v>25</v>
      </c>
      <c r="Z4927" t="str">
        <f t="shared" si="307"/>
        <v>September</v>
      </c>
    </row>
    <row r="4928" spans="1:26" x14ac:dyDescent="0.3">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c r="V4928">
        <f t="shared" si="304"/>
        <v>4</v>
      </c>
      <c r="W4928">
        <f t="shared" si="305"/>
        <v>10</v>
      </c>
      <c r="X4928" t="str" cm="1">
        <f t="array" ref="X4928">_xlfn.IFS(W4928&lt;=3, "Q1", W4928&lt;=6, "Q2", W4928&lt;=9, "Q3", W4928&lt;=12, "Q4")</f>
        <v>Q4</v>
      </c>
      <c r="Y4928" s="4">
        <f t="shared" si="306"/>
        <v>-73.999999999999986</v>
      </c>
      <c r="Z4928" t="str">
        <f t="shared" si="307"/>
        <v>October</v>
      </c>
    </row>
    <row r="4929" spans="1:26" x14ac:dyDescent="0.3">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c r="V4929">
        <f t="shared" si="304"/>
        <v>5</v>
      </c>
      <c r="W4929">
        <f t="shared" si="305"/>
        <v>12</v>
      </c>
      <c r="X4929" t="str" cm="1">
        <f t="array" ref="X4929">_xlfn.IFS(W4929&lt;=3, "Q1", W4929&lt;=6, "Q2", W4929&lt;=9, "Q3", W4929&lt;=12, "Q4")</f>
        <v>Q4</v>
      </c>
      <c r="Y4929" s="4">
        <f t="shared" si="306"/>
        <v>48.000000000000007</v>
      </c>
      <c r="Z4929" t="str">
        <f t="shared" si="307"/>
        <v>December</v>
      </c>
    </row>
    <row r="4930" spans="1:26" x14ac:dyDescent="0.3">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c r="V4930">
        <f t="shared" si="304"/>
        <v>5</v>
      </c>
      <c r="W4930">
        <f t="shared" si="305"/>
        <v>12</v>
      </c>
      <c r="X4930" t="str" cm="1">
        <f t="array" ref="X4930">_xlfn.IFS(W4930&lt;=3, "Q1", W4930&lt;=6, "Q2", W4930&lt;=9, "Q3", W4930&lt;=12, "Q4")</f>
        <v>Q4</v>
      </c>
      <c r="Y4930" s="4">
        <f t="shared" si="306"/>
        <v>28.000000000000004</v>
      </c>
      <c r="Z4930" t="str">
        <f t="shared" si="307"/>
        <v>December</v>
      </c>
    </row>
    <row r="4931" spans="1:26" x14ac:dyDescent="0.3">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c r="V4931">
        <f t="shared" ref="V4931:V4994" si="308">D4931-C4931</f>
        <v>1</v>
      </c>
      <c r="W4931">
        <f t="shared" ref="W4931:W4994" si="309">MONTH(C4931)</f>
        <v>9</v>
      </c>
      <c r="X4931" t="str" cm="1">
        <f t="array" ref="X4931">_xlfn.IFS(W4931&lt;=3, "Q1", W4931&lt;=6, "Q2", W4931&lt;=9, "Q3", W4931&lt;=12, "Q4")</f>
        <v>Q3</v>
      </c>
      <c r="Y4931" s="4">
        <f t="shared" ref="Y4931:Y4994" si="310">(U4931/R4931)*100</f>
        <v>28.000000000000004</v>
      </c>
      <c r="Z4931" t="str">
        <f t="shared" ref="Z4931:Z4994" si="311">TEXT(C4931, "mmmm")</f>
        <v>September</v>
      </c>
    </row>
    <row r="4932" spans="1:26" x14ac:dyDescent="0.3">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c r="V4932">
        <f t="shared" si="308"/>
        <v>1</v>
      </c>
      <c r="W4932">
        <f t="shared" si="309"/>
        <v>9</v>
      </c>
      <c r="X4932" t="str" cm="1">
        <f t="array" ref="X4932">_xlfn.IFS(W4932&lt;=3, "Q1", W4932&lt;=6, "Q2", W4932&lt;=9, "Q3", W4932&lt;=12, "Q4")</f>
        <v>Q3</v>
      </c>
      <c r="Y4932" s="4">
        <f t="shared" si="310"/>
        <v>47</v>
      </c>
      <c r="Z4932" t="str">
        <f t="shared" si="311"/>
        <v>September</v>
      </c>
    </row>
    <row r="4933" spans="1:26" x14ac:dyDescent="0.3">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c r="V4933">
        <f t="shared" si="308"/>
        <v>5</v>
      </c>
      <c r="W4933">
        <f t="shared" si="309"/>
        <v>3</v>
      </c>
      <c r="X4933" t="str" cm="1">
        <f t="array" ref="X4933">_xlfn.IFS(W4933&lt;=3, "Q1", W4933&lt;=6, "Q2", W4933&lt;=9, "Q3", W4933&lt;=12, "Q4")</f>
        <v>Q1</v>
      </c>
      <c r="Y4933" s="4">
        <f t="shared" si="310"/>
        <v>30</v>
      </c>
      <c r="Z4933" t="str">
        <f t="shared" si="311"/>
        <v>March</v>
      </c>
    </row>
    <row r="4934" spans="1:26" x14ac:dyDescent="0.3">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c r="V4934">
        <f t="shared" si="308"/>
        <v>6</v>
      </c>
      <c r="W4934">
        <f t="shared" si="309"/>
        <v>9</v>
      </c>
      <c r="X4934" t="str" cm="1">
        <f t="array" ref="X4934">_xlfn.IFS(W4934&lt;=3, "Q1", W4934&lt;=6, "Q2", W4934&lt;=9, "Q3", W4934&lt;=12, "Q4")</f>
        <v>Q3</v>
      </c>
      <c r="Y4934" s="4">
        <f t="shared" si="310"/>
        <v>33.75</v>
      </c>
      <c r="Z4934" t="str">
        <f t="shared" si="311"/>
        <v>September</v>
      </c>
    </row>
    <row r="4935" spans="1:26" x14ac:dyDescent="0.3">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c r="V4935">
        <f t="shared" si="308"/>
        <v>6</v>
      </c>
      <c r="W4935">
        <f t="shared" si="309"/>
        <v>9</v>
      </c>
      <c r="X4935" t="str" cm="1">
        <f t="array" ref="X4935">_xlfn.IFS(W4935&lt;=3, "Q1", W4935&lt;=6, "Q2", W4935&lt;=9, "Q3", W4935&lt;=12, "Q4")</f>
        <v>Q3</v>
      </c>
      <c r="Y4935" s="4">
        <f t="shared" si="310"/>
        <v>-73.333333333333329</v>
      </c>
      <c r="Z4935" t="str">
        <f t="shared" si="311"/>
        <v>September</v>
      </c>
    </row>
    <row r="4936" spans="1:26" x14ac:dyDescent="0.3">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c r="V4936">
        <f t="shared" si="308"/>
        <v>6</v>
      </c>
      <c r="W4936">
        <f t="shared" si="309"/>
        <v>9</v>
      </c>
      <c r="X4936" t="str" cm="1">
        <f t="array" ref="X4936">_xlfn.IFS(W4936&lt;=3, "Q1", W4936&lt;=6, "Q2", W4936&lt;=9, "Q3", W4936&lt;=12, "Q4")</f>
        <v>Q3</v>
      </c>
      <c r="Y4936" s="4">
        <f t="shared" si="310"/>
        <v>18.75</v>
      </c>
      <c r="Z4936" t="str">
        <f t="shared" si="311"/>
        <v>September</v>
      </c>
    </row>
    <row r="4937" spans="1:26" x14ac:dyDescent="0.3">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c r="V4937">
        <f t="shared" si="308"/>
        <v>6</v>
      </c>
      <c r="W4937">
        <f t="shared" si="309"/>
        <v>3</v>
      </c>
      <c r="X4937" t="str" cm="1">
        <f t="array" ref="X4937">_xlfn.IFS(W4937&lt;=3, "Q1", W4937&lt;=6, "Q2", W4937&lt;=9, "Q3", W4937&lt;=12, "Q4")</f>
        <v>Q1</v>
      </c>
      <c r="Y4937" s="4">
        <f t="shared" si="310"/>
        <v>10</v>
      </c>
      <c r="Z4937" t="str">
        <f t="shared" si="311"/>
        <v>March</v>
      </c>
    </row>
    <row r="4938" spans="1:26" x14ac:dyDescent="0.3">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c r="V4938">
        <f t="shared" si="308"/>
        <v>7</v>
      </c>
      <c r="W4938">
        <f t="shared" si="309"/>
        <v>1</v>
      </c>
      <c r="X4938" t="str" cm="1">
        <f t="array" ref="X4938">_xlfn.IFS(W4938&lt;=3, "Q1", W4938&lt;=6, "Q2", W4938&lt;=9, "Q3", W4938&lt;=12, "Q4")</f>
        <v>Q1</v>
      </c>
      <c r="Y4938" s="4">
        <f t="shared" si="310"/>
        <v>46</v>
      </c>
      <c r="Z4938" t="str">
        <f t="shared" si="311"/>
        <v>January</v>
      </c>
    </row>
    <row r="4939" spans="1:26" x14ac:dyDescent="0.3">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c r="V4939">
        <f t="shared" si="308"/>
        <v>5</v>
      </c>
      <c r="W4939">
        <f t="shared" si="309"/>
        <v>1</v>
      </c>
      <c r="X4939" t="str" cm="1">
        <f t="array" ref="X4939">_xlfn.IFS(W4939&lt;=3, "Q1", W4939&lt;=6, "Q2", W4939&lt;=9, "Q3", W4939&lt;=12, "Q4")</f>
        <v>Q1</v>
      </c>
      <c r="Y4939" s="4">
        <f t="shared" si="310"/>
        <v>18</v>
      </c>
      <c r="Z4939" t="str">
        <f t="shared" si="311"/>
        <v>January</v>
      </c>
    </row>
    <row r="4940" spans="1:26" x14ac:dyDescent="0.3">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c r="V4940">
        <f t="shared" si="308"/>
        <v>5</v>
      </c>
      <c r="W4940">
        <f t="shared" si="309"/>
        <v>1</v>
      </c>
      <c r="X4940" t="str" cm="1">
        <f t="array" ref="X4940">_xlfn.IFS(W4940&lt;=3, "Q1", W4940&lt;=6, "Q2", W4940&lt;=9, "Q3", W4940&lt;=12, "Q4")</f>
        <v>Q1</v>
      </c>
      <c r="Y4940" s="4">
        <f t="shared" si="310"/>
        <v>1.1764705882352939</v>
      </c>
      <c r="Z4940" t="str">
        <f t="shared" si="311"/>
        <v>January</v>
      </c>
    </row>
    <row r="4941" spans="1:26" x14ac:dyDescent="0.3">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c r="V4941">
        <f t="shared" si="308"/>
        <v>5</v>
      </c>
      <c r="W4941">
        <f t="shared" si="309"/>
        <v>1</v>
      </c>
      <c r="X4941" t="str" cm="1">
        <f t="array" ref="X4941">_xlfn.IFS(W4941&lt;=3, "Q1", W4941&lt;=6, "Q2", W4941&lt;=9, "Q3", W4941&lt;=12, "Q4")</f>
        <v>Q1</v>
      </c>
      <c r="Y4941" s="4">
        <f t="shared" si="310"/>
        <v>33</v>
      </c>
      <c r="Z4941" t="str">
        <f t="shared" si="311"/>
        <v>January</v>
      </c>
    </row>
    <row r="4942" spans="1:26" x14ac:dyDescent="0.3">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c r="V4942">
        <f t="shared" si="308"/>
        <v>7</v>
      </c>
      <c r="W4942">
        <f t="shared" si="309"/>
        <v>2</v>
      </c>
      <c r="X4942" t="str" cm="1">
        <f t="array" ref="X4942">_xlfn.IFS(W4942&lt;=3, "Q1", W4942&lt;=6, "Q2", W4942&lt;=9, "Q3", W4942&lt;=12, "Q4")</f>
        <v>Q1</v>
      </c>
      <c r="Y4942" s="4">
        <f t="shared" si="310"/>
        <v>21.000000000000004</v>
      </c>
      <c r="Z4942" t="str">
        <f t="shared" si="311"/>
        <v>February</v>
      </c>
    </row>
    <row r="4943" spans="1:26" x14ac:dyDescent="0.3">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c r="V4943">
        <f t="shared" si="308"/>
        <v>7</v>
      </c>
      <c r="W4943">
        <f t="shared" si="309"/>
        <v>2</v>
      </c>
      <c r="X4943" t="str" cm="1">
        <f t="array" ref="X4943">_xlfn.IFS(W4943&lt;=3, "Q1", W4943&lt;=6, "Q2", W4943&lt;=9, "Q3", W4943&lt;=12, "Q4")</f>
        <v>Q1</v>
      </c>
      <c r="Y4943" s="4">
        <f t="shared" si="310"/>
        <v>28.999999999999996</v>
      </c>
      <c r="Z4943" t="str">
        <f t="shared" si="311"/>
        <v>February</v>
      </c>
    </row>
    <row r="4944" spans="1:26" x14ac:dyDescent="0.3">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c r="V4944">
        <f t="shared" si="308"/>
        <v>7</v>
      </c>
      <c r="W4944">
        <f t="shared" si="309"/>
        <v>2</v>
      </c>
      <c r="X4944" t="str" cm="1">
        <f t="array" ref="X4944">_xlfn.IFS(W4944&lt;=3, "Q1", W4944&lt;=6, "Q2", W4944&lt;=9, "Q3", W4944&lt;=12, "Q4")</f>
        <v>Q1</v>
      </c>
      <c r="Y4944" s="4">
        <f t="shared" si="310"/>
        <v>31</v>
      </c>
      <c r="Z4944" t="str">
        <f t="shared" si="311"/>
        <v>February</v>
      </c>
    </row>
    <row r="4945" spans="1:26" x14ac:dyDescent="0.3">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c r="V4945">
        <f t="shared" si="308"/>
        <v>6</v>
      </c>
      <c r="W4945">
        <f t="shared" si="309"/>
        <v>12</v>
      </c>
      <c r="X4945" t="str" cm="1">
        <f t="array" ref="X4945">_xlfn.IFS(W4945&lt;=3, "Q1", W4945&lt;=6, "Q2", W4945&lt;=9, "Q3", W4945&lt;=12, "Q4")</f>
        <v>Q4</v>
      </c>
      <c r="Y4945" s="4">
        <f t="shared" si="310"/>
        <v>5</v>
      </c>
      <c r="Z4945" t="str">
        <f t="shared" si="311"/>
        <v>December</v>
      </c>
    </row>
    <row r="4946" spans="1:26" x14ac:dyDescent="0.3">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c r="V4946">
        <f t="shared" si="308"/>
        <v>1</v>
      </c>
      <c r="W4946">
        <f t="shared" si="309"/>
        <v>9</v>
      </c>
      <c r="X4946" t="str" cm="1">
        <f t="array" ref="X4946">_xlfn.IFS(W4946&lt;=3, "Q1", W4946&lt;=6, "Q2", W4946&lt;=9, "Q3", W4946&lt;=12, "Q4")</f>
        <v>Q3</v>
      </c>
      <c r="Y4946" s="4">
        <f t="shared" si="310"/>
        <v>48.000000000000007</v>
      </c>
      <c r="Z4946" t="str">
        <f t="shared" si="311"/>
        <v>September</v>
      </c>
    </row>
    <row r="4947" spans="1:26" x14ac:dyDescent="0.3">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c r="V4947">
        <f t="shared" si="308"/>
        <v>1</v>
      </c>
      <c r="W4947">
        <f t="shared" si="309"/>
        <v>9</v>
      </c>
      <c r="X4947" t="str" cm="1">
        <f t="array" ref="X4947">_xlfn.IFS(W4947&lt;=3, "Q1", W4947&lt;=6, "Q2", W4947&lt;=9, "Q3", W4947&lt;=12, "Q4")</f>
        <v>Q3</v>
      </c>
      <c r="Y4947" s="4">
        <f t="shared" si="310"/>
        <v>33.75</v>
      </c>
      <c r="Z4947" t="str">
        <f t="shared" si="311"/>
        <v>September</v>
      </c>
    </row>
    <row r="4948" spans="1:26" x14ac:dyDescent="0.3">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c r="V4948">
        <f t="shared" si="308"/>
        <v>1</v>
      </c>
      <c r="W4948">
        <f t="shared" si="309"/>
        <v>9</v>
      </c>
      <c r="X4948" t="str" cm="1">
        <f t="array" ref="X4948">_xlfn.IFS(W4948&lt;=3, "Q1", W4948&lt;=6, "Q2", W4948&lt;=9, "Q3", W4948&lt;=12, "Q4")</f>
        <v>Q3</v>
      </c>
      <c r="Y4948" s="4">
        <f t="shared" si="310"/>
        <v>41</v>
      </c>
      <c r="Z4948" t="str">
        <f t="shared" si="311"/>
        <v>September</v>
      </c>
    </row>
    <row r="4949" spans="1:26" x14ac:dyDescent="0.3">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c r="V4949">
        <f t="shared" si="308"/>
        <v>5</v>
      </c>
      <c r="W4949">
        <f t="shared" si="309"/>
        <v>10</v>
      </c>
      <c r="X4949" t="str" cm="1">
        <f t="array" ref="X4949">_xlfn.IFS(W4949&lt;=3, "Q1", W4949&lt;=6, "Q2", W4949&lt;=9, "Q3", W4949&lt;=12, "Q4")</f>
        <v>Q4</v>
      </c>
      <c r="Y4949" s="4">
        <f t="shared" si="310"/>
        <v>47</v>
      </c>
      <c r="Z4949" t="str">
        <f t="shared" si="311"/>
        <v>October</v>
      </c>
    </row>
    <row r="4950" spans="1:26" x14ac:dyDescent="0.3">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c r="V4950">
        <f t="shared" si="308"/>
        <v>5</v>
      </c>
      <c r="W4950">
        <f t="shared" si="309"/>
        <v>11</v>
      </c>
      <c r="X4950" t="str" cm="1">
        <f t="array" ref="X4950">_xlfn.IFS(W4950&lt;=3, "Q1", W4950&lt;=6, "Q2", W4950&lt;=9, "Q3", W4950&lt;=12, "Q4")</f>
        <v>Q4</v>
      </c>
      <c r="Y4950" s="4">
        <f t="shared" si="310"/>
        <v>35</v>
      </c>
      <c r="Z4950" t="str">
        <f t="shared" si="311"/>
        <v>November</v>
      </c>
    </row>
    <row r="4951" spans="1:26" x14ac:dyDescent="0.3">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c r="V4951">
        <f t="shared" si="308"/>
        <v>5</v>
      </c>
      <c r="W4951">
        <f t="shared" si="309"/>
        <v>11</v>
      </c>
      <c r="X4951" t="str" cm="1">
        <f t="array" ref="X4951">_xlfn.IFS(W4951&lt;=3, "Q1", W4951&lt;=6, "Q2", W4951&lt;=9, "Q3", W4951&lt;=12, "Q4")</f>
        <v>Q4</v>
      </c>
      <c r="Y4951" s="4">
        <f t="shared" si="310"/>
        <v>32</v>
      </c>
      <c r="Z4951" t="str">
        <f t="shared" si="311"/>
        <v>November</v>
      </c>
    </row>
    <row r="4952" spans="1:26" x14ac:dyDescent="0.3">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c r="V4952">
        <f t="shared" si="308"/>
        <v>4</v>
      </c>
      <c r="W4952">
        <f t="shared" si="309"/>
        <v>10</v>
      </c>
      <c r="X4952" t="str" cm="1">
        <f t="array" ref="X4952">_xlfn.IFS(W4952&lt;=3, "Q1", W4952&lt;=6, "Q2", W4952&lt;=9, "Q3", W4952&lt;=12, "Q4")</f>
        <v>Q4</v>
      </c>
      <c r="Y4952" s="4">
        <f t="shared" si="310"/>
        <v>42.000000000000007</v>
      </c>
      <c r="Z4952" t="str">
        <f t="shared" si="311"/>
        <v>October</v>
      </c>
    </row>
    <row r="4953" spans="1:26" x14ac:dyDescent="0.3">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c r="V4953">
        <f t="shared" si="308"/>
        <v>4</v>
      </c>
      <c r="W4953">
        <f t="shared" si="309"/>
        <v>6</v>
      </c>
      <c r="X4953" t="str" cm="1">
        <f t="array" ref="X4953">_xlfn.IFS(W4953&lt;=3, "Q1", W4953&lt;=6, "Q2", W4953&lt;=9, "Q3", W4953&lt;=12, "Q4")</f>
        <v>Q2</v>
      </c>
      <c r="Y4953" s="4">
        <f t="shared" si="310"/>
        <v>47.999999999999993</v>
      </c>
      <c r="Z4953" t="str">
        <f t="shared" si="311"/>
        <v>June</v>
      </c>
    </row>
    <row r="4954" spans="1:26" x14ac:dyDescent="0.3">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c r="V4954">
        <f t="shared" si="308"/>
        <v>4</v>
      </c>
      <c r="W4954">
        <f t="shared" si="309"/>
        <v>12</v>
      </c>
      <c r="X4954" t="str" cm="1">
        <f t="array" ref="X4954">_xlfn.IFS(W4954&lt;=3, "Q1", W4954&lt;=6, "Q2", W4954&lt;=9, "Q3", W4954&lt;=12, "Q4")</f>
        <v>Q4</v>
      </c>
      <c r="Y4954" s="4">
        <f t="shared" si="310"/>
        <v>30</v>
      </c>
      <c r="Z4954" t="str">
        <f t="shared" si="311"/>
        <v>December</v>
      </c>
    </row>
    <row r="4955" spans="1:26" x14ac:dyDescent="0.3">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c r="V4955">
        <f t="shared" si="308"/>
        <v>4</v>
      </c>
      <c r="W4955">
        <f t="shared" si="309"/>
        <v>3</v>
      </c>
      <c r="X4955" t="str" cm="1">
        <f t="array" ref="X4955">_xlfn.IFS(W4955&lt;=3, "Q1", W4955&lt;=6, "Q2", W4955&lt;=9, "Q3", W4955&lt;=12, "Q4")</f>
        <v>Q1</v>
      </c>
      <c r="Y4955" s="4">
        <f t="shared" si="310"/>
        <v>3</v>
      </c>
      <c r="Z4955" t="str">
        <f t="shared" si="311"/>
        <v>March</v>
      </c>
    </row>
    <row r="4956" spans="1:26" x14ac:dyDescent="0.3">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c r="V4956">
        <f t="shared" si="308"/>
        <v>4</v>
      </c>
      <c r="W4956">
        <f t="shared" si="309"/>
        <v>6</v>
      </c>
      <c r="X4956" t="str" cm="1">
        <f t="array" ref="X4956">_xlfn.IFS(W4956&lt;=3, "Q1", W4956&lt;=6, "Q2", W4956&lt;=9, "Q3", W4956&lt;=12, "Q4")</f>
        <v>Q2</v>
      </c>
      <c r="Y4956" s="4">
        <f t="shared" si="310"/>
        <v>26</v>
      </c>
      <c r="Z4956" t="str">
        <f t="shared" si="311"/>
        <v>June</v>
      </c>
    </row>
    <row r="4957" spans="1:26" x14ac:dyDescent="0.3">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c r="V4957">
        <f t="shared" si="308"/>
        <v>4</v>
      </c>
      <c r="W4957">
        <f t="shared" si="309"/>
        <v>6</v>
      </c>
      <c r="X4957" t="str" cm="1">
        <f t="array" ref="X4957">_xlfn.IFS(W4957&lt;=3, "Q1", W4957&lt;=6, "Q2", W4957&lt;=9, "Q3", W4957&lt;=12, "Q4")</f>
        <v>Q2</v>
      </c>
      <c r="Y4957" s="4">
        <f t="shared" si="310"/>
        <v>46</v>
      </c>
      <c r="Z4957" t="str">
        <f t="shared" si="311"/>
        <v>June</v>
      </c>
    </row>
    <row r="4958" spans="1:26" x14ac:dyDescent="0.3">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c r="V4958">
        <f t="shared" si="308"/>
        <v>4</v>
      </c>
      <c r="W4958">
        <f t="shared" si="309"/>
        <v>6</v>
      </c>
      <c r="X4958" t="str" cm="1">
        <f t="array" ref="X4958">_xlfn.IFS(W4958&lt;=3, "Q1", W4958&lt;=6, "Q2", W4958&lt;=9, "Q3", W4958&lt;=12, "Q4")</f>
        <v>Q2</v>
      </c>
      <c r="Y4958" s="4">
        <f t="shared" si="310"/>
        <v>38</v>
      </c>
      <c r="Z4958" t="str">
        <f t="shared" si="311"/>
        <v>June</v>
      </c>
    </row>
    <row r="4959" spans="1:26" x14ac:dyDescent="0.3">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c r="V4959">
        <f t="shared" si="308"/>
        <v>6</v>
      </c>
      <c r="W4959">
        <f t="shared" si="309"/>
        <v>3</v>
      </c>
      <c r="X4959" t="str" cm="1">
        <f t="array" ref="X4959">_xlfn.IFS(W4959&lt;=3, "Q1", W4959&lt;=6, "Q2", W4959&lt;=9, "Q3", W4959&lt;=12, "Q4")</f>
        <v>Q1</v>
      </c>
      <c r="Y4959" s="4">
        <f t="shared" si="310"/>
        <v>-175</v>
      </c>
      <c r="Z4959" t="str">
        <f t="shared" si="311"/>
        <v>March</v>
      </c>
    </row>
    <row r="4960" spans="1:26" x14ac:dyDescent="0.3">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c r="V4960">
        <f t="shared" si="308"/>
        <v>6</v>
      </c>
      <c r="W4960">
        <f t="shared" si="309"/>
        <v>3</v>
      </c>
      <c r="X4960" t="str" cm="1">
        <f t="array" ref="X4960">_xlfn.IFS(W4960&lt;=3, "Q1", W4960&lt;=6, "Q2", W4960&lt;=9, "Q3", W4960&lt;=12, "Q4")</f>
        <v>Q1</v>
      </c>
      <c r="Y4960" s="4">
        <f t="shared" si="310"/>
        <v>32.499999999999993</v>
      </c>
      <c r="Z4960" t="str">
        <f t="shared" si="311"/>
        <v>March</v>
      </c>
    </row>
    <row r="4961" spans="1:26" x14ac:dyDescent="0.3">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c r="V4961">
        <f t="shared" si="308"/>
        <v>4</v>
      </c>
      <c r="W4961">
        <f t="shared" si="309"/>
        <v>11</v>
      </c>
      <c r="X4961" t="str" cm="1">
        <f t="array" ref="X4961">_xlfn.IFS(W4961&lt;=3, "Q1", W4961&lt;=6, "Q2", W4961&lt;=9, "Q3", W4961&lt;=12, "Q4")</f>
        <v>Q4</v>
      </c>
      <c r="Y4961" s="4">
        <f t="shared" si="310"/>
        <v>10</v>
      </c>
      <c r="Z4961" t="str">
        <f t="shared" si="311"/>
        <v>November</v>
      </c>
    </row>
    <row r="4962" spans="1:26" x14ac:dyDescent="0.3">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c r="V4962">
        <f t="shared" si="308"/>
        <v>4</v>
      </c>
      <c r="W4962">
        <f t="shared" si="309"/>
        <v>11</v>
      </c>
      <c r="X4962" t="str" cm="1">
        <f t="array" ref="X4962">_xlfn.IFS(W4962&lt;=3, "Q1", W4962&lt;=6, "Q2", W4962&lt;=9, "Q3", W4962&lt;=12, "Q4")</f>
        <v>Q4</v>
      </c>
      <c r="Y4962" s="4">
        <f t="shared" si="310"/>
        <v>27</v>
      </c>
      <c r="Z4962" t="str">
        <f t="shared" si="311"/>
        <v>November</v>
      </c>
    </row>
    <row r="4963" spans="1:26" x14ac:dyDescent="0.3">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c r="V4963">
        <f t="shared" si="308"/>
        <v>1</v>
      </c>
      <c r="W4963">
        <f t="shared" si="309"/>
        <v>3</v>
      </c>
      <c r="X4963" t="str" cm="1">
        <f t="array" ref="X4963">_xlfn.IFS(W4963&lt;=3, "Q1", W4963&lt;=6, "Q2", W4963&lt;=9, "Q3", W4963&lt;=12, "Q4")</f>
        <v>Q1</v>
      </c>
      <c r="Y4963" s="4">
        <f t="shared" si="310"/>
        <v>11.25</v>
      </c>
      <c r="Z4963" t="str">
        <f t="shared" si="311"/>
        <v>March</v>
      </c>
    </row>
    <row r="4964" spans="1:26" x14ac:dyDescent="0.3">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c r="V4964">
        <f t="shared" si="308"/>
        <v>1</v>
      </c>
      <c r="W4964">
        <f t="shared" si="309"/>
        <v>3</v>
      </c>
      <c r="X4964" t="str" cm="1">
        <f t="array" ref="X4964">_xlfn.IFS(W4964&lt;=3, "Q1", W4964&lt;=6, "Q2", W4964&lt;=9, "Q3", W4964&lt;=12, "Q4")</f>
        <v>Q1</v>
      </c>
      <c r="Y4964" s="4">
        <f t="shared" si="310"/>
        <v>25.999999999999996</v>
      </c>
      <c r="Z4964" t="str">
        <f t="shared" si="311"/>
        <v>March</v>
      </c>
    </row>
    <row r="4965" spans="1:26" x14ac:dyDescent="0.3">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c r="V4965">
        <f t="shared" si="308"/>
        <v>1</v>
      </c>
      <c r="W4965">
        <f t="shared" si="309"/>
        <v>3</v>
      </c>
      <c r="X4965" t="str" cm="1">
        <f t="array" ref="X4965">_xlfn.IFS(W4965&lt;=3, "Q1", W4965&lt;=6, "Q2", W4965&lt;=9, "Q3", W4965&lt;=12, "Q4")</f>
        <v>Q1</v>
      </c>
      <c r="Y4965" s="4">
        <f t="shared" si="310"/>
        <v>1.9999999999999998</v>
      </c>
      <c r="Z4965" t="str">
        <f t="shared" si="311"/>
        <v>March</v>
      </c>
    </row>
    <row r="4966" spans="1:26" x14ac:dyDescent="0.3">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c r="V4966">
        <f t="shared" si="308"/>
        <v>4</v>
      </c>
      <c r="W4966">
        <f t="shared" si="309"/>
        <v>5</v>
      </c>
      <c r="X4966" t="str" cm="1">
        <f t="array" ref="X4966">_xlfn.IFS(W4966&lt;=3, "Q1", W4966&lt;=6, "Q2", W4966&lt;=9, "Q3", W4966&lt;=12, "Q4")</f>
        <v>Q2</v>
      </c>
      <c r="Y4966" s="4">
        <f t="shared" si="310"/>
        <v>-66.666666666666657</v>
      </c>
      <c r="Z4966" t="str">
        <f t="shared" si="311"/>
        <v>May</v>
      </c>
    </row>
    <row r="4967" spans="1:26" x14ac:dyDescent="0.3">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c r="V4967">
        <f t="shared" si="308"/>
        <v>3</v>
      </c>
      <c r="W4967">
        <f t="shared" si="309"/>
        <v>5</v>
      </c>
      <c r="X4967" t="str" cm="1">
        <f t="array" ref="X4967">_xlfn.IFS(W4967&lt;=3, "Q1", W4967&lt;=6, "Q2", W4967&lt;=9, "Q3", W4967&lt;=12, "Q4")</f>
        <v>Q2</v>
      </c>
      <c r="Y4967" s="4">
        <f t="shared" si="310"/>
        <v>12.5</v>
      </c>
      <c r="Z4967" t="str">
        <f t="shared" si="311"/>
        <v>May</v>
      </c>
    </row>
    <row r="4968" spans="1:26" x14ac:dyDescent="0.3">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c r="V4968">
        <f t="shared" si="308"/>
        <v>3</v>
      </c>
      <c r="W4968">
        <f t="shared" si="309"/>
        <v>8</v>
      </c>
      <c r="X4968" t="str" cm="1">
        <f t="array" ref="X4968">_xlfn.IFS(W4968&lt;=3, "Q1", W4968&lt;=6, "Q2", W4968&lt;=9, "Q3", W4968&lt;=12, "Q4")</f>
        <v>Q3</v>
      </c>
      <c r="Y4968" s="4">
        <f t="shared" si="310"/>
        <v>3.0000000000000004</v>
      </c>
      <c r="Z4968" t="str">
        <f t="shared" si="311"/>
        <v>August</v>
      </c>
    </row>
    <row r="4969" spans="1:26" x14ac:dyDescent="0.3">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c r="V4969">
        <f t="shared" si="308"/>
        <v>3</v>
      </c>
      <c r="W4969">
        <f t="shared" si="309"/>
        <v>8</v>
      </c>
      <c r="X4969" t="str" cm="1">
        <f t="array" ref="X4969">_xlfn.IFS(W4969&lt;=3, "Q1", W4969&lt;=6, "Q2", W4969&lt;=9, "Q3", W4969&lt;=12, "Q4")</f>
        <v>Q3</v>
      </c>
      <c r="Y4969" s="4">
        <f t="shared" si="310"/>
        <v>48.999999999999993</v>
      </c>
      <c r="Z4969" t="str">
        <f t="shared" si="311"/>
        <v>August</v>
      </c>
    </row>
    <row r="4970" spans="1:26" x14ac:dyDescent="0.3">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c r="V4970">
        <f t="shared" si="308"/>
        <v>3</v>
      </c>
      <c r="W4970">
        <f t="shared" si="309"/>
        <v>8</v>
      </c>
      <c r="X4970" t="str" cm="1">
        <f t="array" ref="X4970">_xlfn.IFS(W4970&lt;=3, "Q1", W4970&lt;=6, "Q2", W4970&lt;=9, "Q3", W4970&lt;=12, "Q4")</f>
        <v>Q3</v>
      </c>
      <c r="Y4970" s="4">
        <f t="shared" si="310"/>
        <v>42.000000000000007</v>
      </c>
      <c r="Z4970" t="str">
        <f t="shared" si="311"/>
        <v>August</v>
      </c>
    </row>
    <row r="4971" spans="1:26" x14ac:dyDescent="0.3">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c r="V4971">
        <f t="shared" si="308"/>
        <v>3</v>
      </c>
      <c r="W4971">
        <f t="shared" si="309"/>
        <v>8</v>
      </c>
      <c r="X4971" t="str" cm="1">
        <f t="array" ref="X4971">_xlfn.IFS(W4971&lt;=3, "Q1", W4971&lt;=6, "Q2", W4971&lt;=9, "Q3", W4971&lt;=12, "Q4")</f>
        <v>Q3</v>
      </c>
      <c r="Y4971" s="4">
        <f t="shared" si="310"/>
        <v>13.999999999999998</v>
      </c>
      <c r="Z4971" t="str">
        <f t="shared" si="311"/>
        <v>August</v>
      </c>
    </row>
    <row r="4972" spans="1:26" x14ac:dyDescent="0.3">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c r="V4972">
        <f t="shared" si="308"/>
        <v>3</v>
      </c>
      <c r="W4972">
        <f t="shared" si="309"/>
        <v>11</v>
      </c>
      <c r="X4972" t="str" cm="1">
        <f t="array" ref="X4972">_xlfn.IFS(W4972&lt;=3, "Q1", W4972&lt;=6, "Q2", W4972&lt;=9, "Q3", W4972&lt;=12, "Q4")</f>
        <v>Q4</v>
      </c>
      <c r="Y4972" s="4">
        <f t="shared" si="310"/>
        <v>-13.749999999999998</v>
      </c>
      <c r="Z4972" t="str">
        <f t="shared" si="311"/>
        <v>November</v>
      </c>
    </row>
    <row r="4973" spans="1:26" x14ac:dyDescent="0.3">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c r="V4973">
        <f t="shared" si="308"/>
        <v>3</v>
      </c>
      <c r="W4973">
        <f t="shared" si="309"/>
        <v>11</v>
      </c>
      <c r="X4973" t="str" cm="1">
        <f t="array" ref="X4973">_xlfn.IFS(W4973&lt;=3, "Q1", W4973&lt;=6, "Q2", W4973&lt;=9, "Q3", W4973&lt;=12, "Q4")</f>
        <v>Q4</v>
      </c>
      <c r="Y4973" s="4">
        <f t="shared" si="310"/>
        <v>35</v>
      </c>
      <c r="Z4973" t="str">
        <f t="shared" si="311"/>
        <v>November</v>
      </c>
    </row>
    <row r="4974" spans="1:26" x14ac:dyDescent="0.3">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c r="V4974">
        <f t="shared" si="308"/>
        <v>3</v>
      </c>
      <c r="W4974">
        <f t="shared" si="309"/>
        <v>11</v>
      </c>
      <c r="X4974" t="str" cm="1">
        <f t="array" ref="X4974">_xlfn.IFS(W4974&lt;=3, "Q1", W4974&lt;=6, "Q2", W4974&lt;=9, "Q3", W4974&lt;=12, "Q4")</f>
        <v>Q4</v>
      </c>
      <c r="Y4974" s="4">
        <f t="shared" si="310"/>
        <v>16.25</v>
      </c>
      <c r="Z4974" t="str">
        <f t="shared" si="311"/>
        <v>November</v>
      </c>
    </row>
    <row r="4975" spans="1:26" x14ac:dyDescent="0.3">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c r="V4975">
        <f t="shared" si="308"/>
        <v>3</v>
      </c>
      <c r="W4975">
        <f t="shared" si="309"/>
        <v>11</v>
      </c>
      <c r="X4975" t="str" cm="1">
        <f t="array" ref="X4975">_xlfn.IFS(W4975&lt;=3, "Q1", W4975&lt;=6, "Q2", W4975&lt;=9, "Q3", W4975&lt;=12, "Q4")</f>
        <v>Q4</v>
      </c>
      <c r="Y4975" s="4">
        <f t="shared" si="310"/>
        <v>35</v>
      </c>
      <c r="Z4975" t="str">
        <f t="shared" si="311"/>
        <v>November</v>
      </c>
    </row>
    <row r="4976" spans="1:26" x14ac:dyDescent="0.3">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c r="V4976">
        <f t="shared" si="308"/>
        <v>5</v>
      </c>
      <c r="W4976">
        <f t="shared" si="309"/>
        <v>11</v>
      </c>
      <c r="X4976" t="str" cm="1">
        <f t="array" ref="X4976">_xlfn.IFS(W4976&lt;=3, "Q1", W4976&lt;=6, "Q2", W4976&lt;=9, "Q3", W4976&lt;=12, "Q4")</f>
        <v>Q4</v>
      </c>
      <c r="Y4976" s="4">
        <f t="shared" si="310"/>
        <v>49</v>
      </c>
      <c r="Z4976" t="str">
        <f t="shared" si="311"/>
        <v>November</v>
      </c>
    </row>
    <row r="4977" spans="1:26" x14ac:dyDescent="0.3">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c r="V4977">
        <f t="shared" si="308"/>
        <v>5</v>
      </c>
      <c r="W4977">
        <f t="shared" si="309"/>
        <v>9</v>
      </c>
      <c r="X4977" t="str" cm="1">
        <f t="array" ref="X4977">_xlfn.IFS(W4977&lt;=3, "Q1", W4977&lt;=6, "Q2", W4977&lt;=9, "Q3", W4977&lt;=12, "Q4")</f>
        <v>Q3</v>
      </c>
      <c r="Y4977" s="4">
        <f t="shared" si="310"/>
        <v>21.25</v>
      </c>
      <c r="Z4977" t="str">
        <f t="shared" si="311"/>
        <v>September</v>
      </c>
    </row>
    <row r="4978" spans="1:26" x14ac:dyDescent="0.3">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c r="V4978">
        <f t="shared" si="308"/>
        <v>2</v>
      </c>
      <c r="W4978">
        <f t="shared" si="309"/>
        <v>12</v>
      </c>
      <c r="X4978" t="str" cm="1">
        <f t="array" ref="X4978">_xlfn.IFS(W4978&lt;=3, "Q1", W4978&lt;=6, "Q2", W4978&lt;=9, "Q3", W4978&lt;=12, "Q4")</f>
        <v>Q4</v>
      </c>
      <c r="Y4978" s="4">
        <f t="shared" si="310"/>
        <v>33.75</v>
      </c>
      <c r="Z4978" t="str">
        <f t="shared" si="311"/>
        <v>December</v>
      </c>
    </row>
    <row r="4979" spans="1:26" x14ac:dyDescent="0.3">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c r="V4979">
        <f t="shared" si="308"/>
        <v>2</v>
      </c>
      <c r="W4979">
        <f t="shared" si="309"/>
        <v>12</v>
      </c>
      <c r="X4979" t="str" cm="1">
        <f t="array" ref="X4979">_xlfn.IFS(W4979&lt;=3, "Q1", W4979&lt;=6, "Q2", W4979&lt;=9, "Q3", W4979&lt;=12, "Q4")</f>
        <v>Q4</v>
      </c>
      <c r="Y4979" s="4">
        <f t="shared" si="310"/>
        <v>35</v>
      </c>
      <c r="Z4979" t="str">
        <f t="shared" si="311"/>
        <v>December</v>
      </c>
    </row>
    <row r="4980" spans="1:26" x14ac:dyDescent="0.3">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c r="V4980">
        <f t="shared" si="308"/>
        <v>2</v>
      </c>
      <c r="W4980">
        <f t="shared" si="309"/>
        <v>12</v>
      </c>
      <c r="X4980" t="str" cm="1">
        <f t="array" ref="X4980">_xlfn.IFS(W4980&lt;=3, "Q1", W4980&lt;=6, "Q2", W4980&lt;=9, "Q3", W4980&lt;=12, "Q4")</f>
        <v>Q4</v>
      </c>
      <c r="Y4980" s="4">
        <f t="shared" si="310"/>
        <v>28.999999999999996</v>
      </c>
      <c r="Z4980" t="str">
        <f t="shared" si="311"/>
        <v>December</v>
      </c>
    </row>
    <row r="4981" spans="1:26" x14ac:dyDescent="0.3">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c r="V4981">
        <f t="shared" si="308"/>
        <v>4</v>
      </c>
      <c r="W4981">
        <f t="shared" si="309"/>
        <v>12</v>
      </c>
      <c r="X4981" t="str" cm="1">
        <f t="array" ref="X4981">_xlfn.IFS(W4981&lt;=3, "Q1", W4981&lt;=6, "Q2", W4981&lt;=9, "Q3", W4981&lt;=12, "Q4")</f>
        <v>Q4</v>
      </c>
      <c r="Y4981" s="4">
        <f t="shared" si="310"/>
        <v>7.5</v>
      </c>
      <c r="Z4981" t="str">
        <f t="shared" si="311"/>
        <v>December</v>
      </c>
    </row>
    <row r="4982" spans="1:26" x14ac:dyDescent="0.3">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c r="V4982">
        <f t="shared" si="308"/>
        <v>4</v>
      </c>
      <c r="W4982">
        <f t="shared" si="309"/>
        <v>12</v>
      </c>
      <c r="X4982" t="str" cm="1">
        <f t="array" ref="X4982">_xlfn.IFS(W4982&lt;=3, "Q1", W4982&lt;=6, "Q2", W4982&lt;=9, "Q3", W4982&lt;=12, "Q4")</f>
        <v>Q4</v>
      </c>
      <c r="Y4982" s="4">
        <f t="shared" si="310"/>
        <v>-270</v>
      </c>
      <c r="Z4982" t="str">
        <f t="shared" si="311"/>
        <v>December</v>
      </c>
    </row>
    <row r="4983" spans="1:26" x14ac:dyDescent="0.3">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c r="V4983">
        <f t="shared" si="308"/>
        <v>4</v>
      </c>
      <c r="W4983">
        <f t="shared" si="309"/>
        <v>12</v>
      </c>
      <c r="X4983" t="str" cm="1">
        <f t="array" ref="X4983">_xlfn.IFS(W4983&lt;=3, "Q1", W4983&lt;=6, "Q2", W4983&lt;=9, "Q3", W4983&lt;=12, "Q4")</f>
        <v>Q4</v>
      </c>
      <c r="Y4983" s="4">
        <f t="shared" si="310"/>
        <v>-7.5</v>
      </c>
      <c r="Z4983" t="str">
        <f t="shared" si="311"/>
        <v>December</v>
      </c>
    </row>
    <row r="4984" spans="1:26" x14ac:dyDescent="0.3">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c r="V4984">
        <f t="shared" si="308"/>
        <v>6</v>
      </c>
      <c r="W4984">
        <f t="shared" si="309"/>
        <v>11</v>
      </c>
      <c r="X4984" t="str" cm="1">
        <f t="array" ref="X4984">_xlfn.IFS(W4984&lt;=3, "Q1", W4984&lt;=6, "Q2", W4984&lt;=9, "Q3", W4984&lt;=12, "Q4")</f>
        <v>Q4</v>
      </c>
      <c r="Y4984" s="4">
        <f t="shared" si="310"/>
        <v>46</v>
      </c>
      <c r="Z4984" t="str">
        <f t="shared" si="311"/>
        <v>November</v>
      </c>
    </row>
    <row r="4985" spans="1:26" x14ac:dyDescent="0.3">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c r="V4985">
        <f t="shared" si="308"/>
        <v>4</v>
      </c>
      <c r="W4985">
        <f t="shared" si="309"/>
        <v>11</v>
      </c>
      <c r="X4985" t="str" cm="1">
        <f t="array" ref="X4985">_xlfn.IFS(W4985&lt;=3, "Q1", W4985&lt;=6, "Q2", W4985&lt;=9, "Q3", W4985&lt;=12, "Q4")</f>
        <v>Q4</v>
      </c>
      <c r="Y4985" s="4">
        <f t="shared" si="310"/>
        <v>27</v>
      </c>
      <c r="Z4985" t="str">
        <f t="shared" si="311"/>
        <v>November</v>
      </c>
    </row>
    <row r="4986" spans="1:26" x14ac:dyDescent="0.3">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c r="V4986">
        <f t="shared" si="308"/>
        <v>4</v>
      </c>
      <c r="W4986">
        <f t="shared" si="309"/>
        <v>9</v>
      </c>
      <c r="X4986" t="str" cm="1">
        <f t="array" ref="X4986">_xlfn.IFS(W4986&lt;=3, "Q1", W4986&lt;=6, "Q2", W4986&lt;=9, "Q3", W4986&lt;=12, "Q4")</f>
        <v>Q3</v>
      </c>
      <c r="Y4986" s="4">
        <f t="shared" si="310"/>
        <v>16.25</v>
      </c>
      <c r="Z4986" t="str">
        <f t="shared" si="311"/>
        <v>September</v>
      </c>
    </row>
    <row r="4987" spans="1:26" x14ac:dyDescent="0.3">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c r="V4987">
        <f t="shared" si="308"/>
        <v>0</v>
      </c>
      <c r="W4987">
        <f t="shared" si="309"/>
        <v>9</v>
      </c>
      <c r="X4987" t="str" cm="1">
        <f t="array" ref="X4987">_xlfn.IFS(W4987&lt;=3, "Q1", W4987&lt;=6, "Q2", W4987&lt;=9, "Q3", W4987&lt;=12, "Q4")</f>
        <v>Q3</v>
      </c>
      <c r="Y4987" s="4">
        <f t="shared" si="310"/>
        <v>49</v>
      </c>
      <c r="Z4987" t="str">
        <f t="shared" si="311"/>
        <v>September</v>
      </c>
    </row>
    <row r="4988" spans="1:26" x14ac:dyDescent="0.3">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c r="V4988">
        <f t="shared" si="308"/>
        <v>4</v>
      </c>
      <c r="W4988">
        <f t="shared" si="309"/>
        <v>4</v>
      </c>
      <c r="X4988" t="str" cm="1">
        <f t="array" ref="X4988">_xlfn.IFS(W4988&lt;=3, "Q1", W4988&lt;=6, "Q2", W4988&lt;=9, "Q3", W4988&lt;=12, "Q4")</f>
        <v>Q2</v>
      </c>
      <c r="Y4988" s="4">
        <f t="shared" si="310"/>
        <v>35</v>
      </c>
      <c r="Z4988" t="str">
        <f t="shared" si="311"/>
        <v>April</v>
      </c>
    </row>
    <row r="4989" spans="1:26" x14ac:dyDescent="0.3">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c r="V4989">
        <f t="shared" si="308"/>
        <v>4</v>
      </c>
      <c r="W4989">
        <f t="shared" si="309"/>
        <v>4</v>
      </c>
      <c r="X4989" t="str" cm="1">
        <f t="array" ref="X4989">_xlfn.IFS(W4989&lt;=3, "Q1", W4989&lt;=6, "Q2", W4989&lt;=9, "Q3", W4989&lt;=12, "Q4")</f>
        <v>Q2</v>
      </c>
      <c r="Y4989" s="4">
        <f t="shared" si="310"/>
        <v>11.25</v>
      </c>
      <c r="Z4989" t="str">
        <f t="shared" si="311"/>
        <v>April</v>
      </c>
    </row>
    <row r="4990" spans="1:26" x14ac:dyDescent="0.3">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c r="V4990">
        <f t="shared" si="308"/>
        <v>4</v>
      </c>
      <c r="W4990">
        <f t="shared" si="309"/>
        <v>4</v>
      </c>
      <c r="X4990" t="str" cm="1">
        <f t="array" ref="X4990">_xlfn.IFS(W4990&lt;=3, "Q1", W4990&lt;=6, "Q2", W4990&lt;=9, "Q3", W4990&lt;=12, "Q4")</f>
        <v>Q2</v>
      </c>
      <c r="Y4990" s="4">
        <f t="shared" si="310"/>
        <v>-70</v>
      </c>
      <c r="Z4990" t="str">
        <f t="shared" si="311"/>
        <v>April</v>
      </c>
    </row>
    <row r="4991" spans="1:26" x14ac:dyDescent="0.3">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c r="V4991">
        <f t="shared" si="308"/>
        <v>4</v>
      </c>
      <c r="W4991">
        <f t="shared" si="309"/>
        <v>8</v>
      </c>
      <c r="X4991" t="str" cm="1">
        <f t="array" ref="X4991">_xlfn.IFS(W4991&lt;=3, "Q1", W4991&lt;=6, "Q2", W4991&lt;=9, "Q3", W4991&lt;=12, "Q4")</f>
        <v>Q3</v>
      </c>
      <c r="Y4991" s="4">
        <f t="shared" si="310"/>
        <v>32.5</v>
      </c>
      <c r="Z4991" t="str">
        <f t="shared" si="311"/>
        <v>August</v>
      </c>
    </row>
    <row r="4992" spans="1:26" x14ac:dyDescent="0.3">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c r="V4992">
        <f t="shared" si="308"/>
        <v>4</v>
      </c>
      <c r="W4992">
        <f t="shared" si="309"/>
        <v>8</v>
      </c>
      <c r="X4992" t="str" cm="1">
        <f t="array" ref="X4992">_xlfn.IFS(W4992&lt;=3, "Q1", W4992&lt;=6, "Q2", W4992&lt;=9, "Q3", W4992&lt;=12, "Q4")</f>
        <v>Q3</v>
      </c>
      <c r="Y4992" s="4">
        <f t="shared" si="310"/>
        <v>11.25</v>
      </c>
      <c r="Z4992" t="str">
        <f t="shared" si="311"/>
        <v>August</v>
      </c>
    </row>
    <row r="4993" spans="1:26" x14ac:dyDescent="0.3">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c r="V4993">
        <f t="shared" si="308"/>
        <v>6</v>
      </c>
      <c r="W4993">
        <f t="shared" si="309"/>
        <v>12</v>
      </c>
      <c r="X4993" t="str" cm="1">
        <f t="array" ref="X4993">_xlfn.IFS(W4993&lt;=3, "Q1", W4993&lt;=6, "Q2", W4993&lt;=9, "Q3", W4993&lt;=12, "Q4")</f>
        <v>Q4</v>
      </c>
      <c r="Y4993" s="4">
        <f t="shared" si="310"/>
        <v>-155</v>
      </c>
      <c r="Z4993" t="str">
        <f t="shared" si="311"/>
        <v>December</v>
      </c>
    </row>
    <row r="4994" spans="1:26" x14ac:dyDescent="0.3">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c r="V4994">
        <f t="shared" si="308"/>
        <v>7</v>
      </c>
      <c r="W4994">
        <f t="shared" si="309"/>
        <v>12</v>
      </c>
      <c r="X4994" t="str" cm="1">
        <f t="array" ref="X4994">_xlfn.IFS(W4994&lt;=3, "Q1", W4994&lt;=6, "Q2", W4994&lt;=9, "Q3", W4994&lt;=12, "Q4")</f>
        <v>Q4</v>
      </c>
      <c r="Y4994" s="4">
        <f t="shared" si="310"/>
        <v>33.75</v>
      </c>
      <c r="Z4994" t="str">
        <f t="shared" si="311"/>
        <v>December</v>
      </c>
    </row>
    <row r="4995" spans="1:26" x14ac:dyDescent="0.3">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c r="V4995">
        <f t="shared" ref="V4995:V5058" si="312">D4995-C4995</f>
        <v>7</v>
      </c>
      <c r="W4995">
        <f t="shared" ref="W4995:W5058" si="313">MONTH(C4995)</f>
        <v>12</v>
      </c>
      <c r="X4995" t="str" cm="1">
        <f t="array" ref="X4995">_xlfn.IFS(W4995&lt;=3, "Q1", W4995&lt;=6, "Q2", W4995&lt;=9, "Q3", W4995&lt;=12, "Q4")</f>
        <v>Q4</v>
      </c>
      <c r="Y4995" s="4">
        <f t="shared" ref="Y4995:Y5058" si="314">(U4995/R4995)*100</f>
        <v>32.5</v>
      </c>
      <c r="Z4995" t="str">
        <f t="shared" ref="Z4995:Z5058" si="315">TEXT(C4995, "mmmm")</f>
        <v>December</v>
      </c>
    </row>
    <row r="4996" spans="1:26" x14ac:dyDescent="0.3">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c r="V4996">
        <f t="shared" si="312"/>
        <v>7</v>
      </c>
      <c r="W4996">
        <f t="shared" si="313"/>
        <v>12</v>
      </c>
      <c r="X4996" t="str" cm="1">
        <f t="array" ref="X4996">_xlfn.IFS(W4996&lt;=3, "Q1", W4996&lt;=6, "Q2", W4996&lt;=9, "Q3", W4996&lt;=12, "Q4")</f>
        <v>Q4</v>
      </c>
      <c r="Y4996" s="4">
        <f t="shared" si="314"/>
        <v>17.5</v>
      </c>
      <c r="Z4996" t="str">
        <f t="shared" si="315"/>
        <v>December</v>
      </c>
    </row>
    <row r="4997" spans="1:26" x14ac:dyDescent="0.3">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c r="V4997">
        <f t="shared" si="312"/>
        <v>6</v>
      </c>
      <c r="W4997">
        <f t="shared" si="313"/>
        <v>11</v>
      </c>
      <c r="X4997" t="str" cm="1">
        <f t="array" ref="X4997">_xlfn.IFS(W4997&lt;=3, "Q1", W4997&lt;=6, "Q2", W4997&lt;=9, "Q3", W4997&lt;=12, "Q4")</f>
        <v>Q4</v>
      </c>
      <c r="Y4997" s="4">
        <f t="shared" si="314"/>
        <v>36.25</v>
      </c>
      <c r="Z4997" t="str">
        <f t="shared" si="315"/>
        <v>November</v>
      </c>
    </row>
    <row r="4998" spans="1:26" x14ac:dyDescent="0.3">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c r="V4998">
        <f t="shared" si="312"/>
        <v>5</v>
      </c>
      <c r="W4998">
        <f t="shared" si="313"/>
        <v>3</v>
      </c>
      <c r="X4998" t="str" cm="1">
        <f t="array" ref="X4998">_xlfn.IFS(W4998&lt;=3, "Q1", W4998&lt;=6, "Q2", W4998&lt;=9, "Q3", W4998&lt;=12, "Q4")</f>
        <v>Q1</v>
      </c>
      <c r="Y4998" s="4">
        <f t="shared" si="314"/>
        <v>7.5</v>
      </c>
      <c r="Z4998" t="str">
        <f t="shared" si="315"/>
        <v>March</v>
      </c>
    </row>
    <row r="4999" spans="1:26" x14ac:dyDescent="0.3">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c r="V4999">
        <f t="shared" si="312"/>
        <v>5</v>
      </c>
      <c r="W4999">
        <f t="shared" si="313"/>
        <v>3</v>
      </c>
      <c r="X4999" t="str" cm="1">
        <f t="array" ref="X4999">_xlfn.IFS(W4999&lt;=3, "Q1", W4999&lt;=6, "Q2", W4999&lt;=9, "Q3", W4999&lt;=12, "Q4")</f>
        <v>Q1</v>
      </c>
      <c r="Y4999" s="4">
        <f t="shared" si="314"/>
        <v>-76.666666666666657</v>
      </c>
      <c r="Z4999" t="str">
        <f t="shared" si="315"/>
        <v>March</v>
      </c>
    </row>
    <row r="5000" spans="1:26" x14ac:dyDescent="0.3">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c r="V5000">
        <f t="shared" si="312"/>
        <v>4</v>
      </c>
      <c r="W5000">
        <f t="shared" si="313"/>
        <v>1</v>
      </c>
      <c r="X5000" t="str" cm="1">
        <f t="array" ref="X5000">_xlfn.IFS(W5000&lt;=3, "Q1", W5000&lt;=6, "Q2", W5000&lt;=9, "Q3", W5000&lt;=12, "Q4")</f>
        <v>Q1</v>
      </c>
      <c r="Y5000" s="4">
        <f t="shared" si="314"/>
        <v>7.5</v>
      </c>
      <c r="Z5000" t="str">
        <f t="shared" si="315"/>
        <v>January</v>
      </c>
    </row>
    <row r="5001" spans="1:26" x14ac:dyDescent="0.3">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c r="V5001">
        <f t="shared" si="312"/>
        <v>4</v>
      </c>
      <c r="W5001">
        <f t="shared" si="313"/>
        <v>1</v>
      </c>
      <c r="X5001" t="str" cm="1">
        <f t="array" ref="X5001">_xlfn.IFS(W5001&lt;=3, "Q1", W5001&lt;=6, "Q2", W5001&lt;=9, "Q3", W5001&lt;=12, "Q4")</f>
        <v>Q1</v>
      </c>
      <c r="Y5001" s="4">
        <f t="shared" si="314"/>
        <v>49</v>
      </c>
      <c r="Z5001" t="str">
        <f t="shared" si="315"/>
        <v>January</v>
      </c>
    </row>
    <row r="5002" spans="1:26" x14ac:dyDescent="0.3">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c r="V5002">
        <f t="shared" si="312"/>
        <v>5</v>
      </c>
      <c r="W5002">
        <f t="shared" si="313"/>
        <v>5</v>
      </c>
      <c r="X5002" t="str" cm="1">
        <f t="array" ref="X5002">_xlfn.IFS(W5002&lt;=3, "Q1", W5002&lt;=6, "Q2", W5002&lt;=9, "Q3", W5002&lt;=12, "Q4")</f>
        <v>Q2</v>
      </c>
      <c r="Y5002" s="4">
        <f t="shared" si="314"/>
        <v>36</v>
      </c>
      <c r="Z5002" t="str">
        <f t="shared" si="315"/>
        <v>May</v>
      </c>
    </row>
    <row r="5003" spans="1:26" x14ac:dyDescent="0.3">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c r="V5003">
        <f t="shared" si="312"/>
        <v>0</v>
      </c>
      <c r="W5003">
        <f t="shared" si="313"/>
        <v>5</v>
      </c>
      <c r="X5003" t="str" cm="1">
        <f t="array" ref="X5003">_xlfn.IFS(W5003&lt;=3, "Q1", W5003&lt;=6, "Q2", W5003&lt;=9, "Q3", W5003&lt;=12, "Q4")</f>
        <v>Q2</v>
      </c>
      <c r="Y5003" s="4">
        <f t="shared" si="314"/>
        <v>29.000000000000004</v>
      </c>
      <c r="Z5003" t="str">
        <f t="shared" si="315"/>
        <v>May</v>
      </c>
    </row>
    <row r="5004" spans="1:26" x14ac:dyDescent="0.3">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c r="V5004">
        <f t="shared" si="312"/>
        <v>0</v>
      </c>
      <c r="W5004">
        <f t="shared" si="313"/>
        <v>5</v>
      </c>
      <c r="X5004" t="str" cm="1">
        <f t="array" ref="X5004">_xlfn.IFS(W5004&lt;=3, "Q1", W5004&lt;=6, "Q2", W5004&lt;=9, "Q3", W5004&lt;=12, "Q4")</f>
        <v>Q2</v>
      </c>
      <c r="Y5004" s="4">
        <f t="shared" si="314"/>
        <v>48.000000000000007</v>
      </c>
      <c r="Z5004" t="str">
        <f t="shared" si="315"/>
        <v>May</v>
      </c>
    </row>
    <row r="5005" spans="1:26" x14ac:dyDescent="0.3">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c r="V5005">
        <f t="shared" si="312"/>
        <v>5</v>
      </c>
      <c r="W5005">
        <f t="shared" si="313"/>
        <v>10</v>
      </c>
      <c r="X5005" t="str" cm="1">
        <f t="array" ref="X5005">_xlfn.IFS(W5005&lt;=3, "Q1", W5005&lt;=6, "Q2", W5005&lt;=9, "Q3", W5005&lt;=12, "Q4")</f>
        <v>Q4</v>
      </c>
      <c r="Y5005" s="4">
        <f t="shared" si="314"/>
        <v>48.000000000000007</v>
      </c>
      <c r="Z5005" t="str">
        <f t="shared" si="315"/>
        <v>October</v>
      </c>
    </row>
    <row r="5006" spans="1:26" x14ac:dyDescent="0.3">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c r="V5006">
        <f t="shared" si="312"/>
        <v>2</v>
      </c>
      <c r="W5006">
        <f t="shared" si="313"/>
        <v>4</v>
      </c>
      <c r="X5006" t="str" cm="1">
        <f t="array" ref="X5006">_xlfn.IFS(W5006&lt;=3, "Q1", W5006&lt;=6, "Q2", W5006&lt;=9, "Q3", W5006&lt;=12, "Q4")</f>
        <v>Q2</v>
      </c>
      <c r="Y5006" s="4">
        <f t="shared" si="314"/>
        <v>34</v>
      </c>
      <c r="Z5006" t="str">
        <f t="shared" si="315"/>
        <v>April</v>
      </c>
    </row>
    <row r="5007" spans="1:26" x14ac:dyDescent="0.3">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c r="V5007">
        <f t="shared" si="312"/>
        <v>4</v>
      </c>
      <c r="W5007">
        <f t="shared" si="313"/>
        <v>11</v>
      </c>
      <c r="X5007" t="str" cm="1">
        <f t="array" ref="X5007">_xlfn.IFS(W5007&lt;=3, "Q1", W5007&lt;=6, "Q2", W5007&lt;=9, "Q3", W5007&lt;=12, "Q4")</f>
        <v>Q4</v>
      </c>
      <c r="Y5007" s="4">
        <f t="shared" si="314"/>
        <v>28.999999999999996</v>
      </c>
      <c r="Z5007" t="str">
        <f t="shared" si="315"/>
        <v>November</v>
      </c>
    </row>
    <row r="5008" spans="1:26" x14ac:dyDescent="0.3">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c r="V5008">
        <f t="shared" si="312"/>
        <v>5</v>
      </c>
      <c r="W5008">
        <f t="shared" si="313"/>
        <v>11</v>
      </c>
      <c r="X5008" t="str" cm="1">
        <f t="array" ref="X5008">_xlfn.IFS(W5008&lt;=3, "Q1", W5008&lt;=6, "Q2", W5008&lt;=9, "Q3", W5008&lt;=12, "Q4")</f>
        <v>Q4</v>
      </c>
      <c r="Y5008" s="4">
        <f t="shared" si="314"/>
        <v>48</v>
      </c>
      <c r="Z5008" t="str">
        <f t="shared" si="315"/>
        <v>November</v>
      </c>
    </row>
    <row r="5009" spans="1:26" x14ac:dyDescent="0.3">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c r="V5009">
        <f t="shared" si="312"/>
        <v>5</v>
      </c>
      <c r="W5009">
        <f t="shared" si="313"/>
        <v>11</v>
      </c>
      <c r="X5009" t="str" cm="1">
        <f t="array" ref="X5009">_xlfn.IFS(W5009&lt;=3, "Q1", W5009&lt;=6, "Q2", W5009&lt;=9, "Q3", W5009&lt;=12, "Q4")</f>
        <v>Q4</v>
      </c>
      <c r="Y5009" s="4">
        <f t="shared" si="314"/>
        <v>17</v>
      </c>
      <c r="Z5009" t="str">
        <f t="shared" si="315"/>
        <v>November</v>
      </c>
    </row>
    <row r="5010" spans="1:26" x14ac:dyDescent="0.3">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c r="V5010">
        <f t="shared" si="312"/>
        <v>7</v>
      </c>
      <c r="W5010">
        <f t="shared" si="313"/>
        <v>9</v>
      </c>
      <c r="X5010" t="str" cm="1">
        <f t="array" ref="X5010">_xlfn.IFS(W5010&lt;=3, "Q1", W5010&lt;=6, "Q2", W5010&lt;=9, "Q3", W5010&lt;=12, "Q4")</f>
        <v>Q3</v>
      </c>
      <c r="Y5010" s="4">
        <f t="shared" si="314"/>
        <v>-73.333333333333329</v>
      </c>
      <c r="Z5010" t="str">
        <f t="shared" si="315"/>
        <v>September</v>
      </c>
    </row>
    <row r="5011" spans="1:26" x14ac:dyDescent="0.3">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c r="V5011">
        <f t="shared" si="312"/>
        <v>7</v>
      </c>
      <c r="W5011">
        <f t="shared" si="313"/>
        <v>9</v>
      </c>
      <c r="X5011" t="str" cm="1">
        <f t="array" ref="X5011">_xlfn.IFS(W5011&lt;=3, "Q1", W5011&lt;=6, "Q2", W5011&lt;=9, "Q3", W5011&lt;=12, "Q4")</f>
        <v>Q3</v>
      </c>
      <c r="Y5011" s="4">
        <f t="shared" si="314"/>
        <v>-16.666666666666664</v>
      </c>
      <c r="Z5011" t="str">
        <f t="shared" si="315"/>
        <v>September</v>
      </c>
    </row>
    <row r="5012" spans="1:26" x14ac:dyDescent="0.3">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c r="V5012">
        <f t="shared" si="312"/>
        <v>7</v>
      </c>
      <c r="W5012">
        <f t="shared" si="313"/>
        <v>9</v>
      </c>
      <c r="X5012" t="str" cm="1">
        <f t="array" ref="X5012">_xlfn.IFS(W5012&lt;=3, "Q1", W5012&lt;=6, "Q2", W5012&lt;=9, "Q3", W5012&lt;=12, "Q4")</f>
        <v>Q3</v>
      </c>
      <c r="Y5012" s="4">
        <f t="shared" si="314"/>
        <v>-80</v>
      </c>
      <c r="Z5012" t="str">
        <f t="shared" si="315"/>
        <v>September</v>
      </c>
    </row>
    <row r="5013" spans="1:26" x14ac:dyDescent="0.3">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c r="V5013">
        <f t="shared" si="312"/>
        <v>2</v>
      </c>
      <c r="W5013">
        <f t="shared" si="313"/>
        <v>5</v>
      </c>
      <c r="X5013" t="str" cm="1">
        <f t="array" ref="X5013">_xlfn.IFS(W5013&lt;=3, "Q1", W5013&lt;=6, "Q2", W5013&lt;=9, "Q3", W5013&lt;=12, "Q4")</f>
        <v>Q2</v>
      </c>
      <c r="Y5013" s="4">
        <f t="shared" si="314"/>
        <v>-169.99999999999997</v>
      </c>
      <c r="Z5013" t="str">
        <f t="shared" si="315"/>
        <v>May</v>
      </c>
    </row>
    <row r="5014" spans="1:26" x14ac:dyDescent="0.3">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c r="V5014">
        <f t="shared" si="312"/>
        <v>5</v>
      </c>
      <c r="W5014">
        <f t="shared" si="313"/>
        <v>7</v>
      </c>
      <c r="X5014" t="str" cm="1">
        <f t="array" ref="X5014">_xlfn.IFS(W5014&lt;=3, "Q1", W5014&lt;=6, "Q2", W5014&lt;=9, "Q3", W5014&lt;=12, "Q4")</f>
        <v>Q3</v>
      </c>
      <c r="Y5014" s="4">
        <f t="shared" si="314"/>
        <v>-66.666666666666671</v>
      </c>
      <c r="Z5014" t="str">
        <f t="shared" si="315"/>
        <v>July</v>
      </c>
    </row>
    <row r="5015" spans="1:26" x14ac:dyDescent="0.3">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c r="V5015">
        <f t="shared" si="312"/>
        <v>5</v>
      </c>
      <c r="W5015">
        <f t="shared" si="313"/>
        <v>7</v>
      </c>
      <c r="X5015" t="str" cm="1">
        <f t="array" ref="X5015">_xlfn.IFS(W5015&lt;=3, "Q1", W5015&lt;=6, "Q2", W5015&lt;=9, "Q3", W5015&lt;=12, "Q4")</f>
        <v>Q3</v>
      </c>
      <c r="Y5015" s="4">
        <f t="shared" si="314"/>
        <v>11.25</v>
      </c>
      <c r="Z5015" t="str">
        <f t="shared" si="315"/>
        <v>July</v>
      </c>
    </row>
    <row r="5016" spans="1:26" x14ac:dyDescent="0.3">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c r="V5016">
        <f t="shared" si="312"/>
        <v>5</v>
      </c>
      <c r="W5016">
        <f t="shared" si="313"/>
        <v>7</v>
      </c>
      <c r="X5016" t="str" cm="1">
        <f t="array" ref="X5016">_xlfn.IFS(W5016&lt;=3, "Q1", W5016&lt;=6, "Q2", W5016&lt;=9, "Q3", W5016&lt;=12, "Q4")</f>
        <v>Q3</v>
      </c>
      <c r="Y5016" s="4">
        <f t="shared" si="314"/>
        <v>-25</v>
      </c>
      <c r="Z5016" t="str">
        <f t="shared" si="315"/>
        <v>July</v>
      </c>
    </row>
    <row r="5017" spans="1:26" x14ac:dyDescent="0.3">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c r="V5017">
        <f t="shared" si="312"/>
        <v>5</v>
      </c>
      <c r="W5017">
        <f t="shared" si="313"/>
        <v>11</v>
      </c>
      <c r="X5017" t="str" cm="1">
        <f t="array" ref="X5017">_xlfn.IFS(W5017&lt;=3, "Q1", W5017&lt;=6, "Q2", W5017&lt;=9, "Q3", W5017&lt;=12, "Q4")</f>
        <v>Q4</v>
      </c>
      <c r="Y5017" s="4">
        <f t="shared" si="314"/>
        <v>27.500000000000004</v>
      </c>
      <c r="Z5017" t="str">
        <f t="shared" si="315"/>
        <v>November</v>
      </c>
    </row>
    <row r="5018" spans="1:26" x14ac:dyDescent="0.3">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c r="V5018">
        <f t="shared" si="312"/>
        <v>5</v>
      </c>
      <c r="W5018">
        <f t="shared" si="313"/>
        <v>11</v>
      </c>
      <c r="X5018" t="str" cm="1">
        <f t="array" ref="X5018">_xlfn.IFS(W5018&lt;=3, "Q1", W5018&lt;=6, "Q2", W5018&lt;=9, "Q3", W5018&lt;=12, "Q4")</f>
        <v>Q4</v>
      </c>
      <c r="Y5018" s="4">
        <f t="shared" si="314"/>
        <v>-16.666666666666664</v>
      </c>
      <c r="Z5018" t="str">
        <f t="shared" si="315"/>
        <v>November</v>
      </c>
    </row>
    <row r="5019" spans="1:26" x14ac:dyDescent="0.3">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c r="V5019">
        <f t="shared" si="312"/>
        <v>3</v>
      </c>
      <c r="W5019">
        <f t="shared" si="313"/>
        <v>11</v>
      </c>
      <c r="X5019" t="str" cm="1">
        <f t="array" ref="X5019">_xlfn.IFS(W5019&lt;=3, "Q1", W5019&lt;=6, "Q2", W5019&lt;=9, "Q3", W5019&lt;=12, "Q4")</f>
        <v>Q4</v>
      </c>
      <c r="Y5019" s="4">
        <f t="shared" si="314"/>
        <v>32</v>
      </c>
      <c r="Z5019" t="str">
        <f t="shared" si="315"/>
        <v>November</v>
      </c>
    </row>
    <row r="5020" spans="1:26" x14ac:dyDescent="0.3">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c r="V5020">
        <f t="shared" si="312"/>
        <v>3</v>
      </c>
      <c r="W5020">
        <f t="shared" si="313"/>
        <v>11</v>
      </c>
      <c r="X5020" t="str" cm="1">
        <f t="array" ref="X5020">_xlfn.IFS(W5020&lt;=3, "Q1", W5020&lt;=6, "Q2", W5020&lt;=9, "Q3", W5020&lt;=12, "Q4")</f>
        <v>Q4</v>
      </c>
      <c r="Y5020" s="4">
        <f t="shared" si="314"/>
        <v>18.999999999999996</v>
      </c>
      <c r="Z5020" t="str">
        <f t="shared" si="315"/>
        <v>November</v>
      </c>
    </row>
    <row r="5021" spans="1:26" x14ac:dyDescent="0.3">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c r="V5021">
        <f t="shared" si="312"/>
        <v>3</v>
      </c>
      <c r="W5021">
        <f t="shared" si="313"/>
        <v>11</v>
      </c>
      <c r="X5021" t="str" cm="1">
        <f t="array" ref="X5021">_xlfn.IFS(W5021&lt;=3, "Q1", W5021&lt;=6, "Q2", W5021&lt;=9, "Q3", W5021&lt;=12, "Q4")</f>
        <v>Q4</v>
      </c>
      <c r="Y5021" s="4">
        <f t="shared" si="314"/>
        <v>26</v>
      </c>
      <c r="Z5021" t="str">
        <f t="shared" si="315"/>
        <v>November</v>
      </c>
    </row>
    <row r="5022" spans="1:26" x14ac:dyDescent="0.3">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c r="V5022">
        <f t="shared" si="312"/>
        <v>2</v>
      </c>
      <c r="W5022">
        <f t="shared" si="313"/>
        <v>3</v>
      </c>
      <c r="X5022" t="str" cm="1">
        <f t="array" ref="X5022">_xlfn.IFS(W5022&lt;=3, "Q1", W5022&lt;=6, "Q2", W5022&lt;=9, "Q3", W5022&lt;=12, "Q4")</f>
        <v>Q1</v>
      </c>
      <c r="Y5022" s="4">
        <f t="shared" si="314"/>
        <v>5</v>
      </c>
      <c r="Z5022" t="str">
        <f t="shared" si="315"/>
        <v>March</v>
      </c>
    </row>
    <row r="5023" spans="1:26" x14ac:dyDescent="0.3">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c r="V5023">
        <f t="shared" si="312"/>
        <v>6</v>
      </c>
      <c r="W5023">
        <f t="shared" si="313"/>
        <v>12</v>
      </c>
      <c r="X5023" t="str" cm="1">
        <f t="array" ref="X5023">_xlfn.IFS(W5023&lt;=3, "Q1", W5023&lt;=6, "Q2", W5023&lt;=9, "Q3", W5023&lt;=12, "Q4")</f>
        <v>Q4</v>
      </c>
      <c r="Y5023" s="4">
        <f t="shared" si="314"/>
        <v>30.000000000000004</v>
      </c>
      <c r="Z5023" t="str">
        <f t="shared" si="315"/>
        <v>December</v>
      </c>
    </row>
    <row r="5024" spans="1:26" x14ac:dyDescent="0.3">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c r="V5024">
        <f t="shared" si="312"/>
        <v>6</v>
      </c>
      <c r="W5024">
        <f t="shared" si="313"/>
        <v>12</v>
      </c>
      <c r="X5024" t="str" cm="1">
        <f t="array" ref="X5024">_xlfn.IFS(W5024&lt;=3, "Q1", W5024&lt;=6, "Q2", W5024&lt;=9, "Q3", W5024&lt;=12, "Q4")</f>
        <v>Q4</v>
      </c>
      <c r="Y5024" s="4">
        <f t="shared" si="314"/>
        <v>18.999999999999996</v>
      </c>
      <c r="Z5024" t="str">
        <f t="shared" si="315"/>
        <v>December</v>
      </c>
    </row>
    <row r="5025" spans="1:26" x14ac:dyDescent="0.3">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c r="V5025">
        <f t="shared" si="312"/>
        <v>6</v>
      </c>
      <c r="W5025">
        <f t="shared" si="313"/>
        <v>12</v>
      </c>
      <c r="X5025" t="str" cm="1">
        <f t="array" ref="X5025">_xlfn.IFS(W5025&lt;=3, "Q1", W5025&lt;=6, "Q2", W5025&lt;=9, "Q3", W5025&lt;=12, "Q4")</f>
        <v>Q4</v>
      </c>
      <c r="Y5025" s="4">
        <f t="shared" si="314"/>
        <v>27.999999999999996</v>
      </c>
      <c r="Z5025" t="str">
        <f t="shared" si="315"/>
        <v>December</v>
      </c>
    </row>
    <row r="5026" spans="1:26" x14ac:dyDescent="0.3">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c r="V5026">
        <f t="shared" si="312"/>
        <v>5</v>
      </c>
      <c r="W5026">
        <f t="shared" si="313"/>
        <v>7</v>
      </c>
      <c r="X5026" t="str" cm="1">
        <f t="array" ref="X5026">_xlfn.IFS(W5026&lt;=3, "Q1", W5026&lt;=6, "Q2", W5026&lt;=9, "Q3", W5026&lt;=12, "Q4")</f>
        <v>Q3</v>
      </c>
      <c r="Y5026" s="4">
        <f t="shared" si="314"/>
        <v>49.000000000000007</v>
      </c>
      <c r="Z5026" t="str">
        <f t="shared" si="315"/>
        <v>July</v>
      </c>
    </row>
    <row r="5027" spans="1:26" x14ac:dyDescent="0.3">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c r="V5027">
        <f t="shared" si="312"/>
        <v>5</v>
      </c>
      <c r="W5027">
        <f t="shared" si="313"/>
        <v>7</v>
      </c>
      <c r="X5027" t="str" cm="1">
        <f t="array" ref="X5027">_xlfn.IFS(W5027&lt;=3, "Q1", W5027&lt;=6, "Q2", W5027&lt;=9, "Q3", W5027&lt;=12, "Q4")</f>
        <v>Q3</v>
      </c>
      <c r="Y5027" s="4">
        <f t="shared" si="314"/>
        <v>29.000000000000004</v>
      </c>
      <c r="Z5027" t="str">
        <f t="shared" si="315"/>
        <v>July</v>
      </c>
    </row>
    <row r="5028" spans="1:26" x14ac:dyDescent="0.3">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c r="V5028">
        <f t="shared" si="312"/>
        <v>5</v>
      </c>
      <c r="W5028">
        <f t="shared" si="313"/>
        <v>7</v>
      </c>
      <c r="X5028" t="str" cm="1">
        <f t="array" ref="X5028">_xlfn.IFS(W5028&lt;=3, "Q1", W5028&lt;=6, "Q2", W5028&lt;=9, "Q3", W5028&lt;=12, "Q4")</f>
        <v>Q3</v>
      </c>
      <c r="Y5028" s="4">
        <f t="shared" si="314"/>
        <v>43.999999999999993</v>
      </c>
      <c r="Z5028" t="str">
        <f t="shared" si="315"/>
        <v>July</v>
      </c>
    </row>
    <row r="5029" spans="1:26" x14ac:dyDescent="0.3">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c r="V5029">
        <f t="shared" si="312"/>
        <v>5</v>
      </c>
      <c r="W5029">
        <f t="shared" si="313"/>
        <v>7</v>
      </c>
      <c r="X5029" t="str" cm="1">
        <f t="array" ref="X5029">_xlfn.IFS(W5029&lt;=3, "Q1", W5029&lt;=6, "Q2", W5029&lt;=9, "Q3", W5029&lt;=12, "Q4")</f>
        <v>Q3</v>
      </c>
      <c r="Y5029" s="4">
        <f t="shared" si="314"/>
        <v>24</v>
      </c>
      <c r="Z5029" t="str">
        <f t="shared" si="315"/>
        <v>July</v>
      </c>
    </row>
    <row r="5030" spans="1:26" x14ac:dyDescent="0.3">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c r="V5030">
        <f t="shared" si="312"/>
        <v>5</v>
      </c>
      <c r="W5030">
        <f t="shared" si="313"/>
        <v>9</v>
      </c>
      <c r="X5030" t="str" cm="1">
        <f t="array" ref="X5030">_xlfn.IFS(W5030&lt;=3, "Q1", W5030&lt;=6, "Q2", W5030&lt;=9, "Q3", W5030&lt;=12, "Q4")</f>
        <v>Q3</v>
      </c>
      <c r="Y5030" s="4">
        <f t="shared" si="314"/>
        <v>22.5</v>
      </c>
      <c r="Z5030" t="str">
        <f t="shared" si="315"/>
        <v>September</v>
      </c>
    </row>
    <row r="5031" spans="1:26" x14ac:dyDescent="0.3">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c r="V5031">
        <f t="shared" si="312"/>
        <v>4</v>
      </c>
      <c r="W5031">
        <f t="shared" si="313"/>
        <v>1</v>
      </c>
      <c r="X5031" t="str" cm="1">
        <f t="array" ref="X5031">_xlfn.IFS(W5031&lt;=3, "Q1", W5031&lt;=6, "Q2", W5031&lt;=9, "Q3", W5031&lt;=12, "Q4")</f>
        <v>Q1</v>
      </c>
      <c r="Y5031" s="4">
        <f t="shared" si="314"/>
        <v>26</v>
      </c>
      <c r="Z5031" t="str">
        <f t="shared" si="315"/>
        <v>January</v>
      </c>
    </row>
    <row r="5032" spans="1:26" x14ac:dyDescent="0.3">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c r="V5032">
        <f t="shared" si="312"/>
        <v>4</v>
      </c>
      <c r="W5032">
        <f t="shared" si="313"/>
        <v>1</v>
      </c>
      <c r="X5032" t="str" cm="1">
        <f t="array" ref="X5032">_xlfn.IFS(W5032&lt;=3, "Q1", W5032&lt;=6, "Q2", W5032&lt;=9, "Q3", W5032&lt;=12, "Q4")</f>
        <v>Q1</v>
      </c>
      <c r="Y5032" s="4">
        <f t="shared" si="314"/>
        <v>26</v>
      </c>
      <c r="Z5032" t="str">
        <f t="shared" si="315"/>
        <v>January</v>
      </c>
    </row>
    <row r="5033" spans="1:26" x14ac:dyDescent="0.3">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c r="V5033">
        <f t="shared" si="312"/>
        <v>4</v>
      </c>
      <c r="W5033">
        <f t="shared" si="313"/>
        <v>1</v>
      </c>
      <c r="X5033" t="str" cm="1">
        <f t="array" ref="X5033">_xlfn.IFS(W5033&lt;=3, "Q1", W5033&lt;=6, "Q2", W5033&lt;=9, "Q3", W5033&lt;=12, "Q4")</f>
        <v>Q1</v>
      </c>
      <c r="Y5033" s="4">
        <f t="shared" si="314"/>
        <v>33.75</v>
      </c>
      <c r="Z5033" t="str">
        <f t="shared" si="315"/>
        <v>January</v>
      </c>
    </row>
    <row r="5034" spans="1:26" x14ac:dyDescent="0.3">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c r="V5034">
        <f t="shared" si="312"/>
        <v>7</v>
      </c>
      <c r="W5034">
        <f t="shared" si="313"/>
        <v>12</v>
      </c>
      <c r="X5034" t="str" cm="1">
        <f t="array" ref="X5034">_xlfn.IFS(W5034&lt;=3, "Q1", W5034&lt;=6, "Q2", W5034&lt;=9, "Q3", W5034&lt;=12, "Q4")</f>
        <v>Q4</v>
      </c>
      <c r="Y5034" s="4">
        <f t="shared" si="314"/>
        <v>12.000000000000002</v>
      </c>
      <c r="Z5034" t="str">
        <f t="shared" si="315"/>
        <v>December</v>
      </c>
    </row>
    <row r="5035" spans="1:26" x14ac:dyDescent="0.3">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c r="V5035">
        <f t="shared" si="312"/>
        <v>7</v>
      </c>
      <c r="W5035">
        <f t="shared" si="313"/>
        <v>12</v>
      </c>
      <c r="X5035" t="str" cm="1">
        <f t="array" ref="X5035">_xlfn.IFS(W5035&lt;=3, "Q1", W5035&lt;=6, "Q2", W5035&lt;=9, "Q3", W5035&lt;=12, "Q4")</f>
        <v>Q4</v>
      </c>
      <c r="Y5035" s="4">
        <f t="shared" si="314"/>
        <v>28.000000000000004</v>
      </c>
      <c r="Z5035" t="str">
        <f t="shared" si="315"/>
        <v>December</v>
      </c>
    </row>
    <row r="5036" spans="1:26" x14ac:dyDescent="0.3">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c r="V5036">
        <f t="shared" si="312"/>
        <v>4</v>
      </c>
      <c r="W5036">
        <f t="shared" si="313"/>
        <v>8</v>
      </c>
      <c r="X5036" t="str" cm="1">
        <f t="array" ref="X5036">_xlfn.IFS(W5036&lt;=3, "Q1", W5036&lt;=6, "Q2", W5036&lt;=9, "Q3", W5036&lt;=12, "Q4")</f>
        <v>Q3</v>
      </c>
      <c r="Y5036" s="4">
        <f t="shared" si="314"/>
        <v>7.0000000000000009</v>
      </c>
      <c r="Z5036" t="str">
        <f t="shared" si="315"/>
        <v>August</v>
      </c>
    </row>
    <row r="5037" spans="1:26" x14ac:dyDescent="0.3">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c r="V5037">
        <f t="shared" si="312"/>
        <v>6</v>
      </c>
      <c r="W5037">
        <f t="shared" si="313"/>
        <v>4</v>
      </c>
      <c r="X5037" t="str" cm="1">
        <f t="array" ref="X5037">_xlfn.IFS(W5037&lt;=3, "Q1", W5037&lt;=6, "Q2", W5037&lt;=9, "Q3", W5037&lt;=12, "Q4")</f>
        <v>Q2</v>
      </c>
      <c r="Y5037" s="4">
        <f t="shared" si="314"/>
        <v>17</v>
      </c>
      <c r="Z5037" t="str">
        <f t="shared" si="315"/>
        <v>April</v>
      </c>
    </row>
    <row r="5038" spans="1:26" x14ac:dyDescent="0.3">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c r="V5038">
        <f t="shared" si="312"/>
        <v>6</v>
      </c>
      <c r="W5038">
        <f t="shared" si="313"/>
        <v>4</v>
      </c>
      <c r="X5038" t="str" cm="1">
        <f t="array" ref="X5038">_xlfn.IFS(W5038&lt;=3, "Q1", W5038&lt;=6, "Q2", W5038&lt;=9, "Q3", W5038&lt;=12, "Q4")</f>
        <v>Q2</v>
      </c>
      <c r="Y5038" s="4">
        <f t="shared" si="314"/>
        <v>6</v>
      </c>
      <c r="Z5038" t="str">
        <f t="shared" si="315"/>
        <v>April</v>
      </c>
    </row>
    <row r="5039" spans="1:26" x14ac:dyDescent="0.3">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c r="V5039">
        <f t="shared" si="312"/>
        <v>4</v>
      </c>
      <c r="W5039">
        <f t="shared" si="313"/>
        <v>11</v>
      </c>
      <c r="X5039" t="str" cm="1">
        <f t="array" ref="X5039">_xlfn.IFS(W5039&lt;=3, "Q1", W5039&lt;=6, "Q2", W5039&lt;=9, "Q3", W5039&lt;=12, "Q4")</f>
        <v>Q4</v>
      </c>
      <c r="Y5039" s="4">
        <f t="shared" si="314"/>
        <v>35</v>
      </c>
      <c r="Z5039" t="str">
        <f t="shared" si="315"/>
        <v>November</v>
      </c>
    </row>
    <row r="5040" spans="1:26" x14ac:dyDescent="0.3">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c r="V5040">
        <f t="shared" si="312"/>
        <v>1</v>
      </c>
      <c r="W5040">
        <f t="shared" si="313"/>
        <v>7</v>
      </c>
      <c r="X5040" t="str" cm="1">
        <f t="array" ref="X5040">_xlfn.IFS(W5040&lt;=3, "Q1", W5040&lt;=6, "Q2", W5040&lt;=9, "Q3", W5040&lt;=12, "Q4")</f>
        <v>Q3</v>
      </c>
      <c r="Y5040" s="4">
        <f t="shared" si="314"/>
        <v>-18.571428571428573</v>
      </c>
      <c r="Z5040" t="str">
        <f t="shared" si="315"/>
        <v>July</v>
      </c>
    </row>
    <row r="5041" spans="1:26" x14ac:dyDescent="0.3">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c r="V5041">
        <f t="shared" si="312"/>
        <v>1</v>
      </c>
      <c r="W5041">
        <f t="shared" si="313"/>
        <v>7</v>
      </c>
      <c r="X5041" t="str" cm="1">
        <f t="array" ref="X5041">_xlfn.IFS(W5041&lt;=3, "Q1", W5041&lt;=6, "Q2", W5041&lt;=9, "Q3", W5041&lt;=12, "Q4")</f>
        <v>Q3</v>
      </c>
      <c r="Y5041" s="4">
        <f t="shared" si="314"/>
        <v>27</v>
      </c>
      <c r="Z5041" t="str">
        <f t="shared" si="315"/>
        <v>July</v>
      </c>
    </row>
    <row r="5042" spans="1:26" x14ac:dyDescent="0.3">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c r="V5042">
        <f t="shared" si="312"/>
        <v>1</v>
      </c>
      <c r="W5042">
        <f t="shared" si="313"/>
        <v>7</v>
      </c>
      <c r="X5042" t="str" cm="1">
        <f t="array" ref="X5042">_xlfn.IFS(W5042&lt;=3, "Q1", W5042&lt;=6, "Q2", W5042&lt;=9, "Q3", W5042&lt;=12, "Q4")</f>
        <v>Q3</v>
      </c>
      <c r="Y5042" s="4">
        <f t="shared" si="314"/>
        <v>47</v>
      </c>
      <c r="Z5042" t="str">
        <f t="shared" si="315"/>
        <v>July</v>
      </c>
    </row>
    <row r="5043" spans="1:26" x14ac:dyDescent="0.3">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c r="V5043">
        <f t="shared" si="312"/>
        <v>3</v>
      </c>
      <c r="W5043">
        <f t="shared" si="313"/>
        <v>11</v>
      </c>
      <c r="X5043" t="str" cm="1">
        <f t="array" ref="X5043">_xlfn.IFS(W5043&lt;=3, "Q1", W5043&lt;=6, "Q2", W5043&lt;=9, "Q3", W5043&lt;=12, "Q4")</f>
        <v>Q4</v>
      </c>
      <c r="Y5043" s="4">
        <f t="shared" si="314"/>
        <v>48.000000000000007</v>
      </c>
      <c r="Z5043" t="str">
        <f t="shared" si="315"/>
        <v>November</v>
      </c>
    </row>
    <row r="5044" spans="1:26" x14ac:dyDescent="0.3">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c r="V5044">
        <f t="shared" si="312"/>
        <v>3</v>
      </c>
      <c r="W5044">
        <f t="shared" si="313"/>
        <v>11</v>
      </c>
      <c r="X5044" t="str" cm="1">
        <f t="array" ref="X5044">_xlfn.IFS(W5044&lt;=3, "Q1", W5044&lt;=6, "Q2", W5044&lt;=9, "Q3", W5044&lt;=12, "Q4")</f>
        <v>Q4</v>
      </c>
      <c r="Y5044" s="4">
        <f t="shared" si="314"/>
        <v>30.000000000000004</v>
      </c>
      <c r="Z5044" t="str">
        <f t="shared" si="315"/>
        <v>November</v>
      </c>
    </row>
    <row r="5045" spans="1:26" x14ac:dyDescent="0.3">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c r="V5045">
        <f t="shared" si="312"/>
        <v>3</v>
      </c>
      <c r="W5045">
        <f t="shared" si="313"/>
        <v>11</v>
      </c>
      <c r="X5045" t="str" cm="1">
        <f t="array" ref="X5045">_xlfn.IFS(W5045&lt;=3, "Q1", W5045&lt;=6, "Q2", W5045&lt;=9, "Q3", W5045&lt;=12, "Q4")</f>
        <v>Q4</v>
      </c>
      <c r="Y5045" s="4">
        <f t="shared" si="314"/>
        <v>41</v>
      </c>
      <c r="Z5045" t="str">
        <f t="shared" si="315"/>
        <v>November</v>
      </c>
    </row>
    <row r="5046" spans="1:26" x14ac:dyDescent="0.3">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c r="V5046">
        <f t="shared" si="312"/>
        <v>3</v>
      </c>
      <c r="W5046">
        <f t="shared" si="313"/>
        <v>11</v>
      </c>
      <c r="X5046" t="str" cm="1">
        <f t="array" ref="X5046">_xlfn.IFS(W5046&lt;=3, "Q1", W5046&lt;=6, "Q2", W5046&lt;=9, "Q3", W5046&lt;=12, "Q4")</f>
        <v>Q4</v>
      </c>
      <c r="Y5046" s="4">
        <f t="shared" si="314"/>
        <v>47</v>
      </c>
      <c r="Z5046" t="str">
        <f t="shared" si="315"/>
        <v>November</v>
      </c>
    </row>
    <row r="5047" spans="1:26" x14ac:dyDescent="0.3">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c r="V5047">
        <f t="shared" si="312"/>
        <v>3</v>
      </c>
      <c r="W5047">
        <f t="shared" si="313"/>
        <v>11</v>
      </c>
      <c r="X5047" t="str" cm="1">
        <f t="array" ref="X5047">_xlfn.IFS(W5047&lt;=3, "Q1", W5047&lt;=6, "Q2", W5047&lt;=9, "Q3", W5047&lt;=12, "Q4")</f>
        <v>Q4</v>
      </c>
      <c r="Y5047" s="4">
        <f t="shared" si="314"/>
        <v>26</v>
      </c>
      <c r="Z5047" t="str">
        <f t="shared" si="315"/>
        <v>November</v>
      </c>
    </row>
    <row r="5048" spans="1:26" x14ac:dyDescent="0.3">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c r="V5048">
        <f t="shared" si="312"/>
        <v>3</v>
      </c>
      <c r="W5048">
        <f t="shared" si="313"/>
        <v>11</v>
      </c>
      <c r="X5048" t="str" cm="1">
        <f t="array" ref="X5048">_xlfn.IFS(W5048&lt;=3, "Q1", W5048&lt;=6, "Q2", W5048&lt;=9, "Q3", W5048&lt;=12, "Q4")</f>
        <v>Q4</v>
      </c>
      <c r="Y5048" s="4">
        <f t="shared" si="314"/>
        <v>35</v>
      </c>
      <c r="Z5048" t="str">
        <f t="shared" si="315"/>
        <v>November</v>
      </c>
    </row>
    <row r="5049" spans="1:26" x14ac:dyDescent="0.3">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c r="V5049">
        <f t="shared" si="312"/>
        <v>3</v>
      </c>
      <c r="W5049">
        <f t="shared" si="313"/>
        <v>11</v>
      </c>
      <c r="X5049" t="str" cm="1">
        <f t="array" ref="X5049">_xlfn.IFS(W5049&lt;=3, "Q1", W5049&lt;=6, "Q2", W5049&lt;=9, "Q3", W5049&lt;=12, "Q4")</f>
        <v>Q4</v>
      </c>
      <c r="Y5049" s="4">
        <f t="shared" si="314"/>
        <v>27</v>
      </c>
      <c r="Z5049" t="str">
        <f t="shared" si="315"/>
        <v>November</v>
      </c>
    </row>
    <row r="5050" spans="1:26" x14ac:dyDescent="0.3">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c r="V5050">
        <f t="shared" si="312"/>
        <v>4</v>
      </c>
      <c r="W5050">
        <f t="shared" si="313"/>
        <v>3</v>
      </c>
      <c r="X5050" t="str" cm="1">
        <f t="array" ref="X5050">_xlfn.IFS(W5050&lt;=3, "Q1", W5050&lt;=6, "Q2", W5050&lt;=9, "Q3", W5050&lt;=12, "Q4")</f>
        <v>Q1</v>
      </c>
      <c r="Y5050" s="4">
        <f t="shared" si="314"/>
        <v>-170</v>
      </c>
      <c r="Z5050" t="str">
        <f t="shared" si="315"/>
        <v>March</v>
      </c>
    </row>
    <row r="5051" spans="1:26" x14ac:dyDescent="0.3">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c r="V5051">
        <f t="shared" si="312"/>
        <v>4</v>
      </c>
      <c r="W5051">
        <f t="shared" si="313"/>
        <v>3</v>
      </c>
      <c r="X5051" t="str" cm="1">
        <f t="array" ref="X5051">_xlfn.IFS(W5051&lt;=3, "Q1", W5051&lt;=6, "Q2", W5051&lt;=9, "Q3", W5051&lt;=12, "Q4")</f>
        <v>Q1</v>
      </c>
      <c r="Y5051" s="4">
        <f t="shared" si="314"/>
        <v>17.5</v>
      </c>
      <c r="Z5051" t="str">
        <f t="shared" si="315"/>
        <v>March</v>
      </c>
    </row>
    <row r="5052" spans="1:26" x14ac:dyDescent="0.3">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c r="V5052">
        <f t="shared" si="312"/>
        <v>6</v>
      </c>
      <c r="W5052">
        <f t="shared" si="313"/>
        <v>9</v>
      </c>
      <c r="X5052" t="str" cm="1">
        <f t="array" ref="X5052">_xlfn.IFS(W5052&lt;=3, "Q1", W5052&lt;=6, "Q2", W5052&lt;=9, "Q3", W5052&lt;=12, "Q4")</f>
        <v>Q3</v>
      </c>
      <c r="Y5052" s="4">
        <f t="shared" si="314"/>
        <v>47.000000000000007</v>
      </c>
      <c r="Z5052" t="str">
        <f t="shared" si="315"/>
        <v>September</v>
      </c>
    </row>
    <row r="5053" spans="1:26" x14ac:dyDescent="0.3">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c r="V5053">
        <f t="shared" si="312"/>
        <v>4</v>
      </c>
      <c r="W5053">
        <f t="shared" si="313"/>
        <v>11</v>
      </c>
      <c r="X5053" t="str" cm="1">
        <f t="array" ref="X5053">_xlfn.IFS(W5053&lt;=3, "Q1", W5053&lt;=6, "Q2", W5053&lt;=9, "Q3", W5053&lt;=12, "Q4")</f>
        <v>Q4</v>
      </c>
      <c r="Y5053" s="4">
        <f t="shared" si="314"/>
        <v>32.5</v>
      </c>
      <c r="Z5053" t="str">
        <f t="shared" si="315"/>
        <v>November</v>
      </c>
    </row>
    <row r="5054" spans="1:26" x14ac:dyDescent="0.3">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c r="V5054">
        <f t="shared" si="312"/>
        <v>0</v>
      </c>
      <c r="W5054">
        <f t="shared" si="313"/>
        <v>5</v>
      </c>
      <c r="X5054" t="str" cm="1">
        <f t="array" ref="X5054">_xlfn.IFS(W5054&lt;=3, "Q1", W5054&lt;=6, "Q2", W5054&lt;=9, "Q3", W5054&lt;=12, "Q4")</f>
        <v>Q2</v>
      </c>
      <c r="Y5054" s="4">
        <f t="shared" si="314"/>
        <v>47</v>
      </c>
      <c r="Z5054" t="str">
        <f t="shared" si="315"/>
        <v>May</v>
      </c>
    </row>
    <row r="5055" spans="1:26" x14ac:dyDescent="0.3">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c r="V5055">
        <f t="shared" si="312"/>
        <v>5</v>
      </c>
      <c r="W5055">
        <f t="shared" si="313"/>
        <v>1</v>
      </c>
      <c r="X5055" t="str" cm="1">
        <f t="array" ref="X5055">_xlfn.IFS(W5055&lt;=3, "Q1", W5055&lt;=6, "Q2", W5055&lt;=9, "Q3", W5055&lt;=12, "Q4")</f>
        <v>Q1</v>
      </c>
      <c r="Y5055" s="4">
        <f t="shared" si="314"/>
        <v>21.25</v>
      </c>
      <c r="Z5055" t="str">
        <f t="shared" si="315"/>
        <v>January</v>
      </c>
    </row>
    <row r="5056" spans="1:26" x14ac:dyDescent="0.3">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c r="V5056">
        <f t="shared" si="312"/>
        <v>5</v>
      </c>
      <c r="W5056">
        <f t="shared" si="313"/>
        <v>1</v>
      </c>
      <c r="X5056" t="str" cm="1">
        <f t="array" ref="X5056">_xlfn.IFS(W5056&lt;=3, "Q1", W5056&lt;=6, "Q2", W5056&lt;=9, "Q3", W5056&lt;=12, "Q4")</f>
        <v>Q1</v>
      </c>
      <c r="Y5056" s="4">
        <f t="shared" si="314"/>
        <v>11.249999999999998</v>
      </c>
      <c r="Z5056" t="str">
        <f t="shared" si="315"/>
        <v>January</v>
      </c>
    </row>
    <row r="5057" spans="1:26" x14ac:dyDescent="0.3">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c r="V5057">
        <f t="shared" si="312"/>
        <v>5</v>
      </c>
      <c r="W5057">
        <f t="shared" si="313"/>
        <v>1</v>
      </c>
      <c r="X5057" t="str" cm="1">
        <f t="array" ref="X5057">_xlfn.IFS(W5057&lt;=3, "Q1", W5057&lt;=6, "Q2", W5057&lt;=9, "Q3", W5057&lt;=12, "Q4")</f>
        <v>Q1</v>
      </c>
      <c r="Y5057" s="4">
        <f t="shared" si="314"/>
        <v>-32.352941176470587</v>
      </c>
      <c r="Z5057" t="str">
        <f t="shared" si="315"/>
        <v>January</v>
      </c>
    </row>
    <row r="5058" spans="1:26" x14ac:dyDescent="0.3">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c r="V5058">
        <f t="shared" si="312"/>
        <v>3</v>
      </c>
      <c r="W5058">
        <f t="shared" si="313"/>
        <v>9</v>
      </c>
      <c r="X5058" t="str" cm="1">
        <f t="array" ref="X5058">_xlfn.IFS(W5058&lt;=3, "Q1", W5058&lt;=6, "Q2", W5058&lt;=9, "Q3", W5058&lt;=12, "Q4")</f>
        <v>Q3</v>
      </c>
      <c r="Y5058" s="4">
        <f t="shared" si="314"/>
        <v>45.000000000000007</v>
      </c>
      <c r="Z5058" t="str">
        <f t="shared" si="315"/>
        <v>September</v>
      </c>
    </row>
    <row r="5059" spans="1:26" x14ac:dyDescent="0.3">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c r="V5059">
        <f t="shared" ref="V5059:V5122" si="316">D5059-C5059</f>
        <v>3</v>
      </c>
      <c r="W5059">
        <f t="shared" ref="W5059:W5122" si="317">MONTH(C5059)</f>
        <v>9</v>
      </c>
      <c r="X5059" t="str" cm="1">
        <f t="array" ref="X5059">_xlfn.IFS(W5059&lt;=3, "Q1", W5059&lt;=6, "Q2", W5059&lt;=9, "Q3", W5059&lt;=12, "Q4")</f>
        <v>Q3</v>
      </c>
      <c r="Y5059" s="4">
        <f t="shared" ref="Y5059:Y5122" si="318">(U5059/R5059)*100</f>
        <v>2</v>
      </c>
      <c r="Z5059" t="str">
        <f t="shared" ref="Z5059:Z5122" si="319">TEXT(C5059, "mmmm")</f>
        <v>September</v>
      </c>
    </row>
    <row r="5060" spans="1:26" x14ac:dyDescent="0.3">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c r="V5060">
        <f t="shared" si="316"/>
        <v>4</v>
      </c>
      <c r="W5060">
        <f t="shared" si="317"/>
        <v>4</v>
      </c>
      <c r="X5060" t="str" cm="1">
        <f t="array" ref="X5060">_xlfn.IFS(W5060&lt;=3, "Q1", W5060&lt;=6, "Q2", W5060&lt;=9, "Q3", W5060&lt;=12, "Q4")</f>
        <v>Q2</v>
      </c>
      <c r="Y5060" s="4">
        <f t="shared" si="318"/>
        <v>-83.333333333333329</v>
      </c>
      <c r="Z5060" t="str">
        <f t="shared" si="319"/>
        <v>April</v>
      </c>
    </row>
    <row r="5061" spans="1:26" x14ac:dyDescent="0.3">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c r="V5061">
        <f t="shared" si="316"/>
        <v>2</v>
      </c>
      <c r="W5061">
        <f t="shared" si="317"/>
        <v>12</v>
      </c>
      <c r="X5061" t="str" cm="1">
        <f t="array" ref="X5061">_xlfn.IFS(W5061&lt;=3, "Q1", W5061&lt;=6, "Q2", W5061&lt;=9, "Q3", W5061&lt;=12, "Q4")</f>
        <v>Q4</v>
      </c>
      <c r="Y5061" s="4">
        <f t="shared" si="318"/>
        <v>28.000000000000004</v>
      </c>
      <c r="Z5061" t="str">
        <f t="shared" si="319"/>
        <v>December</v>
      </c>
    </row>
    <row r="5062" spans="1:26" x14ac:dyDescent="0.3">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c r="V5062">
        <f t="shared" si="316"/>
        <v>2</v>
      </c>
      <c r="W5062">
        <f t="shared" si="317"/>
        <v>12</v>
      </c>
      <c r="X5062" t="str" cm="1">
        <f t="array" ref="X5062">_xlfn.IFS(W5062&lt;=3, "Q1", W5062&lt;=6, "Q2", W5062&lt;=9, "Q3", W5062&lt;=12, "Q4")</f>
        <v>Q4</v>
      </c>
      <c r="Y5062" s="4">
        <f t="shared" si="318"/>
        <v>11.999999999999998</v>
      </c>
      <c r="Z5062" t="str">
        <f t="shared" si="319"/>
        <v>December</v>
      </c>
    </row>
    <row r="5063" spans="1:26" x14ac:dyDescent="0.3">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c r="V5063">
        <f t="shared" si="316"/>
        <v>4</v>
      </c>
      <c r="W5063">
        <f t="shared" si="317"/>
        <v>5</v>
      </c>
      <c r="X5063" t="str" cm="1">
        <f t="array" ref="X5063">_xlfn.IFS(W5063&lt;=3, "Q1", W5063&lt;=6, "Q2", W5063&lt;=9, "Q3", W5063&lt;=12, "Q4")</f>
        <v>Q2</v>
      </c>
      <c r="Y5063" s="4">
        <f t="shared" si="318"/>
        <v>50</v>
      </c>
      <c r="Z5063" t="str">
        <f t="shared" si="319"/>
        <v>May</v>
      </c>
    </row>
    <row r="5064" spans="1:26" x14ac:dyDescent="0.3">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c r="V5064">
        <f t="shared" si="316"/>
        <v>4</v>
      </c>
      <c r="W5064">
        <f t="shared" si="317"/>
        <v>5</v>
      </c>
      <c r="X5064" t="str" cm="1">
        <f t="array" ref="X5064">_xlfn.IFS(W5064&lt;=3, "Q1", W5064&lt;=6, "Q2", W5064&lt;=9, "Q3", W5064&lt;=12, "Q4")</f>
        <v>Q2</v>
      </c>
      <c r="Y5064" s="4">
        <f t="shared" si="318"/>
        <v>27.999999999999996</v>
      </c>
      <c r="Z5064" t="str">
        <f t="shared" si="319"/>
        <v>May</v>
      </c>
    </row>
    <row r="5065" spans="1:26" x14ac:dyDescent="0.3">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c r="V5065">
        <f t="shared" si="316"/>
        <v>4</v>
      </c>
      <c r="W5065">
        <f t="shared" si="317"/>
        <v>5</v>
      </c>
      <c r="X5065" t="str" cm="1">
        <f t="array" ref="X5065">_xlfn.IFS(W5065&lt;=3, "Q1", W5065&lt;=6, "Q2", W5065&lt;=9, "Q3", W5065&lt;=12, "Q4")</f>
        <v>Q2</v>
      </c>
      <c r="Y5065" s="4">
        <f t="shared" si="318"/>
        <v>9</v>
      </c>
      <c r="Z5065" t="str">
        <f t="shared" si="319"/>
        <v>May</v>
      </c>
    </row>
    <row r="5066" spans="1:26" x14ac:dyDescent="0.3">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c r="V5066">
        <f t="shared" si="316"/>
        <v>2</v>
      </c>
      <c r="W5066">
        <f t="shared" si="317"/>
        <v>9</v>
      </c>
      <c r="X5066" t="str" cm="1">
        <f t="array" ref="X5066">_xlfn.IFS(W5066&lt;=3, "Q1", W5066&lt;=6, "Q2", W5066&lt;=9, "Q3", W5066&lt;=12, "Q4")</f>
        <v>Q3</v>
      </c>
      <c r="Y5066" s="4">
        <f t="shared" si="318"/>
        <v>28.999999999999996</v>
      </c>
      <c r="Z5066" t="str">
        <f t="shared" si="319"/>
        <v>September</v>
      </c>
    </row>
    <row r="5067" spans="1:26" x14ac:dyDescent="0.3">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c r="V5067">
        <f t="shared" si="316"/>
        <v>7</v>
      </c>
      <c r="W5067">
        <f t="shared" si="317"/>
        <v>11</v>
      </c>
      <c r="X5067" t="str" cm="1">
        <f t="array" ref="X5067">_xlfn.IFS(W5067&lt;=3, "Q1", W5067&lt;=6, "Q2", W5067&lt;=9, "Q3", W5067&lt;=12, "Q4")</f>
        <v>Q4</v>
      </c>
      <c r="Y5067" s="4">
        <f t="shared" si="318"/>
        <v>21.25</v>
      </c>
      <c r="Z5067" t="str">
        <f t="shared" si="319"/>
        <v>November</v>
      </c>
    </row>
    <row r="5068" spans="1:26" x14ac:dyDescent="0.3">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c r="V5068">
        <f t="shared" si="316"/>
        <v>7</v>
      </c>
      <c r="W5068">
        <f t="shared" si="317"/>
        <v>11</v>
      </c>
      <c r="X5068" t="str" cm="1">
        <f t="array" ref="X5068">_xlfn.IFS(W5068&lt;=3, "Q1", W5068&lt;=6, "Q2", W5068&lt;=9, "Q3", W5068&lt;=12, "Q4")</f>
        <v>Q4</v>
      </c>
      <c r="Y5068" s="4">
        <f t="shared" si="318"/>
        <v>-36.666666666666671</v>
      </c>
      <c r="Z5068" t="str">
        <f t="shared" si="319"/>
        <v>November</v>
      </c>
    </row>
    <row r="5069" spans="1:26" x14ac:dyDescent="0.3">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c r="V5069">
        <f t="shared" si="316"/>
        <v>4</v>
      </c>
      <c r="W5069">
        <f t="shared" si="317"/>
        <v>1</v>
      </c>
      <c r="X5069" t="str" cm="1">
        <f t="array" ref="X5069">_xlfn.IFS(W5069&lt;=3, "Q1", W5069&lt;=6, "Q2", W5069&lt;=9, "Q3", W5069&lt;=12, "Q4")</f>
        <v>Q1</v>
      </c>
      <c r="Y5069" s="4">
        <f t="shared" si="318"/>
        <v>29.000000000000004</v>
      </c>
      <c r="Z5069" t="str">
        <f t="shared" si="319"/>
        <v>January</v>
      </c>
    </row>
    <row r="5070" spans="1:26" x14ac:dyDescent="0.3">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c r="V5070">
        <f t="shared" si="316"/>
        <v>4</v>
      </c>
      <c r="W5070">
        <f t="shared" si="317"/>
        <v>8</v>
      </c>
      <c r="X5070" t="str" cm="1">
        <f t="array" ref="X5070">_xlfn.IFS(W5070&lt;=3, "Q1", W5070&lt;=6, "Q2", W5070&lt;=9, "Q3", W5070&lt;=12, "Q4")</f>
        <v>Q3</v>
      </c>
      <c r="Y5070" s="4">
        <f t="shared" si="318"/>
        <v>50</v>
      </c>
      <c r="Z5070" t="str">
        <f t="shared" si="319"/>
        <v>August</v>
      </c>
    </row>
    <row r="5071" spans="1:26" x14ac:dyDescent="0.3">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c r="V5071">
        <f t="shared" si="316"/>
        <v>4</v>
      </c>
      <c r="W5071">
        <f t="shared" si="317"/>
        <v>8</v>
      </c>
      <c r="X5071" t="str" cm="1">
        <f t="array" ref="X5071">_xlfn.IFS(W5071&lt;=3, "Q1", W5071&lt;=6, "Q2", W5071&lt;=9, "Q3", W5071&lt;=12, "Q4")</f>
        <v>Q3</v>
      </c>
      <c r="Y5071" s="4">
        <f t="shared" si="318"/>
        <v>22.222222222222221</v>
      </c>
      <c r="Z5071" t="str">
        <f t="shared" si="319"/>
        <v>August</v>
      </c>
    </row>
    <row r="5072" spans="1:26" x14ac:dyDescent="0.3">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c r="V5072">
        <f t="shared" si="316"/>
        <v>4</v>
      </c>
      <c r="W5072">
        <f t="shared" si="317"/>
        <v>8</v>
      </c>
      <c r="X5072" t="str" cm="1">
        <f t="array" ref="X5072">_xlfn.IFS(W5072&lt;=3, "Q1", W5072&lt;=6, "Q2", W5072&lt;=9, "Q3", W5072&lt;=12, "Q4")</f>
        <v>Q3</v>
      </c>
      <c r="Y5072" s="4">
        <f t="shared" si="318"/>
        <v>44.999999999999993</v>
      </c>
      <c r="Z5072" t="str">
        <f t="shared" si="319"/>
        <v>August</v>
      </c>
    </row>
    <row r="5073" spans="1:26" x14ac:dyDescent="0.3">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c r="V5073">
        <f t="shared" si="316"/>
        <v>4</v>
      </c>
      <c r="W5073">
        <f t="shared" si="317"/>
        <v>8</v>
      </c>
      <c r="X5073" t="str" cm="1">
        <f t="array" ref="X5073">_xlfn.IFS(W5073&lt;=3, "Q1", W5073&lt;=6, "Q2", W5073&lt;=9, "Q3", W5073&lt;=12, "Q4")</f>
        <v>Q3</v>
      </c>
      <c r="Y5073" s="4">
        <f t="shared" si="318"/>
        <v>42</v>
      </c>
      <c r="Z5073" t="str">
        <f t="shared" si="319"/>
        <v>August</v>
      </c>
    </row>
    <row r="5074" spans="1:26" x14ac:dyDescent="0.3">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c r="V5074">
        <f t="shared" si="316"/>
        <v>4</v>
      </c>
      <c r="W5074">
        <f t="shared" si="317"/>
        <v>8</v>
      </c>
      <c r="X5074" t="str" cm="1">
        <f t="array" ref="X5074">_xlfn.IFS(W5074&lt;=3, "Q1", W5074&lt;=6, "Q2", W5074&lt;=9, "Q3", W5074&lt;=12, "Q4")</f>
        <v>Q3</v>
      </c>
      <c r="Y5074" s="4">
        <f t="shared" si="318"/>
        <v>27.999999999999996</v>
      </c>
      <c r="Z5074" t="str">
        <f t="shared" si="319"/>
        <v>August</v>
      </c>
    </row>
    <row r="5075" spans="1:26" x14ac:dyDescent="0.3">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c r="V5075">
        <f t="shared" si="316"/>
        <v>0</v>
      </c>
      <c r="W5075">
        <f t="shared" si="317"/>
        <v>11</v>
      </c>
      <c r="X5075" t="str" cm="1">
        <f t="array" ref="X5075">_xlfn.IFS(W5075&lt;=3, "Q1", W5075&lt;=6, "Q2", W5075&lt;=9, "Q3", W5075&lt;=12, "Q4")</f>
        <v>Q4</v>
      </c>
      <c r="Y5075" s="4">
        <f t="shared" si="318"/>
        <v>25</v>
      </c>
      <c r="Z5075" t="str">
        <f t="shared" si="319"/>
        <v>November</v>
      </c>
    </row>
    <row r="5076" spans="1:26" x14ac:dyDescent="0.3">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c r="V5076">
        <f t="shared" si="316"/>
        <v>4</v>
      </c>
      <c r="W5076">
        <f t="shared" si="317"/>
        <v>4</v>
      </c>
      <c r="X5076" t="str" cm="1">
        <f t="array" ref="X5076">_xlfn.IFS(W5076&lt;=3, "Q1", W5076&lt;=6, "Q2", W5076&lt;=9, "Q3", W5076&lt;=12, "Q4")</f>
        <v>Q2</v>
      </c>
      <c r="Y5076" s="4">
        <f t="shared" si="318"/>
        <v>32.499999999999993</v>
      </c>
      <c r="Z5076" t="str">
        <f t="shared" si="319"/>
        <v>April</v>
      </c>
    </row>
    <row r="5077" spans="1:26" x14ac:dyDescent="0.3">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c r="V5077">
        <f t="shared" si="316"/>
        <v>2</v>
      </c>
      <c r="W5077">
        <f t="shared" si="317"/>
        <v>4</v>
      </c>
      <c r="X5077" t="str" cm="1">
        <f t="array" ref="X5077">_xlfn.IFS(W5077&lt;=3, "Q1", W5077&lt;=6, "Q2", W5077&lt;=9, "Q3", W5077&lt;=12, "Q4")</f>
        <v>Q2</v>
      </c>
      <c r="Y5077" s="4">
        <f t="shared" si="318"/>
        <v>-12.857142857142856</v>
      </c>
      <c r="Z5077" t="str">
        <f t="shared" si="319"/>
        <v>April</v>
      </c>
    </row>
    <row r="5078" spans="1:26" x14ac:dyDescent="0.3">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c r="V5078">
        <f t="shared" si="316"/>
        <v>2</v>
      </c>
      <c r="W5078">
        <f t="shared" si="317"/>
        <v>4</v>
      </c>
      <c r="X5078" t="str" cm="1">
        <f t="array" ref="X5078">_xlfn.IFS(W5078&lt;=3, "Q1", W5078&lt;=6, "Q2", W5078&lt;=9, "Q3", W5078&lt;=12, "Q4")</f>
        <v>Q2</v>
      </c>
      <c r="Y5078" s="4">
        <f t="shared" si="318"/>
        <v>12.5</v>
      </c>
      <c r="Z5078" t="str">
        <f t="shared" si="319"/>
        <v>April</v>
      </c>
    </row>
    <row r="5079" spans="1:26" x14ac:dyDescent="0.3">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c r="V5079">
        <f t="shared" si="316"/>
        <v>2</v>
      </c>
      <c r="W5079">
        <f t="shared" si="317"/>
        <v>4</v>
      </c>
      <c r="X5079" t="str" cm="1">
        <f t="array" ref="X5079">_xlfn.IFS(W5079&lt;=3, "Q1", W5079&lt;=6, "Q2", W5079&lt;=9, "Q3", W5079&lt;=12, "Q4")</f>
        <v>Q2</v>
      </c>
      <c r="Y5079" s="4">
        <f t="shared" si="318"/>
        <v>-32.857142857142854</v>
      </c>
      <c r="Z5079" t="str">
        <f t="shared" si="319"/>
        <v>April</v>
      </c>
    </row>
    <row r="5080" spans="1:26" x14ac:dyDescent="0.3">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c r="V5080">
        <f t="shared" si="316"/>
        <v>6</v>
      </c>
      <c r="W5080">
        <f t="shared" si="317"/>
        <v>11</v>
      </c>
      <c r="X5080" t="str" cm="1">
        <f t="array" ref="X5080">_xlfn.IFS(W5080&lt;=3, "Q1", W5080&lt;=6, "Q2", W5080&lt;=9, "Q3", W5080&lt;=12, "Q4")</f>
        <v>Q4</v>
      </c>
      <c r="Y5080" s="4">
        <f t="shared" si="318"/>
        <v>47.000000000000007</v>
      </c>
      <c r="Z5080" t="str">
        <f t="shared" si="319"/>
        <v>November</v>
      </c>
    </row>
    <row r="5081" spans="1:26" x14ac:dyDescent="0.3">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c r="V5081">
        <f t="shared" si="316"/>
        <v>4</v>
      </c>
      <c r="W5081">
        <f t="shared" si="317"/>
        <v>11</v>
      </c>
      <c r="X5081" t="str" cm="1">
        <f t="array" ref="X5081">_xlfn.IFS(W5081&lt;=3, "Q1", W5081&lt;=6, "Q2", W5081&lt;=9, "Q3", W5081&lt;=12, "Q4")</f>
        <v>Q4</v>
      </c>
      <c r="Y5081" s="4">
        <f t="shared" si="318"/>
        <v>-8.235294117647058</v>
      </c>
      <c r="Z5081" t="str">
        <f t="shared" si="319"/>
        <v>November</v>
      </c>
    </row>
    <row r="5082" spans="1:26" x14ac:dyDescent="0.3">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c r="V5082">
        <f t="shared" si="316"/>
        <v>4</v>
      </c>
      <c r="W5082">
        <f t="shared" si="317"/>
        <v>11</v>
      </c>
      <c r="X5082" t="str" cm="1">
        <f t="array" ref="X5082">_xlfn.IFS(W5082&lt;=3, "Q1", W5082&lt;=6, "Q2", W5082&lt;=9, "Q3", W5082&lt;=12, "Q4")</f>
        <v>Q4</v>
      </c>
      <c r="Y5082" s="4">
        <f t="shared" si="318"/>
        <v>27</v>
      </c>
      <c r="Z5082" t="str">
        <f t="shared" si="319"/>
        <v>November</v>
      </c>
    </row>
    <row r="5083" spans="1:26" x14ac:dyDescent="0.3">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c r="V5083">
        <f t="shared" si="316"/>
        <v>0</v>
      </c>
      <c r="W5083">
        <f t="shared" si="317"/>
        <v>12</v>
      </c>
      <c r="X5083" t="str" cm="1">
        <f t="array" ref="X5083">_xlfn.IFS(W5083&lt;=3, "Q1", W5083&lt;=6, "Q2", W5083&lt;=9, "Q3", W5083&lt;=12, "Q4")</f>
        <v>Q4</v>
      </c>
      <c r="Y5083" s="4">
        <f t="shared" si="318"/>
        <v>35</v>
      </c>
      <c r="Z5083" t="str">
        <f t="shared" si="319"/>
        <v>December</v>
      </c>
    </row>
    <row r="5084" spans="1:26" x14ac:dyDescent="0.3">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c r="V5084">
        <f t="shared" si="316"/>
        <v>4</v>
      </c>
      <c r="W5084">
        <f t="shared" si="317"/>
        <v>9</v>
      </c>
      <c r="X5084" t="str" cm="1">
        <f t="array" ref="X5084">_xlfn.IFS(W5084&lt;=3, "Q1", W5084&lt;=6, "Q2", W5084&lt;=9, "Q3", W5084&lt;=12, "Q4")</f>
        <v>Q3</v>
      </c>
      <c r="Y5084" s="4">
        <f t="shared" si="318"/>
        <v>23.75</v>
      </c>
      <c r="Z5084" t="str">
        <f t="shared" si="319"/>
        <v>September</v>
      </c>
    </row>
    <row r="5085" spans="1:26" x14ac:dyDescent="0.3">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c r="V5085">
        <f t="shared" si="316"/>
        <v>4</v>
      </c>
      <c r="W5085">
        <f t="shared" si="317"/>
        <v>9</v>
      </c>
      <c r="X5085" t="str" cm="1">
        <f t="array" ref="X5085">_xlfn.IFS(W5085&lt;=3, "Q1", W5085&lt;=6, "Q2", W5085&lt;=9, "Q3", W5085&lt;=12, "Q4")</f>
        <v>Q3</v>
      </c>
      <c r="Y5085" s="4">
        <f t="shared" si="318"/>
        <v>36.250000000000007</v>
      </c>
      <c r="Z5085" t="str">
        <f t="shared" si="319"/>
        <v>September</v>
      </c>
    </row>
    <row r="5086" spans="1:26" x14ac:dyDescent="0.3">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c r="V5086">
        <f t="shared" si="316"/>
        <v>3</v>
      </c>
      <c r="W5086">
        <f t="shared" si="317"/>
        <v>6</v>
      </c>
      <c r="X5086" t="str" cm="1">
        <f t="array" ref="X5086">_xlfn.IFS(W5086&lt;=3, "Q1", W5086&lt;=6, "Q2", W5086&lt;=9, "Q3", W5086&lt;=12, "Q4")</f>
        <v>Q2</v>
      </c>
      <c r="Y5086" s="4">
        <f t="shared" si="318"/>
        <v>46</v>
      </c>
      <c r="Z5086" t="str">
        <f t="shared" si="319"/>
        <v>June</v>
      </c>
    </row>
    <row r="5087" spans="1:26" x14ac:dyDescent="0.3">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c r="V5087">
        <f t="shared" si="316"/>
        <v>4</v>
      </c>
      <c r="W5087">
        <f t="shared" si="317"/>
        <v>6</v>
      </c>
      <c r="X5087" t="str" cm="1">
        <f t="array" ref="X5087">_xlfn.IFS(W5087&lt;=3, "Q1", W5087&lt;=6, "Q2", W5087&lt;=9, "Q3", W5087&lt;=12, "Q4")</f>
        <v>Q2</v>
      </c>
      <c r="Y5087" s="4">
        <f t="shared" si="318"/>
        <v>-165</v>
      </c>
      <c r="Z5087" t="str">
        <f t="shared" si="319"/>
        <v>June</v>
      </c>
    </row>
    <row r="5088" spans="1:26" x14ac:dyDescent="0.3">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c r="V5088">
        <f t="shared" si="316"/>
        <v>4</v>
      </c>
      <c r="W5088">
        <f t="shared" si="317"/>
        <v>3</v>
      </c>
      <c r="X5088" t="str" cm="1">
        <f t="array" ref="X5088">_xlfn.IFS(W5088&lt;=3, "Q1", W5088&lt;=6, "Q2", W5088&lt;=9, "Q3", W5088&lt;=12, "Q4")</f>
        <v>Q1</v>
      </c>
      <c r="Y5088" s="4">
        <f t="shared" si="318"/>
        <v>-20</v>
      </c>
      <c r="Z5088" t="str">
        <f t="shared" si="319"/>
        <v>March</v>
      </c>
    </row>
    <row r="5089" spans="1:26" x14ac:dyDescent="0.3">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c r="V5089">
        <f t="shared" si="316"/>
        <v>4</v>
      </c>
      <c r="W5089">
        <f t="shared" si="317"/>
        <v>3</v>
      </c>
      <c r="X5089" t="str" cm="1">
        <f t="array" ref="X5089">_xlfn.IFS(W5089&lt;=3, "Q1", W5089&lt;=6, "Q2", W5089&lt;=9, "Q3", W5089&lt;=12, "Q4")</f>
        <v>Q1</v>
      </c>
      <c r="Y5089" s="4">
        <f t="shared" si="318"/>
        <v>-12.5</v>
      </c>
      <c r="Z5089" t="str">
        <f t="shared" si="319"/>
        <v>March</v>
      </c>
    </row>
    <row r="5090" spans="1:26" x14ac:dyDescent="0.3">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c r="V5090">
        <f t="shared" si="316"/>
        <v>4</v>
      </c>
      <c r="W5090">
        <f t="shared" si="317"/>
        <v>3</v>
      </c>
      <c r="X5090" t="str" cm="1">
        <f t="array" ref="X5090">_xlfn.IFS(W5090&lt;=3, "Q1", W5090&lt;=6, "Q2", W5090&lt;=9, "Q3", W5090&lt;=12, "Q4")</f>
        <v>Q1</v>
      </c>
      <c r="Y5090" s="4">
        <f t="shared" si="318"/>
        <v>-70</v>
      </c>
      <c r="Z5090" t="str">
        <f t="shared" si="319"/>
        <v>March</v>
      </c>
    </row>
    <row r="5091" spans="1:26" x14ac:dyDescent="0.3">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c r="V5091">
        <f t="shared" si="316"/>
        <v>3</v>
      </c>
      <c r="W5091">
        <f t="shared" si="317"/>
        <v>8</v>
      </c>
      <c r="X5091" t="str" cm="1">
        <f t="array" ref="X5091">_xlfn.IFS(W5091&lt;=3, "Q1", W5091&lt;=6, "Q2", W5091&lt;=9, "Q3", W5091&lt;=12, "Q4")</f>
        <v>Q3</v>
      </c>
      <c r="Y5091" s="4">
        <f t="shared" si="318"/>
        <v>36.25</v>
      </c>
      <c r="Z5091" t="str">
        <f t="shared" si="319"/>
        <v>August</v>
      </c>
    </row>
    <row r="5092" spans="1:26" x14ac:dyDescent="0.3">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c r="V5092">
        <f t="shared" si="316"/>
        <v>3</v>
      </c>
      <c r="W5092">
        <f t="shared" si="317"/>
        <v>8</v>
      </c>
      <c r="X5092" t="str" cm="1">
        <f t="array" ref="X5092">_xlfn.IFS(W5092&lt;=3, "Q1", W5092&lt;=6, "Q2", W5092&lt;=9, "Q3", W5092&lt;=12, "Q4")</f>
        <v>Q3</v>
      </c>
      <c r="Y5092" s="4">
        <f t="shared" si="318"/>
        <v>36.25</v>
      </c>
      <c r="Z5092" t="str">
        <f t="shared" si="319"/>
        <v>August</v>
      </c>
    </row>
    <row r="5093" spans="1:26" x14ac:dyDescent="0.3">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c r="V5093">
        <f t="shared" si="316"/>
        <v>4</v>
      </c>
      <c r="W5093">
        <f t="shared" si="317"/>
        <v>12</v>
      </c>
      <c r="X5093" t="str" cm="1">
        <f t="array" ref="X5093">_xlfn.IFS(W5093&lt;=3, "Q1", W5093&lt;=6, "Q2", W5093&lt;=9, "Q3", W5093&lt;=12, "Q4")</f>
        <v>Q4</v>
      </c>
      <c r="Y5093" s="4">
        <f t="shared" si="318"/>
        <v>-20</v>
      </c>
      <c r="Z5093" t="str">
        <f t="shared" si="319"/>
        <v>December</v>
      </c>
    </row>
    <row r="5094" spans="1:26" x14ac:dyDescent="0.3">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c r="V5094">
        <f t="shared" si="316"/>
        <v>4</v>
      </c>
      <c r="W5094">
        <f t="shared" si="317"/>
        <v>5</v>
      </c>
      <c r="X5094" t="str" cm="1">
        <f t="array" ref="X5094">_xlfn.IFS(W5094&lt;=3, "Q1", W5094&lt;=6, "Q2", W5094&lt;=9, "Q3", W5094&lt;=12, "Q4")</f>
        <v>Q2</v>
      </c>
      <c r="Y5094" s="4">
        <f t="shared" si="318"/>
        <v>27</v>
      </c>
      <c r="Z5094" t="str">
        <f t="shared" si="319"/>
        <v>May</v>
      </c>
    </row>
    <row r="5095" spans="1:26" x14ac:dyDescent="0.3">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c r="V5095">
        <f t="shared" si="316"/>
        <v>4</v>
      </c>
      <c r="W5095">
        <f t="shared" si="317"/>
        <v>12</v>
      </c>
      <c r="X5095" t="str" cm="1">
        <f t="array" ref="X5095">_xlfn.IFS(W5095&lt;=3, "Q1", W5095&lt;=6, "Q2", W5095&lt;=9, "Q3", W5095&lt;=12, "Q4")</f>
        <v>Q4</v>
      </c>
      <c r="Y5095" s="4">
        <f t="shared" si="318"/>
        <v>-225</v>
      </c>
      <c r="Z5095" t="str">
        <f t="shared" si="319"/>
        <v>December</v>
      </c>
    </row>
    <row r="5096" spans="1:26" x14ac:dyDescent="0.3">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c r="V5096">
        <f t="shared" si="316"/>
        <v>4</v>
      </c>
      <c r="W5096">
        <f t="shared" si="317"/>
        <v>12</v>
      </c>
      <c r="X5096" t="str" cm="1">
        <f t="array" ref="X5096">_xlfn.IFS(W5096&lt;=3, "Q1", W5096&lt;=6, "Q2", W5096&lt;=9, "Q3", W5096&lt;=12, "Q4")</f>
        <v>Q4</v>
      </c>
      <c r="Y5096" s="4">
        <f t="shared" si="318"/>
        <v>-56.000000000000007</v>
      </c>
      <c r="Z5096" t="str">
        <f t="shared" si="319"/>
        <v>December</v>
      </c>
    </row>
    <row r="5097" spans="1:26" x14ac:dyDescent="0.3">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c r="V5097">
        <f t="shared" si="316"/>
        <v>4</v>
      </c>
      <c r="W5097">
        <f t="shared" si="317"/>
        <v>12</v>
      </c>
      <c r="X5097" t="str" cm="1">
        <f t="array" ref="X5097">_xlfn.IFS(W5097&lt;=3, "Q1", W5097&lt;=6, "Q2", W5097&lt;=9, "Q3", W5097&lt;=12, "Q4")</f>
        <v>Q4</v>
      </c>
      <c r="Y5097" s="4">
        <f t="shared" si="318"/>
        <v>-20</v>
      </c>
      <c r="Z5097" t="str">
        <f t="shared" si="319"/>
        <v>December</v>
      </c>
    </row>
    <row r="5098" spans="1:26" x14ac:dyDescent="0.3">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c r="V5098">
        <f t="shared" si="316"/>
        <v>4</v>
      </c>
      <c r="W5098">
        <f t="shared" si="317"/>
        <v>12</v>
      </c>
      <c r="X5098" t="str" cm="1">
        <f t="array" ref="X5098">_xlfn.IFS(W5098&lt;=3, "Q1", W5098&lt;=6, "Q2", W5098&lt;=9, "Q3", W5098&lt;=12, "Q4")</f>
        <v>Q4</v>
      </c>
      <c r="Y5098" s="4">
        <f t="shared" si="318"/>
        <v>-45</v>
      </c>
      <c r="Z5098" t="str">
        <f t="shared" si="319"/>
        <v>December</v>
      </c>
    </row>
    <row r="5099" spans="1:26" x14ac:dyDescent="0.3">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c r="V5099">
        <f t="shared" si="316"/>
        <v>4</v>
      </c>
      <c r="W5099">
        <f t="shared" si="317"/>
        <v>12</v>
      </c>
      <c r="X5099" t="str" cm="1">
        <f t="array" ref="X5099">_xlfn.IFS(W5099&lt;=3, "Q1", W5099&lt;=6, "Q2", W5099&lt;=9, "Q3", W5099&lt;=12, "Q4")</f>
        <v>Q4</v>
      </c>
      <c r="Y5099" s="4">
        <f t="shared" si="318"/>
        <v>-175.00000000000003</v>
      </c>
      <c r="Z5099" t="str">
        <f t="shared" si="319"/>
        <v>December</v>
      </c>
    </row>
    <row r="5100" spans="1:26" x14ac:dyDescent="0.3">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c r="V5100">
        <f t="shared" si="316"/>
        <v>4</v>
      </c>
      <c r="W5100">
        <f t="shared" si="317"/>
        <v>12</v>
      </c>
      <c r="X5100" t="str" cm="1">
        <f t="array" ref="X5100">_xlfn.IFS(W5100&lt;=3, "Q1", W5100&lt;=6, "Q2", W5100&lt;=9, "Q3", W5100&lt;=12, "Q4")</f>
        <v>Q4</v>
      </c>
      <c r="Y5100" s="4">
        <f t="shared" si="318"/>
        <v>-23.75</v>
      </c>
      <c r="Z5100" t="str">
        <f t="shared" si="319"/>
        <v>December</v>
      </c>
    </row>
    <row r="5101" spans="1:26" x14ac:dyDescent="0.3">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c r="V5101">
        <f t="shared" si="316"/>
        <v>5</v>
      </c>
      <c r="W5101">
        <f t="shared" si="317"/>
        <v>8</v>
      </c>
      <c r="X5101" t="str" cm="1">
        <f t="array" ref="X5101">_xlfn.IFS(W5101&lt;=3, "Q1", W5101&lt;=6, "Q2", W5101&lt;=9, "Q3", W5101&lt;=12, "Q4")</f>
        <v>Q3</v>
      </c>
      <c r="Y5101" s="4">
        <f t="shared" si="318"/>
        <v>33.75</v>
      </c>
      <c r="Z5101" t="str">
        <f t="shared" si="319"/>
        <v>August</v>
      </c>
    </row>
    <row r="5102" spans="1:26" x14ac:dyDescent="0.3">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c r="V5102">
        <f t="shared" si="316"/>
        <v>0</v>
      </c>
      <c r="W5102">
        <f t="shared" si="317"/>
        <v>3</v>
      </c>
      <c r="X5102" t="str" cm="1">
        <f t="array" ref="X5102">_xlfn.IFS(W5102&lt;=3, "Q1", W5102&lt;=6, "Q2", W5102&lt;=9, "Q3", W5102&lt;=12, "Q4")</f>
        <v>Q1</v>
      </c>
      <c r="Y5102" s="4">
        <f t="shared" si="318"/>
        <v>7.5</v>
      </c>
      <c r="Z5102" t="str">
        <f t="shared" si="319"/>
        <v>March</v>
      </c>
    </row>
    <row r="5103" spans="1:26" x14ac:dyDescent="0.3">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c r="V5103">
        <f t="shared" si="316"/>
        <v>0</v>
      </c>
      <c r="W5103">
        <f t="shared" si="317"/>
        <v>3</v>
      </c>
      <c r="X5103" t="str" cm="1">
        <f t="array" ref="X5103">_xlfn.IFS(W5103&lt;=3, "Q1", W5103&lt;=6, "Q2", W5103&lt;=9, "Q3", W5103&lt;=12, "Q4")</f>
        <v>Q1</v>
      </c>
      <c r="Y5103" s="4">
        <f t="shared" si="318"/>
        <v>36.25</v>
      </c>
      <c r="Z5103" t="str">
        <f t="shared" si="319"/>
        <v>March</v>
      </c>
    </row>
    <row r="5104" spans="1:26" x14ac:dyDescent="0.3">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c r="V5104">
        <f t="shared" si="316"/>
        <v>0</v>
      </c>
      <c r="W5104">
        <f t="shared" si="317"/>
        <v>3</v>
      </c>
      <c r="X5104" t="str" cm="1">
        <f t="array" ref="X5104">_xlfn.IFS(W5104&lt;=3, "Q1", W5104&lt;=6, "Q2", W5104&lt;=9, "Q3", W5104&lt;=12, "Q4")</f>
        <v>Q1</v>
      </c>
      <c r="Y5104" s="4">
        <f t="shared" si="318"/>
        <v>35</v>
      </c>
      <c r="Z5104" t="str">
        <f t="shared" si="319"/>
        <v>March</v>
      </c>
    </row>
    <row r="5105" spans="1:26" x14ac:dyDescent="0.3">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c r="V5105">
        <f t="shared" si="316"/>
        <v>4</v>
      </c>
      <c r="W5105">
        <f t="shared" si="317"/>
        <v>3</v>
      </c>
      <c r="X5105" t="str" cm="1">
        <f t="array" ref="X5105">_xlfn.IFS(W5105&lt;=3, "Q1", W5105&lt;=6, "Q2", W5105&lt;=9, "Q3", W5105&lt;=12, "Q4")</f>
        <v>Q1</v>
      </c>
      <c r="Y5105" s="4">
        <f t="shared" si="318"/>
        <v>31.25</v>
      </c>
      <c r="Z5105" t="str">
        <f t="shared" si="319"/>
        <v>March</v>
      </c>
    </row>
    <row r="5106" spans="1:26" x14ac:dyDescent="0.3">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c r="V5106">
        <f t="shared" si="316"/>
        <v>4</v>
      </c>
      <c r="W5106">
        <f t="shared" si="317"/>
        <v>3</v>
      </c>
      <c r="X5106" t="str" cm="1">
        <f t="array" ref="X5106">_xlfn.IFS(W5106&lt;=3, "Q1", W5106&lt;=6, "Q2", W5106&lt;=9, "Q3", W5106&lt;=12, "Q4")</f>
        <v>Q1</v>
      </c>
      <c r="Y5106" s="4">
        <f t="shared" si="318"/>
        <v>30</v>
      </c>
      <c r="Z5106" t="str">
        <f t="shared" si="319"/>
        <v>March</v>
      </c>
    </row>
    <row r="5107" spans="1:26" x14ac:dyDescent="0.3">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c r="V5107">
        <f t="shared" si="316"/>
        <v>6</v>
      </c>
      <c r="W5107">
        <f t="shared" si="317"/>
        <v>12</v>
      </c>
      <c r="X5107" t="str" cm="1">
        <f t="array" ref="X5107">_xlfn.IFS(W5107&lt;=3, "Q1", W5107&lt;=6, "Q2", W5107&lt;=9, "Q3", W5107&lt;=12, "Q4")</f>
        <v>Q4</v>
      </c>
      <c r="Y5107" s="4">
        <f t="shared" si="318"/>
        <v>7.5</v>
      </c>
      <c r="Z5107" t="str">
        <f t="shared" si="319"/>
        <v>December</v>
      </c>
    </row>
    <row r="5108" spans="1:26" x14ac:dyDescent="0.3">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c r="V5108">
        <f t="shared" si="316"/>
        <v>7</v>
      </c>
      <c r="W5108">
        <f t="shared" si="317"/>
        <v>9</v>
      </c>
      <c r="X5108" t="str" cm="1">
        <f t="array" ref="X5108">_xlfn.IFS(W5108&lt;=3, "Q1", W5108&lt;=6, "Q2", W5108&lt;=9, "Q3", W5108&lt;=12, "Q4")</f>
        <v>Q3</v>
      </c>
      <c r="Y5108" s="4">
        <f t="shared" si="318"/>
        <v>35</v>
      </c>
      <c r="Z5108" t="str">
        <f t="shared" si="319"/>
        <v>September</v>
      </c>
    </row>
    <row r="5109" spans="1:26" x14ac:dyDescent="0.3">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c r="V5109">
        <f t="shared" si="316"/>
        <v>1</v>
      </c>
      <c r="W5109">
        <f t="shared" si="317"/>
        <v>4</v>
      </c>
      <c r="X5109" t="str" cm="1">
        <f t="array" ref="X5109">_xlfn.IFS(W5109&lt;=3, "Q1", W5109&lt;=6, "Q2", W5109&lt;=9, "Q3", W5109&lt;=12, "Q4")</f>
        <v>Q2</v>
      </c>
      <c r="Y5109" s="4">
        <f t="shared" si="318"/>
        <v>12.5</v>
      </c>
      <c r="Z5109" t="str">
        <f t="shared" si="319"/>
        <v>April</v>
      </c>
    </row>
    <row r="5110" spans="1:26" x14ac:dyDescent="0.3">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c r="V5110">
        <f t="shared" si="316"/>
        <v>1</v>
      </c>
      <c r="W5110">
        <f t="shared" si="317"/>
        <v>4</v>
      </c>
      <c r="X5110" t="str" cm="1">
        <f t="array" ref="X5110">_xlfn.IFS(W5110&lt;=3, "Q1", W5110&lt;=6, "Q2", W5110&lt;=9, "Q3", W5110&lt;=12, "Q4")</f>
        <v>Q2</v>
      </c>
      <c r="Y5110" s="4">
        <f t="shared" si="318"/>
        <v>10</v>
      </c>
      <c r="Z5110" t="str">
        <f t="shared" si="319"/>
        <v>April</v>
      </c>
    </row>
    <row r="5111" spans="1:26" x14ac:dyDescent="0.3">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c r="V5111">
        <f t="shared" si="316"/>
        <v>4</v>
      </c>
      <c r="W5111">
        <f t="shared" si="317"/>
        <v>10</v>
      </c>
      <c r="X5111" t="str" cm="1">
        <f t="array" ref="X5111">_xlfn.IFS(W5111&lt;=3, "Q1", W5111&lt;=6, "Q2", W5111&lt;=9, "Q3", W5111&lt;=12, "Q4")</f>
        <v>Q4</v>
      </c>
      <c r="Y5111" s="4">
        <f t="shared" si="318"/>
        <v>37.5</v>
      </c>
      <c r="Z5111" t="str">
        <f t="shared" si="319"/>
        <v>October</v>
      </c>
    </row>
    <row r="5112" spans="1:26" x14ac:dyDescent="0.3">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c r="V5112">
        <f t="shared" si="316"/>
        <v>4</v>
      </c>
      <c r="W5112">
        <f t="shared" si="317"/>
        <v>10</v>
      </c>
      <c r="X5112" t="str" cm="1">
        <f t="array" ref="X5112">_xlfn.IFS(W5112&lt;=3, "Q1", W5112&lt;=6, "Q2", W5112&lt;=9, "Q3", W5112&lt;=12, "Q4")</f>
        <v>Q4</v>
      </c>
      <c r="Y5112" s="4">
        <f t="shared" si="318"/>
        <v>-18.75</v>
      </c>
      <c r="Z5112" t="str">
        <f t="shared" si="319"/>
        <v>October</v>
      </c>
    </row>
    <row r="5113" spans="1:26" x14ac:dyDescent="0.3">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c r="V5113">
        <f t="shared" si="316"/>
        <v>4</v>
      </c>
      <c r="W5113">
        <f t="shared" si="317"/>
        <v>10</v>
      </c>
      <c r="X5113" t="str" cm="1">
        <f t="array" ref="X5113">_xlfn.IFS(W5113&lt;=3, "Q1", W5113&lt;=6, "Q2", W5113&lt;=9, "Q3", W5113&lt;=12, "Q4")</f>
        <v>Q4</v>
      </c>
      <c r="Y5113" s="4">
        <f t="shared" si="318"/>
        <v>31.25</v>
      </c>
      <c r="Z5113" t="str">
        <f t="shared" si="319"/>
        <v>October</v>
      </c>
    </row>
    <row r="5114" spans="1:26" x14ac:dyDescent="0.3">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c r="V5114">
        <f t="shared" si="316"/>
        <v>0</v>
      </c>
      <c r="W5114">
        <f t="shared" si="317"/>
        <v>11</v>
      </c>
      <c r="X5114" t="str" cm="1">
        <f t="array" ref="X5114">_xlfn.IFS(W5114&lt;=3, "Q1", W5114&lt;=6, "Q2", W5114&lt;=9, "Q3", W5114&lt;=12, "Q4")</f>
        <v>Q4</v>
      </c>
      <c r="Y5114" s="4">
        <f t="shared" si="318"/>
        <v>-42.500000000000007</v>
      </c>
      <c r="Z5114" t="str">
        <f t="shared" si="319"/>
        <v>November</v>
      </c>
    </row>
    <row r="5115" spans="1:26" x14ac:dyDescent="0.3">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c r="V5115">
        <f t="shared" si="316"/>
        <v>2</v>
      </c>
      <c r="W5115">
        <f t="shared" si="317"/>
        <v>1</v>
      </c>
      <c r="X5115" t="str" cm="1">
        <f t="array" ref="X5115">_xlfn.IFS(W5115&lt;=3, "Q1", W5115&lt;=6, "Q2", W5115&lt;=9, "Q3", W5115&lt;=12, "Q4")</f>
        <v>Q1</v>
      </c>
      <c r="Y5115" s="4">
        <f t="shared" si="318"/>
        <v>35</v>
      </c>
      <c r="Z5115" t="str">
        <f t="shared" si="319"/>
        <v>January</v>
      </c>
    </row>
    <row r="5116" spans="1:26" x14ac:dyDescent="0.3">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c r="V5116">
        <f t="shared" si="316"/>
        <v>5</v>
      </c>
      <c r="W5116">
        <f t="shared" si="317"/>
        <v>11</v>
      </c>
      <c r="X5116" t="str" cm="1">
        <f t="array" ref="X5116">_xlfn.IFS(W5116&lt;=3, "Q1", W5116&lt;=6, "Q2", W5116&lt;=9, "Q3", W5116&lt;=12, "Q4")</f>
        <v>Q4</v>
      </c>
      <c r="Y5116" s="4">
        <f t="shared" si="318"/>
        <v>31.25</v>
      </c>
      <c r="Z5116" t="str">
        <f t="shared" si="319"/>
        <v>November</v>
      </c>
    </row>
    <row r="5117" spans="1:26" x14ac:dyDescent="0.3">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c r="V5117">
        <f t="shared" si="316"/>
        <v>4</v>
      </c>
      <c r="W5117">
        <f t="shared" si="317"/>
        <v>7</v>
      </c>
      <c r="X5117" t="str" cm="1">
        <f t="array" ref="X5117">_xlfn.IFS(W5117&lt;=3, "Q1", W5117&lt;=6, "Q2", W5117&lt;=9, "Q3", W5117&lt;=12, "Q4")</f>
        <v>Q3</v>
      </c>
      <c r="Y5117" s="4">
        <f t="shared" si="318"/>
        <v>32.500000000000007</v>
      </c>
      <c r="Z5117" t="str">
        <f t="shared" si="319"/>
        <v>July</v>
      </c>
    </row>
    <row r="5118" spans="1:26" x14ac:dyDescent="0.3">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c r="V5118">
        <f t="shared" si="316"/>
        <v>6</v>
      </c>
      <c r="W5118">
        <f t="shared" si="317"/>
        <v>11</v>
      </c>
      <c r="X5118" t="str" cm="1">
        <f t="array" ref="X5118">_xlfn.IFS(W5118&lt;=3, "Q1", W5118&lt;=6, "Q2", W5118&lt;=9, "Q3", W5118&lt;=12, "Q4")</f>
        <v>Q4</v>
      </c>
      <c r="Y5118" s="4">
        <f t="shared" si="318"/>
        <v>0</v>
      </c>
      <c r="Z5118" t="str">
        <f t="shared" si="319"/>
        <v>November</v>
      </c>
    </row>
    <row r="5119" spans="1:26" x14ac:dyDescent="0.3">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c r="V5119">
        <f t="shared" si="316"/>
        <v>7</v>
      </c>
      <c r="W5119">
        <f t="shared" si="317"/>
        <v>9</v>
      </c>
      <c r="X5119" t="str" cm="1">
        <f t="array" ref="X5119">_xlfn.IFS(W5119&lt;=3, "Q1", W5119&lt;=6, "Q2", W5119&lt;=9, "Q3", W5119&lt;=12, "Q4")</f>
        <v>Q3</v>
      </c>
      <c r="Y5119" s="4">
        <f t="shared" si="318"/>
        <v>47.000000000000007</v>
      </c>
      <c r="Z5119" t="str">
        <f t="shared" si="319"/>
        <v>September</v>
      </c>
    </row>
    <row r="5120" spans="1:26" x14ac:dyDescent="0.3">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c r="V5120">
        <f t="shared" si="316"/>
        <v>7</v>
      </c>
      <c r="W5120">
        <f t="shared" si="317"/>
        <v>9</v>
      </c>
      <c r="X5120" t="str" cm="1">
        <f t="array" ref="X5120">_xlfn.IFS(W5120&lt;=3, "Q1", W5120&lt;=6, "Q2", W5120&lt;=9, "Q3", W5120&lt;=12, "Q4")</f>
        <v>Q3</v>
      </c>
      <c r="Y5120" s="4">
        <f t="shared" si="318"/>
        <v>47</v>
      </c>
      <c r="Z5120" t="str">
        <f t="shared" si="319"/>
        <v>September</v>
      </c>
    </row>
    <row r="5121" spans="1:26" x14ac:dyDescent="0.3">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c r="V5121">
        <f t="shared" si="316"/>
        <v>7</v>
      </c>
      <c r="W5121">
        <f t="shared" si="317"/>
        <v>9</v>
      </c>
      <c r="X5121" t="str" cm="1">
        <f t="array" ref="X5121">_xlfn.IFS(W5121&lt;=3, "Q1", W5121&lt;=6, "Q2", W5121&lt;=9, "Q3", W5121&lt;=12, "Q4")</f>
        <v>Q3</v>
      </c>
      <c r="Y5121" s="4">
        <f t="shared" si="318"/>
        <v>36.250000000000007</v>
      </c>
      <c r="Z5121" t="str">
        <f t="shared" si="319"/>
        <v>September</v>
      </c>
    </row>
    <row r="5122" spans="1:26" x14ac:dyDescent="0.3">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c r="V5122">
        <f t="shared" si="316"/>
        <v>4</v>
      </c>
      <c r="W5122">
        <f t="shared" si="317"/>
        <v>4</v>
      </c>
      <c r="X5122" t="str" cm="1">
        <f t="array" ref="X5122">_xlfn.IFS(W5122&lt;=3, "Q1", W5122&lt;=6, "Q2", W5122&lt;=9, "Q3", W5122&lt;=12, "Q4")</f>
        <v>Q2</v>
      </c>
      <c r="Y5122" s="4">
        <f t="shared" si="318"/>
        <v>3.9999999999999996</v>
      </c>
      <c r="Z5122" t="str">
        <f t="shared" si="319"/>
        <v>April</v>
      </c>
    </row>
    <row r="5123" spans="1:26" x14ac:dyDescent="0.3">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c r="V5123">
        <f t="shared" ref="V5123:V5186" si="320">D5123-C5123</f>
        <v>4</v>
      </c>
      <c r="W5123">
        <f t="shared" ref="W5123:W5186" si="321">MONTH(C5123)</f>
        <v>4</v>
      </c>
      <c r="X5123" t="str" cm="1">
        <f t="array" ref="X5123">_xlfn.IFS(W5123&lt;=3, "Q1", W5123&lt;=6, "Q2", W5123&lt;=9, "Q3", W5123&lt;=12, "Q4")</f>
        <v>Q2</v>
      </c>
      <c r="Y5123" s="4">
        <f t="shared" ref="Y5123:Y5186" si="322">(U5123/R5123)*100</f>
        <v>43</v>
      </c>
      <c r="Z5123" t="str">
        <f t="shared" ref="Z5123:Z5186" si="323">TEXT(C5123, "mmmm")</f>
        <v>April</v>
      </c>
    </row>
    <row r="5124" spans="1:26" x14ac:dyDescent="0.3">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c r="V5124">
        <f t="shared" si="320"/>
        <v>4</v>
      </c>
      <c r="W5124">
        <f t="shared" si="321"/>
        <v>4</v>
      </c>
      <c r="X5124" t="str" cm="1">
        <f t="array" ref="X5124">_xlfn.IFS(W5124&lt;=3, "Q1", W5124&lt;=6, "Q2", W5124&lt;=9, "Q3", W5124&lt;=12, "Q4")</f>
        <v>Q2</v>
      </c>
      <c r="Y5124" s="4">
        <f t="shared" si="322"/>
        <v>48.000000000000007</v>
      </c>
      <c r="Z5124" t="str">
        <f t="shared" si="323"/>
        <v>April</v>
      </c>
    </row>
    <row r="5125" spans="1:26" x14ac:dyDescent="0.3">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c r="V5125">
        <f t="shared" si="320"/>
        <v>4</v>
      </c>
      <c r="W5125">
        <f t="shared" si="321"/>
        <v>4</v>
      </c>
      <c r="X5125" t="str" cm="1">
        <f t="array" ref="X5125">_xlfn.IFS(W5125&lt;=3, "Q1", W5125&lt;=6, "Q2", W5125&lt;=9, "Q3", W5125&lt;=12, "Q4")</f>
        <v>Q2</v>
      </c>
      <c r="Y5125" s="4">
        <f t="shared" si="322"/>
        <v>48.999999999999993</v>
      </c>
      <c r="Z5125" t="str">
        <f t="shared" si="323"/>
        <v>April</v>
      </c>
    </row>
    <row r="5126" spans="1:26" x14ac:dyDescent="0.3">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c r="V5126">
        <f t="shared" si="320"/>
        <v>0</v>
      </c>
      <c r="W5126">
        <f t="shared" si="321"/>
        <v>9</v>
      </c>
      <c r="X5126" t="str" cm="1">
        <f t="array" ref="X5126">_xlfn.IFS(W5126&lt;=3, "Q1", W5126&lt;=6, "Q2", W5126&lt;=9, "Q3", W5126&lt;=12, "Q4")</f>
        <v>Q3</v>
      </c>
      <c r="Y5126" s="4">
        <f t="shared" si="322"/>
        <v>-23.333333333333332</v>
      </c>
      <c r="Z5126" t="str">
        <f t="shared" si="323"/>
        <v>September</v>
      </c>
    </row>
    <row r="5127" spans="1:26" x14ac:dyDescent="0.3">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c r="V5127">
        <f t="shared" si="320"/>
        <v>0</v>
      </c>
      <c r="W5127">
        <f t="shared" si="321"/>
        <v>9</v>
      </c>
      <c r="X5127" t="str" cm="1">
        <f t="array" ref="X5127">_xlfn.IFS(W5127&lt;=3, "Q1", W5127&lt;=6, "Q2", W5127&lt;=9, "Q3", W5127&lt;=12, "Q4")</f>
        <v>Q3</v>
      </c>
      <c r="Y5127" s="4">
        <f t="shared" si="322"/>
        <v>46</v>
      </c>
      <c r="Z5127" t="str">
        <f t="shared" si="323"/>
        <v>September</v>
      </c>
    </row>
    <row r="5128" spans="1:26" x14ac:dyDescent="0.3">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c r="V5128">
        <f t="shared" si="320"/>
        <v>0</v>
      </c>
      <c r="W5128">
        <f t="shared" si="321"/>
        <v>9</v>
      </c>
      <c r="X5128" t="str" cm="1">
        <f t="array" ref="X5128">_xlfn.IFS(W5128&lt;=3, "Q1", W5128&lt;=6, "Q2", W5128&lt;=9, "Q3", W5128&lt;=12, "Q4")</f>
        <v>Q3</v>
      </c>
      <c r="Y5128" s="4">
        <f t="shared" si="322"/>
        <v>49</v>
      </c>
      <c r="Z5128" t="str">
        <f t="shared" si="323"/>
        <v>September</v>
      </c>
    </row>
    <row r="5129" spans="1:26" x14ac:dyDescent="0.3">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c r="V5129">
        <f t="shared" si="320"/>
        <v>0</v>
      </c>
      <c r="W5129">
        <f t="shared" si="321"/>
        <v>9</v>
      </c>
      <c r="X5129" t="str" cm="1">
        <f t="array" ref="X5129">_xlfn.IFS(W5129&lt;=3, "Q1", W5129&lt;=6, "Q2", W5129&lt;=9, "Q3", W5129&lt;=12, "Q4")</f>
        <v>Q3</v>
      </c>
      <c r="Y5129" s="4">
        <f t="shared" si="322"/>
        <v>33</v>
      </c>
      <c r="Z5129" t="str">
        <f t="shared" si="323"/>
        <v>September</v>
      </c>
    </row>
    <row r="5130" spans="1:26" x14ac:dyDescent="0.3">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c r="V5130">
        <f t="shared" si="320"/>
        <v>0</v>
      </c>
      <c r="W5130">
        <f t="shared" si="321"/>
        <v>9</v>
      </c>
      <c r="X5130" t="str" cm="1">
        <f t="array" ref="X5130">_xlfn.IFS(W5130&lt;=3, "Q1", W5130&lt;=6, "Q2", W5130&lt;=9, "Q3", W5130&lt;=12, "Q4")</f>
        <v>Q3</v>
      </c>
      <c r="Y5130" s="4">
        <f t="shared" si="322"/>
        <v>26</v>
      </c>
      <c r="Z5130" t="str">
        <f t="shared" si="323"/>
        <v>September</v>
      </c>
    </row>
    <row r="5131" spans="1:26" x14ac:dyDescent="0.3">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c r="V5131">
        <f t="shared" si="320"/>
        <v>0</v>
      </c>
      <c r="W5131">
        <f t="shared" si="321"/>
        <v>9</v>
      </c>
      <c r="X5131" t="str" cm="1">
        <f t="array" ref="X5131">_xlfn.IFS(W5131&lt;=3, "Q1", W5131&lt;=6, "Q2", W5131&lt;=9, "Q3", W5131&lt;=12, "Q4")</f>
        <v>Q3</v>
      </c>
      <c r="Y5131" s="4">
        <f t="shared" si="322"/>
        <v>27.999999999999996</v>
      </c>
      <c r="Z5131" t="str">
        <f t="shared" si="323"/>
        <v>September</v>
      </c>
    </row>
    <row r="5132" spans="1:26" x14ac:dyDescent="0.3">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c r="V5132">
        <f t="shared" si="320"/>
        <v>0</v>
      </c>
      <c r="W5132">
        <f t="shared" si="321"/>
        <v>9</v>
      </c>
      <c r="X5132" t="str" cm="1">
        <f t="array" ref="X5132">_xlfn.IFS(W5132&lt;=3, "Q1", W5132&lt;=6, "Q2", W5132&lt;=9, "Q3", W5132&lt;=12, "Q4")</f>
        <v>Q3</v>
      </c>
      <c r="Y5132" s="4">
        <f t="shared" si="322"/>
        <v>47</v>
      </c>
      <c r="Z5132" t="str">
        <f t="shared" si="323"/>
        <v>September</v>
      </c>
    </row>
    <row r="5133" spans="1:26" x14ac:dyDescent="0.3">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c r="V5133">
        <f t="shared" si="320"/>
        <v>7</v>
      </c>
      <c r="W5133">
        <f t="shared" si="321"/>
        <v>12</v>
      </c>
      <c r="X5133" t="str" cm="1">
        <f t="array" ref="X5133">_xlfn.IFS(W5133&lt;=3, "Q1", W5133&lt;=6, "Q2", W5133&lt;=9, "Q3", W5133&lt;=12, "Q4")</f>
        <v>Q4</v>
      </c>
      <c r="Y5133" s="4">
        <f t="shared" si="322"/>
        <v>37</v>
      </c>
      <c r="Z5133" t="str">
        <f t="shared" si="323"/>
        <v>December</v>
      </c>
    </row>
    <row r="5134" spans="1:26" x14ac:dyDescent="0.3">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c r="V5134">
        <f t="shared" si="320"/>
        <v>6</v>
      </c>
      <c r="W5134">
        <f t="shared" si="321"/>
        <v>6</v>
      </c>
      <c r="X5134" t="str" cm="1">
        <f t="array" ref="X5134">_xlfn.IFS(W5134&lt;=3, "Q1", W5134&lt;=6, "Q2", W5134&lt;=9, "Q3", W5134&lt;=12, "Q4")</f>
        <v>Q2</v>
      </c>
      <c r="Y5134" s="4">
        <f t="shared" si="322"/>
        <v>35</v>
      </c>
      <c r="Z5134" t="str">
        <f t="shared" si="323"/>
        <v>June</v>
      </c>
    </row>
    <row r="5135" spans="1:26" x14ac:dyDescent="0.3">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c r="V5135">
        <f t="shared" si="320"/>
        <v>4</v>
      </c>
      <c r="W5135">
        <f t="shared" si="321"/>
        <v>11</v>
      </c>
      <c r="X5135" t="str" cm="1">
        <f t="array" ref="X5135">_xlfn.IFS(W5135&lt;=3, "Q1", W5135&lt;=6, "Q2", W5135&lt;=9, "Q3", W5135&lt;=12, "Q4")</f>
        <v>Q4</v>
      </c>
      <c r="Y5135" s="4">
        <f t="shared" si="322"/>
        <v>25</v>
      </c>
      <c r="Z5135" t="str">
        <f t="shared" si="323"/>
        <v>November</v>
      </c>
    </row>
    <row r="5136" spans="1:26" x14ac:dyDescent="0.3">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c r="V5136">
        <f t="shared" si="320"/>
        <v>4</v>
      </c>
      <c r="W5136">
        <f t="shared" si="321"/>
        <v>11</v>
      </c>
      <c r="X5136" t="str" cm="1">
        <f t="array" ref="X5136">_xlfn.IFS(W5136&lt;=3, "Q1", W5136&lt;=6, "Q2", W5136&lt;=9, "Q3", W5136&lt;=12, "Q4")</f>
        <v>Q4</v>
      </c>
      <c r="Y5136" s="4">
        <f t="shared" si="322"/>
        <v>35</v>
      </c>
      <c r="Z5136" t="str">
        <f t="shared" si="323"/>
        <v>November</v>
      </c>
    </row>
    <row r="5137" spans="1:26" x14ac:dyDescent="0.3">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c r="V5137">
        <f t="shared" si="320"/>
        <v>5</v>
      </c>
      <c r="W5137">
        <f t="shared" si="321"/>
        <v>10</v>
      </c>
      <c r="X5137" t="str" cm="1">
        <f t="array" ref="X5137">_xlfn.IFS(W5137&lt;=3, "Q1", W5137&lt;=6, "Q2", W5137&lt;=9, "Q3", W5137&lt;=12, "Q4")</f>
        <v>Q4</v>
      </c>
      <c r="Y5137" s="4">
        <f t="shared" si="322"/>
        <v>47.999999999999993</v>
      </c>
      <c r="Z5137" t="str">
        <f t="shared" si="323"/>
        <v>October</v>
      </c>
    </row>
    <row r="5138" spans="1:26" x14ac:dyDescent="0.3">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c r="V5138">
        <f t="shared" si="320"/>
        <v>5</v>
      </c>
      <c r="W5138">
        <f t="shared" si="321"/>
        <v>12</v>
      </c>
      <c r="X5138" t="str" cm="1">
        <f t="array" ref="X5138">_xlfn.IFS(W5138&lt;=3, "Q1", W5138&lt;=6, "Q2", W5138&lt;=9, "Q3", W5138&lt;=12, "Q4")</f>
        <v>Q4</v>
      </c>
      <c r="Y5138" s="4">
        <f t="shared" si="322"/>
        <v>33.75</v>
      </c>
      <c r="Z5138" t="str">
        <f t="shared" si="323"/>
        <v>December</v>
      </c>
    </row>
    <row r="5139" spans="1:26" x14ac:dyDescent="0.3">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c r="V5139">
        <f t="shared" si="320"/>
        <v>4</v>
      </c>
      <c r="W5139">
        <f t="shared" si="321"/>
        <v>11</v>
      </c>
      <c r="X5139" t="str" cm="1">
        <f t="array" ref="X5139">_xlfn.IFS(W5139&lt;=3, "Q1", W5139&lt;=6, "Q2", W5139&lt;=9, "Q3", W5139&lt;=12, "Q4")</f>
        <v>Q4</v>
      </c>
      <c r="Y5139" s="4">
        <f t="shared" si="322"/>
        <v>43</v>
      </c>
      <c r="Z5139" t="str">
        <f t="shared" si="323"/>
        <v>November</v>
      </c>
    </row>
    <row r="5140" spans="1:26" x14ac:dyDescent="0.3">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c r="V5140">
        <f t="shared" si="320"/>
        <v>6</v>
      </c>
      <c r="W5140">
        <f t="shared" si="321"/>
        <v>9</v>
      </c>
      <c r="X5140" t="str" cm="1">
        <f t="array" ref="X5140">_xlfn.IFS(W5140&lt;=3, "Q1", W5140&lt;=6, "Q2", W5140&lt;=9, "Q3", W5140&lt;=12, "Q4")</f>
        <v>Q3</v>
      </c>
      <c r="Y5140" s="4">
        <f t="shared" si="322"/>
        <v>47</v>
      </c>
      <c r="Z5140" t="str">
        <f t="shared" si="323"/>
        <v>September</v>
      </c>
    </row>
    <row r="5141" spans="1:26" x14ac:dyDescent="0.3">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c r="V5141">
        <f t="shared" si="320"/>
        <v>6</v>
      </c>
      <c r="W5141">
        <f t="shared" si="321"/>
        <v>9</v>
      </c>
      <c r="X5141" t="str" cm="1">
        <f t="array" ref="X5141">_xlfn.IFS(W5141&lt;=3, "Q1", W5141&lt;=6, "Q2", W5141&lt;=9, "Q3", W5141&lt;=12, "Q4")</f>
        <v>Q3</v>
      </c>
      <c r="Y5141" s="4">
        <f t="shared" si="322"/>
        <v>47</v>
      </c>
      <c r="Z5141" t="str">
        <f t="shared" si="323"/>
        <v>September</v>
      </c>
    </row>
    <row r="5142" spans="1:26" x14ac:dyDescent="0.3">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c r="V5142">
        <f t="shared" si="320"/>
        <v>4</v>
      </c>
      <c r="W5142">
        <f t="shared" si="321"/>
        <v>11</v>
      </c>
      <c r="X5142" t="str" cm="1">
        <f t="array" ref="X5142">_xlfn.IFS(W5142&lt;=3, "Q1", W5142&lt;=6, "Q2", W5142&lt;=9, "Q3", W5142&lt;=12, "Q4")</f>
        <v>Q4</v>
      </c>
      <c r="Y5142" s="4">
        <f t="shared" si="322"/>
        <v>36</v>
      </c>
      <c r="Z5142" t="str">
        <f t="shared" si="323"/>
        <v>November</v>
      </c>
    </row>
    <row r="5143" spans="1:26" x14ac:dyDescent="0.3">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c r="V5143">
        <f t="shared" si="320"/>
        <v>4</v>
      </c>
      <c r="W5143">
        <f t="shared" si="321"/>
        <v>4</v>
      </c>
      <c r="X5143" t="str" cm="1">
        <f t="array" ref="X5143">_xlfn.IFS(W5143&lt;=3, "Q1", W5143&lt;=6, "Q2", W5143&lt;=9, "Q3", W5143&lt;=12, "Q4")</f>
        <v>Q2</v>
      </c>
      <c r="Y5143" s="4">
        <f t="shared" si="322"/>
        <v>22.222222222222225</v>
      </c>
      <c r="Z5143" t="str">
        <f t="shared" si="323"/>
        <v>April</v>
      </c>
    </row>
    <row r="5144" spans="1:26" x14ac:dyDescent="0.3">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c r="V5144">
        <f t="shared" si="320"/>
        <v>4</v>
      </c>
      <c r="W5144">
        <f t="shared" si="321"/>
        <v>4</v>
      </c>
      <c r="X5144" t="str" cm="1">
        <f t="array" ref="X5144">_xlfn.IFS(W5144&lt;=3, "Q1", W5144&lt;=6, "Q2", W5144&lt;=9, "Q3", W5144&lt;=12, "Q4")</f>
        <v>Q2</v>
      </c>
      <c r="Y5144" s="4">
        <f t="shared" si="322"/>
        <v>28.999999999999996</v>
      </c>
      <c r="Z5144" t="str">
        <f t="shared" si="323"/>
        <v>April</v>
      </c>
    </row>
    <row r="5145" spans="1:26" x14ac:dyDescent="0.3">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c r="V5145">
        <f t="shared" si="320"/>
        <v>4</v>
      </c>
      <c r="W5145">
        <f t="shared" si="321"/>
        <v>4</v>
      </c>
      <c r="X5145" t="str" cm="1">
        <f t="array" ref="X5145">_xlfn.IFS(W5145&lt;=3, "Q1", W5145&lt;=6, "Q2", W5145&lt;=9, "Q3", W5145&lt;=12, "Q4")</f>
        <v>Q2</v>
      </c>
      <c r="Y5145" s="4">
        <f t="shared" si="322"/>
        <v>31.25</v>
      </c>
      <c r="Z5145" t="str">
        <f t="shared" si="323"/>
        <v>April</v>
      </c>
    </row>
    <row r="5146" spans="1:26" x14ac:dyDescent="0.3">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c r="V5146">
        <f t="shared" si="320"/>
        <v>5</v>
      </c>
      <c r="W5146">
        <f t="shared" si="321"/>
        <v>2</v>
      </c>
      <c r="X5146" t="str" cm="1">
        <f t="array" ref="X5146">_xlfn.IFS(W5146&lt;=3, "Q1", W5146&lt;=6, "Q2", W5146&lt;=9, "Q3", W5146&lt;=12, "Q4")</f>
        <v>Q1</v>
      </c>
      <c r="Y5146" s="4">
        <f t="shared" si="322"/>
        <v>34</v>
      </c>
      <c r="Z5146" t="str">
        <f t="shared" si="323"/>
        <v>February</v>
      </c>
    </row>
    <row r="5147" spans="1:26" x14ac:dyDescent="0.3">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c r="V5147">
        <f t="shared" si="320"/>
        <v>5</v>
      </c>
      <c r="W5147">
        <f t="shared" si="321"/>
        <v>2</v>
      </c>
      <c r="X5147" t="str" cm="1">
        <f t="array" ref="X5147">_xlfn.IFS(W5147&lt;=3, "Q1", W5147&lt;=6, "Q2", W5147&lt;=9, "Q3", W5147&lt;=12, "Q4")</f>
        <v>Q1</v>
      </c>
      <c r="Y5147" s="4">
        <f t="shared" si="322"/>
        <v>27.999999999999996</v>
      </c>
      <c r="Z5147" t="str">
        <f t="shared" si="323"/>
        <v>February</v>
      </c>
    </row>
    <row r="5148" spans="1:26" x14ac:dyDescent="0.3">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c r="V5148">
        <f t="shared" si="320"/>
        <v>5</v>
      </c>
      <c r="W5148">
        <f t="shared" si="321"/>
        <v>2</v>
      </c>
      <c r="X5148" t="str" cm="1">
        <f t="array" ref="X5148">_xlfn.IFS(W5148&lt;=3, "Q1", W5148&lt;=6, "Q2", W5148&lt;=9, "Q3", W5148&lt;=12, "Q4")</f>
        <v>Q1</v>
      </c>
      <c r="Y5148" s="4">
        <f t="shared" si="322"/>
        <v>35</v>
      </c>
      <c r="Z5148" t="str">
        <f t="shared" si="323"/>
        <v>February</v>
      </c>
    </row>
    <row r="5149" spans="1:26" x14ac:dyDescent="0.3">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c r="V5149">
        <f t="shared" si="320"/>
        <v>7</v>
      </c>
      <c r="W5149">
        <f t="shared" si="321"/>
        <v>12</v>
      </c>
      <c r="X5149" t="str" cm="1">
        <f t="array" ref="X5149">_xlfn.IFS(W5149&lt;=3, "Q1", W5149&lt;=6, "Q2", W5149&lt;=9, "Q3", W5149&lt;=12, "Q4")</f>
        <v>Q4</v>
      </c>
      <c r="Y5149" s="4">
        <f t="shared" si="322"/>
        <v>22.5</v>
      </c>
      <c r="Z5149" t="str">
        <f t="shared" si="323"/>
        <v>December</v>
      </c>
    </row>
    <row r="5150" spans="1:26" x14ac:dyDescent="0.3">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c r="V5150">
        <f t="shared" si="320"/>
        <v>7</v>
      </c>
      <c r="W5150">
        <f t="shared" si="321"/>
        <v>12</v>
      </c>
      <c r="X5150" t="str" cm="1">
        <f t="array" ref="X5150">_xlfn.IFS(W5150&lt;=3, "Q1", W5150&lt;=6, "Q2", W5150&lt;=9, "Q3", W5150&lt;=12, "Q4")</f>
        <v>Q4</v>
      </c>
      <c r="Y5150" s="4">
        <f t="shared" si="322"/>
        <v>12.5</v>
      </c>
      <c r="Z5150" t="str">
        <f t="shared" si="323"/>
        <v>December</v>
      </c>
    </row>
    <row r="5151" spans="1:26" x14ac:dyDescent="0.3">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c r="V5151">
        <f t="shared" si="320"/>
        <v>0</v>
      </c>
      <c r="W5151">
        <f t="shared" si="321"/>
        <v>6</v>
      </c>
      <c r="X5151" t="str" cm="1">
        <f t="array" ref="X5151">_xlfn.IFS(W5151&lt;=3, "Q1", W5151&lt;=6, "Q2", W5151&lt;=9, "Q3", W5151&lt;=12, "Q4")</f>
        <v>Q2</v>
      </c>
      <c r="Y5151" s="4">
        <f t="shared" si="322"/>
        <v>29.000000000000004</v>
      </c>
      <c r="Z5151" t="str">
        <f t="shared" si="323"/>
        <v>June</v>
      </c>
    </row>
    <row r="5152" spans="1:26" x14ac:dyDescent="0.3">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c r="V5152">
        <f t="shared" si="320"/>
        <v>4</v>
      </c>
      <c r="W5152">
        <f t="shared" si="321"/>
        <v>3</v>
      </c>
      <c r="X5152" t="str" cm="1">
        <f t="array" ref="X5152">_xlfn.IFS(W5152&lt;=3, "Q1", W5152&lt;=6, "Q2", W5152&lt;=9, "Q3", W5152&lt;=12, "Q4")</f>
        <v>Q1</v>
      </c>
      <c r="Y5152" s="4">
        <f t="shared" si="322"/>
        <v>25</v>
      </c>
      <c r="Z5152" t="str">
        <f t="shared" si="323"/>
        <v>March</v>
      </c>
    </row>
    <row r="5153" spans="1:26" x14ac:dyDescent="0.3">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c r="V5153">
        <f t="shared" si="320"/>
        <v>3</v>
      </c>
      <c r="W5153">
        <f t="shared" si="321"/>
        <v>9</v>
      </c>
      <c r="X5153" t="str" cm="1">
        <f t="array" ref="X5153">_xlfn.IFS(W5153&lt;=3, "Q1", W5153&lt;=6, "Q2", W5153&lt;=9, "Q3", W5153&lt;=12, "Q4")</f>
        <v>Q3</v>
      </c>
      <c r="Y5153" s="4">
        <f t="shared" si="322"/>
        <v>26</v>
      </c>
      <c r="Z5153" t="str">
        <f t="shared" si="323"/>
        <v>September</v>
      </c>
    </row>
    <row r="5154" spans="1:26" x14ac:dyDescent="0.3">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c r="V5154">
        <f t="shared" si="320"/>
        <v>6</v>
      </c>
      <c r="W5154">
        <f t="shared" si="321"/>
        <v>6</v>
      </c>
      <c r="X5154" t="str" cm="1">
        <f t="array" ref="X5154">_xlfn.IFS(W5154&lt;=3, "Q1", W5154&lt;=6, "Q2", W5154&lt;=9, "Q3", W5154&lt;=12, "Q4")</f>
        <v>Q2</v>
      </c>
      <c r="Y5154" s="4">
        <f t="shared" si="322"/>
        <v>31.249999999999993</v>
      </c>
      <c r="Z5154" t="str">
        <f t="shared" si="323"/>
        <v>June</v>
      </c>
    </row>
    <row r="5155" spans="1:26" x14ac:dyDescent="0.3">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c r="V5155">
        <f t="shared" si="320"/>
        <v>6</v>
      </c>
      <c r="W5155">
        <f t="shared" si="321"/>
        <v>6</v>
      </c>
      <c r="X5155" t="str" cm="1">
        <f t="array" ref="X5155">_xlfn.IFS(W5155&lt;=3, "Q1", W5155&lt;=6, "Q2", W5155&lt;=9, "Q3", W5155&lt;=12, "Q4")</f>
        <v>Q2</v>
      </c>
      <c r="Y5155" s="4">
        <f t="shared" si="322"/>
        <v>44</v>
      </c>
      <c r="Z5155" t="str">
        <f t="shared" si="323"/>
        <v>June</v>
      </c>
    </row>
    <row r="5156" spans="1:26" x14ac:dyDescent="0.3">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c r="V5156">
        <f t="shared" si="320"/>
        <v>1</v>
      </c>
      <c r="W5156">
        <f t="shared" si="321"/>
        <v>8</v>
      </c>
      <c r="X5156" t="str" cm="1">
        <f t="array" ref="X5156">_xlfn.IFS(W5156&lt;=3, "Q1", W5156&lt;=6, "Q2", W5156&lt;=9, "Q3", W5156&lt;=12, "Q4")</f>
        <v>Q3</v>
      </c>
      <c r="Y5156" s="4">
        <f t="shared" si="322"/>
        <v>46</v>
      </c>
      <c r="Z5156" t="str">
        <f t="shared" si="323"/>
        <v>August</v>
      </c>
    </row>
    <row r="5157" spans="1:26" x14ac:dyDescent="0.3">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c r="V5157">
        <f t="shared" si="320"/>
        <v>1</v>
      </c>
      <c r="W5157">
        <f t="shared" si="321"/>
        <v>8</v>
      </c>
      <c r="X5157" t="str" cm="1">
        <f t="array" ref="X5157">_xlfn.IFS(W5157&lt;=3, "Q1", W5157&lt;=6, "Q2", W5157&lt;=9, "Q3", W5157&lt;=12, "Q4")</f>
        <v>Q3</v>
      </c>
      <c r="Y5157" s="4">
        <f t="shared" si="322"/>
        <v>16</v>
      </c>
      <c r="Z5157" t="str">
        <f t="shared" si="323"/>
        <v>August</v>
      </c>
    </row>
    <row r="5158" spans="1:26" x14ac:dyDescent="0.3">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c r="V5158">
        <f t="shared" si="320"/>
        <v>4</v>
      </c>
      <c r="W5158">
        <f t="shared" si="321"/>
        <v>6</v>
      </c>
      <c r="X5158" t="str" cm="1">
        <f t="array" ref="X5158">_xlfn.IFS(W5158&lt;=3, "Q1", W5158&lt;=6, "Q2", W5158&lt;=9, "Q3", W5158&lt;=12, "Q4")</f>
        <v>Q2</v>
      </c>
      <c r="Y5158" s="4">
        <f t="shared" si="322"/>
        <v>12.5</v>
      </c>
      <c r="Z5158" t="str">
        <f t="shared" si="323"/>
        <v>June</v>
      </c>
    </row>
    <row r="5159" spans="1:26" x14ac:dyDescent="0.3">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c r="V5159">
        <f t="shared" si="320"/>
        <v>4</v>
      </c>
      <c r="W5159">
        <f t="shared" si="321"/>
        <v>6</v>
      </c>
      <c r="X5159" t="str" cm="1">
        <f t="array" ref="X5159">_xlfn.IFS(W5159&lt;=3, "Q1", W5159&lt;=6, "Q2", W5159&lt;=9, "Q3", W5159&lt;=12, "Q4")</f>
        <v>Q2</v>
      </c>
      <c r="Y5159" s="4">
        <f t="shared" si="322"/>
        <v>-31.428571428571427</v>
      </c>
      <c r="Z5159" t="str">
        <f t="shared" si="323"/>
        <v>June</v>
      </c>
    </row>
    <row r="5160" spans="1:26" x14ac:dyDescent="0.3">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c r="V5160">
        <f t="shared" si="320"/>
        <v>4</v>
      </c>
      <c r="W5160">
        <f t="shared" si="321"/>
        <v>6</v>
      </c>
      <c r="X5160" t="str" cm="1">
        <f t="array" ref="X5160">_xlfn.IFS(W5160&lt;=3, "Q1", W5160&lt;=6, "Q2", W5160&lt;=9, "Q3", W5160&lt;=12, "Q4")</f>
        <v>Q2</v>
      </c>
      <c r="Y5160" s="4">
        <f t="shared" si="322"/>
        <v>-72.5</v>
      </c>
      <c r="Z5160" t="str">
        <f t="shared" si="323"/>
        <v>June</v>
      </c>
    </row>
    <row r="5161" spans="1:26" x14ac:dyDescent="0.3">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c r="V5161">
        <f t="shared" si="320"/>
        <v>4</v>
      </c>
      <c r="W5161">
        <f t="shared" si="321"/>
        <v>10</v>
      </c>
      <c r="X5161" t="str" cm="1">
        <f t="array" ref="X5161">_xlfn.IFS(W5161&lt;=3, "Q1", W5161&lt;=6, "Q2", W5161&lt;=9, "Q3", W5161&lt;=12, "Q4")</f>
        <v>Q4</v>
      </c>
      <c r="Y5161" s="4">
        <f t="shared" si="322"/>
        <v>8.75</v>
      </c>
      <c r="Z5161" t="str">
        <f t="shared" si="323"/>
        <v>October</v>
      </c>
    </row>
    <row r="5162" spans="1:26" x14ac:dyDescent="0.3">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c r="V5162">
        <f t="shared" si="320"/>
        <v>4</v>
      </c>
      <c r="W5162">
        <f t="shared" si="321"/>
        <v>10</v>
      </c>
      <c r="X5162" t="str" cm="1">
        <f t="array" ref="X5162">_xlfn.IFS(W5162&lt;=3, "Q1", W5162&lt;=6, "Q2", W5162&lt;=9, "Q3", W5162&lt;=12, "Q4")</f>
        <v>Q4</v>
      </c>
      <c r="Y5162" s="4">
        <f t="shared" si="322"/>
        <v>-21.25</v>
      </c>
      <c r="Z5162" t="str">
        <f t="shared" si="323"/>
        <v>October</v>
      </c>
    </row>
    <row r="5163" spans="1:26" x14ac:dyDescent="0.3">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c r="V5163">
        <f t="shared" si="320"/>
        <v>6</v>
      </c>
      <c r="W5163">
        <f t="shared" si="321"/>
        <v>7</v>
      </c>
      <c r="X5163" t="str" cm="1">
        <f t="array" ref="X5163">_xlfn.IFS(W5163&lt;=3, "Q1", W5163&lt;=6, "Q2", W5163&lt;=9, "Q3", W5163&lt;=12, "Q4")</f>
        <v>Q3</v>
      </c>
      <c r="Y5163" s="4">
        <f t="shared" si="322"/>
        <v>19</v>
      </c>
      <c r="Z5163" t="str">
        <f t="shared" si="323"/>
        <v>July</v>
      </c>
    </row>
    <row r="5164" spans="1:26" x14ac:dyDescent="0.3">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c r="V5164">
        <f t="shared" si="320"/>
        <v>5</v>
      </c>
      <c r="W5164">
        <f t="shared" si="321"/>
        <v>11</v>
      </c>
      <c r="X5164" t="str" cm="1">
        <f t="array" ref="X5164">_xlfn.IFS(W5164&lt;=3, "Q1", W5164&lt;=6, "Q2", W5164&lt;=9, "Q3", W5164&lt;=12, "Q4")</f>
        <v>Q4</v>
      </c>
      <c r="Y5164" s="4">
        <f t="shared" si="322"/>
        <v>11.000000000000002</v>
      </c>
      <c r="Z5164" t="str">
        <f t="shared" si="323"/>
        <v>November</v>
      </c>
    </row>
    <row r="5165" spans="1:26" x14ac:dyDescent="0.3">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c r="V5165">
        <f t="shared" si="320"/>
        <v>5</v>
      </c>
      <c r="W5165">
        <f t="shared" si="321"/>
        <v>7</v>
      </c>
      <c r="X5165" t="str" cm="1">
        <f t="array" ref="X5165">_xlfn.IFS(W5165&lt;=3, "Q1", W5165&lt;=6, "Q2", W5165&lt;=9, "Q3", W5165&lt;=12, "Q4")</f>
        <v>Q3</v>
      </c>
      <c r="Y5165" s="4">
        <f t="shared" si="322"/>
        <v>-10</v>
      </c>
      <c r="Z5165" t="str">
        <f t="shared" si="323"/>
        <v>July</v>
      </c>
    </row>
    <row r="5166" spans="1:26" x14ac:dyDescent="0.3">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c r="V5166">
        <f t="shared" si="320"/>
        <v>6</v>
      </c>
      <c r="W5166">
        <f t="shared" si="321"/>
        <v>11</v>
      </c>
      <c r="X5166" t="str" cm="1">
        <f t="array" ref="X5166">_xlfn.IFS(W5166&lt;=3, "Q1", W5166&lt;=6, "Q2", W5166&lt;=9, "Q3", W5166&lt;=12, "Q4")</f>
        <v>Q4</v>
      </c>
      <c r="Y5166" s="4">
        <f t="shared" si="322"/>
        <v>38.999999999999993</v>
      </c>
      <c r="Z5166" t="str">
        <f t="shared" si="323"/>
        <v>November</v>
      </c>
    </row>
    <row r="5167" spans="1:26" x14ac:dyDescent="0.3">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c r="V5167">
        <f t="shared" si="320"/>
        <v>6</v>
      </c>
      <c r="W5167">
        <f t="shared" si="321"/>
        <v>11</v>
      </c>
      <c r="X5167" t="str" cm="1">
        <f t="array" ref="X5167">_xlfn.IFS(W5167&lt;=3, "Q1", W5167&lt;=6, "Q2", W5167&lt;=9, "Q3", W5167&lt;=12, "Q4")</f>
        <v>Q4</v>
      </c>
      <c r="Y5167" s="4">
        <f t="shared" si="322"/>
        <v>44.999999999999993</v>
      </c>
      <c r="Z5167" t="str">
        <f t="shared" si="323"/>
        <v>November</v>
      </c>
    </row>
    <row r="5168" spans="1:26" x14ac:dyDescent="0.3">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c r="V5168">
        <f t="shared" si="320"/>
        <v>6</v>
      </c>
      <c r="W5168">
        <f t="shared" si="321"/>
        <v>11</v>
      </c>
      <c r="X5168" t="str" cm="1">
        <f t="array" ref="X5168">_xlfn.IFS(W5168&lt;=3, "Q1", W5168&lt;=6, "Q2", W5168&lt;=9, "Q3", W5168&lt;=12, "Q4")</f>
        <v>Q4</v>
      </c>
      <c r="Y5168" s="4">
        <f t="shared" si="322"/>
        <v>45</v>
      </c>
      <c r="Z5168" t="str">
        <f t="shared" si="323"/>
        <v>November</v>
      </c>
    </row>
    <row r="5169" spans="1:26" x14ac:dyDescent="0.3">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c r="V5169">
        <f t="shared" si="320"/>
        <v>6</v>
      </c>
      <c r="W5169">
        <f t="shared" si="321"/>
        <v>11</v>
      </c>
      <c r="X5169" t="str" cm="1">
        <f t="array" ref="X5169">_xlfn.IFS(W5169&lt;=3, "Q1", W5169&lt;=6, "Q2", W5169&lt;=9, "Q3", W5169&lt;=12, "Q4")</f>
        <v>Q4</v>
      </c>
      <c r="Y5169" s="4">
        <f t="shared" si="322"/>
        <v>20</v>
      </c>
      <c r="Z5169" t="str">
        <f t="shared" si="323"/>
        <v>November</v>
      </c>
    </row>
    <row r="5170" spans="1:26" x14ac:dyDescent="0.3">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c r="V5170">
        <f t="shared" si="320"/>
        <v>6</v>
      </c>
      <c r="W5170">
        <f t="shared" si="321"/>
        <v>11</v>
      </c>
      <c r="X5170" t="str" cm="1">
        <f t="array" ref="X5170">_xlfn.IFS(W5170&lt;=3, "Q1", W5170&lt;=6, "Q2", W5170&lt;=9, "Q3", W5170&lt;=12, "Q4")</f>
        <v>Q4</v>
      </c>
      <c r="Y5170" s="4">
        <f t="shared" si="322"/>
        <v>19</v>
      </c>
      <c r="Z5170" t="str">
        <f t="shared" si="323"/>
        <v>November</v>
      </c>
    </row>
    <row r="5171" spans="1:26" x14ac:dyDescent="0.3">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c r="V5171">
        <f t="shared" si="320"/>
        <v>6</v>
      </c>
      <c r="W5171">
        <f t="shared" si="321"/>
        <v>11</v>
      </c>
      <c r="X5171" t="str" cm="1">
        <f t="array" ref="X5171">_xlfn.IFS(W5171&lt;=3, "Q1", W5171&lt;=6, "Q2", W5171&lt;=9, "Q3", W5171&lt;=12, "Q4")</f>
        <v>Q4</v>
      </c>
      <c r="Y5171" s="4">
        <f t="shared" si="322"/>
        <v>30</v>
      </c>
      <c r="Z5171" t="str">
        <f t="shared" si="323"/>
        <v>November</v>
      </c>
    </row>
    <row r="5172" spans="1:26" x14ac:dyDescent="0.3">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c r="V5172">
        <f t="shared" si="320"/>
        <v>2</v>
      </c>
      <c r="W5172">
        <f t="shared" si="321"/>
        <v>5</v>
      </c>
      <c r="X5172" t="str" cm="1">
        <f t="array" ref="X5172">_xlfn.IFS(W5172&lt;=3, "Q1", W5172&lt;=6, "Q2", W5172&lt;=9, "Q3", W5172&lt;=12, "Q4")</f>
        <v>Q2</v>
      </c>
      <c r="Y5172" s="4">
        <f t="shared" si="322"/>
        <v>20</v>
      </c>
      <c r="Z5172" t="str">
        <f t="shared" si="323"/>
        <v>May</v>
      </c>
    </row>
    <row r="5173" spans="1:26" x14ac:dyDescent="0.3">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c r="V5173">
        <f t="shared" si="320"/>
        <v>2</v>
      </c>
      <c r="W5173">
        <f t="shared" si="321"/>
        <v>5</v>
      </c>
      <c r="X5173" t="str" cm="1">
        <f t="array" ref="X5173">_xlfn.IFS(W5173&lt;=3, "Q1", W5173&lt;=6, "Q2", W5173&lt;=9, "Q3", W5173&lt;=12, "Q4")</f>
        <v>Q2</v>
      </c>
      <c r="Y5173" s="4">
        <f t="shared" si="322"/>
        <v>48</v>
      </c>
      <c r="Z5173" t="str">
        <f t="shared" si="323"/>
        <v>May</v>
      </c>
    </row>
    <row r="5174" spans="1:26" x14ac:dyDescent="0.3">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c r="V5174">
        <f t="shared" si="320"/>
        <v>2</v>
      </c>
      <c r="W5174">
        <f t="shared" si="321"/>
        <v>5</v>
      </c>
      <c r="X5174" t="str" cm="1">
        <f t="array" ref="X5174">_xlfn.IFS(W5174&lt;=3, "Q1", W5174&lt;=6, "Q2", W5174&lt;=9, "Q3", W5174&lt;=12, "Q4")</f>
        <v>Q2</v>
      </c>
      <c r="Y5174" s="4">
        <f t="shared" si="322"/>
        <v>48.000000000000007</v>
      </c>
      <c r="Z5174" t="str">
        <f t="shared" si="323"/>
        <v>May</v>
      </c>
    </row>
    <row r="5175" spans="1:26" x14ac:dyDescent="0.3">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c r="V5175">
        <f t="shared" si="320"/>
        <v>2</v>
      </c>
      <c r="W5175">
        <f t="shared" si="321"/>
        <v>3</v>
      </c>
      <c r="X5175" t="str" cm="1">
        <f t="array" ref="X5175">_xlfn.IFS(W5175&lt;=3, "Q1", W5175&lt;=6, "Q2", W5175&lt;=9, "Q3", W5175&lt;=12, "Q4")</f>
        <v>Q1</v>
      </c>
      <c r="Y5175" s="4">
        <f t="shared" si="322"/>
        <v>26.25</v>
      </c>
      <c r="Z5175" t="str">
        <f t="shared" si="323"/>
        <v>March</v>
      </c>
    </row>
    <row r="5176" spans="1:26" x14ac:dyDescent="0.3">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c r="V5176">
        <f t="shared" si="320"/>
        <v>5</v>
      </c>
      <c r="W5176">
        <f t="shared" si="321"/>
        <v>10</v>
      </c>
      <c r="X5176" t="str" cm="1">
        <f t="array" ref="X5176">_xlfn.IFS(W5176&lt;=3, "Q1", W5176&lt;=6, "Q2", W5176&lt;=9, "Q3", W5176&lt;=12, "Q4")</f>
        <v>Q4</v>
      </c>
      <c r="Y5176" s="4">
        <f t="shared" si="322"/>
        <v>-170</v>
      </c>
      <c r="Z5176" t="str">
        <f t="shared" si="323"/>
        <v>October</v>
      </c>
    </row>
    <row r="5177" spans="1:26" x14ac:dyDescent="0.3">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c r="V5177">
        <f t="shared" si="320"/>
        <v>5</v>
      </c>
      <c r="W5177">
        <f t="shared" si="321"/>
        <v>10</v>
      </c>
      <c r="X5177" t="str" cm="1">
        <f t="array" ref="X5177">_xlfn.IFS(W5177&lt;=3, "Q1", W5177&lt;=6, "Q2", W5177&lt;=9, "Q3", W5177&lt;=12, "Q4")</f>
        <v>Q4</v>
      </c>
      <c r="Y5177" s="4">
        <f t="shared" si="322"/>
        <v>-27.941176470588236</v>
      </c>
      <c r="Z5177" t="str">
        <f t="shared" si="323"/>
        <v>October</v>
      </c>
    </row>
    <row r="5178" spans="1:26" x14ac:dyDescent="0.3">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c r="V5178">
        <f t="shared" si="320"/>
        <v>3</v>
      </c>
      <c r="W5178">
        <f t="shared" si="321"/>
        <v>11</v>
      </c>
      <c r="X5178" t="str" cm="1">
        <f t="array" ref="X5178">_xlfn.IFS(W5178&lt;=3, "Q1", W5178&lt;=6, "Q2", W5178&lt;=9, "Q3", W5178&lt;=12, "Q4")</f>
        <v>Q4</v>
      </c>
      <c r="Y5178" s="4">
        <f t="shared" si="322"/>
        <v>37.5</v>
      </c>
      <c r="Z5178" t="str">
        <f t="shared" si="323"/>
        <v>November</v>
      </c>
    </row>
    <row r="5179" spans="1:26" x14ac:dyDescent="0.3">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c r="V5179">
        <f t="shared" si="320"/>
        <v>4</v>
      </c>
      <c r="W5179">
        <f t="shared" si="321"/>
        <v>12</v>
      </c>
      <c r="X5179" t="str" cm="1">
        <f t="array" ref="X5179">_xlfn.IFS(W5179&lt;=3, "Q1", W5179&lt;=6, "Q2", W5179&lt;=9, "Q3", W5179&lt;=12, "Q4")</f>
        <v>Q4</v>
      </c>
      <c r="Y5179" s="4">
        <f t="shared" si="322"/>
        <v>33.75</v>
      </c>
      <c r="Z5179" t="str">
        <f t="shared" si="323"/>
        <v>December</v>
      </c>
    </row>
    <row r="5180" spans="1:26" x14ac:dyDescent="0.3">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c r="V5180">
        <f t="shared" si="320"/>
        <v>6</v>
      </c>
      <c r="W5180">
        <f t="shared" si="321"/>
        <v>4</v>
      </c>
      <c r="X5180" t="str" cm="1">
        <f t="array" ref="X5180">_xlfn.IFS(W5180&lt;=3, "Q1", W5180&lt;=6, "Q2", W5180&lt;=9, "Q3", W5180&lt;=12, "Q4")</f>
        <v>Q2</v>
      </c>
      <c r="Y5180" s="4">
        <f t="shared" si="322"/>
        <v>42</v>
      </c>
      <c r="Z5180" t="str">
        <f t="shared" si="323"/>
        <v>April</v>
      </c>
    </row>
    <row r="5181" spans="1:26" x14ac:dyDescent="0.3">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c r="V5181">
        <f t="shared" si="320"/>
        <v>6</v>
      </c>
      <c r="W5181">
        <f t="shared" si="321"/>
        <v>4</v>
      </c>
      <c r="X5181" t="str" cm="1">
        <f t="array" ref="X5181">_xlfn.IFS(W5181&lt;=3, "Q1", W5181&lt;=6, "Q2", W5181&lt;=9, "Q3", W5181&lt;=12, "Q4")</f>
        <v>Q2</v>
      </c>
      <c r="Y5181" s="4">
        <f t="shared" si="322"/>
        <v>7.5</v>
      </c>
      <c r="Z5181" t="str">
        <f t="shared" si="323"/>
        <v>April</v>
      </c>
    </row>
    <row r="5182" spans="1:26" x14ac:dyDescent="0.3">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c r="V5182">
        <f t="shared" si="320"/>
        <v>6</v>
      </c>
      <c r="W5182">
        <f t="shared" si="321"/>
        <v>4</v>
      </c>
      <c r="X5182" t="str" cm="1">
        <f t="array" ref="X5182">_xlfn.IFS(W5182&lt;=3, "Q1", W5182&lt;=6, "Q2", W5182&lt;=9, "Q3", W5182&lt;=12, "Q4")</f>
        <v>Q2</v>
      </c>
      <c r="Y5182" s="4">
        <f t="shared" si="322"/>
        <v>39</v>
      </c>
      <c r="Z5182" t="str">
        <f t="shared" si="323"/>
        <v>April</v>
      </c>
    </row>
    <row r="5183" spans="1:26" x14ac:dyDescent="0.3">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c r="V5183">
        <f t="shared" si="320"/>
        <v>3</v>
      </c>
      <c r="W5183">
        <f t="shared" si="321"/>
        <v>9</v>
      </c>
      <c r="X5183" t="str" cm="1">
        <f t="array" ref="X5183">_xlfn.IFS(W5183&lt;=3, "Q1", W5183&lt;=6, "Q2", W5183&lt;=9, "Q3", W5183&lt;=12, "Q4")</f>
        <v>Q3</v>
      </c>
      <c r="Y5183" s="4">
        <f t="shared" si="322"/>
        <v>48</v>
      </c>
      <c r="Z5183" t="str">
        <f t="shared" si="323"/>
        <v>September</v>
      </c>
    </row>
    <row r="5184" spans="1:26" x14ac:dyDescent="0.3">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c r="V5184">
        <f t="shared" si="320"/>
        <v>3</v>
      </c>
      <c r="W5184">
        <f t="shared" si="321"/>
        <v>9</v>
      </c>
      <c r="X5184" t="str" cm="1">
        <f t="array" ref="X5184">_xlfn.IFS(W5184&lt;=3, "Q1", W5184&lt;=6, "Q2", W5184&lt;=9, "Q3", W5184&lt;=12, "Q4")</f>
        <v>Q3</v>
      </c>
      <c r="Y5184" s="4">
        <f t="shared" si="322"/>
        <v>50</v>
      </c>
      <c r="Z5184" t="str">
        <f t="shared" si="323"/>
        <v>September</v>
      </c>
    </row>
    <row r="5185" spans="1:26" x14ac:dyDescent="0.3">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c r="V5185">
        <f t="shared" si="320"/>
        <v>3</v>
      </c>
      <c r="W5185">
        <f t="shared" si="321"/>
        <v>9</v>
      </c>
      <c r="X5185" t="str" cm="1">
        <f t="array" ref="X5185">_xlfn.IFS(W5185&lt;=3, "Q1", W5185&lt;=6, "Q2", W5185&lt;=9, "Q3", W5185&lt;=12, "Q4")</f>
        <v>Q3</v>
      </c>
      <c r="Y5185" s="4">
        <f t="shared" si="322"/>
        <v>25</v>
      </c>
      <c r="Z5185" t="str">
        <f t="shared" si="323"/>
        <v>September</v>
      </c>
    </row>
    <row r="5186" spans="1:26" x14ac:dyDescent="0.3">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c r="V5186">
        <f t="shared" si="320"/>
        <v>3</v>
      </c>
      <c r="W5186">
        <f t="shared" si="321"/>
        <v>9</v>
      </c>
      <c r="X5186" t="str" cm="1">
        <f t="array" ref="X5186">_xlfn.IFS(W5186&lt;=3, "Q1", W5186&lt;=6, "Q2", W5186&lt;=9, "Q3", W5186&lt;=12, "Q4")</f>
        <v>Q3</v>
      </c>
      <c r="Y5186" s="4">
        <f t="shared" si="322"/>
        <v>46</v>
      </c>
      <c r="Z5186" t="str">
        <f t="shared" si="323"/>
        <v>September</v>
      </c>
    </row>
    <row r="5187" spans="1:26" x14ac:dyDescent="0.3">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c r="V5187">
        <f t="shared" ref="V5187:V5250" si="324">D5187-C5187</f>
        <v>5</v>
      </c>
      <c r="W5187">
        <f t="shared" ref="W5187:W5250" si="325">MONTH(C5187)</f>
        <v>10</v>
      </c>
      <c r="X5187" t="str" cm="1">
        <f t="array" ref="X5187">_xlfn.IFS(W5187&lt;=3, "Q1", W5187&lt;=6, "Q2", W5187&lt;=9, "Q3", W5187&lt;=12, "Q4")</f>
        <v>Q4</v>
      </c>
      <c r="Y5187" s="4">
        <f t="shared" ref="Y5187:Y5250" si="326">(U5187/R5187)*100</f>
        <v>-18.749999999999996</v>
      </c>
      <c r="Z5187" t="str">
        <f t="shared" ref="Z5187:Z5250" si="327">TEXT(C5187, "mmmm")</f>
        <v>October</v>
      </c>
    </row>
    <row r="5188" spans="1:26" x14ac:dyDescent="0.3">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c r="V5188">
        <f t="shared" si="324"/>
        <v>6</v>
      </c>
      <c r="W5188">
        <f t="shared" si="325"/>
        <v>11</v>
      </c>
      <c r="X5188" t="str" cm="1">
        <f t="array" ref="X5188">_xlfn.IFS(W5188&lt;=3, "Q1", W5188&lt;=6, "Q2", W5188&lt;=9, "Q3", W5188&lt;=12, "Q4")</f>
        <v>Q4</v>
      </c>
      <c r="Y5188" s="4">
        <f t="shared" si="326"/>
        <v>-21.666666666666668</v>
      </c>
      <c r="Z5188" t="str">
        <f t="shared" si="327"/>
        <v>November</v>
      </c>
    </row>
    <row r="5189" spans="1:26" x14ac:dyDescent="0.3">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c r="V5189">
        <f t="shared" si="324"/>
        <v>5</v>
      </c>
      <c r="W5189">
        <f t="shared" si="325"/>
        <v>9</v>
      </c>
      <c r="X5189" t="str" cm="1">
        <f t="array" ref="X5189">_xlfn.IFS(W5189&lt;=3, "Q1", W5189&lt;=6, "Q2", W5189&lt;=9, "Q3", W5189&lt;=12, "Q4")</f>
        <v>Q3</v>
      </c>
      <c r="Y5189" s="4">
        <f t="shared" si="326"/>
        <v>8</v>
      </c>
      <c r="Z5189" t="str">
        <f t="shared" si="327"/>
        <v>September</v>
      </c>
    </row>
    <row r="5190" spans="1:26" x14ac:dyDescent="0.3">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c r="V5190">
        <f t="shared" si="324"/>
        <v>5</v>
      </c>
      <c r="W5190">
        <f t="shared" si="325"/>
        <v>9</v>
      </c>
      <c r="X5190" t="str" cm="1">
        <f t="array" ref="X5190">_xlfn.IFS(W5190&lt;=3, "Q1", W5190&lt;=6, "Q2", W5190&lt;=9, "Q3", W5190&lt;=12, "Q4")</f>
        <v>Q3</v>
      </c>
      <c r="Y5190" s="4">
        <f t="shared" si="326"/>
        <v>26</v>
      </c>
      <c r="Z5190" t="str">
        <f t="shared" si="327"/>
        <v>September</v>
      </c>
    </row>
    <row r="5191" spans="1:26" x14ac:dyDescent="0.3">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c r="V5191">
        <f t="shared" si="324"/>
        <v>4</v>
      </c>
      <c r="W5191">
        <f t="shared" si="325"/>
        <v>11</v>
      </c>
      <c r="X5191" t="str" cm="1">
        <f t="array" ref="X5191">_xlfn.IFS(W5191&lt;=3, "Q1", W5191&lt;=6, "Q2", W5191&lt;=9, "Q3", W5191&lt;=12, "Q4")</f>
        <v>Q4</v>
      </c>
      <c r="Y5191" s="4">
        <f t="shared" si="326"/>
        <v>-16.25</v>
      </c>
      <c r="Z5191" t="str">
        <f t="shared" si="327"/>
        <v>November</v>
      </c>
    </row>
    <row r="5192" spans="1:26" x14ac:dyDescent="0.3">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c r="V5192">
        <f t="shared" si="324"/>
        <v>4</v>
      </c>
      <c r="W5192">
        <f t="shared" si="325"/>
        <v>11</v>
      </c>
      <c r="X5192" t="str" cm="1">
        <f t="array" ref="X5192">_xlfn.IFS(W5192&lt;=3, "Q1", W5192&lt;=6, "Q2", W5192&lt;=9, "Q3", W5192&lt;=12, "Q4")</f>
        <v>Q4</v>
      </c>
      <c r="Y5192" s="4">
        <f t="shared" si="326"/>
        <v>10</v>
      </c>
      <c r="Z5192" t="str">
        <f t="shared" si="327"/>
        <v>November</v>
      </c>
    </row>
    <row r="5193" spans="1:26" x14ac:dyDescent="0.3">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c r="V5193">
        <f t="shared" si="324"/>
        <v>4</v>
      </c>
      <c r="W5193">
        <f t="shared" si="325"/>
        <v>5</v>
      </c>
      <c r="X5193" t="str" cm="1">
        <f t="array" ref="X5193">_xlfn.IFS(W5193&lt;=3, "Q1", W5193&lt;=6, "Q2", W5193&lt;=9, "Q3", W5193&lt;=12, "Q4")</f>
        <v>Q2</v>
      </c>
      <c r="Y5193" s="4">
        <f t="shared" si="326"/>
        <v>50</v>
      </c>
      <c r="Z5193" t="str">
        <f t="shared" si="327"/>
        <v>May</v>
      </c>
    </row>
    <row r="5194" spans="1:26" x14ac:dyDescent="0.3">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c r="V5194">
        <f t="shared" si="324"/>
        <v>3</v>
      </c>
      <c r="W5194">
        <f t="shared" si="325"/>
        <v>11</v>
      </c>
      <c r="X5194" t="str" cm="1">
        <f t="array" ref="X5194">_xlfn.IFS(W5194&lt;=3, "Q1", W5194&lt;=6, "Q2", W5194&lt;=9, "Q3", W5194&lt;=12, "Q4")</f>
        <v>Q4</v>
      </c>
      <c r="Y5194" s="4">
        <f t="shared" si="326"/>
        <v>10.999999999999998</v>
      </c>
      <c r="Z5194" t="str">
        <f t="shared" si="327"/>
        <v>November</v>
      </c>
    </row>
    <row r="5195" spans="1:26" x14ac:dyDescent="0.3">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c r="V5195">
        <f t="shared" si="324"/>
        <v>3</v>
      </c>
      <c r="W5195">
        <f t="shared" si="325"/>
        <v>11</v>
      </c>
      <c r="X5195" t="str" cm="1">
        <f t="array" ref="X5195">_xlfn.IFS(W5195&lt;=3, "Q1", W5195&lt;=6, "Q2", W5195&lt;=9, "Q3", W5195&lt;=12, "Q4")</f>
        <v>Q4</v>
      </c>
      <c r="Y5195" s="4">
        <f t="shared" si="326"/>
        <v>47.000000000000007</v>
      </c>
      <c r="Z5195" t="str">
        <f t="shared" si="327"/>
        <v>November</v>
      </c>
    </row>
    <row r="5196" spans="1:26" x14ac:dyDescent="0.3">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c r="V5196">
        <f t="shared" si="324"/>
        <v>3</v>
      </c>
      <c r="W5196">
        <f t="shared" si="325"/>
        <v>11</v>
      </c>
      <c r="X5196" t="str" cm="1">
        <f t="array" ref="X5196">_xlfn.IFS(W5196&lt;=3, "Q1", W5196&lt;=6, "Q2", W5196&lt;=9, "Q3", W5196&lt;=12, "Q4")</f>
        <v>Q4</v>
      </c>
      <c r="Y5196" s="4">
        <f t="shared" si="326"/>
        <v>33</v>
      </c>
      <c r="Z5196" t="str">
        <f t="shared" si="327"/>
        <v>November</v>
      </c>
    </row>
    <row r="5197" spans="1:26" x14ac:dyDescent="0.3">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c r="V5197">
        <f t="shared" si="324"/>
        <v>3</v>
      </c>
      <c r="W5197">
        <f t="shared" si="325"/>
        <v>11</v>
      </c>
      <c r="X5197" t="str" cm="1">
        <f t="array" ref="X5197">_xlfn.IFS(W5197&lt;=3, "Q1", W5197&lt;=6, "Q2", W5197&lt;=9, "Q3", W5197&lt;=12, "Q4")</f>
        <v>Q4</v>
      </c>
      <c r="Y5197" s="4">
        <f t="shared" si="326"/>
        <v>49.000000000000007</v>
      </c>
      <c r="Z5197" t="str">
        <f t="shared" si="327"/>
        <v>November</v>
      </c>
    </row>
    <row r="5198" spans="1:26" x14ac:dyDescent="0.3">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c r="V5198">
        <f t="shared" si="324"/>
        <v>5</v>
      </c>
      <c r="W5198">
        <f t="shared" si="325"/>
        <v>5</v>
      </c>
      <c r="X5198" t="str" cm="1">
        <f t="array" ref="X5198">_xlfn.IFS(W5198&lt;=3, "Q1", W5198&lt;=6, "Q2", W5198&lt;=9, "Q3", W5198&lt;=12, "Q4")</f>
        <v>Q2</v>
      </c>
      <c r="Y5198" s="4">
        <f t="shared" si="326"/>
        <v>49</v>
      </c>
      <c r="Z5198" t="str">
        <f t="shared" si="327"/>
        <v>May</v>
      </c>
    </row>
    <row r="5199" spans="1:26" x14ac:dyDescent="0.3">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c r="V5199">
        <f t="shared" si="324"/>
        <v>5</v>
      </c>
      <c r="W5199">
        <f t="shared" si="325"/>
        <v>5</v>
      </c>
      <c r="X5199" t="str" cm="1">
        <f t="array" ref="X5199">_xlfn.IFS(W5199&lt;=3, "Q1", W5199&lt;=6, "Q2", W5199&lt;=9, "Q3", W5199&lt;=12, "Q4")</f>
        <v>Q2</v>
      </c>
      <c r="Y5199" s="4">
        <f t="shared" si="326"/>
        <v>10</v>
      </c>
      <c r="Z5199" t="str">
        <f t="shared" si="327"/>
        <v>May</v>
      </c>
    </row>
    <row r="5200" spans="1:26" x14ac:dyDescent="0.3">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c r="V5200">
        <f t="shared" si="324"/>
        <v>5</v>
      </c>
      <c r="W5200">
        <f t="shared" si="325"/>
        <v>3</v>
      </c>
      <c r="X5200" t="str" cm="1">
        <f t="array" ref="X5200">_xlfn.IFS(W5200&lt;=3, "Q1", W5200&lt;=6, "Q2", W5200&lt;=9, "Q3", W5200&lt;=12, "Q4")</f>
        <v>Q1</v>
      </c>
      <c r="Y5200" s="4">
        <f t="shared" si="326"/>
        <v>-20</v>
      </c>
      <c r="Z5200" t="str">
        <f t="shared" si="327"/>
        <v>March</v>
      </c>
    </row>
    <row r="5201" spans="1:26" x14ac:dyDescent="0.3">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c r="V5201">
        <f t="shared" si="324"/>
        <v>5</v>
      </c>
      <c r="W5201">
        <f t="shared" si="325"/>
        <v>3</v>
      </c>
      <c r="X5201" t="str" cm="1">
        <f t="array" ref="X5201">_xlfn.IFS(W5201&lt;=3, "Q1", W5201&lt;=6, "Q2", W5201&lt;=9, "Q3", W5201&lt;=12, "Q4")</f>
        <v>Q1</v>
      </c>
      <c r="Y5201" s="4">
        <f t="shared" si="326"/>
        <v>33.75</v>
      </c>
      <c r="Z5201" t="str">
        <f t="shared" si="327"/>
        <v>March</v>
      </c>
    </row>
    <row r="5202" spans="1:26" x14ac:dyDescent="0.3">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c r="V5202">
        <f t="shared" si="324"/>
        <v>5</v>
      </c>
      <c r="W5202">
        <f t="shared" si="325"/>
        <v>3</v>
      </c>
      <c r="X5202" t="str" cm="1">
        <f t="array" ref="X5202">_xlfn.IFS(W5202&lt;=3, "Q1", W5202&lt;=6, "Q2", W5202&lt;=9, "Q3", W5202&lt;=12, "Q4")</f>
        <v>Q1</v>
      </c>
      <c r="Y5202" s="4">
        <f t="shared" si="326"/>
        <v>7.5000000000000009</v>
      </c>
      <c r="Z5202" t="str">
        <f t="shared" si="327"/>
        <v>March</v>
      </c>
    </row>
    <row r="5203" spans="1:26" x14ac:dyDescent="0.3">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c r="V5203">
        <f t="shared" si="324"/>
        <v>5</v>
      </c>
      <c r="W5203">
        <f t="shared" si="325"/>
        <v>3</v>
      </c>
      <c r="X5203" t="str" cm="1">
        <f t="array" ref="X5203">_xlfn.IFS(W5203&lt;=3, "Q1", W5203&lt;=6, "Q2", W5203&lt;=9, "Q3", W5203&lt;=12, "Q4")</f>
        <v>Q1</v>
      </c>
      <c r="Y5203" s="4">
        <f t="shared" si="326"/>
        <v>13.750000000000002</v>
      </c>
      <c r="Z5203" t="str">
        <f t="shared" si="327"/>
        <v>March</v>
      </c>
    </row>
    <row r="5204" spans="1:26" x14ac:dyDescent="0.3">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c r="V5204">
        <f t="shared" si="324"/>
        <v>4</v>
      </c>
      <c r="W5204">
        <f t="shared" si="325"/>
        <v>8</v>
      </c>
      <c r="X5204" t="str" cm="1">
        <f t="array" ref="X5204">_xlfn.IFS(W5204&lt;=3, "Q1", W5204&lt;=6, "Q2", W5204&lt;=9, "Q3", W5204&lt;=12, "Q4")</f>
        <v>Q3</v>
      </c>
      <c r="Y5204" s="4">
        <f t="shared" si="326"/>
        <v>26.999999999999996</v>
      </c>
      <c r="Z5204" t="str">
        <f t="shared" si="327"/>
        <v>August</v>
      </c>
    </row>
    <row r="5205" spans="1:26" x14ac:dyDescent="0.3">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c r="V5205">
        <f t="shared" si="324"/>
        <v>4</v>
      </c>
      <c r="W5205">
        <f t="shared" si="325"/>
        <v>8</v>
      </c>
      <c r="X5205" t="str" cm="1">
        <f t="array" ref="X5205">_xlfn.IFS(W5205&lt;=3, "Q1", W5205&lt;=6, "Q2", W5205&lt;=9, "Q3", W5205&lt;=12, "Q4")</f>
        <v>Q3</v>
      </c>
      <c r="Y5205" s="4">
        <f t="shared" si="326"/>
        <v>26.999999999999996</v>
      </c>
      <c r="Z5205" t="str">
        <f t="shared" si="327"/>
        <v>August</v>
      </c>
    </row>
    <row r="5206" spans="1:26" x14ac:dyDescent="0.3">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c r="V5206">
        <f t="shared" si="324"/>
        <v>6</v>
      </c>
      <c r="W5206">
        <f t="shared" si="325"/>
        <v>9</v>
      </c>
      <c r="X5206" t="str" cm="1">
        <f t="array" ref="X5206">_xlfn.IFS(W5206&lt;=3, "Q1", W5206&lt;=6, "Q2", W5206&lt;=9, "Q3", W5206&lt;=12, "Q4")</f>
        <v>Q3</v>
      </c>
      <c r="Y5206" s="4">
        <f t="shared" si="326"/>
        <v>33</v>
      </c>
      <c r="Z5206" t="str">
        <f t="shared" si="327"/>
        <v>September</v>
      </c>
    </row>
    <row r="5207" spans="1:26" x14ac:dyDescent="0.3">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c r="V5207">
        <f t="shared" si="324"/>
        <v>6</v>
      </c>
      <c r="W5207">
        <f t="shared" si="325"/>
        <v>9</v>
      </c>
      <c r="X5207" t="str" cm="1">
        <f t="array" ref="X5207">_xlfn.IFS(W5207&lt;=3, "Q1", W5207&lt;=6, "Q2", W5207&lt;=9, "Q3", W5207&lt;=12, "Q4")</f>
        <v>Q3</v>
      </c>
      <c r="Y5207" s="4">
        <f t="shared" si="326"/>
        <v>4</v>
      </c>
      <c r="Z5207" t="str">
        <f t="shared" si="327"/>
        <v>September</v>
      </c>
    </row>
    <row r="5208" spans="1:26" x14ac:dyDescent="0.3">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c r="V5208">
        <f t="shared" si="324"/>
        <v>6</v>
      </c>
      <c r="W5208">
        <f t="shared" si="325"/>
        <v>9</v>
      </c>
      <c r="X5208" t="str" cm="1">
        <f t="array" ref="X5208">_xlfn.IFS(W5208&lt;=3, "Q1", W5208&lt;=6, "Q2", W5208&lt;=9, "Q3", W5208&lt;=12, "Q4")</f>
        <v>Q3</v>
      </c>
      <c r="Y5208" s="4">
        <f t="shared" si="326"/>
        <v>47</v>
      </c>
      <c r="Z5208" t="str">
        <f t="shared" si="327"/>
        <v>September</v>
      </c>
    </row>
    <row r="5209" spans="1:26" x14ac:dyDescent="0.3">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c r="V5209">
        <f t="shared" si="324"/>
        <v>6</v>
      </c>
      <c r="W5209">
        <f t="shared" si="325"/>
        <v>9</v>
      </c>
      <c r="X5209" t="str" cm="1">
        <f t="array" ref="X5209">_xlfn.IFS(W5209&lt;=3, "Q1", W5209&lt;=6, "Q2", W5209&lt;=9, "Q3", W5209&lt;=12, "Q4")</f>
        <v>Q3</v>
      </c>
      <c r="Y5209" s="4">
        <f t="shared" si="326"/>
        <v>48.000000000000007</v>
      </c>
      <c r="Z5209" t="str">
        <f t="shared" si="327"/>
        <v>September</v>
      </c>
    </row>
    <row r="5210" spans="1:26" x14ac:dyDescent="0.3">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c r="V5210">
        <f t="shared" si="324"/>
        <v>6</v>
      </c>
      <c r="W5210">
        <f t="shared" si="325"/>
        <v>9</v>
      </c>
      <c r="X5210" t="str" cm="1">
        <f t="array" ref="X5210">_xlfn.IFS(W5210&lt;=3, "Q1", W5210&lt;=6, "Q2", W5210&lt;=9, "Q3", W5210&lt;=12, "Q4")</f>
        <v>Q3</v>
      </c>
      <c r="Y5210" s="4">
        <f t="shared" si="326"/>
        <v>49</v>
      </c>
      <c r="Z5210" t="str">
        <f t="shared" si="327"/>
        <v>September</v>
      </c>
    </row>
    <row r="5211" spans="1:26" x14ac:dyDescent="0.3">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c r="V5211">
        <f t="shared" si="324"/>
        <v>6</v>
      </c>
      <c r="W5211">
        <f t="shared" si="325"/>
        <v>9</v>
      </c>
      <c r="X5211" t="str" cm="1">
        <f t="array" ref="X5211">_xlfn.IFS(W5211&lt;=3, "Q1", W5211&lt;=6, "Q2", W5211&lt;=9, "Q3", W5211&lt;=12, "Q4")</f>
        <v>Q3</v>
      </c>
      <c r="Y5211" s="4">
        <f t="shared" si="326"/>
        <v>47</v>
      </c>
      <c r="Z5211" t="str">
        <f t="shared" si="327"/>
        <v>September</v>
      </c>
    </row>
    <row r="5212" spans="1:26" x14ac:dyDescent="0.3">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c r="V5212">
        <f t="shared" si="324"/>
        <v>6</v>
      </c>
      <c r="W5212">
        <f t="shared" si="325"/>
        <v>1</v>
      </c>
      <c r="X5212" t="str" cm="1">
        <f t="array" ref="X5212">_xlfn.IFS(W5212&lt;=3, "Q1", W5212&lt;=6, "Q2", W5212&lt;=9, "Q3", W5212&lt;=12, "Q4")</f>
        <v>Q1</v>
      </c>
      <c r="Y5212" s="4">
        <f t="shared" si="326"/>
        <v>26</v>
      </c>
      <c r="Z5212" t="str">
        <f t="shared" si="327"/>
        <v>January</v>
      </c>
    </row>
    <row r="5213" spans="1:26" x14ac:dyDescent="0.3">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c r="V5213">
        <f t="shared" si="324"/>
        <v>4</v>
      </c>
      <c r="W5213">
        <f t="shared" si="325"/>
        <v>5</v>
      </c>
      <c r="X5213" t="str" cm="1">
        <f t="array" ref="X5213">_xlfn.IFS(W5213&lt;=3, "Q1", W5213&lt;=6, "Q2", W5213&lt;=9, "Q3", W5213&lt;=12, "Q4")</f>
        <v>Q2</v>
      </c>
      <c r="Y5213" s="4">
        <f t="shared" si="326"/>
        <v>27</v>
      </c>
      <c r="Z5213" t="str">
        <f t="shared" si="327"/>
        <v>May</v>
      </c>
    </row>
    <row r="5214" spans="1:26" x14ac:dyDescent="0.3">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c r="V5214">
        <f t="shared" si="324"/>
        <v>0</v>
      </c>
      <c r="W5214">
        <f t="shared" si="325"/>
        <v>9</v>
      </c>
      <c r="X5214" t="str" cm="1">
        <f t="array" ref="X5214">_xlfn.IFS(W5214&lt;=3, "Q1", W5214&lt;=6, "Q2", W5214&lt;=9, "Q3", W5214&lt;=12, "Q4")</f>
        <v>Q3</v>
      </c>
      <c r="Y5214" s="4">
        <f t="shared" si="326"/>
        <v>27</v>
      </c>
      <c r="Z5214" t="str">
        <f t="shared" si="327"/>
        <v>September</v>
      </c>
    </row>
    <row r="5215" spans="1:26" x14ac:dyDescent="0.3">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c r="V5215">
        <f t="shared" si="324"/>
        <v>0</v>
      </c>
      <c r="W5215">
        <f t="shared" si="325"/>
        <v>9</v>
      </c>
      <c r="X5215" t="str" cm="1">
        <f t="array" ref="X5215">_xlfn.IFS(W5215&lt;=3, "Q1", W5215&lt;=6, "Q2", W5215&lt;=9, "Q3", W5215&lt;=12, "Q4")</f>
        <v>Q3</v>
      </c>
      <c r="Y5215" s="4">
        <f t="shared" si="326"/>
        <v>46</v>
      </c>
      <c r="Z5215" t="str">
        <f t="shared" si="327"/>
        <v>September</v>
      </c>
    </row>
    <row r="5216" spans="1:26" x14ac:dyDescent="0.3">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c r="V5216">
        <f t="shared" si="324"/>
        <v>0</v>
      </c>
      <c r="W5216">
        <f t="shared" si="325"/>
        <v>9</v>
      </c>
      <c r="X5216" t="str" cm="1">
        <f t="array" ref="X5216">_xlfn.IFS(W5216&lt;=3, "Q1", W5216&lt;=6, "Q2", W5216&lt;=9, "Q3", W5216&lt;=12, "Q4")</f>
        <v>Q3</v>
      </c>
      <c r="Y5216" s="4">
        <f t="shared" si="326"/>
        <v>38</v>
      </c>
      <c r="Z5216" t="str">
        <f t="shared" si="327"/>
        <v>September</v>
      </c>
    </row>
    <row r="5217" spans="1:26" x14ac:dyDescent="0.3">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c r="V5217">
        <f t="shared" si="324"/>
        <v>0</v>
      </c>
      <c r="W5217">
        <f t="shared" si="325"/>
        <v>9</v>
      </c>
      <c r="X5217" t="str" cm="1">
        <f t="array" ref="X5217">_xlfn.IFS(W5217&lt;=3, "Q1", W5217&lt;=6, "Q2", W5217&lt;=9, "Q3", W5217&lt;=12, "Q4")</f>
        <v>Q3</v>
      </c>
      <c r="Y5217" s="4">
        <f t="shared" si="326"/>
        <v>45</v>
      </c>
      <c r="Z5217" t="str">
        <f t="shared" si="327"/>
        <v>September</v>
      </c>
    </row>
    <row r="5218" spans="1:26" x14ac:dyDescent="0.3">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c r="V5218">
        <f t="shared" si="324"/>
        <v>6</v>
      </c>
      <c r="W5218">
        <f t="shared" si="325"/>
        <v>9</v>
      </c>
      <c r="X5218" t="str" cm="1">
        <f t="array" ref="X5218">_xlfn.IFS(W5218&lt;=3, "Q1", W5218&lt;=6, "Q2", W5218&lt;=9, "Q3", W5218&lt;=12, "Q4")</f>
        <v>Q3</v>
      </c>
      <c r="Y5218" s="4">
        <f t="shared" si="326"/>
        <v>47</v>
      </c>
      <c r="Z5218" t="str">
        <f t="shared" si="327"/>
        <v>September</v>
      </c>
    </row>
    <row r="5219" spans="1:26" x14ac:dyDescent="0.3">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c r="V5219">
        <f t="shared" si="324"/>
        <v>2</v>
      </c>
      <c r="W5219">
        <f t="shared" si="325"/>
        <v>4</v>
      </c>
      <c r="X5219" t="str" cm="1">
        <f t="array" ref="X5219">_xlfn.IFS(W5219&lt;=3, "Q1", W5219&lt;=6, "Q2", W5219&lt;=9, "Q3", W5219&lt;=12, "Q4")</f>
        <v>Q2</v>
      </c>
      <c r="Y5219" s="4">
        <f t="shared" si="326"/>
        <v>46</v>
      </c>
      <c r="Z5219" t="str">
        <f t="shared" si="327"/>
        <v>April</v>
      </c>
    </row>
    <row r="5220" spans="1:26" x14ac:dyDescent="0.3">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c r="V5220">
        <f t="shared" si="324"/>
        <v>4</v>
      </c>
      <c r="W5220">
        <f t="shared" si="325"/>
        <v>6</v>
      </c>
      <c r="X5220" t="str" cm="1">
        <f t="array" ref="X5220">_xlfn.IFS(W5220&lt;=3, "Q1", W5220&lt;=6, "Q2", W5220&lt;=9, "Q3", W5220&lt;=12, "Q4")</f>
        <v>Q2</v>
      </c>
      <c r="Y5220" s="4">
        <f t="shared" si="326"/>
        <v>50</v>
      </c>
      <c r="Z5220" t="str">
        <f t="shared" si="327"/>
        <v>June</v>
      </c>
    </row>
    <row r="5221" spans="1:26" x14ac:dyDescent="0.3">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c r="V5221">
        <f t="shared" si="324"/>
        <v>0</v>
      </c>
      <c r="W5221">
        <f t="shared" si="325"/>
        <v>9</v>
      </c>
      <c r="X5221" t="str" cm="1">
        <f t="array" ref="X5221">_xlfn.IFS(W5221&lt;=3, "Q1", W5221&lt;=6, "Q2", W5221&lt;=9, "Q3", W5221&lt;=12, "Q4")</f>
        <v>Q3</v>
      </c>
      <c r="Y5221" s="4">
        <f t="shared" si="326"/>
        <v>27</v>
      </c>
      <c r="Z5221" t="str">
        <f t="shared" si="327"/>
        <v>September</v>
      </c>
    </row>
    <row r="5222" spans="1:26" x14ac:dyDescent="0.3">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c r="V5222">
        <f t="shared" si="324"/>
        <v>6</v>
      </c>
      <c r="W5222">
        <f t="shared" si="325"/>
        <v>6</v>
      </c>
      <c r="X5222" t="str" cm="1">
        <f t="array" ref="X5222">_xlfn.IFS(W5222&lt;=3, "Q1", W5222&lt;=6, "Q2", W5222&lt;=9, "Q3", W5222&lt;=12, "Q4")</f>
        <v>Q2</v>
      </c>
      <c r="Y5222" s="4">
        <f t="shared" si="326"/>
        <v>27</v>
      </c>
      <c r="Z5222" t="str">
        <f t="shared" si="327"/>
        <v>June</v>
      </c>
    </row>
    <row r="5223" spans="1:26" x14ac:dyDescent="0.3">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c r="V5223">
        <f t="shared" si="324"/>
        <v>4</v>
      </c>
      <c r="W5223">
        <f t="shared" si="325"/>
        <v>5</v>
      </c>
      <c r="X5223" t="str" cm="1">
        <f t="array" ref="X5223">_xlfn.IFS(W5223&lt;=3, "Q1", W5223&lt;=6, "Q2", W5223&lt;=9, "Q3", W5223&lt;=12, "Q4")</f>
        <v>Q2</v>
      </c>
      <c r="Y5223" s="4">
        <f t="shared" si="326"/>
        <v>28.000000000000004</v>
      </c>
      <c r="Z5223" t="str">
        <f t="shared" si="327"/>
        <v>May</v>
      </c>
    </row>
    <row r="5224" spans="1:26" x14ac:dyDescent="0.3">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c r="V5224">
        <f t="shared" si="324"/>
        <v>4</v>
      </c>
      <c r="W5224">
        <f t="shared" si="325"/>
        <v>5</v>
      </c>
      <c r="X5224" t="str" cm="1">
        <f t="array" ref="X5224">_xlfn.IFS(W5224&lt;=3, "Q1", W5224&lt;=6, "Q2", W5224&lt;=9, "Q3", W5224&lt;=12, "Q4")</f>
        <v>Q2</v>
      </c>
      <c r="Y5224" s="4">
        <f t="shared" si="326"/>
        <v>2</v>
      </c>
      <c r="Z5224" t="str">
        <f t="shared" si="327"/>
        <v>May</v>
      </c>
    </row>
    <row r="5225" spans="1:26" x14ac:dyDescent="0.3">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c r="V5225">
        <f t="shared" si="324"/>
        <v>4</v>
      </c>
      <c r="W5225">
        <f t="shared" si="325"/>
        <v>5</v>
      </c>
      <c r="X5225" t="str" cm="1">
        <f t="array" ref="X5225">_xlfn.IFS(W5225&lt;=3, "Q1", W5225&lt;=6, "Q2", W5225&lt;=9, "Q3", W5225&lt;=12, "Q4")</f>
        <v>Q2</v>
      </c>
      <c r="Y5225" s="4">
        <f t="shared" si="326"/>
        <v>48.000000000000007</v>
      </c>
      <c r="Z5225" t="str">
        <f t="shared" si="327"/>
        <v>May</v>
      </c>
    </row>
    <row r="5226" spans="1:26" x14ac:dyDescent="0.3">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c r="V5226">
        <f t="shared" si="324"/>
        <v>5</v>
      </c>
      <c r="W5226">
        <f t="shared" si="325"/>
        <v>9</v>
      </c>
      <c r="X5226" t="str" cm="1">
        <f t="array" ref="X5226">_xlfn.IFS(W5226&lt;=3, "Q1", W5226&lt;=6, "Q2", W5226&lt;=9, "Q3", W5226&lt;=12, "Q4")</f>
        <v>Q3</v>
      </c>
      <c r="Y5226" s="4">
        <f t="shared" si="326"/>
        <v>48</v>
      </c>
      <c r="Z5226" t="str">
        <f t="shared" si="327"/>
        <v>September</v>
      </c>
    </row>
    <row r="5227" spans="1:26" x14ac:dyDescent="0.3">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c r="V5227">
        <f t="shared" si="324"/>
        <v>5</v>
      </c>
      <c r="W5227">
        <f t="shared" si="325"/>
        <v>6</v>
      </c>
      <c r="X5227" t="str" cm="1">
        <f t="array" ref="X5227">_xlfn.IFS(W5227&lt;=3, "Q1", W5227&lt;=6, "Q2", W5227&lt;=9, "Q3", W5227&lt;=12, "Q4")</f>
        <v>Q2</v>
      </c>
      <c r="Y5227" s="4">
        <f t="shared" si="326"/>
        <v>35</v>
      </c>
      <c r="Z5227" t="str">
        <f t="shared" si="327"/>
        <v>June</v>
      </c>
    </row>
    <row r="5228" spans="1:26" x14ac:dyDescent="0.3">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c r="V5228">
        <f t="shared" si="324"/>
        <v>5</v>
      </c>
      <c r="W5228">
        <f t="shared" si="325"/>
        <v>6</v>
      </c>
      <c r="X5228" t="str" cm="1">
        <f t="array" ref="X5228">_xlfn.IFS(W5228&lt;=3, "Q1", W5228&lt;=6, "Q2", W5228&lt;=9, "Q3", W5228&lt;=12, "Q4")</f>
        <v>Q2</v>
      </c>
      <c r="Y5228" s="4">
        <f t="shared" si="326"/>
        <v>32.5</v>
      </c>
      <c r="Z5228" t="str">
        <f t="shared" si="327"/>
        <v>June</v>
      </c>
    </row>
    <row r="5229" spans="1:26" x14ac:dyDescent="0.3">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c r="V5229">
        <f t="shared" si="324"/>
        <v>5</v>
      </c>
      <c r="W5229">
        <f t="shared" si="325"/>
        <v>6</v>
      </c>
      <c r="X5229" t="str" cm="1">
        <f t="array" ref="X5229">_xlfn.IFS(W5229&lt;=3, "Q1", W5229&lt;=6, "Q2", W5229&lt;=9, "Q3", W5229&lt;=12, "Q4")</f>
        <v>Q2</v>
      </c>
      <c r="Y5229" s="4">
        <f t="shared" si="326"/>
        <v>-12.5</v>
      </c>
      <c r="Z5229" t="str">
        <f t="shared" si="327"/>
        <v>June</v>
      </c>
    </row>
    <row r="5230" spans="1:26" x14ac:dyDescent="0.3">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c r="V5230">
        <f t="shared" si="324"/>
        <v>5</v>
      </c>
      <c r="W5230">
        <f t="shared" si="325"/>
        <v>11</v>
      </c>
      <c r="X5230" t="str" cm="1">
        <f t="array" ref="X5230">_xlfn.IFS(W5230&lt;=3, "Q1", W5230&lt;=6, "Q2", W5230&lt;=9, "Q3", W5230&lt;=12, "Q4")</f>
        <v>Q4</v>
      </c>
      <c r="Y5230" s="4">
        <f t="shared" si="326"/>
        <v>49</v>
      </c>
      <c r="Z5230" t="str">
        <f t="shared" si="327"/>
        <v>November</v>
      </c>
    </row>
    <row r="5231" spans="1:26" x14ac:dyDescent="0.3">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c r="V5231">
        <f t="shared" si="324"/>
        <v>3</v>
      </c>
      <c r="W5231">
        <f t="shared" si="325"/>
        <v>3</v>
      </c>
      <c r="X5231" t="str" cm="1">
        <f t="array" ref="X5231">_xlfn.IFS(W5231&lt;=3, "Q1", W5231&lt;=6, "Q2", W5231&lt;=9, "Q3", W5231&lt;=12, "Q4")</f>
        <v>Q1</v>
      </c>
      <c r="Y5231" s="4">
        <f t="shared" si="326"/>
        <v>35</v>
      </c>
      <c r="Z5231" t="str">
        <f t="shared" si="327"/>
        <v>March</v>
      </c>
    </row>
    <row r="5232" spans="1:26" x14ac:dyDescent="0.3">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c r="V5232">
        <f t="shared" si="324"/>
        <v>3</v>
      </c>
      <c r="W5232">
        <f t="shared" si="325"/>
        <v>3</v>
      </c>
      <c r="X5232" t="str" cm="1">
        <f t="array" ref="X5232">_xlfn.IFS(W5232&lt;=3, "Q1", W5232&lt;=6, "Q2", W5232&lt;=9, "Q3", W5232&lt;=12, "Q4")</f>
        <v>Q1</v>
      </c>
      <c r="Y5232" s="4">
        <f t="shared" si="326"/>
        <v>1.25</v>
      </c>
      <c r="Z5232" t="str">
        <f t="shared" si="327"/>
        <v>March</v>
      </c>
    </row>
    <row r="5233" spans="1:26" x14ac:dyDescent="0.3">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c r="V5233">
        <f t="shared" si="324"/>
        <v>3</v>
      </c>
      <c r="W5233">
        <f t="shared" si="325"/>
        <v>3</v>
      </c>
      <c r="X5233" t="str" cm="1">
        <f t="array" ref="X5233">_xlfn.IFS(W5233&lt;=3, "Q1", W5233&lt;=6, "Q2", W5233&lt;=9, "Q3", W5233&lt;=12, "Q4")</f>
        <v>Q1</v>
      </c>
      <c r="Y5233" s="4">
        <f t="shared" si="326"/>
        <v>41</v>
      </c>
      <c r="Z5233" t="str">
        <f t="shared" si="327"/>
        <v>March</v>
      </c>
    </row>
    <row r="5234" spans="1:26" x14ac:dyDescent="0.3">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c r="V5234">
        <f t="shared" si="324"/>
        <v>3</v>
      </c>
      <c r="W5234">
        <f t="shared" si="325"/>
        <v>3</v>
      </c>
      <c r="X5234" t="str" cm="1">
        <f t="array" ref="X5234">_xlfn.IFS(W5234&lt;=3, "Q1", W5234&lt;=6, "Q2", W5234&lt;=9, "Q3", W5234&lt;=12, "Q4")</f>
        <v>Q1</v>
      </c>
      <c r="Y5234" s="4">
        <f t="shared" si="326"/>
        <v>33.75</v>
      </c>
      <c r="Z5234" t="str">
        <f t="shared" si="327"/>
        <v>March</v>
      </c>
    </row>
    <row r="5235" spans="1:26" x14ac:dyDescent="0.3">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c r="V5235">
        <f t="shared" si="324"/>
        <v>4</v>
      </c>
      <c r="W5235">
        <f t="shared" si="325"/>
        <v>10</v>
      </c>
      <c r="X5235" t="str" cm="1">
        <f t="array" ref="X5235">_xlfn.IFS(W5235&lt;=3, "Q1", W5235&lt;=6, "Q2", W5235&lt;=9, "Q3", W5235&lt;=12, "Q4")</f>
        <v>Q4</v>
      </c>
      <c r="Y5235" s="4">
        <f t="shared" si="326"/>
        <v>24</v>
      </c>
      <c r="Z5235" t="str">
        <f t="shared" si="327"/>
        <v>October</v>
      </c>
    </row>
    <row r="5236" spans="1:26" x14ac:dyDescent="0.3">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c r="V5236">
        <f t="shared" si="324"/>
        <v>1</v>
      </c>
      <c r="W5236">
        <f t="shared" si="325"/>
        <v>8</v>
      </c>
      <c r="X5236" t="str" cm="1">
        <f t="array" ref="X5236">_xlfn.IFS(W5236&lt;=3, "Q1", W5236&lt;=6, "Q2", W5236&lt;=9, "Q3", W5236&lt;=12, "Q4")</f>
        <v>Q3</v>
      </c>
      <c r="Y5236" s="4">
        <f t="shared" si="326"/>
        <v>1.25</v>
      </c>
      <c r="Z5236" t="str">
        <f t="shared" si="327"/>
        <v>August</v>
      </c>
    </row>
    <row r="5237" spans="1:26" x14ac:dyDescent="0.3">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c r="V5237">
        <f t="shared" si="324"/>
        <v>3</v>
      </c>
      <c r="W5237">
        <f t="shared" si="325"/>
        <v>11</v>
      </c>
      <c r="X5237" t="str" cm="1">
        <f t="array" ref="X5237">_xlfn.IFS(W5237&lt;=3, "Q1", W5237&lt;=6, "Q2", W5237&lt;=9, "Q3", W5237&lt;=12, "Q4")</f>
        <v>Q4</v>
      </c>
      <c r="Y5237" s="4">
        <f t="shared" si="326"/>
        <v>28.999999999999996</v>
      </c>
      <c r="Z5237" t="str">
        <f t="shared" si="327"/>
        <v>November</v>
      </c>
    </row>
    <row r="5238" spans="1:26" x14ac:dyDescent="0.3">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c r="V5238">
        <f t="shared" si="324"/>
        <v>4</v>
      </c>
      <c r="W5238">
        <f t="shared" si="325"/>
        <v>9</v>
      </c>
      <c r="X5238" t="str" cm="1">
        <f t="array" ref="X5238">_xlfn.IFS(W5238&lt;=3, "Q1", W5238&lt;=6, "Q2", W5238&lt;=9, "Q3", W5238&lt;=12, "Q4")</f>
        <v>Q3</v>
      </c>
      <c r="Y5238" s="4">
        <f t="shared" si="326"/>
        <v>31</v>
      </c>
      <c r="Z5238" t="str">
        <f t="shared" si="327"/>
        <v>September</v>
      </c>
    </row>
    <row r="5239" spans="1:26" x14ac:dyDescent="0.3">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c r="V5239">
        <f t="shared" si="324"/>
        <v>4</v>
      </c>
      <c r="W5239">
        <f t="shared" si="325"/>
        <v>9</v>
      </c>
      <c r="X5239" t="str" cm="1">
        <f t="array" ref="X5239">_xlfn.IFS(W5239&lt;=3, "Q1", W5239&lt;=6, "Q2", W5239&lt;=9, "Q3", W5239&lt;=12, "Q4")</f>
        <v>Q3</v>
      </c>
      <c r="Y5239" s="4">
        <f t="shared" si="326"/>
        <v>10</v>
      </c>
      <c r="Z5239" t="str">
        <f t="shared" si="327"/>
        <v>September</v>
      </c>
    </row>
    <row r="5240" spans="1:26" x14ac:dyDescent="0.3">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c r="V5240">
        <f t="shared" si="324"/>
        <v>4</v>
      </c>
      <c r="W5240">
        <f t="shared" si="325"/>
        <v>9</v>
      </c>
      <c r="X5240" t="str" cm="1">
        <f t="array" ref="X5240">_xlfn.IFS(W5240&lt;=3, "Q1", W5240&lt;=6, "Q2", W5240&lt;=9, "Q3", W5240&lt;=12, "Q4")</f>
        <v>Q3</v>
      </c>
      <c r="Y5240" s="4">
        <f t="shared" si="326"/>
        <v>44.000000000000007</v>
      </c>
      <c r="Z5240" t="str">
        <f t="shared" si="327"/>
        <v>September</v>
      </c>
    </row>
    <row r="5241" spans="1:26" x14ac:dyDescent="0.3">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c r="V5241">
        <f t="shared" si="324"/>
        <v>6</v>
      </c>
      <c r="W5241">
        <f t="shared" si="325"/>
        <v>9</v>
      </c>
      <c r="X5241" t="str" cm="1">
        <f t="array" ref="X5241">_xlfn.IFS(W5241&lt;=3, "Q1", W5241&lt;=6, "Q2", W5241&lt;=9, "Q3", W5241&lt;=12, "Q4")</f>
        <v>Q3</v>
      </c>
      <c r="Y5241" s="4">
        <f t="shared" si="326"/>
        <v>2</v>
      </c>
      <c r="Z5241" t="str">
        <f t="shared" si="327"/>
        <v>September</v>
      </c>
    </row>
    <row r="5242" spans="1:26" x14ac:dyDescent="0.3">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c r="V5242">
        <f t="shared" si="324"/>
        <v>6</v>
      </c>
      <c r="W5242">
        <f t="shared" si="325"/>
        <v>9</v>
      </c>
      <c r="X5242" t="str" cm="1">
        <f t="array" ref="X5242">_xlfn.IFS(W5242&lt;=3, "Q1", W5242&lt;=6, "Q2", W5242&lt;=9, "Q3", W5242&lt;=12, "Q4")</f>
        <v>Q3</v>
      </c>
      <c r="Y5242" s="4">
        <f t="shared" si="326"/>
        <v>32.499999999999993</v>
      </c>
      <c r="Z5242" t="str">
        <f t="shared" si="327"/>
        <v>September</v>
      </c>
    </row>
    <row r="5243" spans="1:26" x14ac:dyDescent="0.3">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c r="V5243">
        <f t="shared" si="324"/>
        <v>3</v>
      </c>
      <c r="W5243">
        <f t="shared" si="325"/>
        <v>9</v>
      </c>
      <c r="X5243" t="str" cm="1">
        <f t="array" ref="X5243">_xlfn.IFS(W5243&lt;=3, "Q1", W5243&lt;=6, "Q2", W5243&lt;=9, "Q3", W5243&lt;=12, "Q4")</f>
        <v>Q3</v>
      </c>
      <c r="Y5243" s="4">
        <f t="shared" si="326"/>
        <v>27</v>
      </c>
      <c r="Z5243" t="str">
        <f t="shared" si="327"/>
        <v>September</v>
      </c>
    </row>
    <row r="5244" spans="1:26" x14ac:dyDescent="0.3">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c r="V5244">
        <f t="shared" si="324"/>
        <v>4</v>
      </c>
      <c r="W5244">
        <f t="shared" si="325"/>
        <v>8</v>
      </c>
      <c r="X5244" t="str" cm="1">
        <f t="array" ref="X5244">_xlfn.IFS(W5244&lt;=3, "Q1", W5244&lt;=6, "Q2", W5244&lt;=9, "Q3", W5244&lt;=12, "Q4")</f>
        <v>Q3</v>
      </c>
      <c r="Y5244" s="4">
        <f t="shared" si="326"/>
        <v>-170</v>
      </c>
      <c r="Z5244" t="str">
        <f t="shared" si="327"/>
        <v>August</v>
      </c>
    </row>
    <row r="5245" spans="1:26" x14ac:dyDescent="0.3">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c r="V5245">
        <f t="shared" si="324"/>
        <v>1</v>
      </c>
      <c r="W5245">
        <f t="shared" si="325"/>
        <v>7</v>
      </c>
      <c r="X5245" t="str" cm="1">
        <f t="array" ref="X5245">_xlfn.IFS(W5245&lt;=3, "Q1", W5245&lt;=6, "Q2", W5245&lt;=9, "Q3", W5245&lt;=12, "Q4")</f>
        <v>Q3</v>
      </c>
      <c r="Y5245" s="4">
        <f t="shared" si="326"/>
        <v>46</v>
      </c>
      <c r="Z5245" t="str">
        <f t="shared" si="327"/>
        <v>July</v>
      </c>
    </row>
    <row r="5246" spans="1:26" x14ac:dyDescent="0.3">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c r="V5246">
        <f t="shared" si="324"/>
        <v>2</v>
      </c>
      <c r="W5246">
        <f t="shared" si="325"/>
        <v>8</v>
      </c>
      <c r="X5246" t="str" cm="1">
        <f t="array" ref="X5246">_xlfn.IFS(W5246&lt;=3, "Q1", W5246&lt;=6, "Q2", W5246&lt;=9, "Q3", W5246&lt;=12, "Q4")</f>
        <v>Q3</v>
      </c>
      <c r="Y5246" s="4">
        <f t="shared" si="326"/>
        <v>11.25</v>
      </c>
      <c r="Z5246" t="str">
        <f t="shared" si="327"/>
        <v>August</v>
      </c>
    </row>
    <row r="5247" spans="1:26" x14ac:dyDescent="0.3">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c r="V5247">
        <f t="shared" si="324"/>
        <v>2</v>
      </c>
      <c r="W5247">
        <f t="shared" si="325"/>
        <v>8</v>
      </c>
      <c r="X5247" t="str" cm="1">
        <f t="array" ref="X5247">_xlfn.IFS(W5247&lt;=3, "Q1", W5247&lt;=6, "Q2", W5247&lt;=9, "Q3", W5247&lt;=12, "Q4")</f>
        <v>Q3</v>
      </c>
      <c r="Y5247" s="4">
        <f t="shared" si="326"/>
        <v>10</v>
      </c>
      <c r="Z5247" t="str">
        <f t="shared" si="327"/>
        <v>August</v>
      </c>
    </row>
    <row r="5248" spans="1:26" x14ac:dyDescent="0.3">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c r="V5248">
        <f t="shared" si="324"/>
        <v>2</v>
      </c>
      <c r="W5248">
        <f t="shared" si="325"/>
        <v>8</v>
      </c>
      <c r="X5248" t="str" cm="1">
        <f t="array" ref="X5248">_xlfn.IFS(W5248&lt;=3, "Q1", W5248&lt;=6, "Q2", W5248&lt;=9, "Q3", W5248&lt;=12, "Q4")</f>
        <v>Q3</v>
      </c>
      <c r="Y5248" s="4">
        <f t="shared" si="326"/>
        <v>37.499999999999993</v>
      </c>
      <c r="Z5248" t="str">
        <f t="shared" si="327"/>
        <v>August</v>
      </c>
    </row>
    <row r="5249" spans="1:26" x14ac:dyDescent="0.3">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c r="V5249">
        <f t="shared" si="324"/>
        <v>6</v>
      </c>
      <c r="W5249">
        <f t="shared" si="325"/>
        <v>5</v>
      </c>
      <c r="X5249" t="str" cm="1">
        <f t="array" ref="X5249">_xlfn.IFS(W5249&lt;=3, "Q1", W5249&lt;=6, "Q2", W5249&lt;=9, "Q3", W5249&lt;=12, "Q4")</f>
        <v>Q2</v>
      </c>
      <c r="Y5249" s="4">
        <f t="shared" si="326"/>
        <v>-254.99999999999997</v>
      </c>
      <c r="Z5249" t="str">
        <f t="shared" si="327"/>
        <v>May</v>
      </c>
    </row>
    <row r="5250" spans="1:26" x14ac:dyDescent="0.3">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c r="V5250">
        <f t="shared" si="324"/>
        <v>2</v>
      </c>
      <c r="W5250">
        <f t="shared" si="325"/>
        <v>11</v>
      </c>
      <c r="X5250" t="str" cm="1">
        <f t="array" ref="X5250">_xlfn.IFS(W5250&lt;=3, "Q1", W5250&lt;=6, "Q2", W5250&lt;=9, "Q3", W5250&lt;=12, "Q4")</f>
        <v>Q4</v>
      </c>
      <c r="Y5250" s="4">
        <f t="shared" si="326"/>
        <v>25</v>
      </c>
      <c r="Z5250" t="str">
        <f t="shared" si="327"/>
        <v>November</v>
      </c>
    </row>
    <row r="5251" spans="1:26" x14ac:dyDescent="0.3">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c r="V5251">
        <f t="shared" ref="V5251:V5314" si="328">D5251-C5251</f>
        <v>5</v>
      </c>
      <c r="W5251">
        <f t="shared" ref="W5251:W5314" si="329">MONTH(C5251)</f>
        <v>4</v>
      </c>
      <c r="X5251" t="str" cm="1">
        <f t="array" ref="X5251">_xlfn.IFS(W5251&lt;=3, "Q1", W5251&lt;=6, "Q2", W5251&lt;=9, "Q3", W5251&lt;=12, "Q4")</f>
        <v>Q2</v>
      </c>
      <c r="Y5251" s="4">
        <f t="shared" ref="Y5251:Y5314" si="330">(U5251/R5251)*100</f>
        <v>32.5</v>
      </c>
      <c r="Z5251" t="str">
        <f t="shared" ref="Z5251:Z5314" si="331">TEXT(C5251, "mmmm")</f>
        <v>April</v>
      </c>
    </row>
    <row r="5252" spans="1:26" x14ac:dyDescent="0.3">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c r="V5252">
        <f t="shared" si="328"/>
        <v>6</v>
      </c>
      <c r="W5252">
        <f t="shared" si="329"/>
        <v>12</v>
      </c>
      <c r="X5252" t="str" cm="1">
        <f t="array" ref="X5252">_xlfn.IFS(W5252&lt;=3, "Q1", W5252&lt;=6, "Q2", W5252&lt;=9, "Q3", W5252&lt;=12, "Q4")</f>
        <v>Q4</v>
      </c>
      <c r="Y5252" s="4">
        <f t="shared" si="330"/>
        <v>8</v>
      </c>
      <c r="Z5252" t="str">
        <f t="shared" si="331"/>
        <v>December</v>
      </c>
    </row>
    <row r="5253" spans="1:26" x14ac:dyDescent="0.3">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c r="V5253">
        <f t="shared" si="328"/>
        <v>6</v>
      </c>
      <c r="W5253">
        <f t="shared" si="329"/>
        <v>12</v>
      </c>
      <c r="X5253" t="str" cm="1">
        <f t="array" ref="X5253">_xlfn.IFS(W5253&lt;=3, "Q1", W5253&lt;=6, "Q2", W5253&lt;=9, "Q3", W5253&lt;=12, "Q4")</f>
        <v>Q4</v>
      </c>
      <c r="Y5253" s="4">
        <f t="shared" si="330"/>
        <v>47</v>
      </c>
      <c r="Z5253" t="str">
        <f t="shared" si="331"/>
        <v>December</v>
      </c>
    </row>
    <row r="5254" spans="1:26" x14ac:dyDescent="0.3">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c r="V5254">
        <f t="shared" si="328"/>
        <v>3</v>
      </c>
      <c r="W5254">
        <f t="shared" si="329"/>
        <v>10</v>
      </c>
      <c r="X5254" t="str" cm="1">
        <f t="array" ref="X5254">_xlfn.IFS(W5254&lt;=3, "Q1", W5254&lt;=6, "Q2", W5254&lt;=9, "Q3", W5254&lt;=12, "Q4")</f>
        <v>Q4</v>
      </c>
      <c r="Y5254" s="4">
        <f t="shared" si="330"/>
        <v>29.000000000000004</v>
      </c>
      <c r="Z5254" t="str">
        <f t="shared" si="331"/>
        <v>October</v>
      </c>
    </row>
    <row r="5255" spans="1:26" x14ac:dyDescent="0.3">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c r="V5255">
        <f t="shared" si="328"/>
        <v>4</v>
      </c>
      <c r="W5255">
        <f t="shared" si="329"/>
        <v>3</v>
      </c>
      <c r="X5255" t="str" cm="1">
        <f t="array" ref="X5255">_xlfn.IFS(W5255&lt;=3, "Q1", W5255&lt;=6, "Q2", W5255&lt;=9, "Q3", W5255&lt;=12, "Q4")</f>
        <v>Q1</v>
      </c>
      <c r="Y5255" s="4">
        <f t="shared" si="330"/>
        <v>31.25</v>
      </c>
      <c r="Z5255" t="str">
        <f t="shared" si="331"/>
        <v>March</v>
      </c>
    </row>
    <row r="5256" spans="1:26" x14ac:dyDescent="0.3">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c r="V5256">
        <f t="shared" si="328"/>
        <v>2</v>
      </c>
      <c r="W5256">
        <f t="shared" si="329"/>
        <v>3</v>
      </c>
      <c r="X5256" t="str" cm="1">
        <f t="array" ref="X5256">_xlfn.IFS(W5256&lt;=3, "Q1", W5256&lt;=6, "Q2", W5256&lt;=9, "Q3", W5256&lt;=12, "Q4")</f>
        <v>Q1</v>
      </c>
      <c r="Y5256" s="4">
        <f t="shared" si="330"/>
        <v>-7.1428571428571423</v>
      </c>
      <c r="Z5256" t="str">
        <f t="shared" si="331"/>
        <v>March</v>
      </c>
    </row>
    <row r="5257" spans="1:26" x14ac:dyDescent="0.3">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c r="V5257">
        <f t="shared" si="328"/>
        <v>2</v>
      </c>
      <c r="W5257">
        <f t="shared" si="329"/>
        <v>3</v>
      </c>
      <c r="X5257" t="str" cm="1">
        <f t="array" ref="X5257">_xlfn.IFS(W5257&lt;=3, "Q1", W5257&lt;=6, "Q2", W5257&lt;=9, "Q3", W5257&lt;=12, "Q4")</f>
        <v>Q1</v>
      </c>
      <c r="Y5257" s="4">
        <f t="shared" si="330"/>
        <v>-16.25</v>
      </c>
      <c r="Z5257" t="str">
        <f t="shared" si="331"/>
        <v>March</v>
      </c>
    </row>
    <row r="5258" spans="1:26" x14ac:dyDescent="0.3">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c r="V5258">
        <f t="shared" si="328"/>
        <v>6</v>
      </c>
      <c r="W5258">
        <f t="shared" si="329"/>
        <v>8</v>
      </c>
      <c r="X5258" t="str" cm="1">
        <f t="array" ref="X5258">_xlfn.IFS(W5258&lt;=3, "Q1", W5258&lt;=6, "Q2", W5258&lt;=9, "Q3", W5258&lt;=12, "Q4")</f>
        <v>Q3</v>
      </c>
      <c r="Y5258" s="4">
        <f t="shared" si="330"/>
        <v>44.999999999999993</v>
      </c>
      <c r="Z5258" t="str">
        <f t="shared" si="331"/>
        <v>August</v>
      </c>
    </row>
    <row r="5259" spans="1:26" x14ac:dyDescent="0.3">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c r="V5259">
        <f t="shared" si="328"/>
        <v>5</v>
      </c>
      <c r="W5259">
        <f t="shared" si="329"/>
        <v>1</v>
      </c>
      <c r="X5259" t="str" cm="1">
        <f t="array" ref="X5259">_xlfn.IFS(W5259&lt;=3, "Q1", W5259&lt;=6, "Q2", W5259&lt;=9, "Q3", W5259&lt;=12, "Q4")</f>
        <v>Q1</v>
      </c>
      <c r="Y5259" s="4">
        <f t="shared" si="330"/>
        <v>48.000000000000007</v>
      </c>
      <c r="Z5259" t="str">
        <f t="shared" si="331"/>
        <v>January</v>
      </c>
    </row>
    <row r="5260" spans="1:26" x14ac:dyDescent="0.3">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c r="V5260">
        <f t="shared" si="328"/>
        <v>2</v>
      </c>
      <c r="W5260">
        <f t="shared" si="329"/>
        <v>10</v>
      </c>
      <c r="X5260" t="str" cm="1">
        <f t="array" ref="X5260">_xlfn.IFS(W5260&lt;=3, "Q1", W5260&lt;=6, "Q2", W5260&lt;=9, "Q3", W5260&lt;=12, "Q4")</f>
        <v>Q4</v>
      </c>
      <c r="Y5260" s="4">
        <f t="shared" si="330"/>
        <v>47</v>
      </c>
      <c r="Z5260" t="str">
        <f t="shared" si="331"/>
        <v>October</v>
      </c>
    </row>
    <row r="5261" spans="1:26" x14ac:dyDescent="0.3">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c r="V5261">
        <f t="shared" si="328"/>
        <v>6</v>
      </c>
      <c r="W5261">
        <f t="shared" si="329"/>
        <v>10</v>
      </c>
      <c r="X5261" t="str" cm="1">
        <f t="array" ref="X5261">_xlfn.IFS(W5261&lt;=3, "Q1", W5261&lt;=6, "Q2", W5261&lt;=9, "Q3", W5261&lt;=12, "Q4")</f>
        <v>Q4</v>
      </c>
      <c r="Y5261" s="4">
        <f t="shared" si="330"/>
        <v>35</v>
      </c>
      <c r="Z5261" t="str">
        <f t="shared" si="331"/>
        <v>October</v>
      </c>
    </row>
    <row r="5262" spans="1:26" x14ac:dyDescent="0.3">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c r="V5262">
        <f t="shared" si="328"/>
        <v>3</v>
      </c>
      <c r="W5262">
        <f t="shared" si="329"/>
        <v>9</v>
      </c>
      <c r="X5262" t="str" cm="1">
        <f t="array" ref="X5262">_xlfn.IFS(W5262&lt;=3, "Q1", W5262&lt;=6, "Q2", W5262&lt;=9, "Q3", W5262&lt;=12, "Q4")</f>
        <v>Q3</v>
      </c>
      <c r="Y5262" s="4">
        <f t="shared" si="330"/>
        <v>7.5</v>
      </c>
      <c r="Z5262" t="str">
        <f t="shared" si="331"/>
        <v>September</v>
      </c>
    </row>
    <row r="5263" spans="1:26" x14ac:dyDescent="0.3">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c r="V5263">
        <f t="shared" si="328"/>
        <v>3</v>
      </c>
      <c r="W5263">
        <f t="shared" si="329"/>
        <v>9</v>
      </c>
      <c r="X5263" t="str" cm="1">
        <f t="array" ref="X5263">_xlfn.IFS(W5263&lt;=3, "Q1", W5263&lt;=6, "Q2", W5263&lt;=9, "Q3", W5263&lt;=12, "Q4")</f>
        <v>Q3</v>
      </c>
      <c r="Y5263" s="4">
        <f t="shared" si="330"/>
        <v>-165</v>
      </c>
      <c r="Z5263" t="str">
        <f t="shared" si="331"/>
        <v>September</v>
      </c>
    </row>
    <row r="5264" spans="1:26" x14ac:dyDescent="0.3">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c r="V5264">
        <f t="shared" si="328"/>
        <v>3</v>
      </c>
      <c r="W5264">
        <f t="shared" si="329"/>
        <v>9</v>
      </c>
      <c r="X5264" t="str" cm="1">
        <f t="array" ref="X5264">_xlfn.IFS(W5264&lt;=3, "Q1", W5264&lt;=6, "Q2", W5264&lt;=9, "Q3", W5264&lt;=12, "Q4")</f>
        <v>Q3</v>
      </c>
      <c r="Y5264" s="4">
        <f t="shared" si="330"/>
        <v>-11.428571428571429</v>
      </c>
      <c r="Z5264" t="str">
        <f t="shared" si="331"/>
        <v>September</v>
      </c>
    </row>
    <row r="5265" spans="1:26" x14ac:dyDescent="0.3">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c r="V5265">
        <f t="shared" si="328"/>
        <v>3</v>
      </c>
      <c r="W5265">
        <f t="shared" si="329"/>
        <v>9</v>
      </c>
      <c r="X5265" t="str" cm="1">
        <f t="array" ref="X5265">_xlfn.IFS(W5265&lt;=3, "Q1", W5265&lt;=6, "Q2", W5265&lt;=9, "Q3", W5265&lt;=12, "Q4")</f>
        <v>Q3</v>
      </c>
      <c r="Y5265" s="4">
        <f t="shared" si="330"/>
        <v>-6.25</v>
      </c>
      <c r="Z5265" t="str">
        <f t="shared" si="331"/>
        <v>September</v>
      </c>
    </row>
    <row r="5266" spans="1:26" x14ac:dyDescent="0.3">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c r="V5266">
        <f t="shared" si="328"/>
        <v>3</v>
      </c>
      <c r="W5266">
        <f t="shared" si="329"/>
        <v>9</v>
      </c>
      <c r="X5266" t="str" cm="1">
        <f t="array" ref="X5266">_xlfn.IFS(W5266&lt;=3, "Q1", W5266&lt;=6, "Q2", W5266&lt;=9, "Q3", W5266&lt;=12, "Q4")</f>
        <v>Q3</v>
      </c>
      <c r="Y5266" s="4">
        <f t="shared" si="330"/>
        <v>16.25</v>
      </c>
      <c r="Z5266" t="str">
        <f t="shared" si="331"/>
        <v>September</v>
      </c>
    </row>
    <row r="5267" spans="1:26" x14ac:dyDescent="0.3">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c r="V5267">
        <f t="shared" si="328"/>
        <v>3</v>
      </c>
      <c r="W5267">
        <f t="shared" si="329"/>
        <v>9</v>
      </c>
      <c r="X5267" t="str" cm="1">
        <f t="array" ref="X5267">_xlfn.IFS(W5267&lt;=3, "Q1", W5267&lt;=6, "Q2", W5267&lt;=9, "Q3", W5267&lt;=12, "Q4")</f>
        <v>Q3</v>
      </c>
      <c r="Y5267" s="4">
        <f t="shared" si="330"/>
        <v>49.000000000000007</v>
      </c>
      <c r="Z5267" t="str">
        <f t="shared" si="331"/>
        <v>September</v>
      </c>
    </row>
    <row r="5268" spans="1:26" x14ac:dyDescent="0.3">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c r="V5268">
        <f t="shared" si="328"/>
        <v>3</v>
      </c>
      <c r="W5268">
        <f t="shared" si="329"/>
        <v>9</v>
      </c>
      <c r="X5268" t="str" cm="1">
        <f t="array" ref="X5268">_xlfn.IFS(W5268&lt;=3, "Q1", W5268&lt;=6, "Q2", W5268&lt;=9, "Q3", W5268&lt;=12, "Q4")</f>
        <v>Q3</v>
      </c>
      <c r="Y5268" s="4">
        <f t="shared" si="330"/>
        <v>49</v>
      </c>
      <c r="Z5268" t="str">
        <f t="shared" si="331"/>
        <v>September</v>
      </c>
    </row>
    <row r="5269" spans="1:26" x14ac:dyDescent="0.3">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c r="V5269">
        <f t="shared" si="328"/>
        <v>3</v>
      </c>
      <c r="W5269">
        <f t="shared" si="329"/>
        <v>9</v>
      </c>
      <c r="X5269" t="str" cm="1">
        <f t="array" ref="X5269">_xlfn.IFS(W5269&lt;=3, "Q1", W5269&lt;=6, "Q2", W5269&lt;=9, "Q3", W5269&lt;=12, "Q4")</f>
        <v>Q3</v>
      </c>
      <c r="Y5269" s="4">
        <f t="shared" si="330"/>
        <v>26</v>
      </c>
      <c r="Z5269" t="str">
        <f t="shared" si="331"/>
        <v>September</v>
      </c>
    </row>
    <row r="5270" spans="1:26" x14ac:dyDescent="0.3">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c r="V5270">
        <f t="shared" si="328"/>
        <v>5</v>
      </c>
      <c r="W5270">
        <f t="shared" si="329"/>
        <v>11</v>
      </c>
      <c r="X5270" t="str" cm="1">
        <f t="array" ref="X5270">_xlfn.IFS(W5270&lt;=3, "Q1", W5270&lt;=6, "Q2", W5270&lt;=9, "Q3", W5270&lt;=12, "Q4")</f>
        <v>Q4</v>
      </c>
      <c r="Y5270" s="4">
        <f t="shared" si="330"/>
        <v>46</v>
      </c>
      <c r="Z5270" t="str">
        <f t="shared" si="331"/>
        <v>November</v>
      </c>
    </row>
    <row r="5271" spans="1:26" x14ac:dyDescent="0.3">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c r="V5271">
        <f t="shared" si="328"/>
        <v>0</v>
      </c>
      <c r="W5271">
        <f t="shared" si="329"/>
        <v>9</v>
      </c>
      <c r="X5271" t="str" cm="1">
        <f t="array" ref="X5271">_xlfn.IFS(W5271&lt;=3, "Q1", W5271&lt;=6, "Q2", W5271&lt;=9, "Q3", W5271&lt;=12, "Q4")</f>
        <v>Q3</v>
      </c>
      <c r="Y5271" s="4">
        <f t="shared" si="330"/>
        <v>36</v>
      </c>
      <c r="Z5271" t="str">
        <f t="shared" si="331"/>
        <v>September</v>
      </c>
    </row>
    <row r="5272" spans="1:26" x14ac:dyDescent="0.3">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c r="V5272">
        <f t="shared" si="328"/>
        <v>0</v>
      </c>
      <c r="W5272">
        <f t="shared" si="329"/>
        <v>9</v>
      </c>
      <c r="X5272" t="str" cm="1">
        <f t="array" ref="X5272">_xlfn.IFS(W5272&lt;=3, "Q1", W5272&lt;=6, "Q2", W5272&lt;=9, "Q3", W5272&lt;=12, "Q4")</f>
        <v>Q3</v>
      </c>
      <c r="Y5272" s="4">
        <f t="shared" si="330"/>
        <v>27.999999999999996</v>
      </c>
      <c r="Z5272" t="str">
        <f t="shared" si="331"/>
        <v>September</v>
      </c>
    </row>
    <row r="5273" spans="1:26" x14ac:dyDescent="0.3">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c r="V5273">
        <f t="shared" si="328"/>
        <v>0</v>
      </c>
      <c r="W5273">
        <f t="shared" si="329"/>
        <v>1</v>
      </c>
      <c r="X5273" t="str" cm="1">
        <f t="array" ref="X5273">_xlfn.IFS(W5273&lt;=3, "Q1", W5273&lt;=6, "Q2", W5273&lt;=9, "Q3", W5273&lt;=12, "Q4")</f>
        <v>Q1</v>
      </c>
      <c r="Y5273" s="4">
        <f t="shared" si="330"/>
        <v>28.999999999999996</v>
      </c>
      <c r="Z5273" t="str">
        <f t="shared" si="331"/>
        <v>January</v>
      </c>
    </row>
    <row r="5274" spans="1:26" x14ac:dyDescent="0.3">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c r="V5274">
        <f t="shared" si="328"/>
        <v>0</v>
      </c>
      <c r="W5274">
        <f t="shared" si="329"/>
        <v>1</v>
      </c>
      <c r="X5274" t="str" cm="1">
        <f t="array" ref="X5274">_xlfn.IFS(W5274&lt;=3, "Q1", W5274&lt;=6, "Q2", W5274&lt;=9, "Q3", W5274&lt;=12, "Q4")</f>
        <v>Q1</v>
      </c>
      <c r="Y5274" s="4">
        <f t="shared" si="330"/>
        <v>-3.75</v>
      </c>
      <c r="Z5274" t="str">
        <f t="shared" si="331"/>
        <v>January</v>
      </c>
    </row>
    <row r="5275" spans="1:26" x14ac:dyDescent="0.3">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c r="V5275">
        <f t="shared" si="328"/>
        <v>3</v>
      </c>
      <c r="W5275">
        <f t="shared" si="329"/>
        <v>11</v>
      </c>
      <c r="X5275" t="str" cm="1">
        <f t="array" ref="X5275">_xlfn.IFS(W5275&lt;=3, "Q1", W5275&lt;=6, "Q2", W5275&lt;=9, "Q3", W5275&lt;=12, "Q4")</f>
        <v>Q4</v>
      </c>
      <c r="Y5275" s="4">
        <f t="shared" si="330"/>
        <v>-70</v>
      </c>
      <c r="Z5275" t="str">
        <f t="shared" si="331"/>
        <v>November</v>
      </c>
    </row>
    <row r="5276" spans="1:26" x14ac:dyDescent="0.3">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c r="V5276">
        <f t="shared" si="328"/>
        <v>2</v>
      </c>
      <c r="W5276">
        <f t="shared" si="329"/>
        <v>11</v>
      </c>
      <c r="X5276" t="str" cm="1">
        <f t="array" ref="X5276">_xlfn.IFS(W5276&lt;=3, "Q1", W5276&lt;=6, "Q2", W5276&lt;=9, "Q3", W5276&lt;=12, "Q4")</f>
        <v>Q4</v>
      </c>
      <c r="Y5276" s="4">
        <f t="shared" si="330"/>
        <v>25</v>
      </c>
      <c r="Z5276" t="str">
        <f t="shared" si="331"/>
        <v>November</v>
      </c>
    </row>
    <row r="5277" spans="1:26" x14ac:dyDescent="0.3">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c r="V5277">
        <f t="shared" si="328"/>
        <v>6</v>
      </c>
      <c r="W5277">
        <f t="shared" si="329"/>
        <v>12</v>
      </c>
      <c r="X5277" t="str" cm="1">
        <f t="array" ref="X5277">_xlfn.IFS(W5277&lt;=3, "Q1", W5277&lt;=6, "Q2", W5277&lt;=9, "Q3", W5277&lt;=12, "Q4")</f>
        <v>Q4</v>
      </c>
      <c r="Y5277" s="4">
        <f t="shared" si="330"/>
        <v>43.999999999999993</v>
      </c>
      <c r="Z5277" t="str">
        <f t="shared" si="331"/>
        <v>December</v>
      </c>
    </row>
    <row r="5278" spans="1:26" x14ac:dyDescent="0.3">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c r="V5278">
        <f t="shared" si="328"/>
        <v>6</v>
      </c>
      <c r="W5278">
        <f t="shared" si="329"/>
        <v>12</v>
      </c>
      <c r="X5278" t="str" cm="1">
        <f t="array" ref="X5278">_xlfn.IFS(W5278&lt;=3, "Q1", W5278&lt;=6, "Q2", W5278&lt;=9, "Q3", W5278&lt;=12, "Q4")</f>
        <v>Q4</v>
      </c>
      <c r="Y5278" s="4">
        <f t="shared" si="330"/>
        <v>19</v>
      </c>
      <c r="Z5278" t="str">
        <f t="shared" si="331"/>
        <v>December</v>
      </c>
    </row>
    <row r="5279" spans="1:26" x14ac:dyDescent="0.3">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c r="V5279">
        <f t="shared" si="328"/>
        <v>4</v>
      </c>
      <c r="W5279">
        <f t="shared" si="329"/>
        <v>9</v>
      </c>
      <c r="X5279" t="str" cm="1">
        <f t="array" ref="X5279">_xlfn.IFS(W5279&lt;=3, "Q1", W5279&lt;=6, "Q2", W5279&lt;=9, "Q3", W5279&lt;=12, "Q4")</f>
        <v>Q3</v>
      </c>
      <c r="Y5279" s="4">
        <f t="shared" si="330"/>
        <v>-2.8571428571428572</v>
      </c>
      <c r="Z5279" t="str">
        <f t="shared" si="331"/>
        <v>September</v>
      </c>
    </row>
    <row r="5280" spans="1:26" x14ac:dyDescent="0.3">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c r="V5280">
        <f t="shared" si="328"/>
        <v>6</v>
      </c>
      <c r="W5280">
        <f t="shared" si="329"/>
        <v>12</v>
      </c>
      <c r="X5280" t="str" cm="1">
        <f t="array" ref="X5280">_xlfn.IFS(W5280&lt;=3, "Q1", W5280&lt;=6, "Q2", W5280&lt;=9, "Q3", W5280&lt;=12, "Q4")</f>
        <v>Q4</v>
      </c>
      <c r="Y5280" s="4">
        <f t="shared" si="330"/>
        <v>46</v>
      </c>
      <c r="Z5280" t="str">
        <f t="shared" si="331"/>
        <v>December</v>
      </c>
    </row>
    <row r="5281" spans="1:26" x14ac:dyDescent="0.3">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c r="V5281">
        <f t="shared" si="328"/>
        <v>4</v>
      </c>
      <c r="W5281">
        <f t="shared" si="329"/>
        <v>9</v>
      </c>
      <c r="X5281" t="str" cm="1">
        <f t="array" ref="X5281">_xlfn.IFS(W5281&lt;=3, "Q1", W5281&lt;=6, "Q2", W5281&lt;=9, "Q3", W5281&lt;=12, "Q4")</f>
        <v>Q3</v>
      </c>
      <c r="Y5281" s="4">
        <f t="shared" si="330"/>
        <v>13.999999999999998</v>
      </c>
      <c r="Z5281" t="str">
        <f t="shared" si="331"/>
        <v>September</v>
      </c>
    </row>
    <row r="5282" spans="1:26" x14ac:dyDescent="0.3">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c r="V5282">
        <f t="shared" si="328"/>
        <v>5</v>
      </c>
      <c r="W5282">
        <f t="shared" si="329"/>
        <v>10</v>
      </c>
      <c r="X5282" t="str" cm="1">
        <f t="array" ref="X5282">_xlfn.IFS(W5282&lt;=3, "Q1", W5282&lt;=6, "Q2", W5282&lt;=9, "Q3", W5282&lt;=12, "Q4")</f>
        <v>Q4</v>
      </c>
      <c r="Y5282" s="4">
        <f t="shared" si="330"/>
        <v>26</v>
      </c>
      <c r="Z5282" t="str">
        <f t="shared" si="331"/>
        <v>October</v>
      </c>
    </row>
    <row r="5283" spans="1:26" x14ac:dyDescent="0.3">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c r="V5283">
        <f t="shared" si="328"/>
        <v>5</v>
      </c>
      <c r="W5283">
        <f t="shared" si="329"/>
        <v>9</v>
      </c>
      <c r="X5283" t="str" cm="1">
        <f t="array" ref="X5283">_xlfn.IFS(W5283&lt;=3, "Q1", W5283&lt;=6, "Q2", W5283&lt;=9, "Q3", W5283&lt;=12, "Q4")</f>
        <v>Q3</v>
      </c>
      <c r="Y5283" s="4">
        <f t="shared" si="330"/>
        <v>48</v>
      </c>
      <c r="Z5283" t="str">
        <f t="shared" si="331"/>
        <v>September</v>
      </c>
    </row>
    <row r="5284" spans="1:26" x14ac:dyDescent="0.3">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c r="V5284">
        <f t="shared" si="328"/>
        <v>5</v>
      </c>
      <c r="W5284">
        <f t="shared" si="329"/>
        <v>9</v>
      </c>
      <c r="X5284" t="str" cm="1">
        <f t="array" ref="X5284">_xlfn.IFS(W5284&lt;=3, "Q1", W5284&lt;=6, "Q2", W5284&lt;=9, "Q3", W5284&lt;=12, "Q4")</f>
        <v>Q3</v>
      </c>
      <c r="Y5284" s="4">
        <f t="shared" si="330"/>
        <v>47</v>
      </c>
      <c r="Z5284" t="str">
        <f t="shared" si="331"/>
        <v>September</v>
      </c>
    </row>
    <row r="5285" spans="1:26" x14ac:dyDescent="0.3">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c r="V5285">
        <f t="shared" si="328"/>
        <v>5</v>
      </c>
      <c r="W5285">
        <f t="shared" si="329"/>
        <v>3</v>
      </c>
      <c r="X5285" t="str" cm="1">
        <f t="array" ref="X5285">_xlfn.IFS(W5285&lt;=3, "Q1", W5285&lt;=6, "Q2", W5285&lt;=9, "Q3", W5285&lt;=12, "Q4")</f>
        <v>Q1</v>
      </c>
      <c r="Y5285" s="4">
        <f t="shared" si="330"/>
        <v>0</v>
      </c>
      <c r="Z5285" t="str">
        <f t="shared" si="331"/>
        <v>March</v>
      </c>
    </row>
    <row r="5286" spans="1:26" x14ac:dyDescent="0.3">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c r="V5286">
        <f t="shared" si="328"/>
        <v>5</v>
      </c>
      <c r="W5286">
        <f t="shared" si="329"/>
        <v>3</v>
      </c>
      <c r="X5286" t="str" cm="1">
        <f t="array" ref="X5286">_xlfn.IFS(W5286&lt;=3, "Q1", W5286&lt;=6, "Q2", W5286&lt;=9, "Q3", W5286&lt;=12, "Q4")</f>
        <v>Q1</v>
      </c>
      <c r="Y5286" s="4">
        <f t="shared" si="330"/>
        <v>50</v>
      </c>
      <c r="Z5286" t="str">
        <f t="shared" si="331"/>
        <v>March</v>
      </c>
    </row>
    <row r="5287" spans="1:26" x14ac:dyDescent="0.3">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c r="V5287">
        <f t="shared" si="328"/>
        <v>1</v>
      </c>
      <c r="W5287">
        <f t="shared" si="329"/>
        <v>5</v>
      </c>
      <c r="X5287" t="str" cm="1">
        <f t="array" ref="X5287">_xlfn.IFS(W5287&lt;=3, "Q1", W5287&lt;=6, "Q2", W5287&lt;=9, "Q3", W5287&lt;=12, "Q4")</f>
        <v>Q2</v>
      </c>
      <c r="Y5287" s="4">
        <f t="shared" si="330"/>
        <v>35</v>
      </c>
      <c r="Z5287" t="str">
        <f t="shared" si="331"/>
        <v>May</v>
      </c>
    </row>
    <row r="5288" spans="1:26" x14ac:dyDescent="0.3">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c r="V5288">
        <f t="shared" si="328"/>
        <v>1</v>
      </c>
      <c r="W5288">
        <f t="shared" si="329"/>
        <v>5</v>
      </c>
      <c r="X5288" t="str" cm="1">
        <f t="array" ref="X5288">_xlfn.IFS(W5288&lt;=3, "Q1", W5288&lt;=6, "Q2", W5288&lt;=9, "Q3", W5288&lt;=12, "Q4")</f>
        <v>Q2</v>
      </c>
      <c r="Y5288" s="4">
        <f t="shared" si="330"/>
        <v>-76.666666666666671</v>
      </c>
      <c r="Z5288" t="str">
        <f t="shared" si="331"/>
        <v>May</v>
      </c>
    </row>
    <row r="5289" spans="1:26" x14ac:dyDescent="0.3">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c r="V5289">
        <f t="shared" si="328"/>
        <v>1</v>
      </c>
      <c r="W5289">
        <f t="shared" si="329"/>
        <v>5</v>
      </c>
      <c r="X5289" t="str" cm="1">
        <f t="array" ref="X5289">_xlfn.IFS(W5289&lt;=3, "Q1", W5289&lt;=6, "Q2", W5289&lt;=9, "Q3", W5289&lt;=12, "Q4")</f>
        <v>Q2</v>
      </c>
      <c r="Y5289" s="4">
        <f t="shared" si="330"/>
        <v>-170</v>
      </c>
      <c r="Z5289" t="str">
        <f t="shared" si="331"/>
        <v>May</v>
      </c>
    </row>
    <row r="5290" spans="1:26" x14ac:dyDescent="0.3">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c r="V5290">
        <f t="shared" si="328"/>
        <v>5</v>
      </c>
      <c r="W5290">
        <f t="shared" si="329"/>
        <v>4</v>
      </c>
      <c r="X5290" t="str" cm="1">
        <f t="array" ref="X5290">_xlfn.IFS(W5290&lt;=3, "Q1", W5290&lt;=6, "Q2", W5290&lt;=9, "Q3", W5290&lt;=12, "Q4")</f>
        <v>Q2</v>
      </c>
      <c r="Y5290" s="4">
        <f t="shared" si="330"/>
        <v>49</v>
      </c>
      <c r="Z5290" t="str">
        <f t="shared" si="331"/>
        <v>April</v>
      </c>
    </row>
    <row r="5291" spans="1:26" x14ac:dyDescent="0.3">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c r="V5291">
        <f t="shared" si="328"/>
        <v>7</v>
      </c>
      <c r="W5291">
        <f t="shared" si="329"/>
        <v>9</v>
      </c>
      <c r="X5291" t="str" cm="1">
        <f t="array" ref="X5291">_xlfn.IFS(W5291&lt;=3, "Q1", W5291&lt;=6, "Q2", W5291&lt;=9, "Q3", W5291&lt;=12, "Q4")</f>
        <v>Q3</v>
      </c>
      <c r="Y5291" s="4">
        <f t="shared" si="330"/>
        <v>35</v>
      </c>
      <c r="Z5291" t="str">
        <f t="shared" si="331"/>
        <v>September</v>
      </c>
    </row>
    <row r="5292" spans="1:26" x14ac:dyDescent="0.3">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c r="V5292">
        <f t="shared" si="328"/>
        <v>7</v>
      </c>
      <c r="W5292">
        <f t="shared" si="329"/>
        <v>9</v>
      </c>
      <c r="X5292" t="str" cm="1">
        <f t="array" ref="X5292">_xlfn.IFS(W5292&lt;=3, "Q1", W5292&lt;=6, "Q2", W5292&lt;=9, "Q3", W5292&lt;=12, "Q4")</f>
        <v>Q3</v>
      </c>
      <c r="Y5292" s="4">
        <f t="shared" si="330"/>
        <v>-1.4285714285714286</v>
      </c>
      <c r="Z5292" t="str">
        <f t="shared" si="331"/>
        <v>September</v>
      </c>
    </row>
    <row r="5293" spans="1:26" x14ac:dyDescent="0.3">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c r="V5293">
        <f t="shared" si="328"/>
        <v>7</v>
      </c>
      <c r="W5293">
        <f t="shared" si="329"/>
        <v>9</v>
      </c>
      <c r="X5293" t="str" cm="1">
        <f t="array" ref="X5293">_xlfn.IFS(W5293&lt;=3, "Q1", W5293&lt;=6, "Q2", W5293&lt;=9, "Q3", W5293&lt;=12, "Q4")</f>
        <v>Q3</v>
      </c>
      <c r="Y5293" s="4">
        <f t="shared" si="330"/>
        <v>33.75</v>
      </c>
      <c r="Z5293" t="str">
        <f t="shared" si="331"/>
        <v>September</v>
      </c>
    </row>
    <row r="5294" spans="1:26" x14ac:dyDescent="0.3">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c r="V5294">
        <f t="shared" si="328"/>
        <v>3</v>
      </c>
      <c r="W5294">
        <f t="shared" si="329"/>
        <v>6</v>
      </c>
      <c r="X5294" t="str" cm="1">
        <f t="array" ref="X5294">_xlfn.IFS(W5294&lt;=3, "Q1", W5294&lt;=6, "Q2", W5294&lt;=9, "Q3", W5294&lt;=12, "Q4")</f>
        <v>Q2</v>
      </c>
      <c r="Y5294" s="4">
        <f t="shared" si="330"/>
        <v>7.4999999999999982</v>
      </c>
      <c r="Z5294" t="str">
        <f t="shared" si="331"/>
        <v>June</v>
      </c>
    </row>
    <row r="5295" spans="1:26" x14ac:dyDescent="0.3">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c r="V5295">
        <f t="shared" si="328"/>
        <v>4</v>
      </c>
      <c r="W5295">
        <f t="shared" si="329"/>
        <v>12</v>
      </c>
      <c r="X5295" t="str" cm="1">
        <f t="array" ref="X5295">_xlfn.IFS(W5295&lt;=3, "Q1", W5295&lt;=6, "Q2", W5295&lt;=9, "Q3", W5295&lt;=12, "Q4")</f>
        <v>Q4</v>
      </c>
      <c r="Y5295" s="4">
        <f t="shared" si="330"/>
        <v>-30</v>
      </c>
      <c r="Z5295" t="str">
        <f t="shared" si="331"/>
        <v>December</v>
      </c>
    </row>
    <row r="5296" spans="1:26" x14ac:dyDescent="0.3">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c r="V5296">
        <f t="shared" si="328"/>
        <v>4</v>
      </c>
      <c r="W5296">
        <f t="shared" si="329"/>
        <v>8</v>
      </c>
      <c r="X5296" t="str" cm="1">
        <f t="array" ref="X5296">_xlfn.IFS(W5296&lt;=3, "Q1", W5296&lt;=6, "Q2", W5296&lt;=9, "Q3", W5296&lt;=12, "Q4")</f>
        <v>Q3</v>
      </c>
      <c r="Y5296" s="4">
        <f t="shared" si="330"/>
        <v>46</v>
      </c>
      <c r="Z5296" t="str">
        <f t="shared" si="331"/>
        <v>August</v>
      </c>
    </row>
    <row r="5297" spans="1:26" x14ac:dyDescent="0.3">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c r="V5297">
        <f t="shared" si="328"/>
        <v>5</v>
      </c>
      <c r="W5297">
        <f t="shared" si="329"/>
        <v>3</v>
      </c>
      <c r="X5297" t="str" cm="1">
        <f t="array" ref="X5297">_xlfn.IFS(W5297&lt;=3, "Q1", W5297&lt;=6, "Q2", W5297&lt;=9, "Q3", W5297&lt;=12, "Q4")</f>
        <v>Q1</v>
      </c>
      <c r="Y5297" s="4">
        <f t="shared" si="330"/>
        <v>36.250000000000007</v>
      </c>
      <c r="Z5297" t="str">
        <f t="shared" si="331"/>
        <v>March</v>
      </c>
    </row>
    <row r="5298" spans="1:26" x14ac:dyDescent="0.3">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c r="V5298">
        <f t="shared" si="328"/>
        <v>4</v>
      </c>
      <c r="W5298">
        <f t="shared" si="329"/>
        <v>7</v>
      </c>
      <c r="X5298" t="str" cm="1">
        <f t="array" ref="X5298">_xlfn.IFS(W5298&lt;=3, "Q1", W5298&lt;=6, "Q2", W5298&lt;=9, "Q3", W5298&lt;=12, "Q4")</f>
        <v>Q3</v>
      </c>
      <c r="Y5298" s="4">
        <f t="shared" si="330"/>
        <v>26.999999999999996</v>
      </c>
      <c r="Z5298" t="str">
        <f t="shared" si="331"/>
        <v>July</v>
      </c>
    </row>
    <row r="5299" spans="1:26" x14ac:dyDescent="0.3">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c r="V5299">
        <f t="shared" si="328"/>
        <v>4</v>
      </c>
      <c r="W5299">
        <f t="shared" si="329"/>
        <v>7</v>
      </c>
      <c r="X5299" t="str" cm="1">
        <f t="array" ref="X5299">_xlfn.IFS(W5299&lt;=3, "Q1", W5299&lt;=6, "Q2", W5299&lt;=9, "Q3", W5299&lt;=12, "Q4")</f>
        <v>Q3</v>
      </c>
      <c r="Y5299" s="4">
        <f t="shared" si="330"/>
        <v>25</v>
      </c>
      <c r="Z5299" t="str">
        <f t="shared" si="331"/>
        <v>July</v>
      </c>
    </row>
    <row r="5300" spans="1:26" x14ac:dyDescent="0.3">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c r="V5300">
        <f t="shared" si="328"/>
        <v>3</v>
      </c>
      <c r="W5300">
        <f t="shared" si="329"/>
        <v>9</v>
      </c>
      <c r="X5300" t="str" cm="1">
        <f t="array" ref="X5300">_xlfn.IFS(W5300&lt;=3, "Q1", W5300&lt;=6, "Q2", W5300&lt;=9, "Q3", W5300&lt;=12, "Q4")</f>
        <v>Q3</v>
      </c>
      <c r="Y5300" s="4">
        <f t="shared" si="330"/>
        <v>47</v>
      </c>
      <c r="Z5300" t="str">
        <f t="shared" si="331"/>
        <v>September</v>
      </c>
    </row>
    <row r="5301" spans="1:26" x14ac:dyDescent="0.3">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c r="V5301">
        <f t="shared" si="328"/>
        <v>3</v>
      </c>
      <c r="W5301">
        <f t="shared" si="329"/>
        <v>9</v>
      </c>
      <c r="X5301" t="str" cm="1">
        <f t="array" ref="X5301">_xlfn.IFS(W5301&lt;=3, "Q1", W5301&lt;=6, "Q2", W5301&lt;=9, "Q3", W5301&lt;=12, "Q4")</f>
        <v>Q3</v>
      </c>
      <c r="Y5301" s="4">
        <f t="shared" si="330"/>
        <v>46.000000000000007</v>
      </c>
      <c r="Z5301" t="str">
        <f t="shared" si="331"/>
        <v>September</v>
      </c>
    </row>
    <row r="5302" spans="1:26" x14ac:dyDescent="0.3">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c r="V5302">
        <f t="shared" si="328"/>
        <v>4</v>
      </c>
      <c r="W5302">
        <f t="shared" si="329"/>
        <v>5</v>
      </c>
      <c r="X5302" t="str" cm="1">
        <f t="array" ref="X5302">_xlfn.IFS(W5302&lt;=3, "Q1", W5302&lt;=6, "Q2", W5302&lt;=9, "Q3", W5302&lt;=12, "Q4")</f>
        <v>Q2</v>
      </c>
      <c r="Y5302" s="4">
        <f t="shared" si="330"/>
        <v>17</v>
      </c>
      <c r="Z5302" t="str">
        <f t="shared" si="331"/>
        <v>May</v>
      </c>
    </row>
    <row r="5303" spans="1:26" x14ac:dyDescent="0.3">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c r="V5303">
        <f t="shared" si="328"/>
        <v>4</v>
      </c>
      <c r="W5303">
        <f t="shared" si="329"/>
        <v>5</v>
      </c>
      <c r="X5303" t="str" cm="1">
        <f t="array" ref="X5303">_xlfn.IFS(W5303&lt;=3, "Q1", W5303&lt;=6, "Q2", W5303&lt;=9, "Q3", W5303&lt;=12, "Q4")</f>
        <v>Q2</v>
      </c>
      <c r="Y5303" s="4">
        <f t="shared" si="330"/>
        <v>33</v>
      </c>
      <c r="Z5303" t="str">
        <f t="shared" si="331"/>
        <v>May</v>
      </c>
    </row>
    <row r="5304" spans="1:26" x14ac:dyDescent="0.3">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c r="V5304">
        <f t="shared" si="328"/>
        <v>4</v>
      </c>
      <c r="W5304">
        <f t="shared" si="329"/>
        <v>5</v>
      </c>
      <c r="X5304" t="str" cm="1">
        <f t="array" ref="X5304">_xlfn.IFS(W5304&lt;=3, "Q1", W5304&lt;=6, "Q2", W5304&lt;=9, "Q3", W5304&lt;=12, "Q4")</f>
        <v>Q2</v>
      </c>
      <c r="Y5304" s="4">
        <f t="shared" si="330"/>
        <v>48</v>
      </c>
      <c r="Z5304" t="str">
        <f t="shared" si="331"/>
        <v>May</v>
      </c>
    </row>
    <row r="5305" spans="1:26" x14ac:dyDescent="0.3">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c r="V5305">
        <f t="shared" si="328"/>
        <v>4</v>
      </c>
      <c r="W5305">
        <f t="shared" si="329"/>
        <v>11</v>
      </c>
      <c r="X5305" t="str" cm="1">
        <f t="array" ref="X5305">_xlfn.IFS(W5305&lt;=3, "Q1", W5305&lt;=6, "Q2", W5305&lt;=9, "Q3", W5305&lt;=12, "Q4")</f>
        <v>Q4</v>
      </c>
      <c r="Y5305" s="4">
        <f t="shared" si="330"/>
        <v>-2.8571428571428572</v>
      </c>
      <c r="Z5305" t="str">
        <f t="shared" si="331"/>
        <v>November</v>
      </c>
    </row>
    <row r="5306" spans="1:26" x14ac:dyDescent="0.3">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c r="V5306">
        <f t="shared" si="328"/>
        <v>2</v>
      </c>
      <c r="W5306">
        <f t="shared" si="329"/>
        <v>9</v>
      </c>
      <c r="X5306" t="str" cm="1">
        <f t="array" ref="X5306">_xlfn.IFS(W5306&lt;=3, "Q1", W5306&lt;=6, "Q2", W5306&lt;=9, "Q3", W5306&lt;=12, "Q4")</f>
        <v>Q3</v>
      </c>
      <c r="Y5306" s="4">
        <f t="shared" si="330"/>
        <v>-87.5</v>
      </c>
      <c r="Z5306" t="str">
        <f t="shared" si="331"/>
        <v>September</v>
      </c>
    </row>
    <row r="5307" spans="1:26" x14ac:dyDescent="0.3">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c r="V5307">
        <f t="shared" si="328"/>
        <v>5</v>
      </c>
      <c r="W5307">
        <f t="shared" si="329"/>
        <v>2</v>
      </c>
      <c r="X5307" t="str" cm="1">
        <f t="array" ref="X5307">_xlfn.IFS(W5307&lt;=3, "Q1", W5307&lt;=6, "Q2", W5307&lt;=9, "Q3", W5307&lt;=12, "Q4")</f>
        <v>Q1</v>
      </c>
      <c r="Y5307" s="4">
        <f t="shared" si="330"/>
        <v>42</v>
      </c>
      <c r="Z5307" t="str">
        <f t="shared" si="331"/>
        <v>February</v>
      </c>
    </row>
    <row r="5308" spans="1:26" x14ac:dyDescent="0.3">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c r="V5308">
        <f t="shared" si="328"/>
        <v>5</v>
      </c>
      <c r="W5308">
        <f t="shared" si="329"/>
        <v>2</v>
      </c>
      <c r="X5308" t="str" cm="1">
        <f t="array" ref="X5308">_xlfn.IFS(W5308&lt;=3, "Q1", W5308&lt;=6, "Q2", W5308&lt;=9, "Q3", W5308&lt;=12, "Q4")</f>
        <v>Q1</v>
      </c>
      <c r="Y5308" s="4">
        <f t="shared" si="330"/>
        <v>27</v>
      </c>
      <c r="Z5308" t="str">
        <f t="shared" si="331"/>
        <v>February</v>
      </c>
    </row>
    <row r="5309" spans="1:26" x14ac:dyDescent="0.3">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c r="V5309">
        <f t="shared" si="328"/>
        <v>5</v>
      </c>
      <c r="W5309">
        <f t="shared" si="329"/>
        <v>2</v>
      </c>
      <c r="X5309" t="str" cm="1">
        <f t="array" ref="X5309">_xlfn.IFS(W5309&lt;=3, "Q1", W5309&lt;=6, "Q2", W5309&lt;=9, "Q3", W5309&lt;=12, "Q4")</f>
        <v>Q1</v>
      </c>
      <c r="Y5309" s="4">
        <f t="shared" si="330"/>
        <v>5.0000000000000009</v>
      </c>
      <c r="Z5309" t="str">
        <f t="shared" si="331"/>
        <v>February</v>
      </c>
    </row>
    <row r="5310" spans="1:26" x14ac:dyDescent="0.3">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c r="V5310">
        <f t="shared" si="328"/>
        <v>2</v>
      </c>
      <c r="W5310">
        <f t="shared" si="329"/>
        <v>11</v>
      </c>
      <c r="X5310" t="str" cm="1">
        <f t="array" ref="X5310">_xlfn.IFS(W5310&lt;=3, "Q1", W5310&lt;=6, "Q2", W5310&lt;=9, "Q3", W5310&lt;=12, "Q4")</f>
        <v>Q4</v>
      </c>
      <c r="Y5310" s="4">
        <f t="shared" si="330"/>
        <v>-24.285714285714285</v>
      </c>
      <c r="Z5310" t="str">
        <f t="shared" si="331"/>
        <v>November</v>
      </c>
    </row>
    <row r="5311" spans="1:26" x14ac:dyDescent="0.3">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c r="V5311">
        <f t="shared" si="328"/>
        <v>2</v>
      </c>
      <c r="W5311">
        <f t="shared" si="329"/>
        <v>11</v>
      </c>
      <c r="X5311" t="str" cm="1">
        <f t="array" ref="X5311">_xlfn.IFS(W5311&lt;=3, "Q1", W5311&lt;=6, "Q2", W5311&lt;=9, "Q3", W5311&lt;=12, "Q4")</f>
        <v>Q4</v>
      </c>
      <c r="Y5311" s="4">
        <f t="shared" si="330"/>
        <v>30</v>
      </c>
      <c r="Z5311" t="str">
        <f t="shared" si="331"/>
        <v>November</v>
      </c>
    </row>
    <row r="5312" spans="1:26" x14ac:dyDescent="0.3">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c r="V5312">
        <f t="shared" si="328"/>
        <v>2</v>
      </c>
      <c r="W5312">
        <f t="shared" si="329"/>
        <v>11</v>
      </c>
      <c r="X5312" t="str" cm="1">
        <f t="array" ref="X5312">_xlfn.IFS(W5312&lt;=3, "Q1", W5312&lt;=6, "Q2", W5312&lt;=9, "Q3", W5312&lt;=12, "Q4")</f>
        <v>Q4</v>
      </c>
      <c r="Y5312" s="4">
        <f t="shared" si="330"/>
        <v>-150</v>
      </c>
      <c r="Z5312" t="str">
        <f t="shared" si="331"/>
        <v>November</v>
      </c>
    </row>
    <row r="5313" spans="1:26" x14ac:dyDescent="0.3">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c r="V5313">
        <f t="shared" si="328"/>
        <v>6</v>
      </c>
      <c r="W5313">
        <f t="shared" si="329"/>
        <v>8</v>
      </c>
      <c r="X5313" t="str" cm="1">
        <f t="array" ref="X5313">_xlfn.IFS(W5313&lt;=3, "Q1", W5313&lt;=6, "Q2", W5313&lt;=9, "Q3", W5313&lt;=12, "Q4")</f>
        <v>Q3</v>
      </c>
      <c r="Y5313" s="4">
        <f t="shared" si="330"/>
        <v>36.250000000000007</v>
      </c>
      <c r="Z5313" t="str">
        <f t="shared" si="331"/>
        <v>August</v>
      </c>
    </row>
    <row r="5314" spans="1:26" x14ac:dyDescent="0.3">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c r="V5314">
        <f t="shared" si="328"/>
        <v>6</v>
      </c>
      <c r="W5314">
        <f t="shared" si="329"/>
        <v>8</v>
      </c>
      <c r="X5314" t="str" cm="1">
        <f t="array" ref="X5314">_xlfn.IFS(W5314&lt;=3, "Q1", W5314&lt;=6, "Q2", W5314&lt;=9, "Q3", W5314&lt;=12, "Q4")</f>
        <v>Q3</v>
      </c>
      <c r="Y5314" s="4">
        <f t="shared" si="330"/>
        <v>12.5</v>
      </c>
      <c r="Z5314" t="str">
        <f t="shared" si="331"/>
        <v>August</v>
      </c>
    </row>
    <row r="5315" spans="1:26" x14ac:dyDescent="0.3">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c r="V5315">
        <f t="shared" ref="V5315:V5378" si="332">D5315-C5315</f>
        <v>5</v>
      </c>
      <c r="W5315">
        <f t="shared" ref="W5315:W5378" si="333">MONTH(C5315)</f>
        <v>4</v>
      </c>
      <c r="X5315" t="str" cm="1">
        <f t="array" ref="X5315">_xlfn.IFS(W5315&lt;=3, "Q1", W5315&lt;=6, "Q2", W5315&lt;=9, "Q3", W5315&lt;=12, "Q4")</f>
        <v>Q2</v>
      </c>
      <c r="Y5315" s="4">
        <f t="shared" ref="Y5315:Y5378" si="334">(U5315/R5315)*100</f>
        <v>33.000000000000007</v>
      </c>
      <c r="Z5315" t="str">
        <f t="shared" ref="Z5315:Z5378" si="335">TEXT(C5315, "mmmm")</f>
        <v>April</v>
      </c>
    </row>
    <row r="5316" spans="1:26" x14ac:dyDescent="0.3">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c r="V5316">
        <f t="shared" si="332"/>
        <v>5</v>
      </c>
      <c r="W5316">
        <f t="shared" si="333"/>
        <v>4</v>
      </c>
      <c r="X5316" t="str" cm="1">
        <f t="array" ref="X5316">_xlfn.IFS(W5316&lt;=3, "Q1", W5316&lt;=6, "Q2", W5316&lt;=9, "Q3", W5316&lt;=12, "Q4")</f>
        <v>Q2</v>
      </c>
      <c r="Y5316" s="4">
        <f t="shared" si="334"/>
        <v>49</v>
      </c>
      <c r="Z5316" t="str">
        <f t="shared" si="335"/>
        <v>April</v>
      </c>
    </row>
    <row r="5317" spans="1:26" x14ac:dyDescent="0.3">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c r="V5317">
        <f t="shared" si="332"/>
        <v>6</v>
      </c>
      <c r="W5317">
        <f t="shared" si="333"/>
        <v>5</v>
      </c>
      <c r="X5317" t="str" cm="1">
        <f t="array" ref="X5317">_xlfn.IFS(W5317&lt;=3, "Q1", W5317&lt;=6, "Q2", W5317&lt;=9, "Q3", W5317&lt;=12, "Q4")</f>
        <v>Q2</v>
      </c>
      <c r="Y5317" s="4">
        <f t="shared" si="334"/>
        <v>6.25</v>
      </c>
      <c r="Z5317" t="str">
        <f t="shared" si="335"/>
        <v>May</v>
      </c>
    </row>
    <row r="5318" spans="1:26" x14ac:dyDescent="0.3">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c r="V5318">
        <f t="shared" si="332"/>
        <v>3</v>
      </c>
      <c r="W5318">
        <f t="shared" si="333"/>
        <v>10</v>
      </c>
      <c r="X5318" t="str" cm="1">
        <f t="array" ref="X5318">_xlfn.IFS(W5318&lt;=3, "Q1", W5318&lt;=6, "Q2", W5318&lt;=9, "Q3", W5318&lt;=12, "Q4")</f>
        <v>Q4</v>
      </c>
      <c r="Y5318" s="4">
        <f t="shared" si="334"/>
        <v>11.25</v>
      </c>
      <c r="Z5318" t="str">
        <f t="shared" si="335"/>
        <v>October</v>
      </c>
    </row>
    <row r="5319" spans="1:26" x14ac:dyDescent="0.3">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c r="V5319">
        <f t="shared" si="332"/>
        <v>3</v>
      </c>
      <c r="W5319">
        <f t="shared" si="333"/>
        <v>10</v>
      </c>
      <c r="X5319" t="str" cm="1">
        <f t="array" ref="X5319">_xlfn.IFS(W5319&lt;=3, "Q1", W5319&lt;=6, "Q2", W5319&lt;=9, "Q3", W5319&lt;=12, "Q4")</f>
        <v>Q4</v>
      </c>
      <c r="Y5319" s="4">
        <f t="shared" si="334"/>
        <v>16.249999999999996</v>
      </c>
      <c r="Z5319" t="str">
        <f t="shared" si="335"/>
        <v>October</v>
      </c>
    </row>
    <row r="5320" spans="1:26" x14ac:dyDescent="0.3">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c r="V5320">
        <f t="shared" si="332"/>
        <v>3</v>
      </c>
      <c r="W5320">
        <f t="shared" si="333"/>
        <v>10</v>
      </c>
      <c r="X5320" t="str" cm="1">
        <f t="array" ref="X5320">_xlfn.IFS(W5320&lt;=3, "Q1", W5320&lt;=6, "Q2", W5320&lt;=9, "Q3", W5320&lt;=12, "Q4")</f>
        <v>Q4</v>
      </c>
      <c r="Y5320" s="4">
        <f t="shared" si="334"/>
        <v>35</v>
      </c>
      <c r="Z5320" t="str">
        <f t="shared" si="335"/>
        <v>October</v>
      </c>
    </row>
    <row r="5321" spans="1:26" x14ac:dyDescent="0.3">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c r="V5321">
        <f t="shared" si="332"/>
        <v>3</v>
      </c>
      <c r="W5321">
        <f t="shared" si="333"/>
        <v>10</v>
      </c>
      <c r="X5321" t="str" cm="1">
        <f t="array" ref="X5321">_xlfn.IFS(W5321&lt;=3, "Q1", W5321&lt;=6, "Q2", W5321&lt;=9, "Q3", W5321&lt;=12, "Q4")</f>
        <v>Q4</v>
      </c>
      <c r="Y5321" s="4">
        <f t="shared" si="334"/>
        <v>-80</v>
      </c>
      <c r="Z5321" t="str">
        <f t="shared" si="335"/>
        <v>October</v>
      </c>
    </row>
    <row r="5322" spans="1:26" x14ac:dyDescent="0.3">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c r="V5322">
        <f t="shared" si="332"/>
        <v>3</v>
      </c>
      <c r="W5322">
        <f t="shared" si="333"/>
        <v>10</v>
      </c>
      <c r="X5322" t="str" cm="1">
        <f t="array" ref="X5322">_xlfn.IFS(W5322&lt;=3, "Q1", W5322&lt;=6, "Q2", W5322&lt;=9, "Q3", W5322&lt;=12, "Q4")</f>
        <v>Q4</v>
      </c>
      <c r="Y5322" s="4">
        <f t="shared" si="334"/>
        <v>-43.333333333333336</v>
      </c>
      <c r="Z5322" t="str">
        <f t="shared" si="335"/>
        <v>October</v>
      </c>
    </row>
    <row r="5323" spans="1:26" x14ac:dyDescent="0.3">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c r="V5323">
        <f t="shared" si="332"/>
        <v>3</v>
      </c>
      <c r="W5323">
        <f t="shared" si="333"/>
        <v>10</v>
      </c>
      <c r="X5323" t="str" cm="1">
        <f t="array" ref="X5323">_xlfn.IFS(W5323&lt;=3, "Q1", W5323&lt;=6, "Q2", W5323&lt;=9, "Q3", W5323&lt;=12, "Q4")</f>
        <v>Q4</v>
      </c>
      <c r="Y5323" s="4">
        <f t="shared" si="334"/>
        <v>-76.666666666666671</v>
      </c>
      <c r="Z5323" t="str">
        <f t="shared" si="335"/>
        <v>October</v>
      </c>
    </row>
    <row r="5324" spans="1:26" x14ac:dyDescent="0.3">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c r="V5324">
        <f t="shared" si="332"/>
        <v>3</v>
      </c>
      <c r="W5324">
        <f t="shared" si="333"/>
        <v>10</v>
      </c>
      <c r="X5324" t="str" cm="1">
        <f t="array" ref="X5324">_xlfn.IFS(W5324&lt;=3, "Q1", W5324&lt;=6, "Q2", W5324&lt;=9, "Q3", W5324&lt;=12, "Q4")</f>
        <v>Q4</v>
      </c>
      <c r="Y5324" s="4">
        <f t="shared" si="334"/>
        <v>30</v>
      </c>
      <c r="Z5324" t="str">
        <f t="shared" si="335"/>
        <v>October</v>
      </c>
    </row>
    <row r="5325" spans="1:26" x14ac:dyDescent="0.3">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c r="V5325">
        <f t="shared" si="332"/>
        <v>5</v>
      </c>
      <c r="W5325">
        <f t="shared" si="333"/>
        <v>9</v>
      </c>
      <c r="X5325" t="str" cm="1">
        <f t="array" ref="X5325">_xlfn.IFS(W5325&lt;=3, "Q1", W5325&lt;=6, "Q2", W5325&lt;=9, "Q3", W5325&lt;=12, "Q4")</f>
        <v>Q3</v>
      </c>
      <c r="Y5325" s="4">
        <f t="shared" si="334"/>
        <v>50</v>
      </c>
      <c r="Z5325" t="str">
        <f t="shared" si="335"/>
        <v>September</v>
      </c>
    </row>
    <row r="5326" spans="1:26" x14ac:dyDescent="0.3">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c r="V5326">
        <f t="shared" si="332"/>
        <v>5</v>
      </c>
      <c r="W5326">
        <f t="shared" si="333"/>
        <v>12</v>
      </c>
      <c r="X5326" t="str" cm="1">
        <f t="array" ref="X5326">_xlfn.IFS(W5326&lt;=3, "Q1", W5326&lt;=6, "Q2", W5326&lt;=9, "Q3", W5326&lt;=12, "Q4")</f>
        <v>Q4</v>
      </c>
      <c r="Y5326" s="4">
        <f t="shared" si="334"/>
        <v>37.000000000000007</v>
      </c>
      <c r="Z5326" t="str">
        <f t="shared" si="335"/>
        <v>December</v>
      </c>
    </row>
    <row r="5327" spans="1:26" x14ac:dyDescent="0.3">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c r="V5327">
        <f t="shared" si="332"/>
        <v>5</v>
      </c>
      <c r="W5327">
        <f t="shared" si="333"/>
        <v>12</v>
      </c>
      <c r="X5327" t="str" cm="1">
        <f t="array" ref="X5327">_xlfn.IFS(W5327&lt;=3, "Q1", W5327&lt;=6, "Q2", W5327&lt;=9, "Q3", W5327&lt;=12, "Q4")</f>
        <v>Q4</v>
      </c>
      <c r="Y5327" s="4">
        <f t="shared" si="334"/>
        <v>36.000000000000007</v>
      </c>
      <c r="Z5327" t="str">
        <f t="shared" si="335"/>
        <v>December</v>
      </c>
    </row>
    <row r="5328" spans="1:26" x14ac:dyDescent="0.3">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c r="V5328">
        <f t="shared" si="332"/>
        <v>5</v>
      </c>
      <c r="W5328">
        <f t="shared" si="333"/>
        <v>1</v>
      </c>
      <c r="X5328" t="str" cm="1">
        <f t="array" ref="X5328">_xlfn.IFS(W5328&lt;=3, "Q1", W5328&lt;=6, "Q2", W5328&lt;=9, "Q3", W5328&lt;=12, "Q4")</f>
        <v>Q1</v>
      </c>
      <c r="Y5328" s="4">
        <f t="shared" si="334"/>
        <v>30</v>
      </c>
      <c r="Z5328" t="str">
        <f t="shared" si="335"/>
        <v>January</v>
      </c>
    </row>
    <row r="5329" spans="1:26" x14ac:dyDescent="0.3">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c r="V5329">
        <f t="shared" si="332"/>
        <v>2</v>
      </c>
      <c r="W5329">
        <f t="shared" si="333"/>
        <v>1</v>
      </c>
      <c r="X5329" t="str" cm="1">
        <f t="array" ref="X5329">_xlfn.IFS(W5329&lt;=3, "Q1", W5329&lt;=6, "Q2", W5329&lt;=9, "Q3", W5329&lt;=12, "Q4")</f>
        <v>Q1</v>
      </c>
      <c r="Y5329" s="4">
        <f t="shared" si="334"/>
        <v>48.000000000000007</v>
      </c>
      <c r="Z5329" t="str">
        <f t="shared" si="335"/>
        <v>January</v>
      </c>
    </row>
    <row r="5330" spans="1:26" x14ac:dyDescent="0.3">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c r="V5330">
        <f t="shared" si="332"/>
        <v>4</v>
      </c>
      <c r="W5330">
        <f t="shared" si="333"/>
        <v>3</v>
      </c>
      <c r="X5330" t="str" cm="1">
        <f t="array" ref="X5330">_xlfn.IFS(W5330&lt;=3, "Q1", W5330&lt;=6, "Q2", W5330&lt;=9, "Q3", W5330&lt;=12, "Q4")</f>
        <v>Q1</v>
      </c>
      <c r="Y5330" s="4">
        <f t="shared" si="334"/>
        <v>7.5</v>
      </c>
      <c r="Z5330" t="str">
        <f t="shared" si="335"/>
        <v>March</v>
      </c>
    </row>
    <row r="5331" spans="1:26" x14ac:dyDescent="0.3">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c r="V5331">
        <f t="shared" si="332"/>
        <v>3</v>
      </c>
      <c r="W5331">
        <f t="shared" si="333"/>
        <v>12</v>
      </c>
      <c r="X5331" t="str" cm="1">
        <f t="array" ref="X5331">_xlfn.IFS(W5331&lt;=3, "Q1", W5331&lt;=6, "Q2", W5331&lt;=9, "Q3", W5331&lt;=12, "Q4")</f>
        <v>Q4</v>
      </c>
      <c r="Y5331" s="4">
        <f t="shared" si="334"/>
        <v>35</v>
      </c>
      <c r="Z5331" t="str">
        <f t="shared" si="335"/>
        <v>December</v>
      </c>
    </row>
    <row r="5332" spans="1:26" x14ac:dyDescent="0.3">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c r="V5332">
        <f t="shared" si="332"/>
        <v>4</v>
      </c>
      <c r="W5332">
        <f t="shared" si="333"/>
        <v>9</v>
      </c>
      <c r="X5332" t="str" cm="1">
        <f t="array" ref="X5332">_xlfn.IFS(W5332&lt;=3, "Q1", W5332&lt;=6, "Q2", W5332&lt;=9, "Q3", W5332&lt;=12, "Q4")</f>
        <v>Q3</v>
      </c>
      <c r="Y5332" s="4">
        <f t="shared" si="334"/>
        <v>39</v>
      </c>
      <c r="Z5332" t="str">
        <f t="shared" si="335"/>
        <v>September</v>
      </c>
    </row>
    <row r="5333" spans="1:26" x14ac:dyDescent="0.3">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c r="V5333">
        <f t="shared" si="332"/>
        <v>4</v>
      </c>
      <c r="W5333">
        <f t="shared" si="333"/>
        <v>9</v>
      </c>
      <c r="X5333" t="str" cm="1">
        <f t="array" ref="X5333">_xlfn.IFS(W5333&lt;=3, "Q1", W5333&lt;=6, "Q2", W5333&lt;=9, "Q3", W5333&lt;=12, "Q4")</f>
        <v>Q3</v>
      </c>
      <c r="Y5333" s="4">
        <f t="shared" si="334"/>
        <v>33.75</v>
      </c>
      <c r="Z5333" t="str">
        <f t="shared" si="335"/>
        <v>September</v>
      </c>
    </row>
    <row r="5334" spans="1:26" x14ac:dyDescent="0.3">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c r="V5334">
        <f t="shared" si="332"/>
        <v>4</v>
      </c>
      <c r="W5334">
        <f t="shared" si="333"/>
        <v>9</v>
      </c>
      <c r="X5334" t="str" cm="1">
        <f t="array" ref="X5334">_xlfn.IFS(W5334&lt;=3, "Q1", W5334&lt;=6, "Q2", W5334&lt;=9, "Q3", W5334&lt;=12, "Q4")</f>
        <v>Q3</v>
      </c>
      <c r="Y5334" s="4">
        <f t="shared" si="334"/>
        <v>29.000000000000004</v>
      </c>
      <c r="Z5334" t="str">
        <f t="shared" si="335"/>
        <v>September</v>
      </c>
    </row>
    <row r="5335" spans="1:26" x14ac:dyDescent="0.3">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c r="V5335">
        <f t="shared" si="332"/>
        <v>6</v>
      </c>
      <c r="W5335">
        <f t="shared" si="333"/>
        <v>8</v>
      </c>
      <c r="X5335" t="str" cm="1">
        <f t="array" ref="X5335">_xlfn.IFS(W5335&lt;=3, "Q1", W5335&lt;=6, "Q2", W5335&lt;=9, "Q3", W5335&lt;=12, "Q4")</f>
        <v>Q3</v>
      </c>
      <c r="Y5335" s="4">
        <f t="shared" si="334"/>
        <v>38</v>
      </c>
      <c r="Z5335" t="str">
        <f t="shared" si="335"/>
        <v>August</v>
      </c>
    </row>
    <row r="5336" spans="1:26" x14ac:dyDescent="0.3">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c r="V5336">
        <f t="shared" si="332"/>
        <v>6</v>
      </c>
      <c r="W5336">
        <f t="shared" si="333"/>
        <v>8</v>
      </c>
      <c r="X5336" t="str" cm="1">
        <f t="array" ref="X5336">_xlfn.IFS(W5336&lt;=3, "Q1", W5336&lt;=6, "Q2", W5336&lt;=9, "Q3", W5336&lt;=12, "Q4")</f>
        <v>Q3</v>
      </c>
      <c r="Y5336" s="4">
        <f t="shared" si="334"/>
        <v>49.000000000000007</v>
      </c>
      <c r="Z5336" t="str">
        <f t="shared" si="335"/>
        <v>August</v>
      </c>
    </row>
    <row r="5337" spans="1:26" x14ac:dyDescent="0.3">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c r="V5337">
        <f t="shared" si="332"/>
        <v>6</v>
      </c>
      <c r="W5337">
        <f t="shared" si="333"/>
        <v>8</v>
      </c>
      <c r="X5337" t="str" cm="1">
        <f t="array" ref="X5337">_xlfn.IFS(W5337&lt;=3, "Q1", W5337&lt;=6, "Q2", W5337&lt;=9, "Q3", W5337&lt;=12, "Q4")</f>
        <v>Q3</v>
      </c>
      <c r="Y5337" s="4">
        <f t="shared" si="334"/>
        <v>46</v>
      </c>
      <c r="Z5337" t="str">
        <f t="shared" si="335"/>
        <v>August</v>
      </c>
    </row>
    <row r="5338" spans="1:26" x14ac:dyDescent="0.3">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c r="V5338">
        <f t="shared" si="332"/>
        <v>4</v>
      </c>
      <c r="W5338">
        <f t="shared" si="333"/>
        <v>5</v>
      </c>
      <c r="X5338" t="str" cm="1">
        <f t="array" ref="X5338">_xlfn.IFS(W5338&lt;=3, "Q1", W5338&lt;=6, "Q2", W5338&lt;=9, "Q3", W5338&lt;=12, "Q4")</f>
        <v>Q2</v>
      </c>
      <c r="Y5338" s="4">
        <f t="shared" si="334"/>
        <v>32.500000000000007</v>
      </c>
      <c r="Z5338" t="str">
        <f t="shared" si="335"/>
        <v>May</v>
      </c>
    </row>
    <row r="5339" spans="1:26" x14ac:dyDescent="0.3">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c r="V5339">
        <f t="shared" si="332"/>
        <v>5</v>
      </c>
      <c r="W5339">
        <f t="shared" si="333"/>
        <v>10</v>
      </c>
      <c r="X5339" t="str" cm="1">
        <f t="array" ref="X5339">_xlfn.IFS(W5339&lt;=3, "Q1", W5339&lt;=6, "Q2", W5339&lt;=9, "Q3", W5339&lt;=12, "Q4")</f>
        <v>Q4</v>
      </c>
      <c r="Y5339" s="4">
        <f t="shared" si="334"/>
        <v>36.25</v>
      </c>
      <c r="Z5339" t="str">
        <f t="shared" si="335"/>
        <v>October</v>
      </c>
    </row>
    <row r="5340" spans="1:26" x14ac:dyDescent="0.3">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c r="V5340">
        <f t="shared" si="332"/>
        <v>5</v>
      </c>
      <c r="W5340">
        <f t="shared" si="333"/>
        <v>11</v>
      </c>
      <c r="X5340" t="str" cm="1">
        <f t="array" ref="X5340">_xlfn.IFS(W5340&lt;=3, "Q1", W5340&lt;=6, "Q2", W5340&lt;=9, "Q3", W5340&lt;=12, "Q4")</f>
        <v>Q4</v>
      </c>
      <c r="Y5340" s="4">
        <f t="shared" si="334"/>
        <v>2</v>
      </c>
      <c r="Z5340" t="str">
        <f t="shared" si="335"/>
        <v>November</v>
      </c>
    </row>
    <row r="5341" spans="1:26" x14ac:dyDescent="0.3">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c r="V5341">
        <f t="shared" si="332"/>
        <v>5</v>
      </c>
      <c r="W5341">
        <f t="shared" si="333"/>
        <v>11</v>
      </c>
      <c r="X5341" t="str" cm="1">
        <f t="array" ref="X5341">_xlfn.IFS(W5341&lt;=3, "Q1", W5341&lt;=6, "Q2", W5341&lt;=9, "Q3", W5341&lt;=12, "Q4")</f>
        <v>Q4</v>
      </c>
      <c r="Y5341" s="4">
        <f t="shared" si="334"/>
        <v>47</v>
      </c>
      <c r="Z5341" t="str">
        <f t="shared" si="335"/>
        <v>November</v>
      </c>
    </row>
    <row r="5342" spans="1:26" x14ac:dyDescent="0.3">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c r="V5342">
        <f t="shared" si="332"/>
        <v>5</v>
      </c>
      <c r="W5342">
        <f t="shared" si="333"/>
        <v>11</v>
      </c>
      <c r="X5342" t="str" cm="1">
        <f t="array" ref="X5342">_xlfn.IFS(W5342&lt;=3, "Q1", W5342&lt;=6, "Q2", W5342&lt;=9, "Q3", W5342&lt;=12, "Q4")</f>
        <v>Q4</v>
      </c>
      <c r="Y5342" s="4">
        <f t="shared" si="334"/>
        <v>43</v>
      </c>
      <c r="Z5342" t="str">
        <f t="shared" si="335"/>
        <v>November</v>
      </c>
    </row>
    <row r="5343" spans="1:26" x14ac:dyDescent="0.3">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c r="V5343">
        <f t="shared" si="332"/>
        <v>5</v>
      </c>
      <c r="W5343">
        <f t="shared" si="333"/>
        <v>11</v>
      </c>
      <c r="X5343" t="str" cm="1">
        <f t="array" ref="X5343">_xlfn.IFS(W5343&lt;=3, "Q1", W5343&lt;=6, "Q2", W5343&lt;=9, "Q3", W5343&lt;=12, "Q4")</f>
        <v>Q4</v>
      </c>
      <c r="Y5343" s="4">
        <f t="shared" si="334"/>
        <v>6</v>
      </c>
      <c r="Z5343" t="str">
        <f t="shared" si="335"/>
        <v>November</v>
      </c>
    </row>
    <row r="5344" spans="1:26" x14ac:dyDescent="0.3">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c r="V5344">
        <f t="shared" si="332"/>
        <v>6</v>
      </c>
      <c r="W5344">
        <f t="shared" si="333"/>
        <v>11</v>
      </c>
      <c r="X5344" t="str" cm="1">
        <f t="array" ref="X5344">_xlfn.IFS(W5344&lt;=3, "Q1", W5344&lt;=6, "Q2", W5344&lt;=9, "Q3", W5344&lt;=12, "Q4")</f>
        <v>Q4</v>
      </c>
      <c r="Y5344" s="4">
        <f t="shared" si="334"/>
        <v>33.75</v>
      </c>
      <c r="Z5344" t="str">
        <f t="shared" si="335"/>
        <v>November</v>
      </c>
    </row>
    <row r="5345" spans="1:26" x14ac:dyDescent="0.3">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c r="V5345">
        <f t="shared" si="332"/>
        <v>6</v>
      </c>
      <c r="W5345">
        <f t="shared" si="333"/>
        <v>11</v>
      </c>
      <c r="X5345" t="str" cm="1">
        <f t="array" ref="X5345">_xlfn.IFS(W5345&lt;=3, "Q1", W5345&lt;=6, "Q2", W5345&lt;=9, "Q3", W5345&lt;=12, "Q4")</f>
        <v>Q4</v>
      </c>
      <c r="Y5345" s="4">
        <f t="shared" si="334"/>
        <v>6.25</v>
      </c>
      <c r="Z5345" t="str">
        <f t="shared" si="335"/>
        <v>November</v>
      </c>
    </row>
    <row r="5346" spans="1:26" x14ac:dyDescent="0.3">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c r="V5346">
        <f t="shared" si="332"/>
        <v>2</v>
      </c>
      <c r="W5346">
        <f t="shared" si="333"/>
        <v>10</v>
      </c>
      <c r="X5346" t="str" cm="1">
        <f t="array" ref="X5346">_xlfn.IFS(W5346&lt;=3, "Q1", W5346&lt;=6, "Q2", W5346&lt;=9, "Q3", W5346&lt;=12, "Q4")</f>
        <v>Q4</v>
      </c>
      <c r="Y5346" s="4">
        <f t="shared" si="334"/>
        <v>6.9999999999999991</v>
      </c>
      <c r="Z5346" t="str">
        <f t="shared" si="335"/>
        <v>October</v>
      </c>
    </row>
    <row r="5347" spans="1:26" x14ac:dyDescent="0.3">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c r="V5347">
        <f t="shared" si="332"/>
        <v>2</v>
      </c>
      <c r="W5347">
        <f t="shared" si="333"/>
        <v>3</v>
      </c>
      <c r="X5347" t="str" cm="1">
        <f t="array" ref="X5347">_xlfn.IFS(W5347&lt;=3, "Q1", W5347&lt;=6, "Q2", W5347&lt;=9, "Q3", W5347&lt;=12, "Q4")</f>
        <v>Q1</v>
      </c>
      <c r="Y5347" s="4">
        <f t="shared" si="334"/>
        <v>28.999999999999996</v>
      </c>
      <c r="Z5347" t="str">
        <f t="shared" si="335"/>
        <v>March</v>
      </c>
    </row>
    <row r="5348" spans="1:26" x14ac:dyDescent="0.3">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c r="V5348">
        <f t="shared" si="332"/>
        <v>2</v>
      </c>
      <c r="W5348">
        <f t="shared" si="333"/>
        <v>3</v>
      </c>
      <c r="X5348" t="str" cm="1">
        <f t="array" ref="X5348">_xlfn.IFS(W5348&lt;=3, "Q1", W5348&lt;=6, "Q2", W5348&lt;=9, "Q3", W5348&lt;=12, "Q4")</f>
        <v>Q1</v>
      </c>
      <c r="Y5348" s="4">
        <f t="shared" si="334"/>
        <v>36.25</v>
      </c>
      <c r="Z5348" t="str">
        <f t="shared" si="335"/>
        <v>March</v>
      </c>
    </row>
    <row r="5349" spans="1:26" x14ac:dyDescent="0.3">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c r="V5349">
        <f t="shared" si="332"/>
        <v>2</v>
      </c>
      <c r="W5349">
        <f t="shared" si="333"/>
        <v>3</v>
      </c>
      <c r="X5349" t="str" cm="1">
        <f t="array" ref="X5349">_xlfn.IFS(W5349&lt;=3, "Q1", W5349&lt;=6, "Q2", W5349&lt;=9, "Q3", W5349&lt;=12, "Q4")</f>
        <v>Q1</v>
      </c>
      <c r="Y5349" s="4">
        <f t="shared" si="334"/>
        <v>33.75</v>
      </c>
      <c r="Z5349" t="str">
        <f t="shared" si="335"/>
        <v>March</v>
      </c>
    </row>
    <row r="5350" spans="1:26" x14ac:dyDescent="0.3">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c r="V5350">
        <f t="shared" si="332"/>
        <v>6</v>
      </c>
      <c r="W5350">
        <f t="shared" si="333"/>
        <v>1</v>
      </c>
      <c r="X5350" t="str" cm="1">
        <f t="array" ref="X5350">_xlfn.IFS(W5350&lt;=3, "Q1", W5350&lt;=6, "Q2", W5350&lt;=9, "Q3", W5350&lt;=12, "Q4")</f>
        <v>Q1</v>
      </c>
      <c r="Y5350" s="4">
        <f t="shared" si="334"/>
        <v>47.999999999999993</v>
      </c>
      <c r="Z5350" t="str">
        <f t="shared" si="335"/>
        <v>January</v>
      </c>
    </row>
    <row r="5351" spans="1:26" x14ac:dyDescent="0.3">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c r="V5351">
        <f t="shared" si="332"/>
        <v>6</v>
      </c>
      <c r="W5351">
        <f t="shared" si="333"/>
        <v>1</v>
      </c>
      <c r="X5351" t="str" cm="1">
        <f t="array" ref="X5351">_xlfn.IFS(W5351&lt;=3, "Q1", W5351&lt;=6, "Q2", W5351&lt;=9, "Q3", W5351&lt;=12, "Q4")</f>
        <v>Q1</v>
      </c>
      <c r="Y5351" s="4">
        <f t="shared" si="334"/>
        <v>50</v>
      </c>
      <c r="Z5351" t="str">
        <f t="shared" si="335"/>
        <v>January</v>
      </c>
    </row>
    <row r="5352" spans="1:26" x14ac:dyDescent="0.3">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c r="V5352">
        <f t="shared" si="332"/>
        <v>7</v>
      </c>
      <c r="W5352">
        <f t="shared" si="333"/>
        <v>12</v>
      </c>
      <c r="X5352" t="str" cm="1">
        <f t="array" ref="X5352">_xlfn.IFS(W5352&lt;=3, "Q1", W5352&lt;=6, "Q2", W5352&lt;=9, "Q3", W5352&lt;=12, "Q4")</f>
        <v>Q4</v>
      </c>
      <c r="Y5352" s="4">
        <f t="shared" si="334"/>
        <v>33.75</v>
      </c>
      <c r="Z5352" t="str">
        <f t="shared" si="335"/>
        <v>December</v>
      </c>
    </row>
    <row r="5353" spans="1:26" x14ac:dyDescent="0.3">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c r="V5353">
        <f t="shared" si="332"/>
        <v>6</v>
      </c>
      <c r="W5353">
        <f t="shared" si="333"/>
        <v>9</v>
      </c>
      <c r="X5353" t="str" cm="1">
        <f t="array" ref="X5353">_xlfn.IFS(W5353&lt;=3, "Q1", W5353&lt;=6, "Q2", W5353&lt;=9, "Q3", W5353&lt;=12, "Q4")</f>
        <v>Q3</v>
      </c>
      <c r="Y5353" s="4">
        <f t="shared" si="334"/>
        <v>36.25</v>
      </c>
      <c r="Z5353" t="str">
        <f t="shared" si="335"/>
        <v>September</v>
      </c>
    </row>
    <row r="5354" spans="1:26" x14ac:dyDescent="0.3">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c r="V5354">
        <f t="shared" si="332"/>
        <v>6</v>
      </c>
      <c r="W5354">
        <f t="shared" si="333"/>
        <v>9</v>
      </c>
      <c r="X5354" t="str" cm="1">
        <f t="array" ref="X5354">_xlfn.IFS(W5354&lt;=3, "Q1", W5354&lt;=6, "Q2", W5354&lt;=9, "Q3", W5354&lt;=12, "Q4")</f>
        <v>Q3</v>
      </c>
      <c r="Y5354" s="4">
        <f t="shared" si="334"/>
        <v>11.25</v>
      </c>
      <c r="Z5354" t="str">
        <f t="shared" si="335"/>
        <v>September</v>
      </c>
    </row>
    <row r="5355" spans="1:26" x14ac:dyDescent="0.3">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c r="V5355">
        <f t="shared" si="332"/>
        <v>3</v>
      </c>
      <c r="W5355">
        <f t="shared" si="333"/>
        <v>9</v>
      </c>
      <c r="X5355" t="str" cm="1">
        <f t="array" ref="X5355">_xlfn.IFS(W5355&lt;=3, "Q1", W5355&lt;=6, "Q2", W5355&lt;=9, "Q3", W5355&lt;=12, "Q4")</f>
        <v>Q3</v>
      </c>
      <c r="Y5355" s="4">
        <f t="shared" si="334"/>
        <v>47</v>
      </c>
      <c r="Z5355" t="str">
        <f t="shared" si="335"/>
        <v>September</v>
      </c>
    </row>
    <row r="5356" spans="1:26" x14ac:dyDescent="0.3">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c r="V5356">
        <f t="shared" si="332"/>
        <v>6</v>
      </c>
      <c r="W5356">
        <f t="shared" si="333"/>
        <v>5</v>
      </c>
      <c r="X5356" t="str" cm="1">
        <f t="array" ref="X5356">_xlfn.IFS(W5356&lt;=3, "Q1", W5356&lt;=6, "Q2", W5356&lt;=9, "Q3", W5356&lt;=12, "Q4")</f>
        <v>Q2</v>
      </c>
      <c r="Y5356" s="4">
        <f t="shared" si="334"/>
        <v>7.5</v>
      </c>
      <c r="Z5356" t="str">
        <f t="shared" si="335"/>
        <v>May</v>
      </c>
    </row>
    <row r="5357" spans="1:26" x14ac:dyDescent="0.3">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c r="V5357">
        <f t="shared" si="332"/>
        <v>6</v>
      </c>
      <c r="W5357">
        <f t="shared" si="333"/>
        <v>5</v>
      </c>
      <c r="X5357" t="str" cm="1">
        <f t="array" ref="X5357">_xlfn.IFS(W5357&lt;=3, "Q1", W5357&lt;=6, "Q2", W5357&lt;=9, "Q3", W5357&lt;=12, "Q4")</f>
        <v>Q2</v>
      </c>
      <c r="Y5357" s="4">
        <f t="shared" si="334"/>
        <v>48</v>
      </c>
      <c r="Z5357" t="str">
        <f t="shared" si="335"/>
        <v>May</v>
      </c>
    </row>
    <row r="5358" spans="1:26" x14ac:dyDescent="0.3">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c r="V5358">
        <f t="shared" si="332"/>
        <v>4</v>
      </c>
      <c r="W5358">
        <f t="shared" si="333"/>
        <v>9</v>
      </c>
      <c r="X5358" t="str" cm="1">
        <f t="array" ref="X5358">_xlfn.IFS(W5358&lt;=3, "Q1", W5358&lt;=6, "Q2", W5358&lt;=9, "Q3", W5358&lt;=12, "Q4")</f>
        <v>Q3</v>
      </c>
      <c r="Y5358" s="4">
        <f t="shared" si="334"/>
        <v>35</v>
      </c>
      <c r="Z5358" t="str">
        <f t="shared" si="335"/>
        <v>September</v>
      </c>
    </row>
    <row r="5359" spans="1:26" x14ac:dyDescent="0.3">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c r="V5359">
        <f t="shared" si="332"/>
        <v>6</v>
      </c>
      <c r="W5359">
        <f t="shared" si="333"/>
        <v>8</v>
      </c>
      <c r="X5359" t="str" cm="1">
        <f t="array" ref="X5359">_xlfn.IFS(W5359&lt;=3, "Q1", W5359&lt;=6, "Q2", W5359&lt;=9, "Q3", W5359&lt;=12, "Q4")</f>
        <v>Q3</v>
      </c>
      <c r="Y5359" s="4">
        <f t="shared" si="334"/>
        <v>10</v>
      </c>
      <c r="Z5359" t="str">
        <f t="shared" si="335"/>
        <v>August</v>
      </c>
    </row>
    <row r="5360" spans="1:26" x14ac:dyDescent="0.3">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c r="V5360">
        <f t="shared" si="332"/>
        <v>6</v>
      </c>
      <c r="W5360">
        <f t="shared" si="333"/>
        <v>8</v>
      </c>
      <c r="X5360" t="str" cm="1">
        <f t="array" ref="X5360">_xlfn.IFS(W5360&lt;=3, "Q1", W5360&lt;=6, "Q2", W5360&lt;=9, "Q3", W5360&lt;=12, "Q4")</f>
        <v>Q3</v>
      </c>
      <c r="Y5360" s="4">
        <f t="shared" si="334"/>
        <v>4</v>
      </c>
      <c r="Z5360" t="str">
        <f t="shared" si="335"/>
        <v>August</v>
      </c>
    </row>
    <row r="5361" spans="1:26" x14ac:dyDescent="0.3">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c r="V5361">
        <f t="shared" si="332"/>
        <v>6</v>
      </c>
      <c r="W5361">
        <f t="shared" si="333"/>
        <v>8</v>
      </c>
      <c r="X5361" t="str" cm="1">
        <f t="array" ref="X5361">_xlfn.IFS(W5361&lt;=3, "Q1", W5361&lt;=6, "Q2", W5361&lt;=9, "Q3", W5361&lt;=12, "Q4")</f>
        <v>Q3</v>
      </c>
      <c r="Y5361" s="4">
        <f t="shared" si="334"/>
        <v>28.000000000000004</v>
      </c>
      <c r="Z5361" t="str">
        <f t="shared" si="335"/>
        <v>August</v>
      </c>
    </row>
    <row r="5362" spans="1:26" x14ac:dyDescent="0.3">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c r="V5362">
        <f t="shared" si="332"/>
        <v>4</v>
      </c>
      <c r="W5362">
        <f t="shared" si="333"/>
        <v>4</v>
      </c>
      <c r="X5362" t="str" cm="1">
        <f t="array" ref="X5362">_xlfn.IFS(W5362&lt;=3, "Q1", W5362&lt;=6, "Q2", W5362&lt;=9, "Q3", W5362&lt;=12, "Q4")</f>
        <v>Q2</v>
      </c>
      <c r="Y5362" s="4">
        <f t="shared" si="334"/>
        <v>-16.25</v>
      </c>
      <c r="Z5362" t="str">
        <f t="shared" si="335"/>
        <v>April</v>
      </c>
    </row>
    <row r="5363" spans="1:26" x14ac:dyDescent="0.3">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c r="V5363">
        <f t="shared" si="332"/>
        <v>1</v>
      </c>
      <c r="W5363">
        <f t="shared" si="333"/>
        <v>6</v>
      </c>
      <c r="X5363" t="str" cm="1">
        <f t="array" ref="X5363">_xlfn.IFS(W5363&lt;=3, "Q1", W5363&lt;=6, "Q2", W5363&lt;=9, "Q3", W5363&lt;=12, "Q4")</f>
        <v>Q2</v>
      </c>
      <c r="Y5363" s="4">
        <f t="shared" si="334"/>
        <v>7.5</v>
      </c>
      <c r="Z5363" t="str">
        <f t="shared" si="335"/>
        <v>June</v>
      </c>
    </row>
    <row r="5364" spans="1:26" x14ac:dyDescent="0.3">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c r="V5364">
        <f t="shared" si="332"/>
        <v>4</v>
      </c>
      <c r="W5364">
        <f t="shared" si="333"/>
        <v>12</v>
      </c>
      <c r="X5364" t="str" cm="1">
        <f t="array" ref="X5364">_xlfn.IFS(W5364&lt;=3, "Q1", W5364&lt;=6, "Q2", W5364&lt;=9, "Q3", W5364&lt;=12, "Q4")</f>
        <v>Q4</v>
      </c>
      <c r="Y5364" s="4">
        <f t="shared" si="334"/>
        <v>34</v>
      </c>
      <c r="Z5364" t="str">
        <f t="shared" si="335"/>
        <v>December</v>
      </c>
    </row>
    <row r="5365" spans="1:26" x14ac:dyDescent="0.3">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c r="V5365">
        <f t="shared" si="332"/>
        <v>4</v>
      </c>
      <c r="W5365">
        <f t="shared" si="333"/>
        <v>12</v>
      </c>
      <c r="X5365" t="str" cm="1">
        <f t="array" ref="X5365">_xlfn.IFS(W5365&lt;=3, "Q1", W5365&lt;=6, "Q2", W5365&lt;=9, "Q3", W5365&lt;=12, "Q4")</f>
        <v>Q4</v>
      </c>
      <c r="Y5365" s="4">
        <f t="shared" si="334"/>
        <v>28.000000000000004</v>
      </c>
      <c r="Z5365" t="str">
        <f t="shared" si="335"/>
        <v>December</v>
      </c>
    </row>
    <row r="5366" spans="1:26" x14ac:dyDescent="0.3">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c r="V5366">
        <f t="shared" si="332"/>
        <v>3</v>
      </c>
      <c r="W5366">
        <f t="shared" si="333"/>
        <v>1</v>
      </c>
      <c r="X5366" t="str" cm="1">
        <f t="array" ref="X5366">_xlfn.IFS(W5366&lt;=3, "Q1", W5366&lt;=6, "Q2", W5366&lt;=9, "Q3", W5366&lt;=12, "Q4")</f>
        <v>Q1</v>
      </c>
      <c r="Y5366" s="4">
        <f t="shared" si="334"/>
        <v>10</v>
      </c>
      <c r="Z5366" t="str">
        <f t="shared" si="335"/>
        <v>January</v>
      </c>
    </row>
    <row r="5367" spans="1:26" x14ac:dyDescent="0.3">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c r="V5367">
        <f t="shared" si="332"/>
        <v>4</v>
      </c>
      <c r="W5367">
        <f t="shared" si="333"/>
        <v>11</v>
      </c>
      <c r="X5367" t="str" cm="1">
        <f t="array" ref="X5367">_xlfn.IFS(W5367&lt;=3, "Q1", W5367&lt;=6, "Q2", W5367&lt;=9, "Q3", W5367&lt;=12, "Q4")</f>
        <v>Q4</v>
      </c>
      <c r="Y5367" s="4">
        <f t="shared" si="334"/>
        <v>8.75</v>
      </c>
      <c r="Z5367" t="str">
        <f t="shared" si="335"/>
        <v>November</v>
      </c>
    </row>
    <row r="5368" spans="1:26" x14ac:dyDescent="0.3">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c r="V5368">
        <f t="shared" si="332"/>
        <v>5</v>
      </c>
      <c r="W5368">
        <f t="shared" si="333"/>
        <v>6</v>
      </c>
      <c r="X5368" t="str" cm="1">
        <f t="array" ref="X5368">_xlfn.IFS(W5368&lt;=3, "Q1", W5368&lt;=6, "Q2", W5368&lt;=9, "Q3", W5368&lt;=12, "Q4")</f>
        <v>Q2</v>
      </c>
      <c r="Y5368" s="4">
        <f t="shared" si="334"/>
        <v>8.75</v>
      </c>
      <c r="Z5368" t="str">
        <f t="shared" si="335"/>
        <v>June</v>
      </c>
    </row>
    <row r="5369" spans="1:26" x14ac:dyDescent="0.3">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c r="V5369">
        <f t="shared" si="332"/>
        <v>5</v>
      </c>
      <c r="W5369">
        <f t="shared" si="333"/>
        <v>6</v>
      </c>
      <c r="X5369" t="str" cm="1">
        <f t="array" ref="X5369">_xlfn.IFS(W5369&lt;=3, "Q1", W5369&lt;=6, "Q2", W5369&lt;=9, "Q3", W5369&lt;=12, "Q4")</f>
        <v>Q2</v>
      </c>
      <c r="Y5369" s="4">
        <f t="shared" si="334"/>
        <v>47</v>
      </c>
      <c r="Z5369" t="str">
        <f t="shared" si="335"/>
        <v>June</v>
      </c>
    </row>
    <row r="5370" spans="1:26" x14ac:dyDescent="0.3">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c r="V5370">
        <f t="shared" si="332"/>
        <v>5</v>
      </c>
      <c r="W5370">
        <f t="shared" si="333"/>
        <v>6</v>
      </c>
      <c r="X5370" t="str" cm="1">
        <f t="array" ref="X5370">_xlfn.IFS(W5370&lt;=3, "Q1", W5370&lt;=6, "Q2", W5370&lt;=9, "Q3", W5370&lt;=12, "Q4")</f>
        <v>Q2</v>
      </c>
      <c r="Y5370" s="4">
        <f t="shared" si="334"/>
        <v>25</v>
      </c>
      <c r="Z5370" t="str">
        <f t="shared" si="335"/>
        <v>June</v>
      </c>
    </row>
    <row r="5371" spans="1:26" x14ac:dyDescent="0.3">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c r="V5371">
        <f t="shared" si="332"/>
        <v>3</v>
      </c>
      <c r="W5371">
        <f t="shared" si="333"/>
        <v>9</v>
      </c>
      <c r="X5371" t="str" cm="1">
        <f t="array" ref="X5371">_xlfn.IFS(W5371&lt;=3, "Q1", W5371&lt;=6, "Q2", W5371&lt;=9, "Q3", W5371&lt;=12, "Q4")</f>
        <v>Q3</v>
      </c>
      <c r="Y5371" s="4">
        <f t="shared" si="334"/>
        <v>33.75</v>
      </c>
      <c r="Z5371" t="str">
        <f t="shared" si="335"/>
        <v>September</v>
      </c>
    </row>
    <row r="5372" spans="1:26" x14ac:dyDescent="0.3">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c r="V5372">
        <f t="shared" si="332"/>
        <v>4</v>
      </c>
      <c r="W5372">
        <f t="shared" si="333"/>
        <v>4</v>
      </c>
      <c r="X5372" t="str" cm="1">
        <f t="array" ref="X5372">_xlfn.IFS(W5372&lt;=3, "Q1", W5372&lt;=6, "Q2", W5372&lt;=9, "Q3", W5372&lt;=12, "Q4")</f>
        <v>Q2</v>
      </c>
      <c r="Y5372" s="4">
        <f t="shared" si="334"/>
        <v>26.000000000000007</v>
      </c>
      <c r="Z5372" t="str">
        <f t="shared" si="335"/>
        <v>April</v>
      </c>
    </row>
    <row r="5373" spans="1:26" x14ac:dyDescent="0.3">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c r="V5373">
        <f t="shared" si="332"/>
        <v>4</v>
      </c>
      <c r="W5373">
        <f t="shared" si="333"/>
        <v>4</v>
      </c>
      <c r="X5373" t="str" cm="1">
        <f t="array" ref="X5373">_xlfn.IFS(W5373&lt;=3, "Q1", W5373&lt;=6, "Q2", W5373&lt;=9, "Q3", W5373&lt;=12, "Q4")</f>
        <v>Q2</v>
      </c>
      <c r="Y5373" s="4">
        <f t="shared" si="334"/>
        <v>26</v>
      </c>
      <c r="Z5373" t="str">
        <f t="shared" si="335"/>
        <v>April</v>
      </c>
    </row>
    <row r="5374" spans="1:26" x14ac:dyDescent="0.3">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c r="V5374">
        <f t="shared" si="332"/>
        <v>6</v>
      </c>
      <c r="W5374">
        <f t="shared" si="333"/>
        <v>10</v>
      </c>
      <c r="X5374" t="str" cm="1">
        <f t="array" ref="X5374">_xlfn.IFS(W5374&lt;=3, "Q1", W5374&lt;=6, "Q2", W5374&lt;=9, "Q3", W5374&lt;=12, "Q4")</f>
        <v>Q4</v>
      </c>
      <c r="Y5374" s="4">
        <f t="shared" si="334"/>
        <v>35</v>
      </c>
      <c r="Z5374" t="str">
        <f t="shared" si="335"/>
        <v>October</v>
      </c>
    </row>
    <row r="5375" spans="1:26" x14ac:dyDescent="0.3">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c r="V5375">
        <f t="shared" si="332"/>
        <v>6</v>
      </c>
      <c r="W5375">
        <f t="shared" si="333"/>
        <v>10</v>
      </c>
      <c r="X5375" t="str" cm="1">
        <f t="array" ref="X5375">_xlfn.IFS(W5375&lt;=3, "Q1", W5375&lt;=6, "Q2", W5375&lt;=9, "Q3", W5375&lt;=12, "Q4")</f>
        <v>Q4</v>
      </c>
      <c r="Y5375" s="4">
        <f t="shared" si="334"/>
        <v>-20</v>
      </c>
      <c r="Z5375" t="str">
        <f t="shared" si="335"/>
        <v>October</v>
      </c>
    </row>
    <row r="5376" spans="1:26" x14ac:dyDescent="0.3">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c r="V5376">
        <f t="shared" si="332"/>
        <v>6</v>
      </c>
      <c r="W5376">
        <f t="shared" si="333"/>
        <v>10</v>
      </c>
      <c r="X5376" t="str" cm="1">
        <f t="array" ref="X5376">_xlfn.IFS(W5376&lt;=3, "Q1", W5376&lt;=6, "Q2", W5376&lt;=9, "Q3", W5376&lt;=12, "Q4")</f>
        <v>Q4</v>
      </c>
      <c r="Y5376" s="4">
        <f t="shared" si="334"/>
        <v>35</v>
      </c>
      <c r="Z5376" t="str">
        <f t="shared" si="335"/>
        <v>October</v>
      </c>
    </row>
    <row r="5377" spans="1:26" x14ac:dyDescent="0.3">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c r="V5377">
        <f t="shared" si="332"/>
        <v>4</v>
      </c>
      <c r="W5377">
        <f t="shared" si="333"/>
        <v>5</v>
      </c>
      <c r="X5377" t="str" cm="1">
        <f t="array" ref="X5377">_xlfn.IFS(W5377&lt;=3, "Q1", W5377&lt;=6, "Q2", W5377&lt;=9, "Q3", W5377&lt;=12, "Q4")</f>
        <v>Q2</v>
      </c>
      <c r="Y5377" s="4">
        <f t="shared" si="334"/>
        <v>10</v>
      </c>
      <c r="Z5377" t="str">
        <f t="shared" si="335"/>
        <v>May</v>
      </c>
    </row>
    <row r="5378" spans="1:26" x14ac:dyDescent="0.3">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c r="V5378">
        <f t="shared" si="332"/>
        <v>4</v>
      </c>
      <c r="W5378">
        <f t="shared" si="333"/>
        <v>5</v>
      </c>
      <c r="X5378" t="str" cm="1">
        <f t="array" ref="X5378">_xlfn.IFS(W5378&lt;=3, "Q1", W5378&lt;=6, "Q2", W5378&lt;=9, "Q3", W5378&lt;=12, "Q4")</f>
        <v>Q2</v>
      </c>
      <c r="Y5378" s="4">
        <f t="shared" si="334"/>
        <v>25</v>
      </c>
      <c r="Z5378" t="str">
        <f t="shared" si="335"/>
        <v>May</v>
      </c>
    </row>
    <row r="5379" spans="1:26" x14ac:dyDescent="0.3">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c r="V5379">
        <f t="shared" ref="V5379:V5442" si="336">D5379-C5379</f>
        <v>2</v>
      </c>
      <c r="W5379">
        <f t="shared" ref="W5379:W5442" si="337">MONTH(C5379)</f>
        <v>12</v>
      </c>
      <c r="X5379" t="str" cm="1">
        <f t="array" ref="X5379">_xlfn.IFS(W5379&lt;=3, "Q1", W5379&lt;=6, "Q2", W5379&lt;=9, "Q3", W5379&lt;=12, "Q4")</f>
        <v>Q4</v>
      </c>
      <c r="Y5379" s="4">
        <f t="shared" ref="Y5379:Y5442" si="338">(U5379/R5379)*100</f>
        <v>33.75</v>
      </c>
      <c r="Z5379" t="str">
        <f t="shared" ref="Z5379:Z5442" si="339">TEXT(C5379, "mmmm")</f>
        <v>December</v>
      </c>
    </row>
    <row r="5380" spans="1:26" x14ac:dyDescent="0.3">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c r="V5380">
        <f t="shared" si="336"/>
        <v>2</v>
      </c>
      <c r="W5380">
        <f t="shared" si="337"/>
        <v>12</v>
      </c>
      <c r="X5380" t="str" cm="1">
        <f t="array" ref="X5380">_xlfn.IFS(W5380&lt;=3, "Q1", W5380&lt;=6, "Q2", W5380&lt;=9, "Q3", W5380&lt;=12, "Q4")</f>
        <v>Q4</v>
      </c>
      <c r="Y5380" s="4">
        <f t="shared" si="338"/>
        <v>-17.5</v>
      </c>
      <c r="Z5380" t="str">
        <f t="shared" si="339"/>
        <v>December</v>
      </c>
    </row>
    <row r="5381" spans="1:26" x14ac:dyDescent="0.3">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c r="V5381">
        <f t="shared" si="336"/>
        <v>4</v>
      </c>
      <c r="W5381">
        <f t="shared" si="337"/>
        <v>8</v>
      </c>
      <c r="X5381" t="str" cm="1">
        <f t="array" ref="X5381">_xlfn.IFS(W5381&lt;=3, "Q1", W5381&lt;=6, "Q2", W5381&lt;=9, "Q3", W5381&lt;=12, "Q4")</f>
        <v>Q3</v>
      </c>
      <c r="Y5381" s="4">
        <f t="shared" si="338"/>
        <v>49.000000000000007</v>
      </c>
      <c r="Z5381" t="str">
        <f t="shared" si="339"/>
        <v>August</v>
      </c>
    </row>
    <row r="5382" spans="1:26" x14ac:dyDescent="0.3">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c r="V5382">
        <f t="shared" si="336"/>
        <v>4</v>
      </c>
      <c r="W5382">
        <f t="shared" si="337"/>
        <v>8</v>
      </c>
      <c r="X5382" t="str" cm="1">
        <f t="array" ref="X5382">_xlfn.IFS(W5382&lt;=3, "Q1", W5382&lt;=6, "Q2", W5382&lt;=9, "Q3", W5382&lt;=12, "Q4")</f>
        <v>Q3</v>
      </c>
      <c r="Y5382" s="4">
        <f t="shared" si="338"/>
        <v>33.75</v>
      </c>
      <c r="Z5382" t="str">
        <f t="shared" si="339"/>
        <v>August</v>
      </c>
    </row>
    <row r="5383" spans="1:26" x14ac:dyDescent="0.3">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c r="V5383">
        <f t="shared" si="336"/>
        <v>2</v>
      </c>
      <c r="W5383">
        <f t="shared" si="337"/>
        <v>9</v>
      </c>
      <c r="X5383" t="str" cm="1">
        <f t="array" ref="X5383">_xlfn.IFS(W5383&lt;=3, "Q1", W5383&lt;=6, "Q2", W5383&lt;=9, "Q3", W5383&lt;=12, "Q4")</f>
        <v>Q3</v>
      </c>
      <c r="Y5383" s="4">
        <f t="shared" si="338"/>
        <v>34.999999999999993</v>
      </c>
      <c r="Z5383" t="str">
        <f t="shared" si="339"/>
        <v>September</v>
      </c>
    </row>
    <row r="5384" spans="1:26" x14ac:dyDescent="0.3">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c r="V5384">
        <f t="shared" si="336"/>
        <v>2</v>
      </c>
      <c r="W5384">
        <f t="shared" si="337"/>
        <v>9</v>
      </c>
      <c r="X5384" t="str" cm="1">
        <f t="array" ref="X5384">_xlfn.IFS(W5384&lt;=3, "Q1", W5384&lt;=6, "Q2", W5384&lt;=9, "Q3", W5384&lt;=12, "Q4")</f>
        <v>Q3</v>
      </c>
      <c r="Y5384" s="4">
        <f t="shared" si="338"/>
        <v>33.75</v>
      </c>
      <c r="Z5384" t="str">
        <f t="shared" si="339"/>
        <v>September</v>
      </c>
    </row>
    <row r="5385" spans="1:26" x14ac:dyDescent="0.3">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c r="V5385">
        <f t="shared" si="336"/>
        <v>2</v>
      </c>
      <c r="W5385">
        <f t="shared" si="337"/>
        <v>9</v>
      </c>
      <c r="X5385" t="str" cm="1">
        <f t="array" ref="X5385">_xlfn.IFS(W5385&lt;=3, "Q1", W5385&lt;=6, "Q2", W5385&lt;=9, "Q3", W5385&lt;=12, "Q4")</f>
        <v>Q3</v>
      </c>
      <c r="Y5385" s="4">
        <f t="shared" si="338"/>
        <v>36.25</v>
      </c>
      <c r="Z5385" t="str">
        <f t="shared" si="339"/>
        <v>September</v>
      </c>
    </row>
    <row r="5386" spans="1:26" x14ac:dyDescent="0.3">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c r="V5386">
        <f t="shared" si="336"/>
        <v>7</v>
      </c>
      <c r="W5386">
        <f t="shared" si="337"/>
        <v>6</v>
      </c>
      <c r="X5386" t="str" cm="1">
        <f t="array" ref="X5386">_xlfn.IFS(W5386&lt;=3, "Q1", W5386&lt;=6, "Q2", W5386&lt;=9, "Q3", W5386&lt;=12, "Q4")</f>
        <v>Q2</v>
      </c>
      <c r="Y5386" s="4">
        <f t="shared" si="338"/>
        <v>11.666666666666666</v>
      </c>
      <c r="Z5386" t="str">
        <f t="shared" si="339"/>
        <v>June</v>
      </c>
    </row>
    <row r="5387" spans="1:26" x14ac:dyDescent="0.3">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c r="V5387">
        <f t="shared" si="336"/>
        <v>7</v>
      </c>
      <c r="W5387">
        <f t="shared" si="337"/>
        <v>6</v>
      </c>
      <c r="X5387" t="str" cm="1">
        <f t="array" ref="X5387">_xlfn.IFS(W5387&lt;=3, "Q1", W5387&lt;=6, "Q2", W5387&lt;=9, "Q3", W5387&lt;=12, "Q4")</f>
        <v>Q2</v>
      </c>
      <c r="Y5387" s="4">
        <f t="shared" si="338"/>
        <v>13.33333333333333</v>
      </c>
      <c r="Z5387" t="str">
        <f t="shared" si="339"/>
        <v>June</v>
      </c>
    </row>
    <row r="5388" spans="1:26" x14ac:dyDescent="0.3">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c r="V5388">
        <f t="shared" si="336"/>
        <v>5</v>
      </c>
      <c r="W5388">
        <f t="shared" si="337"/>
        <v>3</v>
      </c>
      <c r="X5388" t="str" cm="1">
        <f t="array" ref="X5388">_xlfn.IFS(W5388&lt;=3, "Q1", W5388&lt;=6, "Q2", W5388&lt;=9, "Q3", W5388&lt;=12, "Q4")</f>
        <v>Q1</v>
      </c>
      <c r="Y5388" s="4">
        <f t="shared" si="338"/>
        <v>46</v>
      </c>
      <c r="Z5388" t="str">
        <f t="shared" si="339"/>
        <v>March</v>
      </c>
    </row>
    <row r="5389" spans="1:26" x14ac:dyDescent="0.3">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c r="V5389">
        <f t="shared" si="336"/>
        <v>3</v>
      </c>
      <c r="W5389">
        <f t="shared" si="337"/>
        <v>2</v>
      </c>
      <c r="X5389" t="str" cm="1">
        <f t="array" ref="X5389">_xlfn.IFS(W5389&lt;=3, "Q1", W5389&lt;=6, "Q2", W5389&lt;=9, "Q3", W5389&lt;=12, "Q4")</f>
        <v>Q1</v>
      </c>
      <c r="Y5389" s="4">
        <f t="shared" si="338"/>
        <v>6.25</v>
      </c>
      <c r="Z5389" t="str">
        <f t="shared" si="339"/>
        <v>February</v>
      </c>
    </row>
    <row r="5390" spans="1:26" x14ac:dyDescent="0.3">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c r="V5390">
        <f t="shared" si="336"/>
        <v>3</v>
      </c>
      <c r="W5390">
        <f t="shared" si="337"/>
        <v>2</v>
      </c>
      <c r="X5390" t="str" cm="1">
        <f t="array" ref="X5390">_xlfn.IFS(W5390&lt;=3, "Q1", W5390&lt;=6, "Q2", W5390&lt;=9, "Q3", W5390&lt;=12, "Q4")</f>
        <v>Q1</v>
      </c>
      <c r="Y5390" s="4">
        <f t="shared" si="338"/>
        <v>43</v>
      </c>
      <c r="Z5390" t="str">
        <f t="shared" si="339"/>
        <v>February</v>
      </c>
    </row>
    <row r="5391" spans="1:26" x14ac:dyDescent="0.3">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c r="V5391">
        <f t="shared" si="336"/>
        <v>3</v>
      </c>
      <c r="W5391">
        <f t="shared" si="337"/>
        <v>2</v>
      </c>
      <c r="X5391" t="str" cm="1">
        <f t="array" ref="X5391">_xlfn.IFS(W5391&lt;=3, "Q1", W5391&lt;=6, "Q2", W5391&lt;=9, "Q3", W5391&lt;=12, "Q4")</f>
        <v>Q1</v>
      </c>
      <c r="Y5391" s="4">
        <f t="shared" si="338"/>
        <v>49</v>
      </c>
      <c r="Z5391" t="str">
        <f t="shared" si="339"/>
        <v>February</v>
      </c>
    </row>
    <row r="5392" spans="1:26" x14ac:dyDescent="0.3">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c r="V5392">
        <f t="shared" si="336"/>
        <v>2</v>
      </c>
      <c r="W5392">
        <f t="shared" si="337"/>
        <v>11</v>
      </c>
      <c r="X5392" t="str" cm="1">
        <f t="array" ref="X5392">_xlfn.IFS(W5392&lt;=3, "Q1", W5392&lt;=6, "Q2", W5392&lt;=9, "Q3", W5392&lt;=12, "Q4")</f>
        <v>Q4</v>
      </c>
      <c r="Y5392" s="4">
        <f t="shared" si="338"/>
        <v>36.25</v>
      </c>
      <c r="Z5392" t="str">
        <f t="shared" si="339"/>
        <v>November</v>
      </c>
    </row>
    <row r="5393" spans="1:26" x14ac:dyDescent="0.3">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c r="V5393">
        <f t="shared" si="336"/>
        <v>6</v>
      </c>
      <c r="W5393">
        <f t="shared" si="337"/>
        <v>11</v>
      </c>
      <c r="X5393" t="str" cm="1">
        <f t="array" ref="X5393">_xlfn.IFS(W5393&lt;=3, "Q1", W5393&lt;=6, "Q2", W5393&lt;=9, "Q3", W5393&lt;=12, "Q4")</f>
        <v>Q4</v>
      </c>
      <c r="Y5393" s="4">
        <f t="shared" si="338"/>
        <v>48.000000000000007</v>
      </c>
      <c r="Z5393" t="str">
        <f t="shared" si="339"/>
        <v>November</v>
      </c>
    </row>
    <row r="5394" spans="1:26" x14ac:dyDescent="0.3">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c r="V5394">
        <f t="shared" si="336"/>
        <v>6</v>
      </c>
      <c r="W5394">
        <f t="shared" si="337"/>
        <v>11</v>
      </c>
      <c r="X5394" t="str" cm="1">
        <f t="array" ref="X5394">_xlfn.IFS(W5394&lt;=3, "Q1", W5394&lt;=6, "Q2", W5394&lt;=9, "Q3", W5394&lt;=12, "Q4")</f>
        <v>Q4</v>
      </c>
      <c r="Y5394" s="4">
        <f t="shared" si="338"/>
        <v>46</v>
      </c>
      <c r="Z5394" t="str">
        <f t="shared" si="339"/>
        <v>November</v>
      </c>
    </row>
    <row r="5395" spans="1:26" x14ac:dyDescent="0.3">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c r="V5395">
        <f t="shared" si="336"/>
        <v>6</v>
      </c>
      <c r="W5395">
        <f t="shared" si="337"/>
        <v>11</v>
      </c>
      <c r="X5395" t="str" cm="1">
        <f t="array" ref="X5395">_xlfn.IFS(W5395&lt;=3, "Q1", W5395&lt;=6, "Q2", W5395&lt;=9, "Q3", W5395&lt;=12, "Q4")</f>
        <v>Q4</v>
      </c>
      <c r="Y5395" s="4">
        <f t="shared" si="338"/>
        <v>48</v>
      </c>
      <c r="Z5395" t="str">
        <f t="shared" si="339"/>
        <v>November</v>
      </c>
    </row>
    <row r="5396" spans="1:26" x14ac:dyDescent="0.3">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c r="V5396">
        <f t="shared" si="336"/>
        <v>6</v>
      </c>
      <c r="W5396">
        <f t="shared" si="337"/>
        <v>11</v>
      </c>
      <c r="X5396" t="str" cm="1">
        <f t="array" ref="X5396">_xlfn.IFS(W5396&lt;=3, "Q1", W5396&lt;=6, "Q2", W5396&lt;=9, "Q3", W5396&lt;=12, "Q4")</f>
        <v>Q4</v>
      </c>
      <c r="Y5396" s="4">
        <f t="shared" si="338"/>
        <v>23</v>
      </c>
      <c r="Z5396" t="str">
        <f t="shared" si="339"/>
        <v>November</v>
      </c>
    </row>
    <row r="5397" spans="1:26" x14ac:dyDescent="0.3">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c r="V5397">
        <f t="shared" si="336"/>
        <v>3</v>
      </c>
      <c r="W5397">
        <f t="shared" si="337"/>
        <v>11</v>
      </c>
      <c r="X5397" t="str" cm="1">
        <f t="array" ref="X5397">_xlfn.IFS(W5397&lt;=3, "Q1", W5397&lt;=6, "Q2", W5397&lt;=9, "Q3", W5397&lt;=12, "Q4")</f>
        <v>Q4</v>
      </c>
      <c r="Y5397" s="4">
        <f t="shared" si="338"/>
        <v>45</v>
      </c>
      <c r="Z5397" t="str">
        <f t="shared" si="339"/>
        <v>November</v>
      </c>
    </row>
    <row r="5398" spans="1:26" x14ac:dyDescent="0.3">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c r="V5398">
        <f t="shared" si="336"/>
        <v>0</v>
      </c>
      <c r="W5398">
        <f t="shared" si="337"/>
        <v>9</v>
      </c>
      <c r="X5398" t="str" cm="1">
        <f t="array" ref="X5398">_xlfn.IFS(W5398&lt;=3, "Q1", W5398&lt;=6, "Q2", W5398&lt;=9, "Q3", W5398&lt;=12, "Q4")</f>
        <v>Q3</v>
      </c>
      <c r="Y5398" s="4">
        <f t="shared" si="338"/>
        <v>37</v>
      </c>
      <c r="Z5398" t="str">
        <f t="shared" si="339"/>
        <v>September</v>
      </c>
    </row>
    <row r="5399" spans="1:26" x14ac:dyDescent="0.3">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c r="V5399">
        <f t="shared" si="336"/>
        <v>7</v>
      </c>
      <c r="W5399">
        <f t="shared" si="337"/>
        <v>11</v>
      </c>
      <c r="X5399" t="str" cm="1">
        <f t="array" ref="X5399">_xlfn.IFS(W5399&lt;=3, "Q1", W5399&lt;=6, "Q2", W5399&lt;=9, "Q3", W5399&lt;=12, "Q4")</f>
        <v>Q4</v>
      </c>
      <c r="Y5399" s="4">
        <f t="shared" si="338"/>
        <v>29.000000000000004</v>
      </c>
      <c r="Z5399" t="str">
        <f t="shared" si="339"/>
        <v>November</v>
      </c>
    </row>
    <row r="5400" spans="1:26" x14ac:dyDescent="0.3">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c r="V5400">
        <f t="shared" si="336"/>
        <v>5</v>
      </c>
      <c r="W5400">
        <f t="shared" si="337"/>
        <v>9</v>
      </c>
      <c r="X5400" t="str" cm="1">
        <f t="array" ref="X5400">_xlfn.IFS(W5400&lt;=3, "Q1", W5400&lt;=6, "Q2", W5400&lt;=9, "Q3", W5400&lt;=12, "Q4")</f>
        <v>Q3</v>
      </c>
      <c r="Y5400" s="4">
        <f t="shared" si="338"/>
        <v>-70</v>
      </c>
      <c r="Z5400" t="str">
        <f t="shared" si="339"/>
        <v>September</v>
      </c>
    </row>
    <row r="5401" spans="1:26" x14ac:dyDescent="0.3">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c r="V5401">
        <f t="shared" si="336"/>
        <v>5</v>
      </c>
      <c r="W5401">
        <f t="shared" si="337"/>
        <v>4</v>
      </c>
      <c r="X5401" t="str" cm="1">
        <f t="array" ref="X5401">_xlfn.IFS(W5401&lt;=3, "Q1", W5401&lt;=6, "Q2", W5401&lt;=9, "Q3", W5401&lt;=12, "Q4")</f>
        <v>Q2</v>
      </c>
      <c r="Y5401" s="4">
        <f t="shared" si="338"/>
        <v>1.1764705882352944</v>
      </c>
      <c r="Z5401" t="str">
        <f t="shared" si="339"/>
        <v>April</v>
      </c>
    </row>
    <row r="5402" spans="1:26" x14ac:dyDescent="0.3">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c r="V5402">
        <f t="shared" si="336"/>
        <v>2</v>
      </c>
      <c r="W5402">
        <f t="shared" si="337"/>
        <v>9</v>
      </c>
      <c r="X5402" t="str" cm="1">
        <f t="array" ref="X5402">_xlfn.IFS(W5402&lt;=3, "Q1", W5402&lt;=6, "Q2", W5402&lt;=9, "Q3", W5402&lt;=12, "Q4")</f>
        <v>Q3</v>
      </c>
      <c r="Y5402" s="4">
        <f t="shared" si="338"/>
        <v>21</v>
      </c>
      <c r="Z5402" t="str">
        <f t="shared" si="339"/>
        <v>September</v>
      </c>
    </row>
    <row r="5403" spans="1:26" x14ac:dyDescent="0.3">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c r="V5403">
        <f t="shared" si="336"/>
        <v>2</v>
      </c>
      <c r="W5403">
        <f t="shared" si="337"/>
        <v>9</v>
      </c>
      <c r="X5403" t="str" cm="1">
        <f t="array" ref="X5403">_xlfn.IFS(W5403&lt;=3, "Q1", W5403&lt;=6, "Q2", W5403&lt;=9, "Q3", W5403&lt;=12, "Q4")</f>
        <v>Q3</v>
      </c>
      <c r="Y5403" s="4">
        <f t="shared" si="338"/>
        <v>32.999999999999993</v>
      </c>
      <c r="Z5403" t="str">
        <f t="shared" si="339"/>
        <v>September</v>
      </c>
    </row>
    <row r="5404" spans="1:26" x14ac:dyDescent="0.3">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c r="V5404">
        <f t="shared" si="336"/>
        <v>5</v>
      </c>
      <c r="W5404">
        <f t="shared" si="337"/>
        <v>8</v>
      </c>
      <c r="X5404" t="str" cm="1">
        <f t="array" ref="X5404">_xlfn.IFS(W5404&lt;=3, "Q1", W5404&lt;=6, "Q2", W5404&lt;=9, "Q3", W5404&lt;=12, "Q4")</f>
        <v>Q3</v>
      </c>
      <c r="Y5404" s="4">
        <f t="shared" si="338"/>
        <v>31.25</v>
      </c>
      <c r="Z5404" t="str">
        <f t="shared" si="339"/>
        <v>August</v>
      </c>
    </row>
    <row r="5405" spans="1:26" x14ac:dyDescent="0.3">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c r="V5405">
        <f t="shared" si="336"/>
        <v>5</v>
      </c>
      <c r="W5405">
        <f t="shared" si="337"/>
        <v>8</v>
      </c>
      <c r="X5405" t="str" cm="1">
        <f t="array" ref="X5405">_xlfn.IFS(W5405&lt;=3, "Q1", W5405&lt;=6, "Q2", W5405&lt;=9, "Q3", W5405&lt;=12, "Q4")</f>
        <v>Q3</v>
      </c>
      <c r="Y5405" s="4">
        <f t="shared" si="338"/>
        <v>35</v>
      </c>
      <c r="Z5405" t="str">
        <f t="shared" si="339"/>
        <v>August</v>
      </c>
    </row>
    <row r="5406" spans="1:26" x14ac:dyDescent="0.3">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c r="V5406">
        <f t="shared" si="336"/>
        <v>4</v>
      </c>
      <c r="W5406">
        <f t="shared" si="337"/>
        <v>2</v>
      </c>
      <c r="X5406" t="str" cm="1">
        <f t="array" ref="X5406">_xlfn.IFS(W5406&lt;=3, "Q1", W5406&lt;=6, "Q2", W5406&lt;=9, "Q3", W5406&lt;=12, "Q4")</f>
        <v>Q1</v>
      </c>
      <c r="Y5406" s="4">
        <f t="shared" si="338"/>
        <v>12.5</v>
      </c>
      <c r="Z5406" t="str">
        <f t="shared" si="339"/>
        <v>February</v>
      </c>
    </row>
    <row r="5407" spans="1:26" x14ac:dyDescent="0.3">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c r="V5407">
        <f t="shared" si="336"/>
        <v>4</v>
      </c>
      <c r="W5407">
        <f t="shared" si="337"/>
        <v>2</v>
      </c>
      <c r="X5407" t="str" cm="1">
        <f t="array" ref="X5407">_xlfn.IFS(W5407&lt;=3, "Q1", W5407&lt;=6, "Q2", W5407&lt;=9, "Q3", W5407&lt;=12, "Q4")</f>
        <v>Q1</v>
      </c>
      <c r="Y5407" s="4">
        <f t="shared" si="338"/>
        <v>42</v>
      </c>
      <c r="Z5407" t="str">
        <f t="shared" si="339"/>
        <v>February</v>
      </c>
    </row>
    <row r="5408" spans="1:26" x14ac:dyDescent="0.3">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c r="V5408">
        <f t="shared" si="336"/>
        <v>4</v>
      </c>
      <c r="W5408">
        <f t="shared" si="337"/>
        <v>2</v>
      </c>
      <c r="X5408" t="str" cm="1">
        <f t="array" ref="X5408">_xlfn.IFS(W5408&lt;=3, "Q1", W5408&lt;=6, "Q2", W5408&lt;=9, "Q3", W5408&lt;=12, "Q4")</f>
        <v>Q1</v>
      </c>
      <c r="Y5408" s="4">
        <f t="shared" si="338"/>
        <v>47</v>
      </c>
      <c r="Z5408" t="str">
        <f t="shared" si="339"/>
        <v>February</v>
      </c>
    </row>
    <row r="5409" spans="1:26" x14ac:dyDescent="0.3">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c r="V5409">
        <f t="shared" si="336"/>
        <v>6</v>
      </c>
      <c r="W5409">
        <f t="shared" si="337"/>
        <v>12</v>
      </c>
      <c r="X5409" t="str" cm="1">
        <f t="array" ref="X5409">_xlfn.IFS(W5409&lt;=3, "Q1", W5409&lt;=6, "Q2", W5409&lt;=9, "Q3", W5409&lt;=12, "Q4")</f>
        <v>Q4</v>
      </c>
      <c r="Y5409" s="4">
        <f t="shared" si="338"/>
        <v>46</v>
      </c>
      <c r="Z5409" t="str">
        <f t="shared" si="339"/>
        <v>December</v>
      </c>
    </row>
    <row r="5410" spans="1:26" x14ac:dyDescent="0.3">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c r="V5410">
        <f t="shared" si="336"/>
        <v>6</v>
      </c>
      <c r="W5410">
        <f t="shared" si="337"/>
        <v>12</v>
      </c>
      <c r="X5410" t="str" cm="1">
        <f t="array" ref="X5410">_xlfn.IFS(W5410&lt;=3, "Q1", W5410&lt;=6, "Q2", W5410&lt;=9, "Q3", W5410&lt;=12, "Q4")</f>
        <v>Q4</v>
      </c>
      <c r="Y5410" s="4">
        <f t="shared" si="338"/>
        <v>37.500000000000007</v>
      </c>
      <c r="Z5410" t="str">
        <f t="shared" si="339"/>
        <v>December</v>
      </c>
    </row>
    <row r="5411" spans="1:26" x14ac:dyDescent="0.3">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c r="V5411">
        <f t="shared" si="336"/>
        <v>6</v>
      </c>
      <c r="W5411">
        <f t="shared" si="337"/>
        <v>12</v>
      </c>
      <c r="X5411" t="str" cm="1">
        <f t="array" ref="X5411">_xlfn.IFS(W5411&lt;=3, "Q1", W5411&lt;=6, "Q2", W5411&lt;=9, "Q3", W5411&lt;=12, "Q4")</f>
        <v>Q4</v>
      </c>
      <c r="Y5411" s="4">
        <f t="shared" si="338"/>
        <v>37.5</v>
      </c>
      <c r="Z5411" t="str">
        <f t="shared" si="339"/>
        <v>December</v>
      </c>
    </row>
    <row r="5412" spans="1:26" x14ac:dyDescent="0.3">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c r="V5412">
        <f t="shared" si="336"/>
        <v>6</v>
      </c>
      <c r="W5412">
        <f t="shared" si="337"/>
        <v>12</v>
      </c>
      <c r="X5412" t="str" cm="1">
        <f t="array" ref="X5412">_xlfn.IFS(W5412&lt;=3, "Q1", W5412&lt;=6, "Q2", W5412&lt;=9, "Q3", W5412&lt;=12, "Q4")</f>
        <v>Q4</v>
      </c>
      <c r="Y5412" s="4">
        <f t="shared" si="338"/>
        <v>26</v>
      </c>
      <c r="Z5412" t="str">
        <f t="shared" si="339"/>
        <v>December</v>
      </c>
    </row>
    <row r="5413" spans="1:26" x14ac:dyDescent="0.3">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c r="V5413">
        <f t="shared" si="336"/>
        <v>4</v>
      </c>
      <c r="W5413">
        <f t="shared" si="337"/>
        <v>9</v>
      </c>
      <c r="X5413" t="str" cm="1">
        <f t="array" ref="X5413">_xlfn.IFS(W5413&lt;=3, "Q1", W5413&lt;=6, "Q2", W5413&lt;=9, "Q3", W5413&lt;=12, "Q4")</f>
        <v>Q3</v>
      </c>
      <c r="Y5413" s="4">
        <f t="shared" si="338"/>
        <v>35</v>
      </c>
      <c r="Z5413" t="str">
        <f t="shared" si="339"/>
        <v>September</v>
      </c>
    </row>
    <row r="5414" spans="1:26" x14ac:dyDescent="0.3">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c r="V5414">
        <f t="shared" si="336"/>
        <v>4</v>
      </c>
      <c r="W5414">
        <f t="shared" si="337"/>
        <v>9</v>
      </c>
      <c r="X5414" t="str" cm="1">
        <f t="array" ref="X5414">_xlfn.IFS(W5414&lt;=3, "Q1", W5414&lt;=6, "Q2", W5414&lt;=9, "Q3", W5414&lt;=12, "Q4")</f>
        <v>Q3</v>
      </c>
      <c r="Y5414" s="4">
        <f t="shared" si="338"/>
        <v>8</v>
      </c>
      <c r="Z5414" t="str">
        <f t="shared" si="339"/>
        <v>September</v>
      </c>
    </row>
    <row r="5415" spans="1:26" x14ac:dyDescent="0.3">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c r="V5415">
        <f t="shared" si="336"/>
        <v>3</v>
      </c>
      <c r="W5415">
        <f t="shared" si="337"/>
        <v>9</v>
      </c>
      <c r="X5415" t="str" cm="1">
        <f t="array" ref="X5415">_xlfn.IFS(W5415&lt;=3, "Q1", W5415&lt;=6, "Q2", W5415&lt;=9, "Q3", W5415&lt;=12, "Q4")</f>
        <v>Q3</v>
      </c>
      <c r="Y5415" s="4">
        <f t="shared" si="338"/>
        <v>27.999999999999996</v>
      </c>
      <c r="Z5415" t="str">
        <f t="shared" si="339"/>
        <v>September</v>
      </c>
    </row>
    <row r="5416" spans="1:26" x14ac:dyDescent="0.3">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c r="V5416">
        <f t="shared" si="336"/>
        <v>5</v>
      </c>
      <c r="W5416">
        <f t="shared" si="337"/>
        <v>9</v>
      </c>
      <c r="X5416" t="str" cm="1">
        <f t="array" ref="X5416">_xlfn.IFS(W5416&lt;=3, "Q1", W5416&lt;=6, "Q2", W5416&lt;=9, "Q3", W5416&lt;=12, "Q4")</f>
        <v>Q3</v>
      </c>
      <c r="Y5416" s="4">
        <f t="shared" si="338"/>
        <v>-270</v>
      </c>
      <c r="Z5416" t="str">
        <f t="shared" si="339"/>
        <v>September</v>
      </c>
    </row>
    <row r="5417" spans="1:26" x14ac:dyDescent="0.3">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c r="V5417">
        <f t="shared" si="336"/>
        <v>5</v>
      </c>
      <c r="W5417">
        <f t="shared" si="337"/>
        <v>9</v>
      </c>
      <c r="X5417" t="str" cm="1">
        <f t="array" ref="X5417">_xlfn.IFS(W5417&lt;=3, "Q1", W5417&lt;=6, "Q2", W5417&lt;=9, "Q3", W5417&lt;=12, "Q4")</f>
        <v>Q3</v>
      </c>
      <c r="Y5417" s="4">
        <f t="shared" si="338"/>
        <v>35</v>
      </c>
      <c r="Z5417" t="str">
        <f t="shared" si="339"/>
        <v>September</v>
      </c>
    </row>
    <row r="5418" spans="1:26" x14ac:dyDescent="0.3">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c r="V5418">
        <f t="shared" si="336"/>
        <v>5</v>
      </c>
      <c r="W5418">
        <f t="shared" si="337"/>
        <v>9</v>
      </c>
      <c r="X5418" t="str" cm="1">
        <f t="array" ref="X5418">_xlfn.IFS(W5418&lt;=3, "Q1", W5418&lt;=6, "Q2", W5418&lt;=9, "Q3", W5418&lt;=12, "Q4")</f>
        <v>Q3</v>
      </c>
      <c r="Y5418" s="4">
        <f t="shared" si="338"/>
        <v>-22.499999999999996</v>
      </c>
      <c r="Z5418" t="str">
        <f t="shared" si="339"/>
        <v>September</v>
      </c>
    </row>
    <row r="5419" spans="1:26" x14ac:dyDescent="0.3">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c r="V5419">
        <f t="shared" si="336"/>
        <v>2</v>
      </c>
      <c r="W5419">
        <f t="shared" si="337"/>
        <v>10</v>
      </c>
      <c r="X5419" t="str" cm="1">
        <f t="array" ref="X5419">_xlfn.IFS(W5419&lt;=3, "Q1", W5419&lt;=6, "Q2", W5419&lt;=9, "Q3", W5419&lt;=12, "Q4")</f>
        <v>Q4</v>
      </c>
      <c r="Y5419" s="4">
        <f t="shared" si="338"/>
        <v>50</v>
      </c>
      <c r="Z5419" t="str">
        <f t="shared" si="339"/>
        <v>October</v>
      </c>
    </row>
    <row r="5420" spans="1:26" x14ac:dyDescent="0.3">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c r="V5420">
        <f t="shared" si="336"/>
        <v>3</v>
      </c>
      <c r="W5420">
        <f t="shared" si="337"/>
        <v>10</v>
      </c>
      <c r="X5420" t="str" cm="1">
        <f t="array" ref="X5420">_xlfn.IFS(W5420&lt;=3, "Q1", W5420&lt;=6, "Q2", W5420&lt;=9, "Q3", W5420&lt;=12, "Q4")</f>
        <v>Q4</v>
      </c>
      <c r="Y5420" s="4">
        <f t="shared" si="338"/>
        <v>35</v>
      </c>
      <c r="Z5420" t="str">
        <f t="shared" si="339"/>
        <v>October</v>
      </c>
    </row>
    <row r="5421" spans="1:26" x14ac:dyDescent="0.3">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c r="V5421">
        <f t="shared" si="336"/>
        <v>3</v>
      </c>
      <c r="W5421">
        <f t="shared" si="337"/>
        <v>10</v>
      </c>
      <c r="X5421" t="str" cm="1">
        <f t="array" ref="X5421">_xlfn.IFS(W5421&lt;=3, "Q1", W5421&lt;=6, "Q2", W5421&lt;=9, "Q3", W5421&lt;=12, "Q4")</f>
        <v>Q4</v>
      </c>
      <c r="Y5421" s="4">
        <f t="shared" si="338"/>
        <v>10</v>
      </c>
      <c r="Z5421" t="str">
        <f t="shared" si="339"/>
        <v>October</v>
      </c>
    </row>
    <row r="5422" spans="1:26" x14ac:dyDescent="0.3">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c r="V5422">
        <f t="shared" si="336"/>
        <v>2</v>
      </c>
      <c r="W5422">
        <f t="shared" si="337"/>
        <v>3</v>
      </c>
      <c r="X5422" t="str" cm="1">
        <f t="array" ref="X5422">_xlfn.IFS(W5422&lt;=3, "Q1", W5422&lt;=6, "Q2", W5422&lt;=9, "Q3", W5422&lt;=12, "Q4")</f>
        <v>Q1</v>
      </c>
      <c r="Y5422" s="4">
        <f t="shared" si="338"/>
        <v>-21.666666666666668</v>
      </c>
      <c r="Z5422" t="str">
        <f t="shared" si="339"/>
        <v>March</v>
      </c>
    </row>
    <row r="5423" spans="1:26" x14ac:dyDescent="0.3">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c r="V5423">
        <f t="shared" si="336"/>
        <v>2</v>
      </c>
      <c r="W5423">
        <f t="shared" si="337"/>
        <v>3</v>
      </c>
      <c r="X5423" t="str" cm="1">
        <f t="array" ref="X5423">_xlfn.IFS(W5423&lt;=3, "Q1", W5423&lt;=6, "Q2", W5423&lt;=9, "Q3", W5423&lt;=12, "Q4")</f>
        <v>Q1</v>
      </c>
      <c r="Y5423" s="4">
        <f t="shared" si="338"/>
        <v>3.75</v>
      </c>
      <c r="Z5423" t="str">
        <f t="shared" si="339"/>
        <v>March</v>
      </c>
    </row>
    <row r="5424" spans="1:26" x14ac:dyDescent="0.3">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c r="V5424">
        <f t="shared" si="336"/>
        <v>4</v>
      </c>
      <c r="W5424">
        <f t="shared" si="337"/>
        <v>12</v>
      </c>
      <c r="X5424" t="str" cm="1">
        <f t="array" ref="X5424">_xlfn.IFS(W5424&lt;=3, "Q1", W5424&lt;=6, "Q2", W5424&lt;=9, "Q3", W5424&lt;=12, "Q4")</f>
        <v>Q4</v>
      </c>
      <c r="Y5424" s="4">
        <f t="shared" si="338"/>
        <v>35</v>
      </c>
      <c r="Z5424" t="str">
        <f t="shared" si="339"/>
        <v>December</v>
      </c>
    </row>
    <row r="5425" spans="1:26" x14ac:dyDescent="0.3">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c r="V5425">
        <f t="shared" si="336"/>
        <v>2</v>
      </c>
      <c r="W5425">
        <f t="shared" si="337"/>
        <v>11</v>
      </c>
      <c r="X5425" t="str" cm="1">
        <f t="array" ref="X5425">_xlfn.IFS(W5425&lt;=3, "Q1", W5425&lt;=6, "Q2", W5425&lt;=9, "Q3", W5425&lt;=12, "Q4")</f>
        <v>Q4</v>
      </c>
      <c r="Y5425" s="4">
        <f t="shared" si="338"/>
        <v>45.000000000000007</v>
      </c>
      <c r="Z5425" t="str">
        <f t="shared" si="339"/>
        <v>November</v>
      </c>
    </row>
    <row r="5426" spans="1:26" x14ac:dyDescent="0.3">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c r="V5426">
        <f t="shared" si="336"/>
        <v>6</v>
      </c>
      <c r="W5426">
        <f t="shared" si="337"/>
        <v>1</v>
      </c>
      <c r="X5426" t="str" cm="1">
        <f t="array" ref="X5426">_xlfn.IFS(W5426&lt;=3, "Q1", W5426&lt;=6, "Q2", W5426&lt;=9, "Q3", W5426&lt;=12, "Q4")</f>
        <v>Q1</v>
      </c>
      <c r="Y5426" s="4">
        <f t="shared" si="338"/>
        <v>28.999999999999996</v>
      </c>
      <c r="Z5426" t="str">
        <f t="shared" si="339"/>
        <v>January</v>
      </c>
    </row>
    <row r="5427" spans="1:26" x14ac:dyDescent="0.3">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c r="V5427">
        <f t="shared" si="336"/>
        <v>3</v>
      </c>
      <c r="W5427">
        <f t="shared" si="337"/>
        <v>12</v>
      </c>
      <c r="X5427" t="str" cm="1">
        <f t="array" ref="X5427">_xlfn.IFS(W5427&lt;=3, "Q1", W5427&lt;=6, "Q2", W5427&lt;=9, "Q3", W5427&lt;=12, "Q4")</f>
        <v>Q4</v>
      </c>
      <c r="Y5427" s="4">
        <f t="shared" si="338"/>
        <v>40</v>
      </c>
      <c r="Z5427" t="str">
        <f t="shared" si="339"/>
        <v>December</v>
      </c>
    </row>
    <row r="5428" spans="1:26" x14ac:dyDescent="0.3">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c r="V5428">
        <f t="shared" si="336"/>
        <v>3</v>
      </c>
      <c r="W5428">
        <f t="shared" si="337"/>
        <v>12</v>
      </c>
      <c r="X5428" t="str" cm="1">
        <f t="array" ref="X5428">_xlfn.IFS(W5428&lt;=3, "Q1", W5428&lt;=6, "Q2", W5428&lt;=9, "Q3", W5428&lt;=12, "Q4")</f>
        <v>Q4</v>
      </c>
      <c r="Y5428" s="4">
        <f t="shared" si="338"/>
        <v>46</v>
      </c>
      <c r="Z5428" t="str">
        <f t="shared" si="339"/>
        <v>December</v>
      </c>
    </row>
    <row r="5429" spans="1:26" x14ac:dyDescent="0.3">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c r="V5429">
        <f t="shared" si="336"/>
        <v>0</v>
      </c>
      <c r="W5429">
        <f t="shared" si="337"/>
        <v>6</v>
      </c>
      <c r="X5429" t="str" cm="1">
        <f t="array" ref="X5429">_xlfn.IFS(W5429&lt;=3, "Q1", W5429&lt;=6, "Q2", W5429&lt;=9, "Q3", W5429&lt;=12, "Q4")</f>
        <v>Q2</v>
      </c>
      <c r="Y5429" s="4">
        <f t="shared" si="338"/>
        <v>5.8823529411764701</v>
      </c>
      <c r="Z5429" t="str">
        <f t="shared" si="339"/>
        <v>June</v>
      </c>
    </row>
    <row r="5430" spans="1:26" x14ac:dyDescent="0.3">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c r="V5430">
        <f t="shared" si="336"/>
        <v>2</v>
      </c>
      <c r="W5430">
        <f t="shared" si="337"/>
        <v>9</v>
      </c>
      <c r="X5430" t="str" cm="1">
        <f t="array" ref="X5430">_xlfn.IFS(W5430&lt;=3, "Q1", W5430&lt;=6, "Q2", W5430&lt;=9, "Q3", W5430&lt;=12, "Q4")</f>
        <v>Q3</v>
      </c>
      <c r="Y5430" s="4">
        <f t="shared" si="338"/>
        <v>26</v>
      </c>
      <c r="Z5430" t="str">
        <f t="shared" si="339"/>
        <v>September</v>
      </c>
    </row>
    <row r="5431" spans="1:26" x14ac:dyDescent="0.3">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c r="V5431">
        <f t="shared" si="336"/>
        <v>2</v>
      </c>
      <c r="W5431">
        <f t="shared" si="337"/>
        <v>9</v>
      </c>
      <c r="X5431" t="str" cm="1">
        <f t="array" ref="X5431">_xlfn.IFS(W5431&lt;=3, "Q1", W5431&lt;=6, "Q2", W5431&lt;=9, "Q3", W5431&lt;=12, "Q4")</f>
        <v>Q3</v>
      </c>
      <c r="Y5431" s="4">
        <f t="shared" si="338"/>
        <v>6.25</v>
      </c>
      <c r="Z5431" t="str">
        <f t="shared" si="339"/>
        <v>September</v>
      </c>
    </row>
    <row r="5432" spans="1:26" x14ac:dyDescent="0.3">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c r="V5432">
        <f t="shared" si="336"/>
        <v>4</v>
      </c>
      <c r="W5432">
        <f t="shared" si="337"/>
        <v>10</v>
      </c>
      <c r="X5432" t="str" cm="1">
        <f t="array" ref="X5432">_xlfn.IFS(W5432&lt;=3, "Q1", W5432&lt;=6, "Q2", W5432&lt;=9, "Q3", W5432&lt;=12, "Q4")</f>
        <v>Q4</v>
      </c>
      <c r="Y5432" s="4">
        <f t="shared" si="338"/>
        <v>10</v>
      </c>
      <c r="Z5432" t="str">
        <f t="shared" si="339"/>
        <v>October</v>
      </c>
    </row>
    <row r="5433" spans="1:26" x14ac:dyDescent="0.3">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c r="V5433">
        <f t="shared" si="336"/>
        <v>4</v>
      </c>
      <c r="W5433">
        <f t="shared" si="337"/>
        <v>10</v>
      </c>
      <c r="X5433" t="str" cm="1">
        <f t="array" ref="X5433">_xlfn.IFS(W5433&lt;=3, "Q1", W5433&lt;=6, "Q2", W5433&lt;=9, "Q3", W5433&lt;=12, "Q4")</f>
        <v>Q4</v>
      </c>
      <c r="Y5433" s="4">
        <f t="shared" si="338"/>
        <v>33.75</v>
      </c>
      <c r="Z5433" t="str">
        <f t="shared" si="339"/>
        <v>October</v>
      </c>
    </row>
    <row r="5434" spans="1:26" x14ac:dyDescent="0.3">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c r="V5434">
        <f t="shared" si="336"/>
        <v>4</v>
      </c>
      <c r="W5434">
        <f t="shared" si="337"/>
        <v>10</v>
      </c>
      <c r="X5434" t="str" cm="1">
        <f t="array" ref="X5434">_xlfn.IFS(W5434&lt;=3, "Q1", W5434&lt;=6, "Q2", W5434&lt;=9, "Q3", W5434&lt;=12, "Q4")</f>
        <v>Q4</v>
      </c>
      <c r="Y5434" s="4">
        <f t="shared" si="338"/>
        <v>-80</v>
      </c>
      <c r="Z5434" t="str">
        <f t="shared" si="339"/>
        <v>October</v>
      </c>
    </row>
    <row r="5435" spans="1:26" x14ac:dyDescent="0.3">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c r="V5435">
        <f t="shared" si="336"/>
        <v>4</v>
      </c>
      <c r="W5435">
        <f t="shared" si="337"/>
        <v>4</v>
      </c>
      <c r="X5435" t="str" cm="1">
        <f t="array" ref="X5435">_xlfn.IFS(W5435&lt;=3, "Q1", W5435&lt;=6, "Q2", W5435&lt;=9, "Q3", W5435&lt;=12, "Q4")</f>
        <v>Q2</v>
      </c>
      <c r="Y5435" s="4">
        <f t="shared" si="338"/>
        <v>7.5</v>
      </c>
      <c r="Z5435" t="str">
        <f t="shared" si="339"/>
        <v>April</v>
      </c>
    </row>
    <row r="5436" spans="1:26" x14ac:dyDescent="0.3">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c r="V5436">
        <f t="shared" si="336"/>
        <v>5</v>
      </c>
      <c r="W5436">
        <f t="shared" si="337"/>
        <v>10</v>
      </c>
      <c r="X5436" t="str" cm="1">
        <f t="array" ref="X5436">_xlfn.IFS(W5436&lt;=3, "Q1", W5436&lt;=6, "Q2", W5436&lt;=9, "Q3", W5436&lt;=12, "Q4")</f>
        <v>Q4</v>
      </c>
      <c r="Y5436" s="4">
        <f t="shared" si="338"/>
        <v>28.000000000000004</v>
      </c>
      <c r="Z5436" t="str">
        <f t="shared" si="339"/>
        <v>October</v>
      </c>
    </row>
    <row r="5437" spans="1:26" x14ac:dyDescent="0.3">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c r="V5437">
        <f t="shared" si="336"/>
        <v>5</v>
      </c>
      <c r="W5437">
        <f t="shared" si="337"/>
        <v>10</v>
      </c>
      <c r="X5437" t="str" cm="1">
        <f t="array" ref="X5437">_xlfn.IFS(W5437&lt;=3, "Q1", W5437&lt;=6, "Q2", W5437&lt;=9, "Q3", W5437&lt;=12, "Q4")</f>
        <v>Q4</v>
      </c>
      <c r="Y5437" s="4">
        <f t="shared" si="338"/>
        <v>36</v>
      </c>
      <c r="Z5437" t="str">
        <f t="shared" si="339"/>
        <v>October</v>
      </c>
    </row>
    <row r="5438" spans="1:26" x14ac:dyDescent="0.3">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c r="V5438">
        <f t="shared" si="336"/>
        <v>3</v>
      </c>
      <c r="W5438">
        <f t="shared" si="337"/>
        <v>7</v>
      </c>
      <c r="X5438" t="str" cm="1">
        <f t="array" ref="X5438">_xlfn.IFS(W5438&lt;=3, "Q1", W5438&lt;=6, "Q2", W5438&lt;=9, "Q3", W5438&lt;=12, "Q4")</f>
        <v>Q3</v>
      </c>
      <c r="Y5438" s="4">
        <f t="shared" si="338"/>
        <v>27.500000000000004</v>
      </c>
      <c r="Z5438" t="str">
        <f t="shared" si="339"/>
        <v>July</v>
      </c>
    </row>
    <row r="5439" spans="1:26" x14ac:dyDescent="0.3">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c r="V5439">
        <f t="shared" si="336"/>
        <v>3</v>
      </c>
      <c r="W5439">
        <f t="shared" si="337"/>
        <v>7</v>
      </c>
      <c r="X5439" t="str" cm="1">
        <f t="array" ref="X5439">_xlfn.IFS(W5439&lt;=3, "Q1", W5439&lt;=6, "Q2", W5439&lt;=9, "Q3", W5439&lt;=12, "Q4")</f>
        <v>Q3</v>
      </c>
      <c r="Y5439" s="4">
        <f t="shared" si="338"/>
        <v>-70</v>
      </c>
      <c r="Z5439" t="str">
        <f t="shared" si="339"/>
        <v>July</v>
      </c>
    </row>
    <row r="5440" spans="1:26" x14ac:dyDescent="0.3">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c r="V5440">
        <f t="shared" si="336"/>
        <v>3</v>
      </c>
      <c r="W5440">
        <f t="shared" si="337"/>
        <v>7</v>
      </c>
      <c r="X5440" t="str" cm="1">
        <f t="array" ref="X5440">_xlfn.IFS(W5440&lt;=3, "Q1", W5440&lt;=6, "Q2", W5440&lt;=9, "Q3", W5440&lt;=12, "Q4")</f>
        <v>Q3</v>
      </c>
      <c r="Y5440" s="4">
        <f t="shared" si="338"/>
        <v>7.5</v>
      </c>
      <c r="Z5440" t="str">
        <f t="shared" si="339"/>
        <v>July</v>
      </c>
    </row>
    <row r="5441" spans="1:26" x14ac:dyDescent="0.3">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c r="V5441">
        <f t="shared" si="336"/>
        <v>5</v>
      </c>
      <c r="W5441">
        <f t="shared" si="337"/>
        <v>4</v>
      </c>
      <c r="X5441" t="str" cm="1">
        <f t="array" ref="X5441">_xlfn.IFS(W5441&lt;=3, "Q1", W5441&lt;=6, "Q2", W5441&lt;=9, "Q3", W5441&lt;=12, "Q4")</f>
        <v>Q2</v>
      </c>
      <c r="Y5441" s="4">
        <f t="shared" si="338"/>
        <v>31.25</v>
      </c>
      <c r="Z5441" t="str">
        <f t="shared" si="339"/>
        <v>April</v>
      </c>
    </row>
    <row r="5442" spans="1:26" x14ac:dyDescent="0.3">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c r="V5442">
        <f t="shared" si="336"/>
        <v>5</v>
      </c>
      <c r="W5442">
        <f t="shared" si="337"/>
        <v>11</v>
      </c>
      <c r="X5442" t="str" cm="1">
        <f t="array" ref="X5442">_xlfn.IFS(W5442&lt;=3, "Q1", W5442&lt;=6, "Q2", W5442&lt;=9, "Q3", W5442&lt;=12, "Q4")</f>
        <v>Q4</v>
      </c>
      <c r="Y5442" s="4">
        <f t="shared" si="338"/>
        <v>7.5</v>
      </c>
      <c r="Z5442" t="str">
        <f t="shared" si="339"/>
        <v>November</v>
      </c>
    </row>
    <row r="5443" spans="1:26" x14ac:dyDescent="0.3">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c r="V5443">
        <f t="shared" ref="V5443:V5506" si="340">D5443-C5443</f>
        <v>4</v>
      </c>
      <c r="W5443">
        <f t="shared" ref="W5443:W5506" si="341">MONTH(C5443)</f>
        <v>9</v>
      </c>
      <c r="X5443" t="str" cm="1">
        <f t="array" ref="X5443">_xlfn.IFS(W5443&lt;=3, "Q1", W5443&lt;=6, "Q2", W5443&lt;=9, "Q3", W5443&lt;=12, "Q4")</f>
        <v>Q3</v>
      </c>
      <c r="Y5443" s="4">
        <f t="shared" ref="Y5443:Y5506" si="342">(U5443/R5443)*100</f>
        <v>37.499999999999993</v>
      </c>
      <c r="Z5443" t="str">
        <f t="shared" ref="Z5443:Z5506" si="343">TEXT(C5443, "mmmm")</f>
        <v>September</v>
      </c>
    </row>
    <row r="5444" spans="1:26" x14ac:dyDescent="0.3">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c r="V5444">
        <f t="shared" si="340"/>
        <v>6</v>
      </c>
      <c r="W5444">
        <f t="shared" si="341"/>
        <v>4</v>
      </c>
      <c r="X5444" t="str" cm="1">
        <f t="array" ref="X5444">_xlfn.IFS(W5444&lt;=3, "Q1", W5444&lt;=6, "Q2", W5444&lt;=9, "Q3", W5444&lt;=12, "Q4")</f>
        <v>Q2</v>
      </c>
      <c r="Y5444" s="4">
        <f t="shared" si="342"/>
        <v>37</v>
      </c>
      <c r="Z5444" t="str">
        <f t="shared" si="343"/>
        <v>April</v>
      </c>
    </row>
    <row r="5445" spans="1:26" x14ac:dyDescent="0.3">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c r="V5445">
        <f t="shared" si="340"/>
        <v>6</v>
      </c>
      <c r="W5445">
        <f t="shared" si="341"/>
        <v>4</v>
      </c>
      <c r="X5445" t="str" cm="1">
        <f t="array" ref="X5445">_xlfn.IFS(W5445&lt;=3, "Q1", W5445&lt;=6, "Q2", W5445&lt;=9, "Q3", W5445&lt;=12, "Q4")</f>
        <v>Q2</v>
      </c>
      <c r="Y5445" s="4">
        <f t="shared" si="342"/>
        <v>33.75</v>
      </c>
      <c r="Z5445" t="str">
        <f t="shared" si="343"/>
        <v>April</v>
      </c>
    </row>
    <row r="5446" spans="1:26" x14ac:dyDescent="0.3">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c r="V5446">
        <f t="shared" si="340"/>
        <v>6</v>
      </c>
      <c r="W5446">
        <f t="shared" si="341"/>
        <v>4</v>
      </c>
      <c r="X5446" t="str" cm="1">
        <f t="array" ref="X5446">_xlfn.IFS(W5446&lt;=3, "Q1", W5446&lt;=6, "Q2", W5446&lt;=9, "Q3", W5446&lt;=12, "Q4")</f>
        <v>Q2</v>
      </c>
      <c r="Y5446" s="4">
        <f t="shared" si="342"/>
        <v>26</v>
      </c>
      <c r="Z5446" t="str">
        <f t="shared" si="343"/>
        <v>April</v>
      </c>
    </row>
    <row r="5447" spans="1:26" x14ac:dyDescent="0.3">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c r="V5447">
        <f t="shared" si="340"/>
        <v>4</v>
      </c>
      <c r="W5447">
        <f t="shared" si="341"/>
        <v>7</v>
      </c>
      <c r="X5447" t="str" cm="1">
        <f t="array" ref="X5447">_xlfn.IFS(W5447&lt;=3, "Q1", W5447&lt;=6, "Q2", W5447&lt;=9, "Q3", W5447&lt;=12, "Q4")</f>
        <v>Q3</v>
      </c>
      <c r="Y5447" s="4">
        <f t="shared" si="342"/>
        <v>33.75</v>
      </c>
      <c r="Z5447" t="str">
        <f t="shared" si="343"/>
        <v>July</v>
      </c>
    </row>
    <row r="5448" spans="1:26" x14ac:dyDescent="0.3">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c r="V5448">
        <f t="shared" si="340"/>
        <v>5</v>
      </c>
      <c r="W5448">
        <f t="shared" si="341"/>
        <v>8</v>
      </c>
      <c r="X5448" t="str" cm="1">
        <f t="array" ref="X5448">_xlfn.IFS(W5448&lt;=3, "Q1", W5448&lt;=6, "Q2", W5448&lt;=9, "Q3", W5448&lt;=12, "Q4")</f>
        <v>Q3</v>
      </c>
      <c r="Y5448" s="4">
        <f t="shared" si="342"/>
        <v>25</v>
      </c>
      <c r="Z5448" t="str">
        <f t="shared" si="343"/>
        <v>August</v>
      </c>
    </row>
    <row r="5449" spans="1:26" x14ac:dyDescent="0.3">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c r="V5449">
        <f t="shared" si="340"/>
        <v>5</v>
      </c>
      <c r="W5449">
        <f t="shared" si="341"/>
        <v>8</v>
      </c>
      <c r="X5449" t="str" cm="1">
        <f t="array" ref="X5449">_xlfn.IFS(W5449&lt;=3, "Q1", W5449&lt;=6, "Q2", W5449&lt;=9, "Q3", W5449&lt;=12, "Q4")</f>
        <v>Q3</v>
      </c>
      <c r="Y5449" s="4">
        <f t="shared" si="342"/>
        <v>35</v>
      </c>
      <c r="Z5449" t="str">
        <f t="shared" si="343"/>
        <v>August</v>
      </c>
    </row>
    <row r="5450" spans="1:26" x14ac:dyDescent="0.3">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c r="V5450">
        <f t="shared" si="340"/>
        <v>7</v>
      </c>
      <c r="W5450">
        <f t="shared" si="341"/>
        <v>9</v>
      </c>
      <c r="X5450" t="str" cm="1">
        <f t="array" ref="X5450">_xlfn.IFS(W5450&lt;=3, "Q1", W5450&lt;=6, "Q2", W5450&lt;=9, "Q3", W5450&lt;=12, "Q4")</f>
        <v>Q3</v>
      </c>
      <c r="Y5450" s="4">
        <f t="shared" si="342"/>
        <v>2</v>
      </c>
      <c r="Z5450" t="str">
        <f t="shared" si="343"/>
        <v>September</v>
      </c>
    </row>
    <row r="5451" spans="1:26" x14ac:dyDescent="0.3">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c r="V5451">
        <f t="shared" si="340"/>
        <v>7</v>
      </c>
      <c r="W5451">
        <f t="shared" si="341"/>
        <v>9</v>
      </c>
      <c r="X5451" t="str" cm="1">
        <f t="array" ref="X5451">_xlfn.IFS(W5451&lt;=3, "Q1", W5451&lt;=6, "Q2", W5451&lt;=9, "Q3", W5451&lt;=12, "Q4")</f>
        <v>Q3</v>
      </c>
      <c r="Y5451" s="4">
        <f t="shared" si="342"/>
        <v>19</v>
      </c>
      <c r="Z5451" t="str">
        <f t="shared" si="343"/>
        <v>September</v>
      </c>
    </row>
    <row r="5452" spans="1:26" x14ac:dyDescent="0.3">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c r="V5452">
        <f t="shared" si="340"/>
        <v>7</v>
      </c>
      <c r="W5452">
        <f t="shared" si="341"/>
        <v>9</v>
      </c>
      <c r="X5452" t="str" cm="1">
        <f t="array" ref="X5452">_xlfn.IFS(W5452&lt;=3, "Q1", W5452&lt;=6, "Q2", W5452&lt;=9, "Q3", W5452&lt;=12, "Q4")</f>
        <v>Q3</v>
      </c>
      <c r="Y5452" s="4">
        <f t="shared" si="342"/>
        <v>45.000000000000007</v>
      </c>
      <c r="Z5452" t="str">
        <f t="shared" si="343"/>
        <v>September</v>
      </c>
    </row>
    <row r="5453" spans="1:26" x14ac:dyDescent="0.3">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c r="V5453">
        <f t="shared" si="340"/>
        <v>7</v>
      </c>
      <c r="W5453">
        <f t="shared" si="341"/>
        <v>9</v>
      </c>
      <c r="X5453" t="str" cm="1">
        <f t="array" ref="X5453">_xlfn.IFS(W5453&lt;=3, "Q1", W5453&lt;=6, "Q2", W5453&lt;=9, "Q3", W5453&lt;=12, "Q4")</f>
        <v>Q3</v>
      </c>
      <c r="Y5453" s="4">
        <f t="shared" si="342"/>
        <v>32</v>
      </c>
      <c r="Z5453" t="str">
        <f t="shared" si="343"/>
        <v>September</v>
      </c>
    </row>
    <row r="5454" spans="1:26" x14ac:dyDescent="0.3">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c r="V5454">
        <f t="shared" si="340"/>
        <v>7</v>
      </c>
      <c r="W5454">
        <f t="shared" si="341"/>
        <v>7</v>
      </c>
      <c r="X5454" t="str" cm="1">
        <f t="array" ref="X5454">_xlfn.IFS(W5454&lt;=3, "Q1", W5454&lt;=6, "Q2", W5454&lt;=9, "Q3", W5454&lt;=12, "Q4")</f>
        <v>Q3</v>
      </c>
      <c r="Y5454" s="4">
        <f t="shared" si="342"/>
        <v>28.999999999999996</v>
      </c>
      <c r="Z5454" t="str">
        <f t="shared" si="343"/>
        <v>July</v>
      </c>
    </row>
    <row r="5455" spans="1:26" x14ac:dyDescent="0.3">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c r="V5455">
        <f t="shared" si="340"/>
        <v>4</v>
      </c>
      <c r="W5455">
        <f t="shared" si="341"/>
        <v>5</v>
      </c>
      <c r="X5455" t="str" cm="1">
        <f t="array" ref="X5455">_xlfn.IFS(W5455&lt;=3, "Q1", W5455&lt;=6, "Q2", W5455&lt;=9, "Q3", W5455&lt;=12, "Q4")</f>
        <v>Q2</v>
      </c>
      <c r="Y5455" s="4">
        <f t="shared" si="342"/>
        <v>36.25</v>
      </c>
      <c r="Z5455" t="str">
        <f t="shared" si="343"/>
        <v>May</v>
      </c>
    </row>
    <row r="5456" spans="1:26" x14ac:dyDescent="0.3">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c r="V5456">
        <f t="shared" si="340"/>
        <v>4</v>
      </c>
      <c r="W5456">
        <f t="shared" si="341"/>
        <v>4</v>
      </c>
      <c r="X5456" t="str" cm="1">
        <f t="array" ref="X5456">_xlfn.IFS(W5456&lt;=3, "Q1", W5456&lt;=6, "Q2", W5456&lt;=9, "Q3", W5456&lt;=12, "Q4")</f>
        <v>Q2</v>
      </c>
      <c r="Y5456" s="4">
        <f t="shared" si="342"/>
        <v>8.75</v>
      </c>
      <c r="Z5456" t="str">
        <f t="shared" si="343"/>
        <v>April</v>
      </c>
    </row>
    <row r="5457" spans="1:26" x14ac:dyDescent="0.3">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c r="V5457">
        <f t="shared" si="340"/>
        <v>4</v>
      </c>
      <c r="W5457">
        <f t="shared" si="341"/>
        <v>4</v>
      </c>
      <c r="X5457" t="str" cm="1">
        <f t="array" ref="X5457">_xlfn.IFS(W5457&lt;=3, "Q1", W5457&lt;=6, "Q2", W5457&lt;=9, "Q3", W5457&lt;=12, "Q4")</f>
        <v>Q2</v>
      </c>
      <c r="Y5457" s="4">
        <f t="shared" si="342"/>
        <v>11.25</v>
      </c>
      <c r="Z5457" t="str">
        <f t="shared" si="343"/>
        <v>April</v>
      </c>
    </row>
    <row r="5458" spans="1:26" x14ac:dyDescent="0.3">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c r="V5458">
        <f t="shared" si="340"/>
        <v>4</v>
      </c>
      <c r="W5458">
        <f t="shared" si="341"/>
        <v>12</v>
      </c>
      <c r="X5458" t="str" cm="1">
        <f t="array" ref="X5458">_xlfn.IFS(W5458&lt;=3, "Q1", W5458&lt;=6, "Q2", W5458&lt;=9, "Q3", W5458&lt;=12, "Q4")</f>
        <v>Q4</v>
      </c>
      <c r="Y5458" s="4">
        <f t="shared" si="342"/>
        <v>48.999999999999993</v>
      </c>
      <c r="Z5458" t="str">
        <f t="shared" si="343"/>
        <v>December</v>
      </c>
    </row>
    <row r="5459" spans="1:26" x14ac:dyDescent="0.3">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c r="V5459">
        <f t="shared" si="340"/>
        <v>4</v>
      </c>
      <c r="W5459">
        <f t="shared" si="341"/>
        <v>12</v>
      </c>
      <c r="X5459" t="str" cm="1">
        <f t="array" ref="X5459">_xlfn.IFS(W5459&lt;=3, "Q1", W5459&lt;=6, "Q2", W5459&lt;=9, "Q3", W5459&lt;=12, "Q4")</f>
        <v>Q4</v>
      </c>
      <c r="Y5459" s="4">
        <f t="shared" si="342"/>
        <v>30.000000000000004</v>
      </c>
      <c r="Z5459" t="str">
        <f t="shared" si="343"/>
        <v>December</v>
      </c>
    </row>
    <row r="5460" spans="1:26" x14ac:dyDescent="0.3">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c r="V5460">
        <f t="shared" si="340"/>
        <v>2</v>
      </c>
      <c r="W5460">
        <f t="shared" si="341"/>
        <v>9</v>
      </c>
      <c r="X5460" t="str" cm="1">
        <f t="array" ref="X5460">_xlfn.IFS(W5460&lt;=3, "Q1", W5460&lt;=6, "Q2", W5460&lt;=9, "Q3", W5460&lt;=12, "Q4")</f>
        <v>Q3</v>
      </c>
      <c r="Y5460" s="4">
        <f t="shared" si="342"/>
        <v>32.5</v>
      </c>
      <c r="Z5460" t="str">
        <f t="shared" si="343"/>
        <v>September</v>
      </c>
    </row>
    <row r="5461" spans="1:26" x14ac:dyDescent="0.3">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c r="V5461">
        <f t="shared" si="340"/>
        <v>2</v>
      </c>
      <c r="W5461">
        <f t="shared" si="341"/>
        <v>9</v>
      </c>
      <c r="X5461" t="str" cm="1">
        <f t="array" ref="X5461">_xlfn.IFS(W5461&lt;=3, "Q1", W5461&lt;=6, "Q2", W5461&lt;=9, "Q3", W5461&lt;=12, "Q4")</f>
        <v>Q3</v>
      </c>
      <c r="Y5461" s="4">
        <f t="shared" si="342"/>
        <v>6.25</v>
      </c>
      <c r="Z5461" t="str">
        <f t="shared" si="343"/>
        <v>September</v>
      </c>
    </row>
    <row r="5462" spans="1:26" x14ac:dyDescent="0.3">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c r="V5462">
        <f t="shared" si="340"/>
        <v>4</v>
      </c>
      <c r="W5462">
        <f t="shared" si="341"/>
        <v>3</v>
      </c>
      <c r="X5462" t="str" cm="1">
        <f t="array" ref="X5462">_xlfn.IFS(W5462&lt;=3, "Q1", W5462&lt;=6, "Q2", W5462&lt;=9, "Q3", W5462&lt;=12, "Q4")</f>
        <v>Q1</v>
      </c>
      <c r="Y5462" s="4">
        <f t="shared" si="342"/>
        <v>-23.75</v>
      </c>
      <c r="Z5462" t="str">
        <f t="shared" si="343"/>
        <v>March</v>
      </c>
    </row>
    <row r="5463" spans="1:26" x14ac:dyDescent="0.3">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c r="V5463">
        <f t="shared" si="340"/>
        <v>6</v>
      </c>
      <c r="W5463">
        <f t="shared" si="341"/>
        <v>9</v>
      </c>
      <c r="X5463" t="str" cm="1">
        <f t="array" ref="X5463">_xlfn.IFS(W5463&lt;=3, "Q1", W5463&lt;=6, "Q2", W5463&lt;=9, "Q3", W5463&lt;=12, "Q4")</f>
        <v>Q3</v>
      </c>
      <c r="Y5463" s="4">
        <f t="shared" si="342"/>
        <v>48</v>
      </c>
      <c r="Z5463" t="str">
        <f t="shared" si="343"/>
        <v>September</v>
      </c>
    </row>
    <row r="5464" spans="1:26" x14ac:dyDescent="0.3">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c r="V5464">
        <f t="shared" si="340"/>
        <v>1</v>
      </c>
      <c r="W5464">
        <f t="shared" si="341"/>
        <v>1</v>
      </c>
      <c r="X5464" t="str" cm="1">
        <f t="array" ref="X5464">_xlfn.IFS(W5464&lt;=3, "Q1", W5464&lt;=6, "Q2", W5464&lt;=9, "Q3", W5464&lt;=12, "Q4")</f>
        <v>Q1</v>
      </c>
      <c r="Y5464" s="4">
        <f t="shared" si="342"/>
        <v>-73.333333333333329</v>
      </c>
      <c r="Z5464" t="str">
        <f t="shared" si="343"/>
        <v>January</v>
      </c>
    </row>
    <row r="5465" spans="1:26" x14ac:dyDescent="0.3">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c r="V5465">
        <f t="shared" si="340"/>
        <v>1</v>
      </c>
      <c r="W5465">
        <f t="shared" si="341"/>
        <v>1</v>
      </c>
      <c r="X5465" t="str" cm="1">
        <f t="array" ref="X5465">_xlfn.IFS(W5465&lt;=3, "Q1", W5465&lt;=6, "Q2", W5465&lt;=9, "Q3", W5465&lt;=12, "Q4")</f>
        <v>Q1</v>
      </c>
      <c r="Y5465" s="4">
        <f t="shared" si="342"/>
        <v>35</v>
      </c>
      <c r="Z5465" t="str">
        <f t="shared" si="343"/>
        <v>January</v>
      </c>
    </row>
    <row r="5466" spans="1:26" x14ac:dyDescent="0.3">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c r="V5466">
        <f t="shared" si="340"/>
        <v>1</v>
      </c>
      <c r="W5466">
        <f t="shared" si="341"/>
        <v>1</v>
      </c>
      <c r="X5466" t="str" cm="1">
        <f t="array" ref="X5466">_xlfn.IFS(W5466&lt;=3, "Q1", W5466&lt;=6, "Q2", W5466&lt;=9, "Q3", W5466&lt;=12, "Q4")</f>
        <v>Q1</v>
      </c>
      <c r="Y5466" s="4">
        <f t="shared" si="342"/>
        <v>33.75</v>
      </c>
      <c r="Z5466" t="str">
        <f t="shared" si="343"/>
        <v>January</v>
      </c>
    </row>
    <row r="5467" spans="1:26" x14ac:dyDescent="0.3">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c r="V5467">
        <f t="shared" si="340"/>
        <v>1</v>
      </c>
      <c r="W5467">
        <f t="shared" si="341"/>
        <v>1</v>
      </c>
      <c r="X5467" t="str" cm="1">
        <f t="array" ref="X5467">_xlfn.IFS(W5467&lt;=3, "Q1", W5467&lt;=6, "Q2", W5467&lt;=9, "Q3", W5467&lt;=12, "Q4")</f>
        <v>Q1</v>
      </c>
      <c r="Y5467" s="4">
        <f t="shared" si="342"/>
        <v>-176.66666666666666</v>
      </c>
      <c r="Z5467" t="str">
        <f t="shared" si="343"/>
        <v>January</v>
      </c>
    </row>
    <row r="5468" spans="1:26" x14ac:dyDescent="0.3">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c r="V5468">
        <f t="shared" si="340"/>
        <v>5</v>
      </c>
      <c r="W5468">
        <f t="shared" si="341"/>
        <v>2</v>
      </c>
      <c r="X5468" t="str" cm="1">
        <f t="array" ref="X5468">_xlfn.IFS(W5468&lt;=3, "Q1", W5468&lt;=6, "Q2", W5468&lt;=9, "Q3", W5468&lt;=12, "Q4")</f>
        <v>Q1</v>
      </c>
      <c r="Y5468" s="4">
        <f t="shared" si="342"/>
        <v>37.5</v>
      </c>
      <c r="Z5468" t="str">
        <f t="shared" si="343"/>
        <v>February</v>
      </c>
    </row>
    <row r="5469" spans="1:26" x14ac:dyDescent="0.3">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c r="V5469">
        <f t="shared" si="340"/>
        <v>5</v>
      </c>
      <c r="W5469">
        <f t="shared" si="341"/>
        <v>6</v>
      </c>
      <c r="X5469" t="str" cm="1">
        <f t="array" ref="X5469">_xlfn.IFS(W5469&lt;=3, "Q1", W5469&lt;=6, "Q2", W5469&lt;=9, "Q3", W5469&lt;=12, "Q4")</f>
        <v>Q2</v>
      </c>
      <c r="Y5469" s="4">
        <f t="shared" si="342"/>
        <v>11.249999999999998</v>
      </c>
      <c r="Z5469" t="str">
        <f t="shared" si="343"/>
        <v>June</v>
      </c>
    </row>
    <row r="5470" spans="1:26" x14ac:dyDescent="0.3">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c r="V5470">
        <f t="shared" si="340"/>
        <v>1</v>
      </c>
      <c r="W5470">
        <f t="shared" si="341"/>
        <v>9</v>
      </c>
      <c r="X5470" t="str" cm="1">
        <f t="array" ref="X5470">_xlfn.IFS(W5470&lt;=3, "Q1", W5470&lt;=6, "Q2", W5470&lt;=9, "Q3", W5470&lt;=12, "Q4")</f>
        <v>Q3</v>
      </c>
      <c r="Y5470" s="4">
        <f t="shared" si="342"/>
        <v>12.5</v>
      </c>
      <c r="Z5470" t="str">
        <f t="shared" si="343"/>
        <v>September</v>
      </c>
    </row>
    <row r="5471" spans="1:26" x14ac:dyDescent="0.3">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c r="V5471">
        <f t="shared" si="340"/>
        <v>1</v>
      </c>
      <c r="W5471">
        <f t="shared" si="341"/>
        <v>9</v>
      </c>
      <c r="X5471" t="str" cm="1">
        <f t="array" ref="X5471">_xlfn.IFS(W5471&lt;=3, "Q1", W5471&lt;=6, "Q2", W5471&lt;=9, "Q3", W5471&lt;=12, "Q4")</f>
        <v>Q3</v>
      </c>
      <c r="Y5471" s="4">
        <f t="shared" si="342"/>
        <v>48.000000000000007</v>
      </c>
      <c r="Z5471" t="str">
        <f t="shared" si="343"/>
        <v>September</v>
      </c>
    </row>
    <row r="5472" spans="1:26" x14ac:dyDescent="0.3">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c r="V5472">
        <f t="shared" si="340"/>
        <v>5</v>
      </c>
      <c r="W5472">
        <f t="shared" si="341"/>
        <v>5</v>
      </c>
      <c r="X5472" t="str" cm="1">
        <f t="array" ref="X5472">_xlfn.IFS(W5472&lt;=3, "Q1", W5472&lt;=6, "Q2", W5472&lt;=9, "Q3", W5472&lt;=12, "Q4")</f>
        <v>Q2</v>
      </c>
      <c r="Y5472" s="4">
        <f t="shared" si="342"/>
        <v>7.5</v>
      </c>
      <c r="Z5472" t="str">
        <f t="shared" si="343"/>
        <v>May</v>
      </c>
    </row>
    <row r="5473" spans="1:26" x14ac:dyDescent="0.3">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c r="V5473">
        <f t="shared" si="340"/>
        <v>4</v>
      </c>
      <c r="W5473">
        <f t="shared" si="341"/>
        <v>12</v>
      </c>
      <c r="X5473" t="str" cm="1">
        <f t="array" ref="X5473">_xlfn.IFS(W5473&lt;=3, "Q1", W5473&lt;=6, "Q2", W5473&lt;=9, "Q3", W5473&lt;=12, "Q4")</f>
        <v>Q4</v>
      </c>
      <c r="Y5473" s="4">
        <f t="shared" si="342"/>
        <v>30</v>
      </c>
      <c r="Z5473" t="str">
        <f t="shared" si="343"/>
        <v>December</v>
      </c>
    </row>
    <row r="5474" spans="1:26" x14ac:dyDescent="0.3">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c r="V5474">
        <f t="shared" si="340"/>
        <v>4</v>
      </c>
      <c r="W5474">
        <f t="shared" si="341"/>
        <v>12</v>
      </c>
      <c r="X5474" t="str" cm="1">
        <f t="array" ref="X5474">_xlfn.IFS(W5474&lt;=3, "Q1", W5474&lt;=6, "Q2", W5474&lt;=9, "Q3", W5474&lt;=12, "Q4")</f>
        <v>Q4</v>
      </c>
      <c r="Y5474" s="4">
        <f t="shared" si="342"/>
        <v>-22.5</v>
      </c>
      <c r="Z5474" t="str">
        <f t="shared" si="343"/>
        <v>December</v>
      </c>
    </row>
    <row r="5475" spans="1:26" x14ac:dyDescent="0.3">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c r="V5475">
        <f t="shared" si="340"/>
        <v>4</v>
      </c>
      <c r="W5475">
        <f t="shared" si="341"/>
        <v>12</v>
      </c>
      <c r="X5475" t="str" cm="1">
        <f t="array" ref="X5475">_xlfn.IFS(W5475&lt;=3, "Q1", W5475&lt;=6, "Q2", W5475&lt;=9, "Q3", W5475&lt;=12, "Q4")</f>
        <v>Q4</v>
      </c>
      <c r="Y5475" s="4">
        <f t="shared" si="342"/>
        <v>-179.99999999999997</v>
      </c>
      <c r="Z5475" t="str">
        <f t="shared" si="343"/>
        <v>December</v>
      </c>
    </row>
    <row r="5476" spans="1:26" x14ac:dyDescent="0.3">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c r="V5476">
        <f t="shared" si="340"/>
        <v>0</v>
      </c>
      <c r="W5476">
        <f t="shared" si="341"/>
        <v>12</v>
      </c>
      <c r="X5476" t="str" cm="1">
        <f t="array" ref="X5476">_xlfn.IFS(W5476&lt;=3, "Q1", W5476&lt;=6, "Q2", W5476&lt;=9, "Q3", W5476&lt;=12, "Q4")</f>
        <v>Q4</v>
      </c>
      <c r="Y5476" s="4">
        <f t="shared" si="342"/>
        <v>5</v>
      </c>
      <c r="Z5476" t="str">
        <f t="shared" si="343"/>
        <v>December</v>
      </c>
    </row>
    <row r="5477" spans="1:26" x14ac:dyDescent="0.3">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c r="V5477">
        <f t="shared" si="340"/>
        <v>3</v>
      </c>
      <c r="W5477">
        <f t="shared" si="341"/>
        <v>6</v>
      </c>
      <c r="X5477" t="str" cm="1">
        <f t="array" ref="X5477">_xlfn.IFS(W5477&lt;=3, "Q1", W5477&lt;=6, "Q2", W5477&lt;=9, "Q3", W5477&lt;=12, "Q4")</f>
        <v>Q2</v>
      </c>
      <c r="Y5477" s="4">
        <f t="shared" si="342"/>
        <v>50</v>
      </c>
      <c r="Z5477" t="str">
        <f t="shared" si="343"/>
        <v>June</v>
      </c>
    </row>
    <row r="5478" spans="1:26" x14ac:dyDescent="0.3">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c r="V5478">
        <f t="shared" si="340"/>
        <v>3</v>
      </c>
      <c r="W5478">
        <f t="shared" si="341"/>
        <v>6</v>
      </c>
      <c r="X5478" t="str" cm="1">
        <f t="array" ref="X5478">_xlfn.IFS(W5478&lt;=3, "Q1", W5478&lt;=6, "Q2", W5478&lt;=9, "Q3", W5478&lt;=12, "Q4")</f>
        <v>Q2</v>
      </c>
      <c r="Y5478" s="4">
        <f t="shared" si="342"/>
        <v>26.999999999999996</v>
      </c>
      <c r="Z5478" t="str">
        <f t="shared" si="343"/>
        <v>June</v>
      </c>
    </row>
    <row r="5479" spans="1:26" x14ac:dyDescent="0.3">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c r="V5479">
        <f t="shared" si="340"/>
        <v>3</v>
      </c>
      <c r="W5479">
        <f t="shared" si="341"/>
        <v>6</v>
      </c>
      <c r="X5479" t="str" cm="1">
        <f t="array" ref="X5479">_xlfn.IFS(W5479&lt;=3, "Q1", W5479&lt;=6, "Q2", W5479&lt;=9, "Q3", W5479&lt;=12, "Q4")</f>
        <v>Q2</v>
      </c>
      <c r="Y5479" s="4">
        <f t="shared" si="342"/>
        <v>48.999999999999993</v>
      </c>
      <c r="Z5479" t="str">
        <f t="shared" si="343"/>
        <v>June</v>
      </c>
    </row>
    <row r="5480" spans="1:26" x14ac:dyDescent="0.3">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c r="V5480">
        <f t="shared" si="340"/>
        <v>4</v>
      </c>
      <c r="W5480">
        <f t="shared" si="341"/>
        <v>11</v>
      </c>
      <c r="X5480" t="str" cm="1">
        <f t="array" ref="X5480">_xlfn.IFS(W5480&lt;=3, "Q1", W5480&lt;=6, "Q2", W5480&lt;=9, "Q3", W5480&lt;=12, "Q4")</f>
        <v>Q4</v>
      </c>
      <c r="Y5480" s="4">
        <f t="shared" si="342"/>
        <v>48.999999999999993</v>
      </c>
      <c r="Z5480" t="str">
        <f t="shared" si="343"/>
        <v>November</v>
      </c>
    </row>
    <row r="5481" spans="1:26" x14ac:dyDescent="0.3">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c r="V5481">
        <f t="shared" si="340"/>
        <v>4</v>
      </c>
      <c r="W5481">
        <f t="shared" si="341"/>
        <v>3</v>
      </c>
      <c r="X5481" t="str" cm="1">
        <f t="array" ref="X5481">_xlfn.IFS(W5481&lt;=3, "Q1", W5481&lt;=6, "Q2", W5481&lt;=9, "Q3", W5481&lt;=12, "Q4")</f>
        <v>Q1</v>
      </c>
      <c r="Y5481" s="4">
        <f t="shared" si="342"/>
        <v>-70</v>
      </c>
      <c r="Z5481" t="str">
        <f t="shared" si="343"/>
        <v>March</v>
      </c>
    </row>
    <row r="5482" spans="1:26" x14ac:dyDescent="0.3">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c r="V5482">
        <f t="shared" si="340"/>
        <v>6</v>
      </c>
      <c r="W5482">
        <f t="shared" si="341"/>
        <v>10</v>
      </c>
      <c r="X5482" t="str" cm="1">
        <f t="array" ref="X5482">_xlfn.IFS(W5482&lt;=3, "Q1", W5482&lt;=6, "Q2", W5482&lt;=9, "Q3", W5482&lt;=12, "Q4")</f>
        <v>Q4</v>
      </c>
      <c r="Y5482" s="4">
        <f t="shared" si="342"/>
        <v>11.25</v>
      </c>
      <c r="Z5482" t="str">
        <f t="shared" si="343"/>
        <v>October</v>
      </c>
    </row>
    <row r="5483" spans="1:26" x14ac:dyDescent="0.3">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c r="V5483">
        <f t="shared" si="340"/>
        <v>6</v>
      </c>
      <c r="W5483">
        <f t="shared" si="341"/>
        <v>10</v>
      </c>
      <c r="X5483" t="str" cm="1">
        <f t="array" ref="X5483">_xlfn.IFS(W5483&lt;=3, "Q1", W5483&lt;=6, "Q2", W5483&lt;=9, "Q3", W5483&lt;=12, "Q4")</f>
        <v>Q4</v>
      </c>
      <c r="Y5483" s="4">
        <f t="shared" si="342"/>
        <v>18.000000000000004</v>
      </c>
      <c r="Z5483" t="str">
        <f t="shared" si="343"/>
        <v>October</v>
      </c>
    </row>
    <row r="5484" spans="1:26" x14ac:dyDescent="0.3">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c r="V5484">
        <f t="shared" si="340"/>
        <v>6</v>
      </c>
      <c r="W5484">
        <f t="shared" si="341"/>
        <v>10</v>
      </c>
      <c r="X5484" t="str" cm="1">
        <f t="array" ref="X5484">_xlfn.IFS(W5484&lt;=3, "Q1", W5484&lt;=6, "Q2", W5484&lt;=9, "Q3", W5484&lt;=12, "Q4")</f>
        <v>Q4</v>
      </c>
      <c r="Y5484" s="4">
        <f t="shared" si="342"/>
        <v>48</v>
      </c>
      <c r="Z5484" t="str">
        <f t="shared" si="343"/>
        <v>October</v>
      </c>
    </row>
    <row r="5485" spans="1:26" x14ac:dyDescent="0.3">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c r="V5485">
        <f t="shared" si="340"/>
        <v>6</v>
      </c>
      <c r="W5485">
        <f t="shared" si="341"/>
        <v>10</v>
      </c>
      <c r="X5485" t="str" cm="1">
        <f t="array" ref="X5485">_xlfn.IFS(W5485&lt;=3, "Q1", W5485&lt;=6, "Q2", W5485&lt;=9, "Q3", W5485&lt;=12, "Q4")</f>
        <v>Q4</v>
      </c>
      <c r="Y5485" s="4">
        <f t="shared" si="342"/>
        <v>1</v>
      </c>
      <c r="Z5485" t="str">
        <f t="shared" si="343"/>
        <v>October</v>
      </c>
    </row>
    <row r="5486" spans="1:26" x14ac:dyDescent="0.3">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c r="V5486">
        <f t="shared" si="340"/>
        <v>5</v>
      </c>
      <c r="W5486">
        <f t="shared" si="341"/>
        <v>1</v>
      </c>
      <c r="X5486" t="str" cm="1">
        <f t="array" ref="X5486">_xlfn.IFS(W5486&lt;=3, "Q1", W5486&lt;=6, "Q2", W5486&lt;=9, "Q3", W5486&lt;=12, "Q4")</f>
        <v>Q1</v>
      </c>
      <c r="Y5486" s="4">
        <f t="shared" si="342"/>
        <v>-16.249999999999996</v>
      </c>
      <c r="Z5486" t="str">
        <f t="shared" si="343"/>
        <v>January</v>
      </c>
    </row>
    <row r="5487" spans="1:26" x14ac:dyDescent="0.3">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c r="V5487">
        <f t="shared" si="340"/>
        <v>5</v>
      </c>
      <c r="W5487">
        <f t="shared" si="341"/>
        <v>12</v>
      </c>
      <c r="X5487" t="str" cm="1">
        <f t="array" ref="X5487">_xlfn.IFS(W5487&lt;=3, "Q1", W5487&lt;=6, "Q2", W5487&lt;=9, "Q3", W5487&lt;=12, "Q4")</f>
        <v>Q4</v>
      </c>
      <c r="Y5487" s="4">
        <f t="shared" si="342"/>
        <v>32.5</v>
      </c>
      <c r="Z5487" t="str">
        <f t="shared" si="343"/>
        <v>December</v>
      </c>
    </row>
    <row r="5488" spans="1:26" x14ac:dyDescent="0.3">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c r="V5488">
        <f t="shared" si="340"/>
        <v>5</v>
      </c>
      <c r="W5488">
        <f t="shared" si="341"/>
        <v>10</v>
      </c>
      <c r="X5488" t="str" cm="1">
        <f t="array" ref="X5488">_xlfn.IFS(W5488&lt;=3, "Q1", W5488&lt;=6, "Q2", W5488&lt;=9, "Q3", W5488&lt;=12, "Q4")</f>
        <v>Q4</v>
      </c>
      <c r="Y5488" s="4">
        <f t="shared" si="342"/>
        <v>-174.99999999999997</v>
      </c>
      <c r="Z5488" t="str">
        <f t="shared" si="343"/>
        <v>October</v>
      </c>
    </row>
    <row r="5489" spans="1:26" x14ac:dyDescent="0.3">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c r="V5489">
        <f t="shared" si="340"/>
        <v>3</v>
      </c>
      <c r="W5489">
        <f t="shared" si="341"/>
        <v>4</v>
      </c>
      <c r="X5489" t="str" cm="1">
        <f t="array" ref="X5489">_xlfn.IFS(W5489&lt;=3, "Q1", W5489&lt;=6, "Q2", W5489&lt;=9, "Q3", W5489&lt;=12, "Q4")</f>
        <v>Q2</v>
      </c>
      <c r="Y5489" s="4">
        <f t="shared" si="342"/>
        <v>-23.75</v>
      </c>
      <c r="Z5489" t="str">
        <f t="shared" si="343"/>
        <v>April</v>
      </c>
    </row>
    <row r="5490" spans="1:26" x14ac:dyDescent="0.3">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c r="V5490">
        <f t="shared" si="340"/>
        <v>3</v>
      </c>
      <c r="W5490">
        <f t="shared" si="341"/>
        <v>4</v>
      </c>
      <c r="X5490" t="str" cm="1">
        <f t="array" ref="X5490">_xlfn.IFS(W5490&lt;=3, "Q1", W5490&lt;=6, "Q2", W5490&lt;=9, "Q3", W5490&lt;=12, "Q4")</f>
        <v>Q2</v>
      </c>
      <c r="Y5490" s="4">
        <f t="shared" si="342"/>
        <v>32.5</v>
      </c>
      <c r="Z5490" t="str">
        <f t="shared" si="343"/>
        <v>April</v>
      </c>
    </row>
    <row r="5491" spans="1:26" x14ac:dyDescent="0.3">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c r="V5491">
        <f t="shared" si="340"/>
        <v>3</v>
      </c>
      <c r="W5491">
        <f t="shared" si="341"/>
        <v>4</v>
      </c>
      <c r="X5491" t="str" cm="1">
        <f t="array" ref="X5491">_xlfn.IFS(W5491&lt;=3, "Q1", W5491&lt;=6, "Q2", W5491&lt;=9, "Q3", W5491&lt;=12, "Q4")</f>
        <v>Q2</v>
      </c>
      <c r="Y5491" s="4">
        <f t="shared" si="342"/>
        <v>8.75</v>
      </c>
      <c r="Z5491" t="str">
        <f t="shared" si="343"/>
        <v>April</v>
      </c>
    </row>
    <row r="5492" spans="1:26" x14ac:dyDescent="0.3">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c r="V5492">
        <f t="shared" si="340"/>
        <v>3</v>
      </c>
      <c r="W5492">
        <f t="shared" si="341"/>
        <v>4</v>
      </c>
      <c r="X5492" t="str" cm="1">
        <f t="array" ref="X5492">_xlfn.IFS(W5492&lt;=3, "Q1", W5492&lt;=6, "Q2", W5492&lt;=9, "Q3", W5492&lt;=12, "Q4")</f>
        <v>Q2</v>
      </c>
      <c r="Y5492" s="4">
        <f t="shared" si="342"/>
        <v>-8.75</v>
      </c>
      <c r="Z5492" t="str">
        <f t="shared" si="343"/>
        <v>April</v>
      </c>
    </row>
    <row r="5493" spans="1:26" x14ac:dyDescent="0.3">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c r="V5493">
        <f t="shared" si="340"/>
        <v>1</v>
      </c>
      <c r="W5493">
        <f t="shared" si="341"/>
        <v>1</v>
      </c>
      <c r="X5493" t="str" cm="1">
        <f t="array" ref="X5493">_xlfn.IFS(W5493&lt;=3, "Q1", W5493&lt;=6, "Q2", W5493&lt;=9, "Q3", W5493&lt;=12, "Q4")</f>
        <v>Q1</v>
      </c>
      <c r="Y5493" s="4">
        <f t="shared" si="342"/>
        <v>10</v>
      </c>
      <c r="Z5493" t="str">
        <f t="shared" si="343"/>
        <v>January</v>
      </c>
    </row>
    <row r="5494" spans="1:26" x14ac:dyDescent="0.3">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c r="V5494">
        <f t="shared" si="340"/>
        <v>0</v>
      </c>
      <c r="W5494">
        <f t="shared" si="341"/>
        <v>11</v>
      </c>
      <c r="X5494" t="str" cm="1">
        <f t="array" ref="X5494">_xlfn.IFS(W5494&lt;=3, "Q1", W5494&lt;=6, "Q2", W5494&lt;=9, "Q3", W5494&lt;=12, "Q4")</f>
        <v>Q4</v>
      </c>
      <c r="Y5494" s="4">
        <f t="shared" si="342"/>
        <v>2</v>
      </c>
      <c r="Z5494" t="str">
        <f t="shared" si="343"/>
        <v>November</v>
      </c>
    </row>
    <row r="5495" spans="1:26" x14ac:dyDescent="0.3">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c r="V5495">
        <f t="shared" si="340"/>
        <v>0</v>
      </c>
      <c r="W5495">
        <f t="shared" si="341"/>
        <v>11</v>
      </c>
      <c r="X5495" t="str" cm="1">
        <f t="array" ref="X5495">_xlfn.IFS(W5495&lt;=3, "Q1", W5495&lt;=6, "Q2", W5495&lt;=9, "Q3", W5495&lt;=12, "Q4")</f>
        <v>Q4</v>
      </c>
      <c r="Y5495" s="4">
        <f t="shared" si="342"/>
        <v>48.000000000000007</v>
      </c>
      <c r="Z5495" t="str">
        <f t="shared" si="343"/>
        <v>November</v>
      </c>
    </row>
    <row r="5496" spans="1:26" x14ac:dyDescent="0.3">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c r="V5496">
        <f t="shared" si="340"/>
        <v>0</v>
      </c>
      <c r="W5496">
        <f t="shared" si="341"/>
        <v>11</v>
      </c>
      <c r="X5496" t="str" cm="1">
        <f t="array" ref="X5496">_xlfn.IFS(W5496&lt;=3, "Q1", W5496&lt;=6, "Q2", W5496&lt;=9, "Q3", W5496&lt;=12, "Q4")</f>
        <v>Q4</v>
      </c>
      <c r="Y5496" s="4">
        <f t="shared" si="342"/>
        <v>-1.1764705882352942</v>
      </c>
      <c r="Z5496" t="str">
        <f t="shared" si="343"/>
        <v>November</v>
      </c>
    </row>
    <row r="5497" spans="1:26" x14ac:dyDescent="0.3">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c r="V5497">
        <f t="shared" si="340"/>
        <v>4</v>
      </c>
      <c r="W5497">
        <f t="shared" si="341"/>
        <v>9</v>
      </c>
      <c r="X5497" t="str" cm="1">
        <f t="array" ref="X5497">_xlfn.IFS(W5497&lt;=3, "Q1", W5497&lt;=6, "Q2", W5497&lt;=9, "Q3", W5497&lt;=12, "Q4")</f>
        <v>Q3</v>
      </c>
      <c r="Y5497" s="4">
        <f t="shared" si="342"/>
        <v>-80</v>
      </c>
      <c r="Z5497" t="str">
        <f t="shared" si="343"/>
        <v>September</v>
      </c>
    </row>
    <row r="5498" spans="1:26" x14ac:dyDescent="0.3">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c r="V5498">
        <f t="shared" si="340"/>
        <v>4</v>
      </c>
      <c r="W5498">
        <f t="shared" si="341"/>
        <v>6</v>
      </c>
      <c r="X5498" t="str" cm="1">
        <f t="array" ref="X5498">_xlfn.IFS(W5498&lt;=3, "Q1", W5498&lt;=6, "Q2", W5498&lt;=9, "Q3", W5498&lt;=12, "Q4")</f>
        <v>Q2</v>
      </c>
      <c r="Y5498" s="4">
        <f t="shared" si="342"/>
        <v>30</v>
      </c>
      <c r="Z5498" t="str">
        <f t="shared" si="343"/>
        <v>June</v>
      </c>
    </row>
    <row r="5499" spans="1:26" x14ac:dyDescent="0.3">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c r="V5499">
        <f t="shared" si="340"/>
        <v>3</v>
      </c>
      <c r="W5499">
        <f t="shared" si="341"/>
        <v>7</v>
      </c>
      <c r="X5499" t="str" cm="1">
        <f t="array" ref="X5499">_xlfn.IFS(W5499&lt;=3, "Q1", W5499&lt;=6, "Q2", W5499&lt;=9, "Q3", W5499&lt;=12, "Q4")</f>
        <v>Q3</v>
      </c>
      <c r="Y5499" s="4">
        <f t="shared" si="342"/>
        <v>29.000000000000004</v>
      </c>
      <c r="Z5499" t="str">
        <f t="shared" si="343"/>
        <v>July</v>
      </c>
    </row>
    <row r="5500" spans="1:26" x14ac:dyDescent="0.3">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c r="V5500">
        <f t="shared" si="340"/>
        <v>3</v>
      </c>
      <c r="W5500">
        <f t="shared" si="341"/>
        <v>7</v>
      </c>
      <c r="X5500" t="str" cm="1">
        <f t="array" ref="X5500">_xlfn.IFS(W5500&lt;=3, "Q1", W5500&lt;=6, "Q2", W5500&lt;=9, "Q3", W5500&lt;=12, "Q4")</f>
        <v>Q3</v>
      </c>
      <c r="Y5500" s="4">
        <f t="shared" si="342"/>
        <v>46</v>
      </c>
      <c r="Z5500" t="str">
        <f t="shared" si="343"/>
        <v>July</v>
      </c>
    </row>
    <row r="5501" spans="1:26" x14ac:dyDescent="0.3">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c r="V5501">
        <f t="shared" si="340"/>
        <v>3</v>
      </c>
      <c r="W5501">
        <f t="shared" si="341"/>
        <v>7</v>
      </c>
      <c r="X5501" t="str" cm="1">
        <f t="array" ref="X5501">_xlfn.IFS(W5501&lt;=3, "Q1", W5501&lt;=6, "Q2", W5501&lt;=9, "Q3", W5501&lt;=12, "Q4")</f>
        <v>Q3</v>
      </c>
      <c r="Y5501" s="4">
        <f t="shared" si="342"/>
        <v>21</v>
      </c>
      <c r="Z5501" t="str">
        <f t="shared" si="343"/>
        <v>July</v>
      </c>
    </row>
    <row r="5502" spans="1:26" x14ac:dyDescent="0.3">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c r="V5502">
        <f t="shared" si="340"/>
        <v>3</v>
      </c>
      <c r="W5502">
        <f t="shared" si="341"/>
        <v>7</v>
      </c>
      <c r="X5502" t="str" cm="1">
        <f t="array" ref="X5502">_xlfn.IFS(W5502&lt;=3, "Q1", W5502&lt;=6, "Q2", W5502&lt;=9, "Q3", W5502&lt;=12, "Q4")</f>
        <v>Q3</v>
      </c>
      <c r="Y5502" s="4">
        <f t="shared" si="342"/>
        <v>13.333333333333336</v>
      </c>
      <c r="Z5502" t="str">
        <f t="shared" si="343"/>
        <v>July</v>
      </c>
    </row>
    <row r="5503" spans="1:26" x14ac:dyDescent="0.3">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c r="V5503">
        <f t="shared" si="340"/>
        <v>3</v>
      </c>
      <c r="W5503">
        <f t="shared" si="341"/>
        <v>7</v>
      </c>
      <c r="X5503" t="str" cm="1">
        <f t="array" ref="X5503">_xlfn.IFS(W5503&lt;=3, "Q1", W5503&lt;=6, "Q2", W5503&lt;=9, "Q3", W5503&lt;=12, "Q4")</f>
        <v>Q3</v>
      </c>
      <c r="Y5503" s="4">
        <f t="shared" si="342"/>
        <v>48.999999999999993</v>
      </c>
      <c r="Z5503" t="str">
        <f t="shared" si="343"/>
        <v>July</v>
      </c>
    </row>
    <row r="5504" spans="1:26" x14ac:dyDescent="0.3">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c r="V5504">
        <f t="shared" si="340"/>
        <v>4</v>
      </c>
      <c r="W5504">
        <f t="shared" si="341"/>
        <v>11</v>
      </c>
      <c r="X5504" t="str" cm="1">
        <f t="array" ref="X5504">_xlfn.IFS(W5504&lt;=3, "Q1", W5504&lt;=6, "Q2", W5504&lt;=9, "Q3", W5504&lt;=12, "Q4")</f>
        <v>Q4</v>
      </c>
      <c r="Y5504" s="4">
        <f t="shared" si="342"/>
        <v>20</v>
      </c>
      <c r="Z5504" t="str">
        <f t="shared" si="343"/>
        <v>November</v>
      </c>
    </row>
    <row r="5505" spans="1:26" x14ac:dyDescent="0.3">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c r="V5505">
        <f t="shared" si="340"/>
        <v>4</v>
      </c>
      <c r="W5505">
        <f t="shared" si="341"/>
        <v>11</v>
      </c>
      <c r="X5505" t="str" cm="1">
        <f t="array" ref="X5505">_xlfn.IFS(W5505&lt;=3, "Q1", W5505&lt;=6, "Q2", W5505&lt;=9, "Q3", W5505&lt;=12, "Q4")</f>
        <v>Q4</v>
      </c>
      <c r="Y5505" s="4">
        <f t="shared" si="342"/>
        <v>6.25</v>
      </c>
      <c r="Z5505" t="str">
        <f t="shared" si="343"/>
        <v>November</v>
      </c>
    </row>
    <row r="5506" spans="1:26" x14ac:dyDescent="0.3">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c r="V5506">
        <f t="shared" si="340"/>
        <v>4</v>
      </c>
      <c r="W5506">
        <f t="shared" si="341"/>
        <v>11</v>
      </c>
      <c r="X5506" t="str" cm="1">
        <f t="array" ref="X5506">_xlfn.IFS(W5506&lt;=3, "Q1", W5506&lt;=6, "Q2", W5506&lt;=9, "Q3", W5506&lt;=12, "Q4")</f>
        <v>Q4</v>
      </c>
      <c r="Y5506" s="4">
        <f t="shared" si="342"/>
        <v>32.5</v>
      </c>
      <c r="Z5506" t="str">
        <f t="shared" si="343"/>
        <v>November</v>
      </c>
    </row>
    <row r="5507" spans="1:26" x14ac:dyDescent="0.3">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c r="V5507">
        <f t="shared" ref="V5507:V5570" si="344">D5507-C5507</f>
        <v>4</v>
      </c>
      <c r="W5507">
        <f t="shared" ref="W5507:W5570" si="345">MONTH(C5507)</f>
        <v>11</v>
      </c>
      <c r="X5507" t="str" cm="1">
        <f t="array" ref="X5507">_xlfn.IFS(W5507&lt;=3, "Q1", W5507&lt;=6, "Q2", W5507&lt;=9, "Q3", W5507&lt;=12, "Q4")</f>
        <v>Q4</v>
      </c>
      <c r="Y5507" s="4">
        <f t="shared" ref="Y5507:Y5570" si="346">(U5507/R5507)*100</f>
        <v>-21.666666666666664</v>
      </c>
      <c r="Z5507" t="str">
        <f t="shared" ref="Z5507:Z5570" si="347">TEXT(C5507, "mmmm")</f>
        <v>November</v>
      </c>
    </row>
    <row r="5508" spans="1:26" x14ac:dyDescent="0.3">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c r="V5508">
        <f t="shared" si="344"/>
        <v>0</v>
      </c>
      <c r="W5508">
        <f t="shared" si="345"/>
        <v>10</v>
      </c>
      <c r="X5508" t="str" cm="1">
        <f t="array" ref="X5508">_xlfn.IFS(W5508&lt;=3, "Q1", W5508&lt;=6, "Q2", W5508&lt;=9, "Q3", W5508&lt;=12, "Q4")</f>
        <v>Q4</v>
      </c>
      <c r="Y5508" s="4">
        <f t="shared" si="346"/>
        <v>45</v>
      </c>
      <c r="Z5508" t="str">
        <f t="shared" si="347"/>
        <v>October</v>
      </c>
    </row>
    <row r="5509" spans="1:26" x14ac:dyDescent="0.3">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c r="V5509">
        <f t="shared" si="344"/>
        <v>6</v>
      </c>
      <c r="W5509">
        <f t="shared" si="345"/>
        <v>4</v>
      </c>
      <c r="X5509" t="str" cm="1">
        <f t="array" ref="X5509">_xlfn.IFS(W5509&lt;=3, "Q1", W5509&lt;=6, "Q2", W5509&lt;=9, "Q3", W5509&lt;=12, "Q4")</f>
        <v>Q2</v>
      </c>
      <c r="Y5509" s="4">
        <f t="shared" si="346"/>
        <v>47.999999999999993</v>
      </c>
      <c r="Z5509" t="str">
        <f t="shared" si="347"/>
        <v>April</v>
      </c>
    </row>
    <row r="5510" spans="1:26" x14ac:dyDescent="0.3">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c r="V5510">
        <f t="shared" si="344"/>
        <v>4</v>
      </c>
      <c r="W5510">
        <f t="shared" si="345"/>
        <v>10</v>
      </c>
      <c r="X5510" t="str" cm="1">
        <f t="array" ref="X5510">_xlfn.IFS(W5510&lt;=3, "Q1", W5510&lt;=6, "Q2", W5510&lt;=9, "Q3", W5510&lt;=12, "Q4")</f>
        <v>Q4</v>
      </c>
      <c r="Y5510" s="4">
        <f t="shared" si="346"/>
        <v>43</v>
      </c>
      <c r="Z5510" t="str">
        <f t="shared" si="347"/>
        <v>October</v>
      </c>
    </row>
    <row r="5511" spans="1:26" x14ac:dyDescent="0.3">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c r="V5511">
        <f t="shared" si="344"/>
        <v>5</v>
      </c>
      <c r="W5511">
        <f t="shared" si="345"/>
        <v>5</v>
      </c>
      <c r="X5511" t="str" cm="1">
        <f t="array" ref="X5511">_xlfn.IFS(W5511&lt;=3, "Q1", W5511&lt;=6, "Q2", W5511&lt;=9, "Q3", W5511&lt;=12, "Q4")</f>
        <v>Q2</v>
      </c>
      <c r="Y5511" s="4">
        <f t="shared" si="346"/>
        <v>33.75</v>
      </c>
      <c r="Z5511" t="str">
        <f t="shared" si="347"/>
        <v>May</v>
      </c>
    </row>
    <row r="5512" spans="1:26" x14ac:dyDescent="0.3">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c r="V5512">
        <f t="shared" si="344"/>
        <v>5</v>
      </c>
      <c r="W5512">
        <f t="shared" si="345"/>
        <v>5</v>
      </c>
      <c r="X5512" t="str" cm="1">
        <f t="array" ref="X5512">_xlfn.IFS(W5512&lt;=3, "Q1", W5512&lt;=6, "Q2", W5512&lt;=9, "Q3", W5512&lt;=12, "Q4")</f>
        <v>Q2</v>
      </c>
      <c r="Y5512" s="4">
        <f t="shared" si="346"/>
        <v>31.250000000000007</v>
      </c>
      <c r="Z5512" t="str">
        <f t="shared" si="347"/>
        <v>May</v>
      </c>
    </row>
    <row r="5513" spans="1:26" x14ac:dyDescent="0.3">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c r="V5513">
        <f t="shared" si="344"/>
        <v>6</v>
      </c>
      <c r="W5513">
        <f t="shared" si="345"/>
        <v>2</v>
      </c>
      <c r="X5513" t="str" cm="1">
        <f t="array" ref="X5513">_xlfn.IFS(W5513&lt;=3, "Q1", W5513&lt;=6, "Q2", W5513&lt;=9, "Q3", W5513&lt;=12, "Q4")</f>
        <v>Q1</v>
      </c>
      <c r="Y5513" s="4">
        <f t="shared" si="346"/>
        <v>33.75</v>
      </c>
      <c r="Z5513" t="str">
        <f t="shared" si="347"/>
        <v>February</v>
      </c>
    </row>
    <row r="5514" spans="1:26" x14ac:dyDescent="0.3">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c r="V5514">
        <f t="shared" si="344"/>
        <v>6</v>
      </c>
      <c r="W5514">
        <f t="shared" si="345"/>
        <v>2</v>
      </c>
      <c r="X5514" t="str" cm="1">
        <f t="array" ref="X5514">_xlfn.IFS(W5514&lt;=3, "Q1", W5514&lt;=6, "Q2", W5514&lt;=9, "Q3", W5514&lt;=12, "Q4")</f>
        <v>Q1</v>
      </c>
      <c r="Y5514" s="4">
        <f t="shared" si="346"/>
        <v>33.75</v>
      </c>
      <c r="Z5514" t="str">
        <f t="shared" si="347"/>
        <v>February</v>
      </c>
    </row>
    <row r="5515" spans="1:26" x14ac:dyDescent="0.3">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c r="V5515">
        <f t="shared" si="344"/>
        <v>2</v>
      </c>
      <c r="W5515">
        <f t="shared" si="345"/>
        <v>5</v>
      </c>
      <c r="X5515" t="str" cm="1">
        <f t="array" ref="X5515">_xlfn.IFS(W5515&lt;=3, "Q1", W5515&lt;=6, "Q2", W5515&lt;=9, "Q3", W5515&lt;=12, "Q4")</f>
        <v>Q2</v>
      </c>
      <c r="Y5515" s="4">
        <f t="shared" si="346"/>
        <v>1</v>
      </c>
      <c r="Z5515" t="str">
        <f t="shared" si="347"/>
        <v>May</v>
      </c>
    </row>
    <row r="5516" spans="1:26" x14ac:dyDescent="0.3">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c r="V5516">
        <f t="shared" si="344"/>
        <v>2</v>
      </c>
      <c r="W5516">
        <f t="shared" si="345"/>
        <v>5</v>
      </c>
      <c r="X5516" t="str" cm="1">
        <f t="array" ref="X5516">_xlfn.IFS(W5516&lt;=3, "Q1", W5516&lt;=6, "Q2", W5516&lt;=9, "Q3", W5516&lt;=12, "Q4")</f>
        <v>Q2</v>
      </c>
      <c r="Y5516" s="4">
        <f t="shared" si="346"/>
        <v>28.000000000000004</v>
      </c>
      <c r="Z5516" t="str">
        <f t="shared" si="347"/>
        <v>May</v>
      </c>
    </row>
    <row r="5517" spans="1:26" x14ac:dyDescent="0.3">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c r="V5517">
        <f t="shared" si="344"/>
        <v>2</v>
      </c>
      <c r="W5517">
        <f t="shared" si="345"/>
        <v>5</v>
      </c>
      <c r="X5517" t="str" cm="1">
        <f t="array" ref="X5517">_xlfn.IFS(W5517&lt;=3, "Q1", W5517&lt;=6, "Q2", W5517&lt;=9, "Q3", W5517&lt;=12, "Q4")</f>
        <v>Q2</v>
      </c>
      <c r="Y5517" s="4">
        <f t="shared" si="346"/>
        <v>3.0000000000000004</v>
      </c>
      <c r="Z5517" t="str">
        <f t="shared" si="347"/>
        <v>May</v>
      </c>
    </row>
    <row r="5518" spans="1:26" x14ac:dyDescent="0.3">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c r="V5518">
        <f t="shared" si="344"/>
        <v>3</v>
      </c>
      <c r="W5518">
        <f t="shared" si="345"/>
        <v>11</v>
      </c>
      <c r="X5518" t="str" cm="1">
        <f t="array" ref="X5518">_xlfn.IFS(W5518&lt;=3, "Q1", W5518&lt;=6, "Q2", W5518&lt;=9, "Q3", W5518&lt;=12, "Q4")</f>
        <v>Q4</v>
      </c>
      <c r="Y5518" s="4">
        <f t="shared" si="346"/>
        <v>40</v>
      </c>
      <c r="Z5518" t="str">
        <f t="shared" si="347"/>
        <v>November</v>
      </c>
    </row>
    <row r="5519" spans="1:26" x14ac:dyDescent="0.3">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c r="V5519">
        <f t="shared" si="344"/>
        <v>5</v>
      </c>
      <c r="W5519">
        <f t="shared" si="345"/>
        <v>12</v>
      </c>
      <c r="X5519" t="str" cm="1">
        <f t="array" ref="X5519">_xlfn.IFS(W5519&lt;=3, "Q1", W5519&lt;=6, "Q2", W5519&lt;=9, "Q3", W5519&lt;=12, "Q4")</f>
        <v>Q4</v>
      </c>
      <c r="Y5519" s="4">
        <f t="shared" si="346"/>
        <v>-4.2857142857142856</v>
      </c>
      <c r="Z5519" t="str">
        <f t="shared" si="347"/>
        <v>December</v>
      </c>
    </row>
    <row r="5520" spans="1:26" x14ac:dyDescent="0.3">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c r="V5520">
        <f t="shared" si="344"/>
        <v>5</v>
      </c>
      <c r="W5520">
        <f t="shared" si="345"/>
        <v>12</v>
      </c>
      <c r="X5520" t="str" cm="1">
        <f t="array" ref="X5520">_xlfn.IFS(W5520&lt;=3, "Q1", W5520&lt;=6, "Q2", W5520&lt;=9, "Q3", W5520&lt;=12, "Q4")</f>
        <v>Q4</v>
      </c>
      <c r="Y5520" s="4">
        <f t="shared" si="346"/>
        <v>12.5</v>
      </c>
      <c r="Z5520" t="str">
        <f t="shared" si="347"/>
        <v>December</v>
      </c>
    </row>
    <row r="5521" spans="1:26" x14ac:dyDescent="0.3">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c r="V5521">
        <f t="shared" si="344"/>
        <v>5</v>
      </c>
      <c r="W5521">
        <f t="shared" si="345"/>
        <v>12</v>
      </c>
      <c r="X5521" t="str" cm="1">
        <f t="array" ref="X5521">_xlfn.IFS(W5521&lt;=3, "Q1", W5521&lt;=6, "Q2", W5521&lt;=9, "Q3", W5521&lt;=12, "Q4")</f>
        <v>Q4</v>
      </c>
      <c r="Y5521" s="4">
        <f t="shared" si="346"/>
        <v>23.75</v>
      </c>
      <c r="Z5521" t="str">
        <f t="shared" si="347"/>
        <v>December</v>
      </c>
    </row>
    <row r="5522" spans="1:26" x14ac:dyDescent="0.3">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c r="V5522">
        <f t="shared" si="344"/>
        <v>5</v>
      </c>
      <c r="W5522">
        <f t="shared" si="345"/>
        <v>12</v>
      </c>
      <c r="X5522" t="str" cm="1">
        <f t="array" ref="X5522">_xlfn.IFS(W5522&lt;=3, "Q1", W5522&lt;=6, "Q2", W5522&lt;=9, "Q3", W5522&lt;=12, "Q4")</f>
        <v>Q4</v>
      </c>
      <c r="Y5522" s="4">
        <f t="shared" si="346"/>
        <v>36.249999999999993</v>
      </c>
      <c r="Z5522" t="str">
        <f t="shared" si="347"/>
        <v>December</v>
      </c>
    </row>
    <row r="5523" spans="1:26" x14ac:dyDescent="0.3">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c r="V5523">
        <f t="shared" si="344"/>
        <v>5</v>
      </c>
      <c r="W5523">
        <f t="shared" si="345"/>
        <v>12</v>
      </c>
      <c r="X5523" t="str" cm="1">
        <f t="array" ref="X5523">_xlfn.IFS(W5523&lt;=3, "Q1", W5523&lt;=6, "Q2", W5523&lt;=9, "Q3", W5523&lt;=12, "Q4")</f>
        <v>Q4</v>
      </c>
      <c r="Y5523" s="4">
        <f t="shared" si="346"/>
        <v>-11.25</v>
      </c>
      <c r="Z5523" t="str">
        <f t="shared" si="347"/>
        <v>December</v>
      </c>
    </row>
    <row r="5524" spans="1:26" x14ac:dyDescent="0.3">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c r="V5524">
        <f t="shared" si="344"/>
        <v>2</v>
      </c>
      <c r="W5524">
        <f t="shared" si="345"/>
        <v>6</v>
      </c>
      <c r="X5524" t="str" cm="1">
        <f t="array" ref="X5524">_xlfn.IFS(W5524&lt;=3, "Q1", W5524&lt;=6, "Q2", W5524&lt;=9, "Q3", W5524&lt;=12, "Q4")</f>
        <v>Q2</v>
      </c>
      <c r="Y5524" s="4">
        <f t="shared" si="346"/>
        <v>32.5</v>
      </c>
      <c r="Z5524" t="str">
        <f t="shared" si="347"/>
        <v>June</v>
      </c>
    </row>
    <row r="5525" spans="1:26" x14ac:dyDescent="0.3">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c r="V5525">
        <f t="shared" si="344"/>
        <v>2</v>
      </c>
      <c r="W5525">
        <f t="shared" si="345"/>
        <v>6</v>
      </c>
      <c r="X5525" t="str" cm="1">
        <f t="array" ref="X5525">_xlfn.IFS(W5525&lt;=3, "Q1", W5525&lt;=6, "Q2", W5525&lt;=9, "Q3", W5525&lt;=12, "Q4")</f>
        <v>Q2</v>
      </c>
      <c r="Y5525" s="4">
        <f t="shared" si="346"/>
        <v>27</v>
      </c>
      <c r="Z5525" t="str">
        <f t="shared" si="347"/>
        <v>June</v>
      </c>
    </row>
    <row r="5526" spans="1:26" x14ac:dyDescent="0.3">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c r="V5526">
        <f t="shared" si="344"/>
        <v>2</v>
      </c>
      <c r="W5526">
        <f t="shared" si="345"/>
        <v>12</v>
      </c>
      <c r="X5526" t="str" cm="1">
        <f t="array" ref="X5526">_xlfn.IFS(W5526&lt;=3, "Q1", W5526&lt;=6, "Q2", W5526&lt;=9, "Q3", W5526&lt;=12, "Q4")</f>
        <v>Q4</v>
      </c>
      <c r="Y5526" s="4">
        <f t="shared" si="346"/>
        <v>46</v>
      </c>
      <c r="Z5526" t="str">
        <f t="shared" si="347"/>
        <v>December</v>
      </c>
    </row>
    <row r="5527" spans="1:26" x14ac:dyDescent="0.3">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c r="V5527">
        <f t="shared" si="344"/>
        <v>5</v>
      </c>
      <c r="W5527">
        <f t="shared" si="345"/>
        <v>4</v>
      </c>
      <c r="X5527" t="str" cm="1">
        <f t="array" ref="X5527">_xlfn.IFS(W5527&lt;=3, "Q1", W5527&lt;=6, "Q2", W5527&lt;=9, "Q3", W5527&lt;=12, "Q4")</f>
        <v>Q2</v>
      </c>
      <c r="Y5527" s="4">
        <f t="shared" si="346"/>
        <v>41</v>
      </c>
      <c r="Z5527" t="str">
        <f t="shared" si="347"/>
        <v>April</v>
      </c>
    </row>
    <row r="5528" spans="1:26" x14ac:dyDescent="0.3">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c r="V5528">
        <f t="shared" si="344"/>
        <v>4</v>
      </c>
      <c r="W5528">
        <f t="shared" si="345"/>
        <v>4</v>
      </c>
      <c r="X5528" t="str" cm="1">
        <f t="array" ref="X5528">_xlfn.IFS(W5528&lt;=3, "Q1", W5528&lt;=6, "Q2", W5528&lt;=9, "Q3", W5528&lt;=12, "Q4")</f>
        <v>Q2</v>
      </c>
      <c r="Y5528" s="4">
        <f t="shared" si="346"/>
        <v>36</v>
      </c>
      <c r="Z5528" t="str">
        <f t="shared" si="347"/>
        <v>April</v>
      </c>
    </row>
    <row r="5529" spans="1:26" x14ac:dyDescent="0.3">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c r="V5529">
        <f t="shared" si="344"/>
        <v>2</v>
      </c>
      <c r="W5529">
        <f t="shared" si="345"/>
        <v>5</v>
      </c>
      <c r="X5529" t="str" cm="1">
        <f t="array" ref="X5529">_xlfn.IFS(W5529&lt;=3, "Q1", W5529&lt;=6, "Q2", W5529&lt;=9, "Q3", W5529&lt;=12, "Q4")</f>
        <v>Q2</v>
      </c>
      <c r="Y5529" s="4">
        <f t="shared" si="346"/>
        <v>48.000000000000007</v>
      </c>
      <c r="Z5529" t="str">
        <f t="shared" si="347"/>
        <v>May</v>
      </c>
    </row>
    <row r="5530" spans="1:26" x14ac:dyDescent="0.3">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c r="V5530">
        <f t="shared" si="344"/>
        <v>4</v>
      </c>
      <c r="W5530">
        <f t="shared" si="345"/>
        <v>3</v>
      </c>
      <c r="X5530" t="str" cm="1">
        <f t="array" ref="X5530">_xlfn.IFS(W5530&lt;=3, "Q1", W5530&lt;=6, "Q2", W5530&lt;=9, "Q3", W5530&lt;=12, "Q4")</f>
        <v>Q1</v>
      </c>
      <c r="Y5530" s="4">
        <f t="shared" si="346"/>
        <v>35</v>
      </c>
      <c r="Z5530" t="str">
        <f t="shared" si="347"/>
        <v>March</v>
      </c>
    </row>
    <row r="5531" spans="1:26" x14ac:dyDescent="0.3">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c r="V5531">
        <f t="shared" si="344"/>
        <v>5</v>
      </c>
      <c r="W5531">
        <f t="shared" si="345"/>
        <v>8</v>
      </c>
      <c r="X5531" t="str" cm="1">
        <f t="array" ref="X5531">_xlfn.IFS(W5531&lt;=3, "Q1", W5531&lt;=6, "Q2", W5531&lt;=9, "Q3", W5531&lt;=12, "Q4")</f>
        <v>Q3</v>
      </c>
      <c r="Y5531" s="4">
        <f t="shared" si="346"/>
        <v>35</v>
      </c>
      <c r="Z5531" t="str">
        <f t="shared" si="347"/>
        <v>August</v>
      </c>
    </row>
    <row r="5532" spans="1:26" x14ac:dyDescent="0.3">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c r="V5532">
        <f t="shared" si="344"/>
        <v>4</v>
      </c>
      <c r="W5532">
        <f t="shared" si="345"/>
        <v>12</v>
      </c>
      <c r="X5532" t="str" cm="1">
        <f t="array" ref="X5532">_xlfn.IFS(W5532&lt;=3, "Q1", W5532&lt;=6, "Q2", W5532&lt;=9, "Q3", W5532&lt;=12, "Q4")</f>
        <v>Q4</v>
      </c>
      <c r="Y5532" s="4">
        <f t="shared" si="346"/>
        <v>30.000000000000004</v>
      </c>
      <c r="Z5532" t="str">
        <f t="shared" si="347"/>
        <v>December</v>
      </c>
    </row>
    <row r="5533" spans="1:26" x14ac:dyDescent="0.3">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c r="V5533">
        <f t="shared" si="344"/>
        <v>1</v>
      </c>
      <c r="W5533">
        <f t="shared" si="345"/>
        <v>6</v>
      </c>
      <c r="X5533" t="str" cm="1">
        <f t="array" ref="X5533">_xlfn.IFS(W5533&lt;=3, "Q1", W5533&lt;=6, "Q2", W5533&lt;=9, "Q3", W5533&lt;=12, "Q4")</f>
        <v>Q2</v>
      </c>
      <c r="Y5533" s="4">
        <f t="shared" si="346"/>
        <v>42</v>
      </c>
      <c r="Z5533" t="str">
        <f t="shared" si="347"/>
        <v>June</v>
      </c>
    </row>
    <row r="5534" spans="1:26" x14ac:dyDescent="0.3">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c r="V5534">
        <f t="shared" si="344"/>
        <v>1</v>
      </c>
      <c r="W5534">
        <f t="shared" si="345"/>
        <v>6</v>
      </c>
      <c r="X5534" t="str" cm="1">
        <f t="array" ref="X5534">_xlfn.IFS(W5534&lt;=3, "Q1", W5534&lt;=6, "Q2", W5534&lt;=9, "Q3", W5534&lt;=12, "Q4")</f>
        <v>Q2</v>
      </c>
      <c r="Y5534" s="4">
        <f t="shared" si="346"/>
        <v>18.999999999999996</v>
      </c>
      <c r="Z5534" t="str">
        <f t="shared" si="347"/>
        <v>June</v>
      </c>
    </row>
    <row r="5535" spans="1:26" x14ac:dyDescent="0.3">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c r="V5535">
        <f t="shared" si="344"/>
        <v>1</v>
      </c>
      <c r="W5535">
        <f t="shared" si="345"/>
        <v>6</v>
      </c>
      <c r="X5535" t="str" cm="1">
        <f t="array" ref="X5535">_xlfn.IFS(W5535&lt;=3, "Q1", W5535&lt;=6, "Q2", W5535&lt;=9, "Q3", W5535&lt;=12, "Q4")</f>
        <v>Q2</v>
      </c>
      <c r="Y5535" s="4">
        <f t="shared" si="346"/>
        <v>40</v>
      </c>
      <c r="Z5535" t="str">
        <f t="shared" si="347"/>
        <v>June</v>
      </c>
    </row>
    <row r="5536" spans="1:26" x14ac:dyDescent="0.3">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c r="V5536">
        <f t="shared" si="344"/>
        <v>1</v>
      </c>
      <c r="W5536">
        <f t="shared" si="345"/>
        <v>6</v>
      </c>
      <c r="X5536" t="str" cm="1">
        <f t="array" ref="X5536">_xlfn.IFS(W5536&lt;=3, "Q1", W5536&lt;=6, "Q2", W5536&lt;=9, "Q3", W5536&lt;=12, "Q4")</f>
        <v>Q2</v>
      </c>
      <c r="Y5536" s="4">
        <f t="shared" si="346"/>
        <v>47</v>
      </c>
      <c r="Z5536" t="str">
        <f t="shared" si="347"/>
        <v>June</v>
      </c>
    </row>
    <row r="5537" spans="1:26" x14ac:dyDescent="0.3">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c r="V5537">
        <f t="shared" si="344"/>
        <v>1</v>
      </c>
      <c r="W5537">
        <f t="shared" si="345"/>
        <v>6</v>
      </c>
      <c r="X5537" t="str" cm="1">
        <f t="array" ref="X5537">_xlfn.IFS(W5537&lt;=3, "Q1", W5537&lt;=6, "Q2", W5537&lt;=9, "Q3", W5537&lt;=12, "Q4")</f>
        <v>Q2</v>
      </c>
      <c r="Y5537" s="4">
        <f t="shared" si="346"/>
        <v>48</v>
      </c>
      <c r="Z5537" t="str">
        <f t="shared" si="347"/>
        <v>June</v>
      </c>
    </row>
    <row r="5538" spans="1:26" x14ac:dyDescent="0.3">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c r="V5538">
        <f t="shared" si="344"/>
        <v>1</v>
      </c>
      <c r="W5538">
        <f t="shared" si="345"/>
        <v>6</v>
      </c>
      <c r="X5538" t="str" cm="1">
        <f t="array" ref="X5538">_xlfn.IFS(W5538&lt;=3, "Q1", W5538&lt;=6, "Q2", W5538&lt;=9, "Q3", W5538&lt;=12, "Q4")</f>
        <v>Q2</v>
      </c>
      <c r="Y5538" s="4">
        <f t="shared" si="346"/>
        <v>48.000000000000007</v>
      </c>
      <c r="Z5538" t="str">
        <f t="shared" si="347"/>
        <v>June</v>
      </c>
    </row>
    <row r="5539" spans="1:26" x14ac:dyDescent="0.3">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c r="V5539">
        <f t="shared" si="344"/>
        <v>1</v>
      </c>
      <c r="W5539">
        <f t="shared" si="345"/>
        <v>6</v>
      </c>
      <c r="X5539" t="str" cm="1">
        <f t="array" ref="X5539">_xlfn.IFS(W5539&lt;=3, "Q1", W5539&lt;=6, "Q2", W5539&lt;=9, "Q3", W5539&lt;=12, "Q4")</f>
        <v>Q2</v>
      </c>
      <c r="Y5539" s="4">
        <f t="shared" si="346"/>
        <v>47.999999999999993</v>
      </c>
      <c r="Z5539" t="str">
        <f t="shared" si="347"/>
        <v>June</v>
      </c>
    </row>
    <row r="5540" spans="1:26" x14ac:dyDescent="0.3">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c r="V5540">
        <f t="shared" si="344"/>
        <v>7</v>
      </c>
      <c r="W5540">
        <f t="shared" si="345"/>
        <v>4</v>
      </c>
      <c r="X5540" t="str" cm="1">
        <f t="array" ref="X5540">_xlfn.IFS(W5540&lt;=3, "Q1", W5540&lt;=6, "Q2", W5540&lt;=9, "Q3", W5540&lt;=12, "Q4")</f>
        <v>Q2</v>
      </c>
      <c r="Y5540" s="4">
        <f t="shared" si="346"/>
        <v>46</v>
      </c>
      <c r="Z5540" t="str">
        <f t="shared" si="347"/>
        <v>April</v>
      </c>
    </row>
    <row r="5541" spans="1:26" x14ac:dyDescent="0.3">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c r="V5541">
        <f t="shared" si="344"/>
        <v>4</v>
      </c>
      <c r="W5541">
        <f t="shared" si="345"/>
        <v>5</v>
      </c>
      <c r="X5541" t="str" cm="1">
        <f t="array" ref="X5541">_xlfn.IFS(W5541&lt;=3, "Q1", W5541&lt;=6, "Q2", W5541&lt;=9, "Q3", W5541&lt;=12, "Q4")</f>
        <v>Q2</v>
      </c>
      <c r="Y5541" s="4">
        <f t="shared" si="346"/>
        <v>-30</v>
      </c>
      <c r="Z5541" t="str">
        <f t="shared" si="347"/>
        <v>May</v>
      </c>
    </row>
    <row r="5542" spans="1:26" x14ac:dyDescent="0.3">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c r="V5542">
        <f t="shared" si="344"/>
        <v>4</v>
      </c>
      <c r="W5542">
        <f t="shared" si="345"/>
        <v>5</v>
      </c>
      <c r="X5542" t="str" cm="1">
        <f t="array" ref="X5542">_xlfn.IFS(W5542&lt;=3, "Q1", W5542&lt;=6, "Q2", W5542&lt;=9, "Q3", W5542&lt;=12, "Q4")</f>
        <v>Q2</v>
      </c>
      <c r="Y5542" s="4">
        <f t="shared" si="346"/>
        <v>-164.99999999999997</v>
      </c>
      <c r="Z5542" t="str">
        <f t="shared" si="347"/>
        <v>May</v>
      </c>
    </row>
    <row r="5543" spans="1:26" x14ac:dyDescent="0.3">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c r="V5543">
        <f t="shared" si="344"/>
        <v>4</v>
      </c>
      <c r="W5543">
        <f t="shared" si="345"/>
        <v>5</v>
      </c>
      <c r="X5543" t="str" cm="1">
        <f t="array" ref="X5543">_xlfn.IFS(W5543&lt;=3, "Q1", W5543&lt;=6, "Q2", W5543&lt;=9, "Q3", W5543&lt;=12, "Q4")</f>
        <v>Q2</v>
      </c>
      <c r="Y5543" s="4">
        <f t="shared" si="346"/>
        <v>11.25</v>
      </c>
      <c r="Z5543" t="str">
        <f t="shared" si="347"/>
        <v>May</v>
      </c>
    </row>
    <row r="5544" spans="1:26" x14ac:dyDescent="0.3">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c r="V5544">
        <f t="shared" si="344"/>
        <v>6</v>
      </c>
      <c r="W5544">
        <f t="shared" si="345"/>
        <v>12</v>
      </c>
      <c r="X5544" t="str" cm="1">
        <f t="array" ref="X5544">_xlfn.IFS(W5544&lt;=3, "Q1", W5544&lt;=6, "Q2", W5544&lt;=9, "Q3", W5544&lt;=12, "Q4")</f>
        <v>Q4</v>
      </c>
      <c r="Y5544" s="4">
        <f t="shared" si="346"/>
        <v>-48</v>
      </c>
      <c r="Z5544" t="str">
        <f t="shared" si="347"/>
        <v>December</v>
      </c>
    </row>
    <row r="5545" spans="1:26" x14ac:dyDescent="0.3">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c r="V5545">
        <f t="shared" si="344"/>
        <v>6</v>
      </c>
      <c r="W5545">
        <f t="shared" si="345"/>
        <v>12</v>
      </c>
      <c r="X5545" t="str" cm="1">
        <f t="array" ref="X5545">_xlfn.IFS(W5545&lt;=3, "Q1", W5545&lt;=6, "Q2", W5545&lt;=9, "Q3", W5545&lt;=12, "Q4")</f>
        <v>Q4</v>
      </c>
      <c r="Y5545" s="4">
        <f t="shared" si="346"/>
        <v>-73.333333333333343</v>
      </c>
      <c r="Z5545" t="str">
        <f t="shared" si="347"/>
        <v>December</v>
      </c>
    </row>
    <row r="5546" spans="1:26" x14ac:dyDescent="0.3">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c r="V5546">
        <f t="shared" si="344"/>
        <v>6</v>
      </c>
      <c r="W5546">
        <f t="shared" si="345"/>
        <v>12</v>
      </c>
      <c r="X5546" t="str" cm="1">
        <f t="array" ref="X5546">_xlfn.IFS(W5546&lt;=3, "Q1", W5546&lt;=6, "Q2", W5546&lt;=9, "Q3", W5546&lt;=12, "Q4")</f>
        <v>Q4</v>
      </c>
      <c r="Y5546" s="4">
        <f t="shared" si="346"/>
        <v>-80</v>
      </c>
      <c r="Z5546" t="str">
        <f t="shared" si="347"/>
        <v>December</v>
      </c>
    </row>
    <row r="5547" spans="1:26" x14ac:dyDescent="0.3">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c r="V5547">
        <f t="shared" si="344"/>
        <v>4</v>
      </c>
      <c r="W5547">
        <f t="shared" si="345"/>
        <v>9</v>
      </c>
      <c r="X5547" t="str" cm="1">
        <f t="array" ref="X5547">_xlfn.IFS(W5547&lt;=3, "Q1", W5547&lt;=6, "Q2", W5547&lt;=9, "Q3", W5547&lt;=12, "Q4")</f>
        <v>Q3</v>
      </c>
      <c r="Y5547" s="4">
        <f t="shared" si="346"/>
        <v>26</v>
      </c>
      <c r="Z5547" t="str">
        <f t="shared" si="347"/>
        <v>September</v>
      </c>
    </row>
    <row r="5548" spans="1:26" x14ac:dyDescent="0.3">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c r="V5548">
        <f t="shared" si="344"/>
        <v>1</v>
      </c>
      <c r="W5548">
        <f t="shared" si="345"/>
        <v>9</v>
      </c>
      <c r="X5548" t="str" cm="1">
        <f t="array" ref="X5548">_xlfn.IFS(W5548&lt;=3, "Q1", W5548&lt;=6, "Q2", W5548&lt;=9, "Q3", W5548&lt;=12, "Q4")</f>
        <v>Q3</v>
      </c>
      <c r="Y5548" s="4">
        <f t="shared" si="346"/>
        <v>42</v>
      </c>
      <c r="Z5548" t="str">
        <f t="shared" si="347"/>
        <v>September</v>
      </c>
    </row>
    <row r="5549" spans="1:26" x14ac:dyDescent="0.3">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c r="V5549">
        <f t="shared" si="344"/>
        <v>1</v>
      </c>
      <c r="W5549">
        <f t="shared" si="345"/>
        <v>9</v>
      </c>
      <c r="X5549" t="str" cm="1">
        <f t="array" ref="X5549">_xlfn.IFS(W5549&lt;=3, "Q1", W5549&lt;=6, "Q2", W5549&lt;=9, "Q3", W5549&lt;=12, "Q4")</f>
        <v>Q3</v>
      </c>
      <c r="Y5549" s="4">
        <f t="shared" si="346"/>
        <v>37.5</v>
      </c>
      <c r="Z5549" t="str">
        <f t="shared" si="347"/>
        <v>September</v>
      </c>
    </row>
    <row r="5550" spans="1:26" x14ac:dyDescent="0.3">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c r="V5550">
        <f t="shared" si="344"/>
        <v>3</v>
      </c>
      <c r="W5550">
        <f t="shared" si="345"/>
        <v>11</v>
      </c>
      <c r="X5550" t="str" cm="1">
        <f t="array" ref="X5550">_xlfn.IFS(W5550&lt;=3, "Q1", W5550&lt;=6, "Q2", W5550&lt;=9, "Q3", W5550&lt;=12, "Q4")</f>
        <v>Q4</v>
      </c>
      <c r="Y5550" s="4">
        <f t="shared" si="346"/>
        <v>27</v>
      </c>
      <c r="Z5550" t="str">
        <f t="shared" si="347"/>
        <v>November</v>
      </c>
    </row>
    <row r="5551" spans="1:26" x14ac:dyDescent="0.3">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c r="V5551">
        <f t="shared" si="344"/>
        <v>3</v>
      </c>
      <c r="W5551">
        <f t="shared" si="345"/>
        <v>11</v>
      </c>
      <c r="X5551" t="str" cm="1">
        <f t="array" ref="X5551">_xlfn.IFS(W5551&lt;=3, "Q1", W5551&lt;=6, "Q2", W5551&lt;=9, "Q3", W5551&lt;=12, "Q4")</f>
        <v>Q4</v>
      </c>
      <c r="Y5551" s="4">
        <f t="shared" si="346"/>
        <v>25</v>
      </c>
      <c r="Z5551" t="str">
        <f t="shared" si="347"/>
        <v>November</v>
      </c>
    </row>
    <row r="5552" spans="1:26" x14ac:dyDescent="0.3">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c r="V5552">
        <f t="shared" si="344"/>
        <v>4</v>
      </c>
      <c r="W5552">
        <f t="shared" si="345"/>
        <v>11</v>
      </c>
      <c r="X5552" t="str" cm="1">
        <f t="array" ref="X5552">_xlfn.IFS(W5552&lt;=3, "Q1", W5552&lt;=6, "Q2", W5552&lt;=9, "Q3", W5552&lt;=12, "Q4")</f>
        <v>Q4</v>
      </c>
      <c r="Y5552" s="4">
        <f t="shared" si="346"/>
        <v>12.5</v>
      </c>
      <c r="Z5552" t="str">
        <f t="shared" si="347"/>
        <v>November</v>
      </c>
    </row>
    <row r="5553" spans="1:26" x14ac:dyDescent="0.3">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c r="V5553">
        <f t="shared" si="344"/>
        <v>4</v>
      </c>
      <c r="W5553">
        <f t="shared" si="345"/>
        <v>11</v>
      </c>
      <c r="X5553" t="str" cm="1">
        <f t="array" ref="X5553">_xlfn.IFS(W5553&lt;=3, "Q1", W5553&lt;=6, "Q2", W5553&lt;=9, "Q3", W5553&lt;=12, "Q4")</f>
        <v>Q4</v>
      </c>
      <c r="Y5553" s="4">
        <f t="shared" si="346"/>
        <v>-18.750000000000004</v>
      </c>
      <c r="Z5553" t="str">
        <f t="shared" si="347"/>
        <v>November</v>
      </c>
    </row>
    <row r="5554" spans="1:26" x14ac:dyDescent="0.3">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c r="V5554">
        <f t="shared" si="344"/>
        <v>4</v>
      </c>
      <c r="W5554">
        <f t="shared" si="345"/>
        <v>11</v>
      </c>
      <c r="X5554" t="str" cm="1">
        <f t="array" ref="X5554">_xlfn.IFS(W5554&lt;=3, "Q1", W5554&lt;=6, "Q2", W5554&lt;=9, "Q3", W5554&lt;=12, "Q4")</f>
        <v>Q4</v>
      </c>
      <c r="Y5554" s="4">
        <f t="shared" si="346"/>
        <v>26.25</v>
      </c>
      <c r="Z5554" t="str">
        <f t="shared" si="347"/>
        <v>November</v>
      </c>
    </row>
    <row r="5555" spans="1:26" x14ac:dyDescent="0.3">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c r="V5555">
        <f t="shared" si="344"/>
        <v>4</v>
      </c>
      <c r="W5555">
        <f t="shared" si="345"/>
        <v>11</v>
      </c>
      <c r="X5555" t="str" cm="1">
        <f t="array" ref="X5555">_xlfn.IFS(W5555&lt;=3, "Q1", W5555&lt;=6, "Q2", W5555&lt;=9, "Q3", W5555&lt;=12, "Q4")</f>
        <v>Q4</v>
      </c>
      <c r="Y5555" s="4">
        <f t="shared" si="346"/>
        <v>35</v>
      </c>
      <c r="Z5555" t="str">
        <f t="shared" si="347"/>
        <v>November</v>
      </c>
    </row>
    <row r="5556" spans="1:26" x14ac:dyDescent="0.3">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c r="V5556">
        <f t="shared" si="344"/>
        <v>4</v>
      </c>
      <c r="W5556">
        <f t="shared" si="345"/>
        <v>11</v>
      </c>
      <c r="X5556" t="str" cm="1">
        <f t="array" ref="X5556">_xlfn.IFS(W5556&lt;=3, "Q1", W5556&lt;=6, "Q2", W5556&lt;=9, "Q3", W5556&lt;=12, "Q4")</f>
        <v>Q4</v>
      </c>
      <c r="Y5556" s="4">
        <f t="shared" si="346"/>
        <v>-19.117647058823529</v>
      </c>
      <c r="Z5556" t="str">
        <f t="shared" si="347"/>
        <v>November</v>
      </c>
    </row>
    <row r="5557" spans="1:26" x14ac:dyDescent="0.3">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c r="V5557">
        <f t="shared" si="344"/>
        <v>4</v>
      </c>
      <c r="W5557">
        <f t="shared" si="345"/>
        <v>10</v>
      </c>
      <c r="X5557" t="str" cm="1">
        <f t="array" ref="X5557">_xlfn.IFS(W5557&lt;=3, "Q1", W5557&lt;=6, "Q2", W5557&lt;=9, "Q3", W5557&lt;=12, "Q4")</f>
        <v>Q4</v>
      </c>
      <c r="Y5557" s="4">
        <f t="shared" si="346"/>
        <v>34</v>
      </c>
      <c r="Z5557" t="str">
        <f t="shared" si="347"/>
        <v>October</v>
      </c>
    </row>
    <row r="5558" spans="1:26" x14ac:dyDescent="0.3">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c r="V5558">
        <f t="shared" si="344"/>
        <v>4</v>
      </c>
      <c r="W5558">
        <f t="shared" si="345"/>
        <v>12</v>
      </c>
      <c r="X5558" t="str" cm="1">
        <f t="array" ref="X5558">_xlfn.IFS(W5558&lt;=3, "Q1", W5558&lt;=6, "Q2", W5558&lt;=9, "Q3", W5558&lt;=12, "Q4")</f>
        <v>Q4</v>
      </c>
      <c r="Y5558" s="4">
        <f t="shared" si="346"/>
        <v>32</v>
      </c>
      <c r="Z5558" t="str">
        <f t="shared" si="347"/>
        <v>December</v>
      </c>
    </row>
    <row r="5559" spans="1:26" x14ac:dyDescent="0.3">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c r="V5559">
        <f t="shared" si="344"/>
        <v>4</v>
      </c>
      <c r="W5559">
        <f t="shared" si="345"/>
        <v>12</v>
      </c>
      <c r="X5559" t="str" cm="1">
        <f t="array" ref="X5559">_xlfn.IFS(W5559&lt;=3, "Q1", W5559&lt;=6, "Q2", W5559&lt;=9, "Q3", W5559&lt;=12, "Q4")</f>
        <v>Q4</v>
      </c>
      <c r="Y5559" s="4">
        <f t="shared" si="346"/>
        <v>28.000000000000004</v>
      </c>
      <c r="Z5559" t="str">
        <f t="shared" si="347"/>
        <v>December</v>
      </c>
    </row>
    <row r="5560" spans="1:26" x14ac:dyDescent="0.3">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c r="V5560">
        <f t="shared" si="344"/>
        <v>4</v>
      </c>
      <c r="W5560">
        <f t="shared" si="345"/>
        <v>12</v>
      </c>
      <c r="X5560" t="str" cm="1">
        <f t="array" ref="X5560">_xlfn.IFS(W5560&lt;=3, "Q1", W5560&lt;=6, "Q2", W5560&lt;=9, "Q3", W5560&lt;=12, "Q4")</f>
        <v>Q4</v>
      </c>
      <c r="Y5560" s="4">
        <f t="shared" si="346"/>
        <v>47.999999999999993</v>
      </c>
      <c r="Z5560" t="str">
        <f t="shared" si="347"/>
        <v>December</v>
      </c>
    </row>
    <row r="5561" spans="1:26" x14ac:dyDescent="0.3">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c r="V5561">
        <f t="shared" si="344"/>
        <v>4</v>
      </c>
      <c r="W5561">
        <f t="shared" si="345"/>
        <v>12</v>
      </c>
      <c r="X5561" t="str" cm="1">
        <f t="array" ref="X5561">_xlfn.IFS(W5561&lt;=3, "Q1", W5561&lt;=6, "Q2", W5561&lt;=9, "Q3", W5561&lt;=12, "Q4")</f>
        <v>Q4</v>
      </c>
      <c r="Y5561" s="4">
        <f t="shared" si="346"/>
        <v>18</v>
      </c>
      <c r="Z5561" t="str">
        <f t="shared" si="347"/>
        <v>December</v>
      </c>
    </row>
    <row r="5562" spans="1:26" x14ac:dyDescent="0.3">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c r="V5562">
        <f t="shared" si="344"/>
        <v>4</v>
      </c>
      <c r="W5562">
        <f t="shared" si="345"/>
        <v>12</v>
      </c>
      <c r="X5562" t="str" cm="1">
        <f t="array" ref="X5562">_xlfn.IFS(W5562&lt;=3, "Q1", W5562&lt;=6, "Q2", W5562&lt;=9, "Q3", W5562&lt;=12, "Q4")</f>
        <v>Q4</v>
      </c>
      <c r="Y5562" s="4">
        <f t="shared" si="346"/>
        <v>46</v>
      </c>
      <c r="Z5562" t="str">
        <f t="shared" si="347"/>
        <v>December</v>
      </c>
    </row>
    <row r="5563" spans="1:26" x14ac:dyDescent="0.3">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c r="V5563">
        <f t="shared" si="344"/>
        <v>2</v>
      </c>
      <c r="W5563">
        <f t="shared" si="345"/>
        <v>3</v>
      </c>
      <c r="X5563" t="str" cm="1">
        <f t="array" ref="X5563">_xlfn.IFS(W5563&lt;=3, "Q1", W5563&lt;=6, "Q2", W5563&lt;=9, "Q3", W5563&lt;=12, "Q4")</f>
        <v>Q1</v>
      </c>
      <c r="Y5563" s="4">
        <f t="shared" si="346"/>
        <v>50</v>
      </c>
      <c r="Z5563" t="str">
        <f t="shared" si="347"/>
        <v>March</v>
      </c>
    </row>
    <row r="5564" spans="1:26" x14ac:dyDescent="0.3">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c r="V5564">
        <f t="shared" si="344"/>
        <v>2</v>
      </c>
      <c r="W5564">
        <f t="shared" si="345"/>
        <v>3</v>
      </c>
      <c r="X5564" t="str" cm="1">
        <f t="array" ref="X5564">_xlfn.IFS(W5564&lt;=3, "Q1", W5564&lt;=6, "Q2", W5564&lt;=9, "Q3", W5564&lt;=12, "Q4")</f>
        <v>Q1</v>
      </c>
      <c r="Y5564" s="4">
        <f t="shared" si="346"/>
        <v>48.000000000000007</v>
      </c>
      <c r="Z5564" t="str">
        <f t="shared" si="347"/>
        <v>March</v>
      </c>
    </row>
    <row r="5565" spans="1:26" x14ac:dyDescent="0.3">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c r="V5565">
        <f t="shared" si="344"/>
        <v>2</v>
      </c>
      <c r="W5565">
        <f t="shared" si="345"/>
        <v>3</v>
      </c>
      <c r="X5565" t="str" cm="1">
        <f t="array" ref="X5565">_xlfn.IFS(W5565&lt;=3, "Q1", W5565&lt;=6, "Q2", W5565&lt;=9, "Q3", W5565&lt;=12, "Q4")</f>
        <v>Q1</v>
      </c>
      <c r="Y5565" s="4">
        <f t="shared" si="346"/>
        <v>48</v>
      </c>
      <c r="Z5565" t="str">
        <f t="shared" si="347"/>
        <v>March</v>
      </c>
    </row>
    <row r="5566" spans="1:26" x14ac:dyDescent="0.3">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c r="V5566">
        <f t="shared" si="344"/>
        <v>0</v>
      </c>
      <c r="W5566">
        <f t="shared" si="345"/>
        <v>3</v>
      </c>
      <c r="X5566" t="str" cm="1">
        <f t="array" ref="X5566">_xlfn.IFS(W5566&lt;=3, "Q1", W5566&lt;=6, "Q2", W5566&lt;=9, "Q3", W5566&lt;=12, "Q4")</f>
        <v>Q1</v>
      </c>
      <c r="Y5566" s="4">
        <f t="shared" si="346"/>
        <v>11.25</v>
      </c>
      <c r="Z5566" t="str">
        <f t="shared" si="347"/>
        <v>March</v>
      </c>
    </row>
    <row r="5567" spans="1:26" x14ac:dyDescent="0.3">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c r="V5567">
        <f t="shared" si="344"/>
        <v>0</v>
      </c>
      <c r="W5567">
        <f t="shared" si="345"/>
        <v>3</v>
      </c>
      <c r="X5567" t="str" cm="1">
        <f t="array" ref="X5567">_xlfn.IFS(W5567&lt;=3, "Q1", W5567&lt;=6, "Q2", W5567&lt;=9, "Q3", W5567&lt;=12, "Q4")</f>
        <v>Q1</v>
      </c>
      <c r="Y5567" s="4">
        <f t="shared" si="346"/>
        <v>4.2857142857142856</v>
      </c>
      <c r="Z5567" t="str">
        <f t="shared" si="347"/>
        <v>March</v>
      </c>
    </row>
    <row r="5568" spans="1:26" x14ac:dyDescent="0.3">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c r="V5568">
        <f t="shared" si="344"/>
        <v>0</v>
      </c>
      <c r="W5568">
        <f t="shared" si="345"/>
        <v>3</v>
      </c>
      <c r="X5568" t="str" cm="1">
        <f t="array" ref="X5568">_xlfn.IFS(W5568&lt;=3, "Q1", W5568&lt;=6, "Q2", W5568&lt;=9, "Q3", W5568&lt;=12, "Q4")</f>
        <v>Q1</v>
      </c>
      <c r="Y5568" s="4">
        <f t="shared" si="346"/>
        <v>6.25</v>
      </c>
      <c r="Z5568" t="str">
        <f t="shared" si="347"/>
        <v>March</v>
      </c>
    </row>
    <row r="5569" spans="1:26" x14ac:dyDescent="0.3">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c r="V5569">
        <f t="shared" si="344"/>
        <v>0</v>
      </c>
      <c r="W5569">
        <f t="shared" si="345"/>
        <v>3</v>
      </c>
      <c r="X5569" t="str" cm="1">
        <f t="array" ref="X5569">_xlfn.IFS(W5569&lt;=3, "Q1", W5569&lt;=6, "Q2", W5569&lt;=9, "Q3", W5569&lt;=12, "Q4")</f>
        <v>Q1</v>
      </c>
      <c r="Y5569" s="4">
        <f t="shared" si="346"/>
        <v>-2.8571428571428572</v>
      </c>
      <c r="Z5569" t="str">
        <f t="shared" si="347"/>
        <v>March</v>
      </c>
    </row>
    <row r="5570" spans="1:26" x14ac:dyDescent="0.3">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c r="V5570">
        <f t="shared" si="344"/>
        <v>0</v>
      </c>
      <c r="W5570">
        <f t="shared" si="345"/>
        <v>3</v>
      </c>
      <c r="X5570" t="str" cm="1">
        <f t="array" ref="X5570">_xlfn.IFS(W5570&lt;=3, "Q1", W5570&lt;=6, "Q2", W5570&lt;=9, "Q3", W5570&lt;=12, "Q4")</f>
        <v>Q1</v>
      </c>
      <c r="Y5570" s="4">
        <f t="shared" si="346"/>
        <v>35</v>
      </c>
      <c r="Z5570" t="str">
        <f t="shared" si="347"/>
        <v>March</v>
      </c>
    </row>
    <row r="5571" spans="1:26" x14ac:dyDescent="0.3">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c r="V5571">
        <f t="shared" ref="V5571:V5634" si="348">D5571-C5571</f>
        <v>0</v>
      </c>
      <c r="W5571">
        <f t="shared" ref="W5571:W5634" si="349">MONTH(C5571)</f>
        <v>3</v>
      </c>
      <c r="X5571" t="str" cm="1">
        <f t="array" ref="X5571">_xlfn.IFS(W5571&lt;=3, "Q1", W5571&lt;=6, "Q2", W5571&lt;=9, "Q3", W5571&lt;=12, "Q4")</f>
        <v>Q1</v>
      </c>
      <c r="Y5571" s="4">
        <f t="shared" ref="Y5571:Y5634" si="350">(U5571/R5571)*100</f>
        <v>36.25</v>
      </c>
      <c r="Z5571" t="str">
        <f t="shared" ref="Z5571:Z5634" si="351">TEXT(C5571, "mmmm")</f>
        <v>March</v>
      </c>
    </row>
    <row r="5572" spans="1:26" x14ac:dyDescent="0.3">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c r="V5572">
        <f t="shared" si="348"/>
        <v>0</v>
      </c>
      <c r="W5572">
        <f t="shared" si="349"/>
        <v>3</v>
      </c>
      <c r="X5572" t="str" cm="1">
        <f t="array" ref="X5572">_xlfn.IFS(W5572&lt;=3, "Q1", W5572&lt;=6, "Q2", W5572&lt;=9, "Q3", W5572&lt;=12, "Q4")</f>
        <v>Q1</v>
      </c>
      <c r="Y5572" s="4">
        <f t="shared" si="350"/>
        <v>-21.25</v>
      </c>
      <c r="Z5572" t="str">
        <f t="shared" si="351"/>
        <v>March</v>
      </c>
    </row>
    <row r="5573" spans="1:26" x14ac:dyDescent="0.3">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c r="V5573">
        <f t="shared" si="348"/>
        <v>4</v>
      </c>
      <c r="W5573">
        <f t="shared" si="349"/>
        <v>12</v>
      </c>
      <c r="X5573" t="str" cm="1">
        <f t="array" ref="X5573">_xlfn.IFS(W5573&lt;=3, "Q1", W5573&lt;=6, "Q2", W5573&lt;=9, "Q3", W5573&lt;=12, "Q4")</f>
        <v>Q4</v>
      </c>
      <c r="Y5573" s="4">
        <f t="shared" si="350"/>
        <v>36.249999999999993</v>
      </c>
      <c r="Z5573" t="str">
        <f t="shared" si="351"/>
        <v>December</v>
      </c>
    </row>
    <row r="5574" spans="1:26" x14ac:dyDescent="0.3">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c r="V5574">
        <f t="shared" si="348"/>
        <v>4</v>
      </c>
      <c r="W5574">
        <f t="shared" si="349"/>
        <v>12</v>
      </c>
      <c r="X5574" t="str" cm="1">
        <f t="array" ref="X5574">_xlfn.IFS(W5574&lt;=3, "Q1", W5574&lt;=6, "Q2", W5574&lt;=9, "Q3", W5574&lt;=12, "Q4")</f>
        <v>Q4</v>
      </c>
      <c r="Y5574" s="4">
        <f t="shared" si="350"/>
        <v>-80</v>
      </c>
      <c r="Z5574" t="str">
        <f t="shared" si="351"/>
        <v>December</v>
      </c>
    </row>
    <row r="5575" spans="1:26" x14ac:dyDescent="0.3">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c r="V5575">
        <f t="shared" si="348"/>
        <v>4</v>
      </c>
      <c r="W5575">
        <f t="shared" si="349"/>
        <v>12</v>
      </c>
      <c r="X5575" t="str" cm="1">
        <f t="array" ref="X5575">_xlfn.IFS(W5575&lt;=3, "Q1", W5575&lt;=6, "Q2", W5575&lt;=9, "Q3", W5575&lt;=12, "Q4")</f>
        <v>Q4</v>
      </c>
      <c r="Y5575" s="4">
        <f t="shared" si="350"/>
        <v>32.499999999999993</v>
      </c>
      <c r="Z5575" t="str">
        <f t="shared" si="351"/>
        <v>December</v>
      </c>
    </row>
    <row r="5576" spans="1:26" x14ac:dyDescent="0.3">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c r="V5576">
        <f t="shared" si="348"/>
        <v>4</v>
      </c>
      <c r="W5576">
        <f t="shared" si="349"/>
        <v>12</v>
      </c>
      <c r="X5576" t="str" cm="1">
        <f t="array" ref="X5576">_xlfn.IFS(W5576&lt;=3, "Q1", W5576&lt;=6, "Q2", W5576&lt;=9, "Q3", W5576&lt;=12, "Q4")</f>
        <v>Q4</v>
      </c>
      <c r="Y5576" s="4">
        <f t="shared" si="350"/>
        <v>-25</v>
      </c>
      <c r="Z5576" t="str">
        <f t="shared" si="351"/>
        <v>December</v>
      </c>
    </row>
    <row r="5577" spans="1:26" x14ac:dyDescent="0.3">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c r="V5577">
        <f t="shared" si="348"/>
        <v>4</v>
      </c>
      <c r="W5577">
        <f t="shared" si="349"/>
        <v>12</v>
      </c>
      <c r="X5577" t="str" cm="1">
        <f t="array" ref="X5577">_xlfn.IFS(W5577&lt;=3, "Q1", W5577&lt;=6, "Q2", W5577&lt;=9, "Q3", W5577&lt;=12, "Q4")</f>
        <v>Q4</v>
      </c>
      <c r="Y5577" s="4">
        <f t="shared" si="350"/>
        <v>-25</v>
      </c>
      <c r="Z5577" t="str">
        <f t="shared" si="351"/>
        <v>December</v>
      </c>
    </row>
    <row r="5578" spans="1:26" x14ac:dyDescent="0.3">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c r="V5578">
        <f t="shared" si="348"/>
        <v>4</v>
      </c>
      <c r="W5578">
        <f t="shared" si="349"/>
        <v>12</v>
      </c>
      <c r="X5578" t="str" cm="1">
        <f t="array" ref="X5578">_xlfn.IFS(W5578&lt;=3, "Q1", W5578&lt;=6, "Q2", W5578&lt;=9, "Q3", W5578&lt;=12, "Q4")</f>
        <v>Q4</v>
      </c>
      <c r="Y5578" s="4">
        <f t="shared" si="350"/>
        <v>32</v>
      </c>
      <c r="Z5578" t="str">
        <f t="shared" si="351"/>
        <v>December</v>
      </c>
    </row>
    <row r="5579" spans="1:26" x14ac:dyDescent="0.3">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c r="V5579">
        <f t="shared" si="348"/>
        <v>4</v>
      </c>
      <c r="W5579">
        <f t="shared" si="349"/>
        <v>12</v>
      </c>
      <c r="X5579" t="str" cm="1">
        <f t="array" ref="X5579">_xlfn.IFS(W5579&lt;=3, "Q1", W5579&lt;=6, "Q2", W5579&lt;=9, "Q3", W5579&lt;=12, "Q4")</f>
        <v>Q4</v>
      </c>
      <c r="Y5579" s="4">
        <f t="shared" si="350"/>
        <v>27.999999999999996</v>
      </c>
      <c r="Z5579" t="str">
        <f t="shared" si="351"/>
        <v>December</v>
      </c>
    </row>
    <row r="5580" spans="1:26" x14ac:dyDescent="0.3">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c r="V5580">
        <f t="shared" si="348"/>
        <v>5</v>
      </c>
      <c r="W5580">
        <f t="shared" si="349"/>
        <v>9</v>
      </c>
      <c r="X5580" t="str" cm="1">
        <f t="array" ref="X5580">_xlfn.IFS(W5580&lt;=3, "Q1", W5580&lt;=6, "Q2", W5580&lt;=9, "Q3", W5580&lt;=12, "Q4")</f>
        <v>Q3</v>
      </c>
      <c r="Y5580" s="4">
        <f t="shared" si="350"/>
        <v>29.000000000000004</v>
      </c>
      <c r="Z5580" t="str">
        <f t="shared" si="351"/>
        <v>September</v>
      </c>
    </row>
    <row r="5581" spans="1:26" x14ac:dyDescent="0.3">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c r="V5581">
        <f t="shared" si="348"/>
        <v>5</v>
      </c>
      <c r="W5581">
        <f t="shared" si="349"/>
        <v>9</v>
      </c>
      <c r="X5581" t="str" cm="1">
        <f t="array" ref="X5581">_xlfn.IFS(W5581&lt;=3, "Q1", W5581&lt;=6, "Q2", W5581&lt;=9, "Q3", W5581&lt;=12, "Q4")</f>
        <v>Q3</v>
      </c>
      <c r="Y5581" s="4">
        <f t="shared" si="350"/>
        <v>-6.25</v>
      </c>
      <c r="Z5581" t="str">
        <f t="shared" si="351"/>
        <v>September</v>
      </c>
    </row>
    <row r="5582" spans="1:26" x14ac:dyDescent="0.3">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c r="V5582">
        <f t="shared" si="348"/>
        <v>5</v>
      </c>
      <c r="W5582">
        <f t="shared" si="349"/>
        <v>9</v>
      </c>
      <c r="X5582" t="str" cm="1">
        <f t="array" ref="X5582">_xlfn.IFS(W5582&lt;=3, "Q1", W5582&lt;=6, "Q2", W5582&lt;=9, "Q3", W5582&lt;=12, "Q4")</f>
        <v>Q3</v>
      </c>
      <c r="Y5582" s="4">
        <f t="shared" si="350"/>
        <v>48</v>
      </c>
      <c r="Z5582" t="str">
        <f t="shared" si="351"/>
        <v>September</v>
      </c>
    </row>
    <row r="5583" spans="1:26" x14ac:dyDescent="0.3">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c r="V5583">
        <f t="shared" si="348"/>
        <v>4</v>
      </c>
      <c r="W5583">
        <f t="shared" si="349"/>
        <v>10</v>
      </c>
      <c r="X5583" t="str" cm="1">
        <f t="array" ref="X5583">_xlfn.IFS(W5583&lt;=3, "Q1", W5583&lt;=6, "Q2", W5583&lt;=9, "Q3", W5583&lt;=12, "Q4")</f>
        <v>Q4</v>
      </c>
      <c r="Y5583" s="4">
        <f t="shared" si="350"/>
        <v>43</v>
      </c>
      <c r="Z5583" t="str">
        <f t="shared" si="351"/>
        <v>October</v>
      </c>
    </row>
    <row r="5584" spans="1:26" x14ac:dyDescent="0.3">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c r="V5584">
        <f t="shared" si="348"/>
        <v>4</v>
      </c>
      <c r="W5584">
        <f t="shared" si="349"/>
        <v>5</v>
      </c>
      <c r="X5584" t="str" cm="1">
        <f t="array" ref="X5584">_xlfn.IFS(W5584&lt;=3, "Q1", W5584&lt;=6, "Q2", W5584&lt;=9, "Q3", W5584&lt;=12, "Q4")</f>
        <v>Q2</v>
      </c>
      <c r="Y5584" s="4">
        <f t="shared" si="350"/>
        <v>43</v>
      </c>
      <c r="Z5584" t="str">
        <f t="shared" si="351"/>
        <v>May</v>
      </c>
    </row>
    <row r="5585" spans="1:26" x14ac:dyDescent="0.3">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c r="V5585">
        <f t="shared" si="348"/>
        <v>4</v>
      </c>
      <c r="W5585">
        <f t="shared" si="349"/>
        <v>12</v>
      </c>
      <c r="X5585" t="str" cm="1">
        <f t="array" ref="X5585">_xlfn.IFS(W5585&lt;=3, "Q1", W5585&lt;=6, "Q2", W5585&lt;=9, "Q3", W5585&lt;=12, "Q4")</f>
        <v>Q4</v>
      </c>
      <c r="Y5585" s="4">
        <f t="shared" si="350"/>
        <v>32</v>
      </c>
      <c r="Z5585" t="str">
        <f t="shared" si="351"/>
        <v>December</v>
      </c>
    </row>
    <row r="5586" spans="1:26" x14ac:dyDescent="0.3">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c r="V5586">
        <f t="shared" si="348"/>
        <v>4</v>
      </c>
      <c r="W5586">
        <f t="shared" si="349"/>
        <v>11</v>
      </c>
      <c r="X5586" t="str" cm="1">
        <f t="array" ref="X5586">_xlfn.IFS(W5586&lt;=3, "Q1", W5586&lt;=6, "Q2", W5586&lt;=9, "Q3", W5586&lt;=12, "Q4")</f>
        <v>Q4</v>
      </c>
      <c r="Y5586" s="4">
        <f t="shared" si="350"/>
        <v>2</v>
      </c>
      <c r="Z5586" t="str">
        <f t="shared" si="351"/>
        <v>November</v>
      </c>
    </row>
    <row r="5587" spans="1:26" x14ac:dyDescent="0.3">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c r="V5587">
        <f t="shared" si="348"/>
        <v>4</v>
      </c>
      <c r="W5587">
        <f t="shared" si="349"/>
        <v>11</v>
      </c>
      <c r="X5587" t="str" cm="1">
        <f t="array" ref="X5587">_xlfn.IFS(W5587&lt;=3, "Q1", W5587&lt;=6, "Q2", W5587&lt;=9, "Q3", W5587&lt;=12, "Q4")</f>
        <v>Q4</v>
      </c>
      <c r="Y5587" s="4">
        <f t="shared" si="350"/>
        <v>30.000000000000004</v>
      </c>
      <c r="Z5587" t="str">
        <f t="shared" si="351"/>
        <v>November</v>
      </c>
    </row>
    <row r="5588" spans="1:26" x14ac:dyDescent="0.3">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c r="V5588">
        <f t="shared" si="348"/>
        <v>4</v>
      </c>
      <c r="W5588">
        <f t="shared" si="349"/>
        <v>11</v>
      </c>
      <c r="X5588" t="str" cm="1">
        <f t="array" ref="X5588">_xlfn.IFS(W5588&lt;=3, "Q1", W5588&lt;=6, "Q2", W5588&lt;=9, "Q3", W5588&lt;=12, "Q4")</f>
        <v>Q4</v>
      </c>
      <c r="Y5588" s="4">
        <f t="shared" si="350"/>
        <v>2</v>
      </c>
      <c r="Z5588" t="str">
        <f t="shared" si="351"/>
        <v>November</v>
      </c>
    </row>
    <row r="5589" spans="1:26" x14ac:dyDescent="0.3">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c r="V5589">
        <f t="shared" si="348"/>
        <v>1</v>
      </c>
      <c r="W5589">
        <f t="shared" si="349"/>
        <v>3</v>
      </c>
      <c r="X5589" t="str" cm="1">
        <f t="array" ref="X5589">_xlfn.IFS(W5589&lt;=3, "Q1", W5589&lt;=6, "Q2", W5589&lt;=9, "Q3", W5589&lt;=12, "Q4")</f>
        <v>Q1</v>
      </c>
      <c r="Y5589" s="4">
        <f t="shared" si="350"/>
        <v>32.999999999999993</v>
      </c>
      <c r="Z5589" t="str">
        <f t="shared" si="351"/>
        <v>March</v>
      </c>
    </row>
    <row r="5590" spans="1:26" x14ac:dyDescent="0.3">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c r="V5590">
        <f t="shared" si="348"/>
        <v>5</v>
      </c>
      <c r="W5590">
        <f t="shared" si="349"/>
        <v>7</v>
      </c>
      <c r="X5590" t="str" cm="1">
        <f t="array" ref="X5590">_xlfn.IFS(W5590&lt;=3, "Q1", W5590&lt;=6, "Q2", W5590&lt;=9, "Q3", W5590&lt;=12, "Q4")</f>
        <v>Q3</v>
      </c>
      <c r="Y5590" s="4">
        <f t="shared" si="350"/>
        <v>36.25</v>
      </c>
      <c r="Z5590" t="str">
        <f t="shared" si="351"/>
        <v>July</v>
      </c>
    </row>
    <row r="5591" spans="1:26" x14ac:dyDescent="0.3">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c r="V5591">
        <f t="shared" si="348"/>
        <v>3</v>
      </c>
      <c r="W5591">
        <f t="shared" si="349"/>
        <v>12</v>
      </c>
      <c r="X5591" t="str" cm="1">
        <f t="array" ref="X5591">_xlfn.IFS(W5591&lt;=3, "Q1", W5591&lt;=6, "Q2", W5591&lt;=9, "Q3", W5591&lt;=12, "Q4")</f>
        <v>Q4</v>
      </c>
      <c r="Y5591" s="4">
        <f t="shared" si="350"/>
        <v>28.000000000000004</v>
      </c>
      <c r="Z5591" t="str">
        <f t="shared" si="351"/>
        <v>December</v>
      </c>
    </row>
    <row r="5592" spans="1:26" x14ac:dyDescent="0.3">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c r="V5592">
        <f t="shared" si="348"/>
        <v>3</v>
      </c>
      <c r="W5592">
        <f t="shared" si="349"/>
        <v>12</v>
      </c>
      <c r="X5592" t="str" cm="1">
        <f t="array" ref="X5592">_xlfn.IFS(W5592&lt;=3, "Q1", W5592&lt;=6, "Q2", W5592&lt;=9, "Q3", W5592&lt;=12, "Q4")</f>
        <v>Q4</v>
      </c>
      <c r="Y5592" s="4">
        <f t="shared" si="350"/>
        <v>23</v>
      </c>
      <c r="Z5592" t="str">
        <f t="shared" si="351"/>
        <v>December</v>
      </c>
    </row>
    <row r="5593" spans="1:26" x14ac:dyDescent="0.3">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c r="V5593">
        <f t="shared" si="348"/>
        <v>5</v>
      </c>
      <c r="W5593">
        <f t="shared" si="349"/>
        <v>10</v>
      </c>
      <c r="X5593" t="str" cm="1">
        <f t="array" ref="X5593">_xlfn.IFS(W5593&lt;=3, "Q1", W5593&lt;=6, "Q2", W5593&lt;=9, "Q3", W5593&lt;=12, "Q4")</f>
        <v>Q4</v>
      </c>
      <c r="Y5593" s="4">
        <f t="shared" si="350"/>
        <v>11</v>
      </c>
      <c r="Z5593" t="str">
        <f t="shared" si="351"/>
        <v>October</v>
      </c>
    </row>
    <row r="5594" spans="1:26" x14ac:dyDescent="0.3">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c r="V5594">
        <f t="shared" si="348"/>
        <v>5</v>
      </c>
      <c r="W5594">
        <f t="shared" si="349"/>
        <v>10</v>
      </c>
      <c r="X5594" t="str" cm="1">
        <f t="array" ref="X5594">_xlfn.IFS(W5594&lt;=3, "Q1", W5594&lt;=6, "Q2", W5594&lt;=9, "Q3", W5594&lt;=12, "Q4")</f>
        <v>Q4</v>
      </c>
      <c r="Y5594" s="4">
        <f t="shared" si="350"/>
        <v>50</v>
      </c>
      <c r="Z5594" t="str">
        <f t="shared" si="351"/>
        <v>October</v>
      </c>
    </row>
    <row r="5595" spans="1:26" x14ac:dyDescent="0.3">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c r="V5595">
        <f t="shared" si="348"/>
        <v>6</v>
      </c>
      <c r="W5595">
        <f t="shared" si="349"/>
        <v>11</v>
      </c>
      <c r="X5595" t="str" cm="1">
        <f t="array" ref="X5595">_xlfn.IFS(W5595&lt;=3, "Q1", W5595&lt;=6, "Q2", W5595&lt;=9, "Q3", W5595&lt;=12, "Q4")</f>
        <v>Q4</v>
      </c>
      <c r="Y5595" s="4">
        <f t="shared" si="350"/>
        <v>-76.666666666666671</v>
      </c>
      <c r="Z5595" t="str">
        <f t="shared" si="351"/>
        <v>November</v>
      </c>
    </row>
    <row r="5596" spans="1:26" x14ac:dyDescent="0.3">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c r="V5596">
        <f t="shared" si="348"/>
        <v>0</v>
      </c>
      <c r="W5596">
        <f t="shared" si="349"/>
        <v>9</v>
      </c>
      <c r="X5596" t="str" cm="1">
        <f t="array" ref="X5596">_xlfn.IFS(W5596&lt;=3, "Q1", W5596&lt;=6, "Q2", W5596&lt;=9, "Q3", W5596&lt;=12, "Q4")</f>
        <v>Q3</v>
      </c>
      <c r="Y5596" s="4">
        <f t="shared" si="350"/>
        <v>27.999999999999996</v>
      </c>
      <c r="Z5596" t="str">
        <f t="shared" si="351"/>
        <v>September</v>
      </c>
    </row>
    <row r="5597" spans="1:26" x14ac:dyDescent="0.3">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c r="V5597">
        <f t="shared" si="348"/>
        <v>0</v>
      </c>
      <c r="W5597">
        <f t="shared" si="349"/>
        <v>9</v>
      </c>
      <c r="X5597" t="str" cm="1">
        <f t="array" ref="X5597">_xlfn.IFS(W5597&lt;=3, "Q1", W5597&lt;=6, "Q2", W5597&lt;=9, "Q3", W5597&lt;=12, "Q4")</f>
        <v>Q3</v>
      </c>
      <c r="Y5597" s="4">
        <f t="shared" si="350"/>
        <v>29.999999999999993</v>
      </c>
      <c r="Z5597" t="str">
        <f t="shared" si="351"/>
        <v>September</v>
      </c>
    </row>
    <row r="5598" spans="1:26" x14ac:dyDescent="0.3">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c r="V5598">
        <f t="shared" si="348"/>
        <v>4</v>
      </c>
      <c r="W5598">
        <f t="shared" si="349"/>
        <v>9</v>
      </c>
      <c r="X5598" t="str" cm="1">
        <f t="array" ref="X5598">_xlfn.IFS(W5598&lt;=3, "Q1", W5598&lt;=6, "Q2", W5598&lt;=9, "Q3", W5598&lt;=12, "Q4")</f>
        <v>Q3</v>
      </c>
      <c r="Y5598" s="4">
        <f t="shared" si="350"/>
        <v>46.999999999999993</v>
      </c>
      <c r="Z5598" t="str">
        <f t="shared" si="351"/>
        <v>September</v>
      </c>
    </row>
    <row r="5599" spans="1:26" x14ac:dyDescent="0.3">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c r="V5599">
        <f t="shared" si="348"/>
        <v>7</v>
      </c>
      <c r="W5599">
        <f t="shared" si="349"/>
        <v>2</v>
      </c>
      <c r="X5599" t="str" cm="1">
        <f t="array" ref="X5599">_xlfn.IFS(W5599&lt;=3, "Q1", W5599&lt;=6, "Q2", W5599&lt;=9, "Q3", W5599&lt;=12, "Q4")</f>
        <v>Q1</v>
      </c>
      <c r="Y5599" s="4">
        <f t="shared" si="350"/>
        <v>26</v>
      </c>
      <c r="Z5599" t="str">
        <f t="shared" si="351"/>
        <v>February</v>
      </c>
    </row>
    <row r="5600" spans="1:26" x14ac:dyDescent="0.3">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c r="V5600">
        <f t="shared" si="348"/>
        <v>7</v>
      </c>
      <c r="W5600">
        <f t="shared" si="349"/>
        <v>2</v>
      </c>
      <c r="X5600" t="str" cm="1">
        <f t="array" ref="X5600">_xlfn.IFS(W5600&lt;=3, "Q1", W5600&lt;=6, "Q2", W5600&lt;=9, "Q3", W5600&lt;=12, "Q4")</f>
        <v>Q1</v>
      </c>
      <c r="Y5600" s="4">
        <f t="shared" si="350"/>
        <v>26</v>
      </c>
      <c r="Z5600" t="str">
        <f t="shared" si="351"/>
        <v>February</v>
      </c>
    </row>
    <row r="5601" spans="1:26" x14ac:dyDescent="0.3">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c r="V5601">
        <f t="shared" si="348"/>
        <v>0</v>
      </c>
      <c r="W5601">
        <f t="shared" si="349"/>
        <v>10</v>
      </c>
      <c r="X5601" t="str" cm="1">
        <f t="array" ref="X5601">_xlfn.IFS(W5601&lt;=3, "Q1", W5601&lt;=6, "Q2", W5601&lt;=9, "Q3", W5601&lt;=12, "Q4")</f>
        <v>Q4</v>
      </c>
      <c r="Y5601" s="4">
        <f t="shared" si="350"/>
        <v>7.5</v>
      </c>
      <c r="Z5601" t="str">
        <f t="shared" si="351"/>
        <v>October</v>
      </c>
    </row>
    <row r="5602" spans="1:26" x14ac:dyDescent="0.3">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c r="V5602">
        <f t="shared" si="348"/>
        <v>0</v>
      </c>
      <c r="W5602">
        <f t="shared" si="349"/>
        <v>10</v>
      </c>
      <c r="X5602" t="str" cm="1">
        <f t="array" ref="X5602">_xlfn.IFS(W5602&lt;=3, "Q1", W5602&lt;=6, "Q2", W5602&lt;=9, "Q3", W5602&lt;=12, "Q4")</f>
        <v>Q4</v>
      </c>
      <c r="Y5602" s="4">
        <f t="shared" si="350"/>
        <v>33.75</v>
      </c>
      <c r="Z5602" t="str">
        <f t="shared" si="351"/>
        <v>October</v>
      </c>
    </row>
    <row r="5603" spans="1:26" x14ac:dyDescent="0.3">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c r="V5603">
        <f t="shared" si="348"/>
        <v>0</v>
      </c>
      <c r="W5603">
        <f t="shared" si="349"/>
        <v>10</v>
      </c>
      <c r="X5603" t="str" cm="1">
        <f t="array" ref="X5603">_xlfn.IFS(W5603&lt;=3, "Q1", W5603&lt;=6, "Q2", W5603&lt;=9, "Q3", W5603&lt;=12, "Q4")</f>
        <v>Q4</v>
      </c>
      <c r="Y5603" s="4">
        <f t="shared" si="350"/>
        <v>-2.5</v>
      </c>
      <c r="Z5603" t="str">
        <f t="shared" si="351"/>
        <v>October</v>
      </c>
    </row>
    <row r="5604" spans="1:26" x14ac:dyDescent="0.3">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c r="V5604">
        <f t="shared" si="348"/>
        <v>2</v>
      </c>
      <c r="W5604">
        <f t="shared" si="349"/>
        <v>8</v>
      </c>
      <c r="X5604" t="str" cm="1">
        <f t="array" ref="X5604">_xlfn.IFS(W5604&lt;=3, "Q1", W5604&lt;=6, "Q2", W5604&lt;=9, "Q3", W5604&lt;=12, "Q4")</f>
        <v>Q3</v>
      </c>
      <c r="Y5604" s="4">
        <f t="shared" si="350"/>
        <v>7.5</v>
      </c>
      <c r="Z5604" t="str">
        <f t="shared" si="351"/>
        <v>August</v>
      </c>
    </row>
    <row r="5605" spans="1:26" x14ac:dyDescent="0.3">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c r="V5605">
        <f t="shared" si="348"/>
        <v>2</v>
      </c>
      <c r="W5605">
        <f t="shared" si="349"/>
        <v>8</v>
      </c>
      <c r="X5605" t="str" cm="1">
        <f t="array" ref="X5605">_xlfn.IFS(W5605&lt;=3, "Q1", W5605&lt;=6, "Q2", W5605&lt;=9, "Q3", W5605&lt;=12, "Q4")</f>
        <v>Q3</v>
      </c>
      <c r="Y5605" s="4">
        <f t="shared" si="350"/>
        <v>35</v>
      </c>
      <c r="Z5605" t="str">
        <f t="shared" si="351"/>
        <v>August</v>
      </c>
    </row>
    <row r="5606" spans="1:26" x14ac:dyDescent="0.3">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c r="V5606">
        <f t="shared" si="348"/>
        <v>4</v>
      </c>
      <c r="W5606">
        <f t="shared" si="349"/>
        <v>12</v>
      </c>
      <c r="X5606" t="str" cm="1">
        <f t="array" ref="X5606">_xlfn.IFS(W5606&lt;=3, "Q1", W5606&lt;=6, "Q2", W5606&lt;=9, "Q3", W5606&lt;=12, "Q4")</f>
        <v>Q4</v>
      </c>
      <c r="Y5606" s="4">
        <f t="shared" si="350"/>
        <v>35</v>
      </c>
      <c r="Z5606" t="str">
        <f t="shared" si="351"/>
        <v>December</v>
      </c>
    </row>
    <row r="5607" spans="1:26" x14ac:dyDescent="0.3">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c r="V5607">
        <f t="shared" si="348"/>
        <v>5</v>
      </c>
      <c r="W5607">
        <f t="shared" si="349"/>
        <v>9</v>
      </c>
      <c r="X5607" t="str" cm="1">
        <f t="array" ref="X5607">_xlfn.IFS(W5607&lt;=3, "Q1", W5607&lt;=6, "Q2", W5607&lt;=9, "Q3", W5607&lt;=12, "Q4")</f>
        <v>Q3</v>
      </c>
      <c r="Y5607" s="4">
        <f t="shared" si="350"/>
        <v>6.25</v>
      </c>
      <c r="Z5607" t="str">
        <f t="shared" si="351"/>
        <v>September</v>
      </c>
    </row>
    <row r="5608" spans="1:26" x14ac:dyDescent="0.3">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c r="V5608">
        <f t="shared" si="348"/>
        <v>5</v>
      </c>
      <c r="W5608">
        <f t="shared" si="349"/>
        <v>9</v>
      </c>
      <c r="X5608" t="str" cm="1">
        <f t="array" ref="X5608">_xlfn.IFS(W5608&lt;=3, "Q1", W5608&lt;=6, "Q2", W5608&lt;=9, "Q3", W5608&lt;=12, "Q4")</f>
        <v>Q3</v>
      </c>
      <c r="Y5608" s="4">
        <f t="shared" si="350"/>
        <v>-11.250000000000002</v>
      </c>
      <c r="Z5608" t="str">
        <f t="shared" si="351"/>
        <v>September</v>
      </c>
    </row>
    <row r="5609" spans="1:26" x14ac:dyDescent="0.3">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c r="V5609">
        <f t="shared" si="348"/>
        <v>6</v>
      </c>
      <c r="W5609">
        <f t="shared" si="349"/>
        <v>3</v>
      </c>
      <c r="X5609" t="str" cm="1">
        <f t="array" ref="X5609">_xlfn.IFS(W5609&lt;=3, "Q1", W5609&lt;=6, "Q2", W5609&lt;=9, "Q3", W5609&lt;=12, "Q4")</f>
        <v>Q1</v>
      </c>
      <c r="Y5609" s="4">
        <f t="shared" si="350"/>
        <v>26.999999999999996</v>
      </c>
      <c r="Z5609" t="str">
        <f t="shared" si="351"/>
        <v>March</v>
      </c>
    </row>
    <row r="5610" spans="1:26" x14ac:dyDescent="0.3">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c r="V5610">
        <f t="shared" si="348"/>
        <v>5</v>
      </c>
      <c r="W5610">
        <f t="shared" si="349"/>
        <v>12</v>
      </c>
      <c r="X5610" t="str" cm="1">
        <f t="array" ref="X5610">_xlfn.IFS(W5610&lt;=3, "Q1", W5610&lt;=6, "Q2", W5610&lt;=9, "Q3", W5610&lt;=12, "Q4")</f>
        <v>Q4</v>
      </c>
      <c r="Y5610" s="4">
        <f t="shared" si="350"/>
        <v>26</v>
      </c>
      <c r="Z5610" t="str">
        <f t="shared" si="351"/>
        <v>December</v>
      </c>
    </row>
    <row r="5611" spans="1:26" x14ac:dyDescent="0.3">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c r="V5611">
        <f t="shared" si="348"/>
        <v>5</v>
      </c>
      <c r="W5611">
        <f t="shared" si="349"/>
        <v>8</v>
      </c>
      <c r="X5611" t="str" cm="1">
        <f t="array" ref="X5611">_xlfn.IFS(W5611&lt;=3, "Q1", W5611&lt;=6, "Q2", W5611&lt;=9, "Q3", W5611&lt;=12, "Q4")</f>
        <v>Q3</v>
      </c>
      <c r="Y5611" s="4">
        <f t="shared" si="350"/>
        <v>33</v>
      </c>
      <c r="Z5611" t="str">
        <f t="shared" si="351"/>
        <v>August</v>
      </c>
    </row>
    <row r="5612" spans="1:26" x14ac:dyDescent="0.3">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c r="V5612">
        <f t="shared" si="348"/>
        <v>2</v>
      </c>
      <c r="W5612">
        <f t="shared" si="349"/>
        <v>10</v>
      </c>
      <c r="X5612" t="str" cm="1">
        <f t="array" ref="X5612">_xlfn.IFS(W5612&lt;=3, "Q1", W5612&lt;=6, "Q2", W5612&lt;=9, "Q3", W5612&lt;=12, "Q4")</f>
        <v>Q4</v>
      </c>
      <c r="Y5612" s="4">
        <f t="shared" si="350"/>
        <v>-8.75</v>
      </c>
      <c r="Z5612" t="str">
        <f t="shared" si="351"/>
        <v>October</v>
      </c>
    </row>
    <row r="5613" spans="1:26" x14ac:dyDescent="0.3">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c r="V5613">
        <f t="shared" si="348"/>
        <v>4</v>
      </c>
      <c r="W5613">
        <f t="shared" si="349"/>
        <v>8</v>
      </c>
      <c r="X5613" t="str" cm="1">
        <f t="array" ref="X5613">_xlfn.IFS(W5613&lt;=3, "Q1", W5613&lt;=6, "Q2", W5613&lt;=9, "Q3", W5613&lt;=12, "Q4")</f>
        <v>Q3</v>
      </c>
      <c r="Y5613" s="4">
        <f t="shared" si="350"/>
        <v>44</v>
      </c>
      <c r="Z5613" t="str">
        <f t="shared" si="351"/>
        <v>August</v>
      </c>
    </row>
    <row r="5614" spans="1:26" x14ac:dyDescent="0.3">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c r="V5614">
        <f t="shared" si="348"/>
        <v>4</v>
      </c>
      <c r="W5614">
        <f t="shared" si="349"/>
        <v>8</v>
      </c>
      <c r="X5614" t="str" cm="1">
        <f t="array" ref="X5614">_xlfn.IFS(W5614&lt;=3, "Q1", W5614&lt;=6, "Q2", W5614&lt;=9, "Q3", W5614&lt;=12, "Q4")</f>
        <v>Q3</v>
      </c>
      <c r="Y5614" s="4">
        <f t="shared" si="350"/>
        <v>15</v>
      </c>
      <c r="Z5614" t="str">
        <f t="shared" si="351"/>
        <v>August</v>
      </c>
    </row>
    <row r="5615" spans="1:26" x14ac:dyDescent="0.3">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c r="V5615">
        <f t="shared" si="348"/>
        <v>5</v>
      </c>
      <c r="W5615">
        <f t="shared" si="349"/>
        <v>2</v>
      </c>
      <c r="X5615" t="str" cm="1">
        <f t="array" ref="X5615">_xlfn.IFS(W5615&lt;=3, "Q1", W5615&lt;=6, "Q2", W5615&lt;=9, "Q3", W5615&lt;=12, "Q4")</f>
        <v>Q1</v>
      </c>
      <c r="Y5615" s="4">
        <f t="shared" si="350"/>
        <v>5</v>
      </c>
      <c r="Z5615" t="str">
        <f t="shared" si="351"/>
        <v>February</v>
      </c>
    </row>
    <row r="5616" spans="1:26" x14ac:dyDescent="0.3">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c r="V5616">
        <f t="shared" si="348"/>
        <v>4</v>
      </c>
      <c r="W5616">
        <f t="shared" si="349"/>
        <v>8</v>
      </c>
      <c r="X5616" t="str" cm="1">
        <f t="array" ref="X5616">_xlfn.IFS(W5616&lt;=3, "Q1", W5616&lt;=6, "Q2", W5616&lt;=9, "Q3", W5616&lt;=12, "Q4")</f>
        <v>Q3</v>
      </c>
      <c r="Y5616" s="4">
        <f t="shared" si="350"/>
        <v>41</v>
      </c>
      <c r="Z5616" t="str">
        <f t="shared" si="351"/>
        <v>August</v>
      </c>
    </row>
    <row r="5617" spans="1:26" x14ac:dyDescent="0.3">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c r="V5617">
        <f t="shared" si="348"/>
        <v>4</v>
      </c>
      <c r="W5617">
        <f t="shared" si="349"/>
        <v>8</v>
      </c>
      <c r="X5617" t="str" cm="1">
        <f t="array" ref="X5617">_xlfn.IFS(W5617&lt;=3, "Q1", W5617&lt;=6, "Q2", W5617&lt;=9, "Q3", W5617&lt;=12, "Q4")</f>
        <v>Q3</v>
      </c>
      <c r="Y5617" s="4">
        <f t="shared" si="350"/>
        <v>27</v>
      </c>
      <c r="Z5617" t="str">
        <f t="shared" si="351"/>
        <v>August</v>
      </c>
    </row>
    <row r="5618" spans="1:26" x14ac:dyDescent="0.3">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c r="V5618">
        <f t="shared" si="348"/>
        <v>4</v>
      </c>
      <c r="W5618">
        <f t="shared" si="349"/>
        <v>8</v>
      </c>
      <c r="X5618" t="str" cm="1">
        <f t="array" ref="X5618">_xlfn.IFS(W5618&lt;=3, "Q1", W5618&lt;=6, "Q2", W5618&lt;=9, "Q3", W5618&lt;=12, "Q4")</f>
        <v>Q3</v>
      </c>
      <c r="Y5618" s="4">
        <f t="shared" si="350"/>
        <v>27</v>
      </c>
      <c r="Z5618" t="str">
        <f t="shared" si="351"/>
        <v>August</v>
      </c>
    </row>
    <row r="5619" spans="1:26" x14ac:dyDescent="0.3">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c r="V5619">
        <f t="shared" si="348"/>
        <v>4</v>
      </c>
      <c r="W5619">
        <f t="shared" si="349"/>
        <v>6</v>
      </c>
      <c r="X5619" t="str" cm="1">
        <f t="array" ref="X5619">_xlfn.IFS(W5619&lt;=3, "Q1", W5619&lt;=6, "Q2", W5619&lt;=9, "Q3", W5619&lt;=12, "Q4")</f>
        <v>Q2</v>
      </c>
      <c r="Y5619" s="4">
        <f t="shared" si="350"/>
        <v>27.500000000000004</v>
      </c>
      <c r="Z5619" t="str">
        <f t="shared" si="351"/>
        <v>June</v>
      </c>
    </row>
    <row r="5620" spans="1:26" x14ac:dyDescent="0.3">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c r="V5620">
        <f t="shared" si="348"/>
        <v>3</v>
      </c>
      <c r="W5620">
        <f t="shared" si="349"/>
        <v>9</v>
      </c>
      <c r="X5620" t="str" cm="1">
        <f t="array" ref="X5620">_xlfn.IFS(W5620&lt;=3, "Q1", W5620&lt;=6, "Q2", W5620&lt;=9, "Q3", W5620&lt;=12, "Q4")</f>
        <v>Q3</v>
      </c>
      <c r="Y5620" s="4">
        <f t="shared" si="350"/>
        <v>1.9999999999999998</v>
      </c>
      <c r="Z5620" t="str">
        <f t="shared" si="351"/>
        <v>September</v>
      </c>
    </row>
    <row r="5621" spans="1:26" x14ac:dyDescent="0.3">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c r="V5621">
        <f t="shared" si="348"/>
        <v>5</v>
      </c>
      <c r="W5621">
        <f t="shared" si="349"/>
        <v>9</v>
      </c>
      <c r="X5621" t="str" cm="1">
        <f t="array" ref="X5621">_xlfn.IFS(W5621&lt;=3, "Q1", W5621&lt;=6, "Q2", W5621&lt;=9, "Q3", W5621&lt;=12, "Q4")</f>
        <v>Q3</v>
      </c>
      <c r="Y5621" s="4">
        <f t="shared" si="350"/>
        <v>35</v>
      </c>
      <c r="Z5621" t="str">
        <f t="shared" si="351"/>
        <v>September</v>
      </c>
    </row>
    <row r="5622" spans="1:26" x14ac:dyDescent="0.3">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c r="V5622">
        <f t="shared" si="348"/>
        <v>5</v>
      </c>
      <c r="W5622">
        <f t="shared" si="349"/>
        <v>9</v>
      </c>
      <c r="X5622" t="str" cm="1">
        <f t="array" ref="X5622">_xlfn.IFS(W5622&lt;=3, "Q1", W5622&lt;=6, "Q2", W5622&lt;=9, "Q3", W5622&lt;=12, "Q4")</f>
        <v>Q3</v>
      </c>
      <c r="Y5622" s="4">
        <f t="shared" si="350"/>
        <v>34</v>
      </c>
      <c r="Z5622" t="str">
        <f t="shared" si="351"/>
        <v>September</v>
      </c>
    </row>
    <row r="5623" spans="1:26" x14ac:dyDescent="0.3">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c r="V5623">
        <f t="shared" si="348"/>
        <v>5</v>
      </c>
      <c r="W5623">
        <f t="shared" si="349"/>
        <v>9</v>
      </c>
      <c r="X5623" t="str" cm="1">
        <f t="array" ref="X5623">_xlfn.IFS(W5623&lt;=3, "Q1", W5623&lt;=6, "Q2", W5623&lt;=9, "Q3", W5623&lt;=12, "Q4")</f>
        <v>Q3</v>
      </c>
      <c r="Y5623" s="4">
        <f t="shared" si="350"/>
        <v>25</v>
      </c>
      <c r="Z5623" t="str">
        <f t="shared" si="351"/>
        <v>September</v>
      </c>
    </row>
    <row r="5624" spans="1:26" x14ac:dyDescent="0.3">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c r="V5624">
        <f t="shared" si="348"/>
        <v>5</v>
      </c>
      <c r="W5624">
        <f t="shared" si="349"/>
        <v>9</v>
      </c>
      <c r="X5624" t="str" cm="1">
        <f t="array" ref="X5624">_xlfn.IFS(W5624&lt;=3, "Q1", W5624&lt;=6, "Q2", W5624&lt;=9, "Q3", W5624&lt;=12, "Q4")</f>
        <v>Q3</v>
      </c>
      <c r="Y5624" s="4">
        <f t="shared" si="350"/>
        <v>25</v>
      </c>
      <c r="Z5624" t="str">
        <f t="shared" si="351"/>
        <v>September</v>
      </c>
    </row>
    <row r="5625" spans="1:26" x14ac:dyDescent="0.3">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c r="V5625">
        <f t="shared" si="348"/>
        <v>4</v>
      </c>
      <c r="W5625">
        <f t="shared" si="349"/>
        <v>10</v>
      </c>
      <c r="X5625" t="str" cm="1">
        <f t="array" ref="X5625">_xlfn.IFS(W5625&lt;=3, "Q1", W5625&lt;=6, "Q2", W5625&lt;=9, "Q3", W5625&lt;=12, "Q4")</f>
        <v>Q4</v>
      </c>
      <c r="Y5625" s="4">
        <f t="shared" si="350"/>
        <v>21</v>
      </c>
      <c r="Z5625" t="str">
        <f t="shared" si="351"/>
        <v>October</v>
      </c>
    </row>
    <row r="5626" spans="1:26" x14ac:dyDescent="0.3">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c r="V5626">
        <f t="shared" si="348"/>
        <v>4</v>
      </c>
      <c r="W5626">
        <f t="shared" si="349"/>
        <v>10</v>
      </c>
      <c r="X5626" t="str" cm="1">
        <f t="array" ref="X5626">_xlfn.IFS(W5626&lt;=3, "Q1", W5626&lt;=6, "Q2", W5626&lt;=9, "Q3", W5626&lt;=12, "Q4")</f>
        <v>Q4</v>
      </c>
      <c r="Y5626" s="4">
        <f t="shared" si="350"/>
        <v>6</v>
      </c>
      <c r="Z5626" t="str">
        <f t="shared" si="351"/>
        <v>October</v>
      </c>
    </row>
    <row r="5627" spans="1:26" x14ac:dyDescent="0.3">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c r="V5627">
        <f t="shared" si="348"/>
        <v>2</v>
      </c>
      <c r="W5627">
        <f t="shared" si="349"/>
        <v>9</v>
      </c>
      <c r="X5627" t="str" cm="1">
        <f t="array" ref="X5627">_xlfn.IFS(W5627&lt;=3, "Q1", W5627&lt;=6, "Q2", W5627&lt;=9, "Q3", W5627&lt;=12, "Q4")</f>
        <v>Q3</v>
      </c>
      <c r="Y5627" s="4">
        <f t="shared" si="350"/>
        <v>48</v>
      </c>
      <c r="Z5627" t="str">
        <f t="shared" si="351"/>
        <v>September</v>
      </c>
    </row>
    <row r="5628" spans="1:26" x14ac:dyDescent="0.3">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c r="V5628">
        <f t="shared" si="348"/>
        <v>2</v>
      </c>
      <c r="W5628">
        <f t="shared" si="349"/>
        <v>9</v>
      </c>
      <c r="X5628" t="str" cm="1">
        <f t="array" ref="X5628">_xlfn.IFS(W5628&lt;=3, "Q1", W5628&lt;=6, "Q2", W5628&lt;=9, "Q3", W5628&lt;=12, "Q4")</f>
        <v>Q3</v>
      </c>
      <c r="Y5628" s="4">
        <f t="shared" si="350"/>
        <v>17</v>
      </c>
      <c r="Z5628" t="str">
        <f t="shared" si="351"/>
        <v>September</v>
      </c>
    </row>
    <row r="5629" spans="1:26" x14ac:dyDescent="0.3">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c r="V5629">
        <f t="shared" si="348"/>
        <v>5</v>
      </c>
      <c r="W5629">
        <f t="shared" si="349"/>
        <v>6</v>
      </c>
      <c r="X5629" t="str" cm="1">
        <f t="array" ref="X5629">_xlfn.IFS(W5629&lt;=3, "Q1", W5629&lt;=6, "Q2", W5629&lt;=9, "Q3", W5629&lt;=12, "Q4")</f>
        <v>Q2</v>
      </c>
      <c r="Y5629" s="4">
        <f t="shared" si="350"/>
        <v>33.75</v>
      </c>
      <c r="Z5629" t="str">
        <f t="shared" si="351"/>
        <v>June</v>
      </c>
    </row>
    <row r="5630" spans="1:26" x14ac:dyDescent="0.3">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c r="V5630">
        <f t="shared" si="348"/>
        <v>5</v>
      </c>
      <c r="W5630">
        <f t="shared" si="349"/>
        <v>6</v>
      </c>
      <c r="X5630" t="str" cm="1">
        <f t="array" ref="X5630">_xlfn.IFS(W5630&lt;=3, "Q1", W5630&lt;=6, "Q2", W5630&lt;=9, "Q3", W5630&lt;=12, "Q4")</f>
        <v>Q2</v>
      </c>
      <c r="Y5630" s="4">
        <f t="shared" si="350"/>
        <v>-5</v>
      </c>
      <c r="Z5630" t="str">
        <f t="shared" si="351"/>
        <v>June</v>
      </c>
    </row>
    <row r="5631" spans="1:26" x14ac:dyDescent="0.3">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c r="V5631">
        <f t="shared" si="348"/>
        <v>2</v>
      </c>
      <c r="W5631">
        <f t="shared" si="349"/>
        <v>8</v>
      </c>
      <c r="X5631" t="str" cm="1">
        <f t="array" ref="X5631">_xlfn.IFS(W5631&lt;=3, "Q1", W5631&lt;=6, "Q2", W5631&lt;=9, "Q3", W5631&lt;=12, "Q4")</f>
        <v>Q3</v>
      </c>
      <c r="Y5631" s="4">
        <f t="shared" si="350"/>
        <v>-41.666666666666664</v>
      </c>
      <c r="Z5631" t="str">
        <f t="shared" si="351"/>
        <v>August</v>
      </c>
    </row>
    <row r="5632" spans="1:26" x14ac:dyDescent="0.3">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c r="V5632">
        <f t="shared" si="348"/>
        <v>4</v>
      </c>
      <c r="W5632">
        <f t="shared" si="349"/>
        <v>2</v>
      </c>
      <c r="X5632" t="str" cm="1">
        <f t="array" ref="X5632">_xlfn.IFS(W5632&lt;=3, "Q1", W5632&lt;=6, "Q2", W5632&lt;=9, "Q3", W5632&lt;=12, "Q4")</f>
        <v>Q1</v>
      </c>
      <c r="Y5632" s="4">
        <f t="shared" si="350"/>
        <v>44</v>
      </c>
      <c r="Z5632" t="str">
        <f t="shared" si="351"/>
        <v>February</v>
      </c>
    </row>
    <row r="5633" spans="1:26" x14ac:dyDescent="0.3">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c r="V5633">
        <f t="shared" si="348"/>
        <v>4</v>
      </c>
      <c r="W5633">
        <f t="shared" si="349"/>
        <v>2</v>
      </c>
      <c r="X5633" t="str" cm="1">
        <f t="array" ref="X5633">_xlfn.IFS(W5633&lt;=3, "Q1", W5633&lt;=6, "Q2", W5633&lt;=9, "Q3", W5633&lt;=12, "Q4")</f>
        <v>Q1</v>
      </c>
      <c r="Y5633" s="4">
        <f t="shared" si="350"/>
        <v>6</v>
      </c>
      <c r="Z5633" t="str">
        <f t="shared" si="351"/>
        <v>February</v>
      </c>
    </row>
    <row r="5634" spans="1:26" x14ac:dyDescent="0.3">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c r="V5634">
        <f t="shared" si="348"/>
        <v>4</v>
      </c>
      <c r="W5634">
        <f t="shared" si="349"/>
        <v>2</v>
      </c>
      <c r="X5634" t="str" cm="1">
        <f t="array" ref="X5634">_xlfn.IFS(W5634&lt;=3, "Q1", W5634&lt;=6, "Q2", W5634&lt;=9, "Q3", W5634&lt;=12, "Q4")</f>
        <v>Q1</v>
      </c>
      <c r="Y5634" s="4">
        <f t="shared" si="350"/>
        <v>47</v>
      </c>
      <c r="Z5634" t="str">
        <f t="shared" si="351"/>
        <v>February</v>
      </c>
    </row>
    <row r="5635" spans="1:26" x14ac:dyDescent="0.3">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c r="V5635">
        <f t="shared" ref="V5635:V5698" si="352">D5635-C5635</f>
        <v>5</v>
      </c>
      <c r="W5635">
        <f t="shared" ref="W5635:W5698" si="353">MONTH(C5635)</f>
        <v>9</v>
      </c>
      <c r="X5635" t="str" cm="1">
        <f t="array" ref="X5635">_xlfn.IFS(W5635&lt;=3, "Q1", W5635&lt;=6, "Q2", W5635&lt;=9, "Q3", W5635&lt;=12, "Q4")</f>
        <v>Q3</v>
      </c>
      <c r="Y5635" s="4">
        <f t="shared" ref="Y5635:Y5698" si="354">(U5635/R5635)*100</f>
        <v>35</v>
      </c>
      <c r="Z5635" t="str">
        <f t="shared" ref="Z5635:Z5698" si="355">TEXT(C5635, "mmmm")</f>
        <v>September</v>
      </c>
    </row>
    <row r="5636" spans="1:26" x14ac:dyDescent="0.3">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c r="V5636">
        <f t="shared" si="352"/>
        <v>1</v>
      </c>
      <c r="W5636">
        <f t="shared" si="353"/>
        <v>12</v>
      </c>
      <c r="X5636" t="str" cm="1">
        <f t="array" ref="X5636">_xlfn.IFS(W5636&lt;=3, "Q1", W5636&lt;=6, "Q2", W5636&lt;=9, "Q3", W5636&lt;=12, "Q4")</f>
        <v>Q4</v>
      </c>
      <c r="Y5636" s="4">
        <f t="shared" si="354"/>
        <v>50</v>
      </c>
      <c r="Z5636" t="str">
        <f t="shared" si="355"/>
        <v>December</v>
      </c>
    </row>
    <row r="5637" spans="1:26" x14ac:dyDescent="0.3">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c r="V5637">
        <f t="shared" si="352"/>
        <v>5</v>
      </c>
      <c r="W5637">
        <f t="shared" si="353"/>
        <v>9</v>
      </c>
      <c r="X5637" t="str" cm="1">
        <f t="array" ref="X5637">_xlfn.IFS(W5637&lt;=3, "Q1", W5637&lt;=6, "Q2", W5637&lt;=9, "Q3", W5637&lt;=12, "Q4")</f>
        <v>Q3</v>
      </c>
      <c r="Y5637" s="4">
        <f t="shared" si="354"/>
        <v>35</v>
      </c>
      <c r="Z5637" t="str">
        <f t="shared" si="355"/>
        <v>September</v>
      </c>
    </row>
    <row r="5638" spans="1:26" x14ac:dyDescent="0.3">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c r="V5638">
        <f t="shared" si="352"/>
        <v>5</v>
      </c>
      <c r="W5638">
        <f t="shared" si="353"/>
        <v>9</v>
      </c>
      <c r="X5638" t="str" cm="1">
        <f t="array" ref="X5638">_xlfn.IFS(W5638&lt;=3, "Q1", W5638&lt;=6, "Q2", W5638&lt;=9, "Q3", W5638&lt;=12, "Q4")</f>
        <v>Q3</v>
      </c>
      <c r="Y5638" s="4">
        <f t="shared" si="354"/>
        <v>30</v>
      </c>
      <c r="Z5638" t="str">
        <f t="shared" si="355"/>
        <v>September</v>
      </c>
    </row>
    <row r="5639" spans="1:26" x14ac:dyDescent="0.3">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c r="V5639">
        <f t="shared" si="352"/>
        <v>7</v>
      </c>
      <c r="W5639">
        <f t="shared" si="353"/>
        <v>3</v>
      </c>
      <c r="X5639" t="str" cm="1">
        <f t="array" ref="X5639">_xlfn.IFS(W5639&lt;=3, "Q1", W5639&lt;=6, "Q2", W5639&lt;=9, "Q3", W5639&lt;=12, "Q4")</f>
        <v>Q1</v>
      </c>
      <c r="Y5639" s="4">
        <f t="shared" si="354"/>
        <v>37.999999999999993</v>
      </c>
      <c r="Z5639" t="str">
        <f t="shared" si="355"/>
        <v>March</v>
      </c>
    </row>
    <row r="5640" spans="1:26" x14ac:dyDescent="0.3">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c r="V5640">
        <f t="shared" si="352"/>
        <v>6</v>
      </c>
      <c r="W5640">
        <f t="shared" si="353"/>
        <v>12</v>
      </c>
      <c r="X5640" t="str" cm="1">
        <f t="array" ref="X5640">_xlfn.IFS(W5640&lt;=3, "Q1", W5640&lt;=6, "Q2", W5640&lt;=9, "Q3", W5640&lt;=12, "Q4")</f>
        <v>Q4</v>
      </c>
      <c r="Y5640" s="4">
        <f t="shared" si="354"/>
        <v>11.25</v>
      </c>
      <c r="Z5640" t="str">
        <f t="shared" si="355"/>
        <v>December</v>
      </c>
    </row>
    <row r="5641" spans="1:26" x14ac:dyDescent="0.3">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c r="V5641">
        <f t="shared" si="352"/>
        <v>6</v>
      </c>
      <c r="W5641">
        <f t="shared" si="353"/>
        <v>12</v>
      </c>
      <c r="X5641" t="str" cm="1">
        <f t="array" ref="X5641">_xlfn.IFS(W5641&lt;=3, "Q1", W5641&lt;=6, "Q2", W5641&lt;=9, "Q3", W5641&lt;=12, "Q4")</f>
        <v>Q4</v>
      </c>
      <c r="Y5641" s="4">
        <f t="shared" si="354"/>
        <v>6.25</v>
      </c>
      <c r="Z5641" t="str">
        <f t="shared" si="355"/>
        <v>December</v>
      </c>
    </row>
    <row r="5642" spans="1:26" x14ac:dyDescent="0.3">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c r="V5642">
        <f t="shared" si="352"/>
        <v>5</v>
      </c>
      <c r="W5642">
        <f t="shared" si="353"/>
        <v>9</v>
      </c>
      <c r="X5642" t="str" cm="1">
        <f t="array" ref="X5642">_xlfn.IFS(W5642&lt;=3, "Q1", W5642&lt;=6, "Q2", W5642&lt;=9, "Q3", W5642&lt;=12, "Q4")</f>
        <v>Q3</v>
      </c>
      <c r="Y5642" s="4">
        <f t="shared" si="354"/>
        <v>35</v>
      </c>
      <c r="Z5642" t="str">
        <f t="shared" si="355"/>
        <v>September</v>
      </c>
    </row>
    <row r="5643" spans="1:26" x14ac:dyDescent="0.3">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c r="V5643">
        <f t="shared" si="352"/>
        <v>3</v>
      </c>
      <c r="W5643">
        <f t="shared" si="353"/>
        <v>4</v>
      </c>
      <c r="X5643" t="str" cm="1">
        <f t="array" ref="X5643">_xlfn.IFS(W5643&lt;=3, "Q1", W5643&lt;=6, "Q2", W5643&lt;=9, "Q3", W5643&lt;=12, "Q4")</f>
        <v>Q2</v>
      </c>
      <c r="Y5643" s="4">
        <f t="shared" si="354"/>
        <v>26</v>
      </c>
      <c r="Z5643" t="str">
        <f t="shared" si="355"/>
        <v>April</v>
      </c>
    </row>
    <row r="5644" spans="1:26" x14ac:dyDescent="0.3">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c r="V5644">
        <f t="shared" si="352"/>
        <v>4</v>
      </c>
      <c r="W5644">
        <f t="shared" si="353"/>
        <v>4</v>
      </c>
      <c r="X5644" t="str" cm="1">
        <f t="array" ref="X5644">_xlfn.IFS(W5644&lt;=3, "Q1", W5644&lt;=6, "Q2", W5644&lt;=9, "Q3", W5644&lt;=12, "Q4")</f>
        <v>Q2</v>
      </c>
      <c r="Y5644" s="4">
        <f t="shared" si="354"/>
        <v>44</v>
      </c>
      <c r="Z5644" t="str">
        <f t="shared" si="355"/>
        <v>April</v>
      </c>
    </row>
    <row r="5645" spans="1:26" x14ac:dyDescent="0.3">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c r="V5645">
        <f t="shared" si="352"/>
        <v>5</v>
      </c>
      <c r="W5645">
        <f t="shared" si="353"/>
        <v>5</v>
      </c>
      <c r="X5645" t="str" cm="1">
        <f t="array" ref="X5645">_xlfn.IFS(W5645&lt;=3, "Q1", W5645&lt;=6, "Q2", W5645&lt;=9, "Q3", W5645&lt;=12, "Q4")</f>
        <v>Q2</v>
      </c>
      <c r="Y5645" s="4">
        <f t="shared" si="354"/>
        <v>48.999999999999993</v>
      </c>
      <c r="Z5645" t="str">
        <f t="shared" si="355"/>
        <v>May</v>
      </c>
    </row>
    <row r="5646" spans="1:26" x14ac:dyDescent="0.3">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c r="V5646">
        <f t="shared" si="352"/>
        <v>3</v>
      </c>
      <c r="W5646">
        <f t="shared" si="353"/>
        <v>3</v>
      </c>
      <c r="X5646" t="str" cm="1">
        <f t="array" ref="X5646">_xlfn.IFS(W5646&lt;=3, "Q1", W5646&lt;=6, "Q2", W5646&lt;=9, "Q3", W5646&lt;=12, "Q4")</f>
        <v>Q1</v>
      </c>
      <c r="Y5646" s="4">
        <f t="shared" si="354"/>
        <v>32.5</v>
      </c>
      <c r="Z5646" t="str">
        <f t="shared" si="355"/>
        <v>March</v>
      </c>
    </row>
    <row r="5647" spans="1:26" x14ac:dyDescent="0.3">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c r="V5647">
        <f t="shared" si="352"/>
        <v>5</v>
      </c>
      <c r="W5647">
        <f t="shared" si="353"/>
        <v>4</v>
      </c>
      <c r="X5647" t="str" cm="1">
        <f t="array" ref="X5647">_xlfn.IFS(W5647&lt;=3, "Q1", W5647&lt;=6, "Q2", W5647&lt;=9, "Q3", W5647&lt;=12, "Q4")</f>
        <v>Q2</v>
      </c>
      <c r="Y5647" s="4">
        <f t="shared" si="354"/>
        <v>27</v>
      </c>
      <c r="Z5647" t="str">
        <f t="shared" si="355"/>
        <v>April</v>
      </c>
    </row>
    <row r="5648" spans="1:26" x14ac:dyDescent="0.3">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c r="V5648">
        <f t="shared" si="352"/>
        <v>5</v>
      </c>
      <c r="W5648">
        <f t="shared" si="353"/>
        <v>1</v>
      </c>
      <c r="X5648" t="str" cm="1">
        <f t="array" ref="X5648">_xlfn.IFS(W5648&lt;=3, "Q1", W5648&lt;=6, "Q2", W5648&lt;=9, "Q3", W5648&lt;=12, "Q4")</f>
        <v>Q1</v>
      </c>
      <c r="Y5648" s="4">
        <f t="shared" si="354"/>
        <v>36.000000000000007</v>
      </c>
      <c r="Z5648" t="str">
        <f t="shared" si="355"/>
        <v>January</v>
      </c>
    </row>
    <row r="5649" spans="1:26" x14ac:dyDescent="0.3">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c r="V5649">
        <f t="shared" si="352"/>
        <v>5</v>
      </c>
      <c r="W5649">
        <f t="shared" si="353"/>
        <v>11</v>
      </c>
      <c r="X5649" t="str" cm="1">
        <f t="array" ref="X5649">_xlfn.IFS(W5649&lt;=3, "Q1", W5649&lt;=6, "Q2", W5649&lt;=9, "Q3", W5649&lt;=12, "Q4")</f>
        <v>Q4</v>
      </c>
      <c r="Y5649" s="4">
        <f t="shared" si="354"/>
        <v>48.000000000000007</v>
      </c>
      <c r="Z5649" t="str">
        <f t="shared" si="355"/>
        <v>November</v>
      </c>
    </row>
    <row r="5650" spans="1:26" x14ac:dyDescent="0.3">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c r="V5650">
        <f t="shared" si="352"/>
        <v>2</v>
      </c>
      <c r="W5650">
        <f t="shared" si="353"/>
        <v>7</v>
      </c>
      <c r="X5650" t="str" cm="1">
        <f t="array" ref="X5650">_xlfn.IFS(W5650&lt;=3, "Q1", W5650&lt;=6, "Q2", W5650&lt;=9, "Q3", W5650&lt;=12, "Q4")</f>
        <v>Q3</v>
      </c>
      <c r="Y5650" s="4">
        <f t="shared" si="354"/>
        <v>48</v>
      </c>
      <c r="Z5650" t="str">
        <f t="shared" si="355"/>
        <v>July</v>
      </c>
    </row>
    <row r="5651" spans="1:26" x14ac:dyDescent="0.3">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c r="V5651">
        <f t="shared" si="352"/>
        <v>2</v>
      </c>
      <c r="W5651">
        <f t="shared" si="353"/>
        <v>7</v>
      </c>
      <c r="X5651" t="str" cm="1">
        <f t="array" ref="X5651">_xlfn.IFS(W5651&lt;=3, "Q1", W5651&lt;=6, "Q2", W5651&lt;=9, "Q3", W5651&lt;=12, "Q4")</f>
        <v>Q3</v>
      </c>
      <c r="Y5651" s="4">
        <f t="shared" si="354"/>
        <v>50</v>
      </c>
      <c r="Z5651" t="str">
        <f t="shared" si="355"/>
        <v>July</v>
      </c>
    </row>
    <row r="5652" spans="1:26" x14ac:dyDescent="0.3">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c r="V5652">
        <f t="shared" si="352"/>
        <v>2</v>
      </c>
      <c r="W5652">
        <f t="shared" si="353"/>
        <v>7</v>
      </c>
      <c r="X5652" t="str" cm="1">
        <f t="array" ref="X5652">_xlfn.IFS(W5652&lt;=3, "Q1", W5652&lt;=6, "Q2", W5652&lt;=9, "Q3", W5652&lt;=12, "Q4")</f>
        <v>Q3</v>
      </c>
      <c r="Y5652" s="4">
        <f t="shared" si="354"/>
        <v>0</v>
      </c>
      <c r="Z5652" t="str">
        <f t="shared" si="355"/>
        <v>July</v>
      </c>
    </row>
    <row r="5653" spans="1:26" x14ac:dyDescent="0.3">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c r="V5653">
        <f t="shared" si="352"/>
        <v>2</v>
      </c>
      <c r="W5653">
        <f t="shared" si="353"/>
        <v>7</v>
      </c>
      <c r="X5653" t="str" cm="1">
        <f t="array" ref="X5653">_xlfn.IFS(W5653&lt;=3, "Q1", W5653&lt;=6, "Q2", W5653&lt;=9, "Q3", W5653&lt;=12, "Q4")</f>
        <v>Q3</v>
      </c>
      <c r="Y5653" s="4">
        <f t="shared" si="354"/>
        <v>17.647058823529413</v>
      </c>
      <c r="Z5653" t="str">
        <f t="shared" si="355"/>
        <v>July</v>
      </c>
    </row>
    <row r="5654" spans="1:26" x14ac:dyDescent="0.3">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c r="V5654">
        <f t="shared" si="352"/>
        <v>5</v>
      </c>
      <c r="W5654">
        <f t="shared" si="353"/>
        <v>10</v>
      </c>
      <c r="X5654" t="str" cm="1">
        <f t="array" ref="X5654">_xlfn.IFS(W5654&lt;=3, "Q1", W5654&lt;=6, "Q2", W5654&lt;=9, "Q3", W5654&lt;=12, "Q4")</f>
        <v>Q4</v>
      </c>
      <c r="Y5654" s="4">
        <f t="shared" si="354"/>
        <v>49</v>
      </c>
      <c r="Z5654" t="str">
        <f t="shared" si="355"/>
        <v>October</v>
      </c>
    </row>
    <row r="5655" spans="1:26" x14ac:dyDescent="0.3">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c r="V5655">
        <f t="shared" si="352"/>
        <v>7</v>
      </c>
      <c r="W5655">
        <f t="shared" si="353"/>
        <v>11</v>
      </c>
      <c r="X5655" t="str" cm="1">
        <f t="array" ref="X5655">_xlfn.IFS(W5655&lt;=3, "Q1", W5655&lt;=6, "Q2", W5655&lt;=9, "Q3", W5655&lt;=12, "Q4")</f>
        <v>Q4</v>
      </c>
      <c r="Y5655" s="4">
        <f t="shared" si="354"/>
        <v>26.999999999999996</v>
      </c>
      <c r="Z5655" t="str">
        <f t="shared" si="355"/>
        <v>November</v>
      </c>
    </row>
    <row r="5656" spans="1:26" x14ac:dyDescent="0.3">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c r="V5656">
        <f t="shared" si="352"/>
        <v>3</v>
      </c>
      <c r="W5656">
        <f t="shared" si="353"/>
        <v>12</v>
      </c>
      <c r="X5656" t="str" cm="1">
        <f t="array" ref="X5656">_xlfn.IFS(W5656&lt;=3, "Q1", W5656&lt;=6, "Q2", W5656&lt;=9, "Q3", W5656&lt;=12, "Q4")</f>
        <v>Q4</v>
      </c>
      <c r="Y5656" s="4">
        <f t="shared" si="354"/>
        <v>-66.666666666666657</v>
      </c>
      <c r="Z5656" t="str">
        <f t="shared" si="355"/>
        <v>December</v>
      </c>
    </row>
    <row r="5657" spans="1:26" x14ac:dyDescent="0.3">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c r="V5657">
        <f t="shared" si="352"/>
        <v>3</v>
      </c>
      <c r="W5657">
        <f t="shared" si="353"/>
        <v>12</v>
      </c>
      <c r="X5657" t="str" cm="1">
        <f t="array" ref="X5657">_xlfn.IFS(W5657&lt;=3, "Q1", W5657&lt;=6, "Q2", W5657&lt;=9, "Q3", W5657&lt;=12, "Q4")</f>
        <v>Q4</v>
      </c>
      <c r="Y5657" s="4">
        <f t="shared" si="354"/>
        <v>12.5</v>
      </c>
      <c r="Z5657" t="str">
        <f t="shared" si="355"/>
        <v>December</v>
      </c>
    </row>
    <row r="5658" spans="1:26" x14ac:dyDescent="0.3">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c r="V5658">
        <f t="shared" si="352"/>
        <v>3</v>
      </c>
      <c r="W5658">
        <f t="shared" si="353"/>
        <v>12</v>
      </c>
      <c r="X5658" t="str" cm="1">
        <f t="array" ref="X5658">_xlfn.IFS(W5658&lt;=3, "Q1", W5658&lt;=6, "Q2", W5658&lt;=9, "Q3", W5658&lt;=12, "Q4")</f>
        <v>Q4</v>
      </c>
      <c r="Y5658" s="4">
        <f t="shared" si="354"/>
        <v>32.5</v>
      </c>
      <c r="Z5658" t="str">
        <f t="shared" si="355"/>
        <v>December</v>
      </c>
    </row>
    <row r="5659" spans="1:26" x14ac:dyDescent="0.3">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c r="V5659">
        <f t="shared" si="352"/>
        <v>3</v>
      </c>
      <c r="W5659">
        <f t="shared" si="353"/>
        <v>12</v>
      </c>
      <c r="X5659" t="str" cm="1">
        <f t="array" ref="X5659">_xlfn.IFS(W5659&lt;=3, "Q1", W5659&lt;=6, "Q2", W5659&lt;=9, "Q3", W5659&lt;=12, "Q4")</f>
        <v>Q4</v>
      </c>
      <c r="Y5659" s="4">
        <f t="shared" si="354"/>
        <v>-7.5</v>
      </c>
      <c r="Z5659" t="str">
        <f t="shared" si="355"/>
        <v>December</v>
      </c>
    </row>
    <row r="5660" spans="1:26" x14ac:dyDescent="0.3">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c r="V5660">
        <f t="shared" si="352"/>
        <v>3</v>
      </c>
      <c r="W5660">
        <f t="shared" si="353"/>
        <v>12</v>
      </c>
      <c r="X5660" t="str" cm="1">
        <f t="array" ref="X5660">_xlfn.IFS(W5660&lt;=3, "Q1", W5660&lt;=6, "Q2", W5660&lt;=9, "Q3", W5660&lt;=12, "Q4")</f>
        <v>Q4</v>
      </c>
      <c r="Y5660" s="4">
        <f t="shared" si="354"/>
        <v>-70</v>
      </c>
      <c r="Z5660" t="str">
        <f t="shared" si="355"/>
        <v>December</v>
      </c>
    </row>
    <row r="5661" spans="1:26" x14ac:dyDescent="0.3">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c r="V5661">
        <f t="shared" si="352"/>
        <v>3</v>
      </c>
      <c r="W5661">
        <f t="shared" si="353"/>
        <v>12</v>
      </c>
      <c r="X5661" t="str" cm="1">
        <f t="array" ref="X5661">_xlfn.IFS(W5661&lt;=3, "Q1", W5661&lt;=6, "Q2", W5661&lt;=9, "Q3", W5661&lt;=12, "Q4")</f>
        <v>Q4</v>
      </c>
      <c r="Y5661" s="4">
        <f t="shared" si="354"/>
        <v>32.5</v>
      </c>
      <c r="Z5661" t="str">
        <f t="shared" si="355"/>
        <v>December</v>
      </c>
    </row>
    <row r="5662" spans="1:26" x14ac:dyDescent="0.3">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c r="V5662">
        <f t="shared" si="352"/>
        <v>3</v>
      </c>
      <c r="W5662">
        <f t="shared" si="353"/>
        <v>12</v>
      </c>
      <c r="X5662" t="str" cm="1">
        <f t="array" ref="X5662">_xlfn.IFS(W5662&lt;=3, "Q1", W5662&lt;=6, "Q2", W5662&lt;=9, "Q3", W5662&lt;=12, "Q4")</f>
        <v>Q4</v>
      </c>
      <c r="Y5662" s="4">
        <f t="shared" si="354"/>
        <v>-25</v>
      </c>
      <c r="Z5662" t="str">
        <f t="shared" si="355"/>
        <v>December</v>
      </c>
    </row>
    <row r="5663" spans="1:26" x14ac:dyDescent="0.3">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c r="V5663">
        <f t="shared" si="352"/>
        <v>7</v>
      </c>
      <c r="W5663">
        <f t="shared" si="353"/>
        <v>9</v>
      </c>
      <c r="X5663" t="str" cm="1">
        <f t="array" ref="X5663">_xlfn.IFS(W5663&lt;=3, "Q1", W5663&lt;=6, "Q2", W5663&lt;=9, "Q3", W5663&lt;=12, "Q4")</f>
        <v>Q3</v>
      </c>
      <c r="Y5663" s="4">
        <f t="shared" si="354"/>
        <v>35</v>
      </c>
      <c r="Z5663" t="str">
        <f t="shared" si="355"/>
        <v>September</v>
      </c>
    </row>
    <row r="5664" spans="1:26" x14ac:dyDescent="0.3">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c r="V5664">
        <f t="shared" si="352"/>
        <v>7</v>
      </c>
      <c r="W5664">
        <f t="shared" si="353"/>
        <v>9</v>
      </c>
      <c r="X5664" t="str" cm="1">
        <f t="array" ref="X5664">_xlfn.IFS(W5664&lt;=3, "Q1", W5664&lt;=6, "Q2", W5664&lt;=9, "Q3", W5664&lt;=12, "Q4")</f>
        <v>Q3</v>
      </c>
      <c r="Y5664" s="4">
        <f t="shared" si="354"/>
        <v>-18.75</v>
      </c>
      <c r="Z5664" t="str">
        <f t="shared" si="355"/>
        <v>September</v>
      </c>
    </row>
    <row r="5665" spans="1:26" x14ac:dyDescent="0.3">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c r="V5665">
        <f t="shared" si="352"/>
        <v>0</v>
      </c>
      <c r="W5665">
        <f t="shared" si="353"/>
        <v>7</v>
      </c>
      <c r="X5665" t="str" cm="1">
        <f t="array" ref="X5665">_xlfn.IFS(W5665&lt;=3, "Q1", W5665&lt;=6, "Q2", W5665&lt;=9, "Q3", W5665&lt;=12, "Q4")</f>
        <v>Q3</v>
      </c>
      <c r="Y5665" s="4">
        <f t="shared" si="354"/>
        <v>7.5000000000000009</v>
      </c>
      <c r="Z5665" t="str">
        <f t="shared" si="355"/>
        <v>July</v>
      </c>
    </row>
    <row r="5666" spans="1:26" x14ac:dyDescent="0.3">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c r="V5666">
        <f t="shared" si="352"/>
        <v>0</v>
      </c>
      <c r="W5666">
        <f t="shared" si="353"/>
        <v>7</v>
      </c>
      <c r="X5666" t="str" cm="1">
        <f t="array" ref="X5666">_xlfn.IFS(W5666&lt;=3, "Q1", W5666&lt;=6, "Q2", W5666&lt;=9, "Q3", W5666&lt;=12, "Q4")</f>
        <v>Q3</v>
      </c>
      <c r="Y5666" s="4">
        <f t="shared" si="354"/>
        <v>-73.333333333333343</v>
      </c>
      <c r="Z5666" t="str">
        <f t="shared" si="355"/>
        <v>July</v>
      </c>
    </row>
    <row r="5667" spans="1:26" x14ac:dyDescent="0.3">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c r="V5667">
        <f t="shared" si="352"/>
        <v>0</v>
      </c>
      <c r="W5667">
        <f t="shared" si="353"/>
        <v>7</v>
      </c>
      <c r="X5667" t="str" cm="1">
        <f t="array" ref="X5667">_xlfn.IFS(W5667&lt;=3, "Q1", W5667&lt;=6, "Q2", W5667&lt;=9, "Q3", W5667&lt;=12, "Q4")</f>
        <v>Q3</v>
      </c>
      <c r="Y5667" s="4">
        <f t="shared" si="354"/>
        <v>6.25</v>
      </c>
      <c r="Z5667" t="str">
        <f t="shared" si="355"/>
        <v>July</v>
      </c>
    </row>
    <row r="5668" spans="1:26" x14ac:dyDescent="0.3">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c r="V5668">
        <f t="shared" si="352"/>
        <v>0</v>
      </c>
      <c r="W5668">
        <f t="shared" si="353"/>
        <v>7</v>
      </c>
      <c r="X5668" t="str" cm="1">
        <f t="array" ref="X5668">_xlfn.IFS(W5668&lt;=3, "Q1", W5668&lt;=6, "Q2", W5668&lt;=9, "Q3", W5668&lt;=12, "Q4")</f>
        <v>Q3</v>
      </c>
      <c r="Y5668" s="4">
        <f t="shared" si="354"/>
        <v>8.75</v>
      </c>
      <c r="Z5668" t="str">
        <f t="shared" si="355"/>
        <v>July</v>
      </c>
    </row>
    <row r="5669" spans="1:26" x14ac:dyDescent="0.3">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c r="V5669">
        <f t="shared" si="352"/>
        <v>4</v>
      </c>
      <c r="W5669">
        <f t="shared" si="353"/>
        <v>6</v>
      </c>
      <c r="X5669" t="str" cm="1">
        <f t="array" ref="X5669">_xlfn.IFS(W5669&lt;=3, "Q1", W5669&lt;=6, "Q2", W5669&lt;=9, "Q3", W5669&lt;=12, "Q4")</f>
        <v>Q2</v>
      </c>
      <c r="Y5669" s="4">
        <f t="shared" si="354"/>
        <v>47</v>
      </c>
      <c r="Z5669" t="str">
        <f t="shared" si="355"/>
        <v>June</v>
      </c>
    </row>
    <row r="5670" spans="1:26" x14ac:dyDescent="0.3">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c r="V5670">
        <f t="shared" si="352"/>
        <v>4</v>
      </c>
      <c r="W5670">
        <f t="shared" si="353"/>
        <v>6</v>
      </c>
      <c r="X5670" t="str" cm="1">
        <f t="array" ref="X5670">_xlfn.IFS(W5670&lt;=3, "Q1", W5670&lt;=6, "Q2", W5670&lt;=9, "Q3", W5670&lt;=12, "Q4")</f>
        <v>Q2</v>
      </c>
      <c r="Y5670" s="4">
        <f t="shared" si="354"/>
        <v>32.499999999999993</v>
      </c>
      <c r="Z5670" t="str">
        <f t="shared" si="355"/>
        <v>June</v>
      </c>
    </row>
    <row r="5671" spans="1:26" x14ac:dyDescent="0.3">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c r="V5671">
        <f t="shared" si="352"/>
        <v>4</v>
      </c>
      <c r="W5671">
        <f t="shared" si="353"/>
        <v>6</v>
      </c>
      <c r="X5671" t="str" cm="1">
        <f t="array" ref="X5671">_xlfn.IFS(W5671&lt;=3, "Q1", W5671&lt;=6, "Q2", W5671&lt;=9, "Q3", W5671&lt;=12, "Q4")</f>
        <v>Q2</v>
      </c>
      <c r="Y5671" s="4">
        <f t="shared" si="354"/>
        <v>34</v>
      </c>
      <c r="Z5671" t="str">
        <f t="shared" si="355"/>
        <v>June</v>
      </c>
    </row>
    <row r="5672" spans="1:26" x14ac:dyDescent="0.3">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c r="V5672">
        <f t="shared" si="352"/>
        <v>2</v>
      </c>
      <c r="W5672">
        <f t="shared" si="353"/>
        <v>6</v>
      </c>
      <c r="X5672" t="str" cm="1">
        <f t="array" ref="X5672">_xlfn.IFS(W5672&lt;=3, "Q1", W5672&lt;=6, "Q2", W5672&lt;=9, "Q3", W5672&lt;=12, "Q4")</f>
        <v>Q2</v>
      </c>
      <c r="Y5672" s="4">
        <f t="shared" si="354"/>
        <v>26</v>
      </c>
      <c r="Z5672" t="str">
        <f t="shared" si="355"/>
        <v>June</v>
      </c>
    </row>
    <row r="5673" spans="1:26" x14ac:dyDescent="0.3">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c r="V5673">
        <f t="shared" si="352"/>
        <v>2</v>
      </c>
      <c r="W5673">
        <f t="shared" si="353"/>
        <v>6</v>
      </c>
      <c r="X5673" t="str" cm="1">
        <f t="array" ref="X5673">_xlfn.IFS(W5673&lt;=3, "Q1", W5673&lt;=6, "Q2", W5673&lt;=9, "Q3", W5673&lt;=12, "Q4")</f>
        <v>Q2</v>
      </c>
      <c r="Y5673" s="4">
        <f t="shared" si="354"/>
        <v>6.25</v>
      </c>
      <c r="Z5673" t="str">
        <f t="shared" si="355"/>
        <v>June</v>
      </c>
    </row>
    <row r="5674" spans="1:26" x14ac:dyDescent="0.3">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c r="V5674">
        <f t="shared" si="352"/>
        <v>7</v>
      </c>
      <c r="W5674">
        <f t="shared" si="353"/>
        <v>10</v>
      </c>
      <c r="X5674" t="str" cm="1">
        <f t="array" ref="X5674">_xlfn.IFS(W5674&lt;=3, "Q1", W5674&lt;=6, "Q2", W5674&lt;=9, "Q3", W5674&lt;=12, "Q4")</f>
        <v>Q4</v>
      </c>
      <c r="Y5674" s="4">
        <f t="shared" si="354"/>
        <v>35</v>
      </c>
      <c r="Z5674" t="str">
        <f t="shared" si="355"/>
        <v>October</v>
      </c>
    </row>
    <row r="5675" spans="1:26" x14ac:dyDescent="0.3">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c r="V5675">
        <f t="shared" si="352"/>
        <v>7</v>
      </c>
      <c r="W5675">
        <f t="shared" si="353"/>
        <v>10</v>
      </c>
      <c r="X5675" t="str" cm="1">
        <f t="array" ref="X5675">_xlfn.IFS(W5675&lt;=3, "Q1", W5675&lt;=6, "Q2", W5675&lt;=9, "Q3", W5675&lt;=12, "Q4")</f>
        <v>Q4</v>
      </c>
      <c r="Y5675" s="4">
        <f t="shared" si="354"/>
        <v>31.25</v>
      </c>
      <c r="Z5675" t="str">
        <f t="shared" si="355"/>
        <v>October</v>
      </c>
    </row>
    <row r="5676" spans="1:26" x14ac:dyDescent="0.3">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c r="V5676">
        <f t="shared" si="352"/>
        <v>5</v>
      </c>
      <c r="W5676">
        <f t="shared" si="353"/>
        <v>1</v>
      </c>
      <c r="X5676" t="str" cm="1">
        <f t="array" ref="X5676">_xlfn.IFS(W5676&lt;=3, "Q1", W5676&lt;=6, "Q2", W5676&lt;=9, "Q3", W5676&lt;=12, "Q4")</f>
        <v>Q1</v>
      </c>
      <c r="Y5676" s="4">
        <f t="shared" si="354"/>
        <v>47.999999999999993</v>
      </c>
      <c r="Z5676" t="str">
        <f t="shared" si="355"/>
        <v>January</v>
      </c>
    </row>
    <row r="5677" spans="1:26" x14ac:dyDescent="0.3">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c r="V5677">
        <f t="shared" si="352"/>
        <v>5</v>
      </c>
      <c r="W5677">
        <f t="shared" si="353"/>
        <v>5</v>
      </c>
      <c r="X5677" t="str" cm="1">
        <f t="array" ref="X5677">_xlfn.IFS(W5677&lt;=3, "Q1", W5677&lt;=6, "Q2", W5677&lt;=9, "Q3", W5677&lt;=12, "Q4")</f>
        <v>Q2</v>
      </c>
      <c r="Y5677" s="4">
        <f t="shared" si="354"/>
        <v>10</v>
      </c>
      <c r="Z5677" t="str">
        <f t="shared" si="355"/>
        <v>May</v>
      </c>
    </row>
    <row r="5678" spans="1:26" x14ac:dyDescent="0.3">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c r="V5678">
        <f t="shared" si="352"/>
        <v>5</v>
      </c>
      <c r="W5678">
        <f t="shared" si="353"/>
        <v>5</v>
      </c>
      <c r="X5678" t="str" cm="1">
        <f t="array" ref="X5678">_xlfn.IFS(W5678&lt;=3, "Q1", W5678&lt;=6, "Q2", W5678&lt;=9, "Q3", W5678&lt;=12, "Q4")</f>
        <v>Q2</v>
      </c>
      <c r="Y5678" s="4">
        <f t="shared" si="354"/>
        <v>8</v>
      </c>
      <c r="Z5678" t="str">
        <f t="shared" si="355"/>
        <v>May</v>
      </c>
    </row>
    <row r="5679" spans="1:26" x14ac:dyDescent="0.3">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c r="V5679">
        <f t="shared" si="352"/>
        <v>7</v>
      </c>
      <c r="W5679">
        <f t="shared" si="353"/>
        <v>12</v>
      </c>
      <c r="X5679" t="str" cm="1">
        <f t="array" ref="X5679">_xlfn.IFS(W5679&lt;=3, "Q1", W5679&lt;=6, "Q2", W5679&lt;=9, "Q3", W5679&lt;=12, "Q4")</f>
        <v>Q4</v>
      </c>
      <c r="Y5679" s="4">
        <f t="shared" si="354"/>
        <v>-130</v>
      </c>
      <c r="Z5679" t="str">
        <f t="shared" si="355"/>
        <v>December</v>
      </c>
    </row>
    <row r="5680" spans="1:26" x14ac:dyDescent="0.3">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c r="V5680">
        <f t="shared" si="352"/>
        <v>6</v>
      </c>
      <c r="W5680">
        <f t="shared" si="353"/>
        <v>7</v>
      </c>
      <c r="X5680" t="str" cm="1">
        <f t="array" ref="X5680">_xlfn.IFS(W5680&lt;=3, "Q1", W5680&lt;=6, "Q2", W5680&lt;=9, "Q3", W5680&lt;=12, "Q4")</f>
        <v>Q3</v>
      </c>
      <c r="Y5680" s="4">
        <f t="shared" si="354"/>
        <v>45</v>
      </c>
      <c r="Z5680" t="str">
        <f t="shared" si="355"/>
        <v>July</v>
      </c>
    </row>
    <row r="5681" spans="1:26" x14ac:dyDescent="0.3">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c r="V5681">
        <f t="shared" si="352"/>
        <v>6</v>
      </c>
      <c r="W5681">
        <f t="shared" si="353"/>
        <v>7</v>
      </c>
      <c r="X5681" t="str" cm="1">
        <f t="array" ref="X5681">_xlfn.IFS(W5681&lt;=3, "Q1", W5681&lt;=6, "Q2", W5681&lt;=9, "Q3", W5681&lt;=12, "Q4")</f>
        <v>Q3</v>
      </c>
      <c r="Y5681" s="4">
        <f t="shared" si="354"/>
        <v>49</v>
      </c>
      <c r="Z5681" t="str">
        <f t="shared" si="355"/>
        <v>July</v>
      </c>
    </row>
    <row r="5682" spans="1:26" x14ac:dyDescent="0.3">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c r="V5682">
        <f t="shared" si="352"/>
        <v>6</v>
      </c>
      <c r="W5682">
        <f t="shared" si="353"/>
        <v>9</v>
      </c>
      <c r="X5682" t="str" cm="1">
        <f t="array" ref="X5682">_xlfn.IFS(W5682&lt;=3, "Q1", W5682&lt;=6, "Q2", W5682&lt;=9, "Q3", W5682&lt;=12, "Q4")</f>
        <v>Q3</v>
      </c>
      <c r="Y5682" s="4">
        <f t="shared" si="354"/>
        <v>46</v>
      </c>
      <c r="Z5682" t="str">
        <f t="shared" si="355"/>
        <v>September</v>
      </c>
    </row>
    <row r="5683" spans="1:26" x14ac:dyDescent="0.3">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c r="V5683">
        <f t="shared" si="352"/>
        <v>6</v>
      </c>
      <c r="W5683">
        <f t="shared" si="353"/>
        <v>9</v>
      </c>
      <c r="X5683" t="str" cm="1">
        <f t="array" ref="X5683">_xlfn.IFS(W5683&lt;=3, "Q1", W5683&lt;=6, "Q2", W5683&lt;=9, "Q3", W5683&lt;=12, "Q4")</f>
        <v>Q3</v>
      </c>
      <c r="Y5683" s="4">
        <f t="shared" si="354"/>
        <v>47.999999999999993</v>
      </c>
      <c r="Z5683" t="str">
        <f t="shared" si="355"/>
        <v>September</v>
      </c>
    </row>
    <row r="5684" spans="1:26" x14ac:dyDescent="0.3">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c r="V5684">
        <f t="shared" si="352"/>
        <v>6</v>
      </c>
      <c r="W5684">
        <f t="shared" si="353"/>
        <v>4</v>
      </c>
      <c r="X5684" t="str" cm="1">
        <f t="array" ref="X5684">_xlfn.IFS(W5684&lt;=3, "Q1", W5684&lt;=6, "Q2", W5684&lt;=9, "Q3", W5684&lt;=12, "Q4")</f>
        <v>Q2</v>
      </c>
      <c r="Y5684" s="4">
        <f t="shared" si="354"/>
        <v>45</v>
      </c>
      <c r="Z5684" t="str">
        <f t="shared" si="355"/>
        <v>April</v>
      </c>
    </row>
    <row r="5685" spans="1:26" x14ac:dyDescent="0.3">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c r="V5685">
        <f t="shared" si="352"/>
        <v>6</v>
      </c>
      <c r="W5685">
        <f t="shared" si="353"/>
        <v>4</v>
      </c>
      <c r="X5685" t="str" cm="1">
        <f t="array" ref="X5685">_xlfn.IFS(W5685&lt;=3, "Q1", W5685&lt;=6, "Q2", W5685&lt;=9, "Q3", W5685&lt;=12, "Q4")</f>
        <v>Q2</v>
      </c>
      <c r="Y5685" s="4">
        <f t="shared" si="354"/>
        <v>27.999999999999996</v>
      </c>
      <c r="Z5685" t="str">
        <f t="shared" si="355"/>
        <v>April</v>
      </c>
    </row>
    <row r="5686" spans="1:26" x14ac:dyDescent="0.3">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c r="V5686">
        <f t="shared" si="352"/>
        <v>6</v>
      </c>
      <c r="W5686">
        <f t="shared" si="353"/>
        <v>4</v>
      </c>
      <c r="X5686" t="str" cm="1">
        <f t="array" ref="X5686">_xlfn.IFS(W5686&lt;=3, "Q1", W5686&lt;=6, "Q2", W5686&lt;=9, "Q3", W5686&lt;=12, "Q4")</f>
        <v>Q2</v>
      </c>
      <c r="Y5686" s="4">
        <f t="shared" si="354"/>
        <v>26</v>
      </c>
      <c r="Z5686" t="str">
        <f t="shared" si="355"/>
        <v>April</v>
      </c>
    </row>
    <row r="5687" spans="1:26" x14ac:dyDescent="0.3">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c r="V5687">
        <f t="shared" si="352"/>
        <v>0</v>
      </c>
      <c r="W5687">
        <f t="shared" si="353"/>
        <v>11</v>
      </c>
      <c r="X5687" t="str" cm="1">
        <f t="array" ref="X5687">_xlfn.IFS(W5687&lt;=3, "Q1", W5687&lt;=6, "Q2", W5687&lt;=9, "Q3", W5687&lt;=12, "Q4")</f>
        <v>Q4</v>
      </c>
      <c r="Y5687" s="4">
        <f t="shared" si="354"/>
        <v>36.25</v>
      </c>
      <c r="Z5687" t="str">
        <f t="shared" si="355"/>
        <v>November</v>
      </c>
    </row>
    <row r="5688" spans="1:26" x14ac:dyDescent="0.3">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c r="V5688">
        <f t="shared" si="352"/>
        <v>0</v>
      </c>
      <c r="W5688">
        <f t="shared" si="353"/>
        <v>7</v>
      </c>
      <c r="X5688" t="str" cm="1">
        <f t="array" ref="X5688">_xlfn.IFS(W5688&lt;=3, "Q1", W5688&lt;=6, "Q2", W5688&lt;=9, "Q3", W5688&lt;=12, "Q4")</f>
        <v>Q3</v>
      </c>
      <c r="Y5688" s="4">
        <f t="shared" si="354"/>
        <v>36.25</v>
      </c>
      <c r="Z5688" t="str">
        <f t="shared" si="355"/>
        <v>July</v>
      </c>
    </row>
    <row r="5689" spans="1:26" x14ac:dyDescent="0.3">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c r="V5689">
        <f t="shared" si="352"/>
        <v>0</v>
      </c>
      <c r="W5689">
        <f t="shared" si="353"/>
        <v>7</v>
      </c>
      <c r="X5689" t="str" cm="1">
        <f t="array" ref="X5689">_xlfn.IFS(W5689&lt;=3, "Q1", W5689&lt;=6, "Q2", W5689&lt;=9, "Q3", W5689&lt;=12, "Q4")</f>
        <v>Q3</v>
      </c>
      <c r="Y5689" s="4">
        <f t="shared" si="354"/>
        <v>10</v>
      </c>
      <c r="Z5689" t="str">
        <f t="shared" si="355"/>
        <v>July</v>
      </c>
    </row>
    <row r="5690" spans="1:26" x14ac:dyDescent="0.3">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c r="V5690">
        <f t="shared" si="352"/>
        <v>0</v>
      </c>
      <c r="W5690">
        <f t="shared" si="353"/>
        <v>7</v>
      </c>
      <c r="X5690" t="str" cm="1">
        <f t="array" ref="X5690">_xlfn.IFS(W5690&lt;=3, "Q1", W5690&lt;=6, "Q2", W5690&lt;=9, "Q3", W5690&lt;=12, "Q4")</f>
        <v>Q3</v>
      </c>
      <c r="Y5690" s="4">
        <f t="shared" si="354"/>
        <v>33.75</v>
      </c>
      <c r="Z5690" t="str">
        <f t="shared" si="355"/>
        <v>July</v>
      </c>
    </row>
    <row r="5691" spans="1:26" x14ac:dyDescent="0.3">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c r="V5691">
        <f t="shared" si="352"/>
        <v>5</v>
      </c>
      <c r="W5691">
        <f t="shared" si="353"/>
        <v>12</v>
      </c>
      <c r="X5691" t="str" cm="1">
        <f t="array" ref="X5691">_xlfn.IFS(W5691&lt;=3, "Q1", W5691&lt;=6, "Q2", W5691&lt;=9, "Q3", W5691&lt;=12, "Q4")</f>
        <v>Q4</v>
      </c>
      <c r="Y5691" s="4">
        <f t="shared" si="354"/>
        <v>-32.857142857142854</v>
      </c>
      <c r="Z5691" t="str">
        <f t="shared" si="355"/>
        <v>December</v>
      </c>
    </row>
    <row r="5692" spans="1:26" x14ac:dyDescent="0.3">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c r="V5692">
        <f t="shared" si="352"/>
        <v>6</v>
      </c>
      <c r="W5692">
        <f t="shared" si="353"/>
        <v>12</v>
      </c>
      <c r="X5692" t="str" cm="1">
        <f t="array" ref="X5692">_xlfn.IFS(W5692&lt;=3, "Q1", W5692&lt;=6, "Q2", W5692&lt;=9, "Q3", W5692&lt;=12, "Q4")</f>
        <v>Q4</v>
      </c>
      <c r="Y5692" s="4">
        <f t="shared" si="354"/>
        <v>34</v>
      </c>
      <c r="Z5692" t="str">
        <f t="shared" si="355"/>
        <v>December</v>
      </c>
    </row>
    <row r="5693" spans="1:26" x14ac:dyDescent="0.3">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c r="V5693">
        <f t="shared" si="352"/>
        <v>6</v>
      </c>
      <c r="W5693">
        <f t="shared" si="353"/>
        <v>12</v>
      </c>
      <c r="X5693" t="str" cm="1">
        <f t="array" ref="X5693">_xlfn.IFS(W5693&lt;=3, "Q1", W5693&lt;=6, "Q2", W5693&lt;=9, "Q3", W5693&lt;=12, "Q4")</f>
        <v>Q4</v>
      </c>
      <c r="Y5693" s="4">
        <f t="shared" si="354"/>
        <v>46</v>
      </c>
      <c r="Z5693" t="str">
        <f t="shared" si="355"/>
        <v>December</v>
      </c>
    </row>
    <row r="5694" spans="1:26" x14ac:dyDescent="0.3">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c r="V5694">
        <f t="shared" si="352"/>
        <v>6</v>
      </c>
      <c r="W5694">
        <f t="shared" si="353"/>
        <v>12</v>
      </c>
      <c r="X5694" t="str" cm="1">
        <f t="array" ref="X5694">_xlfn.IFS(W5694&lt;=3, "Q1", W5694&lt;=6, "Q2", W5694&lt;=9, "Q3", W5694&lt;=12, "Q4")</f>
        <v>Q4</v>
      </c>
      <c r="Y5694" s="4">
        <f t="shared" si="354"/>
        <v>26.999999999999996</v>
      </c>
      <c r="Z5694" t="str">
        <f t="shared" si="355"/>
        <v>December</v>
      </c>
    </row>
    <row r="5695" spans="1:26" x14ac:dyDescent="0.3">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c r="V5695">
        <f t="shared" si="352"/>
        <v>6</v>
      </c>
      <c r="W5695">
        <f t="shared" si="353"/>
        <v>12</v>
      </c>
      <c r="X5695" t="str" cm="1">
        <f t="array" ref="X5695">_xlfn.IFS(W5695&lt;=3, "Q1", W5695&lt;=6, "Q2", W5695&lt;=9, "Q3", W5695&lt;=12, "Q4")</f>
        <v>Q4</v>
      </c>
      <c r="Y5695" s="4">
        <f t="shared" si="354"/>
        <v>48.000000000000007</v>
      </c>
      <c r="Z5695" t="str">
        <f t="shared" si="355"/>
        <v>December</v>
      </c>
    </row>
    <row r="5696" spans="1:26" x14ac:dyDescent="0.3">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c r="V5696">
        <f t="shared" si="352"/>
        <v>6</v>
      </c>
      <c r="W5696">
        <f t="shared" si="353"/>
        <v>12</v>
      </c>
      <c r="X5696" t="str" cm="1">
        <f t="array" ref="X5696">_xlfn.IFS(W5696&lt;=3, "Q1", W5696&lt;=6, "Q2", W5696&lt;=9, "Q3", W5696&lt;=12, "Q4")</f>
        <v>Q4</v>
      </c>
      <c r="Y5696" s="4">
        <f t="shared" si="354"/>
        <v>25.999999999999996</v>
      </c>
      <c r="Z5696" t="str">
        <f t="shared" si="355"/>
        <v>December</v>
      </c>
    </row>
    <row r="5697" spans="1:26" x14ac:dyDescent="0.3">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c r="V5697">
        <f t="shared" si="352"/>
        <v>2</v>
      </c>
      <c r="W5697">
        <f t="shared" si="353"/>
        <v>5</v>
      </c>
      <c r="X5697" t="str" cm="1">
        <f t="array" ref="X5697">_xlfn.IFS(W5697&lt;=3, "Q1", W5697&lt;=6, "Q2", W5697&lt;=9, "Q3", W5697&lt;=12, "Q4")</f>
        <v>Q2</v>
      </c>
      <c r="Y5697" s="4">
        <f t="shared" si="354"/>
        <v>-2.5</v>
      </c>
      <c r="Z5697" t="str">
        <f t="shared" si="355"/>
        <v>May</v>
      </c>
    </row>
    <row r="5698" spans="1:26" x14ac:dyDescent="0.3">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c r="V5698">
        <f t="shared" si="352"/>
        <v>4</v>
      </c>
      <c r="W5698">
        <f t="shared" si="353"/>
        <v>10</v>
      </c>
      <c r="X5698" t="str" cm="1">
        <f t="array" ref="X5698">_xlfn.IFS(W5698&lt;=3, "Q1", W5698&lt;=6, "Q2", W5698&lt;=9, "Q3", W5698&lt;=12, "Q4")</f>
        <v>Q4</v>
      </c>
      <c r="Y5698" s="4">
        <f t="shared" si="354"/>
        <v>-154.99999999999997</v>
      </c>
      <c r="Z5698" t="str">
        <f t="shared" si="355"/>
        <v>October</v>
      </c>
    </row>
    <row r="5699" spans="1:26" x14ac:dyDescent="0.3">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c r="V5699">
        <f t="shared" ref="V5699:V5762" si="356">D5699-C5699</f>
        <v>4</v>
      </c>
      <c r="W5699">
        <f t="shared" ref="W5699:W5762" si="357">MONTH(C5699)</f>
        <v>10</v>
      </c>
      <c r="X5699" t="str" cm="1">
        <f t="array" ref="X5699">_xlfn.IFS(W5699&lt;=3, "Q1", W5699&lt;=6, "Q2", W5699&lt;=9, "Q3", W5699&lt;=12, "Q4")</f>
        <v>Q4</v>
      </c>
      <c r="Y5699" s="4">
        <f t="shared" ref="Y5699:Y5762" si="358">(U5699/R5699)*100</f>
        <v>-175</v>
      </c>
      <c r="Z5699" t="str">
        <f t="shared" ref="Z5699:Z5762" si="359">TEXT(C5699, "mmmm")</f>
        <v>October</v>
      </c>
    </row>
    <row r="5700" spans="1:26" x14ac:dyDescent="0.3">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c r="V5700">
        <f t="shared" si="356"/>
        <v>0</v>
      </c>
      <c r="W5700">
        <f t="shared" si="357"/>
        <v>11</v>
      </c>
      <c r="X5700" t="str" cm="1">
        <f t="array" ref="X5700">_xlfn.IFS(W5700&lt;=3, "Q1", W5700&lt;=6, "Q2", W5700&lt;=9, "Q3", W5700&lt;=12, "Q4")</f>
        <v>Q4</v>
      </c>
      <c r="Y5700" s="4">
        <f t="shared" si="358"/>
        <v>37.500000000000007</v>
      </c>
      <c r="Z5700" t="str">
        <f t="shared" si="359"/>
        <v>November</v>
      </c>
    </row>
    <row r="5701" spans="1:26" x14ac:dyDescent="0.3">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c r="V5701">
        <f t="shared" si="356"/>
        <v>5</v>
      </c>
      <c r="W5701">
        <f t="shared" si="357"/>
        <v>11</v>
      </c>
      <c r="X5701" t="str" cm="1">
        <f t="array" ref="X5701">_xlfn.IFS(W5701&lt;=3, "Q1", W5701&lt;=6, "Q2", W5701&lt;=9, "Q3", W5701&lt;=12, "Q4")</f>
        <v>Q4</v>
      </c>
      <c r="Y5701" s="4">
        <f t="shared" si="358"/>
        <v>48.999999999999993</v>
      </c>
      <c r="Z5701" t="str">
        <f t="shared" si="359"/>
        <v>November</v>
      </c>
    </row>
    <row r="5702" spans="1:26" x14ac:dyDescent="0.3">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c r="V5702">
        <f t="shared" si="356"/>
        <v>2</v>
      </c>
      <c r="W5702">
        <f t="shared" si="357"/>
        <v>11</v>
      </c>
      <c r="X5702" t="str" cm="1">
        <f t="array" ref="X5702">_xlfn.IFS(W5702&lt;=3, "Q1", W5702&lt;=6, "Q2", W5702&lt;=9, "Q3", W5702&lt;=12, "Q4")</f>
        <v>Q4</v>
      </c>
      <c r="Y5702" s="4">
        <f t="shared" si="358"/>
        <v>37.5</v>
      </c>
      <c r="Z5702" t="str">
        <f t="shared" si="359"/>
        <v>November</v>
      </c>
    </row>
    <row r="5703" spans="1:26" x14ac:dyDescent="0.3">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c r="V5703">
        <f t="shared" si="356"/>
        <v>2</v>
      </c>
      <c r="W5703">
        <f t="shared" si="357"/>
        <v>11</v>
      </c>
      <c r="X5703" t="str" cm="1">
        <f t="array" ref="X5703">_xlfn.IFS(W5703&lt;=3, "Q1", W5703&lt;=6, "Q2", W5703&lt;=9, "Q3", W5703&lt;=12, "Q4")</f>
        <v>Q4</v>
      </c>
      <c r="Y5703" s="4">
        <f t="shared" si="358"/>
        <v>-16.25</v>
      </c>
      <c r="Z5703" t="str">
        <f t="shared" si="359"/>
        <v>November</v>
      </c>
    </row>
    <row r="5704" spans="1:26" x14ac:dyDescent="0.3">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c r="V5704">
        <f t="shared" si="356"/>
        <v>7</v>
      </c>
      <c r="W5704">
        <f t="shared" si="357"/>
        <v>12</v>
      </c>
      <c r="X5704" t="str" cm="1">
        <f t="array" ref="X5704">_xlfn.IFS(W5704&lt;=3, "Q1", W5704&lt;=6, "Q2", W5704&lt;=9, "Q3", W5704&lt;=12, "Q4")</f>
        <v>Q4</v>
      </c>
      <c r="Y5704" s="4">
        <f t="shared" si="358"/>
        <v>11.25</v>
      </c>
      <c r="Z5704" t="str">
        <f t="shared" si="359"/>
        <v>December</v>
      </c>
    </row>
    <row r="5705" spans="1:26" x14ac:dyDescent="0.3">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c r="V5705">
        <f t="shared" si="356"/>
        <v>7</v>
      </c>
      <c r="W5705">
        <f t="shared" si="357"/>
        <v>12</v>
      </c>
      <c r="X5705" t="str" cm="1">
        <f t="array" ref="X5705">_xlfn.IFS(W5705&lt;=3, "Q1", W5705&lt;=6, "Q2", W5705&lt;=9, "Q3", W5705&lt;=12, "Q4")</f>
        <v>Q4</v>
      </c>
      <c r="Y5705" s="4">
        <f t="shared" si="358"/>
        <v>-38.333333333333336</v>
      </c>
      <c r="Z5705" t="str">
        <f t="shared" si="359"/>
        <v>December</v>
      </c>
    </row>
    <row r="5706" spans="1:26" x14ac:dyDescent="0.3">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c r="V5706">
        <f t="shared" si="356"/>
        <v>7</v>
      </c>
      <c r="W5706">
        <f t="shared" si="357"/>
        <v>12</v>
      </c>
      <c r="X5706" t="str" cm="1">
        <f t="array" ref="X5706">_xlfn.IFS(W5706&lt;=3, "Q1", W5706&lt;=6, "Q2", W5706&lt;=9, "Q3", W5706&lt;=12, "Q4")</f>
        <v>Q4</v>
      </c>
      <c r="Y5706" s="4">
        <f t="shared" si="358"/>
        <v>16.250000000000004</v>
      </c>
      <c r="Z5706" t="str">
        <f t="shared" si="359"/>
        <v>December</v>
      </c>
    </row>
    <row r="5707" spans="1:26" x14ac:dyDescent="0.3">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c r="V5707">
        <f t="shared" si="356"/>
        <v>5</v>
      </c>
      <c r="W5707">
        <f t="shared" si="357"/>
        <v>11</v>
      </c>
      <c r="X5707" t="str" cm="1">
        <f t="array" ref="X5707">_xlfn.IFS(W5707&lt;=3, "Q1", W5707&lt;=6, "Q2", W5707&lt;=9, "Q3", W5707&lt;=12, "Q4")</f>
        <v>Q4</v>
      </c>
      <c r="Y5707" s="4">
        <f t="shared" si="358"/>
        <v>28.999999999999996</v>
      </c>
      <c r="Z5707" t="str">
        <f t="shared" si="359"/>
        <v>November</v>
      </c>
    </row>
    <row r="5708" spans="1:26" x14ac:dyDescent="0.3">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c r="V5708">
        <f t="shared" si="356"/>
        <v>3</v>
      </c>
      <c r="W5708">
        <f t="shared" si="357"/>
        <v>9</v>
      </c>
      <c r="X5708" t="str" cm="1">
        <f t="array" ref="X5708">_xlfn.IFS(W5708&lt;=3, "Q1", W5708&lt;=6, "Q2", W5708&lt;=9, "Q3", W5708&lt;=12, "Q4")</f>
        <v>Q3</v>
      </c>
      <c r="Y5708" s="4">
        <f t="shared" si="358"/>
        <v>36.25</v>
      </c>
      <c r="Z5708" t="str">
        <f t="shared" si="359"/>
        <v>September</v>
      </c>
    </row>
    <row r="5709" spans="1:26" x14ac:dyDescent="0.3">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c r="V5709">
        <f t="shared" si="356"/>
        <v>7</v>
      </c>
      <c r="W5709">
        <f t="shared" si="357"/>
        <v>5</v>
      </c>
      <c r="X5709" t="str" cm="1">
        <f t="array" ref="X5709">_xlfn.IFS(W5709&lt;=3, "Q1", W5709&lt;=6, "Q2", W5709&lt;=9, "Q3", W5709&lt;=12, "Q4")</f>
        <v>Q2</v>
      </c>
      <c r="Y5709" s="4">
        <f t="shared" si="358"/>
        <v>38</v>
      </c>
      <c r="Z5709" t="str">
        <f t="shared" si="359"/>
        <v>May</v>
      </c>
    </row>
    <row r="5710" spans="1:26" x14ac:dyDescent="0.3">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c r="V5710">
        <f t="shared" si="356"/>
        <v>7</v>
      </c>
      <c r="W5710">
        <f t="shared" si="357"/>
        <v>5</v>
      </c>
      <c r="X5710" t="str" cm="1">
        <f t="array" ref="X5710">_xlfn.IFS(W5710&lt;=3, "Q1", W5710&lt;=6, "Q2", W5710&lt;=9, "Q3", W5710&lt;=12, "Q4")</f>
        <v>Q2</v>
      </c>
      <c r="Y5710" s="4">
        <f t="shared" si="358"/>
        <v>2</v>
      </c>
      <c r="Z5710" t="str">
        <f t="shared" si="359"/>
        <v>May</v>
      </c>
    </row>
    <row r="5711" spans="1:26" x14ac:dyDescent="0.3">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c r="V5711">
        <f t="shared" si="356"/>
        <v>7</v>
      </c>
      <c r="W5711">
        <f t="shared" si="357"/>
        <v>5</v>
      </c>
      <c r="X5711" t="str" cm="1">
        <f t="array" ref="X5711">_xlfn.IFS(W5711&lt;=3, "Q1", W5711&lt;=6, "Q2", W5711&lt;=9, "Q3", W5711&lt;=12, "Q4")</f>
        <v>Q2</v>
      </c>
      <c r="Y5711" s="4">
        <f t="shared" si="358"/>
        <v>16.666666666666668</v>
      </c>
      <c r="Z5711" t="str">
        <f t="shared" si="359"/>
        <v>May</v>
      </c>
    </row>
    <row r="5712" spans="1:26" x14ac:dyDescent="0.3">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c r="V5712">
        <f t="shared" si="356"/>
        <v>7</v>
      </c>
      <c r="W5712">
        <f t="shared" si="357"/>
        <v>5</v>
      </c>
      <c r="X5712" t="str" cm="1">
        <f t="array" ref="X5712">_xlfn.IFS(W5712&lt;=3, "Q1", W5712&lt;=6, "Q2", W5712&lt;=9, "Q3", W5712&lt;=12, "Q4")</f>
        <v>Q2</v>
      </c>
      <c r="Y5712" s="4">
        <f t="shared" si="358"/>
        <v>36.25</v>
      </c>
      <c r="Z5712" t="str">
        <f t="shared" si="359"/>
        <v>May</v>
      </c>
    </row>
    <row r="5713" spans="1:26" x14ac:dyDescent="0.3">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c r="V5713">
        <f t="shared" si="356"/>
        <v>7</v>
      </c>
      <c r="W5713">
        <f t="shared" si="357"/>
        <v>5</v>
      </c>
      <c r="X5713" t="str" cm="1">
        <f t="array" ref="X5713">_xlfn.IFS(W5713&lt;=3, "Q1", W5713&lt;=6, "Q2", W5713&lt;=9, "Q3", W5713&lt;=12, "Q4")</f>
        <v>Q2</v>
      </c>
      <c r="Y5713" s="4">
        <f t="shared" si="358"/>
        <v>48.000000000000007</v>
      </c>
      <c r="Z5713" t="str">
        <f t="shared" si="359"/>
        <v>May</v>
      </c>
    </row>
    <row r="5714" spans="1:26" x14ac:dyDescent="0.3">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c r="V5714">
        <f t="shared" si="356"/>
        <v>0</v>
      </c>
      <c r="W5714">
        <f t="shared" si="357"/>
        <v>7</v>
      </c>
      <c r="X5714" t="str" cm="1">
        <f t="array" ref="X5714">_xlfn.IFS(W5714&lt;=3, "Q1", W5714&lt;=6, "Q2", W5714&lt;=9, "Q3", W5714&lt;=12, "Q4")</f>
        <v>Q3</v>
      </c>
      <c r="Y5714" s="4">
        <f t="shared" si="358"/>
        <v>11.249999999999998</v>
      </c>
      <c r="Z5714" t="str">
        <f t="shared" si="359"/>
        <v>July</v>
      </c>
    </row>
    <row r="5715" spans="1:26" x14ac:dyDescent="0.3">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c r="V5715">
        <f t="shared" si="356"/>
        <v>4</v>
      </c>
      <c r="W5715">
        <f t="shared" si="357"/>
        <v>3</v>
      </c>
      <c r="X5715" t="str" cm="1">
        <f t="array" ref="X5715">_xlfn.IFS(W5715&lt;=3, "Q1", W5715&lt;=6, "Q2", W5715&lt;=9, "Q3", W5715&lt;=12, "Q4")</f>
        <v>Q1</v>
      </c>
      <c r="Y5715" s="4">
        <f t="shared" si="358"/>
        <v>26.999999999999996</v>
      </c>
      <c r="Z5715" t="str">
        <f t="shared" si="359"/>
        <v>March</v>
      </c>
    </row>
    <row r="5716" spans="1:26" x14ac:dyDescent="0.3">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c r="V5716">
        <f t="shared" si="356"/>
        <v>4</v>
      </c>
      <c r="W5716">
        <f t="shared" si="357"/>
        <v>9</v>
      </c>
      <c r="X5716" t="str" cm="1">
        <f t="array" ref="X5716">_xlfn.IFS(W5716&lt;=3, "Q1", W5716&lt;=6, "Q2", W5716&lt;=9, "Q3", W5716&lt;=12, "Q4")</f>
        <v>Q3</v>
      </c>
      <c r="Y5716" s="4">
        <f t="shared" si="358"/>
        <v>26.999999999999996</v>
      </c>
      <c r="Z5716" t="str">
        <f t="shared" si="359"/>
        <v>September</v>
      </c>
    </row>
    <row r="5717" spans="1:26" x14ac:dyDescent="0.3">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c r="V5717">
        <f t="shared" si="356"/>
        <v>3</v>
      </c>
      <c r="W5717">
        <f t="shared" si="357"/>
        <v>10</v>
      </c>
      <c r="X5717" t="str" cm="1">
        <f t="array" ref="X5717">_xlfn.IFS(W5717&lt;=3, "Q1", W5717&lt;=6, "Q2", W5717&lt;=9, "Q3", W5717&lt;=12, "Q4")</f>
        <v>Q4</v>
      </c>
      <c r="Y5717" s="4">
        <f t="shared" si="358"/>
        <v>17.999999999999996</v>
      </c>
      <c r="Z5717" t="str">
        <f t="shared" si="359"/>
        <v>October</v>
      </c>
    </row>
    <row r="5718" spans="1:26" x14ac:dyDescent="0.3">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c r="V5718">
        <f t="shared" si="356"/>
        <v>3</v>
      </c>
      <c r="W5718">
        <f t="shared" si="357"/>
        <v>10</v>
      </c>
      <c r="X5718" t="str" cm="1">
        <f t="array" ref="X5718">_xlfn.IFS(W5718&lt;=3, "Q1", W5718&lt;=6, "Q2", W5718&lt;=9, "Q3", W5718&lt;=12, "Q4")</f>
        <v>Q4</v>
      </c>
      <c r="Y5718" s="4">
        <f t="shared" si="358"/>
        <v>29.000000000000004</v>
      </c>
      <c r="Z5718" t="str">
        <f t="shared" si="359"/>
        <v>October</v>
      </c>
    </row>
    <row r="5719" spans="1:26" x14ac:dyDescent="0.3">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c r="V5719">
        <f t="shared" si="356"/>
        <v>3</v>
      </c>
      <c r="W5719">
        <f t="shared" si="357"/>
        <v>10</v>
      </c>
      <c r="X5719" t="str" cm="1">
        <f t="array" ref="X5719">_xlfn.IFS(W5719&lt;=3, "Q1", W5719&lt;=6, "Q2", W5719&lt;=9, "Q3", W5719&lt;=12, "Q4")</f>
        <v>Q4</v>
      </c>
      <c r="Y5719" s="4">
        <f t="shared" si="358"/>
        <v>47</v>
      </c>
      <c r="Z5719" t="str">
        <f t="shared" si="359"/>
        <v>October</v>
      </c>
    </row>
    <row r="5720" spans="1:26" x14ac:dyDescent="0.3">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c r="V5720">
        <f t="shared" si="356"/>
        <v>3</v>
      </c>
      <c r="W5720">
        <f t="shared" si="357"/>
        <v>10</v>
      </c>
      <c r="X5720" t="str" cm="1">
        <f t="array" ref="X5720">_xlfn.IFS(W5720&lt;=3, "Q1", W5720&lt;=6, "Q2", W5720&lt;=9, "Q3", W5720&lt;=12, "Q4")</f>
        <v>Q4</v>
      </c>
      <c r="Y5720" s="4">
        <f t="shared" si="358"/>
        <v>17.777777777777779</v>
      </c>
      <c r="Z5720" t="str">
        <f t="shared" si="359"/>
        <v>October</v>
      </c>
    </row>
    <row r="5721" spans="1:26" x14ac:dyDescent="0.3">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c r="V5721">
        <f t="shared" si="356"/>
        <v>4</v>
      </c>
      <c r="W5721">
        <f t="shared" si="357"/>
        <v>3</v>
      </c>
      <c r="X5721" t="str" cm="1">
        <f t="array" ref="X5721">_xlfn.IFS(W5721&lt;=3, "Q1", W5721&lt;=6, "Q2", W5721&lt;=9, "Q3", W5721&lt;=12, "Q4")</f>
        <v>Q1</v>
      </c>
      <c r="Y5721" s="4">
        <f t="shared" si="358"/>
        <v>26</v>
      </c>
      <c r="Z5721" t="str">
        <f t="shared" si="359"/>
        <v>March</v>
      </c>
    </row>
    <row r="5722" spans="1:26" x14ac:dyDescent="0.3">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c r="V5722">
        <f t="shared" si="356"/>
        <v>3</v>
      </c>
      <c r="W5722">
        <f t="shared" si="357"/>
        <v>11</v>
      </c>
      <c r="X5722" t="str" cm="1">
        <f t="array" ref="X5722">_xlfn.IFS(W5722&lt;=3, "Q1", W5722&lt;=6, "Q2", W5722&lt;=9, "Q3", W5722&lt;=12, "Q4")</f>
        <v>Q4</v>
      </c>
      <c r="Y5722" s="4">
        <f t="shared" si="358"/>
        <v>26.25</v>
      </c>
      <c r="Z5722" t="str">
        <f t="shared" si="359"/>
        <v>November</v>
      </c>
    </row>
    <row r="5723" spans="1:26" x14ac:dyDescent="0.3">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c r="V5723">
        <f t="shared" si="356"/>
        <v>3</v>
      </c>
      <c r="W5723">
        <f t="shared" si="357"/>
        <v>11</v>
      </c>
      <c r="X5723" t="str" cm="1">
        <f t="array" ref="X5723">_xlfn.IFS(W5723&lt;=3, "Q1", W5723&lt;=6, "Q2", W5723&lt;=9, "Q3", W5723&lt;=12, "Q4")</f>
        <v>Q4</v>
      </c>
      <c r="Y5723" s="4">
        <f t="shared" si="358"/>
        <v>5</v>
      </c>
      <c r="Z5723" t="str">
        <f t="shared" si="359"/>
        <v>November</v>
      </c>
    </row>
    <row r="5724" spans="1:26" x14ac:dyDescent="0.3">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c r="V5724">
        <f t="shared" si="356"/>
        <v>3</v>
      </c>
      <c r="W5724">
        <f t="shared" si="357"/>
        <v>11</v>
      </c>
      <c r="X5724" t="str" cm="1">
        <f t="array" ref="X5724">_xlfn.IFS(W5724&lt;=3, "Q1", W5724&lt;=6, "Q2", W5724&lt;=9, "Q3", W5724&lt;=12, "Q4")</f>
        <v>Q4</v>
      </c>
      <c r="Y5724" s="4">
        <f t="shared" si="358"/>
        <v>18.75</v>
      </c>
      <c r="Z5724" t="str">
        <f t="shared" si="359"/>
        <v>November</v>
      </c>
    </row>
    <row r="5725" spans="1:26" x14ac:dyDescent="0.3">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c r="V5725">
        <f t="shared" si="356"/>
        <v>4</v>
      </c>
      <c r="W5725">
        <f t="shared" si="357"/>
        <v>9</v>
      </c>
      <c r="X5725" t="str" cm="1">
        <f t="array" ref="X5725">_xlfn.IFS(W5725&lt;=3, "Q1", W5725&lt;=6, "Q2", W5725&lt;=9, "Q3", W5725&lt;=12, "Q4")</f>
        <v>Q3</v>
      </c>
      <c r="Y5725" s="4">
        <f t="shared" si="358"/>
        <v>47.999999999999993</v>
      </c>
      <c r="Z5725" t="str">
        <f t="shared" si="359"/>
        <v>September</v>
      </c>
    </row>
    <row r="5726" spans="1:26" x14ac:dyDescent="0.3">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c r="V5726">
        <f t="shared" si="356"/>
        <v>5</v>
      </c>
      <c r="W5726">
        <f t="shared" si="357"/>
        <v>9</v>
      </c>
      <c r="X5726" t="str" cm="1">
        <f t="array" ref="X5726">_xlfn.IFS(W5726&lt;=3, "Q1", W5726&lt;=6, "Q2", W5726&lt;=9, "Q3", W5726&lt;=12, "Q4")</f>
        <v>Q3</v>
      </c>
      <c r="Y5726" s="4">
        <f t="shared" si="358"/>
        <v>-25</v>
      </c>
      <c r="Z5726" t="str">
        <f t="shared" si="359"/>
        <v>September</v>
      </c>
    </row>
    <row r="5727" spans="1:26" x14ac:dyDescent="0.3">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c r="V5727">
        <f t="shared" si="356"/>
        <v>2</v>
      </c>
      <c r="W5727">
        <f t="shared" si="357"/>
        <v>9</v>
      </c>
      <c r="X5727" t="str" cm="1">
        <f t="array" ref="X5727">_xlfn.IFS(W5727&lt;=3, "Q1", W5727&lt;=6, "Q2", W5727&lt;=9, "Q3", W5727&lt;=12, "Q4")</f>
        <v>Q3</v>
      </c>
      <c r="Y5727" s="4">
        <f t="shared" si="358"/>
        <v>44</v>
      </c>
      <c r="Z5727" t="str">
        <f t="shared" si="359"/>
        <v>September</v>
      </c>
    </row>
    <row r="5728" spans="1:26" x14ac:dyDescent="0.3">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c r="V5728">
        <f t="shared" si="356"/>
        <v>4</v>
      </c>
      <c r="W5728">
        <f t="shared" si="357"/>
        <v>5</v>
      </c>
      <c r="X5728" t="str" cm="1">
        <f t="array" ref="X5728">_xlfn.IFS(W5728&lt;=3, "Q1", W5728&lt;=6, "Q2", W5728&lt;=9, "Q3", W5728&lt;=12, "Q4")</f>
        <v>Q2</v>
      </c>
      <c r="Y5728" s="4">
        <f t="shared" si="358"/>
        <v>12.5</v>
      </c>
      <c r="Z5728" t="str">
        <f t="shared" si="359"/>
        <v>May</v>
      </c>
    </row>
    <row r="5729" spans="1:26" x14ac:dyDescent="0.3">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c r="V5729">
        <f t="shared" si="356"/>
        <v>5</v>
      </c>
      <c r="W5729">
        <f t="shared" si="357"/>
        <v>12</v>
      </c>
      <c r="X5729" t="str" cm="1">
        <f t="array" ref="X5729">_xlfn.IFS(W5729&lt;=3, "Q1", W5729&lt;=6, "Q2", W5729&lt;=9, "Q3", W5729&lt;=12, "Q4")</f>
        <v>Q4</v>
      </c>
      <c r="Y5729" s="4">
        <f t="shared" si="358"/>
        <v>18</v>
      </c>
      <c r="Z5729" t="str">
        <f t="shared" si="359"/>
        <v>December</v>
      </c>
    </row>
    <row r="5730" spans="1:26" x14ac:dyDescent="0.3">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c r="V5730">
        <f t="shared" si="356"/>
        <v>5</v>
      </c>
      <c r="W5730">
        <f t="shared" si="357"/>
        <v>12</v>
      </c>
      <c r="X5730" t="str" cm="1">
        <f t="array" ref="X5730">_xlfn.IFS(W5730&lt;=3, "Q1", W5730&lt;=6, "Q2", W5730&lt;=9, "Q3", W5730&lt;=12, "Q4")</f>
        <v>Q4</v>
      </c>
      <c r="Y5730" s="4">
        <f t="shared" si="358"/>
        <v>27.999999999999996</v>
      </c>
      <c r="Z5730" t="str">
        <f t="shared" si="359"/>
        <v>December</v>
      </c>
    </row>
    <row r="5731" spans="1:26" x14ac:dyDescent="0.3">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c r="V5731">
        <f t="shared" si="356"/>
        <v>5</v>
      </c>
      <c r="W5731">
        <f t="shared" si="357"/>
        <v>12</v>
      </c>
      <c r="X5731" t="str" cm="1">
        <f t="array" ref="X5731">_xlfn.IFS(W5731&lt;=3, "Q1", W5731&lt;=6, "Q2", W5731&lt;=9, "Q3", W5731&lt;=12, "Q4")</f>
        <v>Q4</v>
      </c>
      <c r="Y5731" s="4">
        <f t="shared" si="358"/>
        <v>46</v>
      </c>
      <c r="Z5731" t="str">
        <f t="shared" si="359"/>
        <v>December</v>
      </c>
    </row>
    <row r="5732" spans="1:26" x14ac:dyDescent="0.3">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c r="V5732">
        <f t="shared" si="356"/>
        <v>5</v>
      </c>
      <c r="W5732">
        <f t="shared" si="357"/>
        <v>12</v>
      </c>
      <c r="X5732" t="str" cm="1">
        <f t="array" ref="X5732">_xlfn.IFS(W5732&lt;=3, "Q1", W5732&lt;=6, "Q2", W5732&lt;=9, "Q3", W5732&lt;=12, "Q4")</f>
        <v>Q4</v>
      </c>
      <c r="Y5732" s="4">
        <f t="shared" si="358"/>
        <v>9</v>
      </c>
      <c r="Z5732" t="str">
        <f t="shared" si="359"/>
        <v>December</v>
      </c>
    </row>
    <row r="5733" spans="1:26" x14ac:dyDescent="0.3">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c r="V5733">
        <f t="shared" si="356"/>
        <v>5</v>
      </c>
      <c r="W5733">
        <f t="shared" si="357"/>
        <v>12</v>
      </c>
      <c r="X5733" t="str" cm="1">
        <f t="array" ref="X5733">_xlfn.IFS(W5733&lt;=3, "Q1", W5733&lt;=6, "Q2", W5733&lt;=9, "Q3", W5733&lt;=12, "Q4")</f>
        <v>Q4</v>
      </c>
      <c r="Y5733" s="4">
        <f t="shared" si="358"/>
        <v>46</v>
      </c>
      <c r="Z5733" t="str">
        <f t="shared" si="359"/>
        <v>December</v>
      </c>
    </row>
    <row r="5734" spans="1:26" x14ac:dyDescent="0.3">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c r="V5734">
        <f t="shared" si="356"/>
        <v>3</v>
      </c>
      <c r="W5734">
        <f t="shared" si="357"/>
        <v>6</v>
      </c>
      <c r="X5734" t="str" cm="1">
        <f t="array" ref="X5734">_xlfn.IFS(W5734&lt;=3, "Q1", W5734&lt;=6, "Q2", W5734&lt;=9, "Q3", W5734&lt;=12, "Q4")</f>
        <v>Q2</v>
      </c>
      <c r="Y5734" s="4">
        <f t="shared" si="358"/>
        <v>28.999999999999996</v>
      </c>
      <c r="Z5734" t="str">
        <f t="shared" si="359"/>
        <v>June</v>
      </c>
    </row>
    <row r="5735" spans="1:26" x14ac:dyDescent="0.3">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c r="V5735">
        <f t="shared" si="356"/>
        <v>3</v>
      </c>
      <c r="W5735">
        <f t="shared" si="357"/>
        <v>6</v>
      </c>
      <c r="X5735" t="str" cm="1">
        <f t="array" ref="X5735">_xlfn.IFS(W5735&lt;=3, "Q1", W5735&lt;=6, "Q2", W5735&lt;=9, "Q3", W5735&lt;=12, "Q4")</f>
        <v>Q2</v>
      </c>
      <c r="Y5735" s="4">
        <f t="shared" si="358"/>
        <v>26</v>
      </c>
      <c r="Z5735" t="str">
        <f t="shared" si="359"/>
        <v>June</v>
      </c>
    </row>
    <row r="5736" spans="1:26" x14ac:dyDescent="0.3">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c r="V5736">
        <f t="shared" si="356"/>
        <v>3</v>
      </c>
      <c r="W5736">
        <f t="shared" si="357"/>
        <v>6</v>
      </c>
      <c r="X5736" t="str" cm="1">
        <f t="array" ref="X5736">_xlfn.IFS(W5736&lt;=3, "Q1", W5736&lt;=6, "Q2", W5736&lt;=9, "Q3", W5736&lt;=12, "Q4")</f>
        <v>Q2</v>
      </c>
      <c r="Y5736" s="4">
        <f t="shared" si="358"/>
        <v>34</v>
      </c>
      <c r="Z5736" t="str">
        <f t="shared" si="359"/>
        <v>June</v>
      </c>
    </row>
    <row r="5737" spans="1:26" x14ac:dyDescent="0.3">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c r="V5737">
        <f t="shared" si="356"/>
        <v>4</v>
      </c>
      <c r="W5737">
        <f t="shared" si="357"/>
        <v>6</v>
      </c>
      <c r="X5737" t="str" cm="1">
        <f t="array" ref="X5737">_xlfn.IFS(W5737&lt;=3, "Q1", W5737&lt;=6, "Q2", W5737&lt;=9, "Q3", W5737&lt;=12, "Q4")</f>
        <v>Q2</v>
      </c>
      <c r="Y5737" s="4">
        <f t="shared" si="358"/>
        <v>35</v>
      </c>
      <c r="Z5737" t="str">
        <f t="shared" si="359"/>
        <v>June</v>
      </c>
    </row>
    <row r="5738" spans="1:26" x14ac:dyDescent="0.3">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c r="V5738">
        <f t="shared" si="356"/>
        <v>5</v>
      </c>
      <c r="W5738">
        <f t="shared" si="357"/>
        <v>1</v>
      </c>
      <c r="X5738" t="str" cm="1">
        <f t="array" ref="X5738">_xlfn.IFS(W5738&lt;=3, "Q1", W5738&lt;=6, "Q2", W5738&lt;=9, "Q3", W5738&lt;=12, "Q4")</f>
        <v>Q1</v>
      </c>
      <c r="Y5738" s="4">
        <f t="shared" si="358"/>
        <v>48</v>
      </c>
      <c r="Z5738" t="str">
        <f t="shared" si="359"/>
        <v>January</v>
      </c>
    </row>
    <row r="5739" spans="1:26" x14ac:dyDescent="0.3">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c r="V5739">
        <f t="shared" si="356"/>
        <v>5</v>
      </c>
      <c r="W5739">
        <f t="shared" si="357"/>
        <v>1</v>
      </c>
      <c r="X5739" t="str" cm="1">
        <f t="array" ref="X5739">_xlfn.IFS(W5739&lt;=3, "Q1", W5739&lt;=6, "Q2", W5739&lt;=9, "Q3", W5739&lt;=12, "Q4")</f>
        <v>Q1</v>
      </c>
      <c r="Y5739" s="4">
        <f t="shared" si="358"/>
        <v>30</v>
      </c>
      <c r="Z5739" t="str">
        <f t="shared" si="359"/>
        <v>January</v>
      </c>
    </row>
    <row r="5740" spans="1:26" x14ac:dyDescent="0.3">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c r="V5740">
        <f t="shared" si="356"/>
        <v>6</v>
      </c>
      <c r="W5740">
        <f t="shared" si="357"/>
        <v>12</v>
      </c>
      <c r="X5740" t="str" cm="1">
        <f t="array" ref="X5740">_xlfn.IFS(W5740&lt;=3, "Q1", W5740&lt;=6, "Q2", W5740&lt;=9, "Q3", W5740&lt;=12, "Q4")</f>
        <v>Q4</v>
      </c>
      <c r="Y5740" s="4">
        <f t="shared" si="358"/>
        <v>35</v>
      </c>
      <c r="Z5740" t="str">
        <f t="shared" si="359"/>
        <v>December</v>
      </c>
    </row>
    <row r="5741" spans="1:26" x14ac:dyDescent="0.3">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c r="V5741">
        <f t="shared" si="356"/>
        <v>3</v>
      </c>
      <c r="W5741">
        <f t="shared" si="357"/>
        <v>3</v>
      </c>
      <c r="X5741" t="str" cm="1">
        <f t="array" ref="X5741">_xlfn.IFS(W5741&lt;=3, "Q1", W5741&lt;=6, "Q2", W5741&lt;=9, "Q3", W5741&lt;=12, "Q4")</f>
        <v>Q1</v>
      </c>
      <c r="Y5741" s="4">
        <f t="shared" si="358"/>
        <v>48.999999999999993</v>
      </c>
      <c r="Z5741" t="str">
        <f t="shared" si="359"/>
        <v>March</v>
      </c>
    </row>
    <row r="5742" spans="1:26" x14ac:dyDescent="0.3">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c r="V5742">
        <f t="shared" si="356"/>
        <v>3</v>
      </c>
      <c r="W5742">
        <f t="shared" si="357"/>
        <v>3</v>
      </c>
      <c r="X5742" t="str" cm="1">
        <f t="array" ref="X5742">_xlfn.IFS(W5742&lt;=3, "Q1", W5742&lt;=6, "Q2", W5742&lt;=9, "Q3", W5742&lt;=12, "Q4")</f>
        <v>Q1</v>
      </c>
      <c r="Y5742" s="4">
        <f t="shared" si="358"/>
        <v>38</v>
      </c>
      <c r="Z5742" t="str">
        <f t="shared" si="359"/>
        <v>March</v>
      </c>
    </row>
    <row r="5743" spans="1:26" x14ac:dyDescent="0.3">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c r="V5743">
        <f t="shared" si="356"/>
        <v>3</v>
      </c>
      <c r="W5743">
        <f t="shared" si="357"/>
        <v>3</v>
      </c>
      <c r="X5743" t="str" cm="1">
        <f t="array" ref="X5743">_xlfn.IFS(W5743&lt;=3, "Q1", W5743&lt;=6, "Q2", W5743&lt;=9, "Q3", W5743&lt;=12, "Q4")</f>
        <v>Q1</v>
      </c>
      <c r="Y5743" s="4">
        <f t="shared" si="358"/>
        <v>10</v>
      </c>
      <c r="Z5743" t="str">
        <f t="shared" si="359"/>
        <v>March</v>
      </c>
    </row>
    <row r="5744" spans="1:26" x14ac:dyDescent="0.3">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c r="V5744">
        <f t="shared" si="356"/>
        <v>3</v>
      </c>
      <c r="W5744">
        <f t="shared" si="357"/>
        <v>3</v>
      </c>
      <c r="X5744" t="str" cm="1">
        <f t="array" ref="X5744">_xlfn.IFS(W5744&lt;=3, "Q1", W5744&lt;=6, "Q2", W5744&lt;=9, "Q3", W5744&lt;=12, "Q4")</f>
        <v>Q1</v>
      </c>
      <c r="Y5744" s="4">
        <f t="shared" si="358"/>
        <v>48</v>
      </c>
      <c r="Z5744" t="str">
        <f t="shared" si="359"/>
        <v>March</v>
      </c>
    </row>
    <row r="5745" spans="1:26" x14ac:dyDescent="0.3">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c r="V5745">
        <f t="shared" si="356"/>
        <v>3</v>
      </c>
      <c r="W5745">
        <f t="shared" si="357"/>
        <v>3</v>
      </c>
      <c r="X5745" t="str" cm="1">
        <f t="array" ref="X5745">_xlfn.IFS(W5745&lt;=3, "Q1", W5745&lt;=6, "Q2", W5745&lt;=9, "Q3", W5745&lt;=12, "Q4")</f>
        <v>Q1</v>
      </c>
      <c r="Y5745" s="4">
        <f t="shared" si="358"/>
        <v>48</v>
      </c>
      <c r="Z5745" t="str">
        <f t="shared" si="359"/>
        <v>March</v>
      </c>
    </row>
    <row r="5746" spans="1:26" x14ac:dyDescent="0.3">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c r="V5746">
        <f t="shared" si="356"/>
        <v>3</v>
      </c>
      <c r="W5746">
        <f t="shared" si="357"/>
        <v>3</v>
      </c>
      <c r="X5746" t="str" cm="1">
        <f t="array" ref="X5746">_xlfn.IFS(W5746&lt;=3, "Q1", W5746&lt;=6, "Q2", W5746&lt;=9, "Q3", W5746&lt;=12, "Q4")</f>
        <v>Q1</v>
      </c>
      <c r="Y5746" s="4">
        <f t="shared" si="358"/>
        <v>0.99999999999999989</v>
      </c>
      <c r="Z5746" t="str">
        <f t="shared" si="359"/>
        <v>March</v>
      </c>
    </row>
    <row r="5747" spans="1:26" x14ac:dyDescent="0.3">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c r="V5747">
        <f t="shared" si="356"/>
        <v>3</v>
      </c>
      <c r="W5747">
        <f t="shared" si="357"/>
        <v>3</v>
      </c>
      <c r="X5747" t="str" cm="1">
        <f t="array" ref="X5747">_xlfn.IFS(W5747&lt;=3, "Q1", W5747&lt;=6, "Q2", W5747&lt;=9, "Q3", W5747&lt;=12, "Q4")</f>
        <v>Q1</v>
      </c>
      <c r="Y5747" s="4">
        <f t="shared" si="358"/>
        <v>32.000000000000007</v>
      </c>
      <c r="Z5747" t="str">
        <f t="shared" si="359"/>
        <v>March</v>
      </c>
    </row>
    <row r="5748" spans="1:26" x14ac:dyDescent="0.3">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c r="V5748">
        <f t="shared" si="356"/>
        <v>4</v>
      </c>
      <c r="W5748">
        <f t="shared" si="357"/>
        <v>12</v>
      </c>
      <c r="X5748" t="str" cm="1">
        <f t="array" ref="X5748">_xlfn.IFS(W5748&lt;=3, "Q1", W5748&lt;=6, "Q2", W5748&lt;=9, "Q3", W5748&lt;=12, "Q4")</f>
        <v>Q4</v>
      </c>
      <c r="Y5748" s="4">
        <f t="shared" si="358"/>
        <v>12.5</v>
      </c>
      <c r="Z5748" t="str">
        <f t="shared" si="359"/>
        <v>December</v>
      </c>
    </row>
    <row r="5749" spans="1:26" x14ac:dyDescent="0.3">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c r="V5749">
        <f t="shared" si="356"/>
        <v>4</v>
      </c>
      <c r="W5749">
        <f t="shared" si="357"/>
        <v>12</v>
      </c>
      <c r="X5749" t="str" cm="1">
        <f t="array" ref="X5749">_xlfn.IFS(W5749&lt;=3, "Q1", W5749&lt;=6, "Q2", W5749&lt;=9, "Q3", W5749&lt;=12, "Q4")</f>
        <v>Q4</v>
      </c>
      <c r="Y5749" s="4">
        <f t="shared" si="358"/>
        <v>26.25</v>
      </c>
      <c r="Z5749" t="str">
        <f t="shared" si="359"/>
        <v>December</v>
      </c>
    </row>
    <row r="5750" spans="1:26" x14ac:dyDescent="0.3">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c r="V5750">
        <f t="shared" si="356"/>
        <v>4</v>
      </c>
      <c r="W5750">
        <f t="shared" si="357"/>
        <v>12</v>
      </c>
      <c r="X5750" t="str" cm="1">
        <f t="array" ref="X5750">_xlfn.IFS(W5750&lt;=3, "Q1", W5750&lt;=6, "Q2", W5750&lt;=9, "Q3", W5750&lt;=12, "Q4")</f>
        <v>Q4</v>
      </c>
      <c r="Y5750" s="4">
        <f t="shared" si="358"/>
        <v>-15.000000000000002</v>
      </c>
      <c r="Z5750" t="str">
        <f t="shared" si="359"/>
        <v>December</v>
      </c>
    </row>
    <row r="5751" spans="1:26" x14ac:dyDescent="0.3">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c r="V5751">
        <f t="shared" si="356"/>
        <v>4</v>
      </c>
      <c r="W5751">
        <f t="shared" si="357"/>
        <v>11</v>
      </c>
      <c r="X5751" t="str" cm="1">
        <f t="array" ref="X5751">_xlfn.IFS(W5751&lt;=3, "Q1", W5751&lt;=6, "Q2", W5751&lt;=9, "Q3", W5751&lt;=12, "Q4")</f>
        <v>Q4</v>
      </c>
      <c r="Y5751" s="4">
        <f t="shared" si="358"/>
        <v>48.999999999999993</v>
      </c>
      <c r="Z5751" t="str">
        <f t="shared" si="359"/>
        <v>November</v>
      </c>
    </row>
    <row r="5752" spans="1:26" x14ac:dyDescent="0.3">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c r="V5752">
        <f t="shared" si="356"/>
        <v>6</v>
      </c>
      <c r="W5752">
        <f t="shared" si="357"/>
        <v>5</v>
      </c>
      <c r="X5752" t="str" cm="1">
        <f t="array" ref="X5752">_xlfn.IFS(W5752&lt;=3, "Q1", W5752&lt;=6, "Q2", W5752&lt;=9, "Q3", W5752&lt;=12, "Q4")</f>
        <v>Q2</v>
      </c>
      <c r="Y5752" s="4">
        <f t="shared" si="358"/>
        <v>-52</v>
      </c>
      <c r="Z5752" t="str">
        <f t="shared" si="359"/>
        <v>May</v>
      </c>
    </row>
    <row r="5753" spans="1:26" x14ac:dyDescent="0.3">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c r="V5753">
        <f t="shared" si="356"/>
        <v>6</v>
      </c>
      <c r="W5753">
        <f t="shared" si="357"/>
        <v>1</v>
      </c>
      <c r="X5753" t="str" cm="1">
        <f t="array" ref="X5753">_xlfn.IFS(W5753&lt;=3, "Q1", W5753&lt;=6, "Q2", W5753&lt;=9, "Q3", W5753&lt;=12, "Q4")</f>
        <v>Q1</v>
      </c>
      <c r="Y5753" s="4">
        <f t="shared" si="358"/>
        <v>50</v>
      </c>
      <c r="Z5753" t="str">
        <f t="shared" si="359"/>
        <v>January</v>
      </c>
    </row>
    <row r="5754" spans="1:26" x14ac:dyDescent="0.3">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c r="V5754">
        <f t="shared" si="356"/>
        <v>6</v>
      </c>
      <c r="W5754">
        <f t="shared" si="357"/>
        <v>1</v>
      </c>
      <c r="X5754" t="str" cm="1">
        <f t="array" ref="X5754">_xlfn.IFS(W5754&lt;=3, "Q1", W5754&lt;=6, "Q2", W5754&lt;=9, "Q3", W5754&lt;=12, "Q4")</f>
        <v>Q1</v>
      </c>
      <c r="Y5754" s="4">
        <f t="shared" si="358"/>
        <v>46.000000000000007</v>
      </c>
      <c r="Z5754" t="str">
        <f t="shared" si="359"/>
        <v>January</v>
      </c>
    </row>
    <row r="5755" spans="1:26" x14ac:dyDescent="0.3">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c r="V5755">
        <f t="shared" si="356"/>
        <v>7</v>
      </c>
      <c r="W5755">
        <f t="shared" si="357"/>
        <v>2</v>
      </c>
      <c r="X5755" t="str" cm="1">
        <f t="array" ref="X5755">_xlfn.IFS(W5755&lt;=3, "Q1", W5755&lt;=6, "Q2", W5755&lt;=9, "Q3", W5755&lt;=12, "Q4")</f>
        <v>Q1</v>
      </c>
      <c r="Y5755" s="4">
        <f t="shared" si="358"/>
        <v>26</v>
      </c>
      <c r="Z5755" t="str">
        <f t="shared" si="359"/>
        <v>February</v>
      </c>
    </row>
    <row r="5756" spans="1:26" x14ac:dyDescent="0.3">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c r="V5756">
        <f t="shared" si="356"/>
        <v>5</v>
      </c>
      <c r="W5756">
        <f t="shared" si="357"/>
        <v>3</v>
      </c>
      <c r="X5756" t="str" cm="1">
        <f t="array" ref="X5756">_xlfn.IFS(W5756&lt;=3, "Q1", W5756&lt;=6, "Q2", W5756&lt;=9, "Q3", W5756&lt;=12, "Q4")</f>
        <v>Q1</v>
      </c>
      <c r="Y5756" s="4">
        <f t="shared" si="358"/>
        <v>26</v>
      </c>
      <c r="Z5756" t="str">
        <f t="shared" si="359"/>
        <v>March</v>
      </c>
    </row>
    <row r="5757" spans="1:26" x14ac:dyDescent="0.3">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c r="V5757">
        <f t="shared" si="356"/>
        <v>4</v>
      </c>
      <c r="W5757">
        <f t="shared" si="357"/>
        <v>10</v>
      </c>
      <c r="X5757" t="str" cm="1">
        <f t="array" ref="X5757">_xlfn.IFS(W5757&lt;=3, "Q1", W5757&lt;=6, "Q2", W5757&lt;=9, "Q3", W5757&lt;=12, "Q4")</f>
        <v>Q4</v>
      </c>
      <c r="Y5757" s="4">
        <f t="shared" si="358"/>
        <v>-270</v>
      </c>
      <c r="Z5757" t="str">
        <f t="shared" si="359"/>
        <v>October</v>
      </c>
    </row>
    <row r="5758" spans="1:26" x14ac:dyDescent="0.3">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c r="V5758">
        <f t="shared" si="356"/>
        <v>4</v>
      </c>
      <c r="W5758">
        <f t="shared" si="357"/>
        <v>10</v>
      </c>
      <c r="X5758" t="str" cm="1">
        <f t="array" ref="X5758">_xlfn.IFS(W5758&lt;=3, "Q1", W5758&lt;=6, "Q2", W5758&lt;=9, "Q3", W5758&lt;=12, "Q4")</f>
        <v>Q4</v>
      </c>
      <c r="Y5758" s="4">
        <f t="shared" si="358"/>
        <v>31.249999999999993</v>
      </c>
      <c r="Z5758" t="str">
        <f t="shared" si="359"/>
        <v>October</v>
      </c>
    </row>
    <row r="5759" spans="1:26" x14ac:dyDescent="0.3">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c r="V5759">
        <f t="shared" si="356"/>
        <v>5</v>
      </c>
      <c r="W5759">
        <f t="shared" si="357"/>
        <v>8</v>
      </c>
      <c r="X5759" t="str" cm="1">
        <f t="array" ref="X5759">_xlfn.IFS(W5759&lt;=3, "Q1", W5759&lt;=6, "Q2", W5759&lt;=9, "Q3", W5759&lt;=12, "Q4")</f>
        <v>Q3</v>
      </c>
      <c r="Y5759" s="4">
        <f t="shared" si="358"/>
        <v>26.25</v>
      </c>
      <c r="Z5759" t="str">
        <f t="shared" si="359"/>
        <v>August</v>
      </c>
    </row>
    <row r="5760" spans="1:26" x14ac:dyDescent="0.3">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c r="V5760">
        <f t="shared" si="356"/>
        <v>1</v>
      </c>
      <c r="W5760">
        <f t="shared" si="357"/>
        <v>11</v>
      </c>
      <c r="X5760" t="str" cm="1">
        <f t="array" ref="X5760">_xlfn.IFS(W5760&lt;=3, "Q1", W5760&lt;=6, "Q2", W5760&lt;=9, "Q3", W5760&lt;=12, "Q4")</f>
        <v>Q4</v>
      </c>
      <c r="Y5760" s="4">
        <f t="shared" si="358"/>
        <v>-6.0000000000000009</v>
      </c>
      <c r="Z5760" t="str">
        <f t="shared" si="359"/>
        <v>November</v>
      </c>
    </row>
    <row r="5761" spans="1:26" x14ac:dyDescent="0.3">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c r="V5761">
        <f t="shared" si="356"/>
        <v>0</v>
      </c>
      <c r="W5761">
        <f t="shared" si="357"/>
        <v>12</v>
      </c>
      <c r="X5761" t="str" cm="1">
        <f t="array" ref="X5761">_xlfn.IFS(W5761&lt;=3, "Q1", W5761&lt;=6, "Q2", W5761&lt;=9, "Q3", W5761&lt;=12, "Q4")</f>
        <v>Q4</v>
      </c>
      <c r="Y5761" s="4">
        <f t="shared" si="358"/>
        <v>26</v>
      </c>
      <c r="Z5761" t="str">
        <f t="shared" si="359"/>
        <v>December</v>
      </c>
    </row>
    <row r="5762" spans="1:26" x14ac:dyDescent="0.3">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c r="V5762">
        <f t="shared" si="356"/>
        <v>0</v>
      </c>
      <c r="W5762">
        <f t="shared" si="357"/>
        <v>12</v>
      </c>
      <c r="X5762" t="str" cm="1">
        <f t="array" ref="X5762">_xlfn.IFS(W5762&lt;=3, "Q1", W5762&lt;=6, "Q2", W5762&lt;=9, "Q3", W5762&lt;=12, "Q4")</f>
        <v>Q4</v>
      </c>
      <c r="Y5762" s="4">
        <f t="shared" si="358"/>
        <v>33.75</v>
      </c>
      <c r="Z5762" t="str">
        <f t="shared" si="359"/>
        <v>December</v>
      </c>
    </row>
    <row r="5763" spans="1:26" x14ac:dyDescent="0.3">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c r="V5763">
        <f t="shared" ref="V5763:V5826" si="360">D5763-C5763</f>
        <v>3</v>
      </c>
      <c r="W5763">
        <f t="shared" ref="W5763:W5826" si="361">MONTH(C5763)</f>
        <v>8</v>
      </c>
      <c r="X5763" t="str" cm="1">
        <f t="array" ref="X5763">_xlfn.IFS(W5763&lt;=3, "Q1", W5763&lt;=6, "Q2", W5763&lt;=9, "Q3", W5763&lt;=12, "Q4")</f>
        <v>Q3</v>
      </c>
      <c r="Y5763" s="4">
        <f t="shared" ref="Y5763:Y5826" si="362">(U5763/R5763)*100</f>
        <v>27.999999999999996</v>
      </c>
      <c r="Z5763" t="str">
        <f t="shared" ref="Z5763:Z5826" si="363">TEXT(C5763, "mmmm")</f>
        <v>August</v>
      </c>
    </row>
    <row r="5764" spans="1:26" x14ac:dyDescent="0.3">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c r="V5764">
        <f t="shared" si="360"/>
        <v>3</v>
      </c>
      <c r="W5764">
        <f t="shared" si="361"/>
        <v>8</v>
      </c>
      <c r="X5764" t="str" cm="1">
        <f t="array" ref="X5764">_xlfn.IFS(W5764&lt;=3, "Q1", W5764&lt;=6, "Q2", W5764&lt;=9, "Q3", W5764&lt;=12, "Q4")</f>
        <v>Q3</v>
      </c>
      <c r="Y5764" s="4">
        <f t="shared" si="362"/>
        <v>36</v>
      </c>
      <c r="Z5764" t="str">
        <f t="shared" si="363"/>
        <v>August</v>
      </c>
    </row>
    <row r="5765" spans="1:26" x14ac:dyDescent="0.3">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c r="V5765">
        <f t="shared" si="360"/>
        <v>2</v>
      </c>
      <c r="W5765">
        <f t="shared" si="361"/>
        <v>11</v>
      </c>
      <c r="X5765" t="str" cm="1">
        <f t="array" ref="X5765">_xlfn.IFS(W5765&lt;=3, "Q1", W5765&lt;=6, "Q2", W5765&lt;=9, "Q3", W5765&lt;=12, "Q4")</f>
        <v>Q4</v>
      </c>
      <c r="Y5765" s="4">
        <f t="shared" si="362"/>
        <v>14.444444444444446</v>
      </c>
      <c r="Z5765" t="str">
        <f t="shared" si="363"/>
        <v>November</v>
      </c>
    </row>
    <row r="5766" spans="1:26" x14ac:dyDescent="0.3">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c r="V5766">
        <f t="shared" si="360"/>
        <v>2</v>
      </c>
      <c r="W5766">
        <f t="shared" si="361"/>
        <v>9</v>
      </c>
      <c r="X5766" t="str" cm="1">
        <f t="array" ref="X5766">_xlfn.IFS(W5766&lt;=3, "Q1", W5766&lt;=6, "Q2", W5766&lt;=9, "Q3", W5766&lt;=12, "Q4")</f>
        <v>Q3</v>
      </c>
      <c r="Y5766" s="4">
        <f t="shared" si="362"/>
        <v>5</v>
      </c>
      <c r="Z5766" t="str">
        <f t="shared" si="363"/>
        <v>September</v>
      </c>
    </row>
    <row r="5767" spans="1:26" x14ac:dyDescent="0.3">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c r="V5767">
        <f t="shared" si="360"/>
        <v>6</v>
      </c>
      <c r="W5767">
        <f t="shared" si="361"/>
        <v>11</v>
      </c>
      <c r="X5767" t="str" cm="1">
        <f t="array" ref="X5767">_xlfn.IFS(W5767&lt;=3, "Q1", W5767&lt;=6, "Q2", W5767&lt;=9, "Q3", W5767&lt;=12, "Q4")</f>
        <v>Q4</v>
      </c>
      <c r="Y5767" s="4">
        <f t="shared" si="362"/>
        <v>7.5</v>
      </c>
      <c r="Z5767" t="str">
        <f t="shared" si="363"/>
        <v>November</v>
      </c>
    </row>
    <row r="5768" spans="1:26" x14ac:dyDescent="0.3">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c r="V5768">
        <f t="shared" si="360"/>
        <v>7</v>
      </c>
      <c r="W5768">
        <f t="shared" si="361"/>
        <v>10</v>
      </c>
      <c r="X5768" t="str" cm="1">
        <f t="array" ref="X5768">_xlfn.IFS(W5768&lt;=3, "Q1", W5768&lt;=6, "Q2", W5768&lt;=9, "Q3", W5768&lt;=12, "Q4")</f>
        <v>Q4</v>
      </c>
      <c r="Y5768" s="4">
        <f t="shared" si="362"/>
        <v>33.75</v>
      </c>
      <c r="Z5768" t="str">
        <f t="shared" si="363"/>
        <v>October</v>
      </c>
    </row>
    <row r="5769" spans="1:26" x14ac:dyDescent="0.3">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c r="V5769">
        <f t="shared" si="360"/>
        <v>4</v>
      </c>
      <c r="W5769">
        <f t="shared" si="361"/>
        <v>9</v>
      </c>
      <c r="X5769" t="str" cm="1">
        <f t="array" ref="X5769">_xlfn.IFS(W5769&lt;=3, "Q1", W5769&lt;=6, "Q2", W5769&lt;=9, "Q3", W5769&lt;=12, "Q4")</f>
        <v>Q3</v>
      </c>
      <c r="Y5769" s="4">
        <f t="shared" si="362"/>
        <v>23.75</v>
      </c>
      <c r="Z5769" t="str">
        <f t="shared" si="363"/>
        <v>September</v>
      </c>
    </row>
    <row r="5770" spans="1:26" x14ac:dyDescent="0.3">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c r="V5770">
        <f t="shared" si="360"/>
        <v>4</v>
      </c>
      <c r="W5770">
        <f t="shared" si="361"/>
        <v>2</v>
      </c>
      <c r="X5770" t="str" cm="1">
        <f t="array" ref="X5770">_xlfn.IFS(W5770&lt;=3, "Q1", W5770&lt;=6, "Q2", W5770&lt;=9, "Q3", W5770&lt;=12, "Q4")</f>
        <v>Q1</v>
      </c>
      <c r="Y5770" s="4">
        <f t="shared" si="362"/>
        <v>48.000000000000007</v>
      </c>
      <c r="Z5770" t="str">
        <f t="shared" si="363"/>
        <v>February</v>
      </c>
    </row>
    <row r="5771" spans="1:26" x14ac:dyDescent="0.3">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c r="V5771">
        <f t="shared" si="360"/>
        <v>4</v>
      </c>
      <c r="W5771">
        <f t="shared" si="361"/>
        <v>2</v>
      </c>
      <c r="X5771" t="str" cm="1">
        <f t="array" ref="X5771">_xlfn.IFS(W5771&lt;=3, "Q1", W5771&lt;=6, "Q2", W5771&lt;=9, "Q3", W5771&lt;=12, "Q4")</f>
        <v>Q1</v>
      </c>
      <c r="Y5771" s="4">
        <f t="shared" si="362"/>
        <v>45</v>
      </c>
      <c r="Z5771" t="str">
        <f t="shared" si="363"/>
        <v>February</v>
      </c>
    </row>
    <row r="5772" spans="1:26" x14ac:dyDescent="0.3">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c r="V5772">
        <f t="shared" si="360"/>
        <v>4</v>
      </c>
      <c r="W5772">
        <f t="shared" si="361"/>
        <v>9</v>
      </c>
      <c r="X5772" t="str" cm="1">
        <f t="array" ref="X5772">_xlfn.IFS(W5772&lt;=3, "Q1", W5772&lt;=6, "Q2", W5772&lt;=9, "Q3", W5772&lt;=12, "Q4")</f>
        <v>Q3</v>
      </c>
      <c r="Y5772" s="4">
        <f t="shared" si="362"/>
        <v>31</v>
      </c>
      <c r="Z5772" t="str">
        <f t="shared" si="363"/>
        <v>September</v>
      </c>
    </row>
    <row r="5773" spans="1:26" x14ac:dyDescent="0.3">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c r="V5773">
        <f t="shared" si="360"/>
        <v>4</v>
      </c>
      <c r="W5773">
        <f t="shared" si="361"/>
        <v>9</v>
      </c>
      <c r="X5773" t="str" cm="1">
        <f t="array" ref="X5773">_xlfn.IFS(W5773&lt;=3, "Q1", W5773&lt;=6, "Q2", W5773&lt;=9, "Q3", W5773&lt;=12, "Q4")</f>
        <v>Q3</v>
      </c>
      <c r="Y5773" s="4">
        <f t="shared" si="362"/>
        <v>29.000000000000004</v>
      </c>
      <c r="Z5773" t="str">
        <f t="shared" si="363"/>
        <v>September</v>
      </c>
    </row>
    <row r="5774" spans="1:26" x14ac:dyDescent="0.3">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c r="V5774">
        <f t="shared" si="360"/>
        <v>5</v>
      </c>
      <c r="W5774">
        <f t="shared" si="361"/>
        <v>11</v>
      </c>
      <c r="X5774" t="str" cm="1">
        <f t="array" ref="X5774">_xlfn.IFS(W5774&lt;=3, "Q1", W5774&lt;=6, "Q2", W5774&lt;=9, "Q3", W5774&lt;=12, "Q4")</f>
        <v>Q4</v>
      </c>
      <c r="Y5774" s="4">
        <f t="shared" si="362"/>
        <v>39</v>
      </c>
      <c r="Z5774" t="str">
        <f t="shared" si="363"/>
        <v>November</v>
      </c>
    </row>
    <row r="5775" spans="1:26" x14ac:dyDescent="0.3">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c r="V5775">
        <f t="shared" si="360"/>
        <v>6</v>
      </c>
      <c r="W5775">
        <f t="shared" si="361"/>
        <v>8</v>
      </c>
      <c r="X5775" t="str" cm="1">
        <f t="array" ref="X5775">_xlfn.IFS(W5775&lt;=3, "Q1", W5775&lt;=6, "Q2", W5775&lt;=9, "Q3", W5775&lt;=12, "Q4")</f>
        <v>Q3</v>
      </c>
      <c r="Y5775" s="4">
        <f t="shared" si="362"/>
        <v>10</v>
      </c>
      <c r="Z5775" t="str">
        <f t="shared" si="363"/>
        <v>August</v>
      </c>
    </row>
    <row r="5776" spans="1:26" x14ac:dyDescent="0.3">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c r="V5776">
        <f t="shared" si="360"/>
        <v>4</v>
      </c>
      <c r="W5776">
        <f t="shared" si="361"/>
        <v>4</v>
      </c>
      <c r="X5776" t="str" cm="1">
        <f t="array" ref="X5776">_xlfn.IFS(W5776&lt;=3, "Q1", W5776&lt;=6, "Q2", W5776&lt;=9, "Q3", W5776&lt;=12, "Q4")</f>
        <v>Q2</v>
      </c>
      <c r="Y5776" s="4">
        <f t="shared" si="362"/>
        <v>-5</v>
      </c>
      <c r="Z5776" t="str">
        <f t="shared" si="363"/>
        <v>April</v>
      </c>
    </row>
    <row r="5777" spans="1:26" x14ac:dyDescent="0.3">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c r="V5777">
        <f t="shared" si="360"/>
        <v>4</v>
      </c>
      <c r="W5777">
        <f t="shared" si="361"/>
        <v>4</v>
      </c>
      <c r="X5777" t="str" cm="1">
        <f t="array" ref="X5777">_xlfn.IFS(W5777&lt;=3, "Q1", W5777&lt;=6, "Q2", W5777&lt;=9, "Q3", W5777&lt;=12, "Q4")</f>
        <v>Q2</v>
      </c>
      <c r="Y5777" s="4">
        <f t="shared" si="362"/>
        <v>35</v>
      </c>
      <c r="Z5777" t="str">
        <f t="shared" si="363"/>
        <v>April</v>
      </c>
    </row>
    <row r="5778" spans="1:26" x14ac:dyDescent="0.3">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c r="V5778">
        <f t="shared" si="360"/>
        <v>4</v>
      </c>
      <c r="W5778">
        <f t="shared" si="361"/>
        <v>12</v>
      </c>
      <c r="X5778" t="str" cm="1">
        <f t="array" ref="X5778">_xlfn.IFS(W5778&lt;=3, "Q1", W5778&lt;=6, "Q2", W5778&lt;=9, "Q3", W5778&lt;=12, "Q4")</f>
        <v>Q4</v>
      </c>
      <c r="Y5778" s="4">
        <f t="shared" si="362"/>
        <v>37.5</v>
      </c>
      <c r="Z5778" t="str">
        <f t="shared" si="363"/>
        <v>December</v>
      </c>
    </row>
    <row r="5779" spans="1:26" x14ac:dyDescent="0.3">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c r="V5779">
        <f t="shared" si="360"/>
        <v>5</v>
      </c>
      <c r="W5779">
        <f t="shared" si="361"/>
        <v>12</v>
      </c>
      <c r="X5779" t="str" cm="1">
        <f t="array" ref="X5779">_xlfn.IFS(W5779&lt;=3, "Q1", W5779&lt;=6, "Q2", W5779&lt;=9, "Q3", W5779&lt;=12, "Q4")</f>
        <v>Q4</v>
      </c>
      <c r="Y5779" s="4">
        <f t="shared" si="362"/>
        <v>48.000000000000007</v>
      </c>
      <c r="Z5779" t="str">
        <f t="shared" si="363"/>
        <v>December</v>
      </c>
    </row>
    <row r="5780" spans="1:26" x14ac:dyDescent="0.3">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c r="V5780">
        <f t="shared" si="360"/>
        <v>7</v>
      </c>
      <c r="W5780">
        <f t="shared" si="361"/>
        <v>11</v>
      </c>
      <c r="X5780" t="str" cm="1">
        <f t="array" ref="X5780">_xlfn.IFS(W5780&lt;=3, "Q1", W5780&lt;=6, "Q2", W5780&lt;=9, "Q3", W5780&lt;=12, "Q4")</f>
        <v>Q4</v>
      </c>
      <c r="Y5780" s="4">
        <f t="shared" si="362"/>
        <v>26</v>
      </c>
      <c r="Z5780" t="str">
        <f t="shared" si="363"/>
        <v>November</v>
      </c>
    </row>
    <row r="5781" spans="1:26" x14ac:dyDescent="0.3">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c r="V5781">
        <f t="shared" si="360"/>
        <v>7</v>
      </c>
      <c r="W5781">
        <f t="shared" si="361"/>
        <v>11</v>
      </c>
      <c r="X5781" t="str" cm="1">
        <f t="array" ref="X5781">_xlfn.IFS(W5781&lt;=3, "Q1", W5781&lt;=6, "Q2", W5781&lt;=9, "Q3", W5781&lt;=12, "Q4")</f>
        <v>Q4</v>
      </c>
      <c r="Y5781" s="4">
        <f t="shared" si="362"/>
        <v>10</v>
      </c>
      <c r="Z5781" t="str">
        <f t="shared" si="363"/>
        <v>November</v>
      </c>
    </row>
    <row r="5782" spans="1:26" x14ac:dyDescent="0.3">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c r="V5782">
        <f t="shared" si="360"/>
        <v>7</v>
      </c>
      <c r="W5782">
        <f t="shared" si="361"/>
        <v>4</v>
      </c>
      <c r="X5782" t="str" cm="1">
        <f t="array" ref="X5782">_xlfn.IFS(W5782&lt;=3, "Q1", W5782&lt;=6, "Q2", W5782&lt;=9, "Q3", W5782&lt;=12, "Q4")</f>
        <v>Q2</v>
      </c>
      <c r="Y5782" s="4">
        <f t="shared" si="362"/>
        <v>33.75</v>
      </c>
      <c r="Z5782" t="str">
        <f t="shared" si="363"/>
        <v>April</v>
      </c>
    </row>
    <row r="5783" spans="1:26" x14ac:dyDescent="0.3">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c r="V5783">
        <f t="shared" si="360"/>
        <v>4</v>
      </c>
      <c r="W5783">
        <f t="shared" si="361"/>
        <v>12</v>
      </c>
      <c r="X5783" t="str" cm="1">
        <f t="array" ref="X5783">_xlfn.IFS(W5783&lt;=3, "Q1", W5783&lt;=6, "Q2", W5783&lt;=9, "Q3", W5783&lt;=12, "Q4")</f>
        <v>Q4</v>
      </c>
      <c r="Y5783" s="4">
        <f t="shared" si="362"/>
        <v>27</v>
      </c>
      <c r="Z5783" t="str">
        <f t="shared" si="363"/>
        <v>December</v>
      </c>
    </row>
    <row r="5784" spans="1:26" x14ac:dyDescent="0.3">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c r="V5784">
        <f t="shared" si="360"/>
        <v>4</v>
      </c>
      <c r="W5784">
        <f t="shared" si="361"/>
        <v>12</v>
      </c>
      <c r="X5784" t="str" cm="1">
        <f t="array" ref="X5784">_xlfn.IFS(W5784&lt;=3, "Q1", W5784&lt;=6, "Q2", W5784&lt;=9, "Q3", W5784&lt;=12, "Q4")</f>
        <v>Q4</v>
      </c>
      <c r="Y5784" s="4">
        <f t="shared" si="362"/>
        <v>48.000000000000007</v>
      </c>
      <c r="Z5784" t="str">
        <f t="shared" si="363"/>
        <v>December</v>
      </c>
    </row>
    <row r="5785" spans="1:26" x14ac:dyDescent="0.3">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c r="V5785">
        <f t="shared" si="360"/>
        <v>4</v>
      </c>
      <c r="W5785">
        <f t="shared" si="361"/>
        <v>12</v>
      </c>
      <c r="X5785" t="str" cm="1">
        <f t="array" ref="X5785">_xlfn.IFS(W5785&lt;=3, "Q1", W5785&lt;=6, "Q2", W5785&lt;=9, "Q3", W5785&lt;=12, "Q4")</f>
        <v>Q4</v>
      </c>
      <c r="Y5785" s="4">
        <f t="shared" si="362"/>
        <v>45</v>
      </c>
      <c r="Z5785" t="str">
        <f t="shared" si="363"/>
        <v>December</v>
      </c>
    </row>
    <row r="5786" spans="1:26" x14ac:dyDescent="0.3">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c r="V5786">
        <f t="shared" si="360"/>
        <v>6</v>
      </c>
      <c r="W5786">
        <f t="shared" si="361"/>
        <v>10</v>
      </c>
      <c r="X5786" t="str" cm="1">
        <f t="array" ref="X5786">_xlfn.IFS(W5786&lt;=3, "Q1", W5786&lt;=6, "Q2", W5786&lt;=9, "Q3", W5786&lt;=12, "Q4")</f>
        <v>Q4</v>
      </c>
      <c r="Y5786" s="4">
        <f t="shared" si="362"/>
        <v>-176.66666666666666</v>
      </c>
      <c r="Z5786" t="str">
        <f t="shared" si="363"/>
        <v>October</v>
      </c>
    </row>
    <row r="5787" spans="1:26" x14ac:dyDescent="0.3">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c r="V5787">
        <f t="shared" si="360"/>
        <v>6</v>
      </c>
      <c r="W5787">
        <f t="shared" si="361"/>
        <v>10</v>
      </c>
      <c r="X5787" t="str" cm="1">
        <f t="array" ref="X5787">_xlfn.IFS(W5787&lt;=3, "Q1", W5787&lt;=6, "Q2", W5787&lt;=9, "Q3", W5787&lt;=12, "Q4")</f>
        <v>Q4</v>
      </c>
      <c r="Y5787" s="4">
        <f t="shared" si="362"/>
        <v>11.249999999999998</v>
      </c>
      <c r="Z5787" t="str">
        <f t="shared" si="363"/>
        <v>October</v>
      </c>
    </row>
    <row r="5788" spans="1:26" x14ac:dyDescent="0.3">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c r="V5788">
        <f t="shared" si="360"/>
        <v>6</v>
      </c>
      <c r="W5788">
        <f t="shared" si="361"/>
        <v>10</v>
      </c>
      <c r="X5788" t="str" cm="1">
        <f t="array" ref="X5788">_xlfn.IFS(W5788&lt;=3, "Q1", W5788&lt;=6, "Q2", W5788&lt;=9, "Q3", W5788&lt;=12, "Q4")</f>
        <v>Q4</v>
      </c>
      <c r="Y5788" s="4">
        <f t="shared" si="362"/>
        <v>-73.333333333333314</v>
      </c>
      <c r="Z5788" t="str">
        <f t="shared" si="363"/>
        <v>October</v>
      </c>
    </row>
    <row r="5789" spans="1:26" x14ac:dyDescent="0.3">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c r="V5789">
        <f t="shared" si="360"/>
        <v>6</v>
      </c>
      <c r="W5789">
        <f t="shared" si="361"/>
        <v>10</v>
      </c>
      <c r="X5789" t="str" cm="1">
        <f t="array" ref="X5789">_xlfn.IFS(W5789&lt;=3, "Q1", W5789&lt;=6, "Q2", W5789&lt;=9, "Q3", W5789&lt;=12, "Q4")</f>
        <v>Q4</v>
      </c>
      <c r="Y5789" s="4">
        <f t="shared" si="362"/>
        <v>11.249999999999998</v>
      </c>
      <c r="Z5789" t="str">
        <f t="shared" si="363"/>
        <v>October</v>
      </c>
    </row>
    <row r="5790" spans="1:26" x14ac:dyDescent="0.3">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c r="V5790">
        <f t="shared" si="360"/>
        <v>4</v>
      </c>
      <c r="W5790">
        <f t="shared" si="361"/>
        <v>4</v>
      </c>
      <c r="X5790" t="str" cm="1">
        <f t="array" ref="X5790">_xlfn.IFS(W5790&lt;=3, "Q1", W5790&lt;=6, "Q2", W5790&lt;=9, "Q3", W5790&lt;=12, "Q4")</f>
        <v>Q2</v>
      </c>
      <c r="Y5790" s="4">
        <f t="shared" si="362"/>
        <v>15</v>
      </c>
      <c r="Z5790" t="str">
        <f t="shared" si="363"/>
        <v>April</v>
      </c>
    </row>
    <row r="5791" spans="1:26" x14ac:dyDescent="0.3">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c r="V5791">
        <f t="shared" si="360"/>
        <v>4</v>
      </c>
      <c r="W5791">
        <f t="shared" si="361"/>
        <v>4</v>
      </c>
      <c r="X5791" t="str" cm="1">
        <f t="array" ref="X5791">_xlfn.IFS(W5791&lt;=3, "Q1", W5791&lt;=6, "Q2", W5791&lt;=9, "Q3", W5791&lt;=12, "Q4")</f>
        <v>Q2</v>
      </c>
      <c r="Y5791" s="4">
        <f t="shared" si="362"/>
        <v>-70</v>
      </c>
      <c r="Z5791" t="str">
        <f t="shared" si="363"/>
        <v>April</v>
      </c>
    </row>
    <row r="5792" spans="1:26" x14ac:dyDescent="0.3">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c r="V5792">
        <f t="shared" si="360"/>
        <v>3</v>
      </c>
      <c r="W5792">
        <f t="shared" si="361"/>
        <v>9</v>
      </c>
      <c r="X5792" t="str" cm="1">
        <f t="array" ref="X5792">_xlfn.IFS(W5792&lt;=3, "Q1", W5792&lt;=6, "Q2", W5792&lt;=9, "Q3", W5792&lt;=12, "Q4")</f>
        <v>Q3</v>
      </c>
      <c r="Y5792" s="4">
        <f t="shared" si="362"/>
        <v>48.000000000000007</v>
      </c>
      <c r="Z5792" t="str">
        <f t="shared" si="363"/>
        <v>September</v>
      </c>
    </row>
    <row r="5793" spans="1:26" x14ac:dyDescent="0.3">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c r="V5793">
        <f t="shared" si="360"/>
        <v>3</v>
      </c>
      <c r="W5793">
        <f t="shared" si="361"/>
        <v>9</v>
      </c>
      <c r="X5793" t="str" cm="1">
        <f t="array" ref="X5793">_xlfn.IFS(W5793&lt;=3, "Q1", W5793&lt;=6, "Q2", W5793&lt;=9, "Q3", W5793&lt;=12, "Q4")</f>
        <v>Q3</v>
      </c>
      <c r="Y5793" s="4">
        <f t="shared" si="362"/>
        <v>0</v>
      </c>
      <c r="Z5793" t="str">
        <f t="shared" si="363"/>
        <v>September</v>
      </c>
    </row>
    <row r="5794" spans="1:26" x14ac:dyDescent="0.3">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c r="V5794">
        <f t="shared" si="360"/>
        <v>3</v>
      </c>
      <c r="W5794">
        <f t="shared" si="361"/>
        <v>9</v>
      </c>
      <c r="X5794" t="str" cm="1">
        <f t="array" ref="X5794">_xlfn.IFS(W5794&lt;=3, "Q1", W5794&lt;=6, "Q2", W5794&lt;=9, "Q3", W5794&lt;=12, "Q4")</f>
        <v>Q3</v>
      </c>
      <c r="Y5794" s="4">
        <f t="shared" si="362"/>
        <v>26</v>
      </c>
      <c r="Z5794" t="str">
        <f t="shared" si="363"/>
        <v>September</v>
      </c>
    </row>
    <row r="5795" spans="1:26" x14ac:dyDescent="0.3">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c r="V5795">
        <f t="shared" si="360"/>
        <v>3</v>
      </c>
      <c r="W5795">
        <f t="shared" si="361"/>
        <v>9</v>
      </c>
      <c r="X5795" t="str" cm="1">
        <f t="array" ref="X5795">_xlfn.IFS(W5795&lt;=3, "Q1", W5795&lt;=6, "Q2", W5795&lt;=9, "Q3", W5795&lt;=12, "Q4")</f>
        <v>Q3</v>
      </c>
      <c r="Y5795" s="4">
        <f t="shared" si="362"/>
        <v>30</v>
      </c>
      <c r="Z5795" t="str">
        <f t="shared" si="363"/>
        <v>September</v>
      </c>
    </row>
    <row r="5796" spans="1:26" x14ac:dyDescent="0.3">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c r="V5796">
        <f t="shared" si="360"/>
        <v>3</v>
      </c>
      <c r="W5796">
        <f t="shared" si="361"/>
        <v>9</v>
      </c>
      <c r="X5796" t="str" cm="1">
        <f t="array" ref="X5796">_xlfn.IFS(W5796&lt;=3, "Q1", W5796&lt;=6, "Q2", W5796&lt;=9, "Q3", W5796&lt;=12, "Q4")</f>
        <v>Q3</v>
      </c>
      <c r="Y5796" s="4">
        <f t="shared" si="362"/>
        <v>35</v>
      </c>
      <c r="Z5796" t="str">
        <f t="shared" si="363"/>
        <v>September</v>
      </c>
    </row>
    <row r="5797" spans="1:26" x14ac:dyDescent="0.3">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c r="V5797">
        <f t="shared" si="360"/>
        <v>4</v>
      </c>
      <c r="W5797">
        <f t="shared" si="361"/>
        <v>9</v>
      </c>
      <c r="X5797" t="str" cm="1">
        <f t="array" ref="X5797">_xlfn.IFS(W5797&lt;=3, "Q1", W5797&lt;=6, "Q2", W5797&lt;=9, "Q3", W5797&lt;=12, "Q4")</f>
        <v>Q3</v>
      </c>
      <c r="Y5797" s="4">
        <f t="shared" si="362"/>
        <v>26</v>
      </c>
      <c r="Z5797" t="str">
        <f t="shared" si="363"/>
        <v>September</v>
      </c>
    </row>
    <row r="5798" spans="1:26" x14ac:dyDescent="0.3">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c r="V5798">
        <f t="shared" si="360"/>
        <v>4</v>
      </c>
      <c r="W5798">
        <f t="shared" si="361"/>
        <v>9</v>
      </c>
      <c r="X5798" t="str" cm="1">
        <f t="array" ref="X5798">_xlfn.IFS(W5798&lt;=3, "Q1", W5798&lt;=6, "Q2", W5798&lt;=9, "Q3", W5798&lt;=12, "Q4")</f>
        <v>Q3</v>
      </c>
      <c r="Y5798" s="4">
        <f t="shared" si="362"/>
        <v>31</v>
      </c>
      <c r="Z5798" t="str">
        <f t="shared" si="363"/>
        <v>September</v>
      </c>
    </row>
    <row r="5799" spans="1:26" x14ac:dyDescent="0.3">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c r="V5799">
        <f t="shared" si="360"/>
        <v>4</v>
      </c>
      <c r="W5799">
        <f t="shared" si="361"/>
        <v>9</v>
      </c>
      <c r="X5799" t="str" cm="1">
        <f t="array" ref="X5799">_xlfn.IFS(W5799&lt;=3, "Q1", W5799&lt;=6, "Q2", W5799&lt;=9, "Q3", W5799&lt;=12, "Q4")</f>
        <v>Q3</v>
      </c>
      <c r="Y5799" s="4">
        <f t="shared" si="362"/>
        <v>46.000000000000007</v>
      </c>
      <c r="Z5799" t="str">
        <f t="shared" si="363"/>
        <v>September</v>
      </c>
    </row>
    <row r="5800" spans="1:26" x14ac:dyDescent="0.3">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c r="V5800">
        <f t="shared" si="360"/>
        <v>4</v>
      </c>
      <c r="W5800">
        <f t="shared" si="361"/>
        <v>9</v>
      </c>
      <c r="X5800" t="str" cm="1">
        <f t="array" ref="X5800">_xlfn.IFS(W5800&lt;=3, "Q1", W5800&lt;=6, "Q2", W5800&lt;=9, "Q3", W5800&lt;=12, "Q4")</f>
        <v>Q3</v>
      </c>
      <c r="Y5800" s="4">
        <f t="shared" si="362"/>
        <v>49.000000000000007</v>
      </c>
      <c r="Z5800" t="str">
        <f t="shared" si="363"/>
        <v>September</v>
      </c>
    </row>
    <row r="5801" spans="1:26" x14ac:dyDescent="0.3">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c r="V5801">
        <f t="shared" si="360"/>
        <v>5</v>
      </c>
      <c r="W5801">
        <f t="shared" si="361"/>
        <v>8</v>
      </c>
      <c r="X5801" t="str" cm="1">
        <f t="array" ref="X5801">_xlfn.IFS(W5801&lt;=3, "Q1", W5801&lt;=6, "Q2", W5801&lt;=9, "Q3", W5801&lt;=12, "Q4")</f>
        <v>Q3</v>
      </c>
      <c r="Y5801" s="4">
        <f t="shared" si="362"/>
        <v>-1.4285714285714284</v>
      </c>
      <c r="Z5801" t="str">
        <f t="shared" si="363"/>
        <v>August</v>
      </c>
    </row>
    <row r="5802" spans="1:26" x14ac:dyDescent="0.3">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c r="V5802">
        <f t="shared" si="360"/>
        <v>3</v>
      </c>
      <c r="W5802">
        <f t="shared" si="361"/>
        <v>7</v>
      </c>
      <c r="X5802" t="str" cm="1">
        <f t="array" ref="X5802">_xlfn.IFS(W5802&lt;=3, "Q1", W5802&lt;=6, "Q2", W5802&lt;=9, "Q3", W5802&lt;=12, "Q4")</f>
        <v>Q3</v>
      </c>
      <c r="Y5802" s="4">
        <f t="shared" si="362"/>
        <v>7.5000000000000009</v>
      </c>
      <c r="Z5802" t="str">
        <f t="shared" si="363"/>
        <v>July</v>
      </c>
    </row>
    <row r="5803" spans="1:26" x14ac:dyDescent="0.3">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c r="V5803">
        <f t="shared" si="360"/>
        <v>3</v>
      </c>
      <c r="W5803">
        <f t="shared" si="361"/>
        <v>7</v>
      </c>
      <c r="X5803" t="str" cm="1">
        <f t="array" ref="X5803">_xlfn.IFS(W5803&lt;=3, "Q1", W5803&lt;=6, "Q2", W5803&lt;=9, "Q3", W5803&lt;=12, "Q4")</f>
        <v>Q3</v>
      </c>
      <c r="Y5803" s="4">
        <f t="shared" si="362"/>
        <v>35</v>
      </c>
      <c r="Z5803" t="str">
        <f t="shared" si="363"/>
        <v>July</v>
      </c>
    </row>
    <row r="5804" spans="1:26" x14ac:dyDescent="0.3">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c r="V5804">
        <f t="shared" si="360"/>
        <v>2</v>
      </c>
      <c r="W5804">
        <f t="shared" si="361"/>
        <v>3</v>
      </c>
      <c r="X5804" t="str" cm="1">
        <f t="array" ref="X5804">_xlfn.IFS(W5804&lt;=3, "Q1", W5804&lt;=6, "Q2", W5804&lt;=9, "Q3", W5804&lt;=12, "Q4")</f>
        <v>Q1</v>
      </c>
      <c r="Y5804" s="4">
        <f t="shared" si="362"/>
        <v>7.5000000000000009</v>
      </c>
      <c r="Z5804" t="str">
        <f t="shared" si="363"/>
        <v>March</v>
      </c>
    </row>
    <row r="5805" spans="1:26" x14ac:dyDescent="0.3">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c r="V5805">
        <f t="shared" si="360"/>
        <v>7</v>
      </c>
      <c r="W5805">
        <f t="shared" si="361"/>
        <v>5</v>
      </c>
      <c r="X5805" t="str" cm="1">
        <f t="array" ref="X5805">_xlfn.IFS(W5805&lt;=3, "Q1", W5805&lt;=6, "Q2", W5805&lt;=9, "Q3", W5805&lt;=12, "Q4")</f>
        <v>Q2</v>
      </c>
      <c r="Y5805" s="4">
        <f t="shared" si="362"/>
        <v>11.249999999999998</v>
      </c>
      <c r="Z5805" t="str">
        <f t="shared" si="363"/>
        <v>May</v>
      </c>
    </row>
    <row r="5806" spans="1:26" x14ac:dyDescent="0.3">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c r="V5806">
        <f t="shared" si="360"/>
        <v>6</v>
      </c>
      <c r="W5806">
        <f t="shared" si="361"/>
        <v>11</v>
      </c>
      <c r="X5806" t="str" cm="1">
        <f t="array" ref="X5806">_xlfn.IFS(W5806&lt;=3, "Q1", W5806&lt;=6, "Q2", W5806&lt;=9, "Q3", W5806&lt;=12, "Q4")</f>
        <v>Q4</v>
      </c>
      <c r="Y5806" s="4">
        <f t="shared" si="362"/>
        <v>10</v>
      </c>
      <c r="Z5806" t="str">
        <f t="shared" si="363"/>
        <v>November</v>
      </c>
    </row>
    <row r="5807" spans="1:26" x14ac:dyDescent="0.3">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c r="V5807">
        <f t="shared" si="360"/>
        <v>6</v>
      </c>
      <c r="W5807">
        <f t="shared" si="361"/>
        <v>11</v>
      </c>
      <c r="X5807" t="str" cm="1">
        <f t="array" ref="X5807">_xlfn.IFS(W5807&lt;=3, "Q1", W5807&lt;=6, "Q2", W5807&lt;=9, "Q3", W5807&lt;=12, "Q4")</f>
        <v>Q4</v>
      </c>
      <c r="Y5807" s="4">
        <f t="shared" si="362"/>
        <v>-13.23529411764706</v>
      </c>
      <c r="Z5807" t="str">
        <f t="shared" si="363"/>
        <v>November</v>
      </c>
    </row>
    <row r="5808" spans="1:26" x14ac:dyDescent="0.3">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c r="V5808">
        <f t="shared" si="360"/>
        <v>3</v>
      </c>
      <c r="W5808">
        <f t="shared" si="361"/>
        <v>9</v>
      </c>
      <c r="X5808" t="str" cm="1">
        <f t="array" ref="X5808">_xlfn.IFS(W5808&lt;=3, "Q1", W5808&lt;=6, "Q2", W5808&lt;=9, "Q3", W5808&lt;=12, "Q4")</f>
        <v>Q3</v>
      </c>
      <c r="Y5808" s="4">
        <f t="shared" si="362"/>
        <v>33.75</v>
      </c>
      <c r="Z5808" t="str">
        <f t="shared" si="363"/>
        <v>September</v>
      </c>
    </row>
    <row r="5809" spans="1:26" x14ac:dyDescent="0.3">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c r="V5809">
        <f t="shared" si="360"/>
        <v>3</v>
      </c>
      <c r="W5809">
        <f t="shared" si="361"/>
        <v>9</v>
      </c>
      <c r="X5809" t="str" cm="1">
        <f t="array" ref="X5809">_xlfn.IFS(W5809&lt;=3, "Q1", W5809&lt;=6, "Q2", W5809&lt;=9, "Q3", W5809&lt;=12, "Q4")</f>
        <v>Q3</v>
      </c>
      <c r="Y5809" s="4">
        <f t="shared" si="362"/>
        <v>9.9999999999999982</v>
      </c>
      <c r="Z5809" t="str">
        <f t="shared" si="363"/>
        <v>September</v>
      </c>
    </row>
    <row r="5810" spans="1:26" x14ac:dyDescent="0.3">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c r="V5810">
        <f t="shared" si="360"/>
        <v>3</v>
      </c>
      <c r="W5810">
        <f t="shared" si="361"/>
        <v>9</v>
      </c>
      <c r="X5810" t="str" cm="1">
        <f t="array" ref="X5810">_xlfn.IFS(W5810&lt;=3, "Q1", W5810&lt;=6, "Q2", W5810&lt;=9, "Q3", W5810&lt;=12, "Q4")</f>
        <v>Q3</v>
      </c>
      <c r="Y5810" s="4">
        <f t="shared" si="362"/>
        <v>26.25</v>
      </c>
      <c r="Z5810" t="str">
        <f t="shared" si="363"/>
        <v>September</v>
      </c>
    </row>
    <row r="5811" spans="1:26" x14ac:dyDescent="0.3">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c r="V5811">
        <f t="shared" si="360"/>
        <v>5</v>
      </c>
      <c r="W5811">
        <f t="shared" si="361"/>
        <v>2</v>
      </c>
      <c r="X5811" t="str" cm="1">
        <f t="array" ref="X5811">_xlfn.IFS(W5811&lt;=3, "Q1", W5811&lt;=6, "Q2", W5811&lt;=9, "Q3", W5811&lt;=12, "Q4")</f>
        <v>Q1</v>
      </c>
      <c r="Y5811" s="4">
        <f t="shared" si="362"/>
        <v>-13.750000000000002</v>
      </c>
      <c r="Z5811" t="str">
        <f t="shared" si="363"/>
        <v>February</v>
      </c>
    </row>
    <row r="5812" spans="1:26" x14ac:dyDescent="0.3">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c r="V5812">
        <f t="shared" si="360"/>
        <v>4</v>
      </c>
      <c r="W5812">
        <f t="shared" si="361"/>
        <v>3</v>
      </c>
      <c r="X5812" t="str" cm="1">
        <f t="array" ref="X5812">_xlfn.IFS(W5812&lt;=3, "Q1", W5812&lt;=6, "Q2", W5812&lt;=9, "Q3", W5812&lt;=12, "Q4")</f>
        <v>Q1</v>
      </c>
      <c r="Y5812" s="4">
        <f t="shared" si="362"/>
        <v>46</v>
      </c>
      <c r="Z5812" t="str">
        <f t="shared" si="363"/>
        <v>March</v>
      </c>
    </row>
    <row r="5813" spans="1:26" x14ac:dyDescent="0.3">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c r="V5813">
        <f t="shared" si="360"/>
        <v>4</v>
      </c>
      <c r="W5813">
        <f t="shared" si="361"/>
        <v>3</v>
      </c>
      <c r="X5813" t="str" cm="1">
        <f t="array" ref="X5813">_xlfn.IFS(W5813&lt;=3, "Q1", W5813&lt;=6, "Q2", W5813&lt;=9, "Q3", W5813&lt;=12, "Q4")</f>
        <v>Q1</v>
      </c>
      <c r="Y5813" s="4">
        <f t="shared" si="362"/>
        <v>17</v>
      </c>
      <c r="Z5813" t="str">
        <f t="shared" si="363"/>
        <v>March</v>
      </c>
    </row>
    <row r="5814" spans="1:26" x14ac:dyDescent="0.3">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c r="V5814">
        <f t="shared" si="360"/>
        <v>4</v>
      </c>
      <c r="W5814">
        <f t="shared" si="361"/>
        <v>3</v>
      </c>
      <c r="X5814" t="str" cm="1">
        <f t="array" ref="X5814">_xlfn.IFS(W5814&lt;=3, "Q1", W5814&lt;=6, "Q2", W5814&lt;=9, "Q3", W5814&lt;=12, "Q4")</f>
        <v>Q1</v>
      </c>
      <c r="Y5814" s="4">
        <f t="shared" si="362"/>
        <v>12.5</v>
      </c>
      <c r="Z5814" t="str">
        <f t="shared" si="363"/>
        <v>March</v>
      </c>
    </row>
    <row r="5815" spans="1:26" x14ac:dyDescent="0.3">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c r="V5815">
        <f t="shared" si="360"/>
        <v>1</v>
      </c>
      <c r="W5815">
        <f t="shared" si="361"/>
        <v>7</v>
      </c>
      <c r="X5815" t="str" cm="1">
        <f t="array" ref="X5815">_xlfn.IFS(W5815&lt;=3, "Q1", W5815&lt;=6, "Q2", W5815&lt;=9, "Q3", W5815&lt;=12, "Q4")</f>
        <v>Q3</v>
      </c>
      <c r="Y5815" s="4">
        <f t="shared" si="362"/>
        <v>48.000000000000007</v>
      </c>
      <c r="Z5815" t="str">
        <f t="shared" si="363"/>
        <v>July</v>
      </c>
    </row>
    <row r="5816" spans="1:26" x14ac:dyDescent="0.3">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c r="V5816">
        <f t="shared" si="360"/>
        <v>2</v>
      </c>
      <c r="W5816">
        <f t="shared" si="361"/>
        <v>6</v>
      </c>
      <c r="X5816" t="str" cm="1">
        <f t="array" ref="X5816">_xlfn.IFS(W5816&lt;=3, "Q1", W5816&lt;=6, "Q2", W5816&lt;=9, "Q3", W5816&lt;=12, "Q4")</f>
        <v>Q2</v>
      </c>
      <c r="Y5816" s="4">
        <f t="shared" si="362"/>
        <v>-6.25</v>
      </c>
      <c r="Z5816" t="str">
        <f t="shared" si="363"/>
        <v>June</v>
      </c>
    </row>
    <row r="5817" spans="1:26" x14ac:dyDescent="0.3">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c r="V5817">
        <f t="shared" si="360"/>
        <v>0</v>
      </c>
      <c r="W5817">
        <f t="shared" si="361"/>
        <v>11</v>
      </c>
      <c r="X5817" t="str" cm="1">
        <f t="array" ref="X5817">_xlfn.IFS(W5817&lt;=3, "Q1", W5817&lt;=6, "Q2", W5817&lt;=9, "Q3", W5817&lt;=12, "Q4")</f>
        <v>Q4</v>
      </c>
      <c r="Y5817" s="4">
        <f t="shared" si="362"/>
        <v>28.000000000000004</v>
      </c>
      <c r="Z5817" t="str">
        <f t="shared" si="363"/>
        <v>November</v>
      </c>
    </row>
    <row r="5818" spans="1:26" x14ac:dyDescent="0.3">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c r="V5818">
        <f t="shared" si="360"/>
        <v>0</v>
      </c>
      <c r="W5818">
        <f t="shared" si="361"/>
        <v>11</v>
      </c>
      <c r="X5818" t="str" cm="1">
        <f t="array" ref="X5818">_xlfn.IFS(W5818&lt;=3, "Q1", W5818&lt;=6, "Q2", W5818&lt;=9, "Q3", W5818&lt;=12, "Q4")</f>
        <v>Q4</v>
      </c>
      <c r="Y5818" s="4">
        <f t="shared" si="362"/>
        <v>36.25</v>
      </c>
      <c r="Z5818" t="str">
        <f t="shared" si="363"/>
        <v>November</v>
      </c>
    </row>
    <row r="5819" spans="1:26" x14ac:dyDescent="0.3">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c r="V5819">
        <f t="shared" si="360"/>
        <v>0</v>
      </c>
      <c r="W5819">
        <f t="shared" si="361"/>
        <v>11</v>
      </c>
      <c r="X5819" t="str" cm="1">
        <f t="array" ref="X5819">_xlfn.IFS(W5819&lt;=3, "Q1", W5819&lt;=6, "Q2", W5819&lt;=9, "Q3", W5819&lt;=12, "Q4")</f>
        <v>Q4</v>
      </c>
      <c r="Y5819" s="4">
        <f t="shared" si="362"/>
        <v>33.75</v>
      </c>
      <c r="Z5819" t="str">
        <f t="shared" si="363"/>
        <v>November</v>
      </c>
    </row>
    <row r="5820" spans="1:26" x14ac:dyDescent="0.3">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c r="V5820">
        <f t="shared" si="360"/>
        <v>0</v>
      </c>
      <c r="W5820">
        <f t="shared" si="361"/>
        <v>11</v>
      </c>
      <c r="X5820" t="str" cm="1">
        <f t="array" ref="X5820">_xlfn.IFS(W5820&lt;=3, "Q1", W5820&lt;=6, "Q2", W5820&lt;=9, "Q3", W5820&lt;=12, "Q4")</f>
        <v>Q4</v>
      </c>
      <c r="Y5820" s="4">
        <f t="shared" si="362"/>
        <v>48</v>
      </c>
      <c r="Z5820" t="str">
        <f t="shared" si="363"/>
        <v>November</v>
      </c>
    </row>
    <row r="5821" spans="1:26" x14ac:dyDescent="0.3">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c r="V5821">
        <f t="shared" si="360"/>
        <v>0</v>
      </c>
      <c r="W5821">
        <f t="shared" si="361"/>
        <v>11</v>
      </c>
      <c r="X5821" t="str" cm="1">
        <f t="array" ref="X5821">_xlfn.IFS(W5821&lt;=3, "Q1", W5821&lt;=6, "Q2", W5821&lt;=9, "Q3", W5821&lt;=12, "Q4")</f>
        <v>Q4</v>
      </c>
      <c r="Y5821" s="4">
        <f t="shared" si="362"/>
        <v>49.000000000000007</v>
      </c>
      <c r="Z5821" t="str">
        <f t="shared" si="363"/>
        <v>November</v>
      </c>
    </row>
    <row r="5822" spans="1:26" x14ac:dyDescent="0.3">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c r="V5822">
        <f t="shared" si="360"/>
        <v>6</v>
      </c>
      <c r="W5822">
        <f t="shared" si="361"/>
        <v>5</v>
      </c>
      <c r="X5822" t="str" cm="1">
        <f t="array" ref="X5822">_xlfn.IFS(W5822&lt;=3, "Q1", W5822&lt;=6, "Q2", W5822&lt;=9, "Q3", W5822&lt;=12, "Q4")</f>
        <v>Q2</v>
      </c>
      <c r="Y5822" s="4">
        <f t="shared" si="362"/>
        <v>2</v>
      </c>
      <c r="Z5822" t="str">
        <f t="shared" si="363"/>
        <v>May</v>
      </c>
    </row>
    <row r="5823" spans="1:26" x14ac:dyDescent="0.3">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c r="V5823">
        <f t="shared" si="360"/>
        <v>6</v>
      </c>
      <c r="W5823">
        <f t="shared" si="361"/>
        <v>5</v>
      </c>
      <c r="X5823" t="str" cm="1">
        <f t="array" ref="X5823">_xlfn.IFS(W5823&lt;=3, "Q1", W5823&lt;=6, "Q2", W5823&lt;=9, "Q3", W5823&lt;=12, "Q4")</f>
        <v>Q2</v>
      </c>
      <c r="Y5823" s="4">
        <f t="shared" si="362"/>
        <v>27</v>
      </c>
      <c r="Z5823" t="str">
        <f t="shared" si="363"/>
        <v>May</v>
      </c>
    </row>
    <row r="5824" spans="1:26" x14ac:dyDescent="0.3">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c r="V5824">
        <f t="shared" si="360"/>
        <v>6</v>
      </c>
      <c r="W5824">
        <f t="shared" si="361"/>
        <v>5</v>
      </c>
      <c r="X5824" t="str" cm="1">
        <f t="array" ref="X5824">_xlfn.IFS(W5824&lt;=3, "Q1", W5824&lt;=6, "Q2", W5824&lt;=9, "Q3", W5824&lt;=12, "Q4")</f>
        <v>Q2</v>
      </c>
      <c r="Y5824" s="4">
        <f t="shared" si="362"/>
        <v>-3.75</v>
      </c>
      <c r="Z5824" t="str">
        <f t="shared" si="363"/>
        <v>May</v>
      </c>
    </row>
    <row r="5825" spans="1:26" x14ac:dyDescent="0.3">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c r="V5825">
        <f t="shared" si="360"/>
        <v>6</v>
      </c>
      <c r="W5825">
        <f t="shared" si="361"/>
        <v>5</v>
      </c>
      <c r="X5825" t="str" cm="1">
        <f t="array" ref="X5825">_xlfn.IFS(W5825&lt;=3, "Q1", W5825&lt;=6, "Q2", W5825&lt;=9, "Q3", W5825&lt;=12, "Q4")</f>
        <v>Q2</v>
      </c>
      <c r="Y5825" s="4">
        <f t="shared" si="362"/>
        <v>33.75</v>
      </c>
      <c r="Z5825" t="str">
        <f t="shared" si="363"/>
        <v>May</v>
      </c>
    </row>
    <row r="5826" spans="1:26" x14ac:dyDescent="0.3">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c r="V5826">
        <f t="shared" si="360"/>
        <v>0</v>
      </c>
      <c r="W5826">
        <f t="shared" si="361"/>
        <v>5</v>
      </c>
      <c r="X5826" t="str" cm="1">
        <f t="array" ref="X5826">_xlfn.IFS(W5826&lt;=3, "Q1", W5826&lt;=6, "Q2", W5826&lt;=9, "Q3", W5826&lt;=12, "Q4")</f>
        <v>Q2</v>
      </c>
      <c r="Y5826" s="4">
        <f t="shared" si="362"/>
        <v>7.5</v>
      </c>
      <c r="Z5826" t="str">
        <f t="shared" si="363"/>
        <v>May</v>
      </c>
    </row>
    <row r="5827" spans="1:26" x14ac:dyDescent="0.3">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c r="V5827">
        <f t="shared" ref="V5827:V5890" si="364">D5827-C5827</f>
        <v>3</v>
      </c>
      <c r="W5827">
        <f t="shared" ref="W5827:W5890" si="365">MONTH(C5827)</f>
        <v>9</v>
      </c>
      <c r="X5827" t="str" cm="1">
        <f t="array" ref="X5827">_xlfn.IFS(W5827&lt;=3, "Q1", W5827&lt;=6, "Q2", W5827&lt;=9, "Q3", W5827&lt;=12, "Q4")</f>
        <v>Q3</v>
      </c>
      <c r="Y5827" s="4">
        <f t="shared" ref="Y5827:Y5890" si="366">(U5827/R5827)*100</f>
        <v>48.000000000000007</v>
      </c>
      <c r="Z5827" t="str">
        <f t="shared" ref="Z5827:Z5890" si="367">TEXT(C5827, "mmmm")</f>
        <v>September</v>
      </c>
    </row>
    <row r="5828" spans="1:26" x14ac:dyDescent="0.3">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c r="V5828">
        <f t="shared" si="364"/>
        <v>3</v>
      </c>
      <c r="W5828">
        <f t="shared" si="365"/>
        <v>9</v>
      </c>
      <c r="X5828" t="str" cm="1">
        <f t="array" ref="X5828">_xlfn.IFS(W5828&lt;=3, "Q1", W5828&lt;=6, "Q2", W5828&lt;=9, "Q3", W5828&lt;=12, "Q4")</f>
        <v>Q3</v>
      </c>
      <c r="Y5828" s="4">
        <f t="shared" si="366"/>
        <v>15.555555555555554</v>
      </c>
      <c r="Z5828" t="str">
        <f t="shared" si="367"/>
        <v>September</v>
      </c>
    </row>
    <row r="5829" spans="1:26" x14ac:dyDescent="0.3">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c r="V5829">
        <f t="shared" si="364"/>
        <v>3</v>
      </c>
      <c r="W5829">
        <f t="shared" si="365"/>
        <v>9</v>
      </c>
      <c r="X5829" t="str" cm="1">
        <f t="array" ref="X5829">_xlfn.IFS(W5829&lt;=3, "Q1", W5829&lt;=6, "Q2", W5829&lt;=9, "Q3", W5829&lt;=12, "Q4")</f>
        <v>Q3</v>
      </c>
      <c r="Y5829" s="4">
        <f t="shared" si="366"/>
        <v>-4.4444444444444446</v>
      </c>
      <c r="Z5829" t="str">
        <f t="shared" si="367"/>
        <v>September</v>
      </c>
    </row>
    <row r="5830" spans="1:26" x14ac:dyDescent="0.3">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c r="V5830">
        <f t="shared" si="364"/>
        <v>3</v>
      </c>
      <c r="W5830">
        <f t="shared" si="365"/>
        <v>9</v>
      </c>
      <c r="X5830" t="str" cm="1">
        <f t="array" ref="X5830">_xlfn.IFS(W5830&lt;=3, "Q1", W5830&lt;=6, "Q2", W5830&lt;=9, "Q3", W5830&lt;=12, "Q4")</f>
        <v>Q3</v>
      </c>
      <c r="Y5830" s="4">
        <f t="shared" si="366"/>
        <v>40.000000000000007</v>
      </c>
      <c r="Z5830" t="str">
        <f t="shared" si="367"/>
        <v>September</v>
      </c>
    </row>
    <row r="5831" spans="1:26" x14ac:dyDescent="0.3">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c r="V5831">
        <f t="shared" si="364"/>
        <v>4</v>
      </c>
      <c r="W5831">
        <f t="shared" si="365"/>
        <v>12</v>
      </c>
      <c r="X5831" t="str" cm="1">
        <f t="array" ref="X5831">_xlfn.IFS(W5831&lt;=3, "Q1", W5831&lt;=6, "Q2", W5831&lt;=9, "Q3", W5831&lt;=12, "Q4")</f>
        <v>Q4</v>
      </c>
      <c r="Y5831" s="4">
        <f t="shared" si="366"/>
        <v>17.999999999999996</v>
      </c>
      <c r="Z5831" t="str">
        <f t="shared" si="367"/>
        <v>December</v>
      </c>
    </row>
    <row r="5832" spans="1:26" x14ac:dyDescent="0.3">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c r="V5832">
        <f t="shared" si="364"/>
        <v>4</v>
      </c>
      <c r="W5832">
        <f t="shared" si="365"/>
        <v>12</v>
      </c>
      <c r="X5832" t="str" cm="1">
        <f t="array" ref="X5832">_xlfn.IFS(W5832&lt;=3, "Q1", W5832&lt;=6, "Q2", W5832&lt;=9, "Q3", W5832&lt;=12, "Q4")</f>
        <v>Q4</v>
      </c>
      <c r="Y5832" s="4">
        <f t="shared" si="366"/>
        <v>26.999999999999996</v>
      </c>
      <c r="Z5832" t="str">
        <f t="shared" si="367"/>
        <v>December</v>
      </c>
    </row>
    <row r="5833" spans="1:26" x14ac:dyDescent="0.3">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c r="V5833">
        <f t="shared" si="364"/>
        <v>4</v>
      </c>
      <c r="W5833">
        <f t="shared" si="365"/>
        <v>7</v>
      </c>
      <c r="X5833" t="str" cm="1">
        <f t="array" ref="X5833">_xlfn.IFS(W5833&lt;=3, "Q1", W5833&lt;=6, "Q2", W5833&lt;=9, "Q3", W5833&lt;=12, "Q4")</f>
        <v>Q3</v>
      </c>
      <c r="Y5833" s="4">
        <f t="shared" si="366"/>
        <v>34</v>
      </c>
      <c r="Z5833" t="str">
        <f t="shared" si="367"/>
        <v>July</v>
      </c>
    </row>
    <row r="5834" spans="1:26" x14ac:dyDescent="0.3">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c r="V5834">
        <f t="shared" si="364"/>
        <v>5</v>
      </c>
      <c r="W5834">
        <f t="shared" si="365"/>
        <v>7</v>
      </c>
      <c r="X5834" t="str" cm="1">
        <f t="array" ref="X5834">_xlfn.IFS(W5834&lt;=3, "Q1", W5834&lt;=6, "Q2", W5834&lt;=9, "Q3", W5834&lt;=12, "Q4")</f>
        <v>Q3</v>
      </c>
      <c r="Y5834" s="4">
        <f t="shared" si="366"/>
        <v>32.5</v>
      </c>
      <c r="Z5834" t="str">
        <f t="shared" si="367"/>
        <v>July</v>
      </c>
    </row>
    <row r="5835" spans="1:26" x14ac:dyDescent="0.3">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c r="V5835">
        <f t="shared" si="364"/>
        <v>5</v>
      </c>
      <c r="W5835">
        <f t="shared" si="365"/>
        <v>7</v>
      </c>
      <c r="X5835" t="str" cm="1">
        <f t="array" ref="X5835">_xlfn.IFS(W5835&lt;=3, "Q1", W5835&lt;=6, "Q2", W5835&lt;=9, "Q3", W5835&lt;=12, "Q4")</f>
        <v>Q3</v>
      </c>
      <c r="Y5835" s="4">
        <f t="shared" si="366"/>
        <v>0</v>
      </c>
      <c r="Z5835" t="str">
        <f t="shared" si="367"/>
        <v>July</v>
      </c>
    </row>
    <row r="5836" spans="1:26" x14ac:dyDescent="0.3">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c r="V5836">
        <f t="shared" si="364"/>
        <v>7</v>
      </c>
      <c r="W5836">
        <f t="shared" si="365"/>
        <v>6</v>
      </c>
      <c r="X5836" t="str" cm="1">
        <f t="array" ref="X5836">_xlfn.IFS(W5836&lt;=3, "Q1", W5836&lt;=6, "Q2", W5836&lt;=9, "Q3", W5836&lt;=12, "Q4")</f>
        <v>Q2</v>
      </c>
      <c r="Y5836" s="4">
        <f t="shared" si="366"/>
        <v>-66.666666666666657</v>
      </c>
      <c r="Z5836" t="str">
        <f t="shared" si="367"/>
        <v>June</v>
      </c>
    </row>
    <row r="5837" spans="1:26" x14ac:dyDescent="0.3">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c r="V5837">
        <f t="shared" si="364"/>
        <v>7</v>
      </c>
      <c r="W5837">
        <f t="shared" si="365"/>
        <v>6</v>
      </c>
      <c r="X5837" t="str" cm="1">
        <f t="array" ref="X5837">_xlfn.IFS(W5837&lt;=3, "Q1", W5837&lt;=6, "Q2", W5837&lt;=9, "Q3", W5837&lt;=12, "Q4")</f>
        <v>Q2</v>
      </c>
      <c r="Y5837" s="4">
        <f t="shared" si="366"/>
        <v>-70</v>
      </c>
      <c r="Z5837" t="str">
        <f t="shared" si="367"/>
        <v>June</v>
      </c>
    </row>
    <row r="5838" spans="1:26" x14ac:dyDescent="0.3">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c r="V5838">
        <f t="shared" si="364"/>
        <v>7</v>
      </c>
      <c r="W5838">
        <f t="shared" si="365"/>
        <v>6</v>
      </c>
      <c r="X5838" t="str" cm="1">
        <f t="array" ref="X5838">_xlfn.IFS(W5838&lt;=3, "Q1", W5838&lt;=6, "Q2", W5838&lt;=9, "Q3", W5838&lt;=12, "Q4")</f>
        <v>Q2</v>
      </c>
      <c r="Y5838" s="4">
        <f t="shared" si="366"/>
        <v>-11.250000000000002</v>
      </c>
      <c r="Z5838" t="str">
        <f t="shared" si="367"/>
        <v>June</v>
      </c>
    </row>
    <row r="5839" spans="1:26" x14ac:dyDescent="0.3">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c r="V5839">
        <f t="shared" si="364"/>
        <v>6</v>
      </c>
      <c r="W5839">
        <f t="shared" si="365"/>
        <v>11</v>
      </c>
      <c r="X5839" t="str" cm="1">
        <f t="array" ref="X5839">_xlfn.IFS(W5839&lt;=3, "Q1", W5839&lt;=6, "Q2", W5839&lt;=9, "Q3", W5839&lt;=12, "Q4")</f>
        <v>Q4</v>
      </c>
      <c r="Y5839" s="4">
        <f t="shared" si="366"/>
        <v>10</v>
      </c>
      <c r="Z5839" t="str">
        <f t="shared" si="367"/>
        <v>November</v>
      </c>
    </row>
    <row r="5840" spans="1:26" x14ac:dyDescent="0.3">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c r="V5840">
        <f t="shared" si="364"/>
        <v>7</v>
      </c>
      <c r="W5840">
        <f t="shared" si="365"/>
        <v>3</v>
      </c>
      <c r="X5840" t="str" cm="1">
        <f t="array" ref="X5840">_xlfn.IFS(W5840&lt;=3, "Q1", W5840&lt;=6, "Q2", W5840&lt;=9, "Q3", W5840&lt;=12, "Q4")</f>
        <v>Q1</v>
      </c>
      <c r="Y5840" s="4">
        <f t="shared" si="366"/>
        <v>3.9999999999999996</v>
      </c>
      <c r="Z5840" t="str">
        <f t="shared" si="367"/>
        <v>March</v>
      </c>
    </row>
    <row r="5841" spans="1:26" x14ac:dyDescent="0.3">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c r="V5841">
        <f t="shared" si="364"/>
        <v>4</v>
      </c>
      <c r="W5841">
        <f t="shared" si="365"/>
        <v>9</v>
      </c>
      <c r="X5841" t="str" cm="1">
        <f t="array" ref="X5841">_xlfn.IFS(W5841&lt;=3, "Q1", W5841&lt;=6, "Q2", W5841&lt;=9, "Q3", W5841&lt;=12, "Q4")</f>
        <v>Q3</v>
      </c>
      <c r="Y5841" s="4">
        <f t="shared" si="366"/>
        <v>48</v>
      </c>
      <c r="Z5841" t="str">
        <f t="shared" si="367"/>
        <v>September</v>
      </c>
    </row>
    <row r="5842" spans="1:26" x14ac:dyDescent="0.3">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c r="V5842">
        <f t="shared" si="364"/>
        <v>4</v>
      </c>
      <c r="W5842">
        <f t="shared" si="365"/>
        <v>9</v>
      </c>
      <c r="X5842" t="str" cm="1">
        <f t="array" ref="X5842">_xlfn.IFS(W5842&lt;=3, "Q1", W5842&lt;=6, "Q2", W5842&lt;=9, "Q3", W5842&lt;=12, "Q4")</f>
        <v>Q3</v>
      </c>
      <c r="Y5842" s="4">
        <f t="shared" si="366"/>
        <v>23</v>
      </c>
      <c r="Z5842" t="str">
        <f t="shared" si="367"/>
        <v>September</v>
      </c>
    </row>
    <row r="5843" spans="1:26" x14ac:dyDescent="0.3">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c r="V5843">
        <f t="shared" si="364"/>
        <v>4</v>
      </c>
      <c r="W5843">
        <f t="shared" si="365"/>
        <v>11</v>
      </c>
      <c r="X5843" t="str" cm="1">
        <f t="array" ref="X5843">_xlfn.IFS(W5843&lt;=3, "Q1", W5843&lt;=6, "Q2", W5843&lt;=9, "Q3", W5843&lt;=12, "Q4")</f>
        <v>Q4</v>
      </c>
      <c r="Y5843" s="4">
        <f t="shared" si="366"/>
        <v>12.5</v>
      </c>
      <c r="Z5843" t="str">
        <f t="shared" si="367"/>
        <v>November</v>
      </c>
    </row>
    <row r="5844" spans="1:26" x14ac:dyDescent="0.3">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c r="V5844">
        <f t="shared" si="364"/>
        <v>4</v>
      </c>
      <c r="W5844">
        <f t="shared" si="365"/>
        <v>11</v>
      </c>
      <c r="X5844" t="str" cm="1">
        <f t="array" ref="X5844">_xlfn.IFS(W5844&lt;=3, "Q1", W5844&lt;=6, "Q2", W5844&lt;=9, "Q3", W5844&lt;=12, "Q4")</f>
        <v>Q4</v>
      </c>
      <c r="Y5844" s="4">
        <f t="shared" si="366"/>
        <v>2</v>
      </c>
      <c r="Z5844" t="str">
        <f t="shared" si="367"/>
        <v>November</v>
      </c>
    </row>
    <row r="5845" spans="1:26" x14ac:dyDescent="0.3">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c r="V5845">
        <f t="shared" si="364"/>
        <v>4</v>
      </c>
      <c r="W5845">
        <f t="shared" si="365"/>
        <v>11</v>
      </c>
      <c r="X5845" t="str" cm="1">
        <f t="array" ref="X5845">_xlfn.IFS(W5845&lt;=3, "Q1", W5845&lt;=6, "Q2", W5845&lt;=9, "Q3", W5845&lt;=12, "Q4")</f>
        <v>Q4</v>
      </c>
      <c r="Y5845" s="4">
        <f t="shared" si="366"/>
        <v>36.000000000000007</v>
      </c>
      <c r="Z5845" t="str">
        <f t="shared" si="367"/>
        <v>November</v>
      </c>
    </row>
    <row r="5846" spans="1:26" x14ac:dyDescent="0.3">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c r="V5846">
        <f t="shared" si="364"/>
        <v>4</v>
      </c>
      <c r="W5846">
        <f t="shared" si="365"/>
        <v>11</v>
      </c>
      <c r="X5846" t="str" cm="1">
        <f t="array" ref="X5846">_xlfn.IFS(W5846&lt;=3, "Q1", W5846&lt;=6, "Q2", W5846&lt;=9, "Q3", W5846&lt;=12, "Q4")</f>
        <v>Q4</v>
      </c>
      <c r="Y5846" s="4">
        <f t="shared" si="366"/>
        <v>6.9999999999999991</v>
      </c>
      <c r="Z5846" t="str">
        <f t="shared" si="367"/>
        <v>November</v>
      </c>
    </row>
    <row r="5847" spans="1:26" x14ac:dyDescent="0.3">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c r="V5847">
        <f t="shared" si="364"/>
        <v>4</v>
      </c>
      <c r="W5847">
        <f t="shared" si="365"/>
        <v>11</v>
      </c>
      <c r="X5847" t="str" cm="1">
        <f t="array" ref="X5847">_xlfn.IFS(W5847&lt;=3, "Q1", W5847&lt;=6, "Q2", W5847&lt;=9, "Q3", W5847&lt;=12, "Q4")</f>
        <v>Q4</v>
      </c>
      <c r="Y5847" s="4">
        <f t="shared" si="366"/>
        <v>48</v>
      </c>
      <c r="Z5847" t="str">
        <f t="shared" si="367"/>
        <v>November</v>
      </c>
    </row>
    <row r="5848" spans="1:26" x14ac:dyDescent="0.3">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c r="V5848">
        <f t="shared" si="364"/>
        <v>4</v>
      </c>
      <c r="W5848">
        <f t="shared" si="365"/>
        <v>11</v>
      </c>
      <c r="X5848" t="str" cm="1">
        <f t="array" ref="X5848">_xlfn.IFS(W5848&lt;=3, "Q1", W5848&lt;=6, "Q2", W5848&lt;=9, "Q3", W5848&lt;=12, "Q4")</f>
        <v>Q4</v>
      </c>
      <c r="Y5848" s="4">
        <f t="shared" si="366"/>
        <v>1.25</v>
      </c>
      <c r="Z5848" t="str">
        <f t="shared" si="367"/>
        <v>November</v>
      </c>
    </row>
    <row r="5849" spans="1:26" x14ac:dyDescent="0.3">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c r="V5849">
        <f t="shared" si="364"/>
        <v>4</v>
      </c>
      <c r="W5849">
        <f t="shared" si="365"/>
        <v>11</v>
      </c>
      <c r="X5849" t="str" cm="1">
        <f t="array" ref="X5849">_xlfn.IFS(W5849&lt;=3, "Q1", W5849&lt;=6, "Q2", W5849&lt;=9, "Q3", W5849&lt;=12, "Q4")</f>
        <v>Q4</v>
      </c>
      <c r="Y5849" s="4">
        <f t="shared" si="366"/>
        <v>42</v>
      </c>
      <c r="Z5849" t="str">
        <f t="shared" si="367"/>
        <v>November</v>
      </c>
    </row>
    <row r="5850" spans="1:26" x14ac:dyDescent="0.3">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c r="V5850">
        <f t="shared" si="364"/>
        <v>4</v>
      </c>
      <c r="W5850">
        <f t="shared" si="365"/>
        <v>11</v>
      </c>
      <c r="X5850" t="str" cm="1">
        <f t="array" ref="X5850">_xlfn.IFS(W5850&lt;=3, "Q1", W5850&lt;=6, "Q2", W5850&lt;=9, "Q3", W5850&lt;=12, "Q4")</f>
        <v>Q4</v>
      </c>
      <c r="Y5850" s="4">
        <f t="shared" si="366"/>
        <v>25</v>
      </c>
      <c r="Z5850" t="str">
        <f t="shared" si="367"/>
        <v>November</v>
      </c>
    </row>
    <row r="5851" spans="1:26" x14ac:dyDescent="0.3">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c r="V5851">
        <f t="shared" si="364"/>
        <v>4</v>
      </c>
      <c r="W5851">
        <f t="shared" si="365"/>
        <v>11</v>
      </c>
      <c r="X5851" t="str" cm="1">
        <f t="array" ref="X5851">_xlfn.IFS(W5851&lt;=3, "Q1", W5851&lt;=6, "Q2", W5851&lt;=9, "Q3", W5851&lt;=12, "Q4")</f>
        <v>Q4</v>
      </c>
      <c r="Y5851" s="4">
        <f t="shared" si="366"/>
        <v>18</v>
      </c>
      <c r="Z5851" t="str">
        <f t="shared" si="367"/>
        <v>November</v>
      </c>
    </row>
    <row r="5852" spans="1:26" x14ac:dyDescent="0.3">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c r="V5852">
        <f t="shared" si="364"/>
        <v>4</v>
      </c>
      <c r="W5852">
        <f t="shared" si="365"/>
        <v>11</v>
      </c>
      <c r="X5852" t="str" cm="1">
        <f t="array" ref="X5852">_xlfn.IFS(W5852&lt;=3, "Q1", W5852&lt;=6, "Q2", W5852&lt;=9, "Q3", W5852&lt;=12, "Q4")</f>
        <v>Q4</v>
      </c>
      <c r="Y5852" s="4">
        <f t="shared" si="366"/>
        <v>50</v>
      </c>
      <c r="Z5852" t="str">
        <f t="shared" si="367"/>
        <v>November</v>
      </c>
    </row>
    <row r="5853" spans="1:26" x14ac:dyDescent="0.3">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c r="V5853">
        <f t="shared" si="364"/>
        <v>4</v>
      </c>
      <c r="W5853">
        <f t="shared" si="365"/>
        <v>11</v>
      </c>
      <c r="X5853" t="str" cm="1">
        <f t="array" ref="X5853">_xlfn.IFS(W5853&lt;=3, "Q1", W5853&lt;=6, "Q2", W5853&lt;=9, "Q3", W5853&lt;=12, "Q4")</f>
        <v>Q4</v>
      </c>
      <c r="Y5853" s="4">
        <f t="shared" si="366"/>
        <v>46</v>
      </c>
      <c r="Z5853" t="str">
        <f t="shared" si="367"/>
        <v>November</v>
      </c>
    </row>
    <row r="5854" spans="1:26" x14ac:dyDescent="0.3">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c r="V5854">
        <f t="shared" si="364"/>
        <v>4</v>
      </c>
      <c r="W5854">
        <f t="shared" si="365"/>
        <v>11</v>
      </c>
      <c r="X5854" t="str" cm="1">
        <f t="array" ref="X5854">_xlfn.IFS(W5854&lt;=3, "Q1", W5854&lt;=6, "Q2", W5854&lt;=9, "Q3", W5854&lt;=12, "Q4")</f>
        <v>Q4</v>
      </c>
      <c r="Y5854" s="4">
        <f t="shared" si="366"/>
        <v>44</v>
      </c>
      <c r="Z5854" t="str">
        <f t="shared" si="367"/>
        <v>November</v>
      </c>
    </row>
    <row r="5855" spans="1:26" x14ac:dyDescent="0.3">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c r="V5855">
        <f t="shared" si="364"/>
        <v>4</v>
      </c>
      <c r="W5855">
        <f t="shared" si="365"/>
        <v>9</v>
      </c>
      <c r="X5855" t="str" cm="1">
        <f t="array" ref="X5855">_xlfn.IFS(W5855&lt;=3, "Q1", W5855&lt;=6, "Q2", W5855&lt;=9, "Q3", W5855&lt;=12, "Q4")</f>
        <v>Q3</v>
      </c>
      <c r="Y5855" s="4">
        <f t="shared" si="366"/>
        <v>49</v>
      </c>
      <c r="Z5855" t="str">
        <f t="shared" si="367"/>
        <v>September</v>
      </c>
    </row>
    <row r="5856" spans="1:26" x14ac:dyDescent="0.3">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c r="V5856">
        <f t="shared" si="364"/>
        <v>6</v>
      </c>
      <c r="W5856">
        <f t="shared" si="365"/>
        <v>8</v>
      </c>
      <c r="X5856" t="str" cm="1">
        <f t="array" ref="X5856">_xlfn.IFS(W5856&lt;=3, "Q1", W5856&lt;=6, "Q2", W5856&lt;=9, "Q3", W5856&lt;=12, "Q4")</f>
        <v>Q3</v>
      </c>
      <c r="Y5856" s="4">
        <f t="shared" si="366"/>
        <v>-3.75</v>
      </c>
      <c r="Z5856" t="str">
        <f t="shared" si="367"/>
        <v>August</v>
      </c>
    </row>
    <row r="5857" spans="1:26" x14ac:dyDescent="0.3">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c r="V5857">
        <f t="shared" si="364"/>
        <v>6</v>
      </c>
      <c r="W5857">
        <f t="shared" si="365"/>
        <v>8</v>
      </c>
      <c r="X5857" t="str" cm="1">
        <f t="array" ref="X5857">_xlfn.IFS(W5857&lt;=3, "Q1", W5857&lt;=6, "Q2", W5857&lt;=9, "Q3", W5857&lt;=12, "Q4")</f>
        <v>Q3</v>
      </c>
      <c r="Y5857" s="4">
        <f t="shared" si="366"/>
        <v>-21.25</v>
      </c>
      <c r="Z5857" t="str">
        <f t="shared" si="367"/>
        <v>August</v>
      </c>
    </row>
    <row r="5858" spans="1:26" x14ac:dyDescent="0.3">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c r="V5858">
        <f t="shared" si="364"/>
        <v>6</v>
      </c>
      <c r="W5858">
        <f t="shared" si="365"/>
        <v>8</v>
      </c>
      <c r="X5858" t="str" cm="1">
        <f t="array" ref="X5858">_xlfn.IFS(W5858&lt;=3, "Q1", W5858&lt;=6, "Q2", W5858&lt;=9, "Q3", W5858&lt;=12, "Q4")</f>
        <v>Q3</v>
      </c>
      <c r="Y5858" s="4">
        <f t="shared" si="366"/>
        <v>-159.99999999999997</v>
      </c>
      <c r="Z5858" t="str">
        <f t="shared" si="367"/>
        <v>August</v>
      </c>
    </row>
    <row r="5859" spans="1:26" x14ac:dyDescent="0.3">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c r="V5859">
        <f t="shared" si="364"/>
        <v>6</v>
      </c>
      <c r="W5859">
        <f t="shared" si="365"/>
        <v>8</v>
      </c>
      <c r="X5859" t="str" cm="1">
        <f t="array" ref="X5859">_xlfn.IFS(W5859&lt;=3, "Q1", W5859&lt;=6, "Q2", W5859&lt;=9, "Q3", W5859&lt;=12, "Q4")</f>
        <v>Q3</v>
      </c>
      <c r="Y5859" s="4">
        <f t="shared" si="366"/>
        <v>-77.5</v>
      </c>
      <c r="Z5859" t="str">
        <f t="shared" si="367"/>
        <v>August</v>
      </c>
    </row>
    <row r="5860" spans="1:26" x14ac:dyDescent="0.3">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c r="V5860">
        <f t="shared" si="364"/>
        <v>4</v>
      </c>
      <c r="W5860">
        <f t="shared" si="365"/>
        <v>9</v>
      </c>
      <c r="X5860" t="str" cm="1">
        <f t="array" ref="X5860">_xlfn.IFS(W5860&lt;=3, "Q1", W5860&lt;=6, "Q2", W5860&lt;=9, "Q3", W5860&lt;=12, "Q4")</f>
        <v>Q3</v>
      </c>
      <c r="Y5860" s="4">
        <f t="shared" si="366"/>
        <v>5.882352941176471</v>
      </c>
      <c r="Z5860" t="str">
        <f t="shared" si="367"/>
        <v>September</v>
      </c>
    </row>
    <row r="5861" spans="1:26" x14ac:dyDescent="0.3">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c r="V5861">
        <f t="shared" si="364"/>
        <v>7</v>
      </c>
      <c r="W5861">
        <f t="shared" si="365"/>
        <v>11</v>
      </c>
      <c r="X5861" t="str" cm="1">
        <f t="array" ref="X5861">_xlfn.IFS(W5861&lt;=3, "Q1", W5861&lt;=6, "Q2", W5861&lt;=9, "Q3", W5861&lt;=12, "Q4")</f>
        <v>Q4</v>
      </c>
      <c r="Y5861" s="4">
        <f t="shared" si="366"/>
        <v>15</v>
      </c>
      <c r="Z5861" t="str">
        <f t="shared" si="367"/>
        <v>November</v>
      </c>
    </row>
    <row r="5862" spans="1:26" x14ac:dyDescent="0.3">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c r="V5862">
        <f t="shared" si="364"/>
        <v>5</v>
      </c>
      <c r="W5862">
        <f t="shared" si="365"/>
        <v>4</v>
      </c>
      <c r="X5862" t="str" cm="1">
        <f t="array" ref="X5862">_xlfn.IFS(W5862&lt;=3, "Q1", W5862&lt;=6, "Q2", W5862&lt;=9, "Q3", W5862&lt;=12, "Q4")</f>
        <v>Q2</v>
      </c>
      <c r="Y5862" s="4">
        <f t="shared" si="366"/>
        <v>36.25</v>
      </c>
      <c r="Z5862" t="str">
        <f t="shared" si="367"/>
        <v>April</v>
      </c>
    </row>
    <row r="5863" spans="1:26" x14ac:dyDescent="0.3">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c r="V5863">
        <f t="shared" si="364"/>
        <v>3</v>
      </c>
      <c r="W5863">
        <f t="shared" si="365"/>
        <v>5</v>
      </c>
      <c r="X5863" t="str" cm="1">
        <f t="array" ref="X5863">_xlfn.IFS(W5863&lt;=3, "Q1", W5863&lt;=6, "Q2", W5863&lt;=9, "Q3", W5863&lt;=12, "Q4")</f>
        <v>Q2</v>
      </c>
      <c r="Y5863" s="4">
        <f t="shared" si="366"/>
        <v>49</v>
      </c>
      <c r="Z5863" t="str">
        <f t="shared" si="367"/>
        <v>May</v>
      </c>
    </row>
    <row r="5864" spans="1:26" x14ac:dyDescent="0.3">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c r="V5864">
        <f t="shared" si="364"/>
        <v>3</v>
      </c>
      <c r="W5864">
        <f t="shared" si="365"/>
        <v>5</v>
      </c>
      <c r="X5864" t="str" cm="1">
        <f t="array" ref="X5864">_xlfn.IFS(W5864&lt;=3, "Q1", W5864&lt;=6, "Q2", W5864&lt;=9, "Q3", W5864&lt;=12, "Q4")</f>
        <v>Q2</v>
      </c>
      <c r="Y5864" s="4">
        <f t="shared" si="366"/>
        <v>48.000000000000007</v>
      </c>
      <c r="Z5864" t="str">
        <f t="shared" si="367"/>
        <v>May</v>
      </c>
    </row>
    <row r="5865" spans="1:26" x14ac:dyDescent="0.3">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c r="V5865">
        <f t="shared" si="364"/>
        <v>3</v>
      </c>
      <c r="W5865">
        <f t="shared" si="365"/>
        <v>5</v>
      </c>
      <c r="X5865" t="str" cm="1">
        <f t="array" ref="X5865">_xlfn.IFS(W5865&lt;=3, "Q1", W5865&lt;=6, "Q2", W5865&lt;=9, "Q3", W5865&lt;=12, "Q4")</f>
        <v>Q2</v>
      </c>
      <c r="Y5865" s="4">
        <f t="shared" si="366"/>
        <v>39</v>
      </c>
      <c r="Z5865" t="str">
        <f t="shared" si="367"/>
        <v>May</v>
      </c>
    </row>
    <row r="5866" spans="1:26" x14ac:dyDescent="0.3">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c r="V5866">
        <f t="shared" si="364"/>
        <v>2</v>
      </c>
      <c r="W5866">
        <f t="shared" si="365"/>
        <v>8</v>
      </c>
      <c r="X5866" t="str" cm="1">
        <f t="array" ref="X5866">_xlfn.IFS(W5866&lt;=3, "Q1", W5866&lt;=6, "Q2", W5866&lt;=9, "Q3", W5866&lt;=12, "Q4")</f>
        <v>Q3</v>
      </c>
      <c r="Y5866" s="4">
        <f t="shared" si="366"/>
        <v>28.000000000000004</v>
      </c>
      <c r="Z5866" t="str">
        <f t="shared" si="367"/>
        <v>August</v>
      </c>
    </row>
    <row r="5867" spans="1:26" x14ac:dyDescent="0.3">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c r="V5867">
        <f t="shared" si="364"/>
        <v>2</v>
      </c>
      <c r="W5867">
        <f t="shared" si="365"/>
        <v>8</v>
      </c>
      <c r="X5867" t="str" cm="1">
        <f t="array" ref="X5867">_xlfn.IFS(W5867&lt;=3, "Q1", W5867&lt;=6, "Q2", W5867&lt;=9, "Q3", W5867&lt;=12, "Q4")</f>
        <v>Q3</v>
      </c>
      <c r="Y5867" s="4">
        <f t="shared" si="366"/>
        <v>44.000000000000007</v>
      </c>
      <c r="Z5867" t="str">
        <f t="shared" si="367"/>
        <v>August</v>
      </c>
    </row>
    <row r="5868" spans="1:26" x14ac:dyDescent="0.3">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c r="V5868">
        <f t="shared" si="364"/>
        <v>2</v>
      </c>
      <c r="W5868">
        <f t="shared" si="365"/>
        <v>8</v>
      </c>
      <c r="X5868" t="str" cm="1">
        <f t="array" ref="X5868">_xlfn.IFS(W5868&lt;=3, "Q1", W5868&lt;=6, "Q2", W5868&lt;=9, "Q3", W5868&lt;=12, "Q4")</f>
        <v>Q3</v>
      </c>
      <c r="Y5868" s="4">
        <f t="shared" si="366"/>
        <v>26</v>
      </c>
      <c r="Z5868" t="str">
        <f t="shared" si="367"/>
        <v>August</v>
      </c>
    </row>
    <row r="5869" spans="1:26" x14ac:dyDescent="0.3">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c r="V5869">
        <f t="shared" si="364"/>
        <v>4</v>
      </c>
      <c r="W5869">
        <f t="shared" si="365"/>
        <v>1</v>
      </c>
      <c r="X5869" t="str" cm="1">
        <f t="array" ref="X5869">_xlfn.IFS(W5869&lt;=3, "Q1", W5869&lt;=6, "Q2", W5869&lt;=9, "Q3", W5869&lt;=12, "Q4")</f>
        <v>Q1</v>
      </c>
      <c r="Y5869" s="4">
        <f t="shared" si="366"/>
        <v>12.5</v>
      </c>
      <c r="Z5869" t="str">
        <f t="shared" si="367"/>
        <v>January</v>
      </c>
    </row>
    <row r="5870" spans="1:26" x14ac:dyDescent="0.3">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c r="V5870">
        <f t="shared" si="364"/>
        <v>4</v>
      </c>
      <c r="W5870">
        <f t="shared" si="365"/>
        <v>1</v>
      </c>
      <c r="X5870" t="str" cm="1">
        <f t="array" ref="X5870">_xlfn.IFS(W5870&lt;=3, "Q1", W5870&lt;=6, "Q2", W5870&lt;=9, "Q3", W5870&lt;=12, "Q4")</f>
        <v>Q1</v>
      </c>
      <c r="Y5870" s="4">
        <f t="shared" si="366"/>
        <v>-76.666666666666657</v>
      </c>
      <c r="Z5870" t="str">
        <f t="shared" si="367"/>
        <v>January</v>
      </c>
    </row>
    <row r="5871" spans="1:26" x14ac:dyDescent="0.3">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c r="V5871">
        <f t="shared" si="364"/>
        <v>5</v>
      </c>
      <c r="W5871">
        <f t="shared" si="365"/>
        <v>11</v>
      </c>
      <c r="X5871" t="str" cm="1">
        <f t="array" ref="X5871">_xlfn.IFS(W5871&lt;=3, "Q1", W5871&lt;=6, "Q2", W5871&lt;=9, "Q3", W5871&lt;=12, "Q4")</f>
        <v>Q4</v>
      </c>
      <c r="Y5871" s="4">
        <f t="shared" si="366"/>
        <v>6.25</v>
      </c>
      <c r="Z5871" t="str">
        <f t="shared" si="367"/>
        <v>November</v>
      </c>
    </row>
    <row r="5872" spans="1:26" x14ac:dyDescent="0.3">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c r="V5872">
        <f t="shared" si="364"/>
        <v>0</v>
      </c>
      <c r="W5872">
        <f t="shared" si="365"/>
        <v>6</v>
      </c>
      <c r="X5872" t="str" cm="1">
        <f t="array" ref="X5872">_xlfn.IFS(W5872&lt;=3, "Q1", W5872&lt;=6, "Q2", W5872&lt;=9, "Q3", W5872&lt;=12, "Q4")</f>
        <v>Q2</v>
      </c>
      <c r="Y5872" s="4">
        <f t="shared" si="366"/>
        <v>6.25</v>
      </c>
      <c r="Z5872" t="str">
        <f t="shared" si="367"/>
        <v>June</v>
      </c>
    </row>
    <row r="5873" spans="1:26" x14ac:dyDescent="0.3">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c r="V5873">
        <f t="shared" si="364"/>
        <v>4</v>
      </c>
      <c r="W5873">
        <f t="shared" si="365"/>
        <v>9</v>
      </c>
      <c r="X5873" t="str" cm="1">
        <f t="array" ref="X5873">_xlfn.IFS(W5873&lt;=3, "Q1", W5873&lt;=6, "Q2", W5873&lt;=9, "Q3", W5873&lt;=12, "Q4")</f>
        <v>Q3</v>
      </c>
      <c r="Y5873" s="4">
        <f t="shared" si="366"/>
        <v>17</v>
      </c>
      <c r="Z5873" t="str">
        <f t="shared" si="367"/>
        <v>September</v>
      </c>
    </row>
    <row r="5874" spans="1:26" x14ac:dyDescent="0.3">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c r="V5874">
        <f t="shared" si="364"/>
        <v>4</v>
      </c>
      <c r="W5874">
        <f t="shared" si="365"/>
        <v>3</v>
      </c>
      <c r="X5874" t="str" cm="1">
        <f t="array" ref="X5874">_xlfn.IFS(W5874&lt;=3, "Q1", W5874&lt;=6, "Q2", W5874&lt;=9, "Q3", W5874&lt;=12, "Q4")</f>
        <v>Q1</v>
      </c>
      <c r="Y5874" s="4">
        <f t="shared" si="366"/>
        <v>28.000000000000004</v>
      </c>
      <c r="Z5874" t="str">
        <f t="shared" si="367"/>
        <v>March</v>
      </c>
    </row>
    <row r="5875" spans="1:26" x14ac:dyDescent="0.3">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c r="V5875">
        <f t="shared" si="364"/>
        <v>0</v>
      </c>
      <c r="W5875">
        <f t="shared" si="365"/>
        <v>6</v>
      </c>
      <c r="X5875" t="str" cm="1">
        <f t="array" ref="X5875">_xlfn.IFS(W5875&lt;=3, "Q1", W5875&lt;=6, "Q2", W5875&lt;=9, "Q3", W5875&lt;=12, "Q4")</f>
        <v>Q2</v>
      </c>
      <c r="Y5875" s="4">
        <f t="shared" si="366"/>
        <v>50</v>
      </c>
      <c r="Z5875" t="str">
        <f t="shared" si="367"/>
        <v>June</v>
      </c>
    </row>
    <row r="5876" spans="1:26" x14ac:dyDescent="0.3">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c r="V5876">
        <f t="shared" si="364"/>
        <v>0</v>
      </c>
      <c r="W5876">
        <f t="shared" si="365"/>
        <v>6</v>
      </c>
      <c r="X5876" t="str" cm="1">
        <f t="array" ref="X5876">_xlfn.IFS(W5876&lt;=3, "Q1", W5876&lt;=6, "Q2", W5876&lt;=9, "Q3", W5876&lt;=12, "Q4")</f>
        <v>Q2</v>
      </c>
      <c r="Y5876" s="4">
        <f t="shared" si="366"/>
        <v>46</v>
      </c>
      <c r="Z5876" t="str">
        <f t="shared" si="367"/>
        <v>June</v>
      </c>
    </row>
    <row r="5877" spans="1:26" x14ac:dyDescent="0.3">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c r="V5877">
        <f t="shared" si="364"/>
        <v>2</v>
      </c>
      <c r="W5877">
        <f t="shared" si="365"/>
        <v>4</v>
      </c>
      <c r="X5877" t="str" cm="1">
        <f t="array" ref="X5877">_xlfn.IFS(W5877&lt;=3, "Q1", W5877&lt;=6, "Q2", W5877&lt;=9, "Q3", W5877&lt;=12, "Q4")</f>
        <v>Q2</v>
      </c>
      <c r="Y5877" s="4">
        <f t="shared" si="366"/>
        <v>8.75</v>
      </c>
      <c r="Z5877" t="str">
        <f t="shared" si="367"/>
        <v>April</v>
      </c>
    </row>
    <row r="5878" spans="1:26" x14ac:dyDescent="0.3">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c r="V5878">
        <f t="shared" si="364"/>
        <v>5</v>
      </c>
      <c r="W5878">
        <f t="shared" si="365"/>
        <v>5</v>
      </c>
      <c r="X5878" t="str" cm="1">
        <f t="array" ref="X5878">_xlfn.IFS(W5878&lt;=3, "Q1", W5878&lt;=6, "Q2", W5878&lt;=9, "Q3", W5878&lt;=12, "Q4")</f>
        <v>Q2</v>
      </c>
      <c r="Y5878" s="4">
        <f t="shared" si="366"/>
        <v>49</v>
      </c>
      <c r="Z5878" t="str">
        <f t="shared" si="367"/>
        <v>May</v>
      </c>
    </row>
    <row r="5879" spans="1:26" x14ac:dyDescent="0.3">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c r="V5879">
        <f t="shared" si="364"/>
        <v>5</v>
      </c>
      <c r="W5879">
        <f t="shared" si="365"/>
        <v>5</v>
      </c>
      <c r="X5879" t="str" cm="1">
        <f t="array" ref="X5879">_xlfn.IFS(W5879&lt;=3, "Q1", W5879&lt;=6, "Q2", W5879&lt;=9, "Q3", W5879&lt;=12, "Q4")</f>
        <v>Q2</v>
      </c>
      <c r="Y5879" s="4">
        <f t="shared" si="366"/>
        <v>48.999999999999993</v>
      </c>
      <c r="Z5879" t="str">
        <f t="shared" si="367"/>
        <v>May</v>
      </c>
    </row>
    <row r="5880" spans="1:26" x14ac:dyDescent="0.3">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c r="V5880">
        <f t="shared" si="364"/>
        <v>5</v>
      </c>
      <c r="W5880">
        <f t="shared" si="365"/>
        <v>5</v>
      </c>
      <c r="X5880" t="str" cm="1">
        <f t="array" ref="X5880">_xlfn.IFS(W5880&lt;=3, "Q1", W5880&lt;=6, "Q2", W5880&lt;=9, "Q3", W5880&lt;=12, "Q4")</f>
        <v>Q2</v>
      </c>
      <c r="Y5880" s="4">
        <f t="shared" si="366"/>
        <v>28.000000000000004</v>
      </c>
      <c r="Z5880" t="str">
        <f t="shared" si="367"/>
        <v>May</v>
      </c>
    </row>
    <row r="5881" spans="1:26" x14ac:dyDescent="0.3">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c r="V5881">
        <f t="shared" si="364"/>
        <v>6</v>
      </c>
      <c r="W5881">
        <f t="shared" si="365"/>
        <v>9</v>
      </c>
      <c r="X5881" t="str" cm="1">
        <f t="array" ref="X5881">_xlfn.IFS(W5881&lt;=3, "Q1", W5881&lt;=6, "Q2", W5881&lt;=9, "Q3", W5881&lt;=12, "Q4")</f>
        <v>Q3</v>
      </c>
      <c r="Y5881" s="4">
        <f t="shared" si="366"/>
        <v>48.000000000000007</v>
      </c>
      <c r="Z5881" t="str">
        <f t="shared" si="367"/>
        <v>September</v>
      </c>
    </row>
    <row r="5882" spans="1:26" x14ac:dyDescent="0.3">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c r="V5882">
        <f t="shared" si="364"/>
        <v>4</v>
      </c>
      <c r="W5882">
        <f t="shared" si="365"/>
        <v>9</v>
      </c>
      <c r="X5882" t="str" cm="1">
        <f t="array" ref="X5882">_xlfn.IFS(W5882&lt;=3, "Q1", W5882&lt;=6, "Q2", W5882&lt;=9, "Q3", W5882&lt;=12, "Q4")</f>
        <v>Q3</v>
      </c>
      <c r="Y5882" s="4">
        <f t="shared" si="366"/>
        <v>6.25</v>
      </c>
      <c r="Z5882" t="str">
        <f t="shared" si="367"/>
        <v>September</v>
      </c>
    </row>
    <row r="5883" spans="1:26" x14ac:dyDescent="0.3">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c r="V5883">
        <f t="shared" si="364"/>
        <v>4</v>
      </c>
      <c r="W5883">
        <f t="shared" si="365"/>
        <v>9</v>
      </c>
      <c r="X5883" t="str" cm="1">
        <f t="array" ref="X5883">_xlfn.IFS(W5883&lt;=3, "Q1", W5883&lt;=6, "Q2", W5883&lt;=9, "Q3", W5883&lt;=12, "Q4")</f>
        <v>Q3</v>
      </c>
      <c r="Y5883" s="4">
        <f t="shared" si="366"/>
        <v>48.999999999999993</v>
      </c>
      <c r="Z5883" t="str">
        <f t="shared" si="367"/>
        <v>September</v>
      </c>
    </row>
    <row r="5884" spans="1:26" x14ac:dyDescent="0.3">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c r="V5884">
        <f t="shared" si="364"/>
        <v>4</v>
      </c>
      <c r="W5884">
        <f t="shared" si="365"/>
        <v>9</v>
      </c>
      <c r="X5884" t="str" cm="1">
        <f t="array" ref="X5884">_xlfn.IFS(W5884&lt;=3, "Q1", W5884&lt;=6, "Q2", W5884&lt;=9, "Q3", W5884&lt;=12, "Q4")</f>
        <v>Q3</v>
      </c>
      <c r="Y5884" s="4">
        <f t="shared" si="366"/>
        <v>-11.249999999999998</v>
      </c>
      <c r="Z5884" t="str">
        <f t="shared" si="367"/>
        <v>September</v>
      </c>
    </row>
    <row r="5885" spans="1:26" x14ac:dyDescent="0.3">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c r="V5885">
        <f t="shared" si="364"/>
        <v>2</v>
      </c>
      <c r="W5885">
        <f t="shared" si="365"/>
        <v>3</v>
      </c>
      <c r="X5885" t="str" cm="1">
        <f t="array" ref="X5885">_xlfn.IFS(W5885&lt;=3, "Q1", W5885&lt;=6, "Q2", W5885&lt;=9, "Q3", W5885&lt;=12, "Q4")</f>
        <v>Q1</v>
      </c>
      <c r="Y5885" s="4">
        <f t="shared" si="366"/>
        <v>26</v>
      </c>
      <c r="Z5885" t="str">
        <f t="shared" si="367"/>
        <v>March</v>
      </c>
    </row>
    <row r="5886" spans="1:26" x14ac:dyDescent="0.3">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c r="V5886">
        <f t="shared" si="364"/>
        <v>2</v>
      </c>
      <c r="W5886">
        <f t="shared" si="365"/>
        <v>3</v>
      </c>
      <c r="X5886" t="str" cm="1">
        <f t="array" ref="X5886">_xlfn.IFS(W5886&lt;=3, "Q1", W5886&lt;=6, "Q2", W5886&lt;=9, "Q3", W5886&lt;=12, "Q4")</f>
        <v>Q1</v>
      </c>
      <c r="Y5886" s="4">
        <f t="shared" si="366"/>
        <v>4</v>
      </c>
      <c r="Z5886" t="str">
        <f t="shared" si="367"/>
        <v>March</v>
      </c>
    </row>
    <row r="5887" spans="1:26" x14ac:dyDescent="0.3">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c r="V5887">
        <f t="shared" si="364"/>
        <v>1</v>
      </c>
      <c r="W5887">
        <f t="shared" si="365"/>
        <v>10</v>
      </c>
      <c r="X5887" t="str" cm="1">
        <f t="array" ref="X5887">_xlfn.IFS(W5887&lt;=3, "Q1", W5887&lt;=6, "Q2", W5887&lt;=9, "Q3", W5887&lt;=12, "Q4")</f>
        <v>Q4</v>
      </c>
      <c r="Y5887" s="4">
        <f t="shared" si="366"/>
        <v>35</v>
      </c>
      <c r="Z5887" t="str">
        <f t="shared" si="367"/>
        <v>October</v>
      </c>
    </row>
    <row r="5888" spans="1:26" x14ac:dyDescent="0.3">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c r="V5888">
        <f t="shared" si="364"/>
        <v>1</v>
      </c>
      <c r="W5888">
        <f t="shared" si="365"/>
        <v>10</v>
      </c>
      <c r="X5888" t="str" cm="1">
        <f t="array" ref="X5888">_xlfn.IFS(W5888&lt;=3, "Q1", W5888&lt;=6, "Q2", W5888&lt;=9, "Q3", W5888&lt;=12, "Q4")</f>
        <v>Q4</v>
      </c>
      <c r="Y5888" s="4">
        <f t="shared" si="366"/>
        <v>48</v>
      </c>
      <c r="Z5888" t="str">
        <f t="shared" si="367"/>
        <v>October</v>
      </c>
    </row>
    <row r="5889" spans="1:26" x14ac:dyDescent="0.3">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c r="V5889">
        <f t="shared" si="364"/>
        <v>3</v>
      </c>
      <c r="W5889">
        <f t="shared" si="365"/>
        <v>10</v>
      </c>
      <c r="X5889" t="str" cm="1">
        <f t="array" ref="X5889">_xlfn.IFS(W5889&lt;=3, "Q1", W5889&lt;=6, "Q2", W5889&lt;=9, "Q3", W5889&lt;=12, "Q4")</f>
        <v>Q4</v>
      </c>
      <c r="Y5889" s="4">
        <f t="shared" si="366"/>
        <v>26</v>
      </c>
      <c r="Z5889" t="str">
        <f t="shared" si="367"/>
        <v>October</v>
      </c>
    </row>
    <row r="5890" spans="1:26" x14ac:dyDescent="0.3">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c r="V5890">
        <f t="shared" si="364"/>
        <v>5</v>
      </c>
      <c r="W5890">
        <f t="shared" si="365"/>
        <v>5</v>
      </c>
      <c r="X5890" t="str" cm="1">
        <f t="array" ref="X5890">_xlfn.IFS(W5890&lt;=3, "Q1", W5890&lt;=6, "Q2", W5890&lt;=9, "Q3", W5890&lt;=12, "Q4")</f>
        <v>Q2</v>
      </c>
      <c r="Y5890" s="4">
        <f t="shared" si="366"/>
        <v>46</v>
      </c>
      <c r="Z5890" t="str">
        <f t="shared" si="367"/>
        <v>May</v>
      </c>
    </row>
    <row r="5891" spans="1:26" x14ac:dyDescent="0.3">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c r="V5891">
        <f t="shared" ref="V5891:V5954" si="368">D5891-C5891</f>
        <v>3</v>
      </c>
      <c r="W5891">
        <f t="shared" ref="W5891:W5954" si="369">MONTH(C5891)</f>
        <v>4</v>
      </c>
      <c r="X5891" t="str" cm="1">
        <f t="array" ref="X5891">_xlfn.IFS(W5891&lt;=3, "Q1", W5891&lt;=6, "Q2", W5891&lt;=9, "Q3", W5891&lt;=12, "Q4")</f>
        <v>Q2</v>
      </c>
      <c r="Y5891" s="4">
        <f t="shared" ref="Y5891:Y5954" si="370">(U5891/R5891)*100</f>
        <v>47</v>
      </c>
      <c r="Z5891" t="str">
        <f t="shared" ref="Z5891:Z5954" si="371">TEXT(C5891, "mmmm")</f>
        <v>April</v>
      </c>
    </row>
    <row r="5892" spans="1:26" x14ac:dyDescent="0.3">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c r="V5892">
        <f t="shared" si="368"/>
        <v>5</v>
      </c>
      <c r="W5892">
        <f t="shared" si="369"/>
        <v>11</v>
      </c>
      <c r="X5892" t="str" cm="1">
        <f t="array" ref="X5892">_xlfn.IFS(W5892&lt;=3, "Q1", W5892&lt;=6, "Q2", W5892&lt;=9, "Q3", W5892&lt;=12, "Q4")</f>
        <v>Q4</v>
      </c>
      <c r="Y5892" s="4">
        <f t="shared" si="370"/>
        <v>35</v>
      </c>
      <c r="Z5892" t="str">
        <f t="shared" si="371"/>
        <v>November</v>
      </c>
    </row>
    <row r="5893" spans="1:26" x14ac:dyDescent="0.3">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c r="V5893">
        <f t="shared" si="368"/>
        <v>5</v>
      </c>
      <c r="W5893">
        <f t="shared" si="369"/>
        <v>11</v>
      </c>
      <c r="X5893" t="str" cm="1">
        <f t="array" ref="X5893">_xlfn.IFS(W5893&lt;=3, "Q1", W5893&lt;=6, "Q2", W5893&lt;=9, "Q3", W5893&lt;=12, "Q4")</f>
        <v>Q4</v>
      </c>
      <c r="Y5893" s="4">
        <f t="shared" si="370"/>
        <v>7.5</v>
      </c>
      <c r="Z5893" t="str">
        <f t="shared" si="371"/>
        <v>November</v>
      </c>
    </row>
    <row r="5894" spans="1:26" x14ac:dyDescent="0.3">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c r="V5894">
        <f t="shared" si="368"/>
        <v>5</v>
      </c>
      <c r="W5894">
        <f t="shared" si="369"/>
        <v>11</v>
      </c>
      <c r="X5894" t="str" cm="1">
        <f t="array" ref="X5894">_xlfn.IFS(W5894&lt;=3, "Q1", W5894&lt;=6, "Q2", W5894&lt;=9, "Q3", W5894&lt;=12, "Q4")</f>
        <v>Q4</v>
      </c>
      <c r="Y5894" s="4">
        <f t="shared" si="370"/>
        <v>2.5000000000000004</v>
      </c>
      <c r="Z5894" t="str">
        <f t="shared" si="371"/>
        <v>November</v>
      </c>
    </row>
    <row r="5895" spans="1:26" x14ac:dyDescent="0.3">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c r="V5895">
        <f t="shared" si="368"/>
        <v>4</v>
      </c>
      <c r="W5895">
        <f t="shared" si="369"/>
        <v>9</v>
      </c>
      <c r="X5895" t="str" cm="1">
        <f t="array" ref="X5895">_xlfn.IFS(W5895&lt;=3, "Q1", W5895&lt;=6, "Q2", W5895&lt;=9, "Q3", W5895&lt;=12, "Q4")</f>
        <v>Q3</v>
      </c>
      <c r="Y5895" s="4">
        <f t="shared" si="370"/>
        <v>49.000000000000007</v>
      </c>
      <c r="Z5895" t="str">
        <f t="shared" si="371"/>
        <v>September</v>
      </c>
    </row>
    <row r="5896" spans="1:26" x14ac:dyDescent="0.3">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c r="V5896">
        <f t="shared" si="368"/>
        <v>5</v>
      </c>
      <c r="W5896">
        <f t="shared" si="369"/>
        <v>9</v>
      </c>
      <c r="X5896" t="str" cm="1">
        <f t="array" ref="X5896">_xlfn.IFS(W5896&lt;=3, "Q1", W5896&lt;=6, "Q2", W5896&lt;=9, "Q3", W5896&lt;=12, "Q4")</f>
        <v>Q3</v>
      </c>
      <c r="Y5896" s="4">
        <f t="shared" si="370"/>
        <v>24.000000000000004</v>
      </c>
      <c r="Z5896" t="str">
        <f t="shared" si="371"/>
        <v>September</v>
      </c>
    </row>
    <row r="5897" spans="1:26" x14ac:dyDescent="0.3">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c r="V5897">
        <f t="shared" si="368"/>
        <v>7</v>
      </c>
      <c r="W5897">
        <f t="shared" si="369"/>
        <v>11</v>
      </c>
      <c r="X5897" t="str" cm="1">
        <f t="array" ref="X5897">_xlfn.IFS(W5897&lt;=3, "Q1", W5897&lt;=6, "Q2", W5897&lt;=9, "Q3", W5897&lt;=12, "Q4")</f>
        <v>Q4</v>
      </c>
      <c r="Y5897" s="4">
        <f t="shared" si="370"/>
        <v>50</v>
      </c>
      <c r="Z5897" t="str">
        <f t="shared" si="371"/>
        <v>November</v>
      </c>
    </row>
    <row r="5898" spans="1:26" x14ac:dyDescent="0.3">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c r="V5898">
        <f t="shared" si="368"/>
        <v>7</v>
      </c>
      <c r="W5898">
        <f t="shared" si="369"/>
        <v>11</v>
      </c>
      <c r="X5898" t="str" cm="1">
        <f t="array" ref="X5898">_xlfn.IFS(W5898&lt;=3, "Q1", W5898&lt;=6, "Q2", W5898&lt;=9, "Q3", W5898&lt;=12, "Q4")</f>
        <v>Q4</v>
      </c>
      <c r="Y5898" s="4">
        <f t="shared" si="370"/>
        <v>45.000000000000007</v>
      </c>
      <c r="Z5898" t="str">
        <f t="shared" si="371"/>
        <v>November</v>
      </c>
    </row>
    <row r="5899" spans="1:26" x14ac:dyDescent="0.3">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c r="V5899">
        <f t="shared" si="368"/>
        <v>6</v>
      </c>
      <c r="W5899">
        <f t="shared" si="369"/>
        <v>4</v>
      </c>
      <c r="X5899" t="str" cm="1">
        <f t="array" ref="X5899">_xlfn.IFS(W5899&lt;=3, "Q1", W5899&lt;=6, "Q2", W5899&lt;=9, "Q3", W5899&lt;=12, "Q4")</f>
        <v>Q2</v>
      </c>
      <c r="Y5899" s="4">
        <f t="shared" si="370"/>
        <v>31</v>
      </c>
      <c r="Z5899" t="str">
        <f t="shared" si="371"/>
        <v>April</v>
      </c>
    </row>
    <row r="5900" spans="1:26" x14ac:dyDescent="0.3">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c r="V5900">
        <f t="shared" si="368"/>
        <v>6</v>
      </c>
      <c r="W5900">
        <f t="shared" si="369"/>
        <v>4</v>
      </c>
      <c r="X5900" t="str" cm="1">
        <f t="array" ref="X5900">_xlfn.IFS(W5900&lt;=3, "Q1", W5900&lt;=6, "Q2", W5900&lt;=9, "Q3", W5900&lt;=12, "Q4")</f>
        <v>Q2</v>
      </c>
      <c r="Y5900" s="4">
        <f t="shared" si="370"/>
        <v>48.000000000000007</v>
      </c>
      <c r="Z5900" t="str">
        <f t="shared" si="371"/>
        <v>April</v>
      </c>
    </row>
    <row r="5901" spans="1:26" x14ac:dyDescent="0.3">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c r="V5901">
        <f t="shared" si="368"/>
        <v>4</v>
      </c>
      <c r="W5901">
        <f t="shared" si="369"/>
        <v>1</v>
      </c>
      <c r="X5901" t="str" cm="1">
        <f t="array" ref="X5901">_xlfn.IFS(W5901&lt;=3, "Q1", W5901&lt;=6, "Q2", W5901&lt;=9, "Q3", W5901&lt;=12, "Q4")</f>
        <v>Q1</v>
      </c>
      <c r="Y5901" s="4">
        <f t="shared" si="370"/>
        <v>50</v>
      </c>
      <c r="Z5901" t="str">
        <f t="shared" si="371"/>
        <v>January</v>
      </c>
    </row>
    <row r="5902" spans="1:26" x14ac:dyDescent="0.3">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c r="V5902">
        <f t="shared" si="368"/>
        <v>4</v>
      </c>
      <c r="W5902">
        <f t="shared" si="369"/>
        <v>11</v>
      </c>
      <c r="X5902" t="str" cm="1">
        <f t="array" ref="X5902">_xlfn.IFS(W5902&lt;=3, "Q1", W5902&lt;=6, "Q2", W5902&lt;=9, "Q3", W5902&lt;=12, "Q4")</f>
        <v>Q4</v>
      </c>
      <c r="Y5902" s="4">
        <f t="shared" si="370"/>
        <v>31.25</v>
      </c>
      <c r="Z5902" t="str">
        <f t="shared" si="371"/>
        <v>November</v>
      </c>
    </row>
    <row r="5903" spans="1:26" x14ac:dyDescent="0.3">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c r="V5903">
        <f t="shared" si="368"/>
        <v>5</v>
      </c>
      <c r="W5903">
        <f t="shared" si="369"/>
        <v>11</v>
      </c>
      <c r="X5903" t="str" cm="1">
        <f t="array" ref="X5903">_xlfn.IFS(W5903&lt;=3, "Q1", W5903&lt;=6, "Q2", W5903&lt;=9, "Q3", W5903&lt;=12, "Q4")</f>
        <v>Q4</v>
      </c>
      <c r="Y5903" s="4">
        <f t="shared" si="370"/>
        <v>33</v>
      </c>
      <c r="Z5903" t="str">
        <f t="shared" si="371"/>
        <v>November</v>
      </c>
    </row>
    <row r="5904" spans="1:26" x14ac:dyDescent="0.3">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c r="V5904">
        <f t="shared" si="368"/>
        <v>0</v>
      </c>
      <c r="W5904">
        <f t="shared" si="369"/>
        <v>11</v>
      </c>
      <c r="X5904" t="str" cm="1">
        <f t="array" ref="X5904">_xlfn.IFS(W5904&lt;=3, "Q1", W5904&lt;=6, "Q2", W5904&lt;=9, "Q3", W5904&lt;=12, "Q4")</f>
        <v>Q4</v>
      </c>
      <c r="Y5904" s="4">
        <f t="shared" si="370"/>
        <v>47</v>
      </c>
      <c r="Z5904" t="str">
        <f t="shared" si="371"/>
        <v>November</v>
      </c>
    </row>
    <row r="5905" spans="1:26" x14ac:dyDescent="0.3">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c r="V5905">
        <f t="shared" si="368"/>
        <v>0</v>
      </c>
      <c r="W5905">
        <f t="shared" si="369"/>
        <v>11</v>
      </c>
      <c r="X5905" t="str" cm="1">
        <f t="array" ref="X5905">_xlfn.IFS(W5905&lt;=3, "Q1", W5905&lt;=6, "Q2", W5905&lt;=9, "Q3", W5905&lt;=12, "Q4")</f>
        <v>Q4</v>
      </c>
      <c r="Y5905" s="4">
        <f t="shared" si="370"/>
        <v>49.000000000000007</v>
      </c>
      <c r="Z5905" t="str">
        <f t="shared" si="371"/>
        <v>November</v>
      </c>
    </row>
    <row r="5906" spans="1:26" x14ac:dyDescent="0.3">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c r="V5906">
        <f t="shared" si="368"/>
        <v>0</v>
      </c>
      <c r="W5906">
        <f t="shared" si="369"/>
        <v>11</v>
      </c>
      <c r="X5906" t="str" cm="1">
        <f t="array" ref="X5906">_xlfn.IFS(W5906&lt;=3, "Q1", W5906&lt;=6, "Q2", W5906&lt;=9, "Q3", W5906&lt;=12, "Q4")</f>
        <v>Q4</v>
      </c>
      <c r="Y5906" s="4">
        <f t="shared" si="370"/>
        <v>48.000000000000007</v>
      </c>
      <c r="Z5906" t="str">
        <f t="shared" si="371"/>
        <v>November</v>
      </c>
    </row>
    <row r="5907" spans="1:26" x14ac:dyDescent="0.3">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c r="V5907">
        <f t="shared" si="368"/>
        <v>0</v>
      </c>
      <c r="W5907">
        <f t="shared" si="369"/>
        <v>11</v>
      </c>
      <c r="X5907" t="str" cm="1">
        <f t="array" ref="X5907">_xlfn.IFS(W5907&lt;=3, "Q1", W5907&lt;=6, "Q2", W5907&lt;=9, "Q3", W5907&lt;=12, "Q4")</f>
        <v>Q4</v>
      </c>
      <c r="Y5907" s="4">
        <f t="shared" si="370"/>
        <v>48.000000000000007</v>
      </c>
      <c r="Z5907" t="str">
        <f t="shared" si="371"/>
        <v>November</v>
      </c>
    </row>
    <row r="5908" spans="1:26" x14ac:dyDescent="0.3">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c r="V5908">
        <f t="shared" si="368"/>
        <v>0</v>
      </c>
      <c r="W5908">
        <f t="shared" si="369"/>
        <v>11</v>
      </c>
      <c r="X5908" t="str" cm="1">
        <f t="array" ref="X5908">_xlfn.IFS(W5908&lt;=3, "Q1", W5908&lt;=6, "Q2", W5908&lt;=9, "Q3", W5908&lt;=12, "Q4")</f>
        <v>Q4</v>
      </c>
      <c r="Y5908" s="4">
        <f t="shared" si="370"/>
        <v>6</v>
      </c>
      <c r="Z5908" t="str">
        <f t="shared" si="371"/>
        <v>November</v>
      </c>
    </row>
    <row r="5909" spans="1:26" x14ac:dyDescent="0.3">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c r="V5909">
        <f t="shared" si="368"/>
        <v>5</v>
      </c>
      <c r="W5909">
        <f t="shared" si="369"/>
        <v>12</v>
      </c>
      <c r="X5909" t="str" cm="1">
        <f t="array" ref="X5909">_xlfn.IFS(W5909&lt;=3, "Q1", W5909&lt;=6, "Q2", W5909&lt;=9, "Q3", W5909&lt;=12, "Q4")</f>
        <v>Q4</v>
      </c>
      <c r="Y5909" s="4">
        <f t="shared" si="370"/>
        <v>37.499999999999993</v>
      </c>
      <c r="Z5909" t="str">
        <f t="shared" si="371"/>
        <v>December</v>
      </c>
    </row>
    <row r="5910" spans="1:26" x14ac:dyDescent="0.3">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c r="V5910">
        <f t="shared" si="368"/>
        <v>5</v>
      </c>
      <c r="W5910">
        <f t="shared" si="369"/>
        <v>12</v>
      </c>
      <c r="X5910" t="str" cm="1">
        <f t="array" ref="X5910">_xlfn.IFS(W5910&lt;=3, "Q1", W5910&lt;=6, "Q2", W5910&lt;=9, "Q3", W5910&lt;=12, "Q4")</f>
        <v>Q4</v>
      </c>
      <c r="Y5910" s="4">
        <f t="shared" si="370"/>
        <v>44.999999999999993</v>
      </c>
      <c r="Z5910" t="str">
        <f t="shared" si="371"/>
        <v>December</v>
      </c>
    </row>
    <row r="5911" spans="1:26" x14ac:dyDescent="0.3">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c r="V5911">
        <f t="shared" si="368"/>
        <v>5</v>
      </c>
      <c r="W5911">
        <f t="shared" si="369"/>
        <v>12</v>
      </c>
      <c r="X5911" t="str" cm="1">
        <f t="array" ref="X5911">_xlfn.IFS(W5911&lt;=3, "Q1", W5911&lt;=6, "Q2", W5911&lt;=9, "Q3", W5911&lt;=12, "Q4")</f>
        <v>Q4</v>
      </c>
      <c r="Y5911" s="4">
        <f t="shared" si="370"/>
        <v>39</v>
      </c>
      <c r="Z5911" t="str">
        <f t="shared" si="371"/>
        <v>December</v>
      </c>
    </row>
    <row r="5912" spans="1:26" x14ac:dyDescent="0.3">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c r="V5912">
        <f t="shared" si="368"/>
        <v>5</v>
      </c>
      <c r="W5912">
        <f t="shared" si="369"/>
        <v>12</v>
      </c>
      <c r="X5912" t="str" cm="1">
        <f t="array" ref="X5912">_xlfn.IFS(W5912&lt;=3, "Q1", W5912&lt;=6, "Q2", W5912&lt;=9, "Q3", W5912&lt;=12, "Q4")</f>
        <v>Q4</v>
      </c>
      <c r="Y5912" s="4">
        <f t="shared" si="370"/>
        <v>32.5</v>
      </c>
      <c r="Z5912" t="str">
        <f t="shared" si="371"/>
        <v>December</v>
      </c>
    </row>
    <row r="5913" spans="1:26" x14ac:dyDescent="0.3">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c r="V5913">
        <f t="shared" si="368"/>
        <v>5</v>
      </c>
      <c r="W5913">
        <f t="shared" si="369"/>
        <v>12</v>
      </c>
      <c r="X5913" t="str" cm="1">
        <f t="array" ref="X5913">_xlfn.IFS(W5913&lt;=3, "Q1", W5913&lt;=6, "Q2", W5913&lt;=9, "Q3", W5913&lt;=12, "Q4")</f>
        <v>Q4</v>
      </c>
      <c r="Y5913" s="4">
        <f t="shared" si="370"/>
        <v>27.999999999999996</v>
      </c>
      <c r="Z5913" t="str">
        <f t="shared" si="371"/>
        <v>December</v>
      </c>
    </row>
    <row r="5914" spans="1:26" x14ac:dyDescent="0.3">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c r="V5914">
        <f t="shared" si="368"/>
        <v>2</v>
      </c>
      <c r="W5914">
        <f t="shared" si="369"/>
        <v>8</v>
      </c>
      <c r="X5914" t="str" cm="1">
        <f t="array" ref="X5914">_xlfn.IFS(W5914&lt;=3, "Q1", W5914&lt;=6, "Q2", W5914&lt;=9, "Q3", W5914&lt;=12, "Q4")</f>
        <v>Q3</v>
      </c>
      <c r="Y5914" s="4">
        <f t="shared" si="370"/>
        <v>26</v>
      </c>
      <c r="Z5914" t="str">
        <f t="shared" si="371"/>
        <v>August</v>
      </c>
    </row>
    <row r="5915" spans="1:26" x14ac:dyDescent="0.3">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c r="V5915">
        <f t="shared" si="368"/>
        <v>6</v>
      </c>
      <c r="W5915">
        <f t="shared" si="369"/>
        <v>9</v>
      </c>
      <c r="X5915" t="str" cm="1">
        <f t="array" ref="X5915">_xlfn.IFS(W5915&lt;=3, "Q1", W5915&lt;=6, "Q2", W5915&lt;=9, "Q3", W5915&lt;=12, "Q4")</f>
        <v>Q3</v>
      </c>
      <c r="Y5915" s="4">
        <f t="shared" si="370"/>
        <v>6.9999999999999991</v>
      </c>
      <c r="Z5915" t="str">
        <f t="shared" si="371"/>
        <v>September</v>
      </c>
    </row>
    <row r="5916" spans="1:26" x14ac:dyDescent="0.3">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c r="V5916">
        <f t="shared" si="368"/>
        <v>6</v>
      </c>
      <c r="W5916">
        <f t="shared" si="369"/>
        <v>9</v>
      </c>
      <c r="X5916" t="str" cm="1">
        <f t="array" ref="X5916">_xlfn.IFS(W5916&lt;=3, "Q1", W5916&lt;=6, "Q2", W5916&lt;=9, "Q3", W5916&lt;=12, "Q4")</f>
        <v>Q3</v>
      </c>
      <c r="Y5916" s="4">
        <f t="shared" si="370"/>
        <v>47</v>
      </c>
      <c r="Z5916" t="str">
        <f t="shared" si="371"/>
        <v>September</v>
      </c>
    </row>
    <row r="5917" spans="1:26" x14ac:dyDescent="0.3">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c r="V5917">
        <f t="shared" si="368"/>
        <v>6</v>
      </c>
      <c r="W5917">
        <f t="shared" si="369"/>
        <v>9</v>
      </c>
      <c r="X5917" t="str" cm="1">
        <f t="array" ref="X5917">_xlfn.IFS(W5917&lt;=3, "Q1", W5917&lt;=6, "Q2", W5917&lt;=9, "Q3", W5917&lt;=12, "Q4")</f>
        <v>Q3</v>
      </c>
      <c r="Y5917" s="4">
        <f t="shared" si="370"/>
        <v>4.4444444444444438</v>
      </c>
      <c r="Z5917" t="str">
        <f t="shared" si="371"/>
        <v>September</v>
      </c>
    </row>
    <row r="5918" spans="1:26" x14ac:dyDescent="0.3">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c r="V5918">
        <f t="shared" si="368"/>
        <v>6</v>
      </c>
      <c r="W5918">
        <f t="shared" si="369"/>
        <v>9</v>
      </c>
      <c r="X5918" t="str" cm="1">
        <f t="array" ref="X5918">_xlfn.IFS(W5918&lt;=3, "Q1", W5918&lt;=6, "Q2", W5918&lt;=9, "Q3", W5918&lt;=12, "Q4")</f>
        <v>Q3</v>
      </c>
      <c r="Y5918" s="4">
        <f t="shared" si="370"/>
        <v>29.000000000000004</v>
      </c>
      <c r="Z5918" t="str">
        <f t="shared" si="371"/>
        <v>September</v>
      </c>
    </row>
    <row r="5919" spans="1:26" x14ac:dyDescent="0.3">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c r="V5919">
        <f t="shared" si="368"/>
        <v>6</v>
      </c>
      <c r="W5919">
        <f t="shared" si="369"/>
        <v>9</v>
      </c>
      <c r="X5919" t="str" cm="1">
        <f t="array" ref="X5919">_xlfn.IFS(W5919&lt;=3, "Q1", W5919&lt;=6, "Q2", W5919&lt;=9, "Q3", W5919&lt;=12, "Q4")</f>
        <v>Q3</v>
      </c>
      <c r="Y5919" s="4">
        <f t="shared" si="370"/>
        <v>3.7500000000000004</v>
      </c>
      <c r="Z5919" t="str">
        <f t="shared" si="371"/>
        <v>September</v>
      </c>
    </row>
    <row r="5920" spans="1:26" x14ac:dyDescent="0.3">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c r="V5920">
        <f t="shared" si="368"/>
        <v>6</v>
      </c>
      <c r="W5920">
        <f t="shared" si="369"/>
        <v>9</v>
      </c>
      <c r="X5920" t="str" cm="1">
        <f t="array" ref="X5920">_xlfn.IFS(W5920&lt;=3, "Q1", W5920&lt;=6, "Q2", W5920&lt;=9, "Q3", W5920&lt;=12, "Q4")</f>
        <v>Q3</v>
      </c>
      <c r="Y5920" s="4">
        <f t="shared" si="370"/>
        <v>-1.25</v>
      </c>
      <c r="Z5920" t="str">
        <f t="shared" si="371"/>
        <v>September</v>
      </c>
    </row>
    <row r="5921" spans="1:26" x14ac:dyDescent="0.3">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c r="V5921">
        <f t="shared" si="368"/>
        <v>6</v>
      </c>
      <c r="W5921">
        <f t="shared" si="369"/>
        <v>9</v>
      </c>
      <c r="X5921" t="str" cm="1">
        <f t="array" ref="X5921">_xlfn.IFS(W5921&lt;=3, "Q1", W5921&lt;=6, "Q2", W5921&lt;=9, "Q3", W5921&lt;=12, "Q4")</f>
        <v>Q3</v>
      </c>
      <c r="Y5921" s="4">
        <f t="shared" si="370"/>
        <v>28.000000000000004</v>
      </c>
      <c r="Z5921" t="str">
        <f t="shared" si="371"/>
        <v>September</v>
      </c>
    </row>
    <row r="5922" spans="1:26" x14ac:dyDescent="0.3">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c r="V5922">
        <f t="shared" si="368"/>
        <v>6</v>
      </c>
      <c r="W5922">
        <f t="shared" si="369"/>
        <v>9</v>
      </c>
      <c r="X5922" t="str" cm="1">
        <f t="array" ref="X5922">_xlfn.IFS(W5922&lt;=3, "Q1", W5922&lt;=6, "Q2", W5922&lt;=9, "Q3", W5922&lt;=12, "Q4")</f>
        <v>Q3</v>
      </c>
      <c r="Y5922" s="4">
        <f t="shared" si="370"/>
        <v>33</v>
      </c>
      <c r="Z5922" t="str">
        <f t="shared" si="371"/>
        <v>September</v>
      </c>
    </row>
    <row r="5923" spans="1:26" x14ac:dyDescent="0.3">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c r="V5923">
        <f t="shared" si="368"/>
        <v>6</v>
      </c>
      <c r="W5923">
        <f t="shared" si="369"/>
        <v>9</v>
      </c>
      <c r="X5923" t="str" cm="1">
        <f t="array" ref="X5923">_xlfn.IFS(W5923&lt;=3, "Q1", W5923&lt;=6, "Q2", W5923&lt;=9, "Q3", W5923&lt;=12, "Q4")</f>
        <v>Q3</v>
      </c>
      <c r="Y5923" s="4">
        <f t="shared" si="370"/>
        <v>48.000000000000007</v>
      </c>
      <c r="Z5923" t="str">
        <f t="shared" si="371"/>
        <v>September</v>
      </c>
    </row>
    <row r="5924" spans="1:26" x14ac:dyDescent="0.3">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c r="V5924">
        <f t="shared" si="368"/>
        <v>6</v>
      </c>
      <c r="W5924">
        <f t="shared" si="369"/>
        <v>9</v>
      </c>
      <c r="X5924" t="str" cm="1">
        <f t="array" ref="X5924">_xlfn.IFS(W5924&lt;=3, "Q1", W5924&lt;=6, "Q2", W5924&lt;=9, "Q3", W5924&lt;=12, "Q4")</f>
        <v>Q3</v>
      </c>
      <c r="Y5924" s="4">
        <f t="shared" si="370"/>
        <v>2.0000000000000004</v>
      </c>
      <c r="Z5924" t="str">
        <f t="shared" si="371"/>
        <v>September</v>
      </c>
    </row>
    <row r="5925" spans="1:26" x14ac:dyDescent="0.3">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c r="V5925">
        <f t="shared" si="368"/>
        <v>4</v>
      </c>
      <c r="W5925">
        <f t="shared" si="369"/>
        <v>11</v>
      </c>
      <c r="X5925" t="str" cm="1">
        <f t="array" ref="X5925">_xlfn.IFS(W5925&lt;=3, "Q1", W5925&lt;=6, "Q2", W5925&lt;=9, "Q3", W5925&lt;=12, "Q4")</f>
        <v>Q4</v>
      </c>
      <c r="Y5925" s="4">
        <f t="shared" si="370"/>
        <v>-38.333333333333336</v>
      </c>
      <c r="Z5925" t="str">
        <f t="shared" si="371"/>
        <v>November</v>
      </c>
    </row>
    <row r="5926" spans="1:26" x14ac:dyDescent="0.3">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c r="V5926">
        <f t="shared" si="368"/>
        <v>3</v>
      </c>
      <c r="W5926">
        <f t="shared" si="369"/>
        <v>11</v>
      </c>
      <c r="X5926" t="str" cm="1">
        <f t="array" ref="X5926">_xlfn.IFS(W5926&lt;=3, "Q1", W5926&lt;=6, "Q2", W5926&lt;=9, "Q3", W5926&lt;=12, "Q4")</f>
        <v>Q4</v>
      </c>
      <c r="Y5926" s="4">
        <f t="shared" si="370"/>
        <v>28.999999999999996</v>
      </c>
      <c r="Z5926" t="str">
        <f t="shared" si="371"/>
        <v>November</v>
      </c>
    </row>
    <row r="5927" spans="1:26" x14ac:dyDescent="0.3">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c r="V5927">
        <f t="shared" si="368"/>
        <v>5</v>
      </c>
      <c r="W5927">
        <f t="shared" si="369"/>
        <v>6</v>
      </c>
      <c r="X5927" t="str" cm="1">
        <f t="array" ref="X5927">_xlfn.IFS(W5927&lt;=3, "Q1", W5927&lt;=6, "Q2", W5927&lt;=9, "Q3", W5927&lt;=12, "Q4")</f>
        <v>Q2</v>
      </c>
      <c r="Y5927" s="4">
        <f t="shared" si="370"/>
        <v>32.999999999999993</v>
      </c>
      <c r="Z5927" t="str">
        <f t="shared" si="371"/>
        <v>June</v>
      </c>
    </row>
    <row r="5928" spans="1:26" x14ac:dyDescent="0.3">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c r="V5928">
        <f t="shared" si="368"/>
        <v>4</v>
      </c>
      <c r="W5928">
        <f t="shared" si="369"/>
        <v>4</v>
      </c>
      <c r="X5928" t="str" cm="1">
        <f t="array" ref="X5928">_xlfn.IFS(W5928&lt;=3, "Q1", W5928&lt;=6, "Q2", W5928&lt;=9, "Q3", W5928&lt;=12, "Q4")</f>
        <v>Q2</v>
      </c>
      <c r="Y5928" s="4">
        <f t="shared" si="370"/>
        <v>26</v>
      </c>
      <c r="Z5928" t="str">
        <f t="shared" si="371"/>
        <v>April</v>
      </c>
    </row>
    <row r="5929" spans="1:26" x14ac:dyDescent="0.3">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c r="V5929">
        <f t="shared" si="368"/>
        <v>4</v>
      </c>
      <c r="W5929">
        <f t="shared" si="369"/>
        <v>10</v>
      </c>
      <c r="X5929" t="str" cm="1">
        <f t="array" ref="X5929">_xlfn.IFS(W5929&lt;=3, "Q1", W5929&lt;=6, "Q2", W5929&lt;=9, "Q3", W5929&lt;=12, "Q4")</f>
        <v>Q4</v>
      </c>
      <c r="Y5929" s="4">
        <f t="shared" si="370"/>
        <v>47</v>
      </c>
      <c r="Z5929" t="str">
        <f t="shared" si="371"/>
        <v>October</v>
      </c>
    </row>
    <row r="5930" spans="1:26" x14ac:dyDescent="0.3">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c r="V5930">
        <f t="shared" si="368"/>
        <v>4</v>
      </c>
      <c r="W5930">
        <f t="shared" si="369"/>
        <v>10</v>
      </c>
      <c r="X5930" t="str" cm="1">
        <f t="array" ref="X5930">_xlfn.IFS(W5930&lt;=3, "Q1", W5930&lt;=6, "Q2", W5930&lt;=9, "Q3", W5930&lt;=12, "Q4")</f>
        <v>Q4</v>
      </c>
      <c r="Y5930" s="4">
        <f t="shared" si="370"/>
        <v>44</v>
      </c>
      <c r="Z5930" t="str">
        <f t="shared" si="371"/>
        <v>October</v>
      </c>
    </row>
    <row r="5931" spans="1:26" x14ac:dyDescent="0.3">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c r="V5931">
        <f t="shared" si="368"/>
        <v>2</v>
      </c>
      <c r="W5931">
        <f t="shared" si="369"/>
        <v>7</v>
      </c>
      <c r="X5931" t="str" cm="1">
        <f t="array" ref="X5931">_xlfn.IFS(W5931&lt;=3, "Q1", W5931&lt;=6, "Q2", W5931&lt;=9, "Q3", W5931&lt;=12, "Q4")</f>
        <v>Q3</v>
      </c>
      <c r="Y5931" s="4">
        <f t="shared" si="370"/>
        <v>-52.000000000000014</v>
      </c>
      <c r="Z5931" t="str">
        <f t="shared" si="371"/>
        <v>July</v>
      </c>
    </row>
    <row r="5932" spans="1:26" x14ac:dyDescent="0.3">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c r="V5932">
        <f t="shared" si="368"/>
        <v>2</v>
      </c>
      <c r="W5932">
        <f t="shared" si="369"/>
        <v>7</v>
      </c>
      <c r="X5932" t="str" cm="1">
        <f t="array" ref="X5932">_xlfn.IFS(W5932&lt;=3, "Q1", W5932&lt;=6, "Q2", W5932&lt;=9, "Q3", W5932&lt;=12, "Q4")</f>
        <v>Q3</v>
      </c>
      <c r="Y5932" s="4">
        <f t="shared" si="370"/>
        <v>35</v>
      </c>
      <c r="Z5932" t="str">
        <f t="shared" si="371"/>
        <v>July</v>
      </c>
    </row>
    <row r="5933" spans="1:26" x14ac:dyDescent="0.3">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c r="V5933">
        <f t="shared" si="368"/>
        <v>2</v>
      </c>
      <c r="W5933">
        <f t="shared" si="369"/>
        <v>7</v>
      </c>
      <c r="X5933" t="str" cm="1">
        <f t="array" ref="X5933">_xlfn.IFS(W5933&lt;=3, "Q1", W5933&lt;=6, "Q2", W5933&lt;=9, "Q3", W5933&lt;=12, "Q4")</f>
        <v>Q3</v>
      </c>
      <c r="Y5933" s="4">
        <f t="shared" si="370"/>
        <v>-16.666666666666664</v>
      </c>
      <c r="Z5933" t="str">
        <f t="shared" si="371"/>
        <v>July</v>
      </c>
    </row>
    <row r="5934" spans="1:26" x14ac:dyDescent="0.3">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c r="V5934">
        <f t="shared" si="368"/>
        <v>2</v>
      </c>
      <c r="W5934">
        <f t="shared" si="369"/>
        <v>7</v>
      </c>
      <c r="X5934" t="str" cm="1">
        <f t="array" ref="X5934">_xlfn.IFS(W5934&lt;=3, "Q1", W5934&lt;=6, "Q2", W5934&lt;=9, "Q3", W5934&lt;=12, "Q4")</f>
        <v>Q3</v>
      </c>
      <c r="Y5934" s="4">
        <f t="shared" si="370"/>
        <v>7.5</v>
      </c>
      <c r="Z5934" t="str">
        <f t="shared" si="371"/>
        <v>July</v>
      </c>
    </row>
    <row r="5935" spans="1:26" x14ac:dyDescent="0.3">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c r="V5935">
        <f t="shared" si="368"/>
        <v>2</v>
      </c>
      <c r="W5935">
        <f t="shared" si="369"/>
        <v>7</v>
      </c>
      <c r="X5935" t="str" cm="1">
        <f t="array" ref="X5935">_xlfn.IFS(W5935&lt;=3, "Q1", W5935&lt;=6, "Q2", W5935&lt;=9, "Q3", W5935&lt;=12, "Q4")</f>
        <v>Q3</v>
      </c>
      <c r="Y5935" s="4">
        <f t="shared" si="370"/>
        <v>28.750000000000004</v>
      </c>
      <c r="Z5935" t="str">
        <f t="shared" si="371"/>
        <v>July</v>
      </c>
    </row>
    <row r="5936" spans="1:26" x14ac:dyDescent="0.3">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c r="V5936">
        <f t="shared" si="368"/>
        <v>2</v>
      </c>
      <c r="W5936">
        <f t="shared" si="369"/>
        <v>7</v>
      </c>
      <c r="X5936" t="str" cm="1">
        <f t="array" ref="X5936">_xlfn.IFS(W5936&lt;=3, "Q1", W5936&lt;=6, "Q2", W5936&lt;=9, "Q3", W5936&lt;=12, "Q4")</f>
        <v>Q3</v>
      </c>
      <c r="Y5936" s="4">
        <f t="shared" si="370"/>
        <v>16.250000000000004</v>
      </c>
      <c r="Z5936" t="str">
        <f t="shared" si="371"/>
        <v>July</v>
      </c>
    </row>
    <row r="5937" spans="1:26" x14ac:dyDescent="0.3">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c r="V5937">
        <f t="shared" si="368"/>
        <v>0</v>
      </c>
      <c r="W5937">
        <f t="shared" si="369"/>
        <v>7</v>
      </c>
      <c r="X5937" t="str" cm="1">
        <f t="array" ref="X5937">_xlfn.IFS(W5937&lt;=3, "Q1", W5937&lt;=6, "Q2", W5937&lt;=9, "Q3", W5937&lt;=12, "Q4")</f>
        <v>Q3</v>
      </c>
      <c r="Y5937" s="4">
        <f t="shared" si="370"/>
        <v>34</v>
      </c>
      <c r="Z5937" t="str">
        <f t="shared" si="371"/>
        <v>July</v>
      </c>
    </row>
    <row r="5938" spans="1:26" x14ac:dyDescent="0.3">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c r="V5938">
        <f t="shared" si="368"/>
        <v>0</v>
      </c>
      <c r="W5938">
        <f t="shared" si="369"/>
        <v>7</v>
      </c>
      <c r="X5938" t="str" cm="1">
        <f t="array" ref="X5938">_xlfn.IFS(W5938&lt;=3, "Q1", W5938&lt;=6, "Q2", W5938&lt;=9, "Q3", W5938&lt;=12, "Q4")</f>
        <v>Q3</v>
      </c>
      <c r="Y5938" s="4">
        <f t="shared" si="370"/>
        <v>11.25</v>
      </c>
      <c r="Z5938" t="str">
        <f t="shared" si="371"/>
        <v>July</v>
      </c>
    </row>
    <row r="5939" spans="1:26" x14ac:dyDescent="0.3">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c r="V5939">
        <f t="shared" si="368"/>
        <v>0</v>
      </c>
      <c r="W5939">
        <f t="shared" si="369"/>
        <v>7</v>
      </c>
      <c r="X5939" t="str" cm="1">
        <f t="array" ref="X5939">_xlfn.IFS(W5939&lt;=3, "Q1", W5939&lt;=6, "Q2", W5939&lt;=9, "Q3", W5939&lt;=12, "Q4")</f>
        <v>Q3</v>
      </c>
      <c r="Y5939" s="4">
        <f t="shared" si="370"/>
        <v>12.5</v>
      </c>
      <c r="Z5939" t="str">
        <f t="shared" si="371"/>
        <v>July</v>
      </c>
    </row>
    <row r="5940" spans="1:26" x14ac:dyDescent="0.3">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c r="V5940">
        <f t="shared" si="368"/>
        <v>6</v>
      </c>
      <c r="W5940">
        <f t="shared" si="369"/>
        <v>5</v>
      </c>
      <c r="X5940" t="str" cm="1">
        <f t="array" ref="X5940">_xlfn.IFS(W5940&lt;=3, "Q1", W5940&lt;=6, "Q2", W5940&lt;=9, "Q3", W5940&lt;=12, "Q4")</f>
        <v>Q2</v>
      </c>
      <c r="Y5940" s="4">
        <f t="shared" si="370"/>
        <v>10</v>
      </c>
      <c r="Z5940" t="str">
        <f t="shared" si="371"/>
        <v>May</v>
      </c>
    </row>
    <row r="5941" spans="1:26" x14ac:dyDescent="0.3">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c r="V5941">
        <f t="shared" si="368"/>
        <v>6</v>
      </c>
      <c r="W5941">
        <f t="shared" si="369"/>
        <v>5</v>
      </c>
      <c r="X5941" t="str" cm="1">
        <f t="array" ref="X5941">_xlfn.IFS(W5941&lt;=3, "Q1", W5941&lt;=6, "Q2", W5941&lt;=9, "Q3", W5941&lt;=12, "Q4")</f>
        <v>Q2</v>
      </c>
      <c r="Y5941" s="4">
        <f t="shared" si="370"/>
        <v>32.500000000000007</v>
      </c>
      <c r="Z5941" t="str">
        <f t="shared" si="371"/>
        <v>May</v>
      </c>
    </row>
    <row r="5942" spans="1:26" x14ac:dyDescent="0.3">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c r="V5942">
        <f t="shared" si="368"/>
        <v>2</v>
      </c>
      <c r="W5942">
        <f t="shared" si="369"/>
        <v>10</v>
      </c>
      <c r="X5942" t="str" cm="1">
        <f t="array" ref="X5942">_xlfn.IFS(W5942&lt;=3, "Q1", W5942&lt;=6, "Q2", W5942&lt;=9, "Q3", W5942&lt;=12, "Q4")</f>
        <v>Q4</v>
      </c>
      <c r="Y5942" s="4">
        <f t="shared" si="370"/>
        <v>30.000000000000004</v>
      </c>
      <c r="Z5942" t="str">
        <f t="shared" si="371"/>
        <v>October</v>
      </c>
    </row>
    <row r="5943" spans="1:26" x14ac:dyDescent="0.3">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c r="V5943">
        <f t="shared" si="368"/>
        <v>2</v>
      </c>
      <c r="W5943">
        <f t="shared" si="369"/>
        <v>10</v>
      </c>
      <c r="X5943" t="str" cm="1">
        <f t="array" ref="X5943">_xlfn.IFS(W5943&lt;=3, "Q1", W5943&lt;=6, "Q2", W5943&lt;=9, "Q3", W5943&lt;=12, "Q4")</f>
        <v>Q4</v>
      </c>
      <c r="Y5943" s="4">
        <f t="shared" si="370"/>
        <v>26.999999999999996</v>
      </c>
      <c r="Z5943" t="str">
        <f t="shared" si="371"/>
        <v>October</v>
      </c>
    </row>
    <row r="5944" spans="1:26" x14ac:dyDescent="0.3">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c r="V5944">
        <f t="shared" si="368"/>
        <v>7</v>
      </c>
      <c r="W5944">
        <f t="shared" si="369"/>
        <v>8</v>
      </c>
      <c r="X5944" t="str" cm="1">
        <f t="array" ref="X5944">_xlfn.IFS(W5944&lt;=3, "Q1", W5944&lt;=6, "Q2", W5944&lt;=9, "Q3", W5944&lt;=12, "Q4")</f>
        <v>Q3</v>
      </c>
      <c r="Y5944" s="4">
        <f t="shared" si="370"/>
        <v>8.75</v>
      </c>
      <c r="Z5944" t="str">
        <f t="shared" si="371"/>
        <v>August</v>
      </c>
    </row>
    <row r="5945" spans="1:26" x14ac:dyDescent="0.3">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c r="V5945">
        <f t="shared" si="368"/>
        <v>4</v>
      </c>
      <c r="W5945">
        <f t="shared" si="369"/>
        <v>8</v>
      </c>
      <c r="X5945" t="str" cm="1">
        <f t="array" ref="X5945">_xlfn.IFS(W5945&lt;=3, "Q1", W5945&lt;=6, "Q2", W5945&lt;=9, "Q3", W5945&lt;=12, "Q4")</f>
        <v>Q3</v>
      </c>
      <c r="Y5945" s="4">
        <f t="shared" si="370"/>
        <v>42</v>
      </c>
      <c r="Z5945" t="str">
        <f t="shared" si="371"/>
        <v>August</v>
      </c>
    </row>
    <row r="5946" spans="1:26" x14ac:dyDescent="0.3">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c r="V5946">
        <f t="shared" si="368"/>
        <v>4</v>
      </c>
      <c r="W5946">
        <f t="shared" si="369"/>
        <v>8</v>
      </c>
      <c r="X5946" t="str" cm="1">
        <f t="array" ref="X5946">_xlfn.IFS(W5946&lt;=3, "Q1", W5946&lt;=6, "Q2", W5946&lt;=9, "Q3", W5946&lt;=12, "Q4")</f>
        <v>Q3</v>
      </c>
      <c r="Y5946" s="4">
        <f t="shared" si="370"/>
        <v>32</v>
      </c>
      <c r="Z5946" t="str">
        <f t="shared" si="371"/>
        <v>August</v>
      </c>
    </row>
    <row r="5947" spans="1:26" x14ac:dyDescent="0.3">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c r="V5947">
        <f t="shared" si="368"/>
        <v>4</v>
      </c>
      <c r="W5947">
        <f t="shared" si="369"/>
        <v>8</v>
      </c>
      <c r="X5947" t="str" cm="1">
        <f t="array" ref="X5947">_xlfn.IFS(W5947&lt;=3, "Q1", W5947&lt;=6, "Q2", W5947&lt;=9, "Q3", W5947&lt;=12, "Q4")</f>
        <v>Q3</v>
      </c>
      <c r="Y5947" s="4">
        <f t="shared" si="370"/>
        <v>47.999999999999993</v>
      </c>
      <c r="Z5947" t="str">
        <f t="shared" si="371"/>
        <v>August</v>
      </c>
    </row>
    <row r="5948" spans="1:26" x14ac:dyDescent="0.3">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c r="V5948">
        <f t="shared" si="368"/>
        <v>4</v>
      </c>
      <c r="W5948">
        <f t="shared" si="369"/>
        <v>8</v>
      </c>
      <c r="X5948" t="str" cm="1">
        <f t="array" ref="X5948">_xlfn.IFS(W5948&lt;=3, "Q1", W5948&lt;=6, "Q2", W5948&lt;=9, "Q3", W5948&lt;=12, "Q4")</f>
        <v>Q3</v>
      </c>
      <c r="Y5948" s="4">
        <f t="shared" si="370"/>
        <v>26.999999999999996</v>
      </c>
      <c r="Z5948" t="str">
        <f t="shared" si="371"/>
        <v>August</v>
      </c>
    </row>
    <row r="5949" spans="1:26" x14ac:dyDescent="0.3">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c r="V5949">
        <f t="shared" si="368"/>
        <v>4</v>
      </c>
      <c r="W5949">
        <f t="shared" si="369"/>
        <v>9</v>
      </c>
      <c r="X5949" t="str" cm="1">
        <f t="array" ref="X5949">_xlfn.IFS(W5949&lt;=3, "Q1", W5949&lt;=6, "Q2", W5949&lt;=9, "Q3", W5949&lt;=12, "Q4")</f>
        <v>Q3</v>
      </c>
      <c r="Y5949" s="4">
        <f t="shared" si="370"/>
        <v>49.000000000000007</v>
      </c>
      <c r="Z5949" t="str">
        <f t="shared" si="371"/>
        <v>September</v>
      </c>
    </row>
    <row r="5950" spans="1:26" x14ac:dyDescent="0.3">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c r="V5950">
        <f t="shared" si="368"/>
        <v>0</v>
      </c>
      <c r="W5950">
        <f t="shared" si="369"/>
        <v>3</v>
      </c>
      <c r="X5950" t="str" cm="1">
        <f t="array" ref="X5950">_xlfn.IFS(W5950&lt;=3, "Q1", W5950&lt;=6, "Q2", W5950&lt;=9, "Q3", W5950&lt;=12, "Q4")</f>
        <v>Q1</v>
      </c>
      <c r="Y5950" s="4">
        <f t="shared" si="370"/>
        <v>46</v>
      </c>
      <c r="Z5950" t="str">
        <f t="shared" si="371"/>
        <v>March</v>
      </c>
    </row>
    <row r="5951" spans="1:26" x14ac:dyDescent="0.3">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c r="V5951">
        <f t="shared" si="368"/>
        <v>0</v>
      </c>
      <c r="W5951">
        <f t="shared" si="369"/>
        <v>3</v>
      </c>
      <c r="X5951" t="str" cm="1">
        <f t="array" ref="X5951">_xlfn.IFS(W5951&lt;=3, "Q1", W5951&lt;=6, "Q2", W5951&lt;=9, "Q3", W5951&lt;=12, "Q4")</f>
        <v>Q1</v>
      </c>
      <c r="Y5951" s="4">
        <f t="shared" si="370"/>
        <v>41.999999999999993</v>
      </c>
      <c r="Z5951" t="str">
        <f t="shared" si="371"/>
        <v>March</v>
      </c>
    </row>
    <row r="5952" spans="1:26" x14ac:dyDescent="0.3">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c r="V5952">
        <f t="shared" si="368"/>
        <v>0</v>
      </c>
      <c r="W5952">
        <f t="shared" si="369"/>
        <v>3</v>
      </c>
      <c r="X5952" t="str" cm="1">
        <f t="array" ref="X5952">_xlfn.IFS(W5952&lt;=3, "Q1", W5952&lt;=6, "Q2", W5952&lt;=9, "Q3", W5952&lt;=12, "Q4")</f>
        <v>Q1</v>
      </c>
      <c r="Y5952" s="4">
        <f t="shared" si="370"/>
        <v>30</v>
      </c>
      <c r="Z5952" t="str">
        <f t="shared" si="371"/>
        <v>March</v>
      </c>
    </row>
    <row r="5953" spans="1:26" x14ac:dyDescent="0.3">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c r="V5953">
        <f t="shared" si="368"/>
        <v>0</v>
      </c>
      <c r="W5953">
        <f t="shared" si="369"/>
        <v>3</v>
      </c>
      <c r="X5953" t="str" cm="1">
        <f t="array" ref="X5953">_xlfn.IFS(W5953&lt;=3, "Q1", W5953&lt;=6, "Q2", W5953&lt;=9, "Q3", W5953&lt;=12, "Q4")</f>
        <v>Q1</v>
      </c>
      <c r="Y5953" s="4">
        <f t="shared" si="370"/>
        <v>48</v>
      </c>
      <c r="Z5953" t="str">
        <f t="shared" si="371"/>
        <v>March</v>
      </c>
    </row>
    <row r="5954" spans="1:26" x14ac:dyDescent="0.3">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c r="V5954">
        <f t="shared" si="368"/>
        <v>6</v>
      </c>
      <c r="W5954">
        <f t="shared" si="369"/>
        <v>4</v>
      </c>
      <c r="X5954" t="str" cm="1">
        <f t="array" ref="X5954">_xlfn.IFS(W5954&lt;=3, "Q1", W5954&lt;=6, "Q2", W5954&lt;=9, "Q3", W5954&lt;=12, "Q4")</f>
        <v>Q2</v>
      </c>
      <c r="Y5954" s="4">
        <f t="shared" si="370"/>
        <v>35</v>
      </c>
      <c r="Z5954" t="str">
        <f t="shared" si="371"/>
        <v>April</v>
      </c>
    </row>
    <row r="5955" spans="1:26" x14ac:dyDescent="0.3">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c r="V5955">
        <f t="shared" ref="V5955:V6018" si="372">D5955-C5955</f>
        <v>1</v>
      </c>
      <c r="W5955">
        <f t="shared" ref="W5955:W6018" si="373">MONTH(C5955)</f>
        <v>3</v>
      </c>
      <c r="X5955" t="str" cm="1">
        <f t="array" ref="X5955">_xlfn.IFS(W5955&lt;=3, "Q1", W5955&lt;=6, "Q2", W5955&lt;=9, "Q3", W5955&lt;=12, "Q4")</f>
        <v>Q1</v>
      </c>
      <c r="Y5955" s="4">
        <f t="shared" ref="Y5955:Y6018" si="374">(U5955/R5955)*100</f>
        <v>27.999999999999996</v>
      </c>
      <c r="Z5955" t="str">
        <f t="shared" ref="Z5955:Z6018" si="375">TEXT(C5955, "mmmm")</f>
        <v>March</v>
      </c>
    </row>
    <row r="5956" spans="1:26" x14ac:dyDescent="0.3">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c r="V5956">
        <f t="shared" si="372"/>
        <v>4</v>
      </c>
      <c r="W5956">
        <f t="shared" si="373"/>
        <v>11</v>
      </c>
      <c r="X5956" t="str" cm="1">
        <f t="array" ref="X5956">_xlfn.IFS(W5956&lt;=3, "Q1", W5956&lt;=6, "Q2", W5956&lt;=9, "Q3", W5956&lt;=12, "Q4")</f>
        <v>Q4</v>
      </c>
      <c r="Y5956" s="4">
        <f t="shared" si="374"/>
        <v>32.5</v>
      </c>
      <c r="Z5956" t="str">
        <f t="shared" si="375"/>
        <v>November</v>
      </c>
    </row>
    <row r="5957" spans="1:26" x14ac:dyDescent="0.3">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c r="V5957">
        <f t="shared" si="372"/>
        <v>4</v>
      </c>
      <c r="W5957">
        <f t="shared" si="373"/>
        <v>11</v>
      </c>
      <c r="X5957" t="str" cm="1">
        <f t="array" ref="X5957">_xlfn.IFS(W5957&lt;=3, "Q1", W5957&lt;=6, "Q2", W5957&lt;=9, "Q3", W5957&lt;=12, "Q4")</f>
        <v>Q4</v>
      </c>
      <c r="Y5957" s="4">
        <f t="shared" si="374"/>
        <v>-47.999999999999993</v>
      </c>
      <c r="Z5957" t="str">
        <f t="shared" si="375"/>
        <v>November</v>
      </c>
    </row>
    <row r="5958" spans="1:26" x14ac:dyDescent="0.3">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c r="V5958">
        <f t="shared" si="372"/>
        <v>3</v>
      </c>
      <c r="W5958">
        <f t="shared" si="373"/>
        <v>3</v>
      </c>
      <c r="X5958" t="str" cm="1">
        <f t="array" ref="X5958">_xlfn.IFS(W5958&lt;=3, "Q1", W5958&lt;=6, "Q2", W5958&lt;=9, "Q3", W5958&lt;=12, "Q4")</f>
        <v>Q1</v>
      </c>
      <c r="Y5958" s="4">
        <f t="shared" si="374"/>
        <v>1.0000000000000002</v>
      </c>
      <c r="Z5958" t="str">
        <f t="shared" si="375"/>
        <v>March</v>
      </c>
    </row>
    <row r="5959" spans="1:26" x14ac:dyDescent="0.3">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c r="V5959">
        <f t="shared" si="372"/>
        <v>3</v>
      </c>
      <c r="W5959">
        <f t="shared" si="373"/>
        <v>3</v>
      </c>
      <c r="X5959" t="str" cm="1">
        <f t="array" ref="X5959">_xlfn.IFS(W5959&lt;=3, "Q1", W5959&lt;=6, "Q2", W5959&lt;=9, "Q3", W5959&lt;=12, "Q4")</f>
        <v>Q1</v>
      </c>
      <c r="Y5959" s="4">
        <f t="shared" si="374"/>
        <v>26</v>
      </c>
      <c r="Z5959" t="str">
        <f t="shared" si="375"/>
        <v>March</v>
      </c>
    </row>
    <row r="5960" spans="1:26" x14ac:dyDescent="0.3">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c r="V5960">
        <f t="shared" si="372"/>
        <v>3</v>
      </c>
      <c r="W5960">
        <f t="shared" si="373"/>
        <v>3</v>
      </c>
      <c r="X5960" t="str" cm="1">
        <f t="array" ref="X5960">_xlfn.IFS(W5960&lt;=3, "Q1", W5960&lt;=6, "Q2", W5960&lt;=9, "Q3", W5960&lt;=12, "Q4")</f>
        <v>Q1</v>
      </c>
      <c r="Y5960" s="4">
        <f t="shared" si="374"/>
        <v>49</v>
      </c>
      <c r="Z5960" t="str">
        <f t="shared" si="375"/>
        <v>March</v>
      </c>
    </row>
    <row r="5961" spans="1:26" x14ac:dyDescent="0.3">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c r="V5961">
        <f t="shared" si="372"/>
        <v>3</v>
      </c>
      <c r="W5961">
        <f t="shared" si="373"/>
        <v>3</v>
      </c>
      <c r="X5961" t="str" cm="1">
        <f t="array" ref="X5961">_xlfn.IFS(W5961&lt;=3, "Q1", W5961&lt;=6, "Q2", W5961&lt;=9, "Q3", W5961&lt;=12, "Q4")</f>
        <v>Q1</v>
      </c>
      <c r="Y5961" s="4">
        <f t="shared" si="374"/>
        <v>10</v>
      </c>
      <c r="Z5961" t="str">
        <f t="shared" si="375"/>
        <v>March</v>
      </c>
    </row>
    <row r="5962" spans="1:26" x14ac:dyDescent="0.3">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c r="V5962">
        <f t="shared" si="372"/>
        <v>5</v>
      </c>
      <c r="W5962">
        <f t="shared" si="373"/>
        <v>2</v>
      </c>
      <c r="X5962" t="str" cm="1">
        <f t="array" ref="X5962">_xlfn.IFS(W5962&lt;=3, "Q1", W5962&lt;=6, "Q2", W5962&lt;=9, "Q3", W5962&lt;=12, "Q4")</f>
        <v>Q1</v>
      </c>
      <c r="Y5962" s="4">
        <f t="shared" si="374"/>
        <v>31</v>
      </c>
      <c r="Z5962" t="str">
        <f t="shared" si="375"/>
        <v>February</v>
      </c>
    </row>
    <row r="5963" spans="1:26" x14ac:dyDescent="0.3">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c r="V5963">
        <f t="shared" si="372"/>
        <v>2</v>
      </c>
      <c r="W5963">
        <f t="shared" si="373"/>
        <v>11</v>
      </c>
      <c r="X5963" t="str" cm="1">
        <f t="array" ref="X5963">_xlfn.IFS(W5963&lt;=3, "Q1", W5963&lt;=6, "Q2", W5963&lt;=9, "Q3", W5963&lt;=12, "Q4")</f>
        <v>Q4</v>
      </c>
      <c r="Y5963" s="4">
        <f t="shared" si="374"/>
        <v>10</v>
      </c>
      <c r="Z5963" t="str">
        <f t="shared" si="375"/>
        <v>November</v>
      </c>
    </row>
    <row r="5964" spans="1:26" x14ac:dyDescent="0.3">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c r="V5964">
        <f t="shared" si="372"/>
        <v>2</v>
      </c>
      <c r="W5964">
        <f t="shared" si="373"/>
        <v>11</v>
      </c>
      <c r="X5964" t="str" cm="1">
        <f t="array" ref="X5964">_xlfn.IFS(W5964&lt;=3, "Q1", W5964&lt;=6, "Q2", W5964&lt;=9, "Q3", W5964&lt;=12, "Q4")</f>
        <v>Q4</v>
      </c>
      <c r="Y5964" s="4">
        <f t="shared" si="374"/>
        <v>26</v>
      </c>
      <c r="Z5964" t="str">
        <f t="shared" si="375"/>
        <v>November</v>
      </c>
    </row>
    <row r="5965" spans="1:26" x14ac:dyDescent="0.3">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c r="V5965">
        <f t="shared" si="372"/>
        <v>2</v>
      </c>
      <c r="W5965">
        <f t="shared" si="373"/>
        <v>11</v>
      </c>
      <c r="X5965" t="str" cm="1">
        <f t="array" ref="X5965">_xlfn.IFS(W5965&lt;=3, "Q1", W5965&lt;=6, "Q2", W5965&lt;=9, "Q3", W5965&lt;=12, "Q4")</f>
        <v>Q4</v>
      </c>
      <c r="Y5965" s="4">
        <f t="shared" si="374"/>
        <v>45</v>
      </c>
      <c r="Z5965" t="str">
        <f t="shared" si="375"/>
        <v>November</v>
      </c>
    </row>
    <row r="5966" spans="1:26" x14ac:dyDescent="0.3">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c r="V5966">
        <f t="shared" si="372"/>
        <v>5</v>
      </c>
      <c r="W5966">
        <f t="shared" si="373"/>
        <v>8</v>
      </c>
      <c r="X5966" t="str" cm="1">
        <f t="array" ref="X5966">_xlfn.IFS(W5966&lt;=3, "Q1", W5966&lt;=6, "Q2", W5966&lt;=9, "Q3", W5966&lt;=12, "Q4")</f>
        <v>Q3</v>
      </c>
      <c r="Y5966" s="4">
        <f t="shared" si="374"/>
        <v>30.000000000000004</v>
      </c>
      <c r="Z5966" t="str">
        <f t="shared" si="375"/>
        <v>August</v>
      </c>
    </row>
    <row r="5967" spans="1:26" x14ac:dyDescent="0.3">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c r="V5967">
        <f t="shared" si="372"/>
        <v>5</v>
      </c>
      <c r="W5967">
        <f t="shared" si="373"/>
        <v>8</v>
      </c>
      <c r="X5967" t="str" cm="1">
        <f t="array" ref="X5967">_xlfn.IFS(W5967&lt;=3, "Q1", W5967&lt;=6, "Q2", W5967&lt;=9, "Q3", W5967&lt;=12, "Q4")</f>
        <v>Q3</v>
      </c>
      <c r="Y5967" s="4">
        <f t="shared" si="374"/>
        <v>27.999999999999996</v>
      </c>
      <c r="Z5967" t="str">
        <f t="shared" si="375"/>
        <v>August</v>
      </c>
    </row>
    <row r="5968" spans="1:26" x14ac:dyDescent="0.3">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c r="V5968">
        <f t="shared" si="372"/>
        <v>5</v>
      </c>
      <c r="W5968">
        <f t="shared" si="373"/>
        <v>8</v>
      </c>
      <c r="X5968" t="str" cm="1">
        <f t="array" ref="X5968">_xlfn.IFS(W5968&lt;=3, "Q1", W5968&lt;=6, "Q2", W5968&lt;=9, "Q3", W5968&lt;=12, "Q4")</f>
        <v>Q3</v>
      </c>
      <c r="Y5968" s="4">
        <f t="shared" si="374"/>
        <v>10</v>
      </c>
      <c r="Z5968" t="str">
        <f t="shared" si="375"/>
        <v>August</v>
      </c>
    </row>
    <row r="5969" spans="1:26" x14ac:dyDescent="0.3">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c r="V5969">
        <f t="shared" si="372"/>
        <v>2</v>
      </c>
      <c r="W5969">
        <f t="shared" si="373"/>
        <v>1</v>
      </c>
      <c r="X5969" t="str" cm="1">
        <f t="array" ref="X5969">_xlfn.IFS(W5969&lt;=3, "Q1", W5969&lt;=6, "Q2", W5969&lt;=9, "Q3", W5969&lt;=12, "Q4")</f>
        <v>Q1</v>
      </c>
      <c r="Y5969" s="4">
        <f t="shared" si="374"/>
        <v>49</v>
      </c>
      <c r="Z5969" t="str">
        <f t="shared" si="375"/>
        <v>January</v>
      </c>
    </row>
    <row r="5970" spans="1:26" x14ac:dyDescent="0.3">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c r="V5970">
        <f t="shared" si="372"/>
        <v>2</v>
      </c>
      <c r="W5970">
        <f t="shared" si="373"/>
        <v>7</v>
      </c>
      <c r="X5970" t="str" cm="1">
        <f t="array" ref="X5970">_xlfn.IFS(W5970&lt;=3, "Q1", W5970&lt;=6, "Q2", W5970&lt;=9, "Q3", W5970&lt;=12, "Q4")</f>
        <v>Q3</v>
      </c>
      <c r="Y5970" s="4">
        <f t="shared" si="374"/>
        <v>48.000000000000007</v>
      </c>
      <c r="Z5970" t="str">
        <f t="shared" si="375"/>
        <v>July</v>
      </c>
    </row>
    <row r="5971" spans="1:26" x14ac:dyDescent="0.3">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c r="V5971">
        <f t="shared" si="372"/>
        <v>2</v>
      </c>
      <c r="W5971">
        <f t="shared" si="373"/>
        <v>7</v>
      </c>
      <c r="X5971" t="str" cm="1">
        <f t="array" ref="X5971">_xlfn.IFS(W5971&lt;=3, "Q1", W5971&lt;=6, "Q2", W5971&lt;=9, "Q3", W5971&lt;=12, "Q4")</f>
        <v>Q3</v>
      </c>
      <c r="Y5971" s="4">
        <f t="shared" si="374"/>
        <v>36.249999999999993</v>
      </c>
      <c r="Z5971" t="str">
        <f t="shared" si="375"/>
        <v>July</v>
      </c>
    </row>
    <row r="5972" spans="1:26" x14ac:dyDescent="0.3">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c r="V5972">
        <f t="shared" si="372"/>
        <v>2</v>
      </c>
      <c r="W5972">
        <f t="shared" si="373"/>
        <v>7</v>
      </c>
      <c r="X5972" t="str" cm="1">
        <f t="array" ref="X5972">_xlfn.IFS(W5972&lt;=3, "Q1", W5972&lt;=6, "Q2", W5972&lt;=9, "Q3", W5972&lt;=12, "Q4")</f>
        <v>Q3</v>
      </c>
      <c r="Y5972" s="4">
        <f t="shared" si="374"/>
        <v>48.999999999999993</v>
      </c>
      <c r="Z5972" t="str">
        <f t="shared" si="375"/>
        <v>July</v>
      </c>
    </row>
    <row r="5973" spans="1:26" x14ac:dyDescent="0.3">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c r="V5973">
        <f t="shared" si="372"/>
        <v>2</v>
      </c>
      <c r="W5973">
        <f t="shared" si="373"/>
        <v>7</v>
      </c>
      <c r="X5973" t="str" cm="1">
        <f t="array" ref="X5973">_xlfn.IFS(W5973&lt;=3, "Q1", W5973&lt;=6, "Q2", W5973&lt;=9, "Q3", W5973&lt;=12, "Q4")</f>
        <v>Q3</v>
      </c>
      <c r="Y5973" s="4">
        <f t="shared" si="374"/>
        <v>36</v>
      </c>
      <c r="Z5973" t="str">
        <f t="shared" si="375"/>
        <v>July</v>
      </c>
    </row>
    <row r="5974" spans="1:26" x14ac:dyDescent="0.3">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c r="V5974">
        <f t="shared" si="372"/>
        <v>5</v>
      </c>
      <c r="W5974">
        <f t="shared" si="373"/>
        <v>2</v>
      </c>
      <c r="X5974" t="str" cm="1">
        <f t="array" ref="X5974">_xlfn.IFS(W5974&lt;=3, "Q1", W5974&lt;=6, "Q2", W5974&lt;=9, "Q3", W5974&lt;=12, "Q4")</f>
        <v>Q1</v>
      </c>
      <c r="Y5974" s="4">
        <f t="shared" si="374"/>
        <v>12.5</v>
      </c>
      <c r="Z5974" t="str">
        <f t="shared" si="375"/>
        <v>February</v>
      </c>
    </row>
    <row r="5975" spans="1:26" x14ac:dyDescent="0.3">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c r="V5975">
        <f t="shared" si="372"/>
        <v>4</v>
      </c>
      <c r="W5975">
        <f t="shared" si="373"/>
        <v>12</v>
      </c>
      <c r="X5975" t="str" cm="1">
        <f t="array" ref="X5975">_xlfn.IFS(W5975&lt;=3, "Q1", W5975&lt;=6, "Q2", W5975&lt;=9, "Q3", W5975&lt;=12, "Q4")</f>
        <v>Q4</v>
      </c>
      <c r="Y5975" s="4">
        <f t="shared" si="374"/>
        <v>30</v>
      </c>
      <c r="Z5975" t="str">
        <f t="shared" si="375"/>
        <v>December</v>
      </c>
    </row>
    <row r="5976" spans="1:26" x14ac:dyDescent="0.3">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c r="V5976">
        <f t="shared" si="372"/>
        <v>5</v>
      </c>
      <c r="W5976">
        <f t="shared" si="373"/>
        <v>10</v>
      </c>
      <c r="X5976" t="str" cm="1">
        <f t="array" ref="X5976">_xlfn.IFS(W5976&lt;=3, "Q1", W5976&lt;=6, "Q2", W5976&lt;=9, "Q3", W5976&lt;=12, "Q4")</f>
        <v>Q4</v>
      </c>
      <c r="Y5976" s="4">
        <f t="shared" si="374"/>
        <v>-17.5</v>
      </c>
      <c r="Z5976" t="str">
        <f t="shared" si="375"/>
        <v>October</v>
      </c>
    </row>
    <row r="5977" spans="1:26" x14ac:dyDescent="0.3">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c r="V5977">
        <f t="shared" si="372"/>
        <v>4</v>
      </c>
      <c r="W5977">
        <f t="shared" si="373"/>
        <v>7</v>
      </c>
      <c r="X5977" t="str" cm="1">
        <f t="array" ref="X5977">_xlfn.IFS(W5977&lt;=3, "Q1", W5977&lt;=6, "Q2", W5977&lt;=9, "Q3", W5977&lt;=12, "Q4")</f>
        <v>Q3</v>
      </c>
      <c r="Y5977" s="4">
        <f t="shared" si="374"/>
        <v>26</v>
      </c>
      <c r="Z5977" t="str">
        <f t="shared" si="375"/>
        <v>July</v>
      </c>
    </row>
    <row r="5978" spans="1:26" x14ac:dyDescent="0.3">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c r="V5978">
        <f t="shared" si="372"/>
        <v>4</v>
      </c>
      <c r="W5978">
        <f t="shared" si="373"/>
        <v>7</v>
      </c>
      <c r="X5978" t="str" cm="1">
        <f t="array" ref="X5978">_xlfn.IFS(W5978&lt;=3, "Q1", W5978&lt;=6, "Q2", W5978&lt;=9, "Q3", W5978&lt;=12, "Q4")</f>
        <v>Q3</v>
      </c>
      <c r="Y5978" s="4">
        <f t="shared" si="374"/>
        <v>46</v>
      </c>
      <c r="Z5978" t="str">
        <f t="shared" si="375"/>
        <v>July</v>
      </c>
    </row>
    <row r="5979" spans="1:26" x14ac:dyDescent="0.3">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c r="V5979">
        <f t="shared" si="372"/>
        <v>1</v>
      </c>
      <c r="W5979">
        <f t="shared" si="373"/>
        <v>4</v>
      </c>
      <c r="X5979" t="str" cm="1">
        <f t="array" ref="X5979">_xlfn.IFS(W5979&lt;=3, "Q1", W5979&lt;=6, "Q2", W5979&lt;=9, "Q3", W5979&lt;=12, "Q4")</f>
        <v>Q2</v>
      </c>
      <c r="Y5979" s="4">
        <f t="shared" si="374"/>
        <v>6.25</v>
      </c>
      <c r="Z5979" t="str">
        <f t="shared" si="375"/>
        <v>April</v>
      </c>
    </row>
    <row r="5980" spans="1:26" x14ac:dyDescent="0.3">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c r="V5980">
        <f t="shared" si="372"/>
        <v>6</v>
      </c>
      <c r="W5980">
        <f t="shared" si="373"/>
        <v>9</v>
      </c>
      <c r="X5980" t="str" cm="1">
        <f t="array" ref="X5980">_xlfn.IFS(W5980&lt;=3, "Q1", W5980&lt;=6, "Q2", W5980&lt;=9, "Q3", W5980&lt;=12, "Q4")</f>
        <v>Q3</v>
      </c>
      <c r="Y5980" s="4">
        <f t="shared" si="374"/>
        <v>26</v>
      </c>
      <c r="Z5980" t="str">
        <f t="shared" si="375"/>
        <v>September</v>
      </c>
    </row>
    <row r="5981" spans="1:26" x14ac:dyDescent="0.3">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c r="V5981">
        <f t="shared" si="372"/>
        <v>6</v>
      </c>
      <c r="W5981">
        <f t="shared" si="373"/>
        <v>9</v>
      </c>
      <c r="X5981" t="str" cm="1">
        <f t="array" ref="X5981">_xlfn.IFS(W5981&lt;=3, "Q1", W5981&lt;=6, "Q2", W5981&lt;=9, "Q3", W5981&lt;=12, "Q4")</f>
        <v>Q3</v>
      </c>
      <c r="Y5981" s="4">
        <f t="shared" si="374"/>
        <v>48</v>
      </c>
      <c r="Z5981" t="str">
        <f t="shared" si="375"/>
        <v>September</v>
      </c>
    </row>
    <row r="5982" spans="1:26" x14ac:dyDescent="0.3">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c r="V5982">
        <f t="shared" si="372"/>
        <v>6</v>
      </c>
      <c r="W5982">
        <f t="shared" si="373"/>
        <v>9</v>
      </c>
      <c r="X5982" t="str" cm="1">
        <f t="array" ref="X5982">_xlfn.IFS(W5982&lt;=3, "Q1", W5982&lt;=6, "Q2", W5982&lt;=9, "Q3", W5982&lt;=12, "Q4")</f>
        <v>Q3</v>
      </c>
      <c r="Y5982" s="4">
        <f t="shared" si="374"/>
        <v>27.999999999999996</v>
      </c>
      <c r="Z5982" t="str">
        <f t="shared" si="375"/>
        <v>September</v>
      </c>
    </row>
    <row r="5983" spans="1:26" x14ac:dyDescent="0.3">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c r="V5983">
        <f t="shared" si="372"/>
        <v>6</v>
      </c>
      <c r="W5983">
        <f t="shared" si="373"/>
        <v>9</v>
      </c>
      <c r="X5983" t="str" cm="1">
        <f t="array" ref="X5983">_xlfn.IFS(W5983&lt;=3, "Q1", W5983&lt;=6, "Q2", W5983&lt;=9, "Q3", W5983&lt;=12, "Q4")</f>
        <v>Q3</v>
      </c>
      <c r="Y5983" s="4">
        <f t="shared" si="374"/>
        <v>29.000000000000004</v>
      </c>
      <c r="Z5983" t="str">
        <f t="shared" si="375"/>
        <v>September</v>
      </c>
    </row>
    <row r="5984" spans="1:26" x14ac:dyDescent="0.3">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c r="V5984">
        <f t="shared" si="372"/>
        <v>7</v>
      </c>
      <c r="W5984">
        <f t="shared" si="373"/>
        <v>11</v>
      </c>
      <c r="X5984" t="str" cm="1">
        <f t="array" ref="X5984">_xlfn.IFS(W5984&lt;=3, "Q1", W5984&lt;=6, "Q2", W5984&lt;=9, "Q3", W5984&lt;=12, "Q4")</f>
        <v>Q4</v>
      </c>
      <c r="Y5984" s="4">
        <f t="shared" si="374"/>
        <v>48.999999999999993</v>
      </c>
      <c r="Z5984" t="str">
        <f t="shared" si="375"/>
        <v>November</v>
      </c>
    </row>
    <row r="5985" spans="1:26" x14ac:dyDescent="0.3">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c r="V5985">
        <f t="shared" si="372"/>
        <v>2</v>
      </c>
      <c r="W5985">
        <f t="shared" si="373"/>
        <v>9</v>
      </c>
      <c r="X5985" t="str" cm="1">
        <f t="array" ref="X5985">_xlfn.IFS(W5985&lt;=3, "Q1", W5985&lt;=6, "Q2", W5985&lt;=9, "Q3", W5985&lt;=12, "Q4")</f>
        <v>Q3</v>
      </c>
      <c r="Y5985" s="4">
        <f t="shared" si="374"/>
        <v>31.25</v>
      </c>
      <c r="Z5985" t="str">
        <f t="shared" si="375"/>
        <v>September</v>
      </c>
    </row>
    <row r="5986" spans="1:26" x14ac:dyDescent="0.3">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c r="V5986">
        <f t="shared" si="372"/>
        <v>6</v>
      </c>
      <c r="W5986">
        <f t="shared" si="373"/>
        <v>7</v>
      </c>
      <c r="X5986" t="str" cm="1">
        <f t="array" ref="X5986">_xlfn.IFS(W5986&lt;=3, "Q1", W5986&lt;=6, "Q2", W5986&lt;=9, "Q3", W5986&lt;=12, "Q4")</f>
        <v>Q3</v>
      </c>
      <c r="Y5986" s="4">
        <f t="shared" si="374"/>
        <v>41</v>
      </c>
      <c r="Z5986" t="str">
        <f t="shared" si="375"/>
        <v>July</v>
      </c>
    </row>
    <row r="5987" spans="1:26" x14ac:dyDescent="0.3">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c r="V5987">
        <f t="shared" si="372"/>
        <v>6</v>
      </c>
      <c r="W5987">
        <f t="shared" si="373"/>
        <v>7</v>
      </c>
      <c r="X5987" t="str" cm="1">
        <f t="array" ref="X5987">_xlfn.IFS(W5987&lt;=3, "Q1", W5987&lt;=6, "Q2", W5987&lt;=9, "Q3", W5987&lt;=12, "Q4")</f>
        <v>Q3</v>
      </c>
      <c r="Y5987" s="4">
        <f t="shared" si="374"/>
        <v>46</v>
      </c>
      <c r="Z5987" t="str">
        <f t="shared" si="375"/>
        <v>July</v>
      </c>
    </row>
    <row r="5988" spans="1:26" x14ac:dyDescent="0.3">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c r="V5988">
        <f t="shared" si="372"/>
        <v>6</v>
      </c>
      <c r="W5988">
        <f t="shared" si="373"/>
        <v>7</v>
      </c>
      <c r="X5988" t="str" cm="1">
        <f t="array" ref="X5988">_xlfn.IFS(W5988&lt;=3, "Q1", W5988&lt;=6, "Q2", W5988&lt;=9, "Q3", W5988&lt;=12, "Q4")</f>
        <v>Q3</v>
      </c>
      <c r="Y5988" s="4">
        <f t="shared" si="374"/>
        <v>1</v>
      </c>
      <c r="Z5988" t="str">
        <f t="shared" si="375"/>
        <v>July</v>
      </c>
    </row>
    <row r="5989" spans="1:26" x14ac:dyDescent="0.3">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c r="V5989">
        <f t="shared" si="372"/>
        <v>6</v>
      </c>
      <c r="W5989">
        <f t="shared" si="373"/>
        <v>7</v>
      </c>
      <c r="X5989" t="str" cm="1">
        <f t="array" ref="X5989">_xlfn.IFS(W5989&lt;=3, "Q1", W5989&lt;=6, "Q2", W5989&lt;=9, "Q3", W5989&lt;=12, "Q4")</f>
        <v>Q3</v>
      </c>
      <c r="Y5989" s="4">
        <f t="shared" si="374"/>
        <v>49</v>
      </c>
      <c r="Z5989" t="str">
        <f t="shared" si="375"/>
        <v>July</v>
      </c>
    </row>
    <row r="5990" spans="1:26" x14ac:dyDescent="0.3">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c r="V5990">
        <f t="shared" si="372"/>
        <v>6</v>
      </c>
      <c r="W5990">
        <f t="shared" si="373"/>
        <v>7</v>
      </c>
      <c r="X5990" t="str" cm="1">
        <f t="array" ref="X5990">_xlfn.IFS(W5990&lt;=3, "Q1", W5990&lt;=6, "Q2", W5990&lt;=9, "Q3", W5990&lt;=12, "Q4")</f>
        <v>Q3</v>
      </c>
      <c r="Y5990" s="4">
        <f t="shared" si="374"/>
        <v>47</v>
      </c>
      <c r="Z5990" t="str">
        <f t="shared" si="375"/>
        <v>July</v>
      </c>
    </row>
    <row r="5991" spans="1:26" x14ac:dyDescent="0.3">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c r="V5991">
        <f t="shared" si="372"/>
        <v>6</v>
      </c>
      <c r="W5991">
        <f t="shared" si="373"/>
        <v>7</v>
      </c>
      <c r="X5991" t="str" cm="1">
        <f t="array" ref="X5991">_xlfn.IFS(W5991&lt;=3, "Q1", W5991&lt;=6, "Q2", W5991&lt;=9, "Q3", W5991&lt;=12, "Q4")</f>
        <v>Q3</v>
      </c>
      <c r="Y5991" s="4">
        <f t="shared" si="374"/>
        <v>25</v>
      </c>
      <c r="Z5991" t="str">
        <f t="shared" si="375"/>
        <v>July</v>
      </c>
    </row>
    <row r="5992" spans="1:26" x14ac:dyDescent="0.3">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c r="V5992">
        <f t="shared" si="372"/>
        <v>6</v>
      </c>
      <c r="W5992">
        <f t="shared" si="373"/>
        <v>9</v>
      </c>
      <c r="X5992" t="str" cm="1">
        <f t="array" ref="X5992">_xlfn.IFS(W5992&lt;=3, "Q1", W5992&lt;=6, "Q2", W5992&lt;=9, "Q3", W5992&lt;=12, "Q4")</f>
        <v>Q3</v>
      </c>
      <c r="Y5992" s="4">
        <f t="shared" si="374"/>
        <v>37.5</v>
      </c>
      <c r="Z5992" t="str">
        <f t="shared" si="375"/>
        <v>September</v>
      </c>
    </row>
    <row r="5993" spans="1:26" x14ac:dyDescent="0.3">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c r="V5993">
        <f t="shared" si="372"/>
        <v>6</v>
      </c>
      <c r="W5993">
        <f t="shared" si="373"/>
        <v>9</v>
      </c>
      <c r="X5993" t="str" cm="1">
        <f t="array" ref="X5993">_xlfn.IFS(W5993&lt;=3, "Q1", W5993&lt;=6, "Q2", W5993&lt;=9, "Q3", W5993&lt;=12, "Q4")</f>
        <v>Q3</v>
      </c>
      <c r="Y5993" s="4">
        <f t="shared" si="374"/>
        <v>8.75</v>
      </c>
      <c r="Z5993" t="str">
        <f t="shared" si="375"/>
        <v>September</v>
      </c>
    </row>
    <row r="5994" spans="1:26" x14ac:dyDescent="0.3">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c r="V5994">
        <f t="shared" si="372"/>
        <v>6</v>
      </c>
      <c r="W5994">
        <f t="shared" si="373"/>
        <v>9</v>
      </c>
      <c r="X5994" t="str" cm="1">
        <f t="array" ref="X5994">_xlfn.IFS(W5994&lt;=3, "Q1", W5994&lt;=6, "Q2", W5994&lt;=9, "Q3", W5994&lt;=12, "Q4")</f>
        <v>Q3</v>
      </c>
      <c r="Y5994" s="4">
        <f t="shared" si="374"/>
        <v>-11.25</v>
      </c>
      <c r="Z5994" t="str">
        <f t="shared" si="375"/>
        <v>September</v>
      </c>
    </row>
    <row r="5995" spans="1:26" x14ac:dyDescent="0.3">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c r="V5995">
        <f t="shared" si="372"/>
        <v>0</v>
      </c>
      <c r="W5995">
        <f t="shared" si="373"/>
        <v>12</v>
      </c>
      <c r="X5995" t="str" cm="1">
        <f t="array" ref="X5995">_xlfn.IFS(W5995&lt;=3, "Q1", W5995&lt;=6, "Q2", W5995&lt;=9, "Q3", W5995&lt;=12, "Q4")</f>
        <v>Q4</v>
      </c>
      <c r="Y5995" s="4">
        <f t="shared" si="374"/>
        <v>-6.25</v>
      </c>
      <c r="Z5995" t="str">
        <f t="shared" si="375"/>
        <v>December</v>
      </c>
    </row>
    <row r="5996" spans="1:26" x14ac:dyDescent="0.3">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c r="V5996">
        <f t="shared" si="372"/>
        <v>0</v>
      </c>
      <c r="W5996">
        <f t="shared" si="373"/>
        <v>12</v>
      </c>
      <c r="X5996" t="str" cm="1">
        <f t="array" ref="X5996">_xlfn.IFS(W5996&lt;=3, "Q1", W5996&lt;=6, "Q2", W5996&lt;=9, "Q3", W5996&lt;=12, "Q4")</f>
        <v>Q4</v>
      </c>
      <c r="Y5996" s="4">
        <f t="shared" si="374"/>
        <v>12.5</v>
      </c>
      <c r="Z5996" t="str">
        <f t="shared" si="375"/>
        <v>December</v>
      </c>
    </row>
    <row r="5997" spans="1:26" x14ac:dyDescent="0.3">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c r="V5997">
        <f t="shared" si="372"/>
        <v>0</v>
      </c>
      <c r="W5997">
        <f t="shared" si="373"/>
        <v>12</v>
      </c>
      <c r="X5997" t="str" cm="1">
        <f t="array" ref="X5997">_xlfn.IFS(W5997&lt;=3, "Q1", W5997&lt;=6, "Q2", W5997&lt;=9, "Q3", W5997&lt;=12, "Q4")</f>
        <v>Q4</v>
      </c>
      <c r="Y5997" s="4">
        <f t="shared" si="374"/>
        <v>-30</v>
      </c>
      <c r="Z5997" t="str">
        <f t="shared" si="375"/>
        <v>December</v>
      </c>
    </row>
    <row r="5998" spans="1:26" x14ac:dyDescent="0.3">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c r="V5998">
        <f t="shared" si="372"/>
        <v>0</v>
      </c>
      <c r="W5998">
        <f t="shared" si="373"/>
        <v>12</v>
      </c>
      <c r="X5998" t="str" cm="1">
        <f t="array" ref="X5998">_xlfn.IFS(W5998&lt;=3, "Q1", W5998&lt;=6, "Q2", W5998&lt;=9, "Q3", W5998&lt;=12, "Q4")</f>
        <v>Q4</v>
      </c>
      <c r="Y5998" s="4">
        <f t="shared" si="374"/>
        <v>6.25</v>
      </c>
      <c r="Z5998" t="str">
        <f t="shared" si="375"/>
        <v>December</v>
      </c>
    </row>
    <row r="5999" spans="1:26" x14ac:dyDescent="0.3">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c r="V5999">
        <f t="shared" si="372"/>
        <v>0</v>
      </c>
      <c r="W5999">
        <f t="shared" si="373"/>
        <v>12</v>
      </c>
      <c r="X5999" t="str" cm="1">
        <f t="array" ref="X5999">_xlfn.IFS(W5999&lt;=3, "Q1", W5999&lt;=6, "Q2", W5999&lt;=9, "Q3", W5999&lt;=12, "Q4")</f>
        <v>Q4</v>
      </c>
      <c r="Y5999" s="4">
        <f t="shared" si="374"/>
        <v>-45</v>
      </c>
      <c r="Z5999" t="str">
        <f t="shared" si="375"/>
        <v>December</v>
      </c>
    </row>
    <row r="6000" spans="1:26" x14ac:dyDescent="0.3">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c r="V6000">
        <f t="shared" si="372"/>
        <v>4</v>
      </c>
      <c r="W6000">
        <f t="shared" si="373"/>
        <v>12</v>
      </c>
      <c r="X6000" t="str" cm="1">
        <f t="array" ref="X6000">_xlfn.IFS(W6000&lt;=3, "Q1", W6000&lt;=6, "Q2", W6000&lt;=9, "Q3", W6000&lt;=12, "Q4")</f>
        <v>Q4</v>
      </c>
      <c r="Y6000" s="4">
        <f t="shared" si="374"/>
        <v>1.25</v>
      </c>
      <c r="Z6000" t="str">
        <f t="shared" si="375"/>
        <v>December</v>
      </c>
    </row>
    <row r="6001" spans="1:26" x14ac:dyDescent="0.3">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c r="V6001">
        <f t="shared" si="372"/>
        <v>4</v>
      </c>
      <c r="W6001">
        <f t="shared" si="373"/>
        <v>12</v>
      </c>
      <c r="X6001" t="str" cm="1">
        <f t="array" ref="X6001">_xlfn.IFS(W6001&lt;=3, "Q1", W6001&lt;=6, "Q2", W6001&lt;=9, "Q3", W6001&lt;=12, "Q4")</f>
        <v>Q4</v>
      </c>
      <c r="Y6001" s="4">
        <f t="shared" si="374"/>
        <v>47.999999999999993</v>
      </c>
      <c r="Z6001" t="str">
        <f t="shared" si="375"/>
        <v>December</v>
      </c>
    </row>
    <row r="6002" spans="1:26" x14ac:dyDescent="0.3">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c r="V6002">
        <f t="shared" si="372"/>
        <v>4</v>
      </c>
      <c r="W6002">
        <f t="shared" si="373"/>
        <v>12</v>
      </c>
      <c r="X6002" t="str" cm="1">
        <f t="array" ref="X6002">_xlfn.IFS(W6002&lt;=3, "Q1", W6002&lt;=6, "Q2", W6002&lt;=9, "Q3", W6002&lt;=12, "Q4")</f>
        <v>Q4</v>
      </c>
      <c r="Y6002" s="4">
        <f t="shared" si="374"/>
        <v>46</v>
      </c>
      <c r="Z6002" t="str">
        <f t="shared" si="375"/>
        <v>December</v>
      </c>
    </row>
    <row r="6003" spans="1:26" x14ac:dyDescent="0.3">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c r="V6003">
        <f t="shared" si="372"/>
        <v>4</v>
      </c>
      <c r="W6003">
        <f t="shared" si="373"/>
        <v>12</v>
      </c>
      <c r="X6003" t="str" cm="1">
        <f t="array" ref="X6003">_xlfn.IFS(W6003&lt;=3, "Q1", W6003&lt;=6, "Q2", W6003&lt;=9, "Q3", W6003&lt;=12, "Q4")</f>
        <v>Q4</v>
      </c>
      <c r="Y6003" s="4">
        <f t="shared" si="374"/>
        <v>8.75</v>
      </c>
      <c r="Z6003" t="str">
        <f t="shared" si="375"/>
        <v>December</v>
      </c>
    </row>
    <row r="6004" spans="1:26" x14ac:dyDescent="0.3">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c r="V6004">
        <f t="shared" si="372"/>
        <v>4</v>
      </c>
      <c r="W6004">
        <f t="shared" si="373"/>
        <v>12</v>
      </c>
      <c r="X6004" t="str" cm="1">
        <f t="array" ref="X6004">_xlfn.IFS(W6004&lt;=3, "Q1", W6004&lt;=6, "Q2", W6004&lt;=9, "Q3", W6004&lt;=12, "Q4")</f>
        <v>Q4</v>
      </c>
      <c r="Y6004" s="4">
        <f t="shared" si="374"/>
        <v>-80</v>
      </c>
      <c r="Z6004" t="str">
        <f t="shared" si="375"/>
        <v>December</v>
      </c>
    </row>
    <row r="6005" spans="1:26" x14ac:dyDescent="0.3">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c r="V6005">
        <f t="shared" si="372"/>
        <v>6</v>
      </c>
      <c r="W6005">
        <f t="shared" si="373"/>
        <v>9</v>
      </c>
      <c r="X6005" t="str" cm="1">
        <f t="array" ref="X6005">_xlfn.IFS(W6005&lt;=3, "Q1", W6005&lt;=6, "Q2", W6005&lt;=9, "Q3", W6005&lt;=12, "Q4")</f>
        <v>Q3</v>
      </c>
      <c r="Y6005" s="4">
        <f t="shared" si="374"/>
        <v>-70</v>
      </c>
      <c r="Z6005" t="str">
        <f t="shared" si="375"/>
        <v>September</v>
      </c>
    </row>
    <row r="6006" spans="1:26" x14ac:dyDescent="0.3">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c r="V6006">
        <f t="shared" si="372"/>
        <v>4</v>
      </c>
      <c r="W6006">
        <f t="shared" si="373"/>
        <v>9</v>
      </c>
      <c r="X6006" t="str" cm="1">
        <f t="array" ref="X6006">_xlfn.IFS(W6006&lt;=3, "Q1", W6006&lt;=6, "Q2", W6006&lt;=9, "Q3", W6006&lt;=12, "Q4")</f>
        <v>Q3</v>
      </c>
      <c r="Y6006" s="4">
        <f t="shared" si="374"/>
        <v>42</v>
      </c>
      <c r="Z6006" t="str">
        <f t="shared" si="375"/>
        <v>September</v>
      </c>
    </row>
    <row r="6007" spans="1:26" x14ac:dyDescent="0.3">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c r="V6007">
        <f t="shared" si="372"/>
        <v>5</v>
      </c>
      <c r="W6007">
        <f t="shared" si="373"/>
        <v>11</v>
      </c>
      <c r="X6007" t="str" cm="1">
        <f t="array" ref="X6007">_xlfn.IFS(W6007&lt;=3, "Q1", W6007&lt;=6, "Q2", W6007&lt;=9, "Q3", W6007&lt;=12, "Q4")</f>
        <v>Q4</v>
      </c>
      <c r="Y6007" s="4">
        <f t="shared" si="374"/>
        <v>7.7777777777777777</v>
      </c>
      <c r="Z6007" t="str">
        <f t="shared" si="375"/>
        <v>November</v>
      </c>
    </row>
    <row r="6008" spans="1:26" x14ac:dyDescent="0.3">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c r="V6008">
        <f t="shared" si="372"/>
        <v>7</v>
      </c>
      <c r="W6008">
        <f t="shared" si="373"/>
        <v>12</v>
      </c>
      <c r="X6008" t="str" cm="1">
        <f t="array" ref="X6008">_xlfn.IFS(W6008&lt;=3, "Q1", W6008&lt;=6, "Q2", W6008&lt;=9, "Q3", W6008&lt;=12, "Q4")</f>
        <v>Q4</v>
      </c>
      <c r="Y6008" s="4">
        <f t="shared" si="374"/>
        <v>3.0000000000000004</v>
      </c>
      <c r="Z6008" t="str">
        <f t="shared" si="375"/>
        <v>December</v>
      </c>
    </row>
    <row r="6009" spans="1:26" x14ac:dyDescent="0.3">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c r="V6009">
        <f t="shared" si="372"/>
        <v>2</v>
      </c>
      <c r="W6009">
        <f t="shared" si="373"/>
        <v>4</v>
      </c>
      <c r="X6009" t="str" cm="1">
        <f t="array" ref="X6009">_xlfn.IFS(W6009&lt;=3, "Q1", W6009&lt;=6, "Q2", W6009&lt;=9, "Q3", W6009&lt;=12, "Q4")</f>
        <v>Q2</v>
      </c>
      <c r="Y6009" s="4">
        <f t="shared" si="374"/>
        <v>17</v>
      </c>
      <c r="Z6009" t="str">
        <f t="shared" si="375"/>
        <v>April</v>
      </c>
    </row>
    <row r="6010" spans="1:26" x14ac:dyDescent="0.3">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c r="V6010">
        <f t="shared" si="372"/>
        <v>4</v>
      </c>
      <c r="W6010">
        <f t="shared" si="373"/>
        <v>12</v>
      </c>
      <c r="X6010" t="str" cm="1">
        <f t="array" ref="X6010">_xlfn.IFS(W6010&lt;=3, "Q1", W6010&lt;=6, "Q2", W6010&lt;=9, "Q3", W6010&lt;=12, "Q4")</f>
        <v>Q4</v>
      </c>
      <c r="Y6010" s="4">
        <f t="shared" si="374"/>
        <v>46</v>
      </c>
      <c r="Z6010" t="str">
        <f t="shared" si="375"/>
        <v>December</v>
      </c>
    </row>
    <row r="6011" spans="1:26" x14ac:dyDescent="0.3">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c r="V6011">
        <f t="shared" si="372"/>
        <v>4</v>
      </c>
      <c r="W6011">
        <f t="shared" si="373"/>
        <v>12</v>
      </c>
      <c r="X6011" t="str" cm="1">
        <f t="array" ref="X6011">_xlfn.IFS(W6011&lt;=3, "Q1", W6011&lt;=6, "Q2", W6011&lt;=9, "Q3", W6011&lt;=12, "Q4")</f>
        <v>Q4</v>
      </c>
      <c r="Y6011" s="4">
        <f t="shared" si="374"/>
        <v>19</v>
      </c>
      <c r="Z6011" t="str">
        <f t="shared" si="375"/>
        <v>December</v>
      </c>
    </row>
    <row r="6012" spans="1:26" x14ac:dyDescent="0.3">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c r="V6012">
        <f t="shared" si="372"/>
        <v>4</v>
      </c>
      <c r="W6012">
        <f t="shared" si="373"/>
        <v>12</v>
      </c>
      <c r="X6012" t="str" cm="1">
        <f t="array" ref="X6012">_xlfn.IFS(W6012&lt;=3, "Q1", W6012&lt;=6, "Q2", W6012&lt;=9, "Q3", W6012&lt;=12, "Q4")</f>
        <v>Q4</v>
      </c>
      <c r="Y6012" s="4">
        <f t="shared" si="374"/>
        <v>11.250000000000002</v>
      </c>
      <c r="Z6012" t="str">
        <f t="shared" si="375"/>
        <v>December</v>
      </c>
    </row>
    <row r="6013" spans="1:26" x14ac:dyDescent="0.3">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c r="V6013">
        <f t="shared" si="372"/>
        <v>4</v>
      </c>
      <c r="W6013">
        <f t="shared" si="373"/>
        <v>12</v>
      </c>
      <c r="X6013" t="str" cm="1">
        <f t="array" ref="X6013">_xlfn.IFS(W6013&lt;=3, "Q1", W6013&lt;=6, "Q2", W6013&lt;=9, "Q3", W6013&lt;=12, "Q4")</f>
        <v>Q4</v>
      </c>
      <c r="Y6013" s="4">
        <f t="shared" si="374"/>
        <v>45</v>
      </c>
      <c r="Z6013" t="str">
        <f t="shared" si="375"/>
        <v>December</v>
      </c>
    </row>
    <row r="6014" spans="1:26" x14ac:dyDescent="0.3">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c r="V6014">
        <f t="shared" si="372"/>
        <v>4</v>
      </c>
      <c r="W6014">
        <f t="shared" si="373"/>
        <v>12</v>
      </c>
      <c r="X6014" t="str" cm="1">
        <f t="array" ref="X6014">_xlfn.IFS(W6014&lt;=3, "Q1", W6014&lt;=6, "Q2", W6014&lt;=9, "Q3", W6014&lt;=12, "Q4")</f>
        <v>Q4</v>
      </c>
      <c r="Y6014" s="4">
        <f t="shared" si="374"/>
        <v>12.5</v>
      </c>
      <c r="Z6014" t="str">
        <f t="shared" si="375"/>
        <v>December</v>
      </c>
    </row>
    <row r="6015" spans="1:26" x14ac:dyDescent="0.3">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c r="V6015">
        <f t="shared" si="372"/>
        <v>1</v>
      </c>
      <c r="W6015">
        <f t="shared" si="373"/>
        <v>3</v>
      </c>
      <c r="X6015" t="str" cm="1">
        <f t="array" ref="X6015">_xlfn.IFS(W6015&lt;=3, "Q1", W6015&lt;=6, "Q2", W6015&lt;=9, "Q3", W6015&lt;=12, "Q4")</f>
        <v>Q1</v>
      </c>
      <c r="Y6015" s="4">
        <f t="shared" si="374"/>
        <v>48</v>
      </c>
      <c r="Z6015" t="str">
        <f t="shared" si="375"/>
        <v>March</v>
      </c>
    </row>
    <row r="6016" spans="1:26" x14ac:dyDescent="0.3">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c r="V6016">
        <f t="shared" si="372"/>
        <v>1</v>
      </c>
      <c r="W6016">
        <f t="shared" si="373"/>
        <v>3</v>
      </c>
      <c r="X6016" t="str" cm="1">
        <f t="array" ref="X6016">_xlfn.IFS(W6016&lt;=3, "Q1", W6016&lt;=6, "Q2", W6016&lt;=9, "Q3", W6016&lt;=12, "Q4")</f>
        <v>Q1</v>
      </c>
      <c r="Y6016" s="4">
        <f t="shared" si="374"/>
        <v>8.75</v>
      </c>
      <c r="Z6016" t="str">
        <f t="shared" si="375"/>
        <v>March</v>
      </c>
    </row>
    <row r="6017" spans="1:26" x14ac:dyDescent="0.3">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c r="V6017">
        <f t="shared" si="372"/>
        <v>6</v>
      </c>
      <c r="W6017">
        <f t="shared" si="373"/>
        <v>4</v>
      </c>
      <c r="X6017" t="str" cm="1">
        <f t="array" ref="X6017">_xlfn.IFS(W6017&lt;=3, "Q1", W6017&lt;=6, "Q2", W6017&lt;=9, "Q3", W6017&lt;=12, "Q4")</f>
        <v>Q2</v>
      </c>
      <c r="Y6017" s="4">
        <f t="shared" si="374"/>
        <v>17</v>
      </c>
      <c r="Z6017" t="str">
        <f t="shared" si="375"/>
        <v>April</v>
      </c>
    </row>
    <row r="6018" spans="1:26" x14ac:dyDescent="0.3">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c r="V6018">
        <f t="shared" si="372"/>
        <v>6</v>
      </c>
      <c r="W6018">
        <f t="shared" si="373"/>
        <v>4</v>
      </c>
      <c r="X6018" t="str" cm="1">
        <f t="array" ref="X6018">_xlfn.IFS(W6018&lt;=3, "Q1", W6018&lt;=6, "Q2", W6018&lt;=9, "Q3", W6018&lt;=12, "Q4")</f>
        <v>Q2</v>
      </c>
      <c r="Y6018" s="4">
        <f t="shared" si="374"/>
        <v>39</v>
      </c>
      <c r="Z6018" t="str">
        <f t="shared" si="375"/>
        <v>April</v>
      </c>
    </row>
    <row r="6019" spans="1:26" x14ac:dyDescent="0.3">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c r="V6019">
        <f t="shared" ref="V6019:V6082" si="376">D6019-C6019</f>
        <v>6</v>
      </c>
      <c r="W6019">
        <f t="shared" ref="W6019:W6082" si="377">MONTH(C6019)</f>
        <v>4</v>
      </c>
      <c r="X6019" t="str" cm="1">
        <f t="array" ref="X6019">_xlfn.IFS(W6019&lt;=3, "Q1", W6019&lt;=6, "Q2", W6019&lt;=9, "Q3", W6019&lt;=12, "Q4")</f>
        <v>Q2</v>
      </c>
      <c r="Y6019" s="4">
        <f t="shared" ref="Y6019:Y6082" si="378">(U6019/R6019)*100</f>
        <v>48.000000000000007</v>
      </c>
      <c r="Z6019" t="str">
        <f t="shared" ref="Z6019:Z6082" si="379">TEXT(C6019, "mmmm")</f>
        <v>April</v>
      </c>
    </row>
    <row r="6020" spans="1:26" x14ac:dyDescent="0.3">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c r="V6020">
        <f t="shared" si="376"/>
        <v>6</v>
      </c>
      <c r="W6020">
        <f t="shared" si="377"/>
        <v>4</v>
      </c>
      <c r="X6020" t="str" cm="1">
        <f t="array" ref="X6020">_xlfn.IFS(W6020&lt;=3, "Q1", W6020&lt;=6, "Q2", W6020&lt;=9, "Q3", W6020&lt;=12, "Q4")</f>
        <v>Q2</v>
      </c>
      <c r="Y6020" s="4">
        <f t="shared" si="378"/>
        <v>48.000000000000007</v>
      </c>
      <c r="Z6020" t="str">
        <f t="shared" si="379"/>
        <v>April</v>
      </c>
    </row>
    <row r="6021" spans="1:26" x14ac:dyDescent="0.3">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c r="V6021">
        <f t="shared" si="376"/>
        <v>5</v>
      </c>
      <c r="W6021">
        <f t="shared" si="377"/>
        <v>10</v>
      </c>
      <c r="X6021" t="str" cm="1">
        <f t="array" ref="X6021">_xlfn.IFS(W6021&lt;=3, "Q1", W6021&lt;=6, "Q2", W6021&lt;=9, "Q3", W6021&lt;=12, "Q4")</f>
        <v>Q4</v>
      </c>
      <c r="Y6021" s="4">
        <f t="shared" si="378"/>
        <v>12.5</v>
      </c>
      <c r="Z6021" t="str">
        <f t="shared" si="379"/>
        <v>October</v>
      </c>
    </row>
    <row r="6022" spans="1:26" x14ac:dyDescent="0.3">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c r="V6022">
        <f t="shared" si="376"/>
        <v>0</v>
      </c>
      <c r="W6022">
        <f t="shared" si="377"/>
        <v>8</v>
      </c>
      <c r="X6022" t="str" cm="1">
        <f t="array" ref="X6022">_xlfn.IFS(W6022&lt;=3, "Q1", W6022&lt;=6, "Q2", W6022&lt;=9, "Q3", W6022&lt;=12, "Q4")</f>
        <v>Q3</v>
      </c>
      <c r="Y6022" s="4">
        <f t="shared" si="378"/>
        <v>27</v>
      </c>
      <c r="Z6022" t="str">
        <f t="shared" si="379"/>
        <v>August</v>
      </c>
    </row>
    <row r="6023" spans="1:26" x14ac:dyDescent="0.3">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c r="V6023">
        <f t="shared" si="376"/>
        <v>0</v>
      </c>
      <c r="W6023">
        <f t="shared" si="377"/>
        <v>8</v>
      </c>
      <c r="X6023" t="str" cm="1">
        <f t="array" ref="X6023">_xlfn.IFS(W6023&lt;=3, "Q1", W6023&lt;=6, "Q2", W6023&lt;=9, "Q3", W6023&lt;=12, "Q4")</f>
        <v>Q3</v>
      </c>
      <c r="Y6023" s="4">
        <f t="shared" si="378"/>
        <v>21</v>
      </c>
      <c r="Z6023" t="str">
        <f t="shared" si="379"/>
        <v>August</v>
      </c>
    </row>
    <row r="6024" spans="1:26" x14ac:dyDescent="0.3">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c r="V6024">
        <f t="shared" si="376"/>
        <v>4</v>
      </c>
      <c r="W6024">
        <f t="shared" si="377"/>
        <v>11</v>
      </c>
      <c r="X6024" t="str" cm="1">
        <f t="array" ref="X6024">_xlfn.IFS(W6024&lt;=3, "Q1", W6024&lt;=6, "Q2", W6024&lt;=9, "Q3", W6024&lt;=12, "Q4")</f>
        <v>Q4</v>
      </c>
      <c r="Y6024" s="4">
        <f t="shared" si="378"/>
        <v>35</v>
      </c>
      <c r="Z6024" t="str">
        <f t="shared" si="379"/>
        <v>November</v>
      </c>
    </row>
    <row r="6025" spans="1:26" x14ac:dyDescent="0.3">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c r="V6025">
        <f t="shared" si="376"/>
        <v>3</v>
      </c>
      <c r="W6025">
        <f t="shared" si="377"/>
        <v>4</v>
      </c>
      <c r="X6025" t="str" cm="1">
        <f t="array" ref="X6025">_xlfn.IFS(W6025&lt;=3, "Q1", W6025&lt;=6, "Q2", W6025&lt;=9, "Q3", W6025&lt;=12, "Q4")</f>
        <v>Q2</v>
      </c>
      <c r="Y6025" s="4">
        <f t="shared" si="378"/>
        <v>6.9999999999999991</v>
      </c>
      <c r="Z6025" t="str">
        <f t="shared" si="379"/>
        <v>April</v>
      </c>
    </row>
    <row r="6026" spans="1:26" x14ac:dyDescent="0.3">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c r="V6026">
        <f t="shared" si="376"/>
        <v>2</v>
      </c>
      <c r="W6026">
        <f t="shared" si="377"/>
        <v>8</v>
      </c>
      <c r="X6026" t="str" cm="1">
        <f t="array" ref="X6026">_xlfn.IFS(W6026&lt;=3, "Q1", W6026&lt;=6, "Q2", W6026&lt;=9, "Q3", W6026&lt;=12, "Q4")</f>
        <v>Q3</v>
      </c>
      <c r="Y6026" s="4">
        <f t="shared" si="378"/>
        <v>10</v>
      </c>
      <c r="Z6026" t="str">
        <f t="shared" si="379"/>
        <v>August</v>
      </c>
    </row>
    <row r="6027" spans="1:26" x14ac:dyDescent="0.3">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c r="V6027">
        <f t="shared" si="376"/>
        <v>2</v>
      </c>
      <c r="W6027">
        <f t="shared" si="377"/>
        <v>8</v>
      </c>
      <c r="X6027" t="str" cm="1">
        <f t="array" ref="X6027">_xlfn.IFS(W6027&lt;=3, "Q1", W6027&lt;=6, "Q2", W6027&lt;=9, "Q3", W6027&lt;=12, "Q4")</f>
        <v>Q3</v>
      </c>
      <c r="Y6027" s="4">
        <f t="shared" si="378"/>
        <v>36.25</v>
      </c>
      <c r="Z6027" t="str">
        <f t="shared" si="379"/>
        <v>August</v>
      </c>
    </row>
    <row r="6028" spans="1:26" x14ac:dyDescent="0.3">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c r="V6028">
        <f t="shared" si="376"/>
        <v>7</v>
      </c>
      <c r="W6028">
        <f t="shared" si="377"/>
        <v>2</v>
      </c>
      <c r="X6028" t="str" cm="1">
        <f t="array" ref="X6028">_xlfn.IFS(W6028&lt;=3, "Q1", W6028&lt;=6, "Q2", W6028&lt;=9, "Q3", W6028&lt;=12, "Q4")</f>
        <v>Q1</v>
      </c>
      <c r="Y6028" s="4">
        <f t="shared" si="378"/>
        <v>4</v>
      </c>
      <c r="Z6028" t="str">
        <f t="shared" si="379"/>
        <v>February</v>
      </c>
    </row>
    <row r="6029" spans="1:26" x14ac:dyDescent="0.3">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c r="V6029">
        <f t="shared" si="376"/>
        <v>7</v>
      </c>
      <c r="W6029">
        <f t="shared" si="377"/>
        <v>2</v>
      </c>
      <c r="X6029" t="str" cm="1">
        <f t="array" ref="X6029">_xlfn.IFS(W6029&lt;=3, "Q1", W6029&lt;=6, "Q2", W6029&lt;=9, "Q3", W6029&lt;=12, "Q4")</f>
        <v>Q1</v>
      </c>
      <c r="Y6029" s="4">
        <f t="shared" si="378"/>
        <v>35</v>
      </c>
      <c r="Z6029" t="str">
        <f t="shared" si="379"/>
        <v>February</v>
      </c>
    </row>
    <row r="6030" spans="1:26" x14ac:dyDescent="0.3">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c r="V6030">
        <f t="shared" si="376"/>
        <v>2</v>
      </c>
      <c r="W6030">
        <f t="shared" si="377"/>
        <v>11</v>
      </c>
      <c r="X6030" t="str" cm="1">
        <f t="array" ref="X6030">_xlfn.IFS(W6030&lt;=3, "Q1", W6030&lt;=6, "Q2", W6030&lt;=9, "Q3", W6030&lt;=12, "Q4")</f>
        <v>Q4</v>
      </c>
      <c r="Y6030" s="4">
        <f t="shared" si="378"/>
        <v>32.5</v>
      </c>
      <c r="Z6030" t="str">
        <f t="shared" si="379"/>
        <v>November</v>
      </c>
    </row>
    <row r="6031" spans="1:26" x14ac:dyDescent="0.3">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c r="V6031">
        <f t="shared" si="376"/>
        <v>1</v>
      </c>
      <c r="W6031">
        <f t="shared" si="377"/>
        <v>11</v>
      </c>
      <c r="X6031" t="str" cm="1">
        <f t="array" ref="X6031">_xlfn.IFS(W6031&lt;=3, "Q1", W6031&lt;=6, "Q2", W6031&lt;=9, "Q3", W6031&lt;=12, "Q4")</f>
        <v>Q4</v>
      </c>
      <c r="Y6031" s="4">
        <f t="shared" si="378"/>
        <v>29.000000000000004</v>
      </c>
      <c r="Z6031" t="str">
        <f t="shared" si="379"/>
        <v>November</v>
      </c>
    </row>
    <row r="6032" spans="1:26" x14ac:dyDescent="0.3">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c r="V6032">
        <f t="shared" si="376"/>
        <v>0</v>
      </c>
      <c r="W6032">
        <f t="shared" si="377"/>
        <v>7</v>
      </c>
      <c r="X6032" t="str" cm="1">
        <f t="array" ref="X6032">_xlfn.IFS(W6032&lt;=3, "Q1", W6032&lt;=6, "Q2", W6032&lt;=9, "Q3", W6032&lt;=12, "Q4")</f>
        <v>Q3</v>
      </c>
      <c r="Y6032" s="4">
        <f t="shared" si="378"/>
        <v>10</v>
      </c>
      <c r="Z6032" t="str">
        <f t="shared" si="379"/>
        <v>July</v>
      </c>
    </row>
    <row r="6033" spans="1:26" x14ac:dyDescent="0.3">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c r="V6033">
        <f t="shared" si="376"/>
        <v>7</v>
      </c>
      <c r="W6033">
        <f t="shared" si="377"/>
        <v>12</v>
      </c>
      <c r="X6033" t="str" cm="1">
        <f t="array" ref="X6033">_xlfn.IFS(W6033&lt;=3, "Q1", W6033&lt;=6, "Q2", W6033&lt;=9, "Q3", W6033&lt;=12, "Q4")</f>
        <v>Q4</v>
      </c>
      <c r="Y6033" s="4">
        <f t="shared" si="378"/>
        <v>31</v>
      </c>
      <c r="Z6033" t="str">
        <f t="shared" si="379"/>
        <v>December</v>
      </c>
    </row>
    <row r="6034" spans="1:26" x14ac:dyDescent="0.3">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c r="V6034">
        <f t="shared" si="376"/>
        <v>2</v>
      </c>
      <c r="W6034">
        <f t="shared" si="377"/>
        <v>4</v>
      </c>
      <c r="X6034" t="str" cm="1">
        <f t="array" ref="X6034">_xlfn.IFS(W6034&lt;=3, "Q1", W6034&lt;=6, "Q2", W6034&lt;=9, "Q3", W6034&lt;=12, "Q4")</f>
        <v>Q2</v>
      </c>
      <c r="Y6034" s="4">
        <f t="shared" si="378"/>
        <v>28.000000000000004</v>
      </c>
      <c r="Z6034" t="str">
        <f t="shared" si="379"/>
        <v>April</v>
      </c>
    </row>
    <row r="6035" spans="1:26" x14ac:dyDescent="0.3">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c r="V6035">
        <f t="shared" si="376"/>
        <v>4</v>
      </c>
      <c r="W6035">
        <f t="shared" si="377"/>
        <v>12</v>
      </c>
      <c r="X6035" t="str" cm="1">
        <f t="array" ref="X6035">_xlfn.IFS(W6035&lt;=3, "Q1", W6035&lt;=6, "Q2", W6035&lt;=9, "Q3", W6035&lt;=12, "Q4")</f>
        <v>Q4</v>
      </c>
      <c r="Y6035" s="4">
        <f t="shared" si="378"/>
        <v>34</v>
      </c>
      <c r="Z6035" t="str">
        <f t="shared" si="379"/>
        <v>December</v>
      </c>
    </row>
    <row r="6036" spans="1:26" x14ac:dyDescent="0.3">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c r="V6036">
        <f t="shared" si="376"/>
        <v>6</v>
      </c>
      <c r="W6036">
        <f t="shared" si="377"/>
        <v>4</v>
      </c>
      <c r="X6036" t="str" cm="1">
        <f t="array" ref="X6036">_xlfn.IFS(W6036&lt;=3, "Q1", W6036&lt;=6, "Q2", W6036&lt;=9, "Q3", W6036&lt;=12, "Q4")</f>
        <v>Q2</v>
      </c>
      <c r="Y6036" s="4">
        <f t="shared" si="378"/>
        <v>-270</v>
      </c>
      <c r="Z6036" t="str">
        <f t="shared" si="379"/>
        <v>April</v>
      </c>
    </row>
    <row r="6037" spans="1:26" x14ac:dyDescent="0.3">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c r="V6037">
        <f t="shared" si="376"/>
        <v>6</v>
      </c>
      <c r="W6037">
        <f t="shared" si="377"/>
        <v>4</v>
      </c>
      <c r="X6037" t="str" cm="1">
        <f t="array" ref="X6037">_xlfn.IFS(W6037&lt;=3, "Q1", W6037&lt;=6, "Q2", W6037&lt;=9, "Q3", W6037&lt;=12, "Q4")</f>
        <v>Q2</v>
      </c>
      <c r="Y6037" s="4">
        <f t="shared" si="378"/>
        <v>-165</v>
      </c>
      <c r="Z6037" t="str">
        <f t="shared" si="379"/>
        <v>April</v>
      </c>
    </row>
    <row r="6038" spans="1:26" x14ac:dyDescent="0.3">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c r="V6038">
        <f t="shared" si="376"/>
        <v>4</v>
      </c>
      <c r="W6038">
        <f t="shared" si="377"/>
        <v>9</v>
      </c>
      <c r="X6038" t="str" cm="1">
        <f t="array" ref="X6038">_xlfn.IFS(W6038&lt;=3, "Q1", W6038&lt;=6, "Q2", W6038&lt;=9, "Q3", W6038&lt;=12, "Q4")</f>
        <v>Q3</v>
      </c>
      <c r="Y6038" s="4">
        <f t="shared" si="378"/>
        <v>39</v>
      </c>
      <c r="Z6038" t="str">
        <f t="shared" si="379"/>
        <v>September</v>
      </c>
    </row>
    <row r="6039" spans="1:26" x14ac:dyDescent="0.3">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c r="V6039">
        <f t="shared" si="376"/>
        <v>4</v>
      </c>
      <c r="W6039">
        <f t="shared" si="377"/>
        <v>9</v>
      </c>
      <c r="X6039" t="str" cm="1">
        <f t="array" ref="X6039">_xlfn.IFS(W6039&lt;=3, "Q1", W6039&lt;=6, "Q2", W6039&lt;=9, "Q3", W6039&lt;=12, "Q4")</f>
        <v>Q3</v>
      </c>
      <c r="Y6039" s="4">
        <f t="shared" si="378"/>
        <v>48.000000000000007</v>
      </c>
      <c r="Z6039" t="str">
        <f t="shared" si="379"/>
        <v>September</v>
      </c>
    </row>
    <row r="6040" spans="1:26" x14ac:dyDescent="0.3">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c r="V6040">
        <f t="shared" si="376"/>
        <v>4</v>
      </c>
      <c r="W6040">
        <f t="shared" si="377"/>
        <v>9</v>
      </c>
      <c r="X6040" t="str" cm="1">
        <f t="array" ref="X6040">_xlfn.IFS(W6040&lt;=3, "Q1", W6040&lt;=6, "Q2", W6040&lt;=9, "Q3", W6040&lt;=12, "Q4")</f>
        <v>Q3</v>
      </c>
      <c r="Y6040" s="4">
        <f t="shared" si="378"/>
        <v>4</v>
      </c>
      <c r="Z6040" t="str">
        <f t="shared" si="379"/>
        <v>September</v>
      </c>
    </row>
    <row r="6041" spans="1:26" x14ac:dyDescent="0.3">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c r="V6041">
        <f t="shared" si="376"/>
        <v>4</v>
      </c>
      <c r="W6041">
        <f t="shared" si="377"/>
        <v>9</v>
      </c>
      <c r="X6041" t="str" cm="1">
        <f t="array" ref="X6041">_xlfn.IFS(W6041&lt;=3, "Q1", W6041&lt;=6, "Q2", W6041&lt;=9, "Q3", W6041&lt;=12, "Q4")</f>
        <v>Q3</v>
      </c>
      <c r="Y6041" s="4">
        <f t="shared" si="378"/>
        <v>48.000000000000007</v>
      </c>
      <c r="Z6041" t="str">
        <f t="shared" si="379"/>
        <v>September</v>
      </c>
    </row>
    <row r="6042" spans="1:26" x14ac:dyDescent="0.3">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c r="V6042">
        <f t="shared" si="376"/>
        <v>5</v>
      </c>
      <c r="W6042">
        <f t="shared" si="377"/>
        <v>9</v>
      </c>
      <c r="X6042" t="str" cm="1">
        <f t="array" ref="X6042">_xlfn.IFS(W6042&lt;=3, "Q1", W6042&lt;=6, "Q2", W6042&lt;=9, "Q3", W6042&lt;=12, "Q4")</f>
        <v>Q3</v>
      </c>
      <c r="Y6042" s="4">
        <f t="shared" si="378"/>
        <v>8.75</v>
      </c>
      <c r="Z6042" t="str">
        <f t="shared" si="379"/>
        <v>September</v>
      </c>
    </row>
    <row r="6043" spans="1:26" x14ac:dyDescent="0.3">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c r="V6043">
        <f t="shared" si="376"/>
        <v>5</v>
      </c>
      <c r="W6043">
        <f t="shared" si="377"/>
        <v>9</v>
      </c>
      <c r="X6043" t="str" cm="1">
        <f t="array" ref="X6043">_xlfn.IFS(W6043&lt;=3, "Q1", W6043&lt;=6, "Q2", W6043&lt;=9, "Q3", W6043&lt;=12, "Q4")</f>
        <v>Q3</v>
      </c>
      <c r="Y6043" s="4">
        <f t="shared" si="378"/>
        <v>35</v>
      </c>
      <c r="Z6043" t="str">
        <f t="shared" si="379"/>
        <v>September</v>
      </c>
    </row>
    <row r="6044" spans="1:26" x14ac:dyDescent="0.3">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c r="V6044">
        <f t="shared" si="376"/>
        <v>4</v>
      </c>
      <c r="W6044">
        <f t="shared" si="377"/>
        <v>2</v>
      </c>
      <c r="X6044" t="str" cm="1">
        <f t="array" ref="X6044">_xlfn.IFS(W6044&lt;=3, "Q1", W6044&lt;=6, "Q2", W6044&lt;=9, "Q3", W6044&lt;=12, "Q4")</f>
        <v>Q1</v>
      </c>
      <c r="Y6044" s="4">
        <f t="shared" si="378"/>
        <v>27.500000000000004</v>
      </c>
      <c r="Z6044" t="str">
        <f t="shared" si="379"/>
        <v>February</v>
      </c>
    </row>
    <row r="6045" spans="1:26" x14ac:dyDescent="0.3">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c r="V6045">
        <f t="shared" si="376"/>
        <v>5</v>
      </c>
      <c r="W6045">
        <f t="shared" si="377"/>
        <v>5</v>
      </c>
      <c r="X6045" t="str" cm="1">
        <f t="array" ref="X6045">_xlfn.IFS(W6045&lt;=3, "Q1", W6045&lt;=6, "Q2", W6045&lt;=9, "Q3", W6045&lt;=12, "Q4")</f>
        <v>Q2</v>
      </c>
      <c r="Y6045" s="4">
        <f t="shared" si="378"/>
        <v>-11.250000000000002</v>
      </c>
      <c r="Z6045" t="str">
        <f t="shared" si="379"/>
        <v>May</v>
      </c>
    </row>
    <row r="6046" spans="1:26" x14ac:dyDescent="0.3">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c r="V6046">
        <f t="shared" si="376"/>
        <v>5</v>
      </c>
      <c r="W6046">
        <f t="shared" si="377"/>
        <v>5</v>
      </c>
      <c r="X6046" t="str" cm="1">
        <f t="array" ref="X6046">_xlfn.IFS(W6046&lt;=3, "Q1", W6046&lt;=6, "Q2", W6046&lt;=9, "Q3", W6046&lt;=12, "Q4")</f>
        <v>Q2</v>
      </c>
      <c r="Y6046" s="4">
        <f t="shared" si="378"/>
        <v>36.25</v>
      </c>
      <c r="Z6046" t="str">
        <f t="shared" si="379"/>
        <v>May</v>
      </c>
    </row>
    <row r="6047" spans="1:26" x14ac:dyDescent="0.3">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c r="V6047">
        <f t="shared" si="376"/>
        <v>5</v>
      </c>
      <c r="W6047">
        <f t="shared" si="377"/>
        <v>9</v>
      </c>
      <c r="X6047" t="str" cm="1">
        <f t="array" ref="X6047">_xlfn.IFS(W6047&lt;=3, "Q1", W6047&lt;=6, "Q2", W6047&lt;=9, "Q3", W6047&lt;=12, "Q4")</f>
        <v>Q3</v>
      </c>
      <c r="Y6047" s="4">
        <f t="shared" si="378"/>
        <v>37.500000000000007</v>
      </c>
      <c r="Z6047" t="str">
        <f t="shared" si="379"/>
        <v>September</v>
      </c>
    </row>
    <row r="6048" spans="1:26" x14ac:dyDescent="0.3">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c r="V6048">
        <f t="shared" si="376"/>
        <v>7</v>
      </c>
      <c r="W6048">
        <f t="shared" si="377"/>
        <v>6</v>
      </c>
      <c r="X6048" t="str" cm="1">
        <f t="array" ref="X6048">_xlfn.IFS(W6048&lt;=3, "Q1", W6048&lt;=6, "Q2", W6048&lt;=9, "Q3", W6048&lt;=12, "Q4")</f>
        <v>Q2</v>
      </c>
      <c r="Y6048" s="4">
        <f t="shared" si="378"/>
        <v>25</v>
      </c>
      <c r="Z6048" t="str">
        <f t="shared" si="379"/>
        <v>June</v>
      </c>
    </row>
    <row r="6049" spans="1:26" x14ac:dyDescent="0.3">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c r="V6049">
        <f t="shared" si="376"/>
        <v>4</v>
      </c>
      <c r="W6049">
        <f t="shared" si="377"/>
        <v>11</v>
      </c>
      <c r="X6049" t="str" cm="1">
        <f t="array" ref="X6049">_xlfn.IFS(W6049&lt;=3, "Q1", W6049&lt;=6, "Q2", W6049&lt;=9, "Q3", W6049&lt;=12, "Q4")</f>
        <v>Q4</v>
      </c>
      <c r="Y6049" s="4">
        <f t="shared" si="378"/>
        <v>-80</v>
      </c>
      <c r="Z6049" t="str">
        <f t="shared" si="379"/>
        <v>November</v>
      </c>
    </row>
    <row r="6050" spans="1:26" x14ac:dyDescent="0.3">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c r="V6050">
        <f t="shared" si="376"/>
        <v>4</v>
      </c>
      <c r="W6050">
        <f t="shared" si="377"/>
        <v>11</v>
      </c>
      <c r="X6050" t="str" cm="1">
        <f t="array" ref="X6050">_xlfn.IFS(W6050&lt;=3, "Q1", W6050&lt;=6, "Q2", W6050&lt;=9, "Q3", W6050&lt;=12, "Q4")</f>
        <v>Q4</v>
      </c>
      <c r="Y6050" s="4">
        <f t="shared" si="378"/>
        <v>-76.666666666666686</v>
      </c>
      <c r="Z6050" t="str">
        <f t="shared" si="379"/>
        <v>November</v>
      </c>
    </row>
    <row r="6051" spans="1:26" x14ac:dyDescent="0.3">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c r="V6051">
        <f t="shared" si="376"/>
        <v>3</v>
      </c>
      <c r="W6051">
        <f t="shared" si="377"/>
        <v>6</v>
      </c>
      <c r="X6051" t="str" cm="1">
        <f t="array" ref="X6051">_xlfn.IFS(W6051&lt;=3, "Q1", W6051&lt;=6, "Q2", W6051&lt;=9, "Q3", W6051&lt;=12, "Q4")</f>
        <v>Q2</v>
      </c>
      <c r="Y6051" s="4">
        <f t="shared" si="378"/>
        <v>31.25</v>
      </c>
      <c r="Z6051" t="str">
        <f t="shared" si="379"/>
        <v>June</v>
      </c>
    </row>
    <row r="6052" spans="1:26" x14ac:dyDescent="0.3">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c r="V6052">
        <f t="shared" si="376"/>
        <v>5</v>
      </c>
      <c r="W6052">
        <f t="shared" si="377"/>
        <v>4</v>
      </c>
      <c r="X6052" t="str" cm="1">
        <f t="array" ref="X6052">_xlfn.IFS(W6052&lt;=3, "Q1", W6052&lt;=6, "Q2", W6052&lt;=9, "Q3", W6052&lt;=12, "Q4")</f>
        <v>Q2</v>
      </c>
      <c r="Y6052" s="4">
        <f t="shared" si="378"/>
        <v>28.000000000000004</v>
      </c>
      <c r="Z6052" t="str">
        <f t="shared" si="379"/>
        <v>April</v>
      </c>
    </row>
    <row r="6053" spans="1:26" x14ac:dyDescent="0.3">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c r="V6053">
        <f t="shared" si="376"/>
        <v>5</v>
      </c>
      <c r="W6053">
        <f t="shared" si="377"/>
        <v>4</v>
      </c>
      <c r="X6053" t="str" cm="1">
        <f t="array" ref="X6053">_xlfn.IFS(W6053&lt;=3, "Q1", W6053&lt;=6, "Q2", W6053&lt;=9, "Q3", W6053&lt;=12, "Q4")</f>
        <v>Q2</v>
      </c>
      <c r="Y6053" s="4">
        <f t="shared" si="378"/>
        <v>28.000000000000004</v>
      </c>
      <c r="Z6053" t="str">
        <f t="shared" si="379"/>
        <v>April</v>
      </c>
    </row>
    <row r="6054" spans="1:26" x14ac:dyDescent="0.3">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c r="V6054">
        <f t="shared" si="376"/>
        <v>3</v>
      </c>
      <c r="W6054">
        <f t="shared" si="377"/>
        <v>9</v>
      </c>
      <c r="X6054" t="str" cm="1">
        <f t="array" ref="X6054">_xlfn.IFS(W6054&lt;=3, "Q1", W6054&lt;=6, "Q2", W6054&lt;=9, "Q3", W6054&lt;=12, "Q4")</f>
        <v>Q3</v>
      </c>
      <c r="Y6054" s="4">
        <f t="shared" si="378"/>
        <v>33.75</v>
      </c>
      <c r="Z6054" t="str">
        <f t="shared" si="379"/>
        <v>September</v>
      </c>
    </row>
    <row r="6055" spans="1:26" x14ac:dyDescent="0.3">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c r="V6055">
        <f t="shared" si="376"/>
        <v>3</v>
      </c>
      <c r="W6055">
        <f t="shared" si="377"/>
        <v>9</v>
      </c>
      <c r="X6055" t="str" cm="1">
        <f t="array" ref="X6055">_xlfn.IFS(W6055&lt;=3, "Q1", W6055&lt;=6, "Q2", W6055&lt;=9, "Q3", W6055&lt;=12, "Q4")</f>
        <v>Q3</v>
      </c>
      <c r="Y6055" s="4">
        <f t="shared" si="378"/>
        <v>27.500000000000004</v>
      </c>
      <c r="Z6055" t="str">
        <f t="shared" si="379"/>
        <v>September</v>
      </c>
    </row>
    <row r="6056" spans="1:26" x14ac:dyDescent="0.3">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c r="V6056">
        <f t="shared" si="376"/>
        <v>3</v>
      </c>
      <c r="W6056">
        <f t="shared" si="377"/>
        <v>9</v>
      </c>
      <c r="X6056" t="str" cm="1">
        <f t="array" ref="X6056">_xlfn.IFS(W6056&lt;=3, "Q1", W6056&lt;=6, "Q2", W6056&lt;=9, "Q3", W6056&lt;=12, "Q4")</f>
        <v>Q3</v>
      </c>
      <c r="Y6056" s="4">
        <f t="shared" si="378"/>
        <v>-80</v>
      </c>
      <c r="Z6056" t="str">
        <f t="shared" si="379"/>
        <v>September</v>
      </c>
    </row>
    <row r="6057" spans="1:26" x14ac:dyDescent="0.3">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c r="V6057">
        <f t="shared" si="376"/>
        <v>2</v>
      </c>
      <c r="W6057">
        <f t="shared" si="377"/>
        <v>8</v>
      </c>
      <c r="X6057" t="str" cm="1">
        <f t="array" ref="X6057">_xlfn.IFS(W6057&lt;=3, "Q1", W6057&lt;=6, "Q2", W6057&lt;=9, "Q3", W6057&lt;=12, "Q4")</f>
        <v>Q3</v>
      </c>
      <c r="Y6057" s="4">
        <f t="shared" si="378"/>
        <v>-165</v>
      </c>
      <c r="Z6057" t="str">
        <f t="shared" si="379"/>
        <v>August</v>
      </c>
    </row>
    <row r="6058" spans="1:26" x14ac:dyDescent="0.3">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c r="V6058">
        <f t="shared" si="376"/>
        <v>2</v>
      </c>
      <c r="W6058">
        <f t="shared" si="377"/>
        <v>8</v>
      </c>
      <c r="X6058" t="str" cm="1">
        <f t="array" ref="X6058">_xlfn.IFS(W6058&lt;=3, "Q1", W6058&lt;=6, "Q2", W6058&lt;=9, "Q3", W6058&lt;=12, "Q4")</f>
        <v>Q3</v>
      </c>
      <c r="Y6058" s="4">
        <f t="shared" si="378"/>
        <v>36.25</v>
      </c>
      <c r="Z6058" t="str">
        <f t="shared" si="379"/>
        <v>August</v>
      </c>
    </row>
    <row r="6059" spans="1:26" x14ac:dyDescent="0.3">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c r="V6059">
        <f t="shared" si="376"/>
        <v>6</v>
      </c>
      <c r="W6059">
        <f t="shared" si="377"/>
        <v>3</v>
      </c>
      <c r="X6059" t="str" cm="1">
        <f t="array" ref="X6059">_xlfn.IFS(W6059&lt;=3, "Q1", W6059&lt;=6, "Q2", W6059&lt;=9, "Q3", W6059&lt;=12, "Q4")</f>
        <v>Q1</v>
      </c>
      <c r="Y6059" s="4">
        <f t="shared" si="378"/>
        <v>47</v>
      </c>
      <c r="Z6059" t="str">
        <f t="shared" si="379"/>
        <v>March</v>
      </c>
    </row>
    <row r="6060" spans="1:26" x14ac:dyDescent="0.3">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c r="V6060">
        <f t="shared" si="376"/>
        <v>6</v>
      </c>
      <c r="W6060">
        <f t="shared" si="377"/>
        <v>3</v>
      </c>
      <c r="X6060" t="str" cm="1">
        <f t="array" ref="X6060">_xlfn.IFS(W6060&lt;=3, "Q1", W6060&lt;=6, "Q2", W6060&lt;=9, "Q3", W6060&lt;=12, "Q4")</f>
        <v>Q1</v>
      </c>
      <c r="Y6060" s="4">
        <f t="shared" si="378"/>
        <v>48.000000000000007</v>
      </c>
      <c r="Z6060" t="str">
        <f t="shared" si="379"/>
        <v>March</v>
      </c>
    </row>
    <row r="6061" spans="1:26" x14ac:dyDescent="0.3">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c r="V6061">
        <f t="shared" si="376"/>
        <v>4</v>
      </c>
      <c r="W6061">
        <f t="shared" si="377"/>
        <v>12</v>
      </c>
      <c r="X6061" t="str" cm="1">
        <f t="array" ref="X6061">_xlfn.IFS(W6061&lt;=3, "Q1", W6061&lt;=6, "Q2", W6061&lt;=9, "Q3", W6061&lt;=12, "Q4")</f>
        <v>Q4</v>
      </c>
      <c r="Y6061" s="4">
        <f t="shared" si="378"/>
        <v>25</v>
      </c>
      <c r="Z6061" t="str">
        <f t="shared" si="379"/>
        <v>December</v>
      </c>
    </row>
    <row r="6062" spans="1:26" x14ac:dyDescent="0.3">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c r="V6062">
        <f t="shared" si="376"/>
        <v>6</v>
      </c>
      <c r="W6062">
        <f t="shared" si="377"/>
        <v>4</v>
      </c>
      <c r="X6062" t="str" cm="1">
        <f t="array" ref="X6062">_xlfn.IFS(W6062&lt;=3, "Q1", W6062&lt;=6, "Q2", W6062&lt;=9, "Q3", W6062&lt;=12, "Q4")</f>
        <v>Q2</v>
      </c>
      <c r="Y6062" s="4">
        <f t="shared" si="378"/>
        <v>27</v>
      </c>
      <c r="Z6062" t="str">
        <f t="shared" si="379"/>
        <v>April</v>
      </c>
    </row>
    <row r="6063" spans="1:26" x14ac:dyDescent="0.3">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c r="V6063">
        <f t="shared" si="376"/>
        <v>6</v>
      </c>
      <c r="W6063">
        <f t="shared" si="377"/>
        <v>4</v>
      </c>
      <c r="X6063" t="str" cm="1">
        <f t="array" ref="X6063">_xlfn.IFS(W6063&lt;=3, "Q1", W6063&lt;=6, "Q2", W6063&lt;=9, "Q3", W6063&lt;=12, "Q4")</f>
        <v>Q2</v>
      </c>
      <c r="Y6063" s="4">
        <f t="shared" si="378"/>
        <v>41</v>
      </c>
      <c r="Z6063" t="str">
        <f t="shared" si="379"/>
        <v>April</v>
      </c>
    </row>
    <row r="6064" spans="1:26" x14ac:dyDescent="0.3">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c r="V6064">
        <f t="shared" si="376"/>
        <v>5</v>
      </c>
      <c r="W6064">
        <f t="shared" si="377"/>
        <v>12</v>
      </c>
      <c r="X6064" t="str" cm="1">
        <f t="array" ref="X6064">_xlfn.IFS(W6064&lt;=3, "Q1", W6064&lt;=6, "Q2", W6064&lt;=9, "Q3", W6064&lt;=12, "Q4")</f>
        <v>Q4</v>
      </c>
      <c r="Y6064" s="4">
        <f t="shared" si="378"/>
        <v>18.75</v>
      </c>
      <c r="Z6064" t="str">
        <f t="shared" si="379"/>
        <v>December</v>
      </c>
    </row>
    <row r="6065" spans="1:26" x14ac:dyDescent="0.3">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c r="V6065">
        <f t="shared" si="376"/>
        <v>5</v>
      </c>
      <c r="W6065">
        <f t="shared" si="377"/>
        <v>12</v>
      </c>
      <c r="X6065" t="str" cm="1">
        <f t="array" ref="X6065">_xlfn.IFS(W6065&lt;=3, "Q1", W6065&lt;=6, "Q2", W6065&lt;=9, "Q3", W6065&lt;=12, "Q4")</f>
        <v>Q4</v>
      </c>
      <c r="Y6065" s="4">
        <f t="shared" si="378"/>
        <v>49.000000000000007</v>
      </c>
      <c r="Z6065" t="str">
        <f t="shared" si="379"/>
        <v>December</v>
      </c>
    </row>
    <row r="6066" spans="1:26" x14ac:dyDescent="0.3">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c r="V6066">
        <f t="shared" si="376"/>
        <v>5</v>
      </c>
      <c r="W6066">
        <f t="shared" si="377"/>
        <v>12</v>
      </c>
      <c r="X6066" t="str" cm="1">
        <f t="array" ref="X6066">_xlfn.IFS(W6066&lt;=3, "Q1", W6066&lt;=6, "Q2", W6066&lt;=9, "Q3", W6066&lt;=12, "Q4")</f>
        <v>Q4</v>
      </c>
      <c r="Y6066" s="4">
        <f t="shared" si="378"/>
        <v>45</v>
      </c>
      <c r="Z6066" t="str">
        <f t="shared" si="379"/>
        <v>December</v>
      </c>
    </row>
    <row r="6067" spans="1:26" x14ac:dyDescent="0.3">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c r="V6067">
        <f t="shared" si="376"/>
        <v>2</v>
      </c>
      <c r="W6067">
        <f t="shared" si="377"/>
        <v>4</v>
      </c>
      <c r="X6067" t="str" cm="1">
        <f t="array" ref="X6067">_xlfn.IFS(W6067&lt;=3, "Q1", W6067&lt;=6, "Q2", W6067&lt;=9, "Q3", W6067&lt;=12, "Q4")</f>
        <v>Q2</v>
      </c>
      <c r="Y6067" s="4">
        <f t="shared" si="378"/>
        <v>32.5</v>
      </c>
      <c r="Z6067" t="str">
        <f t="shared" si="379"/>
        <v>April</v>
      </c>
    </row>
    <row r="6068" spans="1:26" x14ac:dyDescent="0.3">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c r="V6068">
        <f t="shared" si="376"/>
        <v>6</v>
      </c>
      <c r="W6068">
        <f t="shared" si="377"/>
        <v>1</v>
      </c>
      <c r="X6068" t="str" cm="1">
        <f t="array" ref="X6068">_xlfn.IFS(W6068&lt;=3, "Q1", W6068&lt;=6, "Q2", W6068&lt;=9, "Q3", W6068&lt;=12, "Q4")</f>
        <v>Q1</v>
      </c>
      <c r="Y6068" s="4">
        <f t="shared" si="378"/>
        <v>11.25</v>
      </c>
      <c r="Z6068" t="str">
        <f t="shared" si="379"/>
        <v>January</v>
      </c>
    </row>
    <row r="6069" spans="1:26" x14ac:dyDescent="0.3">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c r="V6069">
        <f t="shared" si="376"/>
        <v>4</v>
      </c>
      <c r="W6069">
        <f t="shared" si="377"/>
        <v>5</v>
      </c>
      <c r="X6069" t="str" cm="1">
        <f t="array" ref="X6069">_xlfn.IFS(W6069&lt;=3, "Q1", W6069&lt;=6, "Q2", W6069&lt;=9, "Q3", W6069&lt;=12, "Q4")</f>
        <v>Q2</v>
      </c>
      <c r="Y6069" s="4">
        <f t="shared" si="378"/>
        <v>-18.75</v>
      </c>
      <c r="Z6069" t="str">
        <f t="shared" si="379"/>
        <v>May</v>
      </c>
    </row>
    <row r="6070" spans="1:26" x14ac:dyDescent="0.3">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c r="V6070">
        <f t="shared" si="376"/>
        <v>4</v>
      </c>
      <c r="W6070">
        <f t="shared" si="377"/>
        <v>5</v>
      </c>
      <c r="X6070" t="str" cm="1">
        <f t="array" ref="X6070">_xlfn.IFS(W6070&lt;=3, "Q1", W6070&lt;=6, "Q2", W6070&lt;=9, "Q3", W6070&lt;=12, "Q4")</f>
        <v>Q2</v>
      </c>
      <c r="Y6070" s="4">
        <f t="shared" si="378"/>
        <v>48</v>
      </c>
      <c r="Z6070" t="str">
        <f t="shared" si="379"/>
        <v>May</v>
      </c>
    </row>
    <row r="6071" spans="1:26" x14ac:dyDescent="0.3">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c r="V6071">
        <f t="shared" si="376"/>
        <v>4</v>
      </c>
      <c r="W6071">
        <f t="shared" si="377"/>
        <v>5</v>
      </c>
      <c r="X6071" t="str" cm="1">
        <f t="array" ref="X6071">_xlfn.IFS(W6071&lt;=3, "Q1", W6071&lt;=6, "Q2", W6071&lt;=9, "Q3", W6071&lt;=12, "Q4")</f>
        <v>Q2</v>
      </c>
      <c r="Y6071" s="4">
        <f t="shared" si="378"/>
        <v>11.25</v>
      </c>
      <c r="Z6071" t="str">
        <f t="shared" si="379"/>
        <v>May</v>
      </c>
    </row>
    <row r="6072" spans="1:26" x14ac:dyDescent="0.3">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c r="V6072">
        <f t="shared" si="376"/>
        <v>7</v>
      </c>
      <c r="W6072">
        <f t="shared" si="377"/>
        <v>8</v>
      </c>
      <c r="X6072" t="str" cm="1">
        <f t="array" ref="X6072">_xlfn.IFS(W6072&lt;=3, "Q1", W6072&lt;=6, "Q2", W6072&lt;=9, "Q3", W6072&lt;=12, "Q4")</f>
        <v>Q3</v>
      </c>
      <c r="Y6072" s="4">
        <f t="shared" si="378"/>
        <v>33.75</v>
      </c>
      <c r="Z6072" t="str">
        <f t="shared" si="379"/>
        <v>August</v>
      </c>
    </row>
    <row r="6073" spans="1:26" x14ac:dyDescent="0.3">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c r="V6073">
        <f t="shared" si="376"/>
        <v>4</v>
      </c>
      <c r="W6073">
        <f t="shared" si="377"/>
        <v>12</v>
      </c>
      <c r="X6073" t="str" cm="1">
        <f t="array" ref="X6073">_xlfn.IFS(W6073&lt;=3, "Q1", W6073&lt;=6, "Q2", W6073&lt;=9, "Q3", W6073&lt;=12, "Q4")</f>
        <v>Q4</v>
      </c>
      <c r="Y6073" s="4">
        <f t="shared" si="378"/>
        <v>-17.5</v>
      </c>
      <c r="Z6073" t="str">
        <f t="shared" si="379"/>
        <v>December</v>
      </c>
    </row>
    <row r="6074" spans="1:26" x14ac:dyDescent="0.3">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c r="V6074">
        <f t="shared" si="376"/>
        <v>4</v>
      </c>
      <c r="W6074">
        <f t="shared" si="377"/>
        <v>12</v>
      </c>
      <c r="X6074" t="str" cm="1">
        <f t="array" ref="X6074">_xlfn.IFS(W6074&lt;=3, "Q1", W6074&lt;=6, "Q2", W6074&lt;=9, "Q3", W6074&lt;=12, "Q4")</f>
        <v>Q4</v>
      </c>
      <c r="Y6074" s="4">
        <f t="shared" si="378"/>
        <v>16.25</v>
      </c>
      <c r="Z6074" t="str">
        <f t="shared" si="379"/>
        <v>December</v>
      </c>
    </row>
    <row r="6075" spans="1:26" x14ac:dyDescent="0.3">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c r="V6075">
        <f t="shared" si="376"/>
        <v>4</v>
      </c>
      <c r="W6075">
        <f t="shared" si="377"/>
        <v>12</v>
      </c>
      <c r="X6075" t="str" cm="1">
        <f t="array" ref="X6075">_xlfn.IFS(W6075&lt;=3, "Q1", W6075&lt;=6, "Q2", W6075&lt;=9, "Q3", W6075&lt;=12, "Q4")</f>
        <v>Q4</v>
      </c>
      <c r="Y6075" s="4">
        <f t="shared" si="378"/>
        <v>-22.5</v>
      </c>
      <c r="Z6075" t="str">
        <f t="shared" si="379"/>
        <v>December</v>
      </c>
    </row>
    <row r="6076" spans="1:26" x14ac:dyDescent="0.3">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c r="V6076">
        <f t="shared" si="376"/>
        <v>4</v>
      </c>
      <c r="W6076">
        <f t="shared" si="377"/>
        <v>12</v>
      </c>
      <c r="X6076" t="str" cm="1">
        <f t="array" ref="X6076">_xlfn.IFS(W6076&lt;=3, "Q1", W6076&lt;=6, "Q2", W6076&lt;=9, "Q3", W6076&lt;=12, "Q4")</f>
        <v>Q4</v>
      </c>
      <c r="Y6076" s="4">
        <f t="shared" si="378"/>
        <v>33.75</v>
      </c>
      <c r="Z6076" t="str">
        <f t="shared" si="379"/>
        <v>December</v>
      </c>
    </row>
    <row r="6077" spans="1:26" x14ac:dyDescent="0.3">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c r="V6077">
        <f t="shared" si="376"/>
        <v>4</v>
      </c>
      <c r="W6077">
        <f t="shared" si="377"/>
        <v>12</v>
      </c>
      <c r="X6077" t="str" cm="1">
        <f t="array" ref="X6077">_xlfn.IFS(W6077&lt;=3, "Q1", W6077&lt;=6, "Q2", W6077&lt;=9, "Q3", W6077&lt;=12, "Q4")</f>
        <v>Q4</v>
      </c>
      <c r="Y6077" s="4">
        <f t="shared" si="378"/>
        <v>1</v>
      </c>
      <c r="Z6077" t="str">
        <f t="shared" si="379"/>
        <v>December</v>
      </c>
    </row>
    <row r="6078" spans="1:26" x14ac:dyDescent="0.3">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c r="V6078">
        <f t="shared" si="376"/>
        <v>6</v>
      </c>
      <c r="W6078">
        <f t="shared" si="377"/>
        <v>9</v>
      </c>
      <c r="X6078" t="str" cm="1">
        <f t="array" ref="X6078">_xlfn.IFS(W6078&lt;=3, "Q1", W6078&lt;=6, "Q2", W6078&lt;=9, "Q3", W6078&lt;=12, "Q4")</f>
        <v>Q3</v>
      </c>
      <c r="Y6078" s="4">
        <f t="shared" si="378"/>
        <v>44</v>
      </c>
      <c r="Z6078" t="str">
        <f t="shared" si="379"/>
        <v>September</v>
      </c>
    </row>
    <row r="6079" spans="1:26" x14ac:dyDescent="0.3">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c r="V6079">
        <f t="shared" si="376"/>
        <v>6</v>
      </c>
      <c r="W6079">
        <f t="shared" si="377"/>
        <v>9</v>
      </c>
      <c r="X6079" t="str" cm="1">
        <f t="array" ref="X6079">_xlfn.IFS(W6079&lt;=3, "Q1", W6079&lt;=6, "Q2", W6079&lt;=9, "Q3", W6079&lt;=12, "Q4")</f>
        <v>Q3</v>
      </c>
      <c r="Y6079" s="4">
        <f t="shared" si="378"/>
        <v>42</v>
      </c>
      <c r="Z6079" t="str">
        <f t="shared" si="379"/>
        <v>September</v>
      </c>
    </row>
    <row r="6080" spans="1:26" x14ac:dyDescent="0.3">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c r="V6080">
        <f t="shared" si="376"/>
        <v>6</v>
      </c>
      <c r="W6080">
        <f t="shared" si="377"/>
        <v>9</v>
      </c>
      <c r="X6080" t="str" cm="1">
        <f t="array" ref="X6080">_xlfn.IFS(W6080&lt;=3, "Q1", W6080&lt;=6, "Q2", W6080&lt;=9, "Q3", W6080&lt;=12, "Q4")</f>
        <v>Q3</v>
      </c>
      <c r="Y6080" s="4">
        <f t="shared" si="378"/>
        <v>30.000000000000004</v>
      </c>
      <c r="Z6080" t="str">
        <f t="shared" si="379"/>
        <v>September</v>
      </c>
    </row>
    <row r="6081" spans="1:26" x14ac:dyDescent="0.3">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c r="V6081">
        <f t="shared" si="376"/>
        <v>6</v>
      </c>
      <c r="W6081">
        <f t="shared" si="377"/>
        <v>9</v>
      </c>
      <c r="X6081" t="str" cm="1">
        <f t="array" ref="X6081">_xlfn.IFS(W6081&lt;=3, "Q1", W6081&lt;=6, "Q2", W6081&lt;=9, "Q3", W6081&lt;=12, "Q4")</f>
        <v>Q3</v>
      </c>
      <c r="Y6081" s="4">
        <f t="shared" si="378"/>
        <v>32</v>
      </c>
      <c r="Z6081" t="str">
        <f t="shared" si="379"/>
        <v>September</v>
      </c>
    </row>
    <row r="6082" spans="1:26" x14ac:dyDescent="0.3">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c r="V6082">
        <f t="shared" si="376"/>
        <v>3</v>
      </c>
      <c r="W6082">
        <f t="shared" si="377"/>
        <v>8</v>
      </c>
      <c r="X6082" t="str" cm="1">
        <f t="array" ref="X6082">_xlfn.IFS(W6082&lt;=3, "Q1", W6082&lt;=6, "Q2", W6082&lt;=9, "Q3", W6082&lt;=12, "Q4")</f>
        <v>Q3</v>
      </c>
      <c r="Y6082" s="4">
        <f t="shared" si="378"/>
        <v>5</v>
      </c>
      <c r="Z6082" t="str">
        <f t="shared" si="379"/>
        <v>August</v>
      </c>
    </row>
    <row r="6083" spans="1:26" x14ac:dyDescent="0.3">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c r="V6083">
        <f t="shared" ref="V6083:V6146" si="380">D6083-C6083</f>
        <v>0</v>
      </c>
      <c r="W6083">
        <f t="shared" ref="W6083:W6146" si="381">MONTH(C6083)</f>
        <v>2</v>
      </c>
      <c r="X6083" t="str" cm="1">
        <f t="array" ref="X6083">_xlfn.IFS(W6083&lt;=3, "Q1", W6083&lt;=6, "Q2", W6083&lt;=9, "Q3", W6083&lt;=12, "Q4")</f>
        <v>Q1</v>
      </c>
      <c r="Y6083" s="4">
        <f t="shared" ref="Y6083:Y6146" si="382">(U6083/R6083)*100</f>
        <v>-44.999999999999993</v>
      </c>
      <c r="Z6083" t="str">
        <f t="shared" ref="Z6083:Z6146" si="383">TEXT(C6083, "mmmm")</f>
        <v>February</v>
      </c>
    </row>
    <row r="6084" spans="1:26" x14ac:dyDescent="0.3">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c r="V6084">
        <f t="shared" si="380"/>
        <v>5</v>
      </c>
      <c r="W6084">
        <f t="shared" si="381"/>
        <v>11</v>
      </c>
      <c r="X6084" t="str" cm="1">
        <f t="array" ref="X6084">_xlfn.IFS(W6084&lt;=3, "Q1", W6084&lt;=6, "Q2", W6084&lt;=9, "Q3", W6084&lt;=12, "Q4")</f>
        <v>Q4</v>
      </c>
      <c r="Y6084" s="4">
        <f t="shared" si="382"/>
        <v>-155</v>
      </c>
      <c r="Z6084" t="str">
        <f t="shared" si="383"/>
        <v>November</v>
      </c>
    </row>
    <row r="6085" spans="1:26" x14ac:dyDescent="0.3">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c r="V6085">
        <f t="shared" si="380"/>
        <v>5</v>
      </c>
      <c r="W6085">
        <f t="shared" si="381"/>
        <v>11</v>
      </c>
      <c r="X6085" t="str" cm="1">
        <f t="array" ref="X6085">_xlfn.IFS(W6085&lt;=3, "Q1", W6085&lt;=6, "Q2", W6085&lt;=9, "Q3", W6085&lt;=12, "Q4")</f>
        <v>Q4</v>
      </c>
      <c r="Y6085" s="4">
        <f t="shared" si="382"/>
        <v>11.25</v>
      </c>
      <c r="Z6085" t="str">
        <f t="shared" si="383"/>
        <v>November</v>
      </c>
    </row>
    <row r="6086" spans="1:26" x14ac:dyDescent="0.3">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c r="V6086">
        <f t="shared" si="380"/>
        <v>5</v>
      </c>
      <c r="W6086">
        <f t="shared" si="381"/>
        <v>11</v>
      </c>
      <c r="X6086" t="str" cm="1">
        <f t="array" ref="X6086">_xlfn.IFS(W6086&lt;=3, "Q1", W6086&lt;=6, "Q2", W6086&lt;=9, "Q3", W6086&lt;=12, "Q4")</f>
        <v>Q4</v>
      </c>
      <c r="Y6086" s="4">
        <f t="shared" si="382"/>
        <v>-2.5</v>
      </c>
      <c r="Z6086" t="str">
        <f t="shared" si="383"/>
        <v>November</v>
      </c>
    </row>
    <row r="6087" spans="1:26" x14ac:dyDescent="0.3">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c r="V6087">
        <f t="shared" si="380"/>
        <v>5</v>
      </c>
      <c r="W6087">
        <f t="shared" si="381"/>
        <v>11</v>
      </c>
      <c r="X6087" t="str" cm="1">
        <f t="array" ref="X6087">_xlfn.IFS(W6087&lt;=3, "Q1", W6087&lt;=6, "Q2", W6087&lt;=9, "Q3", W6087&lt;=12, "Q4")</f>
        <v>Q4</v>
      </c>
      <c r="Y6087" s="4">
        <f t="shared" si="382"/>
        <v>32.499999999999993</v>
      </c>
      <c r="Z6087" t="str">
        <f t="shared" si="383"/>
        <v>November</v>
      </c>
    </row>
    <row r="6088" spans="1:26" x14ac:dyDescent="0.3">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c r="V6088">
        <f t="shared" si="380"/>
        <v>5</v>
      </c>
      <c r="W6088">
        <f t="shared" si="381"/>
        <v>11</v>
      </c>
      <c r="X6088" t="str" cm="1">
        <f t="array" ref="X6088">_xlfn.IFS(W6088&lt;=3, "Q1", W6088&lt;=6, "Q2", W6088&lt;=9, "Q3", W6088&lt;=12, "Q4")</f>
        <v>Q4</v>
      </c>
      <c r="Y6088" s="4">
        <f t="shared" si="382"/>
        <v>-150</v>
      </c>
      <c r="Z6088" t="str">
        <f t="shared" si="383"/>
        <v>November</v>
      </c>
    </row>
    <row r="6089" spans="1:26" x14ac:dyDescent="0.3">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c r="V6089">
        <f t="shared" si="380"/>
        <v>4</v>
      </c>
      <c r="W6089">
        <f t="shared" si="381"/>
        <v>12</v>
      </c>
      <c r="X6089" t="str" cm="1">
        <f t="array" ref="X6089">_xlfn.IFS(W6089&lt;=3, "Q1", W6089&lt;=6, "Q2", W6089&lt;=9, "Q3", W6089&lt;=12, "Q4")</f>
        <v>Q4</v>
      </c>
      <c r="Y6089" s="4">
        <f t="shared" si="382"/>
        <v>44</v>
      </c>
      <c r="Z6089" t="str">
        <f t="shared" si="383"/>
        <v>December</v>
      </c>
    </row>
    <row r="6090" spans="1:26" x14ac:dyDescent="0.3">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c r="V6090">
        <f t="shared" si="380"/>
        <v>4</v>
      </c>
      <c r="W6090">
        <f t="shared" si="381"/>
        <v>6</v>
      </c>
      <c r="X6090" t="str" cm="1">
        <f t="array" ref="X6090">_xlfn.IFS(W6090&lt;=3, "Q1", W6090&lt;=6, "Q2", W6090&lt;=9, "Q3", W6090&lt;=12, "Q4")</f>
        <v>Q2</v>
      </c>
      <c r="Y6090" s="4">
        <f t="shared" si="382"/>
        <v>47.999999999999993</v>
      </c>
      <c r="Z6090" t="str">
        <f t="shared" si="383"/>
        <v>June</v>
      </c>
    </row>
    <row r="6091" spans="1:26" x14ac:dyDescent="0.3">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c r="V6091">
        <f t="shared" si="380"/>
        <v>3</v>
      </c>
      <c r="W6091">
        <f t="shared" si="381"/>
        <v>12</v>
      </c>
      <c r="X6091" t="str" cm="1">
        <f t="array" ref="X6091">_xlfn.IFS(W6091&lt;=3, "Q1", W6091&lt;=6, "Q2", W6091&lt;=9, "Q3", W6091&lt;=12, "Q4")</f>
        <v>Q4</v>
      </c>
      <c r="Y6091" s="4">
        <f t="shared" si="382"/>
        <v>-83.333333333333343</v>
      </c>
      <c r="Z6091" t="str">
        <f t="shared" si="383"/>
        <v>December</v>
      </c>
    </row>
    <row r="6092" spans="1:26" x14ac:dyDescent="0.3">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c r="V6092">
        <f t="shared" si="380"/>
        <v>6</v>
      </c>
      <c r="W6092">
        <f t="shared" si="381"/>
        <v>9</v>
      </c>
      <c r="X6092" t="str" cm="1">
        <f t="array" ref="X6092">_xlfn.IFS(W6092&lt;=3, "Q1", W6092&lt;=6, "Q2", W6092&lt;=9, "Q3", W6092&lt;=12, "Q4")</f>
        <v>Q3</v>
      </c>
      <c r="Y6092" s="4">
        <f t="shared" si="382"/>
        <v>6.666666666666667</v>
      </c>
      <c r="Z6092" t="str">
        <f t="shared" si="383"/>
        <v>September</v>
      </c>
    </row>
    <row r="6093" spans="1:26" x14ac:dyDescent="0.3">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c r="V6093">
        <f t="shared" si="380"/>
        <v>6</v>
      </c>
      <c r="W6093">
        <f t="shared" si="381"/>
        <v>9</v>
      </c>
      <c r="X6093" t="str" cm="1">
        <f t="array" ref="X6093">_xlfn.IFS(W6093&lt;=3, "Q1", W6093&lt;=6, "Q2", W6093&lt;=9, "Q3", W6093&lt;=12, "Q4")</f>
        <v>Q3</v>
      </c>
      <c r="Y6093" s="4">
        <f t="shared" si="382"/>
        <v>45</v>
      </c>
      <c r="Z6093" t="str">
        <f t="shared" si="383"/>
        <v>September</v>
      </c>
    </row>
    <row r="6094" spans="1:26" x14ac:dyDescent="0.3">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c r="V6094">
        <f t="shared" si="380"/>
        <v>6</v>
      </c>
      <c r="W6094">
        <f t="shared" si="381"/>
        <v>9</v>
      </c>
      <c r="X6094" t="str" cm="1">
        <f t="array" ref="X6094">_xlfn.IFS(W6094&lt;=3, "Q1", W6094&lt;=6, "Q2", W6094&lt;=9, "Q3", W6094&lt;=12, "Q4")</f>
        <v>Q3</v>
      </c>
      <c r="Y6094" s="4">
        <f t="shared" si="382"/>
        <v>46.999999999999993</v>
      </c>
      <c r="Z6094" t="str">
        <f t="shared" si="383"/>
        <v>September</v>
      </c>
    </row>
    <row r="6095" spans="1:26" x14ac:dyDescent="0.3">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c r="V6095">
        <f t="shared" si="380"/>
        <v>6</v>
      </c>
      <c r="W6095">
        <f t="shared" si="381"/>
        <v>9</v>
      </c>
      <c r="X6095" t="str" cm="1">
        <f t="array" ref="X6095">_xlfn.IFS(W6095&lt;=3, "Q1", W6095&lt;=6, "Q2", W6095&lt;=9, "Q3", W6095&lt;=12, "Q4")</f>
        <v>Q3</v>
      </c>
      <c r="Y6095" s="4">
        <f t="shared" si="382"/>
        <v>30.000000000000004</v>
      </c>
      <c r="Z6095" t="str">
        <f t="shared" si="383"/>
        <v>September</v>
      </c>
    </row>
    <row r="6096" spans="1:26" x14ac:dyDescent="0.3">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c r="V6096">
        <f t="shared" si="380"/>
        <v>6</v>
      </c>
      <c r="W6096">
        <f t="shared" si="381"/>
        <v>9</v>
      </c>
      <c r="X6096" t="str" cm="1">
        <f t="array" ref="X6096">_xlfn.IFS(W6096&lt;=3, "Q1", W6096&lt;=6, "Q2", W6096&lt;=9, "Q3", W6096&lt;=12, "Q4")</f>
        <v>Q3</v>
      </c>
      <c r="Y6096" s="4">
        <f t="shared" si="382"/>
        <v>28.000000000000004</v>
      </c>
      <c r="Z6096" t="str">
        <f t="shared" si="383"/>
        <v>September</v>
      </c>
    </row>
    <row r="6097" spans="1:26" x14ac:dyDescent="0.3">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c r="V6097">
        <f t="shared" si="380"/>
        <v>6</v>
      </c>
      <c r="W6097">
        <f t="shared" si="381"/>
        <v>9</v>
      </c>
      <c r="X6097" t="str" cm="1">
        <f t="array" ref="X6097">_xlfn.IFS(W6097&lt;=3, "Q1", W6097&lt;=6, "Q2", W6097&lt;=9, "Q3", W6097&lt;=12, "Q4")</f>
        <v>Q3</v>
      </c>
      <c r="Y6097" s="4">
        <f t="shared" si="382"/>
        <v>46</v>
      </c>
      <c r="Z6097" t="str">
        <f t="shared" si="383"/>
        <v>September</v>
      </c>
    </row>
    <row r="6098" spans="1:26" x14ac:dyDescent="0.3">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c r="V6098">
        <f t="shared" si="380"/>
        <v>6</v>
      </c>
      <c r="W6098">
        <f t="shared" si="381"/>
        <v>9</v>
      </c>
      <c r="X6098" t="str" cm="1">
        <f t="array" ref="X6098">_xlfn.IFS(W6098&lt;=3, "Q1", W6098&lt;=6, "Q2", W6098&lt;=9, "Q3", W6098&lt;=12, "Q4")</f>
        <v>Q3</v>
      </c>
      <c r="Y6098" s="4">
        <f t="shared" si="382"/>
        <v>10</v>
      </c>
      <c r="Z6098" t="str">
        <f t="shared" si="383"/>
        <v>September</v>
      </c>
    </row>
    <row r="6099" spans="1:26" x14ac:dyDescent="0.3">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c r="V6099">
        <f t="shared" si="380"/>
        <v>6</v>
      </c>
      <c r="W6099">
        <f t="shared" si="381"/>
        <v>9</v>
      </c>
      <c r="X6099" t="str" cm="1">
        <f t="array" ref="X6099">_xlfn.IFS(W6099&lt;=3, "Q1", W6099&lt;=6, "Q2", W6099&lt;=9, "Q3", W6099&lt;=12, "Q4")</f>
        <v>Q3</v>
      </c>
      <c r="Y6099" s="4">
        <f t="shared" si="382"/>
        <v>33.75</v>
      </c>
      <c r="Z6099" t="str">
        <f t="shared" si="383"/>
        <v>September</v>
      </c>
    </row>
    <row r="6100" spans="1:26" x14ac:dyDescent="0.3">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c r="V6100">
        <f t="shared" si="380"/>
        <v>6</v>
      </c>
      <c r="W6100">
        <f t="shared" si="381"/>
        <v>9</v>
      </c>
      <c r="X6100" t="str" cm="1">
        <f t="array" ref="X6100">_xlfn.IFS(W6100&lt;=3, "Q1", W6100&lt;=6, "Q2", W6100&lt;=9, "Q3", W6100&lt;=12, "Q4")</f>
        <v>Q3</v>
      </c>
      <c r="Y6100" s="4">
        <f t="shared" si="382"/>
        <v>41</v>
      </c>
      <c r="Z6100" t="str">
        <f t="shared" si="383"/>
        <v>September</v>
      </c>
    </row>
    <row r="6101" spans="1:26" x14ac:dyDescent="0.3">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c r="V6101">
        <f t="shared" si="380"/>
        <v>6</v>
      </c>
      <c r="W6101">
        <f t="shared" si="381"/>
        <v>9</v>
      </c>
      <c r="X6101" t="str" cm="1">
        <f t="array" ref="X6101">_xlfn.IFS(W6101&lt;=3, "Q1", W6101&lt;=6, "Q2", W6101&lt;=9, "Q3", W6101&lt;=12, "Q4")</f>
        <v>Q3</v>
      </c>
      <c r="Y6101" s="4">
        <f t="shared" si="382"/>
        <v>21.111111111111111</v>
      </c>
      <c r="Z6101" t="str">
        <f t="shared" si="383"/>
        <v>September</v>
      </c>
    </row>
    <row r="6102" spans="1:26" x14ac:dyDescent="0.3">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c r="V6102">
        <f t="shared" si="380"/>
        <v>6</v>
      </c>
      <c r="W6102">
        <f t="shared" si="381"/>
        <v>9</v>
      </c>
      <c r="X6102" t="str" cm="1">
        <f t="array" ref="X6102">_xlfn.IFS(W6102&lt;=3, "Q1", W6102&lt;=6, "Q2", W6102&lt;=9, "Q3", W6102&lt;=12, "Q4")</f>
        <v>Q3</v>
      </c>
      <c r="Y6102" s="4">
        <f t="shared" si="382"/>
        <v>27</v>
      </c>
      <c r="Z6102" t="str">
        <f t="shared" si="383"/>
        <v>September</v>
      </c>
    </row>
    <row r="6103" spans="1:26" x14ac:dyDescent="0.3">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c r="V6103">
        <f t="shared" si="380"/>
        <v>6</v>
      </c>
      <c r="W6103">
        <f t="shared" si="381"/>
        <v>9</v>
      </c>
      <c r="X6103" t="str" cm="1">
        <f t="array" ref="X6103">_xlfn.IFS(W6103&lt;=3, "Q1", W6103&lt;=6, "Q2", W6103&lt;=9, "Q3", W6103&lt;=12, "Q4")</f>
        <v>Q3</v>
      </c>
      <c r="Y6103" s="4">
        <f t="shared" si="382"/>
        <v>16.666666666666668</v>
      </c>
      <c r="Z6103" t="str">
        <f t="shared" si="383"/>
        <v>September</v>
      </c>
    </row>
    <row r="6104" spans="1:26" x14ac:dyDescent="0.3">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c r="V6104">
        <f t="shared" si="380"/>
        <v>6</v>
      </c>
      <c r="W6104">
        <f t="shared" si="381"/>
        <v>9</v>
      </c>
      <c r="X6104" t="str" cm="1">
        <f t="array" ref="X6104">_xlfn.IFS(W6104&lt;=3, "Q1", W6104&lt;=6, "Q2", W6104&lt;=9, "Q3", W6104&lt;=12, "Q4")</f>
        <v>Q3</v>
      </c>
      <c r="Y6104" s="4">
        <f t="shared" si="382"/>
        <v>27</v>
      </c>
      <c r="Z6104" t="str">
        <f t="shared" si="383"/>
        <v>September</v>
      </c>
    </row>
    <row r="6105" spans="1:26" x14ac:dyDescent="0.3">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c r="V6105">
        <f t="shared" si="380"/>
        <v>6</v>
      </c>
      <c r="W6105">
        <f t="shared" si="381"/>
        <v>9</v>
      </c>
      <c r="X6105" t="str" cm="1">
        <f t="array" ref="X6105">_xlfn.IFS(W6105&lt;=3, "Q1", W6105&lt;=6, "Q2", W6105&lt;=9, "Q3", W6105&lt;=12, "Q4")</f>
        <v>Q3</v>
      </c>
      <c r="Y6105" s="4">
        <f t="shared" si="382"/>
        <v>34</v>
      </c>
      <c r="Z6105" t="str">
        <f t="shared" si="383"/>
        <v>September</v>
      </c>
    </row>
    <row r="6106" spans="1:26" x14ac:dyDescent="0.3">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c r="V6106">
        <f t="shared" si="380"/>
        <v>2</v>
      </c>
      <c r="W6106">
        <f t="shared" si="381"/>
        <v>8</v>
      </c>
      <c r="X6106" t="str" cm="1">
        <f t="array" ref="X6106">_xlfn.IFS(W6106&lt;=3, "Q1", W6106&lt;=6, "Q2", W6106&lt;=9, "Q3", W6106&lt;=12, "Q4")</f>
        <v>Q3</v>
      </c>
      <c r="Y6106" s="4">
        <f t="shared" si="382"/>
        <v>-26.666666666666671</v>
      </c>
      <c r="Z6106" t="str">
        <f t="shared" si="383"/>
        <v>August</v>
      </c>
    </row>
    <row r="6107" spans="1:26" x14ac:dyDescent="0.3">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c r="V6107">
        <f t="shared" si="380"/>
        <v>4</v>
      </c>
      <c r="W6107">
        <f t="shared" si="381"/>
        <v>6</v>
      </c>
      <c r="X6107" t="str" cm="1">
        <f t="array" ref="X6107">_xlfn.IFS(W6107&lt;=3, "Q1", W6107&lt;=6, "Q2", W6107&lt;=9, "Q3", W6107&lt;=12, "Q4")</f>
        <v>Q2</v>
      </c>
      <c r="Y6107" s="4">
        <f t="shared" si="382"/>
        <v>26.25</v>
      </c>
      <c r="Z6107" t="str">
        <f t="shared" si="383"/>
        <v>June</v>
      </c>
    </row>
    <row r="6108" spans="1:26" x14ac:dyDescent="0.3">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c r="V6108">
        <f t="shared" si="380"/>
        <v>5</v>
      </c>
      <c r="W6108">
        <f t="shared" si="381"/>
        <v>12</v>
      </c>
      <c r="X6108" t="str" cm="1">
        <f t="array" ref="X6108">_xlfn.IFS(W6108&lt;=3, "Q1", W6108&lt;=6, "Q2", W6108&lt;=9, "Q3", W6108&lt;=12, "Q4")</f>
        <v>Q4</v>
      </c>
      <c r="Y6108" s="4">
        <f t="shared" si="382"/>
        <v>-255.00000000000003</v>
      </c>
      <c r="Z6108" t="str">
        <f t="shared" si="383"/>
        <v>December</v>
      </c>
    </row>
    <row r="6109" spans="1:26" x14ac:dyDescent="0.3">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c r="V6109">
        <f t="shared" si="380"/>
        <v>5</v>
      </c>
      <c r="W6109">
        <f t="shared" si="381"/>
        <v>12</v>
      </c>
      <c r="X6109" t="str" cm="1">
        <f t="array" ref="X6109">_xlfn.IFS(W6109&lt;=3, "Q1", W6109&lt;=6, "Q2", W6109&lt;=9, "Q3", W6109&lt;=12, "Q4")</f>
        <v>Q4</v>
      </c>
      <c r="Y6109" s="4">
        <f t="shared" si="382"/>
        <v>-12.5</v>
      </c>
      <c r="Z6109" t="str">
        <f t="shared" si="383"/>
        <v>December</v>
      </c>
    </row>
    <row r="6110" spans="1:26" x14ac:dyDescent="0.3">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c r="V6110">
        <f t="shared" si="380"/>
        <v>5</v>
      </c>
      <c r="W6110">
        <f t="shared" si="381"/>
        <v>9</v>
      </c>
      <c r="X6110" t="str" cm="1">
        <f t="array" ref="X6110">_xlfn.IFS(W6110&lt;=3, "Q1", W6110&lt;=6, "Q2", W6110&lt;=9, "Q3", W6110&lt;=12, "Q4")</f>
        <v>Q3</v>
      </c>
      <c r="Y6110" s="4">
        <f t="shared" si="382"/>
        <v>35</v>
      </c>
      <c r="Z6110" t="str">
        <f t="shared" si="383"/>
        <v>September</v>
      </c>
    </row>
    <row r="6111" spans="1:26" x14ac:dyDescent="0.3">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c r="V6111">
        <f t="shared" si="380"/>
        <v>5</v>
      </c>
      <c r="W6111">
        <f t="shared" si="381"/>
        <v>9</v>
      </c>
      <c r="X6111" t="str" cm="1">
        <f t="array" ref="X6111">_xlfn.IFS(W6111&lt;=3, "Q1", W6111&lt;=6, "Q2", W6111&lt;=9, "Q3", W6111&lt;=12, "Q4")</f>
        <v>Q3</v>
      </c>
      <c r="Y6111" s="4">
        <f t="shared" si="382"/>
        <v>-170</v>
      </c>
      <c r="Z6111" t="str">
        <f t="shared" si="383"/>
        <v>September</v>
      </c>
    </row>
    <row r="6112" spans="1:26" x14ac:dyDescent="0.3">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c r="V6112">
        <f t="shared" si="380"/>
        <v>4</v>
      </c>
      <c r="W6112">
        <f t="shared" si="381"/>
        <v>11</v>
      </c>
      <c r="X6112" t="str" cm="1">
        <f t="array" ref="X6112">_xlfn.IFS(W6112&lt;=3, "Q1", W6112&lt;=6, "Q2", W6112&lt;=9, "Q3", W6112&lt;=12, "Q4")</f>
        <v>Q4</v>
      </c>
      <c r="Y6112" s="4">
        <f t="shared" si="382"/>
        <v>-1.4285714285714286</v>
      </c>
      <c r="Z6112" t="str">
        <f t="shared" si="383"/>
        <v>November</v>
      </c>
    </row>
    <row r="6113" spans="1:26" x14ac:dyDescent="0.3">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c r="V6113">
        <f t="shared" si="380"/>
        <v>4</v>
      </c>
      <c r="W6113">
        <f t="shared" si="381"/>
        <v>11</v>
      </c>
      <c r="X6113" t="str" cm="1">
        <f t="array" ref="X6113">_xlfn.IFS(W6113&lt;=3, "Q1", W6113&lt;=6, "Q2", W6113&lt;=9, "Q3", W6113&lt;=12, "Q4")</f>
        <v>Q4</v>
      </c>
      <c r="Y6113" s="4">
        <f t="shared" si="382"/>
        <v>30</v>
      </c>
      <c r="Z6113" t="str">
        <f t="shared" si="383"/>
        <v>November</v>
      </c>
    </row>
    <row r="6114" spans="1:26" x14ac:dyDescent="0.3">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c r="V6114">
        <f t="shared" si="380"/>
        <v>4</v>
      </c>
      <c r="W6114">
        <f t="shared" si="381"/>
        <v>11</v>
      </c>
      <c r="X6114" t="str" cm="1">
        <f t="array" ref="X6114">_xlfn.IFS(W6114&lt;=3, "Q1", W6114&lt;=6, "Q2", W6114&lt;=9, "Q3", W6114&lt;=12, "Q4")</f>
        <v>Q4</v>
      </c>
      <c r="Y6114" s="4">
        <f t="shared" si="382"/>
        <v>32.5</v>
      </c>
      <c r="Z6114" t="str">
        <f t="shared" si="383"/>
        <v>November</v>
      </c>
    </row>
    <row r="6115" spans="1:26" x14ac:dyDescent="0.3">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c r="V6115">
        <f t="shared" si="380"/>
        <v>4</v>
      </c>
      <c r="W6115">
        <f t="shared" si="381"/>
        <v>11</v>
      </c>
      <c r="X6115" t="str" cm="1">
        <f t="array" ref="X6115">_xlfn.IFS(W6115&lt;=3, "Q1", W6115&lt;=6, "Q2", W6115&lt;=9, "Q3", W6115&lt;=12, "Q4")</f>
        <v>Q4</v>
      </c>
      <c r="Y6115" s="4">
        <f t="shared" si="382"/>
        <v>0</v>
      </c>
      <c r="Z6115" t="str">
        <f t="shared" si="383"/>
        <v>November</v>
      </c>
    </row>
    <row r="6116" spans="1:26" x14ac:dyDescent="0.3">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c r="V6116">
        <f t="shared" si="380"/>
        <v>4</v>
      </c>
      <c r="W6116">
        <f t="shared" si="381"/>
        <v>11</v>
      </c>
      <c r="X6116" t="str" cm="1">
        <f t="array" ref="X6116">_xlfn.IFS(W6116&lt;=3, "Q1", W6116&lt;=6, "Q2", W6116&lt;=9, "Q3", W6116&lt;=12, "Q4")</f>
        <v>Q4</v>
      </c>
      <c r="Y6116" s="4">
        <f t="shared" si="382"/>
        <v>-2.8571428571428572</v>
      </c>
      <c r="Z6116" t="str">
        <f t="shared" si="383"/>
        <v>November</v>
      </c>
    </row>
    <row r="6117" spans="1:26" x14ac:dyDescent="0.3">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c r="V6117">
        <f t="shared" si="380"/>
        <v>6</v>
      </c>
      <c r="W6117">
        <f t="shared" si="381"/>
        <v>3</v>
      </c>
      <c r="X6117" t="str" cm="1">
        <f t="array" ref="X6117">_xlfn.IFS(W6117&lt;=3, "Q1", W6117&lt;=6, "Q2", W6117&lt;=9, "Q3", W6117&lt;=12, "Q4")</f>
        <v>Q1</v>
      </c>
      <c r="Y6117" s="4">
        <f t="shared" si="382"/>
        <v>33.75</v>
      </c>
      <c r="Z6117" t="str">
        <f t="shared" si="383"/>
        <v>March</v>
      </c>
    </row>
    <row r="6118" spans="1:26" x14ac:dyDescent="0.3">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c r="V6118">
        <f t="shared" si="380"/>
        <v>6</v>
      </c>
      <c r="W6118">
        <f t="shared" si="381"/>
        <v>11</v>
      </c>
      <c r="X6118" t="str" cm="1">
        <f t="array" ref="X6118">_xlfn.IFS(W6118&lt;=3, "Q1", W6118&lt;=6, "Q2", W6118&lt;=9, "Q3", W6118&lt;=12, "Q4")</f>
        <v>Q4</v>
      </c>
      <c r="Y6118" s="4">
        <f t="shared" si="382"/>
        <v>25.999999999999996</v>
      </c>
      <c r="Z6118" t="str">
        <f t="shared" si="383"/>
        <v>November</v>
      </c>
    </row>
    <row r="6119" spans="1:26" x14ac:dyDescent="0.3">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c r="V6119">
        <f t="shared" si="380"/>
        <v>6</v>
      </c>
      <c r="W6119">
        <f t="shared" si="381"/>
        <v>11</v>
      </c>
      <c r="X6119" t="str" cm="1">
        <f t="array" ref="X6119">_xlfn.IFS(W6119&lt;=3, "Q1", W6119&lt;=6, "Q2", W6119&lt;=9, "Q3", W6119&lt;=12, "Q4")</f>
        <v>Q4</v>
      </c>
      <c r="Y6119" s="4">
        <f t="shared" si="382"/>
        <v>46</v>
      </c>
      <c r="Z6119" t="str">
        <f t="shared" si="383"/>
        <v>November</v>
      </c>
    </row>
    <row r="6120" spans="1:26" x14ac:dyDescent="0.3">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c r="V6120">
        <f t="shared" si="380"/>
        <v>6</v>
      </c>
      <c r="W6120">
        <f t="shared" si="381"/>
        <v>9</v>
      </c>
      <c r="X6120" t="str" cm="1">
        <f t="array" ref="X6120">_xlfn.IFS(W6120&lt;=3, "Q1", W6120&lt;=6, "Q2", W6120&lt;=9, "Q3", W6120&lt;=12, "Q4")</f>
        <v>Q3</v>
      </c>
      <c r="Y6120" s="4">
        <f t="shared" si="382"/>
        <v>10</v>
      </c>
      <c r="Z6120" t="str">
        <f t="shared" si="383"/>
        <v>September</v>
      </c>
    </row>
    <row r="6121" spans="1:26" x14ac:dyDescent="0.3">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c r="V6121">
        <f t="shared" si="380"/>
        <v>6</v>
      </c>
      <c r="W6121">
        <f t="shared" si="381"/>
        <v>9</v>
      </c>
      <c r="X6121" t="str" cm="1">
        <f t="array" ref="X6121">_xlfn.IFS(W6121&lt;=3, "Q1", W6121&lt;=6, "Q2", W6121&lt;=9, "Q3", W6121&lt;=12, "Q4")</f>
        <v>Q3</v>
      </c>
      <c r="Y6121" s="4">
        <f t="shared" si="382"/>
        <v>27.499999999999996</v>
      </c>
      <c r="Z6121" t="str">
        <f t="shared" si="383"/>
        <v>September</v>
      </c>
    </row>
    <row r="6122" spans="1:26" x14ac:dyDescent="0.3">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c r="V6122">
        <f t="shared" si="380"/>
        <v>6</v>
      </c>
      <c r="W6122">
        <f t="shared" si="381"/>
        <v>9</v>
      </c>
      <c r="X6122" t="str" cm="1">
        <f t="array" ref="X6122">_xlfn.IFS(W6122&lt;=3, "Q1", W6122&lt;=6, "Q2", W6122&lt;=9, "Q3", W6122&lt;=12, "Q4")</f>
        <v>Q3</v>
      </c>
      <c r="Y6122" s="4">
        <f t="shared" si="382"/>
        <v>15</v>
      </c>
      <c r="Z6122" t="str">
        <f t="shared" si="383"/>
        <v>September</v>
      </c>
    </row>
    <row r="6123" spans="1:26" x14ac:dyDescent="0.3">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c r="V6123">
        <f t="shared" si="380"/>
        <v>6</v>
      </c>
      <c r="W6123">
        <f t="shared" si="381"/>
        <v>9</v>
      </c>
      <c r="X6123" t="str" cm="1">
        <f t="array" ref="X6123">_xlfn.IFS(W6123&lt;=3, "Q1", W6123&lt;=6, "Q2", W6123&lt;=9, "Q3", W6123&lt;=12, "Q4")</f>
        <v>Q3</v>
      </c>
      <c r="Y6123" s="4">
        <f t="shared" si="382"/>
        <v>-176.66666666666669</v>
      </c>
      <c r="Z6123" t="str">
        <f t="shared" si="383"/>
        <v>September</v>
      </c>
    </row>
    <row r="6124" spans="1:26" x14ac:dyDescent="0.3">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c r="V6124">
        <f t="shared" si="380"/>
        <v>5</v>
      </c>
      <c r="W6124">
        <f t="shared" si="381"/>
        <v>12</v>
      </c>
      <c r="X6124" t="str" cm="1">
        <f t="array" ref="X6124">_xlfn.IFS(W6124&lt;=3, "Q1", W6124&lt;=6, "Q2", W6124&lt;=9, "Q3", W6124&lt;=12, "Q4")</f>
        <v>Q4</v>
      </c>
      <c r="Y6124" s="4">
        <f t="shared" si="382"/>
        <v>7.5000000000000009</v>
      </c>
      <c r="Z6124" t="str">
        <f t="shared" si="383"/>
        <v>December</v>
      </c>
    </row>
    <row r="6125" spans="1:26" x14ac:dyDescent="0.3">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c r="V6125">
        <f t="shared" si="380"/>
        <v>5</v>
      </c>
      <c r="W6125">
        <f t="shared" si="381"/>
        <v>8</v>
      </c>
      <c r="X6125" t="str" cm="1">
        <f t="array" ref="X6125">_xlfn.IFS(W6125&lt;=3, "Q1", W6125&lt;=6, "Q2", W6125&lt;=9, "Q3", W6125&lt;=12, "Q4")</f>
        <v>Q3</v>
      </c>
      <c r="Y6125" s="4">
        <f t="shared" si="382"/>
        <v>32.5</v>
      </c>
      <c r="Z6125" t="str">
        <f t="shared" si="383"/>
        <v>August</v>
      </c>
    </row>
    <row r="6126" spans="1:26" x14ac:dyDescent="0.3">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c r="V6126">
        <f t="shared" si="380"/>
        <v>4</v>
      </c>
      <c r="W6126">
        <f t="shared" si="381"/>
        <v>6</v>
      </c>
      <c r="X6126" t="str" cm="1">
        <f t="array" ref="X6126">_xlfn.IFS(W6126&lt;=3, "Q1", W6126&lt;=6, "Q2", W6126&lt;=9, "Q3", W6126&lt;=12, "Q4")</f>
        <v>Q2</v>
      </c>
      <c r="Y6126" s="4">
        <f t="shared" si="382"/>
        <v>19</v>
      </c>
      <c r="Z6126" t="str">
        <f t="shared" si="383"/>
        <v>June</v>
      </c>
    </row>
    <row r="6127" spans="1:26" x14ac:dyDescent="0.3">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c r="V6127">
        <f t="shared" si="380"/>
        <v>4</v>
      </c>
      <c r="W6127">
        <f t="shared" si="381"/>
        <v>6</v>
      </c>
      <c r="X6127" t="str" cm="1">
        <f t="array" ref="X6127">_xlfn.IFS(W6127&lt;=3, "Q1", W6127&lt;=6, "Q2", W6127&lt;=9, "Q3", W6127&lt;=12, "Q4")</f>
        <v>Q2</v>
      </c>
      <c r="Y6127" s="4">
        <f t="shared" si="382"/>
        <v>44.999999999999993</v>
      </c>
      <c r="Z6127" t="str">
        <f t="shared" si="383"/>
        <v>June</v>
      </c>
    </row>
    <row r="6128" spans="1:26" x14ac:dyDescent="0.3">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c r="V6128">
        <f t="shared" si="380"/>
        <v>4</v>
      </c>
      <c r="W6128">
        <f t="shared" si="381"/>
        <v>6</v>
      </c>
      <c r="X6128" t="str" cm="1">
        <f t="array" ref="X6128">_xlfn.IFS(W6128&lt;=3, "Q1", W6128&lt;=6, "Q2", W6128&lt;=9, "Q3", W6128&lt;=12, "Q4")</f>
        <v>Q2</v>
      </c>
      <c r="Y6128" s="4">
        <f t="shared" si="382"/>
        <v>32.5</v>
      </c>
      <c r="Z6128" t="str">
        <f t="shared" si="383"/>
        <v>June</v>
      </c>
    </row>
    <row r="6129" spans="1:26" x14ac:dyDescent="0.3">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c r="V6129">
        <f t="shared" si="380"/>
        <v>6</v>
      </c>
      <c r="W6129">
        <f t="shared" si="381"/>
        <v>3</v>
      </c>
      <c r="X6129" t="str" cm="1">
        <f t="array" ref="X6129">_xlfn.IFS(W6129&lt;=3, "Q1", W6129&lt;=6, "Q2", W6129&lt;=9, "Q3", W6129&lt;=12, "Q4")</f>
        <v>Q1</v>
      </c>
      <c r="Y6129" s="4">
        <f t="shared" si="382"/>
        <v>16.666666666666664</v>
      </c>
      <c r="Z6129" t="str">
        <f t="shared" si="383"/>
        <v>March</v>
      </c>
    </row>
    <row r="6130" spans="1:26" x14ac:dyDescent="0.3">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c r="V6130">
        <f t="shared" si="380"/>
        <v>3</v>
      </c>
      <c r="W6130">
        <f t="shared" si="381"/>
        <v>10</v>
      </c>
      <c r="X6130" t="str" cm="1">
        <f t="array" ref="X6130">_xlfn.IFS(W6130&lt;=3, "Q1", W6130&lt;=6, "Q2", W6130&lt;=9, "Q3", W6130&lt;=12, "Q4")</f>
        <v>Q4</v>
      </c>
      <c r="Y6130" s="4">
        <f t="shared" si="382"/>
        <v>37.499999999999993</v>
      </c>
      <c r="Z6130" t="str">
        <f t="shared" si="383"/>
        <v>October</v>
      </c>
    </row>
    <row r="6131" spans="1:26" x14ac:dyDescent="0.3">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c r="V6131">
        <f t="shared" si="380"/>
        <v>7</v>
      </c>
      <c r="W6131">
        <f t="shared" si="381"/>
        <v>3</v>
      </c>
      <c r="X6131" t="str" cm="1">
        <f t="array" ref="X6131">_xlfn.IFS(W6131&lt;=3, "Q1", W6131&lt;=6, "Q2", W6131&lt;=9, "Q3", W6131&lt;=12, "Q4")</f>
        <v>Q1</v>
      </c>
      <c r="Y6131" s="4">
        <f t="shared" si="382"/>
        <v>38.999999999999993</v>
      </c>
      <c r="Z6131" t="str">
        <f t="shared" si="383"/>
        <v>March</v>
      </c>
    </row>
    <row r="6132" spans="1:26" x14ac:dyDescent="0.3">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c r="V6132">
        <f t="shared" si="380"/>
        <v>7</v>
      </c>
      <c r="W6132">
        <f t="shared" si="381"/>
        <v>3</v>
      </c>
      <c r="X6132" t="str" cm="1">
        <f t="array" ref="X6132">_xlfn.IFS(W6132&lt;=3, "Q1", W6132&lt;=6, "Q2", W6132&lt;=9, "Q3", W6132&lt;=12, "Q4")</f>
        <v>Q1</v>
      </c>
      <c r="Y6132" s="4">
        <f t="shared" si="382"/>
        <v>35</v>
      </c>
      <c r="Z6132" t="str">
        <f t="shared" si="383"/>
        <v>March</v>
      </c>
    </row>
    <row r="6133" spans="1:26" x14ac:dyDescent="0.3">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c r="V6133">
        <f t="shared" si="380"/>
        <v>4</v>
      </c>
      <c r="W6133">
        <f t="shared" si="381"/>
        <v>12</v>
      </c>
      <c r="X6133" t="str" cm="1">
        <f t="array" ref="X6133">_xlfn.IFS(W6133&lt;=3, "Q1", W6133&lt;=6, "Q2", W6133&lt;=9, "Q3", W6133&lt;=12, "Q4")</f>
        <v>Q4</v>
      </c>
      <c r="Y6133" s="4">
        <f t="shared" si="382"/>
        <v>21.111111111111107</v>
      </c>
      <c r="Z6133" t="str">
        <f t="shared" si="383"/>
        <v>December</v>
      </c>
    </row>
    <row r="6134" spans="1:26" x14ac:dyDescent="0.3">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c r="V6134">
        <f t="shared" si="380"/>
        <v>5</v>
      </c>
      <c r="W6134">
        <f t="shared" si="381"/>
        <v>9</v>
      </c>
      <c r="X6134" t="str" cm="1">
        <f t="array" ref="X6134">_xlfn.IFS(W6134&lt;=3, "Q1", W6134&lt;=6, "Q2", W6134&lt;=9, "Q3", W6134&lt;=12, "Q4")</f>
        <v>Q3</v>
      </c>
      <c r="Y6134" s="4">
        <f t="shared" si="382"/>
        <v>36.25</v>
      </c>
      <c r="Z6134" t="str">
        <f t="shared" si="383"/>
        <v>September</v>
      </c>
    </row>
    <row r="6135" spans="1:26" x14ac:dyDescent="0.3">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c r="V6135">
        <f t="shared" si="380"/>
        <v>3</v>
      </c>
      <c r="W6135">
        <f t="shared" si="381"/>
        <v>8</v>
      </c>
      <c r="X6135" t="str" cm="1">
        <f t="array" ref="X6135">_xlfn.IFS(W6135&lt;=3, "Q1", W6135&lt;=6, "Q2", W6135&lt;=9, "Q3", W6135&lt;=12, "Q4")</f>
        <v>Q3</v>
      </c>
      <c r="Y6135" s="4">
        <f t="shared" si="382"/>
        <v>7.5</v>
      </c>
      <c r="Z6135" t="str">
        <f t="shared" si="383"/>
        <v>August</v>
      </c>
    </row>
    <row r="6136" spans="1:26" x14ac:dyDescent="0.3">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c r="V6136">
        <f t="shared" si="380"/>
        <v>0</v>
      </c>
      <c r="W6136">
        <f t="shared" si="381"/>
        <v>11</v>
      </c>
      <c r="X6136" t="str" cm="1">
        <f t="array" ref="X6136">_xlfn.IFS(W6136&lt;=3, "Q1", W6136&lt;=6, "Q2", W6136&lt;=9, "Q3", W6136&lt;=12, "Q4")</f>
        <v>Q4</v>
      </c>
      <c r="Y6136" s="4">
        <f t="shared" si="382"/>
        <v>28.999999999999996</v>
      </c>
      <c r="Z6136" t="str">
        <f t="shared" si="383"/>
        <v>November</v>
      </c>
    </row>
    <row r="6137" spans="1:26" x14ac:dyDescent="0.3">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c r="V6137">
        <f t="shared" si="380"/>
        <v>4</v>
      </c>
      <c r="W6137">
        <f t="shared" si="381"/>
        <v>10</v>
      </c>
      <c r="X6137" t="str" cm="1">
        <f t="array" ref="X6137">_xlfn.IFS(W6137&lt;=3, "Q1", W6137&lt;=6, "Q2", W6137&lt;=9, "Q3", W6137&lt;=12, "Q4")</f>
        <v>Q4</v>
      </c>
      <c r="Y6137" s="4">
        <f t="shared" si="382"/>
        <v>12.5</v>
      </c>
      <c r="Z6137" t="str">
        <f t="shared" si="383"/>
        <v>October</v>
      </c>
    </row>
    <row r="6138" spans="1:26" x14ac:dyDescent="0.3">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c r="V6138">
        <f t="shared" si="380"/>
        <v>4</v>
      </c>
      <c r="W6138">
        <f t="shared" si="381"/>
        <v>10</v>
      </c>
      <c r="X6138" t="str" cm="1">
        <f t="array" ref="X6138">_xlfn.IFS(W6138&lt;=3, "Q1", W6138&lt;=6, "Q2", W6138&lt;=9, "Q3", W6138&lt;=12, "Q4")</f>
        <v>Q4</v>
      </c>
      <c r="Y6138" s="4">
        <f t="shared" si="382"/>
        <v>-254.99999999999997</v>
      </c>
      <c r="Z6138" t="str">
        <f t="shared" si="383"/>
        <v>October</v>
      </c>
    </row>
    <row r="6139" spans="1:26" x14ac:dyDescent="0.3">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c r="V6139">
        <f t="shared" si="380"/>
        <v>4</v>
      </c>
      <c r="W6139">
        <f t="shared" si="381"/>
        <v>10</v>
      </c>
      <c r="X6139" t="str" cm="1">
        <f t="array" ref="X6139">_xlfn.IFS(W6139&lt;=3, "Q1", W6139&lt;=6, "Q2", W6139&lt;=9, "Q3", W6139&lt;=12, "Q4")</f>
        <v>Q4</v>
      </c>
      <c r="Y6139" s="4">
        <f t="shared" si="382"/>
        <v>35</v>
      </c>
      <c r="Z6139" t="str">
        <f t="shared" si="383"/>
        <v>October</v>
      </c>
    </row>
    <row r="6140" spans="1:26" x14ac:dyDescent="0.3">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c r="V6140">
        <f t="shared" si="380"/>
        <v>5</v>
      </c>
      <c r="W6140">
        <f t="shared" si="381"/>
        <v>3</v>
      </c>
      <c r="X6140" t="str" cm="1">
        <f t="array" ref="X6140">_xlfn.IFS(W6140&lt;=3, "Q1", W6140&lt;=6, "Q2", W6140&lt;=9, "Q3", W6140&lt;=12, "Q4")</f>
        <v>Q1</v>
      </c>
      <c r="Y6140" s="4">
        <f t="shared" si="382"/>
        <v>-5.882352941176471</v>
      </c>
      <c r="Z6140" t="str">
        <f t="shared" si="383"/>
        <v>March</v>
      </c>
    </row>
    <row r="6141" spans="1:26" x14ac:dyDescent="0.3">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c r="V6141">
        <f t="shared" si="380"/>
        <v>2</v>
      </c>
      <c r="W6141">
        <f t="shared" si="381"/>
        <v>4</v>
      </c>
      <c r="X6141" t="str" cm="1">
        <f t="array" ref="X6141">_xlfn.IFS(W6141&lt;=3, "Q1", W6141&lt;=6, "Q2", W6141&lt;=9, "Q3", W6141&lt;=12, "Q4")</f>
        <v>Q2</v>
      </c>
      <c r="Y6141" s="4">
        <f t="shared" si="382"/>
        <v>26</v>
      </c>
      <c r="Z6141" t="str">
        <f t="shared" si="383"/>
        <v>April</v>
      </c>
    </row>
    <row r="6142" spans="1:26" x14ac:dyDescent="0.3">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c r="V6142">
        <f t="shared" si="380"/>
        <v>6</v>
      </c>
      <c r="W6142">
        <f t="shared" si="381"/>
        <v>7</v>
      </c>
      <c r="X6142" t="str" cm="1">
        <f t="array" ref="X6142">_xlfn.IFS(W6142&lt;=3, "Q1", W6142&lt;=6, "Q2", W6142&lt;=9, "Q3", W6142&lt;=12, "Q4")</f>
        <v>Q3</v>
      </c>
      <c r="Y6142" s="4">
        <f t="shared" si="382"/>
        <v>48.999999999999993</v>
      </c>
      <c r="Z6142" t="str">
        <f t="shared" si="383"/>
        <v>July</v>
      </c>
    </row>
    <row r="6143" spans="1:26" x14ac:dyDescent="0.3">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c r="V6143">
        <f t="shared" si="380"/>
        <v>6</v>
      </c>
      <c r="W6143">
        <f t="shared" si="381"/>
        <v>7</v>
      </c>
      <c r="X6143" t="str" cm="1">
        <f t="array" ref="X6143">_xlfn.IFS(W6143&lt;=3, "Q1", W6143&lt;=6, "Q2", W6143&lt;=9, "Q3", W6143&lt;=12, "Q4")</f>
        <v>Q3</v>
      </c>
      <c r="Y6143" s="4">
        <f t="shared" si="382"/>
        <v>2</v>
      </c>
      <c r="Z6143" t="str">
        <f t="shared" si="383"/>
        <v>July</v>
      </c>
    </row>
    <row r="6144" spans="1:26" x14ac:dyDescent="0.3">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c r="V6144">
        <f t="shared" si="380"/>
        <v>6</v>
      </c>
      <c r="W6144">
        <f t="shared" si="381"/>
        <v>7</v>
      </c>
      <c r="X6144" t="str" cm="1">
        <f t="array" ref="X6144">_xlfn.IFS(W6144&lt;=3, "Q1", W6144&lt;=6, "Q2", W6144&lt;=9, "Q3", W6144&lt;=12, "Q4")</f>
        <v>Q3</v>
      </c>
      <c r="Y6144" s="4">
        <f t="shared" si="382"/>
        <v>28.999999999999996</v>
      </c>
      <c r="Z6144" t="str">
        <f t="shared" si="383"/>
        <v>July</v>
      </c>
    </row>
    <row r="6145" spans="1:26" x14ac:dyDescent="0.3">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c r="V6145">
        <f t="shared" si="380"/>
        <v>6</v>
      </c>
      <c r="W6145">
        <f t="shared" si="381"/>
        <v>7</v>
      </c>
      <c r="X6145" t="str" cm="1">
        <f t="array" ref="X6145">_xlfn.IFS(W6145&lt;=3, "Q1", W6145&lt;=6, "Q2", W6145&lt;=9, "Q3", W6145&lt;=12, "Q4")</f>
        <v>Q3</v>
      </c>
      <c r="Y6145" s="4">
        <f t="shared" si="382"/>
        <v>41</v>
      </c>
      <c r="Z6145" t="str">
        <f t="shared" si="383"/>
        <v>July</v>
      </c>
    </row>
    <row r="6146" spans="1:26" x14ac:dyDescent="0.3">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c r="V6146">
        <f t="shared" si="380"/>
        <v>4</v>
      </c>
      <c r="W6146">
        <f t="shared" si="381"/>
        <v>6</v>
      </c>
      <c r="X6146" t="str" cm="1">
        <f t="array" ref="X6146">_xlfn.IFS(W6146&lt;=3, "Q1", W6146&lt;=6, "Q2", W6146&lt;=9, "Q3", W6146&lt;=12, "Q4")</f>
        <v>Q2</v>
      </c>
      <c r="Y6146" s="4">
        <f t="shared" si="382"/>
        <v>46</v>
      </c>
      <c r="Z6146" t="str">
        <f t="shared" si="383"/>
        <v>June</v>
      </c>
    </row>
    <row r="6147" spans="1:26" x14ac:dyDescent="0.3">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c r="V6147">
        <f t="shared" ref="V6147:V6210" si="384">D6147-C6147</f>
        <v>4</v>
      </c>
      <c r="W6147">
        <f t="shared" ref="W6147:W6210" si="385">MONTH(C6147)</f>
        <v>12</v>
      </c>
      <c r="X6147" t="str" cm="1">
        <f t="array" ref="X6147">_xlfn.IFS(W6147&lt;=3, "Q1", W6147&lt;=6, "Q2", W6147&lt;=9, "Q3", W6147&lt;=12, "Q4")</f>
        <v>Q4</v>
      </c>
      <c r="Y6147" s="4">
        <f t="shared" ref="Y6147:Y6210" si="386">(U6147/R6147)*100</f>
        <v>26.999999999999996</v>
      </c>
      <c r="Z6147" t="str">
        <f t="shared" ref="Z6147:Z6210" si="387">TEXT(C6147, "mmmm")</f>
        <v>December</v>
      </c>
    </row>
    <row r="6148" spans="1:26" x14ac:dyDescent="0.3">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c r="V6148">
        <f t="shared" si="384"/>
        <v>4</v>
      </c>
      <c r="W6148">
        <f t="shared" si="385"/>
        <v>11</v>
      </c>
      <c r="X6148" t="str" cm="1">
        <f t="array" ref="X6148">_xlfn.IFS(W6148&lt;=3, "Q1", W6148&lt;=6, "Q2", W6148&lt;=9, "Q3", W6148&lt;=12, "Q4")</f>
        <v>Q4</v>
      </c>
      <c r="Y6148" s="4">
        <f t="shared" si="386"/>
        <v>26.999999999999996</v>
      </c>
      <c r="Z6148" t="str">
        <f t="shared" si="387"/>
        <v>November</v>
      </c>
    </row>
    <row r="6149" spans="1:26" x14ac:dyDescent="0.3">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c r="V6149">
        <f t="shared" si="384"/>
        <v>4</v>
      </c>
      <c r="W6149">
        <f t="shared" si="385"/>
        <v>11</v>
      </c>
      <c r="X6149" t="str" cm="1">
        <f t="array" ref="X6149">_xlfn.IFS(W6149&lt;=3, "Q1", W6149&lt;=6, "Q2", W6149&lt;=9, "Q3", W6149&lt;=12, "Q4")</f>
        <v>Q4</v>
      </c>
      <c r="Y6149" s="4">
        <f t="shared" si="386"/>
        <v>36.250000000000007</v>
      </c>
      <c r="Z6149" t="str">
        <f t="shared" si="387"/>
        <v>November</v>
      </c>
    </row>
    <row r="6150" spans="1:26" x14ac:dyDescent="0.3">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c r="V6150">
        <f t="shared" si="384"/>
        <v>2</v>
      </c>
      <c r="W6150">
        <f t="shared" si="385"/>
        <v>6</v>
      </c>
      <c r="X6150" t="str" cm="1">
        <f t="array" ref="X6150">_xlfn.IFS(W6150&lt;=3, "Q1", W6150&lt;=6, "Q2", W6150&lt;=9, "Q3", W6150&lt;=12, "Q4")</f>
        <v>Q2</v>
      </c>
      <c r="Y6150" s="4">
        <f t="shared" si="386"/>
        <v>6.25</v>
      </c>
      <c r="Z6150" t="str">
        <f t="shared" si="387"/>
        <v>June</v>
      </c>
    </row>
    <row r="6151" spans="1:26" x14ac:dyDescent="0.3">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c r="V6151">
        <f t="shared" si="384"/>
        <v>3</v>
      </c>
      <c r="W6151">
        <f t="shared" si="385"/>
        <v>12</v>
      </c>
      <c r="X6151" t="str" cm="1">
        <f t="array" ref="X6151">_xlfn.IFS(W6151&lt;=3, "Q1", W6151&lt;=6, "Q2", W6151&lt;=9, "Q3", W6151&lt;=12, "Q4")</f>
        <v>Q4</v>
      </c>
      <c r="Y6151" s="4">
        <f t="shared" si="386"/>
        <v>-10</v>
      </c>
      <c r="Z6151" t="str">
        <f t="shared" si="387"/>
        <v>December</v>
      </c>
    </row>
    <row r="6152" spans="1:26" x14ac:dyDescent="0.3">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c r="V6152">
        <f t="shared" si="384"/>
        <v>3</v>
      </c>
      <c r="W6152">
        <f t="shared" si="385"/>
        <v>4</v>
      </c>
      <c r="X6152" t="str" cm="1">
        <f t="array" ref="X6152">_xlfn.IFS(W6152&lt;=3, "Q1", W6152&lt;=6, "Q2", W6152&lt;=9, "Q3", W6152&lt;=12, "Q4")</f>
        <v>Q2</v>
      </c>
      <c r="Y6152" s="4">
        <f t="shared" si="386"/>
        <v>25</v>
      </c>
      <c r="Z6152" t="str">
        <f t="shared" si="387"/>
        <v>April</v>
      </c>
    </row>
    <row r="6153" spans="1:26" x14ac:dyDescent="0.3">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c r="V6153">
        <f t="shared" si="384"/>
        <v>3</v>
      </c>
      <c r="W6153">
        <f t="shared" si="385"/>
        <v>3</v>
      </c>
      <c r="X6153" t="str" cm="1">
        <f t="array" ref="X6153">_xlfn.IFS(W6153&lt;=3, "Q1", W6153&lt;=6, "Q2", W6153&lt;=9, "Q3", W6153&lt;=12, "Q4")</f>
        <v>Q1</v>
      </c>
      <c r="Y6153" s="4">
        <f t="shared" si="386"/>
        <v>5.8823529411764701</v>
      </c>
      <c r="Z6153" t="str">
        <f t="shared" si="387"/>
        <v>March</v>
      </c>
    </row>
    <row r="6154" spans="1:26" x14ac:dyDescent="0.3">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c r="V6154">
        <f t="shared" si="384"/>
        <v>5</v>
      </c>
      <c r="W6154">
        <f t="shared" si="385"/>
        <v>7</v>
      </c>
      <c r="X6154" t="str" cm="1">
        <f t="array" ref="X6154">_xlfn.IFS(W6154&lt;=3, "Q1", W6154&lt;=6, "Q2", W6154&lt;=9, "Q3", W6154&lt;=12, "Q4")</f>
        <v>Q3</v>
      </c>
      <c r="Y6154" s="4">
        <f t="shared" si="386"/>
        <v>1</v>
      </c>
      <c r="Z6154" t="str">
        <f t="shared" si="387"/>
        <v>July</v>
      </c>
    </row>
    <row r="6155" spans="1:26" x14ac:dyDescent="0.3">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c r="V6155">
        <f t="shared" si="384"/>
        <v>3</v>
      </c>
      <c r="W6155">
        <f t="shared" si="385"/>
        <v>4</v>
      </c>
      <c r="X6155" t="str" cm="1">
        <f t="array" ref="X6155">_xlfn.IFS(W6155&lt;=3, "Q1", W6155&lt;=6, "Q2", W6155&lt;=9, "Q3", W6155&lt;=12, "Q4")</f>
        <v>Q2</v>
      </c>
      <c r="Y6155" s="4">
        <f t="shared" si="386"/>
        <v>20</v>
      </c>
      <c r="Z6155" t="str">
        <f t="shared" si="387"/>
        <v>April</v>
      </c>
    </row>
    <row r="6156" spans="1:26" x14ac:dyDescent="0.3">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c r="V6156">
        <f t="shared" si="384"/>
        <v>3</v>
      </c>
      <c r="W6156">
        <f t="shared" si="385"/>
        <v>4</v>
      </c>
      <c r="X6156" t="str" cm="1">
        <f t="array" ref="X6156">_xlfn.IFS(W6156&lt;=3, "Q1", W6156&lt;=6, "Q2", W6156&lt;=9, "Q3", W6156&lt;=12, "Q4")</f>
        <v>Q2</v>
      </c>
      <c r="Y6156" s="4">
        <f t="shared" si="386"/>
        <v>11.25</v>
      </c>
      <c r="Z6156" t="str">
        <f t="shared" si="387"/>
        <v>April</v>
      </c>
    </row>
    <row r="6157" spans="1:26" x14ac:dyDescent="0.3">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c r="V6157">
        <f t="shared" si="384"/>
        <v>3</v>
      </c>
      <c r="W6157">
        <f t="shared" si="385"/>
        <v>4</v>
      </c>
      <c r="X6157" t="str" cm="1">
        <f t="array" ref="X6157">_xlfn.IFS(W6157&lt;=3, "Q1", W6157&lt;=6, "Q2", W6157&lt;=9, "Q3", W6157&lt;=12, "Q4")</f>
        <v>Q2</v>
      </c>
      <c r="Y6157" s="4">
        <f t="shared" si="386"/>
        <v>10</v>
      </c>
      <c r="Z6157" t="str">
        <f t="shared" si="387"/>
        <v>April</v>
      </c>
    </row>
    <row r="6158" spans="1:26" x14ac:dyDescent="0.3">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c r="V6158">
        <f t="shared" si="384"/>
        <v>3</v>
      </c>
      <c r="W6158">
        <f t="shared" si="385"/>
        <v>4</v>
      </c>
      <c r="X6158" t="str" cm="1">
        <f t="array" ref="X6158">_xlfn.IFS(W6158&lt;=3, "Q1", W6158&lt;=6, "Q2", W6158&lt;=9, "Q3", W6158&lt;=12, "Q4")</f>
        <v>Q2</v>
      </c>
      <c r="Y6158" s="4">
        <f t="shared" si="386"/>
        <v>22.5</v>
      </c>
      <c r="Z6158" t="str">
        <f t="shared" si="387"/>
        <v>April</v>
      </c>
    </row>
    <row r="6159" spans="1:26" x14ac:dyDescent="0.3">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c r="V6159">
        <f t="shared" si="384"/>
        <v>2</v>
      </c>
      <c r="W6159">
        <f t="shared" si="385"/>
        <v>8</v>
      </c>
      <c r="X6159" t="str" cm="1">
        <f t="array" ref="X6159">_xlfn.IFS(W6159&lt;=3, "Q1", W6159&lt;=6, "Q2", W6159&lt;=9, "Q3", W6159&lt;=12, "Q4")</f>
        <v>Q3</v>
      </c>
      <c r="Y6159" s="4">
        <f t="shared" si="386"/>
        <v>47</v>
      </c>
      <c r="Z6159" t="str">
        <f t="shared" si="387"/>
        <v>August</v>
      </c>
    </row>
    <row r="6160" spans="1:26" x14ac:dyDescent="0.3">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c r="V6160">
        <f t="shared" si="384"/>
        <v>2</v>
      </c>
      <c r="W6160">
        <f t="shared" si="385"/>
        <v>8</v>
      </c>
      <c r="X6160" t="str" cm="1">
        <f t="array" ref="X6160">_xlfn.IFS(W6160&lt;=3, "Q1", W6160&lt;=6, "Q2", W6160&lt;=9, "Q3", W6160&lt;=12, "Q4")</f>
        <v>Q3</v>
      </c>
      <c r="Y6160" s="4">
        <f t="shared" si="386"/>
        <v>13.999999999999998</v>
      </c>
      <c r="Z6160" t="str">
        <f t="shared" si="387"/>
        <v>August</v>
      </c>
    </row>
    <row r="6161" spans="1:26" x14ac:dyDescent="0.3">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c r="V6161">
        <f t="shared" si="384"/>
        <v>6</v>
      </c>
      <c r="W6161">
        <f t="shared" si="385"/>
        <v>12</v>
      </c>
      <c r="X6161" t="str" cm="1">
        <f t="array" ref="X6161">_xlfn.IFS(W6161&lt;=3, "Q1", W6161&lt;=6, "Q2", W6161&lt;=9, "Q3", W6161&lt;=12, "Q4")</f>
        <v>Q4</v>
      </c>
      <c r="Y6161" s="4">
        <f t="shared" si="386"/>
        <v>14.000000000000002</v>
      </c>
      <c r="Z6161" t="str">
        <f t="shared" si="387"/>
        <v>December</v>
      </c>
    </row>
    <row r="6162" spans="1:26" x14ac:dyDescent="0.3">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c r="V6162">
        <f t="shared" si="384"/>
        <v>2</v>
      </c>
      <c r="W6162">
        <f t="shared" si="385"/>
        <v>3</v>
      </c>
      <c r="X6162" t="str" cm="1">
        <f t="array" ref="X6162">_xlfn.IFS(W6162&lt;=3, "Q1", W6162&lt;=6, "Q2", W6162&lt;=9, "Q3", W6162&lt;=12, "Q4")</f>
        <v>Q1</v>
      </c>
      <c r="Y6162" s="4">
        <f t="shared" si="386"/>
        <v>8.75</v>
      </c>
      <c r="Z6162" t="str">
        <f t="shared" si="387"/>
        <v>March</v>
      </c>
    </row>
    <row r="6163" spans="1:26" x14ac:dyDescent="0.3">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c r="V6163">
        <f t="shared" si="384"/>
        <v>2</v>
      </c>
      <c r="W6163">
        <f t="shared" si="385"/>
        <v>3</v>
      </c>
      <c r="X6163" t="str" cm="1">
        <f t="array" ref="X6163">_xlfn.IFS(W6163&lt;=3, "Q1", W6163&lt;=6, "Q2", W6163&lt;=9, "Q3", W6163&lt;=12, "Q4")</f>
        <v>Q1</v>
      </c>
      <c r="Y6163" s="4">
        <f t="shared" si="386"/>
        <v>33.75</v>
      </c>
      <c r="Z6163" t="str">
        <f t="shared" si="387"/>
        <v>March</v>
      </c>
    </row>
    <row r="6164" spans="1:26" x14ac:dyDescent="0.3">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c r="V6164">
        <f t="shared" si="384"/>
        <v>2</v>
      </c>
      <c r="W6164">
        <f t="shared" si="385"/>
        <v>3</v>
      </c>
      <c r="X6164" t="str" cm="1">
        <f t="array" ref="X6164">_xlfn.IFS(W6164&lt;=3, "Q1", W6164&lt;=6, "Q2", W6164&lt;=9, "Q3", W6164&lt;=12, "Q4")</f>
        <v>Q1</v>
      </c>
      <c r="Y6164" s="4">
        <f t="shared" si="386"/>
        <v>7.5</v>
      </c>
      <c r="Z6164" t="str">
        <f t="shared" si="387"/>
        <v>March</v>
      </c>
    </row>
    <row r="6165" spans="1:26" x14ac:dyDescent="0.3">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c r="V6165">
        <f t="shared" si="384"/>
        <v>2</v>
      </c>
      <c r="W6165">
        <f t="shared" si="385"/>
        <v>3</v>
      </c>
      <c r="X6165" t="str" cm="1">
        <f t="array" ref="X6165">_xlfn.IFS(W6165&lt;=3, "Q1", W6165&lt;=6, "Q2", W6165&lt;=9, "Q3", W6165&lt;=12, "Q4")</f>
        <v>Q1</v>
      </c>
      <c r="Y6165" s="4">
        <f t="shared" si="386"/>
        <v>-76.666666666666657</v>
      </c>
      <c r="Z6165" t="str">
        <f t="shared" si="387"/>
        <v>March</v>
      </c>
    </row>
    <row r="6166" spans="1:26" x14ac:dyDescent="0.3">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c r="V6166">
        <f t="shared" si="384"/>
        <v>2</v>
      </c>
      <c r="W6166">
        <f t="shared" si="385"/>
        <v>3</v>
      </c>
      <c r="X6166" t="str" cm="1">
        <f t="array" ref="X6166">_xlfn.IFS(W6166&lt;=3, "Q1", W6166&lt;=6, "Q2", W6166&lt;=9, "Q3", W6166&lt;=12, "Q4")</f>
        <v>Q1</v>
      </c>
      <c r="Y6166" s="4">
        <f t="shared" si="386"/>
        <v>27.500000000000004</v>
      </c>
      <c r="Z6166" t="str">
        <f t="shared" si="387"/>
        <v>March</v>
      </c>
    </row>
    <row r="6167" spans="1:26" x14ac:dyDescent="0.3">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c r="V6167">
        <f t="shared" si="384"/>
        <v>2</v>
      </c>
      <c r="W6167">
        <f t="shared" si="385"/>
        <v>3</v>
      </c>
      <c r="X6167" t="str" cm="1">
        <f t="array" ref="X6167">_xlfn.IFS(W6167&lt;=3, "Q1", W6167&lt;=6, "Q2", W6167&lt;=9, "Q3", W6167&lt;=12, "Q4")</f>
        <v>Q1</v>
      </c>
      <c r="Y6167" s="4">
        <f t="shared" si="386"/>
        <v>27.500000000000004</v>
      </c>
      <c r="Z6167" t="str">
        <f t="shared" si="387"/>
        <v>March</v>
      </c>
    </row>
    <row r="6168" spans="1:26" x14ac:dyDescent="0.3">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c r="V6168">
        <f t="shared" si="384"/>
        <v>2</v>
      </c>
      <c r="W6168">
        <f t="shared" si="385"/>
        <v>3</v>
      </c>
      <c r="X6168" t="str" cm="1">
        <f t="array" ref="X6168">_xlfn.IFS(W6168&lt;=3, "Q1", W6168&lt;=6, "Q2", W6168&lt;=9, "Q3", W6168&lt;=12, "Q4")</f>
        <v>Q1</v>
      </c>
      <c r="Y6168" s="4">
        <f t="shared" si="386"/>
        <v>31.25</v>
      </c>
      <c r="Z6168" t="str">
        <f t="shared" si="387"/>
        <v>March</v>
      </c>
    </row>
    <row r="6169" spans="1:26" x14ac:dyDescent="0.3">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c r="V6169">
        <f t="shared" si="384"/>
        <v>5</v>
      </c>
      <c r="W6169">
        <f t="shared" si="385"/>
        <v>4</v>
      </c>
      <c r="X6169" t="str" cm="1">
        <f t="array" ref="X6169">_xlfn.IFS(W6169&lt;=3, "Q1", W6169&lt;=6, "Q2", W6169&lt;=9, "Q3", W6169&lt;=12, "Q4")</f>
        <v>Q2</v>
      </c>
      <c r="Y6169" s="4">
        <f t="shared" si="386"/>
        <v>37.5</v>
      </c>
      <c r="Z6169" t="str">
        <f t="shared" si="387"/>
        <v>April</v>
      </c>
    </row>
    <row r="6170" spans="1:26" x14ac:dyDescent="0.3">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c r="V6170">
        <f t="shared" si="384"/>
        <v>3</v>
      </c>
      <c r="W6170">
        <f t="shared" si="385"/>
        <v>9</v>
      </c>
      <c r="X6170" t="str" cm="1">
        <f t="array" ref="X6170">_xlfn.IFS(W6170&lt;=3, "Q1", W6170&lt;=6, "Q2", W6170&lt;=9, "Q3", W6170&lt;=12, "Q4")</f>
        <v>Q3</v>
      </c>
      <c r="Y6170" s="4">
        <f t="shared" si="386"/>
        <v>49</v>
      </c>
      <c r="Z6170" t="str">
        <f t="shared" si="387"/>
        <v>September</v>
      </c>
    </row>
    <row r="6171" spans="1:26" x14ac:dyDescent="0.3">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c r="V6171">
        <f t="shared" si="384"/>
        <v>3</v>
      </c>
      <c r="W6171">
        <f t="shared" si="385"/>
        <v>8</v>
      </c>
      <c r="X6171" t="str" cm="1">
        <f t="array" ref="X6171">_xlfn.IFS(W6171&lt;=3, "Q1", W6171&lt;=6, "Q2", W6171&lt;=9, "Q3", W6171&lt;=12, "Q4")</f>
        <v>Q3</v>
      </c>
      <c r="Y6171" s="4">
        <f t="shared" si="386"/>
        <v>48</v>
      </c>
      <c r="Z6171" t="str">
        <f t="shared" si="387"/>
        <v>August</v>
      </c>
    </row>
    <row r="6172" spans="1:26" x14ac:dyDescent="0.3">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c r="V6172">
        <f t="shared" si="384"/>
        <v>5</v>
      </c>
      <c r="W6172">
        <f t="shared" si="385"/>
        <v>12</v>
      </c>
      <c r="X6172" t="str" cm="1">
        <f t="array" ref="X6172">_xlfn.IFS(W6172&lt;=3, "Q1", W6172&lt;=6, "Q2", W6172&lt;=9, "Q3", W6172&lt;=12, "Q4")</f>
        <v>Q4</v>
      </c>
      <c r="Y6172" s="4">
        <f t="shared" si="386"/>
        <v>33.75</v>
      </c>
      <c r="Z6172" t="str">
        <f t="shared" si="387"/>
        <v>December</v>
      </c>
    </row>
    <row r="6173" spans="1:26" x14ac:dyDescent="0.3">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c r="V6173">
        <f t="shared" si="384"/>
        <v>5</v>
      </c>
      <c r="W6173">
        <f t="shared" si="385"/>
        <v>12</v>
      </c>
      <c r="X6173" t="str" cm="1">
        <f t="array" ref="X6173">_xlfn.IFS(W6173&lt;=3, "Q1", W6173&lt;=6, "Q2", W6173&lt;=9, "Q3", W6173&lt;=12, "Q4")</f>
        <v>Q4</v>
      </c>
      <c r="Y6173" s="4">
        <f t="shared" si="386"/>
        <v>28.999999999999996</v>
      </c>
      <c r="Z6173" t="str">
        <f t="shared" si="387"/>
        <v>December</v>
      </c>
    </row>
    <row r="6174" spans="1:26" x14ac:dyDescent="0.3">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c r="V6174">
        <f t="shared" si="384"/>
        <v>6</v>
      </c>
      <c r="W6174">
        <f t="shared" si="385"/>
        <v>8</v>
      </c>
      <c r="X6174" t="str" cm="1">
        <f t="array" ref="X6174">_xlfn.IFS(W6174&lt;=3, "Q1", W6174&lt;=6, "Q2", W6174&lt;=9, "Q3", W6174&lt;=12, "Q4")</f>
        <v>Q3</v>
      </c>
      <c r="Y6174" s="4">
        <f t="shared" si="386"/>
        <v>47</v>
      </c>
      <c r="Z6174" t="str">
        <f t="shared" si="387"/>
        <v>August</v>
      </c>
    </row>
    <row r="6175" spans="1:26" x14ac:dyDescent="0.3">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c r="V6175">
        <f t="shared" si="384"/>
        <v>6</v>
      </c>
      <c r="W6175">
        <f t="shared" si="385"/>
        <v>8</v>
      </c>
      <c r="X6175" t="str" cm="1">
        <f t="array" ref="X6175">_xlfn.IFS(W6175&lt;=3, "Q1", W6175&lt;=6, "Q2", W6175&lt;=9, "Q3", W6175&lt;=12, "Q4")</f>
        <v>Q3</v>
      </c>
      <c r="Y6175" s="4">
        <f t="shared" si="386"/>
        <v>43</v>
      </c>
      <c r="Z6175" t="str">
        <f t="shared" si="387"/>
        <v>August</v>
      </c>
    </row>
    <row r="6176" spans="1:26" x14ac:dyDescent="0.3">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c r="V6176">
        <f t="shared" si="384"/>
        <v>6</v>
      </c>
      <c r="W6176">
        <f t="shared" si="385"/>
        <v>8</v>
      </c>
      <c r="X6176" t="str" cm="1">
        <f t="array" ref="X6176">_xlfn.IFS(W6176&lt;=3, "Q1", W6176&lt;=6, "Q2", W6176&lt;=9, "Q3", W6176&lt;=12, "Q4")</f>
        <v>Q3</v>
      </c>
      <c r="Y6176" s="4">
        <f t="shared" si="386"/>
        <v>26.999999999999996</v>
      </c>
      <c r="Z6176" t="str">
        <f t="shared" si="387"/>
        <v>August</v>
      </c>
    </row>
    <row r="6177" spans="1:26" x14ac:dyDescent="0.3">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c r="V6177">
        <f t="shared" si="384"/>
        <v>5</v>
      </c>
      <c r="W6177">
        <f t="shared" si="385"/>
        <v>9</v>
      </c>
      <c r="X6177" t="str" cm="1">
        <f t="array" ref="X6177">_xlfn.IFS(W6177&lt;=3, "Q1", W6177&lt;=6, "Q2", W6177&lt;=9, "Q3", W6177&lt;=12, "Q4")</f>
        <v>Q3</v>
      </c>
      <c r="Y6177" s="4">
        <f t="shared" si="386"/>
        <v>25</v>
      </c>
      <c r="Z6177" t="str">
        <f t="shared" si="387"/>
        <v>September</v>
      </c>
    </row>
    <row r="6178" spans="1:26" x14ac:dyDescent="0.3">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c r="V6178">
        <f t="shared" si="384"/>
        <v>5</v>
      </c>
      <c r="W6178">
        <f t="shared" si="385"/>
        <v>9</v>
      </c>
      <c r="X6178" t="str" cm="1">
        <f t="array" ref="X6178">_xlfn.IFS(W6178&lt;=3, "Q1", W6178&lt;=6, "Q2", W6178&lt;=9, "Q3", W6178&lt;=12, "Q4")</f>
        <v>Q3</v>
      </c>
      <c r="Y6178" s="4">
        <f t="shared" si="386"/>
        <v>28.000000000000004</v>
      </c>
      <c r="Z6178" t="str">
        <f t="shared" si="387"/>
        <v>September</v>
      </c>
    </row>
    <row r="6179" spans="1:26" x14ac:dyDescent="0.3">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c r="V6179">
        <f t="shared" si="384"/>
        <v>5</v>
      </c>
      <c r="W6179">
        <f t="shared" si="385"/>
        <v>9</v>
      </c>
      <c r="X6179" t="str" cm="1">
        <f t="array" ref="X6179">_xlfn.IFS(W6179&lt;=3, "Q1", W6179&lt;=6, "Q2", W6179&lt;=9, "Q3", W6179&lt;=12, "Q4")</f>
        <v>Q3</v>
      </c>
      <c r="Y6179" s="4">
        <f t="shared" si="386"/>
        <v>47</v>
      </c>
      <c r="Z6179" t="str">
        <f t="shared" si="387"/>
        <v>September</v>
      </c>
    </row>
    <row r="6180" spans="1:26" x14ac:dyDescent="0.3">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c r="V6180">
        <f t="shared" si="384"/>
        <v>5</v>
      </c>
      <c r="W6180">
        <f t="shared" si="385"/>
        <v>9</v>
      </c>
      <c r="X6180" t="str" cm="1">
        <f t="array" ref="X6180">_xlfn.IFS(W6180&lt;=3, "Q1", W6180&lt;=6, "Q2", W6180&lt;=9, "Q3", W6180&lt;=12, "Q4")</f>
        <v>Q3</v>
      </c>
      <c r="Y6180" s="4">
        <f t="shared" si="386"/>
        <v>49</v>
      </c>
      <c r="Z6180" t="str">
        <f t="shared" si="387"/>
        <v>September</v>
      </c>
    </row>
    <row r="6181" spans="1:26" x14ac:dyDescent="0.3">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c r="V6181">
        <f t="shared" si="384"/>
        <v>5</v>
      </c>
      <c r="W6181">
        <f t="shared" si="385"/>
        <v>9</v>
      </c>
      <c r="X6181" t="str" cm="1">
        <f t="array" ref="X6181">_xlfn.IFS(W6181&lt;=3, "Q1", W6181&lt;=6, "Q2", W6181&lt;=9, "Q3", W6181&lt;=12, "Q4")</f>
        <v>Q3</v>
      </c>
      <c r="Y6181" s="4">
        <f t="shared" si="386"/>
        <v>10</v>
      </c>
      <c r="Z6181" t="str">
        <f t="shared" si="387"/>
        <v>September</v>
      </c>
    </row>
    <row r="6182" spans="1:26" x14ac:dyDescent="0.3">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c r="V6182">
        <f t="shared" si="384"/>
        <v>5</v>
      </c>
      <c r="W6182">
        <f t="shared" si="385"/>
        <v>9</v>
      </c>
      <c r="X6182" t="str" cm="1">
        <f t="array" ref="X6182">_xlfn.IFS(W6182&lt;=3, "Q1", W6182&lt;=6, "Q2", W6182&lt;=9, "Q3", W6182&lt;=12, "Q4")</f>
        <v>Q3</v>
      </c>
      <c r="Y6182" s="4">
        <f t="shared" si="386"/>
        <v>27.999999999999996</v>
      </c>
      <c r="Z6182" t="str">
        <f t="shared" si="387"/>
        <v>September</v>
      </c>
    </row>
    <row r="6183" spans="1:26" x14ac:dyDescent="0.3">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c r="V6183">
        <f t="shared" si="384"/>
        <v>5</v>
      </c>
      <c r="W6183">
        <f t="shared" si="385"/>
        <v>9</v>
      </c>
      <c r="X6183" t="str" cm="1">
        <f t="array" ref="X6183">_xlfn.IFS(W6183&lt;=3, "Q1", W6183&lt;=6, "Q2", W6183&lt;=9, "Q3", W6183&lt;=12, "Q4")</f>
        <v>Q3</v>
      </c>
      <c r="Y6183" s="4">
        <f t="shared" si="386"/>
        <v>28.999999999999996</v>
      </c>
      <c r="Z6183" t="str">
        <f t="shared" si="387"/>
        <v>September</v>
      </c>
    </row>
    <row r="6184" spans="1:26" x14ac:dyDescent="0.3">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c r="V6184">
        <f t="shared" si="384"/>
        <v>5</v>
      </c>
      <c r="W6184">
        <f t="shared" si="385"/>
        <v>9</v>
      </c>
      <c r="X6184" t="str" cm="1">
        <f t="array" ref="X6184">_xlfn.IFS(W6184&lt;=3, "Q1", W6184&lt;=6, "Q2", W6184&lt;=9, "Q3", W6184&lt;=12, "Q4")</f>
        <v>Q3</v>
      </c>
      <c r="Y6184" s="4">
        <f t="shared" si="386"/>
        <v>47</v>
      </c>
      <c r="Z6184" t="str">
        <f t="shared" si="387"/>
        <v>September</v>
      </c>
    </row>
    <row r="6185" spans="1:26" x14ac:dyDescent="0.3">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c r="V6185">
        <f t="shared" si="384"/>
        <v>5</v>
      </c>
      <c r="W6185">
        <f t="shared" si="385"/>
        <v>9</v>
      </c>
      <c r="X6185" t="str" cm="1">
        <f t="array" ref="X6185">_xlfn.IFS(W6185&lt;=3, "Q1", W6185&lt;=6, "Q2", W6185&lt;=9, "Q3", W6185&lt;=12, "Q4")</f>
        <v>Q3</v>
      </c>
      <c r="Y6185" s="4">
        <f t="shared" si="386"/>
        <v>1.9999999999999998</v>
      </c>
      <c r="Z6185" t="str">
        <f t="shared" si="387"/>
        <v>September</v>
      </c>
    </row>
    <row r="6186" spans="1:26" x14ac:dyDescent="0.3">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c r="V6186">
        <f t="shared" si="384"/>
        <v>2</v>
      </c>
      <c r="W6186">
        <f t="shared" si="385"/>
        <v>12</v>
      </c>
      <c r="X6186" t="str" cm="1">
        <f t="array" ref="X6186">_xlfn.IFS(W6186&lt;=3, "Q1", W6186&lt;=6, "Q2", W6186&lt;=9, "Q3", W6186&lt;=12, "Q4")</f>
        <v>Q4</v>
      </c>
      <c r="Y6186" s="4">
        <f t="shared" si="386"/>
        <v>6.25</v>
      </c>
      <c r="Z6186" t="str">
        <f t="shared" si="387"/>
        <v>December</v>
      </c>
    </row>
    <row r="6187" spans="1:26" x14ac:dyDescent="0.3">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c r="V6187">
        <f t="shared" si="384"/>
        <v>5</v>
      </c>
      <c r="W6187">
        <f t="shared" si="385"/>
        <v>8</v>
      </c>
      <c r="X6187" t="str" cm="1">
        <f t="array" ref="X6187">_xlfn.IFS(W6187&lt;=3, "Q1", W6187&lt;=6, "Q2", W6187&lt;=9, "Q3", W6187&lt;=12, "Q4")</f>
        <v>Q3</v>
      </c>
      <c r="Y6187" s="4">
        <f t="shared" si="386"/>
        <v>10</v>
      </c>
      <c r="Z6187" t="str">
        <f t="shared" si="387"/>
        <v>August</v>
      </c>
    </row>
    <row r="6188" spans="1:26" x14ac:dyDescent="0.3">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c r="V6188">
        <f t="shared" si="384"/>
        <v>2</v>
      </c>
      <c r="W6188">
        <f t="shared" si="385"/>
        <v>11</v>
      </c>
      <c r="X6188" t="str" cm="1">
        <f t="array" ref="X6188">_xlfn.IFS(W6188&lt;=3, "Q1", W6188&lt;=6, "Q2", W6188&lt;=9, "Q3", W6188&lt;=12, "Q4")</f>
        <v>Q4</v>
      </c>
      <c r="Y6188" s="4">
        <f t="shared" si="386"/>
        <v>29.000000000000004</v>
      </c>
      <c r="Z6188" t="str">
        <f t="shared" si="387"/>
        <v>November</v>
      </c>
    </row>
    <row r="6189" spans="1:26" x14ac:dyDescent="0.3">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c r="V6189">
        <f t="shared" si="384"/>
        <v>2</v>
      </c>
      <c r="W6189">
        <f t="shared" si="385"/>
        <v>11</v>
      </c>
      <c r="X6189" t="str" cm="1">
        <f t="array" ref="X6189">_xlfn.IFS(W6189&lt;=3, "Q1", W6189&lt;=6, "Q2", W6189&lt;=9, "Q3", W6189&lt;=12, "Q4")</f>
        <v>Q4</v>
      </c>
      <c r="Y6189" s="4">
        <f t="shared" si="386"/>
        <v>33.75</v>
      </c>
      <c r="Z6189" t="str">
        <f t="shared" si="387"/>
        <v>November</v>
      </c>
    </row>
    <row r="6190" spans="1:26" x14ac:dyDescent="0.3">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c r="V6190">
        <f t="shared" si="384"/>
        <v>2</v>
      </c>
      <c r="W6190">
        <f t="shared" si="385"/>
        <v>11</v>
      </c>
      <c r="X6190" t="str" cm="1">
        <f t="array" ref="X6190">_xlfn.IFS(W6190&lt;=3, "Q1", W6190&lt;=6, "Q2", W6190&lt;=9, "Q3", W6190&lt;=12, "Q4")</f>
        <v>Q4</v>
      </c>
      <c r="Y6190" s="4">
        <f t="shared" si="386"/>
        <v>30</v>
      </c>
      <c r="Z6190" t="str">
        <f t="shared" si="387"/>
        <v>November</v>
      </c>
    </row>
    <row r="6191" spans="1:26" x14ac:dyDescent="0.3">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c r="V6191">
        <f t="shared" si="384"/>
        <v>4</v>
      </c>
      <c r="W6191">
        <f t="shared" si="385"/>
        <v>4</v>
      </c>
      <c r="X6191" t="str" cm="1">
        <f t="array" ref="X6191">_xlfn.IFS(W6191&lt;=3, "Q1", W6191&lt;=6, "Q2", W6191&lt;=9, "Q3", W6191&lt;=12, "Q4")</f>
        <v>Q2</v>
      </c>
      <c r="Y6191" s="4">
        <f t="shared" si="386"/>
        <v>12.5</v>
      </c>
      <c r="Z6191" t="str">
        <f t="shared" si="387"/>
        <v>April</v>
      </c>
    </row>
    <row r="6192" spans="1:26" x14ac:dyDescent="0.3">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c r="V6192">
        <f t="shared" si="384"/>
        <v>4</v>
      </c>
      <c r="W6192">
        <f t="shared" si="385"/>
        <v>12</v>
      </c>
      <c r="X6192" t="str" cm="1">
        <f t="array" ref="X6192">_xlfn.IFS(W6192&lt;=3, "Q1", W6192&lt;=6, "Q2", W6192&lt;=9, "Q3", W6192&lt;=12, "Q4")</f>
        <v>Q4</v>
      </c>
      <c r="Y6192" s="4">
        <f t="shared" si="386"/>
        <v>26</v>
      </c>
      <c r="Z6192" t="str">
        <f t="shared" si="387"/>
        <v>December</v>
      </c>
    </row>
    <row r="6193" spans="1:26" x14ac:dyDescent="0.3">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c r="V6193">
        <f t="shared" si="384"/>
        <v>0</v>
      </c>
      <c r="W6193">
        <f t="shared" si="385"/>
        <v>12</v>
      </c>
      <c r="X6193" t="str" cm="1">
        <f t="array" ref="X6193">_xlfn.IFS(W6193&lt;=3, "Q1", W6193&lt;=6, "Q2", W6193&lt;=9, "Q3", W6193&lt;=12, "Q4")</f>
        <v>Q4</v>
      </c>
      <c r="Y6193" s="4">
        <f t="shared" si="386"/>
        <v>26.999999999999996</v>
      </c>
      <c r="Z6193" t="str">
        <f t="shared" si="387"/>
        <v>December</v>
      </c>
    </row>
    <row r="6194" spans="1:26" x14ac:dyDescent="0.3">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c r="V6194">
        <f t="shared" si="384"/>
        <v>4</v>
      </c>
      <c r="W6194">
        <f t="shared" si="385"/>
        <v>12</v>
      </c>
      <c r="X6194" t="str" cm="1">
        <f t="array" ref="X6194">_xlfn.IFS(W6194&lt;=3, "Q1", W6194&lt;=6, "Q2", W6194&lt;=9, "Q3", W6194&lt;=12, "Q4")</f>
        <v>Q4</v>
      </c>
      <c r="Y6194" s="4">
        <f t="shared" si="386"/>
        <v>34.999999999999993</v>
      </c>
      <c r="Z6194" t="str">
        <f t="shared" si="387"/>
        <v>December</v>
      </c>
    </row>
    <row r="6195" spans="1:26" x14ac:dyDescent="0.3">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c r="V6195">
        <f t="shared" si="384"/>
        <v>4</v>
      </c>
      <c r="W6195">
        <f t="shared" si="385"/>
        <v>12</v>
      </c>
      <c r="X6195" t="str" cm="1">
        <f t="array" ref="X6195">_xlfn.IFS(W6195&lt;=3, "Q1", W6195&lt;=6, "Q2", W6195&lt;=9, "Q3", W6195&lt;=12, "Q4")</f>
        <v>Q4</v>
      </c>
      <c r="Y6195" s="4">
        <f t="shared" si="386"/>
        <v>-155</v>
      </c>
      <c r="Z6195" t="str">
        <f t="shared" si="387"/>
        <v>December</v>
      </c>
    </row>
    <row r="6196" spans="1:26" x14ac:dyDescent="0.3">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c r="V6196">
        <f t="shared" si="384"/>
        <v>4</v>
      </c>
      <c r="W6196">
        <f t="shared" si="385"/>
        <v>12</v>
      </c>
      <c r="X6196" t="str" cm="1">
        <f t="array" ref="X6196">_xlfn.IFS(W6196&lt;=3, "Q1", W6196&lt;=6, "Q2", W6196&lt;=9, "Q3", W6196&lt;=12, "Q4")</f>
        <v>Q4</v>
      </c>
      <c r="Y6196" s="4">
        <f t="shared" si="386"/>
        <v>35</v>
      </c>
      <c r="Z6196" t="str">
        <f t="shared" si="387"/>
        <v>December</v>
      </c>
    </row>
    <row r="6197" spans="1:26" x14ac:dyDescent="0.3">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c r="V6197">
        <f t="shared" si="384"/>
        <v>7</v>
      </c>
      <c r="W6197">
        <f t="shared" si="385"/>
        <v>10</v>
      </c>
      <c r="X6197" t="str" cm="1">
        <f t="array" ref="X6197">_xlfn.IFS(W6197&lt;=3, "Q1", W6197&lt;=6, "Q2", W6197&lt;=9, "Q3", W6197&lt;=12, "Q4")</f>
        <v>Q4</v>
      </c>
      <c r="Y6197" s="4">
        <f t="shared" si="386"/>
        <v>-23.333333333333336</v>
      </c>
      <c r="Z6197" t="str">
        <f t="shared" si="387"/>
        <v>October</v>
      </c>
    </row>
    <row r="6198" spans="1:26" x14ac:dyDescent="0.3">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c r="V6198">
        <f t="shared" si="384"/>
        <v>7</v>
      </c>
      <c r="W6198">
        <f t="shared" si="385"/>
        <v>10</v>
      </c>
      <c r="X6198" t="str" cm="1">
        <f t="array" ref="X6198">_xlfn.IFS(W6198&lt;=3, "Q1", W6198&lt;=6, "Q2", W6198&lt;=9, "Q3", W6198&lt;=12, "Q4")</f>
        <v>Q4</v>
      </c>
      <c r="Y6198" s="4">
        <f t="shared" si="386"/>
        <v>-6.25</v>
      </c>
      <c r="Z6198" t="str">
        <f t="shared" si="387"/>
        <v>October</v>
      </c>
    </row>
    <row r="6199" spans="1:26" x14ac:dyDescent="0.3">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c r="V6199">
        <f t="shared" si="384"/>
        <v>4</v>
      </c>
      <c r="W6199">
        <f t="shared" si="385"/>
        <v>11</v>
      </c>
      <c r="X6199" t="str" cm="1">
        <f t="array" ref="X6199">_xlfn.IFS(W6199&lt;=3, "Q1", W6199&lt;=6, "Q2", W6199&lt;=9, "Q3", W6199&lt;=12, "Q4")</f>
        <v>Q4</v>
      </c>
      <c r="Y6199" s="4">
        <f t="shared" si="386"/>
        <v>44.999999999999993</v>
      </c>
      <c r="Z6199" t="str">
        <f t="shared" si="387"/>
        <v>November</v>
      </c>
    </row>
    <row r="6200" spans="1:26" x14ac:dyDescent="0.3">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c r="V6200">
        <f t="shared" si="384"/>
        <v>4</v>
      </c>
      <c r="W6200">
        <f t="shared" si="385"/>
        <v>11</v>
      </c>
      <c r="X6200" t="str" cm="1">
        <f t="array" ref="X6200">_xlfn.IFS(W6200&lt;=3, "Q1", W6200&lt;=6, "Q2", W6200&lt;=9, "Q3", W6200&lt;=12, "Q4")</f>
        <v>Q4</v>
      </c>
      <c r="Y6200" s="4">
        <f t="shared" si="386"/>
        <v>26</v>
      </c>
      <c r="Z6200" t="str">
        <f t="shared" si="387"/>
        <v>November</v>
      </c>
    </row>
    <row r="6201" spans="1:26" x14ac:dyDescent="0.3">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c r="V6201">
        <f t="shared" si="384"/>
        <v>4</v>
      </c>
      <c r="W6201">
        <f t="shared" si="385"/>
        <v>11</v>
      </c>
      <c r="X6201" t="str" cm="1">
        <f t="array" ref="X6201">_xlfn.IFS(W6201&lt;=3, "Q1", W6201&lt;=6, "Q2", W6201&lt;=9, "Q3", W6201&lt;=12, "Q4")</f>
        <v>Q4</v>
      </c>
      <c r="Y6201" s="4">
        <f t="shared" si="386"/>
        <v>48.000000000000007</v>
      </c>
      <c r="Z6201" t="str">
        <f t="shared" si="387"/>
        <v>November</v>
      </c>
    </row>
    <row r="6202" spans="1:26" x14ac:dyDescent="0.3">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c r="V6202">
        <f t="shared" si="384"/>
        <v>4</v>
      </c>
      <c r="W6202">
        <f t="shared" si="385"/>
        <v>4</v>
      </c>
      <c r="X6202" t="str" cm="1">
        <f t="array" ref="X6202">_xlfn.IFS(W6202&lt;=3, "Q1", W6202&lt;=6, "Q2", W6202&lt;=9, "Q3", W6202&lt;=12, "Q4")</f>
        <v>Q2</v>
      </c>
      <c r="Y6202" s="4">
        <f t="shared" si="386"/>
        <v>33.75</v>
      </c>
      <c r="Z6202" t="str">
        <f t="shared" si="387"/>
        <v>April</v>
      </c>
    </row>
    <row r="6203" spans="1:26" x14ac:dyDescent="0.3">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c r="V6203">
        <f t="shared" si="384"/>
        <v>4</v>
      </c>
      <c r="W6203">
        <f t="shared" si="385"/>
        <v>4</v>
      </c>
      <c r="X6203" t="str" cm="1">
        <f t="array" ref="X6203">_xlfn.IFS(W6203&lt;=3, "Q1", W6203&lt;=6, "Q2", W6203&lt;=9, "Q3", W6203&lt;=12, "Q4")</f>
        <v>Q2</v>
      </c>
      <c r="Y6203" s="4">
        <f t="shared" si="386"/>
        <v>-11.25</v>
      </c>
      <c r="Z6203" t="str">
        <f t="shared" si="387"/>
        <v>April</v>
      </c>
    </row>
    <row r="6204" spans="1:26" x14ac:dyDescent="0.3">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c r="V6204">
        <f t="shared" si="384"/>
        <v>7</v>
      </c>
      <c r="W6204">
        <f t="shared" si="385"/>
        <v>12</v>
      </c>
      <c r="X6204" t="str" cm="1">
        <f t="array" ref="X6204">_xlfn.IFS(W6204&lt;=3, "Q1", W6204&lt;=6, "Q2", W6204&lt;=9, "Q3", W6204&lt;=12, "Q4")</f>
        <v>Q4</v>
      </c>
      <c r="Y6204" s="4">
        <f t="shared" si="386"/>
        <v>1.2500000000000002</v>
      </c>
      <c r="Z6204" t="str">
        <f t="shared" si="387"/>
        <v>December</v>
      </c>
    </row>
    <row r="6205" spans="1:26" x14ac:dyDescent="0.3">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c r="V6205">
        <f t="shared" si="384"/>
        <v>6</v>
      </c>
      <c r="W6205">
        <f t="shared" si="385"/>
        <v>10</v>
      </c>
      <c r="X6205" t="str" cm="1">
        <f t="array" ref="X6205">_xlfn.IFS(W6205&lt;=3, "Q1", W6205&lt;=6, "Q2", W6205&lt;=9, "Q3", W6205&lt;=12, "Q4")</f>
        <v>Q4</v>
      </c>
      <c r="Y6205" s="4">
        <f t="shared" si="386"/>
        <v>-20</v>
      </c>
      <c r="Z6205" t="str">
        <f t="shared" si="387"/>
        <v>October</v>
      </c>
    </row>
    <row r="6206" spans="1:26" x14ac:dyDescent="0.3">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c r="V6206">
        <f t="shared" si="384"/>
        <v>2</v>
      </c>
      <c r="W6206">
        <f t="shared" si="385"/>
        <v>12</v>
      </c>
      <c r="X6206" t="str" cm="1">
        <f t="array" ref="X6206">_xlfn.IFS(W6206&lt;=3, "Q1", W6206&lt;=6, "Q2", W6206&lt;=9, "Q3", W6206&lt;=12, "Q4")</f>
        <v>Q4</v>
      </c>
      <c r="Y6206" s="4">
        <f t="shared" si="386"/>
        <v>22.5</v>
      </c>
      <c r="Z6206" t="str">
        <f t="shared" si="387"/>
        <v>December</v>
      </c>
    </row>
    <row r="6207" spans="1:26" x14ac:dyDescent="0.3">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c r="V6207">
        <f t="shared" si="384"/>
        <v>4</v>
      </c>
      <c r="W6207">
        <f t="shared" si="385"/>
        <v>10</v>
      </c>
      <c r="X6207" t="str" cm="1">
        <f t="array" ref="X6207">_xlfn.IFS(W6207&lt;=3, "Q1", W6207&lt;=6, "Q2", W6207&lt;=9, "Q3", W6207&lt;=12, "Q4")</f>
        <v>Q4</v>
      </c>
      <c r="Y6207" s="4">
        <f t="shared" si="386"/>
        <v>31.25</v>
      </c>
      <c r="Z6207" t="str">
        <f t="shared" si="387"/>
        <v>October</v>
      </c>
    </row>
    <row r="6208" spans="1:26" x14ac:dyDescent="0.3">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c r="V6208">
        <f t="shared" si="384"/>
        <v>4</v>
      </c>
      <c r="W6208">
        <f t="shared" si="385"/>
        <v>10</v>
      </c>
      <c r="X6208" t="str" cm="1">
        <f t="array" ref="X6208">_xlfn.IFS(W6208&lt;=3, "Q1", W6208&lt;=6, "Q2", W6208&lt;=9, "Q3", W6208&lt;=12, "Q4")</f>
        <v>Q4</v>
      </c>
      <c r="Y6208" s="4">
        <f t="shared" si="386"/>
        <v>31.25</v>
      </c>
      <c r="Z6208" t="str">
        <f t="shared" si="387"/>
        <v>October</v>
      </c>
    </row>
    <row r="6209" spans="1:26" x14ac:dyDescent="0.3">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c r="V6209">
        <f t="shared" si="384"/>
        <v>4</v>
      </c>
      <c r="W6209">
        <f t="shared" si="385"/>
        <v>10</v>
      </c>
      <c r="X6209" t="str" cm="1">
        <f t="array" ref="X6209">_xlfn.IFS(W6209&lt;=3, "Q1", W6209&lt;=6, "Q2", W6209&lt;=9, "Q3", W6209&lt;=12, "Q4")</f>
        <v>Q4</v>
      </c>
      <c r="Y6209" s="4">
        <f t="shared" si="386"/>
        <v>-25.714285714285712</v>
      </c>
      <c r="Z6209" t="str">
        <f t="shared" si="387"/>
        <v>October</v>
      </c>
    </row>
    <row r="6210" spans="1:26" x14ac:dyDescent="0.3">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c r="V6210">
        <f t="shared" si="384"/>
        <v>4</v>
      </c>
      <c r="W6210">
        <f t="shared" si="385"/>
        <v>9</v>
      </c>
      <c r="X6210" t="str" cm="1">
        <f t="array" ref="X6210">_xlfn.IFS(W6210&lt;=3, "Q1", W6210&lt;=6, "Q2", W6210&lt;=9, "Q3", W6210&lt;=12, "Q4")</f>
        <v>Q3</v>
      </c>
      <c r="Y6210" s="4">
        <f t="shared" si="386"/>
        <v>-12.5</v>
      </c>
      <c r="Z6210" t="str">
        <f t="shared" si="387"/>
        <v>September</v>
      </c>
    </row>
    <row r="6211" spans="1:26" x14ac:dyDescent="0.3">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c r="V6211">
        <f t="shared" ref="V6211:V6274" si="388">D6211-C6211</f>
        <v>7</v>
      </c>
      <c r="W6211">
        <f t="shared" ref="W6211:W6274" si="389">MONTH(C6211)</f>
        <v>8</v>
      </c>
      <c r="X6211" t="str" cm="1">
        <f t="array" ref="X6211">_xlfn.IFS(W6211&lt;=3, "Q1", W6211&lt;=6, "Q2", W6211&lt;=9, "Q3", W6211&lt;=12, "Q4")</f>
        <v>Q3</v>
      </c>
      <c r="Y6211" s="4">
        <f t="shared" ref="Y6211:Y6274" si="390">(U6211/R6211)*100</f>
        <v>33.75</v>
      </c>
      <c r="Z6211" t="str">
        <f t="shared" ref="Z6211:Z6274" si="391">TEXT(C6211, "mmmm")</f>
        <v>August</v>
      </c>
    </row>
    <row r="6212" spans="1:26" x14ac:dyDescent="0.3">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c r="V6212">
        <f t="shared" si="388"/>
        <v>7</v>
      </c>
      <c r="W6212">
        <f t="shared" si="389"/>
        <v>8</v>
      </c>
      <c r="X6212" t="str" cm="1">
        <f t="array" ref="X6212">_xlfn.IFS(W6212&lt;=3, "Q1", W6212&lt;=6, "Q2", W6212&lt;=9, "Q3", W6212&lt;=12, "Q4")</f>
        <v>Q3</v>
      </c>
      <c r="Y6212" s="4">
        <f t="shared" si="390"/>
        <v>29.000000000000004</v>
      </c>
      <c r="Z6212" t="str">
        <f t="shared" si="391"/>
        <v>August</v>
      </c>
    </row>
    <row r="6213" spans="1:26" x14ac:dyDescent="0.3">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c r="V6213">
        <f t="shared" si="388"/>
        <v>7</v>
      </c>
      <c r="W6213">
        <f t="shared" si="389"/>
        <v>8</v>
      </c>
      <c r="X6213" t="str" cm="1">
        <f t="array" ref="X6213">_xlfn.IFS(W6213&lt;=3, "Q1", W6213&lt;=6, "Q2", W6213&lt;=9, "Q3", W6213&lt;=12, "Q4")</f>
        <v>Q3</v>
      </c>
      <c r="Y6213" s="4">
        <f t="shared" si="390"/>
        <v>34</v>
      </c>
      <c r="Z6213" t="str">
        <f t="shared" si="391"/>
        <v>August</v>
      </c>
    </row>
    <row r="6214" spans="1:26" x14ac:dyDescent="0.3">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c r="V6214">
        <f t="shared" si="388"/>
        <v>4</v>
      </c>
      <c r="W6214">
        <f t="shared" si="389"/>
        <v>11</v>
      </c>
      <c r="X6214" t="str" cm="1">
        <f t="array" ref="X6214">_xlfn.IFS(W6214&lt;=3, "Q1", W6214&lt;=6, "Q2", W6214&lt;=9, "Q3", W6214&lt;=12, "Q4")</f>
        <v>Q4</v>
      </c>
      <c r="Y6214" s="4">
        <f t="shared" si="390"/>
        <v>50</v>
      </c>
      <c r="Z6214" t="str">
        <f t="shared" si="391"/>
        <v>November</v>
      </c>
    </row>
    <row r="6215" spans="1:26" x14ac:dyDescent="0.3">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c r="V6215">
        <f t="shared" si="388"/>
        <v>4</v>
      </c>
      <c r="W6215">
        <f t="shared" si="389"/>
        <v>11</v>
      </c>
      <c r="X6215" t="str" cm="1">
        <f t="array" ref="X6215">_xlfn.IFS(W6215&lt;=3, "Q1", W6215&lt;=6, "Q2", W6215&lt;=9, "Q3", W6215&lt;=12, "Q4")</f>
        <v>Q4</v>
      </c>
      <c r="Y6215" s="4">
        <f t="shared" si="390"/>
        <v>28.999999999999996</v>
      </c>
      <c r="Z6215" t="str">
        <f t="shared" si="391"/>
        <v>November</v>
      </c>
    </row>
    <row r="6216" spans="1:26" x14ac:dyDescent="0.3">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c r="V6216">
        <f t="shared" si="388"/>
        <v>4</v>
      </c>
      <c r="W6216">
        <f t="shared" si="389"/>
        <v>10</v>
      </c>
      <c r="X6216" t="str" cm="1">
        <f t="array" ref="X6216">_xlfn.IFS(W6216&lt;=3, "Q1", W6216&lt;=6, "Q2", W6216&lt;=9, "Q3", W6216&lt;=12, "Q4")</f>
        <v>Q4</v>
      </c>
      <c r="Y6216" s="4">
        <f t="shared" si="390"/>
        <v>49</v>
      </c>
      <c r="Z6216" t="str">
        <f t="shared" si="391"/>
        <v>October</v>
      </c>
    </row>
    <row r="6217" spans="1:26" x14ac:dyDescent="0.3">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c r="V6217">
        <f t="shared" si="388"/>
        <v>5</v>
      </c>
      <c r="W6217">
        <f t="shared" si="389"/>
        <v>11</v>
      </c>
      <c r="X6217" t="str" cm="1">
        <f t="array" ref="X6217">_xlfn.IFS(W6217&lt;=3, "Q1", W6217&lt;=6, "Q2", W6217&lt;=9, "Q3", W6217&lt;=12, "Q4")</f>
        <v>Q4</v>
      </c>
      <c r="Y6217" s="4">
        <f t="shared" si="390"/>
        <v>41</v>
      </c>
      <c r="Z6217" t="str">
        <f t="shared" si="391"/>
        <v>November</v>
      </c>
    </row>
    <row r="6218" spans="1:26" x14ac:dyDescent="0.3">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c r="V6218">
        <f t="shared" si="388"/>
        <v>5</v>
      </c>
      <c r="W6218">
        <f t="shared" si="389"/>
        <v>11</v>
      </c>
      <c r="X6218" t="str" cm="1">
        <f t="array" ref="X6218">_xlfn.IFS(W6218&lt;=3, "Q1", W6218&lt;=6, "Q2", W6218&lt;=9, "Q3", W6218&lt;=12, "Q4")</f>
        <v>Q4</v>
      </c>
      <c r="Y6218" s="4">
        <f t="shared" si="390"/>
        <v>47</v>
      </c>
      <c r="Z6218" t="str">
        <f t="shared" si="391"/>
        <v>November</v>
      </c>
    </row>
    <row r="6219" spans="1:26" x14ac:dyDescent="0.3">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c r="V6219">
        <f t="shared" si="388"/>
        <v>6</v>
      </c>
      <c r="W6219">
        <f t="shared" si="389"/>
        <v>7</v>
      </c>
      <c r="X6219" t="str" cm="1">
        <f t="array" ref="X6219">_xlfn.IFS(W6219&lt;=3, "Q1", W6219&lt;=6, "Q2", W6219&lt;=9, "Q3", W6219&lt;=12, "Q4")</f>
        <v>Q3</v>
      </c>
      <c r="Y6219" s="4">
        <f t="shared" si="390"/>
        <v>1.0000000000000002</v>
      </c>
      <c r="Z6219" t="str">
        <f t="shared" si="391"/>
        <v>July</v>
      </c>
    </row>
    <row r="6220" spans="1:26" x14ac:dyDescent="0.3">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c r="V6220">
        <f t="shared" si="388"/>
        <v>6</v>
      </c>
      <c r="W6220">
        <f t="shared" si="389"/>
        <v>10</v>
      </c>
      <c r="X6220" t="str" cm="1">
        <f t="array" ref="X6220">_xlfn.IFS(W6220&lt;=3, "Q1", W6220&lt;=6, "Q2", W6220&lt;=9, "Q3", W6220&lt;=12, "Q4")</f>
        <v>Q4</v>
      </c>
      <c r="Y6220" s="4">
        <f t="shared" si="390"/>
        <v>27.999999999999996</v>
      </c>
      <c r="Z6220" t="str">
        <f t="shared" si="391"/>
        <v>October</v>
      </c>
    </row>
    <row r="6221" spans="1:26" x14ac:dyDescent="0.3">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c r="V6221">
        <f t="shared" si="388"/>
        <v>6</v>
      </c>
      <c r="W6221">
        <f t="shared" si="389"/>
        <v>10</v>
      </c>
      <c r="X6221" t="str" cm="1">
        <f t="array" ref="X6221">_xlfn.IFS(W6221&lt;=3, "Q1", W6221&lt;=6, "Q2", W6221&lt;=9, "Q3", W6221&lt;=12, "Q4")</f>
        <v>Q4</v>
      </c>
      <c r="Y6221" s="4">
        <f t="shared" si="390"/>
        <v>27</v>
      </c>
      <c r="Z6221" t="str">
        <f t="shared" si="391"/>
        <v>October</v>
      </c>
    </row>
    <row r="6222" spans="1:26" x14ac:dyDescent="0.3">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c r="V6222">
        <f t="shared" si="388"/>
        <v>6</v>
      </c>
      <c r="W6222">
        <f t="shared" si="389"/>
        <v>10</v>
      </c>
      <c r="X6222" t="str" cm="1">
        <f t="array" ref="X6222">_xlfn.IFS(W6222&lt;=3, "Q1", W6222&lt;=6, "Q2", W6222&lt;=9, "Q3", W6222&lt;=12, "Q4")</f>
        <v>Q4</v>
      </c>
      <c r="Y6222" s="4">
        <f t="shared" si="390"/>
        <v>6.9999999999999991</v>
      </c>
      <c r="Z6222" t="str">
        <f t="shared" si="391"/>
        <v>October</v>
      </c>
    </row>
    <row r="6223" spans="1:26" x14ac:dyDescent="0.3">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c r="V6223">
        <f t="shared" si="388"/>
        <v>4</v>
      </c>
      <c r="W6223">
        <f t="shared" si="389"/>
        <v>9</v>
      </c>
      <c r="X6223" t="str" cm="1">
        <f t="array" ref="X6223">_xlfn.IFS(W6223&lt;=3, "Q1", W6223&lt;=6, "Q2", W6223&lt;=9, "Q3", W6223&lt;=12, "Q4")</f>
        <v>Q3</v>
      </c>
      <c r="Y6223" s="4">
        <f t="shared" si="390"/>
        <v>46</v>
      </c>
      <c r="Z6223" t="str">
        <f t="shared" si="391"/>
        <v>September</v>
      </c>
    </row>
    <row r="6224" spans="1:26" x14ac:dyDescent="0.3">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c r="V6224">
        <f t="shared" si="388"/>
        <v>4</v>
      </c>
      <c r="W6224">
        <f t="shared" si="389"/>
        <v>12</v>
      </c>
      <c r="X6224" t="str" cm="1">
        <f t="array" ref="X6224">_xlfn.IFS(W6224&lt;=3, "Q1", W6224&lt;=6, "Q2", W6224&lt;=9, "Q3", W6224&lt;=12, "Q4")</f>
        <v>Q4</v>
      </c>
      <c r="Y6224" s="4">
        <f t="shared" si="390"/>
        <v>26.250000000000007</v>
      </c>
      <c r="Z6224" t="str">
        <f t="shared" si="391"/>
        <v>December</v>
      </c>
    </row>
    <row r="6225" spans="1:26" x14ac:dyDescent="0.3">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c r="V6225">
        <f t="shared" si="388"/>
        <v>4</v>
      </c>
      <c r="W6225">
        <f t="shared" si="389"/>
        <v>12</v>
      </c>
      <c r="X6225" t="str" cm="1">
        <f t="array" ref="X6225">_xlfn.IFS(W6225&lt;=3, "Q1", W6225&lt;=6, "Q2", W6225&lt;=9, "Q3", W6225&lt;=12, "Q4")</f>
        <v>Q4</v>
      </c>
      <c r="Y6225" s="4">
        <f t="shared" si="390"/>
        <v>8.75</v>
      </c>
      <c r="Z6225" t="str">
        <f t="shared" si="391"/>
        <v>December</v>
      </c>
    </row>
    <row r="6226" spans="1:26" x14ac:dyDescent="0.3">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c r="V6226">
        <f t="shared" si="388"/>
        <v>4</v>
      </c>
      <c r="W6226">
        <f t="shared" si="389"/>
        <v>12</v>
      </c>
      <c r="X6226" t="str" cm="1">
        <f t="array" ref="X6226">_xlfn.IFS(W6226&lt;=3, "Q1", W6226&lt;=6, "Q2", W6226&lt;=9, "Q3", W6226&lt;=12, "Q4")</f>
        <v>Q4</v>
      </c>
      <c r="Y6226" s="4">
        <f t="shared" si="390"/>
        <v>-25</v>
      </c>
      <c r="Z6226" t="str">
        <f t="shared" si="391"/>
        <v>December</v>
      </c>
    </row>
    <row r="6227" spans="1:26" x14ac:dyDescent="0.3">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c r="V6227">
        <f t="shared" si="388"/>
        <v>4</v>
      </c>
      <c r="W6227">
        <f t="shared" si="389"/>
        <v>10</v>
      </c>
      <c r="X6227" t="str" cm="1">
        <f t="array" ref="X6227">_xlfn.IFS(W6227&lt;=3, "Q1", W6227&lt;=6, "Q2", W6227&lt;=9, "Q3", W6227&lt;=12, "Q4")</f>
        <v>Q4</v>
      </c>
      <c r="Y6227" s="4">
        <f t="shared" si="390"/>
        <v>-156.66666666666669</v>
      </c>
      <c r="Z6227" t="str">
        <f t="shared" si="391"/>
        <v>October</v>
      </c>
    </row>
    <row r="6228" spans="1:26" x14ac:dyDescent="0.3">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c r="V6228">
        <f t="shared" si="388"/>
        <v>4</v>
      </c>
      <c r="W6228">
        <f t="shared" si="389"/>
        <v>10</v>
      </c>
      <c r="X6228" t="str" cm="1">
        <f t="array" ref="X6228">_xlfn.IFS(W6228&lt;=3, "Q1", W6228&lt;=6, "Q2", W6228&lt;=9, "Q3", W6228&lt;=12, "Q4")</f>
        <v>Q4</v>
      </c>
      <c r="Y6228" s="4">
        <f t="shared" si="390"/>
        <v>-5</v>
      </c>
      <c r="Z6228" t="str">
        <f t="shared" si="391"/>
        <v>October</v>
      </c>
    </row>
    <row r="6229" spans="1:26" x14ac:dyDescent="0.3">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c r="V6229">
        <f t="shared" si="388"/>
        <v>5</v>
      </c>
      <c r="W6229">
        <f t="shared" si="389"/>
        <v>11</v>
      </c>
      <c r="X6229" t="str" cm="1">
        <f t="array" ref="X6229">_xlfn.IFS(W6229&lt;=3, "Q1", W6229&lt;=6, "Q2", W6229&lt;=9, "Q3", W6229&lt;=12, "Q4")</f>
        <v>Q4</v>
      </c>
      <c r="Y6229" s="4">
        <f t="shared" si="390"/>
        <v>8.75</v>
      </c>
      <c r="Z6229" t="str">
        <f t="shared" si="391"/>
        <v>November</v>
      </c>
    </row>
    <row r="6230" spans="1:26" x14ac:dyDescent="0.3">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c r="V6230">
        <f t="shared" si="388"/>
        <v>5</v>
      </c>
      <c r="W6230">
        <f t="shared" si="389"/>
        <v>1</v>
      </c>
      <c r="X6230" t="str" cm="1">
        <f t="array" ref="X6230">_xlfn.IFS(W6230&lt;=3, "Q1", W6230&lt;=6, "Q2", W6230&lt;=9, "Q3", W6230&lt;=12, "Q4")</f>
        <v>Q1</v>
      </c>
      <c r="Y6230" s="4">
        <f t="shared" si="390"/>
        <v>-18.333333333333336</v>
      </c>
      <c r="Z6230" t="str">
        <f t="shared" si="391"/>
        <v>January</v>
      </c>
    </row>
    <row r="6231" spans="1:26" x14ac:dyDescent="0.3">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c r="V6231">
        <f t="shared" si="388"/>
        <v>5</v>
      </c>
      <c r="W6231">
        <f t="shared" si="389"/>
        <v>1</v>
      </c>
      <c r="X6231" t="str" cm="1">
        <f t="array" ref="X6231">_xlfn.IFS(W6231&lt;=3, "Q1", W6231&lt;=6, "Q2", W6231&lt;=9, "Q3", W6231&lt;=12, "Q4")</f>
        <v>Q1</v>
      </c>
      <c r="Y6231" s="4">
        <f t="shared" si="390"/>
        <v>28.749999999999996</v>
      </c>
      <c r="Z6231" t="str">
        <f t="shared" si="391"/>
        <v>January</v>
      </c>
    </row>
    <row r="6232" spans="1:26" x14ac:dyDescent="0.3">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c r="V6232">
        <f t="shared" si="388"/>
        <v>6</v>
      </c>
      <c r="W6232">
        <f t="shared" si="389"/>
        <v>7</v>
      </c>
      <c r="X6232" t="str" cm="1">
        <f t="array" ref="X6232">_xlfn.IFS(W6232&lt;=3, "Q1", W6232&lt;=6, "Q2", W6232&lt;=9, "Q3", W6232&lt;=12, "Q4")</f>
        <v>Q3</v>
      </c>
      <c r="Y6232" s="4">
        <f t="shared" si="390"/>
        <v>39</v>
      </c>
      <c r="Z6232" t="str">
        <f t="shared" si="391"/>
        <v>July</v>
      </c>
    </row>
    <row r="6233" spans="1:26" x14ac:dyDescent="0.3">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c r="V6233">
        <f t="shared" si="388"/>
        <v>0</v>
      </c>
      <c r="W6233">
        <f t="shared" si="389"/>
        <v>9</v>
      </c>
      <c r="X6233" t="str" cm="1">
        <f t="array" ref="X6233">_xlfn.IFS(W6233&lt;=3, "Q1", W6233&lt;=6, "Q2", W6233&lt;=9, "Q3", W6233&lt;=12, "Q4")</f>
        <v>Q3</v>
      </c>
      <c r="Y6233" s="4">
        <f t="shared" si="390"/>
        <v>4.9999999999999991</v>
      </c>
      <c r="Z6233" t="str">
        <f t="shared" si="391"/>
        <v>September</v>
      </c>
    </row>
    <row r="6234" spans="1:26" x14ac:dyDescent="0.3">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c r="V6234">
        <f t="shared" si="388"/>
        <v>0</v>
      </c>
      <c r="W6234">
        <f t="shared" si="389"/>
        <v>9</v>
      </c>
      <c r="X6234" t="str" cm="1">
        <f t="array" ref="X6234">_xlfn.IFS(W6234&lt;=3, "Q1", W6234&lt;=6, "Q2", W6234&lt;=9, "Q3", W6234&lt;=12, "Q4")</f>
        <v>Q3</v>
      </c>
      <c r="Y6234" s="4">
        <f t="shared" si="390"/>
        <v>48.000000000000007</v>
      </c>
      <c r="Z6234" t="str">
        <f t="shared" si="391"/>
        <v>September</v>
      </c>
    </row>
    <row r="6235" spans="1:26" x14ac:dyDescent="0.3">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c r="V6235">
        <f t="shared" si="388"/>
        <v>0</v>
      </c>
      <c r="W6235">
        <f t="shared" si="389"/>
        <v>9</v>
      </c>
      <c r="X6235" t="str" cm="1">
        <f t="array" ref="X6235">_xlfn.IFS(W6235&lt;=3, "Q1", W6235&lt;=6, "Q2", W6235&lt;=9, "Q3", W6235&lt;=12, "Q4")</f>
        <v>Q3</v>
      </c>
      <c r="Y6235" s="4">
        <f t="shared" si="390"/>
        <v>48</v>
      </c>
      <c r="Z6235" t="str">
        <f t="shared" si="391"/>
        <v>September</v>
      </c>
    </row>
    <row r="6236" spans="1:26" x14ac:dyDescent="0.3">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c r="V6236">
        <f t="shared" si="388"/>
        <v>0</v>
      </c>
      <c r="W6236">
        <f t="shared" si="389"/>
        <v>9</v>
      </c>
      <c r="X6236" t="str" cm="1">
        <f t="array" ref="X6236">_xlfn.IFS(W6236&lt;=3, "Q1", W6236&lt;=6, "Q2", W6236&lt;=9, "Q3", W6236&lt;=12, "Q4")</f>
        <v>Q3</v>
      </c>
      <c r="Y6236" s="4">
        <f t="shared" si="390"/>
        <v>31.25</v>
      </c>
      <c r="Z6236" t="str">
        <f t="shared" si="391"/>
        <v>September</v>
      </c>
    </row>
    <row r="6237" spans="1:26" x14ac:dyDescent="0.3">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c r="V6237">
        <f t="shared" si="388"/>
        <v>0</v>
      </c>
      <c r="W6237">
        <f t="shared" si="389"/>
        <v>9</v>
      </c>
      <c r="X6237" t="str" cm="1">
        <f t="array" ref="X6237">_xlfn.IFS(W6237&lt;=3, "Q1", W6237&lt;=6, "Q2", W6237&lt;=9, "Q3", W6237&lt;=12, "Q4")</f>
        <v>Q3</v>
      </c>
      <c r="Y6237" s="4">
        <f t="shared" si="390"/>
        <v>-22.5</v>
      </c>
      <c r="Z6237" t="str">
        <f t="shared" si="391"/>
        <v>September</v>
      </c>
    </row>
    <row r="6238" spans="1:26" x14ac:dyDescent="0.3">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c r="V6238">
        <f t="shared" si="388"/>
        <v>4</v>
      </c>
      <c r="W6238">
        <f t="shared" si="389"/>
        <v>2</v>
      </c>
      <c r="X6238" t="str" cm="1">
        <f t="array" ref="X6238">_xlfn.IFS(W6238&lt;=3, "Q1", W6238&lt;=6, "Q2", W6238&lt;=9, "Q3", W6238&lt;=12, "Q4")</f>
        <v>Q1</v>
      </c>
      <c r="Y6238" s="4">
        <f t="shared" si="390"/>
        <v>37.5</v>
      </c>
      <c r="Z6238" t="str">
        <f t="shared" si="391"/>
        <v>February</v>
      </c>
    </row>
    <row r="6239" spans="1:26" x14ac:dyDescent="0.3">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c r="V6239">
        <f t="shared" si="388"/>
        <v>7</v>
      </c>
      <c r="W6239">
        <f t="shared" si="389"/>
        <v>1</v>
      </c>
      <c r="X6239" t="str" cm="1">
        <f t="array" ref="X6239">_xlfn.IFS(W6239&lt;=3, "Q1", W6239&lt;=6, "Q2", W6239&lt;=9, "Q3", W6239&lt;=12, "Q4")</f>
        <v>Q1</v>
      </c>
      <c r="Y6239" s="4">
        <f t="shared" si="390"/>
        <v>35</v>
      </c>
      <c r="Z6239" t="str">
        <f t="shared" si="391"/>
        <v>January</v>
      </c>
    </row>
    <row r="6240" spans="1:26" x14ac:dyDescent="0.3">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c r="V6240">
        <f t="shared" si="388"/>
        <v>4</v>
      </c>
      <c r="W6240">
        <f t="shared" si="389"/>
        <v>12</v>
      </c>
      <c r="X6240" t="str" cm="1">
        <f t="array" ref="X6240">_xlfn.IFS(W6240&lt;=3, "Q1", W6240&lt;=6, "Q2", W6240&lt;=9, "Q3", W6240&lt;=12, "Q4")</f>
        <v>Q4</v>
      </c>
      <c r="Y6240" s="4">
        <f t="shared" si="390"/>
        <v>13</v>
      </c>
      <c r="Z6240" t="str">
        <f t="shared" si="391"/>
        <v>December</v>
      </c>
    </row>
    <row r="6241" spans="1:26" x14ac:dyDescent="0.3">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c r="V6241">
        <f t="shared" si="388"/>
        <v>4</v>
      </c>
      <c r="W6241">
        <f t="shared" si="389"/>
        <v>12</v>
      </c>
      <c r="X6241" t="str" cm="1">
        <f t="array" ref="X6241">_xlfn.IFS(W6241&lt;=3, "Q1", W6241&lt;=6, "Q2", W6241&lt;=9, "Q3", W6241&lt;=12, "Q4")</f>
        <v>Q4</v>
      </c>
      <c r="Y6241" s="4">
        <f t="shared" si="390"/>
        <v>26</v>
      </c>
      <c r="Z6241" t="str">
        <f t="shared" si="391"/>
        <v>December</v>
      </c>
    </row>
    <row r="6242" spans="1:26" x14ac:dyDescent="0.3">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c r="V6242">
        <f t="shared" si="388"/>
        <v>3</v>
      </c>
      <c r="W6242">
        <f t="shared" si="389"/>
        <v>10</v>
      </c>
      <c r="X6242" t="str" cm="1">
        <f t="array" ref="X6242">_xlfn.IFS(W6242&lt;=3, "Q1", W6242&lt;=6, "Q2", W6242&lt;=9, "Q3", W6242&lt;=12, "Q4")</f>
        <v>Q4</v>
      </c>
      <c r="Y6242" s="4">
        <f t="shared" si="390"/>
        <v>32.5</v>
      </c>
      <c r="Z6242" t="str">
        <f t="shared" si="391"/>
        <v>October</v>
      </c>
    </row>
    <row r="6243" spans="1:26" x14ac:dyDescent="0.3">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c r="V6243">
        <f t="shared" si="388"/>
        <v>3</v>
      </c>
      <c r="W6243">
        <f t="shared" si="389"/>
        <v>5</v>
      </c>
      <c r="X6243" t="str" cm="1">
        <f t="array" ref="X6243">_xlfn.IFS(W6243&lt;=3, "Q1", W6243&lt;=6, "Q2", W6243&lt;=9, "Q3", W6243&lt;=12, "Q4")</f>
        <v>Q2</v>
      </c>
      <c r="Y6243" s="4">
        <f t="shared" si="390"/>
        <v>41</v>
      </c>
      <c r="Z6243" t="str">
        <f t="shared" si="391"/>
        <v>May</v>
      </c>
    </row>
    <row r="6244" spans="1:26" x14ac:dyDescent="0.3">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c r="V6244">
        <f t="shared" si="388"/>
        <v>7</v>
      </c>
      <c r="W6244">
        <f t="shared" si="389"/>
        <v>12</v>
      </c>
      <c r="X6244" t="str" cm="1">
        <f t="array" ref="X6244">_xlfn.IFS(W6244&lt;=3, "Q1", W6244&lt;=6, "Q2", W6244&lt;=9, "Q3", W6244&lt;=12, "Q4")</f>
        <v>Q4</v>
      </c>
      <c r="Y6244" s="4">
        <f t="shared" si="390"/>
        <v>-80</v>
      </c>
      <c r="Z6244" t="str">
        <f t="shared" si="391"/>
        <v>December</v>
      </c>
    </row>
    <row r="6245" spans="1:26" x14ac:dyDescent="0.3">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c r="V6245">
        <f t="shared" si="388"/>
        <v>4</v>
      </c>
      <c r="W6245">
        <f t="shared" si="389"/>
        <v>11</v>
      </c>
      <c r="X6245" t="str" cm="1">
        <f t="array" ref="X6245">_xlfn.IFS(W6245&lt;=3, "Q1", W6245&lt;=6, "Q2", W6245&lt;=9, "Q3", W6245&lt;=12, "Q4")</f>
        <v>Q4</v>
      </c>
      <c r="Y6245" s="4">
        <f t="shared" si="390"/>
        <v>30</v>
      </c>
      <c r="Z6245" t="str">
        <f t="shared" si="391"/>
        <v>November</v>
      </c>
    </row>
    <row r="6246" spans="1:26" x14ac:dyDescent="0.3">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c r="V6246">
        <f t="shared" si="388"/>
        <v>5</v>
      </c>
      <c r="W6246">
        <f t="shared" si="389"/>
        <v>11</v>
      </c>
      <c r="X6246" t="str" cm="1">
        <f t="array" ref="X6246">_xlfn.IFS(W6246&lt;=3, "Q1", W6246&lt;=6, "Q2", W6246&lt;=9, "Q3", W6246&lt;=12, "Q4")</f>
        <v>Q4</v>
      </c>
      <c r="Y6246" s="4">
        <f t="shared" si="390"/>
        <v>25.999999999999996</v>
      </c>
      <c r="Z6246" t="str">
        <f t="shared" si="391"/>
        <v>November</v>
      </c>
    </row>
    <row r="6247" spans="1:26" x14ac:dyDescent="0.3">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c r="V6247">
        <f t="shared" si="388"/>
        <v>5</v>
      </c>
      <c r="W6247">
        <f t="shared" si="389"/>
        <v>11</v>
      </c>
      <c r="X6247" t="str" cm="1">
        <f t="array" ref="X6247">_xlfn.IFS(W6247&lt;=3, "Q1", W6247&lt;=6, "Q2", W6247&lt;=9, "Q3", W6247&lt;=12, "Q4")</f>
        <v>Q4</v>
      </c>
      <c r="Y6247" s="4">
        <f t="shared" si="390"/>
        <v>28.999999999999996</v>
      </c>
      <c r="Z6247" t="str">
        <f t="shared" si="391"/>
        <v>November</v>
      </c>
    </row>
    <row r="6248" spans="1:26" x14ac:dyDescent="0.3">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c r="V6248">
        <f t="shared" si="388"/>
        <v>5</v>
      </c>
      <c r="W6248">
        <f t="shared" si="389"/>
        <v>11</v>
      </c>
      <c r="X6248" t="str" cm="1">
        <f t="array" ref="X6248">_xlfn.IFS(W6248&lt;=3, "Q1", W6248&lt;=6, "Q2", W6248&lt;=9, "Q3", W6248&lt;=12, "Q4")</f>
        <v>Q4</v>
      </c>
      <c r="Y6248" s="4">
        <f t="shared" si="390"/>
        <v>43</v>
      </c>
      <c r="Z6248" t="str">
        <f t="shared" si="391"/>
        <v>November</v>
      </c>
    </row>
    <row r="6249" spans="1:26" x14ac:dyDescent="0.3">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c r="V6249">
        <f t="shared" si="388"/>
        <v>6</v>
      </c>
      <c r="W6249">
        <f t="shared" si="389"/>
        <v>5</v>
      </c>
      <c r="X6249" t="str" cm="1">
        <f t="array" ref="X6249">_xlfn.IFS(W6249&lt;=3, "Q1", W6249&lt;=6, "Q2", W6249&lt;=9, "Q3", W6249&lt;=12, "Q4")</f>
        <v>Q2</v>
      </c>
      <c r="Y6249" s="4">
        <f t="shared" si="390"/>
        <v>46</v>
      </c>
      <c r="Z6249" t="str">
        <f t="shared" si="391"/>
        <v>May</v>
      </c>
    </row>
    <row r="6250" spans="1:26" x14ac:dyDescent="0.3">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c r="V6250">
        <f t="shared" si="388"/>
        <v>6</v>
      </c>
      <c r="W6250">
        <f t="shared" si="389"/>
        <v>5</v>
      </c>
      <c r="X6250" t="str" cm="1">
        <f t="array" ref="X6250">_xlfn.IFS(W6250&lt;=3, "Q1", W6250&lt;=6, "Q2", W6250&lt;=9, "Q3", W6250&lt;=12, "Q4")</f>
        <v>Q2</v>
      </c>
      <c r="Y6250" s="4">
        <f t="shared" si="390"/>
        <v>42</v>
      </c>
      <c r="Z6250" t="str">
        <f t="shared" si="391"/>
        <v>May</v>
      </c>
    </row>
    <row r="6251" spans="1:26" x14ac:dyDescent="0.3">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c r="V6251">
        <f t="shared" si="388"/>
        <v>6</v>
      </c>
      <c r="W6251">
        <f t="shared" si="389"/>
        <v>5</v>
      </c>
      <c r="X6251" t="str" cm="1">
        <f t="array" ref="X6251">_xlfn.IFS(W6251&lt;=3, "Q1", W6251&lt;=6, "Q2", W6251&lt;=9, "Q3", W6251&lt;=12, "Q4")</f>
        <v>Q2</v>
      </c>
      <c r="Y6251" s="4">
        <f t="shared" si="390"/>
        <v>25.999999999999996</v>
      </c>
      <c r="Z6251" t="str">
        <f t="shared" si="391"/>
        <v>May</v>
      </c>
    </row>
    <row r="6252" spans="1:26" x14ac:dyDescent="0.3">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c r="V6252">
        <f t="shared" si="388"/>
        <v>6</v>
      </c>
      <c r="W6252">
        <f t="shared" si="389"/>
        <v>5</v>
      </c>
      <c r="X6252" t="str" cm="1">
        <f t="array" ref="X6252">_xlfn.IFS(W6252&lt;=3, "Q1", W6252&lt;=6, "Q2", W6252&lt;=9, "Q3", W6252&lt;=12, "Q4")</f>
        <v>Q2</v>
      </c>
      <c r="Y6252" s="4">
        <f t="shared" si="390"/>
        <v>50</v>
      </c>
      <c r="Z6252" t="str">
        <f t="shared" si="391"/>
        <v>May</v>
      </c>
    </row>
    <row r="6253" spans="1:26" x14ac:dyDescent="0.3">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c r="V6253">
        <f t="shared" si="388"/>
        <v>2</v>
      </c>
      <c r="W6253">
        <f t="shared" si="389"/>
        <v>12</v>
      </c>
      <c r="X6253" t="str" cm="1">
        <f t="array" ref="X6253">_xlfn.IFS(W6253&lt;=3, "Q1", W6253&lt;=6, "Q2", W6253&lt;=9, "Q3", W6253&lt;=12, "Q4")</f>
        <v>Q4</v>
      </c>
      <c r="Y6253" s="4">
        <f t="shared" si="390"/>
        <v>-265</v>
      </c>
      <c r="Z6253" t="str">
        <f t="shared" si="391"/>
        <v>December</v>
      </c>
    </row>
    <row r="6254" spans="1:26" x14ac:dyDescent="0.3">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c r="V6254">
        <f t="shared" si="388"/>
        <v>0</v>
      </c>
      <c r="W6254">
        <f t="shared" si="389"/>
        <v>4</v>
      </c>
      <c r="X6254" t="str" cm="1">
        <f t="array" ref="X6254">_xlfn.IFS(W6254&lt;=3, "Q1", W6254&lt;=6, "Q2", W6254&lt;=9, "Q3", W6254&lt;=12, "Q4")</f>
        <v>Q2</v>
      </c>
      <c r="Y6254" s="4">
        <f t="shared" si="390"/>
        <v>48</v>
      </c>
      <c r="Z6254" t="str">
        <f t="shared" si="391"/>
        <v>April</v>
      </c>
    </row>
    <row r="6255" spans="1:26" x14ac:dyDescent="0.3">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c r="V6255">
        <f t="shared" si="388"/>
        <v>0</v>
      </c>
      <c r="W6255">
        <f t="shared" si="389"/>
        <v>4</v>
      </c>
      <c r="X6255" t="str" cm="1">
        <f t="array" ref="X6255">_xlfn.IFS(W6255&lt;=3, "Q1", W6255&lt;=6, "Q2", W6255&lt;=9, "Q3", W6255&lt;=12, "Q4")</f>
        <v>Q2</v>
      </c>
      <c r="Y6255" s="4">
        <f t="shared" si="390"/>
        <v>25</v>
      </c>
      <c r="Z6255" t="str">
        <f t="shared" si="391"/>
        <v>April</v>
      </c>
    </row>
    <row r="6256" spans="1:26" x14ac:dyDescent="0.3">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c r="V6256">
        <f t="shared" si="388"/>
        <v>6</v>
      </c>
      <c r="W6256">
        <f t="shared" si="389"/>
        <v>9</v>
      </c>
      <c r="X6256" t="str" cm="1">
        <f t="array" ref="X6256">_xlfn.IFS(W6256&lt;=3, "Q1", W6256&lt;=6, "Q2", W6256&lt;=9, "Q3", W6256&lt;=12, "Q4")</f>
        <v>Q3</v>
      </c>
      <c r="Y6256" s="4">
        <f t="shared" si="390"/>
        <v>38</v>
      </c>
      <c r="Z6256" t="str">
        <f t="shared" si="391"/>
        <v>September</v>
      </c>
    </row>
    <row r="6257" spans="1:26" x14ac:dyDescent="0.3">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c r="V6257">
        <f t="shared" si="388"/>
        <v>6</v>
      </c>
      <c r="W6257">
        <f t="shared" si="389"/>
        <v>9</v>
      </c>
      <c r="X6257" t="str" cm="1">
        <f t="array" ref="X6257">_xlfn.IFS(W6257&lt;=3, "Q1", W6257&lt;=6, "Q2", W6257&lt;=9, "Q3", W6257&lt;=12, "Q4")</f>
        <v>Q3</v>
      </c>
      <c r="Y6257" s="4">
        <f t="shared" si="390"/>
        <v>35</v>
      </c>
      <c r="Z6257" t="str">
        <f t="shared" si="391"/>
        <v>September</v>
      </c>
    </row>
    <row r="6258" spans="1:26" x14ac:dyDescent="0.3">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c r="V6258">
        <f t="shared" si="388"/>
        <v>2</v>
      </c>
      <c r="W6258">
        <f t="shared" si="389"/>
        <v>9</v>
      </c>
      <c r="X6258" t="str" cm="1">
        <f t="array" ref="X6258">_xlfn.IFS(W6258&lt;=3, "Q1", W6258&lt;=6, "Q2", W6258&lt;=9, "Q3", W6258&lt;=12, "Q4")</f>
        <v>Q3</v>
      </c>
      <c r="Y6258" s="4">
        <f t="shared" si="390"/>
        <v>-73.333333333333329</v>
      </c>
      <c r="Z6258" t="str">
        <f t="shared" si="391"/>
        <v>September</v>
      </c>
    </row>
    <row r="6259" spans="1:26" x14ac:dyDescent="0.3">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c r="V6259">
        <f t="shared" si="388"/>
        <v>4</v>
      </c>
      <c r="W6259">
        <f t="shared" si="389"/>
        <v>11</v>
      </c>
      <c r="X6259" t="str" cm="1">
        <f t="array" ref="X6259">_xlfn.IFS(W6259&lt;=3, "Q1", W6259&lt;=6, "Q2", W6259&lt;=9, "Q3", W6259&lt;=12, "Q4")</f>
        <v>Q4</v>
      </c>
      <c r="Y6259" s="4">
        <f t="shared" si="390"/>
        <v>-21.250000000000004</v>
      </c>
      <c r="Z6259" t="str">
        <f t="shared" si="391"/>
        <v>November</v>
      </c>
    </row>
    <row r="6260" spans="1:26" x14ac:dyDescent="0.3">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c r="V6260">
        <f t="shared" si="388"/>
        <v>2</v>
      </c>
      <c r="W6260">
        <f t="shared" si="389"/>
        <v>3</v>
      </c>
      <c r="X6260" t="str" cm="1">
        <f t="array" ref="X6260">_xlfn.IFS(W6260&lt;=3, "Q1", W6260&lt;=6, "Q2", W6260&lt;=9, "Q3", W6260&lt;=12, "Q4")</f>
        <v>Q1</v>
      </c>
      <c r="Y6260" s="4">
        <f t="shared" si="390"/>
        <v>49</v>
      </c>
      <c r="Z6260" t="str">
        <f t="shared" si="391"/>
        <v>March</v>
      </c>
    </row>
    <row r="6261" spans="1:26" x14ac:dyDescent="0.3">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c r="V6261">
        <f t="shared" si="388"/>
        <v>4</v>
      </c>
      <c r="W6261">
        <f t="shared" si="389"/>
        <v>8</v>
      </c>
      <c r="X6261" t="str" cm="1">
        <f t="array" ref="X6261">_xlfn.IFS(W6261&lt;=3, "Q1", W6261&lt;=6, "Q2", W6261&lt;=9, "Q3", W6261&lt;=12, "Q4")</f>
        <v>Q3</v>
      </c>
      <c r="Y6261" s="4">
        <f t="shared" si="390"/>
        <v>49</v>
      </c>
      <c r="Z6261" t="str">
        <f t="shared" si="391"/>
        <v>August</v>
      </c>
    </row>
    <row r="6262" spans="1:26" x14ac:dyDescent="0.3">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c r="V6262">
        <f t="shared" si="388"/>
        <v>6</v>
      </c>
      <c r="W6262">
        <f t="shared" si="389"/>
        <v>5</v>
      </c>
      <c r="X6262" t="str" cm="1">
        <f t="array" ref="X6262">_xlfn.IFS(W6262&lt;=3, "Q1", W6262&lt;=6, "Q2", W6262&lt;=9, "Q3", W6262&lt;=12, "Q4")</f>
        <v>Q2</v>
      </c>
      <c r="Y6262" s="4">
        <f t="shared" si="390"/>
        <v>33.75</v>
      </c>
      <c r="Z6262" t="str">
        <f t="shared" si="391"/>
        <v>May</v>
      </c>
    </row>
    <row r="6263" spans="1:26" x14ac:dyDescent="0.3">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c r="V6263">
        <f t="shared" si="388"/>
        <v>4</v>
      </c>
      <c r="W6263">
        <f t="shared" si="389"/>
        <v>7</v>
      </c>
      <c r="X6263" t="str" cm="1">
        <f t="array" ref="X6263">_xlfn.IFS(W6263&lt;=3, "Q1", W6263&lt;=6, "Q2", W6263&lt;=9, "Q3", W6263&lt;=12, "Q4")</f>
        <v>Q3</v>
      </c>
      <c r="Y6263" s="4">
        <f t="shared" si="390"/>
        <v>48.000000000000007</v>
      </c>
      <c r="Z6263" t="str">
        <f t="shared" si="391"/>
        <v>July</v>
      </c>
    </row>
    <row r="6264" spans="1:26" x14ac:dyDescent="0.3">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c r="V6264">
        <f t="shared" si="388"/>
        <v>2</v>
      </c>
      <c r="W6264">
        <f t="shared" si="389"/>
        <v>9</v>
      </c>
      <c r="X6264" t="str" cm="1">
        <f t="array" ref="X6264">_xlfn.IFS(W6264&lt;=3, "Q1", W6264&lt;=6, "Q2", W6264&lt;=9, "Q3", W6264&lt;=12, "Q4")</f>
        <v>Q3</v>
      </c>
      <c r="Y6264" s="4">
        <f t="shared" si="390"/>
        <v>-165</v>
      </c>
      <c r="Z6264" t="str">
        <f t="shared" si="391"/>
        <v>September</v>
      </c>
    </row>
    <row r="6265" spans="1:26" x14ac:dyDescent="0.3">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c r="V6265">
        <f t="shared" si="388"/>
        <v>5</v>
      </c>
      <c r="W6265">
        <f t="shared" si="389"/>
        <v>5</v>
      </c>
      <c r="X6265" t="str" cm="1">
        <f t="array" ref="X6265">_xlfn.IFS(W6265&lt;=3, "Q1", W6265&lt;=6, "Q2", W6265&lt;=9, "Q3", W6265&lt;=12, "Q4")</f>
        <v>Q2</v>
      </c>
      <c r="Y6265" s="4">
        <f t="shared" si="390"/>
        <v>45</v>
      </c>
      <c r="Z6265" t="str">
        <f t="shared" si="391"/>
        <v>May</v>
      </c>
    </row>
    <row r="6266" spans="1:26" x14ac:dyDescent="0.3">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c r="V6266">
        <f t="shared" si="388"/>
        <v>0</v>
      </c>
      <c r="W6266">
        <f t="shared" si="389"/>
        <v>10</v>
      </c>
      <c r="X6266" t="str" cm="1">
        <f t="array" ref="X6266">_xlfn.IFS(W6266&lt;=3, "Q1", W6266&lt;=6, "Q2", W6266&lt;=9, "Q3", W6266&lt;=12, "Q4")</f>
        <v>Q4</v>
      </c>
      <c r="Y6266" s="4">
        <f t="shared" si="390"/>
        <v>50</v>
      </c>
      <c r="Z6266" t="str">
        <f t="shared" si="391"/>
        <v>October</v>
      </c>
    </row>
    <row r="6267" spans="1:26" x14ac:dyDescent="0.3">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c r="V6267">
        <f t="shared" si="388"/>
        <v>5</v>
      </c>
      <c r="W6267">
        <f t="shared" si="389"/>
        <v>11</v>
      </c>
      <c r="X6267" t="str" cm="1">
        <f t="array" ref="X6267">_xlfn.IFS(W6267&lt;=3, "Q1", W6267&lt;=6, "Q2", W6267&lt;=9, "Q3", W6267&lt;=12, "Q4")</f>
        <v>Q4</v>
      </c>
      <c r="Y6267" s="4">
        <f t="shared" si="390"/>
        <v>33.75</v>
      </c>
      <c r="Z6267" t="str">
        <f t="shared" si="391"/>
        <v>November</v>
      </c>
    </row>
    <row r="6268" spans="1:26" x14ac:dyDescent="0.3">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c r="V6268">
        <f t="shared" si="388"/>
        <v>5</v>
      </c>
      <c r="W6268">
        <f t="shared" si="389"/>
        <v>11</v>
      </c>
      <c r="X6268" t="str" cm="1">
        <f t="array" ref="X6268">_xlfn.IFS(W6268&lt;=3, "Q1", W6268&lt;=6, "Q2", W6268&lt;=9, "Q3", W6268&lt;=12, "Q4")</f>
        <v>Q4</v>
      </c>
      <c r="Y6268" s="4">
        <f t="shared" si="390"/>
        <v>33.75</v>
      </c>
      <c r="Z6268" t="str">
        <f t="shared" si="391"/>
        <v>November</v>
      </c>
    </row>
    <row r="6269" spans="1:26" x14ac:dyDescent="0.3">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c r="V6269">
        <f t="shared" si="388"/>
        <v>3</v>
      </c>
      <c r="W6269">
        <f t="shared" si="389"/>
        <v>10</v>
      </c>
      <c r="X6269" t="str" cm="1">
        <f t="array" ref="X6269">_xlfn.IFS(W6269&lt;=3, "Q1", W6269&lt;=6, "Q2", W6269&lt;=9, "Q3", W6269&lt;=12, "Q4")</f>
        <v>Q4</v>
      </c>
      <c r="Y6269" s="4">
        <f t="shared" si="390"/>
        <v>30</v>
      </c>
      <c r="Z6269" t="str">
        <f t="shared" si="391"/>
        <v>October</v>
      </c>
    </row>
    <row r="6270" spans="1:26" x14ac:dyDescent="0.3">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c r="V6270">
        <f t="shared" si="388"/>
        <v>3</v>
      </c>
      <c r="W6270">
        <f t="shared" si="389"/>
        <v>10</v>
      </c>
      <c r="X6270" t="str" cm="1">
        <f t="array" ref="X6270">_xlfn.IFS(W6270&lt;=3, "Q1", W6270&lt;=6, "Q2", W6270&lt;=9, "Q3", W6270&lt;=12, "Q4")</f>
        <v>Q4</v>
      </c>
      <c r="Y6270" s="4">
        <f t="shared" si="390"/>
        <v>46</v>
      </c>
      <c r="Z6270" t="str">
        <f t="shared" si="391"/>
        <v>October</v>
      </c>
    </row>
    <row r="6271" spans="1:26" x14ac:dyDescent="0.3">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c r="V6271">
        <f t="shared" si="388"/>
        <v>4</v>
      </c>
      <c r="W6271">
        <f t="shared" si="389"/>
        <v>12</v>
      </c>
      <c r="X6271" t="str" cm="1">
        <f t="array" ref="X6271">_xlfn.IFS(W6271&lt;=3, "Q1", W6271&lt;=6, "Q2", W6271&lt;=9, "Q3", W6271&lt;=12, "Q4")</f>
        <v>Q4</v>
      </c>
      <c r="Y6271" s="4">
        <f t="shared" si="390"/>
        <v>-20</v>
      </c>
      <c r="Z6271" t="str">
        <f t="shared" si="391"/>
        <v>December</v>
      </c>
    </row>
    <row r="6272" spans="1:26" x14ac:dyDescent="0.3">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c r="V6272">
        <f t="shared" si="388"/>
        <v>4</v>
      </c>
      <c r="W6272">
        <f t="shared" si="389"/>
        <v>12</v>
      </c>
      <c r="X6272" t="str" cm="1">
        <f t="array" ref="X6272">_xlfn.IFS(W6272&lt;=3, "Q1", W6272&lt;=6, "Q2", W6272&lt;=9, "Q3", W6272&lt;=12, "Q4")</f>
        <v>Q4</v>
      </c>
      <c r="Y6272" s="4">
        <f t="shared" si="390"/>
        <v>3.75</v>
      </c>
      <c r="Z6272" t="str">
        <f t="shared" si="391"/>
        <v>December</v>
      </c>
    </row>
    <row r="6273" spans="1:26" x14ac:dyDescent="0.3">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c r="V6273">
        <f t="shared" si="388"/>
        <v>4</v>
      </c>
      <c r="W6273">
        <f t="shared" si="389"/>
        <v>12</v>
      </c>
      <c r="X6273" t="str" cm="1">
        <f t="array" ref="X6273">_xlfn.IFS(W6273&lt;=3, "Q1", W6273&lt;=6, "Q2", W6273&lt;=9, "Q3", W6273&lt;=12, "Q4")</f>
        <v>Q4</v>
      </c>
      <c r="Y6273" s="4">
        <f t="shared" si="390"/>
        <v>25</v>
      </c>
      <c r="Z6273" t="str">
        <f t="shared" si="391"/>
        <v>December</v>
      </c>
    </row>
    <row r="6274" spans="1:26" x14ac:dyDescent="0.3">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c r="V6274">
        <f t="shared" si="388"/>
        <v>1</v>
      </c>
      <c r="W6274">
        <f t="shared" si="389"/>
        <v>12</v>
      </c>
      <c r="X6274" t="str" cm="1">
        <f t="array" ref="X6274">_xlfn.IFS(W6274&lt;=3, "Q1", W6274&lt;=6, "Q2", W6274&lt;=9, "Q3", W6274&lt;=12, "Q4")</f>
        <v>Q4</v>
      </c>
      <c r="Y6274" s="4">
        <f t="shared" si="390"/>
        <v>20</v>
      </c>
      <c r="Z6274" t="str">
        <f t="shared" si="391"/>
        <v>December</v>
      </c>
    </row>
    <row r="6275" spans="1:26" x14ac:dyDescent="0.3">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c r="V6275">
        <f t="shared" ref="V6275:V6338" si="392">D6275-C6275</f>
        <v>5</v>
      </c>
      <c r="W6275">
        <f t="shared" ref="W6275:W6338" si="393">MONTH(C6275)</f>
        <v>7</v>
      </c>
      <c r="X6275" t="str" cm="1">
        <f t="array" ref="X6275">_xlfn.IFS(W6275&lt;=3, "Q1", W6275&lt;=6, "Q2", W6275&lt;=9, "Q3", W6275&lt;=12, "Q4")</f>
        <v>Q3</v>
      </c>
      <c r="Y6275" s="4">
        <f t="shared" ref="Y6275:Y6338" si="394">(U6275/R6275)*100</f>
        <v>36</v>
      </c>
      <c r="Z6275" t="str">
        <f t="shared" ref="Z6275:Z6338" si="395">TEXT(C6275, "mmmm")</f>
        <v>July</v>
      </c>
    </row>
    <row r="6276" spans="1:26" x14ac:dyDescent="0.3">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c r="V6276">
        <f t="shared" si="392"/>
        <v>5</v>
      </c>
      <c r="W6276">
        <f t="shared" si="393"/>
        <v>7</v>
      </c>
      <c r="X6276" t="str" cm="1">
        <f t="array" ref="X6276">_xlfn.IFS(W6276&lt;=3, "Q1", W6276&lt;=6, "Q2", W6276&lt;=9, "Q3", W6276&lt;=12, "Q4")</f>
        <v>Q3</v>
      </c>
      <c r="Y6276" s="4">
        <f t="shared" si="394"/>
        <v>21.000000000000004</v>
      </c>
      <c r="Z6276" t="str">
        <f t="shared" si="395"/>
        <v>July</v>
      </c>
    </row>
    <row r="6277" spans="1:26" x14ac:dyDescent="0.3">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c r="V6277">
        <f t="shared" si="392"/>
        <v>5</v>
      </c>
      <c r="W6277">
        <f t="shared" si="393"/>
        <v>7</v>
      </c>
      <c r="X6277" t="str" cm="1">
        <f t="array" ref="X6277">_xlfn.IFS(W6277&lt;=3, "Q1", W6277&lt;=6, "Q2", W6277&lt;=9, "Q3", W6277&lt;=12, "Q4")</f>
        <v>Q3</v>
      </c>
      <c r="Y6277" s="4">
        <f t="shared" si="394"/>
        <v>44</v>
      </c>
      <c r="Z6277" t="str">
        <f t="shared" si="395"/>
        <v>July</v>
      </c>
    </row>
    <row r="6278" spans="1:26" x14ac:dyDescent="0.3">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c r="V6278">
        <f t="shared" si="392"/>
        <v>5</v>
      </c>
      <c r="W6278">
        <f t="shared" si="393"/>
        <v>7</v>
      </c>
      <c r="X6278" t="str" cm="1">
        <f t="array" ref="X6278">_xlfn.IFS(W6278&lt;=3, "Q1", W6278&lt;=6, "Q2", W6278&lt;=9, "Q3", W6278&lt;=12, "Q4")</f>
        <v>Q3</v>
      </c>
      <c r="Y6278" s="4">
        <f t="shared" si="394"/>
        <v>47</v>
      </c>
      <c r="Z6278" t="str">
        <f t="shared" si="395"/>
        <v>July</v>
      </c>
    </row>
    <row r="6279" spans="1:26" x14ac:dyDescent="0.3">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c r="V6279">
        <f t="shared" si="392"/>
        <v>5</v>
      </c>
      <c r="W6279">
        <f t="shared" si="393"/>
        <v>7</v>
      </c>
      <c r="X6279" t="str" cm="1">
        <f t="array" ref="X6279">_xlfn.IFS(W6279&lt;=3, "Q1", W6279&lt;=6, "Q2", W6279&lt;=9, "Q3", W6279&lt;=12, "Q4")</f>
        <v>Q3</v>
      </c>
      <c r="Y6279" s="4">
        <f t="shared" si="394"/>
        <v>25</v>
      </c>
      <c r="Z6279" t="str">
        <f t="shared" si="395"/>
        <v>July</v>
      </c>
    </row>
    <row r="6280" spans="1:26" x14ac:dyDescent="0.3">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c r="V6280">
        <f t="shared" si="392"/>
        <v>5</v>
      </c>
      <c r="W6280">
        <f t="shared" si="393"/>
        <v>7</v>
      </c>
      <c r="X6280" t="str" cm="1">
        <f t="array" ref="X6280">_xlfn.IFS(W6280&lt;=3, "Q1", W6280&lt;=6, "Q2", W6280&lt;=9, "Q3", W6280&lt;=12, "Q4")</f>
        <v>Q3</v>
      </c>
      <c r="Y6280" s="4">
        <f t="shared" si="394"/>
        <v>-22.5</v>
      </c>
      <c r="Z6280" t="str">
        <f t="shared" si="395"/>
        <v>July</v>
      </c>
    </row>
    <row r="6281" spans="1:26" x14ac:dyDescent="0.3">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c r="V6281">
        <f t="shared" si="392"/>
        <v>5</v>
      </c>
      <c r="W6281">
        <f t="shared" si="393"/>
        <v>7</v>
      </c>
      <c r="X6281" t="str" cm="1">
        <f t="array" ref="X6281">_xlfn.IFS(W6281&lt;=3, "Q1", W6281&lt;=6, "Q2", W6281&lt;=9, "Q3", W6281&lt;=12, "Q4")</f>
        <v>Q3</v>
      </c>
      <c r="Y6281" s="4">
        <f t="shared" si="394"/>
        <v>32.499999999999993</v>
      </c>
      <c r="Z6281" t="str">
        <f t="shared" si="395"/>
        <v>July</v>
      </c>
    </row>
    <row r="6282" spans="1:26" x14ac:dyDescent="0.3">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c r="V6282">
        <f t="shared" si="392"/>
        <v>4</v>
      </c>
      <c r="W6282">
        <f t="shared" si="393"/>
        <v>5</v>
      </c>
      <c r="X6282" t="str" cm="1">
        <f t="array" ref="X6282">_xlfn.IFS(W6282&lt;=3, "Q1", W6282&lt;=6, "Q2", W6282&lt;=9, "Q3", W6282&lt;=12, "Q4")</f>
        <v>Q2</v>
      </c>
      <c r="Y6282" s="4">
        <f t="shared" si="394"/>
        <v>33.75</v>
      </c>
      <c r="Z6282" t="str">
        <f t="shared" si="395"/>
        <v>May</v>
      </c>
    </row>
    <row r="6283" spans="1:26" x14ac:dyDescent="0.3">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c r="V6283">
        <f t="shared" si="392"/>
        <v>6</v>
      </c>
      <c r="W6283">
        <f t="shared" si="393"/>
        <v>11</v>
      </c>
      <c r="X6283" t="str" cm="1">
        <f t="array" ref="X6283">_xlfn.IFS(W6283&lt;=3, "Q1", W6283&lt;=6, "Q2", W6283&lt;=9, "Q3", W6283&lt;=12, "Q4")</f>
        <v>Q4</v>
      </c>
      <c r="Y6283" s="4">
        <f t="shared" si="394"/>
        <v>15.000000000000002</v>
      </c>
      <c r="Z6283" t="str">
        <f t="shared" si="395"/>
        <v>November</v>
      </c>
    </row>
    <row r="6284" spans="1:26" x14ac:dyDescent="0.3">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c r="V6284">
        <f t="shared" si="392"/>
        <v>6</v>
      </c>
      <c r="W6284">
        <f t="shared" si="393"/>
        <v>11</v>
      </c>
      <c r="X6284" t="str" cm="1">
        <f t="array" ref="X6284">_xlfn.IFS(W6284&lt;=3, "Q1", W6284&lt;=6, "Q2", W6284&lt;=9, "Q3", W6284&lt;=12, "Q4")</f>
        <v>Q4</v>
      </c>
      <c r="Y6284" s="4">
        <f t="shared" si="394"/>
        <v>-18.75</v>
      </c>
      <c r="Z6284" t="str">
        <f t="shared" si="395"/>
        <v>November</v>
      </c>
    </row>
    <row r="6285" spans="1:26" x14ac:dyDescent="0.3">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c r="V6285">
        <f t="shared" si="392"/>
        <v>4</v>
      </c>
      <c r="W6285">
        <f t="shared" si="393"/>
        <v>9</v>
      </c>
      <c r="X6285" t="str" cm="1">
        <f t="array" ref="X6285">_xlfn.IFS(W6285&lt;=3, "Q1", W6285&lt;=6, "Q2", W6285&lt;=9, "Q3", W6285&lt;=12, "Q4")</f>
        <v>Q3</v>
      </c>
      <c r="Y6285" s="4">
        <f t="shared" si="394"/>
        <v>47</v>
      </c>
      <c r="Z6285" t="str">
        <f t="shared" si="395"/>
        <v>September</v>
      </c>
    </row>
    <row r="6286" spans="1:26" x14ac:dyDescent="0.3">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c r="V6286">
        <f t="shared" si="392"/>
        <v>4</v>
      </c>
      <c r="W6286">
        <f t="shared" si="393"/>
        <v>9</v>
      </c>
      <c r="X6286" t="str" cm="1">
        <f t="array" ref="X6286">_xlfn.IFS(W6286&lt;=3, "Q1", W6286&lt;=6, "Q2", W6286&lt;=9, "Q3", W6286&lt;=12, "Q4")</f>
        <v>Q3</v>
      </c>
      <c r="Y6286" s="4">
        <f t="shared" si="394"/>
        <v>10</v>
      </c>
      <c r="Z6286" t="str">
        <f t="shared" si="395"/>
        <v>September</v>
      </c>
    </row>
    <row r="6287" spans="1:26" x14ac:dyDescent="0.3">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c r="V6287">
        <f t="shared" si="392"/>
        <v>5</v>
      </c>
      <c r="W6287">
        <f t="shared" si="393"/>
        <v>10</v>
      </c>
      <c r="X6287" t="str" cm="1">
        <f t="array" ref="X6287">_xlfn.IFS(W6287&lt;=3, "Q1", W6287&lt;=6, "Q2", W6287&lt;=9, "Q3", W6287&lt;=12, "Q4")</f>
        <v>Q4</v>
      </c>
      <c r="Y6287" s="4">
        <f t="shared" si="394"/>
        <v>-35</v>
      </c>
      <c r="Z6287" t="str">
        <f t="shared" si="395"/>
        <v>October</v>
      </c>
    </row>
    <row r="6288" spans="1:26" x14ac:dyDescent="0.3">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c r="V6288">
        <f t="shared" si="392"/>
        <v>7</v>
      </c>
      <c r="W6288">
        <f t="shared" si="393"/>
        <v>10</v>
      </c>
      <c r="X6288" t="str" cm="1">
        <f t="array" ref="X6288">_xlfn.IFS(W6288&lt;=3, "Q1", W6288&lt;=6, "Q2", W6288&lt;=9, "Q3", W6288&lt;=12, "Q4")</f>
        <v>Q4</v>
      </c>
      <c r="Y6288" s="4">
        <f t="shared" si="394"/>
        <v>7.5</v>
      </c>
      <c r="Z6288" t="str">
        <f t="shared" si="395"/>
        <v>October</v>
      </c>
    </row>
    <row r="6289" spans="1:26" x14ac:dyDescent="0.3">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c r="V6289">
        <f t="shared" si="392"/>
        <v>4</v>
      </c>
      <c r="W6289">
        <f t="shared" si="393"/>
        <v>7</v>
      </c>
      <c r="X6289" t="str" cm="1">
        <f t="array" ref="X6289">_xlfn.IFS(W6289&lt;=3, "Q1", W6289&lt;=6, "Q2", W6289&lt;=9, "Q3", W6289&lt;=12, "Q4")</f>
        <v>Q3</v>
      </c>
      <c r="Y6289" s="4">
        <f t="shared" si="394"/>
        <v>-17.5</v>
      </c>
      <c r="Z6289" t="str">
        <f t="shared" si="395"/>
        <v>July</v>
      </c>
    </row>
    <row r="6290" spans="1:26" x14ac:dyDescent="0.3">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c r="V6290">
        <f t="shared" si="392"/>
        <v>4</v>
      </c>
      <c r="W6290">
        <f t="shared" si="393"/>
        <v>7</v>
      </c>
      <c r="X6290" t="str" cm="1">
        <f t="array" ref="X6290">_xlfn.IFS(W6290&lt;=3, "Q1", W6290&lt;=6, "Q2", W6290&lt;=9, "Q3", W6290&lt;=12, "Q4")</f>
        <v>Q3</v>
      </c>
      <c r="Y6290" s="4">
        <f t="shared" si="394"/>
        <v>35</v>
      </c>
      <c r="Z6290" t="str">
        <f t="shared" si="395"/>
        <v>July</v>
      </c>
    </row>
    <row r="6291" spans="1:26" x14ac:dyDescent="0.3">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c r="V6291">
        <f t="shared" si="392"/>
        <v>5</v>
      </c>
      <c r="W6291">
        <f t="shared" si="393"/>
        <v>3</v>
      </c>
      <c r="X6291" t="str" cm="1">
        <f t="array" ref="X6291">_xlfn.IFS(W6291&lt;=3, "Q1", W6291&lt;=6, "Q2", W6291&lt;=9, "Q3", W6291&lt;=12, "Q4")</f>
        <v>Q1</v>
      </c>
      <c r="Y6291" s="4">
        <f t="shared" si="394"/>
        <v>11.25</v>
      </c>
      <c r="Z6291" t="str">
        <f t="shared" si="395"/>
        <v>March</v>
      </c>
    </row>
    <row r="6292" spans="1:26" x14ac:dyDescent="0.3">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c r="V6292">
        <f t="shared" si="392"/>
        <v>5</v>
      </c>
      <c r="W6292">
        <f t="shared" si="393"/>
        <v>3</v>
      </c>
      <c r="X6292" t="str" cm="1">
        <f t="array" ref="X6292">_xlfn.IFS(W6292&lt;=3, "Q1", W6292&lt;=6, "Q2", W6292&lt;=9, "Q3", W6292&lt;=12, "Q4")</f>
        <v>Q1</v>
      </c>
      <c r="Y6292" s="4">
        <f t="shared" si="394"/>
        <v>28.000000000000004</v>
      </c>
      <c r="Z6292" t="str">
        <f t="shared" si="395"/>
        <v>March</v>
      </c>
    </row>
    <row r="6293" spans="1:26" x14ac:dyDescent="0.3">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c r="V6293">
        <f t="shared" si="392"/>
        <v>3</v>
      </c>
      <c r="W6293">
        <f t="shared" si="393"/>
        <v>12</v>
      </c>
      <c r="X6293" t="str" cm="1">
        <f t="array" ref="X6293">_xlfn.IFS(W6293&lt;=3, "Q1", W6293&lt;=6, "Q2", W6293&lt;=9, "Q3", W6293&lt;=12, "Q4")</f>
        <v>Q4</v>
      </c>
      <c r="Y6293" s="4">
        <f t="shared" si="394"/>
        <v>24</v>
      </c>
      <c r="Z6293" t="str">
        <f t="shared" si="395"/>
        <v>December</v>
      </c>
    </row>
    <row r="6294" spans="1:26" x14ac:dyDescent="0.3">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c r="V6294">
        <f t="shared" si="392"/>
        <v>4</v>
      </c>
      <c r="W6294">
        <f t="shared" si="393"/>
        <v>4</v>
      </c>
      <c r="X6294" t="str" cm="1">
        <f t="array" ref="X6294">_xlfn.IFS(W6294&lt;=3, "Q1", W6294&lt;=6, "Q2", W6294&lt;=9, "Q3", W6294&lt;=12, "Q4")</f>
        <v>Q2</v>
      </c>
      <c r="Y6294" s="4">
        <f t="shared" si="394"/>
        <v>8.75</v>
      </c>
      <c r="Z6294" t="str">
        <f t="shared" si="395"/>
        <v>April</v>
      </c>
    </row>
    <row r="6295" spans="1:26" x14ac:dyDescent="0.3">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c r="V6295">
        <f t="shared" si="392"/>
        <v>4</v>
      </c>
      <c r="W6295">
        <f t="shared" si="393"/>
        <v>4</v>
      </c>
      <c r="X6295" t="str" cm="1">
        <f t="array" ref="X6295">_xlfn.IFS(W6295&lt;=3, "Q1", W6295&lt;=6, "Q2", W6295&lt;=9, "Q3", W6295&lt;=12, "Q4")</f>
        <v>Q2</v>
      </c>
      <c r="Y6295" s="4">
        <f t="shared" si="394"/>
        <v>26</v>
      </c>
      <c r="Z6295" t="str">
        <f t="shared" si="395"/>
        <v>April</v>
      </c>
    </row>
    <row r="6296" spans="1:26" x14ac:dyDescent="0.3">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c r="V6296">
        <f t="shared" si="392"/>
        <v>3</v>
      </c>
      <c r="W6296">
        <f t="shared" si="393"/>
        <v>9</v>
      </c>
      <c r="X6296" t="str" cm="1">
        <f t="array" ref="X6296">_xlfn.IFS(W6296&lt;=3, "Q1", W6296&lt;=6, "Q2", W6296&lt;=9, "Q3", W6296&lt;=12, "Q4")</f>
        <v>Q3</v>
      </c>
      <c r="Y6296" s="4">
        <f t="shared" si="394"/>
        <v>37.5</v>
      </c>
      <c r="Z6296" t="str">
        <f t="shared" si="395"/>
        <v>September</v>
      </c>
    </row>
    <row r="6297" spans="1:26" x14ac:dyDescent="0.3">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c r="V6297">
        <f t="shared" si="392"/>
        <v>4</v>
      </c>
      <c r="W6297">
        <f t="shared" si="393"/>
        <v>12</v>
      </c>
      <c r="X6297" t="str" cm="1">
        <f t="array" ref="X6297">_xlfn.IFS(W6297&lt;=3, "Q1", W6297&lt;=6, "Q2", W6297&lt;=9, "Q3", W6297&lt;=12, "Q4")</f>
        <v>Q4</v>
      </c>
      <c r="Y6297" s="4">
        <f t="shared" si="394"/>
        <v>28.999999999999996</v>
      </c>
      <c r="Z6297" t="str">
        <f t="shared" si="395"/>
        <v>December</v>
      </c>
    </row>
    <row r="6298" spans="1:26" x14ac:dyDescent="0.3">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c r="V6298">
        <f t="shared" si="392"/>
        <v>4</v>
      </c>
      <c r="W6298">
        <f t="shared" si="393"/>
        <v>12</v>
      </c>
      <c r="X6298" t="str" cm="1">
        <f t="array" ref="X6298">_xlfn.IFS(W6298&lt;=3, "Q1", W6298&lt;=6, "Q2", W6298&lt;=9, "Q3", W6298&lt;=12, "Q4")</f>
        <v>Q4</v>
      </c>
      <c r="Y6298" s="4">
        <f t="shared" si="394"/>
        <v>12.000000000000002</v>
      </c>
      <c r="Z6298" t="str">
        <f t="shared" si="395"/>
        <v>December</v>
      </c>
    </row>
    <row r="6299" spans="1:26" x14ac:dyDescent="0.3">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c r="V6299">
        <f t="shared" si="392"/>
        <v>4</v>
      </c>
      <c r="W6299">
        <f t="shared" si="393"/>
        <v>12</v>
      </c>
      <c r="X6299" t="str" cm="1">
        <f t="array" ref="X6299">_xlfn.IFS(W6299&lt;=3, "Q1", W6299&lt;=6, "Q2", W6299&lt;=9, "Q3", W6299&lt;=12, "Q4")</f>
        <v>Q4</v>
      </c>
      <c r="Y6299" s="4">
        <f t="shared" si="394"/>
        <v>47</v>
      </c>
      <c r="Z6299" t="str">
        <f t="shared" si="395"/>
        <v>December</v>
      </c>
    </row>
    <row r="6300" spans="1:26" x14ac:dyDescent="0.3">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c r="V6300">
        <f t="shared" si="392"/>
        <v>5</v>
      </c>
      <c r="W6300">
        <f t="shared" si="393"/>
        <v>10</v>
      </c>
      <c r="X6300" t="str" cm="1">
        <f t="array" ref="X6300">_xlfn.IFS(W6300&lt;=3, "Q1", W6300&lt;=6, "Q2", W6300&lt;=9, "Q3", W6300&lt;=12, "Q4")</f>
        <v>Q4</v>
      </c>
      <c r="Y6300" s="4">
        <f t="shared" si="394"/>
        <v>33.75</v>
      </c>
      <c r="Z6300" t="str">
        <f t="shared" si="395"/>
        <v>October</v>
      </c>
    </row>
    <row r="6301" spans="1:26" x14ac:dyDescent="0.3">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c r="V6301">
        <f t="shared" si="392"/>
        <v>3</v>
      </c>
      <c r="W6301">
        <f t="shared" si="393"/>
        <v>11</v>
      </c>
      <c r="X6301" t="str" cm="1">
        <f t="array" ref="X6301">_xlfn.IFS(W6301&lt;=3, "Q1", W6301&lt;=6, "Q2", W6301&lt;=9, "Q3", W6301&lt;=12, "Q4")</f>
        <v>Q4</v>
      </c>
      <c r="Y6301" s="4">
        <f t="shared" si="394"/>
        <v>37.000000000000007</v>
      </c>
      <c r="Z6301" t="str">
        <f t="shared" si="395"/>
        <v>November</v>
      </c>
    </row>
    <row r="6302" spans="1:26" x14ac:dyDescent="0.3">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c r="V6302">
        <f t="shared" si="392"/>
        <v>6</v>
      </c>
      <c r="W6302">
        <f t="shared" si="393"/>
        <v>6</v>
      </c>
      <c r="X6302" t="str" cm="1">
        <f t="array" ref="X6302">_xlfn.IFS(W6302&lt;=3, "Q1", W6302&lt;=6, "Q2", W6302&lt;=9, "Q3", W6302&lt;=12, "Q4")</f>
        <v>Q2</v>
      </c>
      <c r="Y6302" s="4">
        <f t="shared" si="394"/>
        <v>-155</v>
      </c>
      <c r="Z6302" t="str">
        <f t="shared" si="395"/>
        <v>June</v>
      </c>
    </row>
    <row r="6303" spans="1:26" x14ac:dyDescent="0.3">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c r="V6303">
        <f t="shared" si="392"/>
        <v>6</v>
      </c>
      <c r="W6303">
        <f t="shared" si="393"/>
        <v>6</v>
      </c>
      <c r="X6303" t="str" cm="1">
        <f t="array" ref="X6303">_xlfn.IFS(W6303&lt;=3, "Q1", W6303&lt;=6, "Q2", W6303&lt;=9, "Q3", W6303&lt;=12, "Q4")</f>
        <v>Q2</v>
      </c>
      <c r="Y6303" s="4">
        <f t="shared" si="394"/>
        <v>33.75</v>
      </c>
      <c r="Z6303" t="str">
        <f t="shared" si="395"/>
        <v>June</v>
      </c>
    </row>
    <row r="6304" spans="1:26" x14ac:dyDescent="0.3">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c r="V6304">
        <f t="shared" si="392"/>
        <v>4</v>
      </c>
      <c r="W6304">
        <f t="shared" si="393"/>
        <v>11</v>
      </c>
      <c r="X6304" t="str" cm="1">
        <f t="array" ref="X6304">_xlfn.IFS(W6304&lt;=3, "Q1", W6304&lt;=6, "Q2", W6304&lt;=9, "Q3", W6304&lt;=12, "Q4")</f>
        <v>Q4</v>
      </c>
      <c r="Y6304" s="4">
        <f t="shared" si="394"/>
        <v>10</v>
      </c>
      <c r="Z6304" t="str">
        <f t="shared" si="395"/>
        <v>November</v>
      </c>
    </row>
    <row r="6305" spans="1:26" x14ac:dyDescent="0.3">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c r="V6305">
        <f t="shared" si="392"/>
        <v>2</v>
      </c>
      <c r="W6305">
        <f t="shared" si="393"/>
        <v>6</v>
      </c>
      <c r="X6305" t="str" cm="1">
        <f t="array" ref="X6305">_xlfn.IFS(W6305&lt;=3, "Q1", W6305&lt;=6, "Q2", W6305&lt;=9, "Q3", W6305&lt;=12, "Q4")</f>
        <v>Q2</v>
      </c>
      <c r="Y6305" s="4">
        <f t="shared" si="394"/>
        <v>31.25</v>
      </c>
      <c r="Z6305" t="str">
        <f t="shared" si="395"/>
        <v>June</v>
      </c>
    </row>
    <row r="6306" spans="1:26" x14ac:dyDescent="0.3">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c r="V6306">
        <f t="shared" si="392"/>
        <v>0</v>
      </c>
      <c r="W6306">
        <f t="shared" si="393"/>
        <v>5</v>
      </c>
      <c r="X6306" t="str" cm="1">
        <f t="array" ref="X6306">_xlfn.IFS(W6306&lt;=3, "Q1", W6306&lt;=6, "Q2", W6306&lt;=9, "Q3", W6306&lt;=12, "Q4")</f>
        <v>Q2</v>
      </c>
      <c r="Y6306" s="4">
        <f t="shared" si="394"/>
        <v>48</v>
      </c>
      <c r="Z6306" t="str">
        <f t="shared" si="395"/>
        <v>May</v>
      </c>
    </row>
    <row r="6307" spans="1:26" x14ac:dyDescent="0.3">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c r="V6307">
        <f t="shared" si="392"/>
        <v>2</v>
      </c>
      <c r="W6307">
        <f t="shared" si="393"/>
        <v>11</v>
      </c>
      <c r="X6307" t="str" cm="1">
        <f t="array" ref="X6307">_xlfn.IFS(W6307&lt;=3, "Q1", W6307&lt;=6, "Q2", W6307&lt;=9, "Q3", W6307&lt;=12, "Q4")</f>
        <v>Q4</v>
      </c>
      <c r="Y6307" s="4">
        <f t="shared" si="394"/>
        <v>-23.75</v>
      </c>
      <c r="Z6307" t="str">
        <f t="shared" si="395"/>
        <v>November</v>
      </c>
    </row>
    <row r="6308" spans="1:26" x14ac:dyDescent="0.3">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c r="V6308">
        <f t="shared" si="392"/>
        <v>2</v>
      </c>
      <c r="W6308">
        <f t="shared" si="393"/>
        <v>11</v>
      </c>
      <c r="X6308" t="str" cm="1">
        <f t="array" ref="X6308">_xlfn.IFS(W6308&lt;=3, "Q1", W6308&lt;=6, "Q2", W6308&lt;=9, "Q3", W6308&lt;=12, "Q4")</f>
        <v>Q4</v>
      </c>
      <c r="Y6308" s="4">
        <f t="shared" si="394"/>
        <v>-13.749999999999998</v>
      </c>
      <c r="Z6308" t="str">
        <f t="shared" si="395"/>
        <v>November</v>
      </c>
    </row>
    <row r="6309" spans="1:26" x14ac:dyDescent="0.3">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c r="V6309">
        <f t="shared" si="392"/>
        <v>2</v>
      </c>
      <c r="W6309">
        <f t="shared" si="393"/>
        <v>11</v>
      </c>
      <c r="X6309" t="str" cm="1">
        <f t="array" ref="X6309">_xlfn.IFS(W6309&lt;=3, "Q1", W6309&lt;=6, "Q2", W6309&lt;=9, "Q3", W6309&lt;=12, "Q4")</f>
        <v>Q4</v>
      </c>
      <c r="Y6309" s="4">
        <f t="shared" si="394"/>
        <v>35</v>
      </c>
      <c r="Z6309" t="str">
        <f t="shared" si="395"/>
        <v>November</v>
      </c>
    </row>
    <row r="6310" spans="1:26" x14ac:dyDescent="0.3">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c r="V6310">
        <f t="shared" si="392"/>
        <v>2</v>
      </c>
      <c r="W6310">
        <f t="shared" si="393"/>
        <v>11</v>
      </c>
      <c r="X6310" t="str" cm="1">
        <f t="array" ref="X6310">_xlfn.IFS(W6310&lt;=3, "Q1", W6310&lt;=6, "Q2", W6310&lt;=9, "Q3", W6310&lt;=12, "Q4")</f>
        <v>Q4</v>
      </c>
      <c r="Y6310" s="4">
        <f t="shared" si="394"/>
        <v>-15.000000000000002</v>
      </c>
      <c r="Z6310" t="str">
        <f t="shared" si="395"/>
        <v>November</v>
      </c>
    </row>
    <row r="6311" spans="1:26" x14ac:dyDescent="0.3">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c r="V6311">
        <f t="shared" si="392"/>
        <v>2</v>
      </c>
      <c r="W6311">
        <f t="shared" si="393"/>
        <v>11</v>
      </c>
      <c r="X6311" t="str" cm="1">
        <f t="array" ref="X6311">_xlfn.IFS(W6311&lt;=3, "Q1", W6311&lt;=6, "Q2", W6311&lt;=9, "Q3", W6311&lt;=12, "Q4")</f>
        <v>Q4</v>
      </c>
      <c r="Y6311" s="4">
        <f t="shared" si="394"/>
        <v>36.25</v>
      </c>
      <c r="Z6311" t="str">
        <f t="shared" si="395"/>
        <v>November</v>
      </c>
    </row>
    <row r="6312" spans="1:26" x14ac:dyDescent="0.3">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c r="V6312">
        <f t="shared" si="392"/>
        <v>2</v>
      </c>
      <c r="W6312">
        <f t="shared" si="393"/>
        <v>11</v>
      </c>
      <c r="X6312" t="str" cm="1">
        <f t="array" ref="X6312">_xlfn.IFS(W6312&lt;=3, "Q1", W6312&lt;=6, "Q2", W6312&lt;=9, "Q3", W6312&lt;=12, "Q4")</f>
        <v>Q4</v>
      </c>
      <c r="Y6312" s="4">
        <f t="shared" si="394"/>
        <v>35</v>
      </c>
      <c r="Z6312" t="str">
        <f t="shared" si="395"/>
        <v>November</v>
      </c>
    </row>
    <row r="6313" spans="1:26" x14ac:dyDescent="0.3">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c r="V6313">
        <f t="shared" si="392"/>
        <v>5</v>
      </c>
      <c r="W6313">
        <f t="shared" si="393"/>
        <v>9</v>
      </c>
      <c r="X6313" t="str" cm="1">
        <f t="array" ref="X6313">_xlfn.IFS(W6313&lt;=3, "Q1", W6313&lt;=6, "Q2", W6313&lt;=9, "Q3", W6313&lt;=12, "Q4")</f>
        <v>Q3</v>
      </c>
      <c r="Y6313" s="4">
        <f t="shared" si="394"/>
        <v>17</v>
      </c>
      <c r="Z6313" t="str">
        <f t="shared" si="395"/>
        <v>September</v>
      </c>
    </row>
    <row r="6314" spans="1:26" x14ac:dyDescent="0.3">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c r="V6314">
        <f t="shared" si="392"/>
        <v>5</v>
      </c>
      <c r="W6314">
        <f t="shared" si="393"/>
        <v>2</v>
      </c>
      <c r="X6314" t="str" cm="1">
        <f t="array" ref="X6314">_xlfn.IFS(W6314&lt;=3, "Q1", W6314&lt;=6, "Q2", W6314&lt;=9, "Q3", W6314&lt;=12, "Q4")</f>
        <v>Q1</v>
      </c>
      <c r="Y6314" s="4">
        <f t="shared" si="394"/>
        <v>14.000000000000002</v>
      </c>
      <c r="Z6314" t="str">
        <f t="shared" si="395"/>
        <v>February</v>
      </c>
    </row>
    <row r="6315" spans="1:26" x14ac:dyDescent="0.3">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c r="V6315">
        <f t="shared" si="392"/>
        <v>5</v>
      </c>
      <c r="W6315">
        <f t="shared" si="393"/>
        <v>2</v>
      </c>
      <c r="X6315" t="str" cm="1">
        <f t="array" ref="X6315">_xlfn.IFS(W6315&lt;=3, "Q1", W6315&lt;=6, "Q2", W6315&lt;=9, "Q3", W6315&lt;=12, "Q4")</f>
        <v>Q1</v>
      </c>
      <c r="Y6315" s="4">
        <f t="shared" si="394"/>
        <v>49.000000000000007</v>
      </c>
      <c r="Z6315" t="str">
        <f t="shared" si="395"/>
        <v>February</v>
      </c>
    </row>
    <row r="6316" spans="1:26" x14ac:dyDescent="0.3">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c r="V6316">
        <f t="shared" si="392"/>
        <v>5</v>
      </c>
      <c r="W6316">
        <f t="shared" si="393"/>
        <v>11</v>
      </c>
      <c r="X6316" t="str" cm="1">
        <f t="array" ref="X6316">_xlfn.IFS(W6316&lt;=3, "Q1", W6316&lt;=6, "Q2", W6316&lt;=9, "Q3", W6316&lt;=12, "Q4")</f>
        <v>Q4</v>
      </c>
      <c r="Y6316" s="4">
        <f t="shared" si="394"/>
        <v>30.000000000000004</v>
      </c>
      <c r="Z6316" t="str">
        <f t="shared" si="395"/>
        <v>November</v>
      </c>
    </row>
    <row r="6317" spans="1:26" x14ac:dyDescent="0.3">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c r="V6317">
        <f t="shared" si="392"/>
        <v>5</v>
      </c>
      <c r="W6317">
        <f t="shared" si="393"/>
        <v>11</v>
      </c>
      <c r="X6317" t="str" cm="1">
        <f t="array" ref="X6317">_xlfn.IFS(W6317&lt;=3, "Q1", W6317&lt;=6, "Q2", W6317&lt;=9, "Q3", W6317&lt;=12, "Q4")</f>
        <v>Q4</v>
      </c>
      <c r="Y6317" s="4">
        <f t="shared" si="394"/>
        <v>49</v>
      </c>
      <c r="Z6317" t="str">
        <f t="shared" si="395"/>
        <v>November</v>
      </c>
    </row>
    <row r="6318" spans="1:26" x14ac:dyDescent="0.3">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c r="V6318">
        <f t="shared" si="392"/>
        <v>5</v>
      </c>
      <c r="W6318">
        <f t="shared" si="393"/>
        <v>11</v>
      </c>
      <c r="X6318" t="str" cm="1">
        <f t="array" ref="X6318">_xlfn.IFS(W6318&lt;=3, "Q1", W6318&lt;=6, "Q2", W6318&lt;=9, "Q3", W6318&lt;=12, "Q4")</f>
        <v>Q4</v>
      </c>
      <c r="Y6318" s="4">
        <f t="shared" si="394"/>
        <v>48</v>
      </c>
      <c r="Z6318" t="str">
        <f t="shared" si="395"/>
        <v>November</v>
      </c>
    </row>
    <row r="6319" spans="1:26" x14ac:dyDescent="0.3">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c r="V6319">
        <f t="shared" si="392"/>
        <v>5</v>
      </c>
      <c r="W6319">
        <f t="shared" si="393"/>
        <v>11</v>
      </c>
      <c r="X6319" t="str" cm="1">
        <f t="array" ref="X6319">_xlfn.IFS(W6319&lt;=3, "Q1", W6319&lt;=6, "Q2", W6319&lt;=9, "Q3", W6319&lt;=12, "Q4")</f>
        <v>Q4</v>
      </c>
      <c r="Y6319" s="4">
        <f t="shared" si="394"/>
        <v>50</v>
      </c>
      <c r="Z6319" t="str">
        <f t="shared" si="395"/>
        <v>November</v>
      </c>
    </row>
    <row r="6320" spans="1:26" x14ac:dyDescent="0.3">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c r="V6320">
        <f t="shared" si="392"/>
        <v>4</v>
      </c>
      <c r="W6320">
        <f t="shared" si="393"/>
        <v>11</v>
      </c>
      <c r="X6320" t="str" cm="1">
        <f t="array" ref="X6320">_xlfn.IFS(W6320&lt;=3, "Q1", W6320&lt;=6, "Q2", W6320&lt;=9, "Q3", W6320&lt;=12, "Q4")</f>
        <v>Q4</v>
      </c>
      <c r="Y6320" s="4">
        <f t="shared" si="394"/>
        <v>8.75</v>
      </c>
      <c r="Z6320" t="str">
        <f t="shared" si="395"/>
        <v>November</v>
      </c>
    </row>
    <row r="6321" spans="1:26" x14ac:dyDescent="0.3">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c r="V6321">
        <f t="shared" si="392"/>
        <v>4</v>
      </c>
      <c r="W6321">
        <f t="shared" si="393"/>
        <v>11</v>
      </c>
      <c r="X6321" t="str" cm="1">
        <f t="array" ref="X6321">_xlfn.IFS(W6321&lt;=3, "Q1", W6321&lt;=6, "Q2", W6321&lt;=9, "Q3", W6321&lt;=12, "Q4")</f>
        <v>Q4</v>
      </c>
      <c r="Y6321" s="4">
        <f t="shared" si="394"/>
        <v>45</v>
      </c>
      <c r="Z6321" t="str">
        <f t="shared" si="395"/>
        <v>November</v>
      </c>
    </row>
    <row r="6322" spans="1:26" x14ac:dyDescent="0.3">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c r="V6322">
        <f t="shared" si="392"/>
        <v>4</v>
      </c>
      <c r="W6322">
        <f t="shared" si="393"/>
        <v>9</v>
      </c>
      <c r="X6322" t="str" cm="1">
        <f t="array" ref="X6322">_xlfn.IFS(W6322&lt;=3, "Q1", W6322&lt;=6, "Q2", W6322&lt;=9, "Q3", W6322&lt;=12, "Q4")</f>
        <v>Q3</v>
      </c>
      <c r="Y6322" s="4">
        <f t="shared" si="394"/>
        <v>35</v>
      </c>
      <c r="Z6322" t="str">
        <f t="shared" si="395"/>
        <v>September</v>
      </c>
    </row>
    <row r="6323" spans="1:26" x14ac:dyDescent="0.3">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c r="V6323">
        <f t="shared" si="392"/>
        <v>4</v>
      </c>
      <c r="W6323">
        <f t="shared" si="393"/>
        <v>10</v>
      </c>
      <c r="X6323" t="str" cm="1">
        <f t="array" ref="X6323">_xlfn.IFS(W6323&lt;=3, "Q1", W6323&lt;=6, "Q2", W6323&lt;=9, "Q3", W6323&lt;=12, "Q4")</f>
        <v>Q4</v>
      </c>
      <c r="Y6323" s="4">
        <f t="shared" si="394"/>
        <v>36.25</v>
      </c>
      <c r="Z6323" t="str">
        <f t="shared" si="395"/>
        <v>October</v>
      </c>
    </row>
    <row r="6324" spans="1:26" x14ac:dyDescent="0.3">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c r="V6324">
        <f t="shared" si="392"/>
        <v>4</v>
      </c>
      <c r="W6324">
        <f t="shared" si="393"/>
        <v>6</v>
      </c>
      <c r="X6324" t="str" cm="1">
        <f t="array" ref="X6324">_xlfn.IFS(W6324&lt;=3, "Q1", W6324&lt;=6, "Q2", W6324&lt;=9, "Q3", W6324&lt;=12, "Q4")</f>
        <v>Q2</v>
      </c>
      <c r="Y6324" s="4">
        <f t="shared" si="394"/>
        <v>49</v>
      </c>
      <c r="Z6324" t="str">
        <f t="shared" si="395"/>
        <v>June</v>
      </c>
    </row>
    <row r="6325" spans="1:26" x14ac:dyDescent="0.3">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c r="V6325">
        <f t="shared" si="392"/>
        <v>6</v>
      </c>
      <c r="W6325">
        <f t="shared" si="393"/>
        <v>6</v>
      </c>
      <c r="X6325" t="str" cm="1">
        <f t="array" ref="X6325">_xlfn.IFS(W6325&lt;=3, "Q1", W6325&lt;=6, "Q2", W6325&lt;=9, "Q3", W6325&lt;=12, "Q4")</f>
        <v>Q2</v>
      </c>
      <c r="Y6325" s="4">
        <f t="shared" si="394"/>
        <v>47</v>
      </c>
      <c r="Z6325" t="str">
        <f t="shared" si="395"/>
        <v>June</v>
      </c>
    </row>
    <row r="6326" spans="1:26" x14ac:dyDescent="0.3">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c r="V6326">
        <f t="shared" si="392"/>
        <v>4</v>
      </c>
      <c r="W6326">
        <f t="shared" si="393"/>
        <v>10</v>
      </c>
      <c r="X6326" t="str" cm="1">
        <f t="array" ref="X6326">_xlfn.IFS(W6326&lt;=3, "Q1", W6326&lt;=6, "Q2", W6326&lt;=9, "Q3", W6326&lt;=12, "Q4")</f>
        <v>Q4</v>
      </c>
      <c r="Y6326" s="4">
        <f t="shared" si="394"/>
        <v>48.000000000000007</v>
      </c>
      <c r="Z6326" t="str">
        <f t="shared" si="395"/>
        <v>October</v>
      </c>
    </row>
    <row r="6327" spans="1:26" x14ac:dyDescent="0.3">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c r="V6327">
        <f t="shared" si="392"/>
        <v>4</v>
      </c>
      <c r="W6327">
        <f t="shared" si="393"/>
        <v>10</v>
      </c>
      <c r="X6327" t="str" cm="1">
        <f t="array" ref="X6327">_xlfn.IFS(W6327&lt;=3, "Q1", W6327&lt;=6, "Q2", W6327&lt;=9, "Q3", W6327&lt;=12, "Q4")</f>
        <v>Q4</v>
      </c>
      <c r="Y6327" s="4">
        <f t="shared" si="394"/>
        <v>49</v>
      </c>
      <c r="Z6327" t="str">
        <f t="shared" si="395"/>
        <v>October</v>
      </c>
    </row>
    <row r="6328" spans="1:26" x14ac:dyDescent="0.3">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c r="V6328">
        <f t="shared" si="392"/>
        <v>6</v>
      </c>
      <c r="W6328">
        <f t="shared" si="393"/>
        <v>1</v>
      </c>
      <c r="X6328" t="str" cm="1">
        <f t="array" ref="X6328">_xlfn.IFS(W6328&lt;=3, "Q1", W6328&lt;=6, "Q2", W6328&lt;=9, "Q3", W6328&lt;=12, "Q4")</f>
        <v>Q1</v>
      </c>
      <c r="Y6328" s="4">
        <f t="shared" si="394"/>
        <v>28.999999999999996</v>
      </c>
      <c r="Z6328" t="str">
        <f t="shared" si="395"/>
        <v>January</v>
      </c>
    </row>
    <row r="6329" spans="1:26" x14ac:dyDescent="0.3">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c r="V6329">
        <f t="shared" si="392"/>
        <v>6</v>
      </c>
      <c r="W6329">
        <f t="shared" si="393"/>
        <v>1</v>
      </c>
      <c r="X6329" t="str" cm="1">
        <f t="array" ref="X6329">_xlfn.IFS(W6329&lt;=3, "Q1", W6329&lt;=6, "Q2", W6329&lt;=9, "Q3", W6329&lt;=12, "Q4")</f>
        <v>Q1</v>
      </c>
      <c r="Y6329" s="4">
        <f t="shared" si="394"/>
        <v>11</v>
      </c>
      <c r="Z6329" t="str">
        <f t="shared" si="395"/>
        <v>January</v>
      </c>
    </row>
    <row r="6330" spans="1:26" x14ac:dyDescent="0.3">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c r="V6330">
        <f t="shared" si="392"/>
        <v>6</v>
      </c>
      <c r="W6330">
        <f t="shared" si="393"/>
        <v>1</v>
      </c>
      <c r="X6330" t="str" cm="1">
        <f t="array" ref="X6330">_xlfn.IFS(W6330&lt;=3, "Q1", W6330&lt;=6, "Q2", W6330&lt;=9, "Q3", W6330&lt;=12, "Q4")</f>
        <v>Q1</v>
      </c>
      <c r="Y6330" s="4">
        <f t="shared" si="394"/>
        <v>47</v>
      </c>
      <c r="Z6330" t="str">
        <f t="shared" si="395"/>
        <v>January</v>
      </c>
    </row>
    <row r="6331" spans="1:26" x14ac:dyDescent="0.3">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c r="V6331">
        <f t="shared" si="392"/>
        <v>6</v>
      </c>
      <c r="W6331">
        <f t="shared" si="393"/>
        <v>1</v>
      </c>
      <c r="X6331" t="str" cm="1">
        <f t="array" ref="X6331">_xlfn.IFS(W6331&lt;=3, "Q1", W6331&lt;=6, "Q2", W6331&lt;=9, "Q3", W6331&lt;=12, "Q4")</f>
        <v>Q1</v>
      </c>
      <c r="Y6331" s="4">
        <f t="shared" si="394"/>
        <v>37.777777777777779</v>
      </c>
      <c r="Z6331" t="str">
        <f t="shared" si="395"/>
        <v>January</v>
      </c>
    </row>
    <row r="6332" spans="1:26" x14ac:dyDescent="0.3">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c r="V6332">
        <f t="shared" si="392"/>
        <v>6</v>
      </c>
      <c r="W6332">
        <f t="shared" si="393"/>
        <v>1</v>
      </c>
      <c r="X6332" t="str" cm="1">
        <f t="array" ref="X6332">_xlfn.IFS(W6332&lt;=3, "Q1", W6332&lt;=6, "Q2", W6332&lt;=9, "Q3", W6332&lt;=12, "Q4")</f>
        <v>Q1</v>
      </c>
      <c r="Y6332" s="4">
        <f t="shared" si="394"/>
        <v>24.000000000000004</v>
      </c>
      <c r="Z6332" t="str">
        <f t="shared" si="395"/>
        <v>January</v>
      </c>
    </row>
    <row r="6333" spans="1:26" x14ac:dyDescent="0.3">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c r="V6333">
        <f t="shared" si="392"/>
        <v>6</v>
      </c>
      <c r="W6333">
        <f t="shared" si="393"/>
        <v>1</v>
      </c>
      <c r="X6333" t="str" cm="1">
        <f t="array" ref="X6333">_xlfn.IFS(W6333&lt;=3, "Q1", W6333&lt;=6, "Q2", W6333&lt;=9, "Q3", W6333&lt;=12, "Q4")</f>
        <v>Q1</v>
      </c>
      <c r="Y6333" s="4">
        <f t="shared" si="394"/>
        <v>28.999999999999996</v>
      </c>
      <c r="Z6333" t="str">
        <f t="shared" si="395"/>
        <v>January</v>
      </c>
    </row>
    <row r="6334" spans="1:26" x14ac:dyDescent="0.3">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c r="V6334">
        <f t="shared" si="392"/>
        <v>6</v>
      </c>
      <c r="W6334">
        <f t="shared" si="393"/>
        <v>1</v>
      </c>
      <c r="X6334" t="str" cm="1">
        <f t="array" ref="X6334">_xlfn.IFS(W6334&lt;=3, "Q1", W6334&lt;=6, "Q2", W6334&lt;=9, "Q3", W6334&lt;=12, "Q4")</f>
        <v>Q1</v>
      </c>
      <c r="Y6334" s="4">
        <f t="shared" si="394"/>
        <v>33</v>
      </c>
      <c r="Z6334" t="str">
        <f t="shared" si="395"/>
        <v>January</v>
      </c>
    </row>
    <row r="6335" spans="1:26" x14ac:dyDescent="0.3">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c r="V6335">
        <f t="shared" si="392"/>
        <v>6</v>
      </c>
      <c r="W6335">
        <f t="shared" si="393"/>
        <v>1</v>
      </c>
      <c r="X6335" t="str" cm="1">
        <f t="array" ref="X6335">_xlfn.IFS(W6335&lt;=3, "Q1", W6335&lt;=6, "Q2", W6335&lt;=9, "Q3", W6335&lt;=12, "Q4")</f>
        <v>Q1</v>
      </c>
      <c r="Y6335" s="4">
        <f t="shared" si="394"/>
        <v>45</v>
      </c>
      <c r="Z6335" t="str">
        <f t="shared" si="395"/>
        <v>January</v>
      </c>
    </row>
    <row r="6336" spans="1:26" x14ac:dyDescent="0.3">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c r="V6336">
        <f t="shared" si="392"/>
        <v>4</v>
      </c>
      <c r="W6336">
        <f t="shared" si="393"/>
        <v>7</v>
      </c>
      <c r="X6336" t="str" cm="1">
        <f t="array" ref="X6336">_xlfn.IFS(W6336&lt;=3, "Q1", W6336&lt;=6, "Q2", W6336&lt;=9, "Q3", W6336&lt;=12, "Q4")</f>
        <v>Q3</v>
      </c>
      <c r="Y6336" s="4">
        <f t="shared" si="394"/>
        <v>47</v>
      </c>
      <c r="Z6336" t="str">
        <f t="shared" si="395"/>
        <v>July</v>
      </c>
    </row>
    <row r="6337" spans="1:26" x14ac:dyDescent="0.3">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c r="V6337">
        <f t="shared" si="392"/>
        <v>4</v>
      </c>
      <c r="W6337">
        <f t="shared" si="393"/>
        <v>7</v>
      </c>
      <c r="X6337" t="str" cm="1">
        <f t="array" ref="X6337">_xlfn.IFS(W6337&lt;=3, "Q1", W6337&lt;=6, "Q2", W6337&lt;=9, "Q3", W6337&lt;=12, "Q4")</f>
        <v>Q3</v>
      </c>
      <c r="Y6337" s="4">
        <f t="shared" si="394"/>
        <v>35</v>
      </c>
      <c r="Z6337" t="str">
        <f t="shared" si="395"/>
        <v>July</v>
      </c>
    </row>
    <row r="6338" spans="1:26" x14ac:dyDescent="0.3">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c r="V6338">
        <f t="shared" si="392"/>
        <v>7</v>
      </c>
      <c r="W6338">
        <f t="shared" si="393"/>
        <v>8</v>
      </c>
      <c r="X6338" t="str" cm="1">
        <f t="array" ref="X6338">_xlfn.IFS(W6338&lt;=3, "Q1", W6338&lt;=6, "Q2", W6338&lt;=9, "Q3", W6338&lt;=12, "Q4")</f>
        <v>Q3</v>
      </c>
      <c r="Y6338" s="4">
        <f t="shared" si="394"/>
        <v>34</v>
      </c>
      <c r="Z6338" t="str">
        <f t="shared" si="395"/>
        <v>August</v>
      </c>
    </row>
    <row r="6339" spans="1:26" x14ac:dyDescent="0.3">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c r="V6339">
        <f t="shared" ref="V6339:V6402" si="396">D6339-C6339</f>
        <v>7</v>
      </c>
      <c r="W6339">
        <f t="shared" ref="W6339:W6402" si="397">MONTH(C6339)</f>
        <v>8</v>
      </c>
      <c r="X6339" t="str" cm="1">
        <f t="array" ref="X6339">_xlfn.IFS(W6339&lt;=3, "Q1", W6339&lt;=6, "Q2", W6339&lt;=9, "Q3", W6339&lt;=12, "Q4")</f>
        <v>Q3</v>
      </c>
      <c r="Y6339" s="4">
        <f t="shared" ref="Y6339:Y6402" si="398">(U6339/R6339)*100</f>
        <v>12.5</v>
      </c>
      <c r="Z6339" t="str">
        <f t="shared" ref="Z6339:Z6402" si="399">TEXT(C6339, "mmmm")</f>
        <v>August</v>
      </c>
    </row>
    <row r="6340" spans="1:26" x14ac:dyDescent="0.3">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c r="V6340">
        <f t="shared" si="396"/>
        <v>4</v>
      </c>
      <c r="W6340">
        <f t="shared" si="397"/>
        <v>10</v>
      </c>
      <c r="X6340" t="str" cm="1">
        <f t="array" ref="X6340">_xlfn.IFS(W6340&lt;=3, "Q1", W6340&lt;=6, "Q2", W6340&lt;=9, "Q3", W6340&lt;=12, "Q4")</f>
        <v>Q4</v>
      </c>
      <c r="Y6340" s="4">
        <f t="shared" si="398"/>
        <v>50</v>
      </c>
      <c r="Z6340" t="str">
        <f t="shared" si="399"/>
        <v>October</v>
      </c>
    </row>
    <row r="6341" spans="1:26" x14ac:dyDescent="0.3">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c r="V6341">
        <f t="shared" si="396"/>
        <v>4</v>
      </c>
      <c r="W6341">
        <f t="shared" si="397"/>
        <v>10</v>
      </c>
      <c r="X6341" t="str" cm="1">
        <f t="array" ref="X6341">_xlfn.IFS(W6341&lt;=3, "Q1", W6341&lt;=6, "Q2", W6341&lt;=9, "Q3", W6341&lt;=12, "Q4")</f>
        <v>Q4</v>
      </c>
      <c r="Y6341" s="4">
        <f t="shared" si="398"/>
        <v>1.1111111111111112</v>
      </c>
      <c r="Z6341" t="str">
        <f t="shared" si="399"/>
        <v>October</v>
      </c>
    </row>
    <row r="6342" spans="1:26" x14ac:dyDescent="0.3">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c r="V6342">
        <f t="shared" si="396"/>
        <v>4</v>
      </c>
      <c r="W6342">
        <f t="shared" si="397"/>
        <v>10</v>
      </c>
      <c r="X6342" t="str" cm="1">
        <f t="array" ref="X6342">_xlfn.IFS(W6342&lt;=3, "Q1", W6342&lt;=6, "Q2", W6342&lt;=9, "Q3", W6342&lt;=12, "Q4")</f>
        <v>Q4</v>
      </c>
      <c r="Y6342" s="4">
        <f t="shared" si="398"/>
        <v>26</v>
      </c>
      <c r="Z6342" t="str">
        <f t="shared" si="399"/>
        <v>October</v>
      </c>
    </row>
    <row r="6343" spans="1:26" x14ac:dyDescent="0.3">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c r="V6343">
        <f t="shared" si="396"/>
        <v>2</v>
      </c>
      <c r="W6343">
        <f t="shared" si="397"/>
        <v>12</v>
      </c>
      <c r="X6343" t="str" cm="1">
        <f t="array" ref="X6343">_xlfn.IFS(W6343&lt;=3, "Q1", W6343&lt;=6, "Q2", W6343&lt;=9, "Q3", W6343&lt;=12, "Q4")</f>
        <v>Q4</v>
      </c>
      <c r="Y6343" s="4">
        <f t="shared" si="398"/>
        <v>-22.5</v>
      </c>
      <c r="Z6343" t="str">
        <f t="shared" si="399"/>
        <v>December</v>
      </c>
    </row>
    <row r="6344" spans="1:26" x14ac:dyDescent="0.3">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c r="V6344">
        <f t="shared" si="396"/>
        <v>3</v>
      </c>
      <c r="W6344">
        <f t="shared" si="397"/>
        <v>3</v>
      </c>
      <c r="X6344" t="str" cm="1">
        <f t="array" ref="X6344">_xlfn.IFS(W6344&lt;=3, "Q1", W6344&lt;=6, "Q2", W6344&lt;=9, "Q3", W6344&lt;=12, "Q4")</f>
        <v>Q1</v>
      </c>
      <c r="Y6344" s="4">
        <f t="shared" si="398"/>
        <v>44.000000000000007</v>
      </c>
      <c r="Z6344" t="str">
        <f t="shared" si="399"/>
        <v>March</v>
      </c>
    </row>
    <row r="6345" spans="1:26" x14ac:dyDescent="0.3">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c r="V6345">
        <f t="shared" si="396"/>
        <v>3</v>
      </c>
      <c r="W6345">
        <f t="shared" si="397"/>
        <v>3</v>
      </c>
      <c r="X6345" t="str" cm="1">
        <f t="array" ref="X6345">_xlfn.IFS(W6345&lt;=3, "Q1", W6345&lt;=6, "Q2", W6345&lt;=9, "Q3", W6345&lt;=12, "Q4")</f>
        <v>Q1</v>
      </c>
      <c r="Y6345" s="4">
        <f t="shared" si="398"/>
        <v>49</v>
      </c>
      <c r="Z6345" t="str">
        <f t="shared" si="399"/>
        <v>March</v>
      </c>
    </row>
    <row r="6346" spans="1:26" x14ac:dyDescent="0.3">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c r="V6346">
        <f t="shared" si="396"/>
        <v>3</v>
      </c>
      <c r="W6346">
        <f t="shared" si="397"/>
        <v>3</v>
      </c>
      <c r="X6346" t="str" cm="1">
        <f t="array" ref="X6346">_xlfn.IFS(W6346&lt;=3, "Q1", W6346&lt;=6, "Q2", W6346&lt;=9, "Q3", W6346&lt;=12, "Q4")</f>
        <v>Q1</v>
      </c>
      <c r="Y6346" s="4">
        <f t="shared" si="398"/>
        <v>47.999999999999993</v>
      </c>
      <c r="Z6346" t="str">
        <f t="shared" si="399"/>
        <v>March</v>
      </c>
    </row>
    <row r="6347" spans="1:26" x14ac:dyDescent="0.3">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c r="V6347">
        <f t="shared" si="396"/>
        <v>3</v>
      </c>
      <c r="W6347">
        <f t="shared" si="397"/>
        <v>3</v>
      </c>
      <c r="X6347" t="str" cm="1">
        <f t="array" ref="X6347">_xlfn.IFS(W6347&lt;=3, "Q1", W6347&lt;=6, "Q2", W6347&lt;=9, "Q3", W6347&lt;=12, "Q4")</f>
        <v>Q1</v>
      </c>
      <c r="Y6347" s="4">
        <f t="shared" si="398"/>
        <v>28.999999999999996</v>
      </c>
      <c r="Z6347" t="str">
        <f t="shared" si="399"/>
        <v>March</v>
      </c>
    </row>
    <row r="6348" spans="1:26" x14ac:dyDescent="0.3">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c r="V6348">
        <f t="shared" si="396"/>
        <v>0</v>
      </c>
      <c r="W6348">
        <f t="shared" si="397"/>
        <v>10</v>
      </c>
      <c r="X6348" t="str" cm="1">
        <f t="array" ref="X6348">_xlfn.IFS(W6348&lt;=3, "Q1", W6348&lt;=6, "Q2", W6348&lt;=9, "Q3", W6348&lt;=12, "Q4")</f>
        <v>Q4</v>
      </c>
      <c r="Y6348" s="4">
        <f t="shared" si="398"/>
        <v>49</v>
      </c>
      <c r="Z6348" t="str">
        <f t="shared" si="399"/>
        <v>October</v>
      </c>
    </row>
    <row r="6349" spans="1:26" x14ac:dyDescent="0.3">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c r="V6349">
        <f t="shared" si="396"/>
        <v>5</v>
      </c>
      <c r="W6349">
        <f t="shared" si="397"/>
        <v>5</v>
      </c>
      <c r="X6349" t="str" cm="1">
        <f t="array" ref="X6349">_xlfn.IFS(W6349&lt;=3, "Q1", W6349&lt;=6, "Q2", W6349&lt;=9, "Q3", W6349&lt;=12, "Q4")</f>
        <v>Q2</v>
      </c>
      <c r="Y6349" s="4">
        <f t="shared" si="398"/>
        <v>36.25</v>
      </c>
      <c r="Z6349" t="str">
        <f t="shared" si="399"/>
        <v>May</v>
      </c>
    </row>
    <row r="6350" spans="1:26" x14ac:dyDescent="0.3">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c r="V6350">
        <f t="shared" si="396"/>
        <v>5</v>
      </c>
      <c r="W6350">
        <f t="shared" si="397"/>
        <v>5</v>
      </c>
      <c r="X6350" t="str" cm="1">
        <f t="array" ref="X6350">_xlfn.IFS(W6350&lt;=3, "Q1", W6350&lt;=6, "Q2", W6350&lt;=9, "Q3", W6350&lt;=12, "Q4")</f>
        <v>Q2</v>
      </c>
      <c r="Y6350" s="4">
        <f t="shared" si="398"/>
        <v>28.000000000000004</v>
      </c>
      <c r="Z6350" t="str">
        <f t="shared" si="399"/>
        <v>May</v>
      </c>
    </row>
    <row r="6351" spans="1:26" x14ac:dyDescent="0.3">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c r="V6351">
        <f t="shared" si="396"/>
        <v>5</v>
      </c>
      <c r="W6351">
        <f t="shared" si="397"/>
        <v>5</v>
      </c>
      <c r="X6351" t="str" cm="1">
        <f t="array" ref="X6351">_xlfn.IFS(W6351&lt;=3, "Q1", W6351&lt;=6, "Q2", W6351&lt;=9, "Q3", W6351&lt;=12, "Q4")</f>
        <v>Q2</v>
      </c>
      <c r="Y6351" s="4">
        <f t="shared" si="398"/>
        <v>30</v>
      </c>
      <c r="Z6351" t="str">
        <f t="shared" si="399"/>
        <v>May</v>
      </c>
    </row>
    <row r="6352" spans="1:26" x14ac:dyDescent="0.3">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c r="V6352">
        <f t="shared" si="396"/>
        <v>5</v>
      </c>
      <c r="W6352">
        <f t="shared" si="397"/>
        <v>9</v>
      </c>
      <c r="X6352" t="str" cm="1">
        <f t="array" ref="X6352">_xlfn.IFS(W6352&lt;=3, "Q1", W6352&lt;=6, "Q2", W6352&lt;=9, "Q3", W6352&lt;=12, "Q4")</f>
        <v>Q3</v>
      </c>
      <c r="Y6352" s="4">
        <f t="shared" si="398"/>
        <v>-97.5</v>
      </c>
      <c r="Z6352" t="str">
        <f t="shared" si="399"/>
        <v>September</v>
      </c>
    </row>
    <row r="6353" spans="1:26" x14ac:dyDescent="0.3">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c r="V6353">
        <f t="shared" si="396"/>
        <v>5</v>
      </c>
      <c r="W6353">
        <f t="shared" si="397"/>
        <v>11</v>
      </c>
      <c r="X6353" t="str" cm="1">
        <f t="array" ref="X6353">_xlfn.IFS(W6353&lt;=3, "Q1", W6353&lt;=6, "Q2", W6353&lt;=9, "Q3", W6353&lt;=12, "Q4")</f>
        <v>Q4</v>
      </c>
      <c r="Y6353" s="4">
        <f t="shared" si="398"/>
        <v>7.5000000000000009</v>
      </c>
      <c r="Z6353" t="str">
        <f t="shared" si="399"/>
        <v>November</v>
      </c>
    </row>
    <row r="6354" spans="1:26" x14ac:dyDescent="0.3">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c r="V6354">
        <f t="shared" si="396"/>
        <v>6</v>
      </c>
      <c r="W6354">
        <f t="shared" si="397"/>
        <v>9</v>
      </c>
      <c r="X6354" t="str" cm="1">
        <f t="array" ref="X6354">_xlfn.IFS(W6354&lt;=3, "Q1", W6354&lt;=6, "Q2", W6354&lt;=9, "Q3", W6354&lt;=12, "Q4")</f>
        <v>Q3</v>
      </c>
      <c r="Y6354" s="4">
        <f t="shared" si="398"/>
        <v>-83.333333333333329</v>
      </c>
      <c r="Z6354" t="str">
        <f t="shared" si="399"/>
        <v>September</v>
      </c>
    </row>
    <row r="6355" spans="1:26" x14ac:dyDescent="0.3">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c r="V6355">
        <f t="shared" si="396"/>
        <v>6</v>
      </c>
      <c r="W6355">
        <f t="shared" si="397"/>
        <v>9</v>
      </c>
      <c r="X6355" t="str" cm="1">
        <f t="array" ref="X6355">_xlfn.IFS(W6355&lt;=3, "Q1", W6355&lt;=6, "Q2", W6355&lt;=9, "Q3", W6355&lt;=12, "Q4")</f>
        <v>Q3</v>
      </c>
      <c r="Y6355" s="4">
        <f t="shared" si="398"/>
        <v>25</v>
      </c>
      <c r="Z6355" t="str">
        <f t="shared" si="399"/>
        <v>September</v>
      </c>
    </row>
    <row r="6356" spans="1:26" x14ac:dyDescent="0.3">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c r="V6356">
        <f t="shared" si="396"/>
        <v>6</v>
      </c>
      <c r="W6356">
        <f t="shared" si="397"/>
        <v>9</v>
      </c>
      <c r="X6356" t="str" cm="1">
        <f t="array" ref="X6356">_xlfn.IFS(W6356&lt;=3, "Q1", W6356&lt;=6, "Q2", W6356&lt;=9, "Q3", W6356&lt;=12, "Q4")</f>
        <v>Q3</v>
      </c>
      <c r="Y6356" s="4">
        <f t="shared" si="398"/>
        <v>30</v>
      </c>
      <c r="Z6356" t="str">
        <f t="shared" si="399"/>
        <v>September</v>
      </c>
    </row>
    <row r="6357" spans="1:26" x14ac:dyDescent="0.3">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c r="V6357">
        <f t="shared" si="396"/>
        <v>7</v>
      </c>
      <c r="W6357">
        <f t="shared" si="397"/>
        <v>10</v>
      </c>
      <c r="X6357" t="str" cm="1">
        <f t="array" ref="X6357">_xlfn.IFS(W6357&lt;=3, "Q1", W6357&lt;=6, "Q2", W6357&lt;=9, "Q3", W6357&lt;=12, "Q4")</f>
        <v>Q4</v>
      </c>
      <c r="Y6357" s="4">
        <f t="shared" si="398"/>
        <v>-16.25</v>
      </c>
      <c r="Z6357" t="str">
        <f t="shared" si="399"/>
        <v>October</v>
      </c>
    </row>
    <row r="6358" spans="1:26" x14ac:dyDescent="0.3">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c r="V6358">
        <f t="shared" si="396"/>
        <v>5</v>
      </c>
      <c r="W6358">
        <f t="shared" si="397"/>
        <v>1</v>
      </c>
      <c r="X6358" t="str" cm="1">
        <f t="array" ref="X6358">_xlfn.IFS(W6358&lt;=3, "Q1", W6358&lt;=6, "Q2", W6358&lt;=9, "Q3", W6358&lt;=12, "Q4")</f>
        <v>Q1</v>
      </c>
      <c r="Y6358" s="4">
        <f t="shared" si="398"/>
        <v>35</v>
      </c>
      <c r="Z6358" t="str">
        <f t="shared" si="399"/>
        <v>January</v>
      </c>
    </row>
    <row r="6359" spans="1:26" x14ac:dyDescent="0.3">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c r="V6359">
        <f t="shared" si="396"/>
        <v>5</v>
      </c>
      <c r="W6359">
        <f t="shared" si="397"/>
        <v>1</v>
      </c>
      <c r="X6359" t="str" cm="1">
        <f t="array" ref="X6359">_xlfn.IFS(W6359&lt;=3, "Q1", W6359&lt;=6, "Q2", W6359&lt;=9, "Q3", W6359&lt;=12, "Q4")</f>
        <v>Q1</v>
      </c>
      <c r="Y6359" s="4">
        <f t="shared" si="398"/>
        <v>47.999999999999993</v>
      </c>
      <c r="Z6359" t="str">
        <f t="shared" si="399"/>
        <v>January</v>
      </c>
    </row>
    <row r="6360" spans="1:26" x14ac:dyDescent="0.3">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c r="V6360">
        <f t="shared" si="396"/>
        <v>5</v>
      </c>
      <c r="W6360">
        <f t="shared" si="397"/>
        <v>1</v>
      </c>
      <c r="X6360" t="str" cm="1">
        <f t="array" ref="X6360">_xlfn.IFS(W6360&lt;=3, "Q1", W6360&lt;=6, "Q2", W6360&lt;=9, "Q3", W6360&lt;=12, "Q4")</f>
        <v>Q1</v>
      </c>
      <c r="Y6360" s="4">
        <f t="shared" si="398"/>
        <v>47.999999999999993</v>
      </c>
      <c r="Z6360" t="str">
        <f t="shared" si="399"/>
        <v>January</v>
      </c>
    </row>
    <row r="6361" spans="1:26" x14ac:dyDescent="0.3">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c r="V6361">
        <f t="shared" si="396"/>
        <v>5</v>
      </c>
      <c r="W6361">
        <f t="shared" si="397"/>
        <v>1</v>
      </c>
      <c r="X6361" t="str" cm="1">
        <f t="array" ref="X6361">_xlfn.IFS(W6361&lt;=3, "Q1", W6361&lt;=6, "Q2", W6361&lt;=9, "Q3", W6361&lt;=12, "Q4")</f>
        <v>Q1</v>
      </c>
      <c r="Y6361" s="4">
        <f t="shared" si="398"/>
        <v>10</v>
      </c>
      <c r="Z6361" t="str">
        <f t="shared" si="399"/>
        <v>January</v>
      </c>
    </row>
    <row r="6362" spans="1:26" x14ac:dyDescent="0.3">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c r="V6362">
        <f t="shared" si="396"/>
        <v>5</v>
      </c>
      <c r="W6362">
        <f t="shared" si="397"/>
        <v>12</v>
      </c>
      <c r="X6362" t="str" cm="1">
        <f t="array" ref="X6362">_xlfn.IFS(W6362&lt;=3, "Q1", W6362&lt;=6, "Q2", W6362&lt;=9, "Q3", W6362&lt;=12, "Q4")</f>
        <v>Q4</v>
      </c>
      <c r="Y6362" s="4">
        <f t="shared" si="398"/>
        <v>28.000000000000004</v>
      </c>
      <c r="Z6362" t="str">
        <f t="shared" si="399"/>
        <v>December</v>
      </c>
    </row>
    <row r="6363" spans="1:26" x14ac:dyDescent="0.3">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c r="V6363">
        <f t="shared" si="396"/>
        <v>5</v>
      </c>
      <c r="W6363">
        <f t="shared" si="397"/>
        <v>11</v>
      </c>
      <c r="X6363" t="str" cm="1">
        <f t="array" ref="X6363">_xlfn.IFS(W6363&lt;=3, "Q1", W6363&lt;=6, "Q2", W6363&lt;=9, "Q3", W6363&lt;=12, "Q4")</f>
        <v>Q4</v>
      </c>
      <c r="Y6363" s="4">
        <f t="shared" si="398"/>
        <v>16.25</v>
      </c>
      <c r="Z6363" t="str">
        <f t="shared" si="399"/>
        <v>November</v>
      </c>
    </row>
    <row r="6364" spans="1:26" x14ac:dyDescent="0.3">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c r="V6364">
        <f t="shared" si="396"/>
        <v>4</v>
      </c>
      <c r="W6364">
        <f t="shared" si="397"/>
        <v>11</v>
      </c>
      <c r="X6364" t="str" cm="1">
        <f t="array" ref="X6364">_xlfn.IFS(W6364&lt;=3, "Q1", W6364&lt;=6, "Q2", W6364&lt;=9, "Q3", W6364&lt;=12, "Q4")</f>
        <v>Q4</v>
      </c>
      <c r="Y6364" s="4">
        <f t="shared" si="398"/>
        <v>37.499999999999993</v>
      </c>
      <c r="Z6364" t="str">
        <f t="shared" si="399"/>
        <v>November</v>
      </c>
    </row>
    <row r="6365" spans="1:26" x14ac:dyDescent="0.3">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c r="V6365">
        <f t="shared" si="396"/>
        <v>4</v>
      </c>
      <c r="W6365">
        <f t="shared" si="397"/>
        <v>11</v>
      </c>
      <c r="X6365" t="str" cm="1">
        <f t="array" ref="X6365">_xlfn.IFS(W6365&lt;=3, "Q1", W6365&lt;=6, "Q2", W6365&lt;=9, "Q3", W6365&lt;=12, "Q4")</f>
        <v>Q4</v>
      </c>
      <c r="Y6365" s="4">
        <f t="shared" si="398"/>
        <v>10</v>
      </c>
      <c r="Z6365" t="str">
        <f t="shared" si="399"/>
        <v>November</v>
      </c>
    </row>
    <row r="6366" spans="1:26" x14ac:dyDescent="0.3">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c r="V6366">
        <f t="shared" si="396"/>
        <v>4</v>
      </c>
      <c r="W6366">
        <f t="shared" si="397"/>
        <v>11</v>
      </c>
      <c r="X6366" t="str" cm="1">
        <f t="array" ref="X6366">_xlfn.IFS(W6366&lt;=3, "Q1", W6366&lt;=6, "Q2", W6366&lt;=9, "Q3", W6366&lt;=12, "Q4")</f>
        <v>Q4</v>
      </c>
      <c r="Y6366" s="4">
        <f t="shared" si="398"/>
        <v>47.999999999999993</v>
      </c>
      <c r="Z6366" t="str">
        <f t="shared" si="399"/>
        <v>November</v>
      </c>
    </row>
    <row r="6367" spans="1:26" x14ac:dyDescent="0.3">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c r="V6367">
        <f t="shared" si="396"/>
        <v>1</v>
      </c>
      <c r="W6367">
        <f t="shared" si="397"/>
        <v>4</v>
      </c>
      <c r="X6367" t="str" cm="1">
        <f t="array" ref="X6367">_xlfn.IFS(W6367&lt;=3, "Q1", W6367&lt;=6, "Q2", W6367&lt;=9, "Q3", W6367&lt;=12, "Q4")</f>
        <v>Q2</v>
      </c>
      <c r="Y6367" s="4">
        <f t="shared" si="398"/>
        <v>27</v>
      </c>
      <c r="Z6367" t="str">
        <f t="shared" si="399"/>
        <v>April</v>
      </c>
    </row>
    <row r="6368" spans="1:26" x14ac:dyDescent="0.3">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c r="V6368">
        <f t="shared" si="396"/>
        <v>1</v>
      </c>
      <c r="W6368">
        <f t="shared" si="397"/>
        <v>4</v>
      </c>
      <c r="X6368" t="str" cm="1">
        <f t="array" ref="X6368">_xlfn.IFS(W6368&lt;=3, "Q1", W6368&lt;=6, "Q2", W6368&lt;=9, "Q3", W6368&lt;=12, "Q4")</f>
        <v>Q2</v>
      </c>
      <c r="Y6368" s="4">
        <f t="shared" si="398"/>
        <v>3</v>
      </c>
      <c r="Z6368" t="str">
        <f t="shared" si="399"/>
        <v>April</v>
      </c>
    </row>
    <row r="6369" spans="1:26" x14ac:dyDescent="0.3">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c r="V6369">
        <f t="shared" si="396"/>
        <v>1</v>
      </c>
      <c r="W6369">
        <f t="shared" si="397"/>
        <v>4</v>
      </c>
      <c r="X6369" t="str" cm="1">
        <f t="array" ref="X6369">_xlfn.IFS(W6369&lt;=3, "Q1", W6369&lt;=6, "Q2", W6369&lt;=9, "Q3", W6369&lt;=12, "Q4")</f>
        <v>Q2</v>
      </c>
      <c r="Y6369" s="4">
        <f t="shared" si="398"/>
        <v>28.000000000000004</v>
      </c>
      <c r="Z6369" t="str">
        <f t="shared" si="399"/>
        <v>April</v>
      </c>
    </row>
    <row r="6370" spans="1:26" x14ac:dyDescent="0.3">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c r="V6370">
        <f t="shared" si="396"/>
        <v>5</v>
      </c>
      <c r="W6370">
        <f t="shared" si="397"/>
        <v>5</v>
      </c>
      <c r="X6370" t="str" cm="1">
        <f t="array" ref="X6370">_xlfn.IFS(W6370&lt;=3, "Q1", W6370&lt;=6, "Q2", W6370&lt;=9, "Q3", W6370&lt;=12, "Q4")</f>
        <v>Q2</v>
      </c>
      <c r="Y6370" s="4">
        <f t="shared" si="398"/>
        <v>37.5</v>
      </c>
      <c r="Z6370" t="str">
        <f t="shared" si="399"/>
        <v>May</v>
      </c>
    </row>
    <row r="6371" spans="1:26" x14ac:dyDescent="0.3">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c r="V6371">
        <f t="shared" si="396"/>
        <v>4</v>
      </c>
      <c r="W6371">
        <f t="shared" si="397"/>
        <v>10</v>
      </c>
      <c r="X6371" t="str" cm="1">
        <f t="array" ref="X6371">_xlfn.IFS(W6371&lt;=3, "Q1", W6371&lt;=6, "Q2", W6371&lt;=9, "Q3", W6371&lt;=12, "Q4")</f>
        <v>Q4</v>
      </c>
      <c r="Y6371" s="4">
        <f t="shared" si="398"/>
        <v>-77.5</v>
      </c>
      <c r="Z6371" t="str">
        <f t="shared" si="399"/>
        <v>October</v>
      </c>
    </row>
    <row r="6372" spans="1:26" x14ac:dyDescent="0.3">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c r="V6372">
        <f t="shared" si="396"/>
        <v>0</v>
      </c>
      <c r="W6372">
        <f t="shared" si="397"/>
        <v>11</v>
      </c>
      <c r="X6372" t="str" cm="1">
        <f t="array" ref="X6372">_xlfn.IFS(W6372&lt;=3, "Q1", W6372&lt;=6, "Q2", W6372&lt;=9, "Q3", W6372&lt;=12, "Q4")</f>
        <v>Q4</v>
      </c>
      <c r="Y6372" s="4">
        <f t="shared" si="398"/>
        <v>11.25</v>
      </c>
      <c r="Z6372" t="str">
        <f t="shared" si="399"/>
        <v>November</v>
      </c>
    </row>
    <row r="6373" spans="1:26" x14ac:dyDescent="0.3">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c r="V6373">
        <f t="shared" si="396"/>
        <v>2</v>
      </c>
      <c r="W6373">
        <f t="shared" si="397"/>
        <v>10</v>
      </c>
      <c r="X6373" t="str" cm="1">
        <f t="array" ref="X6373">_xlfn.IFS(W6373&lt;=3, "Q1", W6373&lt;=6, "Q2", W6373&lt;=9, "Q3", W6373&lt;=12, "Q4")</f>
        <v>Q4</v>
      </c>
      <c r="Y6373" s="4">
        <f t="shared" si="398"/>
        <v>25.999999999999996</v>
      </c>
      <c r="Z6373" t="str">
        <f t="shared" si="399"/>
        <v>October</v>
      </c>
    </row>
    <row r="6374" spans="1:26" x14ac:dyDescent="0.3">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c r="V6374">
        <f t="shared" si="396"/>
        <v>2</v>
      </c>
      <c r="W6374">
        <f t="shared" si="397"/>
        <v>10</v>
      </c>
      <c r="X6374" t="str" cm="1">
        <f t="array" ref="X6374">_xlfn.IFS(W6374&lt;=3, "Q1", W6374&lt;=6, "Q2", W6374&lt;=9, "Q3", W6374&lt;=12, "Q4")</f>
        <v>Q4</v>
      </c>
      <c r="Y6374" s="4">
        <f t="shared" si="398"/>
        <v>47</v>
      </c>
      <c r="Z6374" t="str">
        <f t="shared" si="399"/>
        <v>October</v>
      </c>
    </row>
    <row r="6375" spans="1:26" x14ac:dyDescent="0.3">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c r="V6375">
        <f t="shared" si="396"/>
        <v>2</v>
      </c>
      <c r="W6375">
        <f t="shared" si="397"/>
        <v>10</v>
      </c>
      <c r="X6375" t="str" cm="1">
        <f t="array" ref="X6375">_xlfn.IFS(W6375&lt;=3, "Q1", W6375&lt;=6, "Q2", W6375&lt;=9, "Q3", W6375&lt;=12, "Q4")</f>
        <v>Q4</v>
      </c>
      <c r="Y6375" s="4">
        <f t="shared" si="398"/>
        <v>18</v>
      </c>
      <c r="Z6375" t="str">
        <f t="shared" si="399"/>
        <v>October</v>
      </c>
    </row>
    <row r="6376" spans="1:26" x14ac:dyDescent="0.3">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c r="V6376">
        <f t="shared" si="396"/>
        <v>4</v>
      </c>
      <c r="W6376">
        <f t="shared" si="397"/>
        <v>4</v>
      </c>
      <c r="X6376" t="str" cm="1">
        <f t="array" ref="X6376">_xlfn.IFS(W6376&lt;=3, "Q1", W6376&lt;=6, "Q2", W6376&lt;=9, "Q3", W6376&lt;=12, "Q4")</f>
        <v>Q2</v>
      </c>
      <c r="Y6376" s="4">
        <f t="shared" si="398"/>
        <v>12.5</v>
      </c>
      <c r="Z6376" t="str">
        <f t="shared" si="399"/>
        <v>April</v>
      </c>
    </row>
    <row r="6377" spans="1:26" x14ac:dyDescent="0.3">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c r="V6377">
        <f t="shared" si="396"/>
        <v>4</v>
      </c>
      <c r="W6377">
        <f t="shared" si="397"/>
        <v>4</v>
      </c>
      <c r="X6377" t="str" cm="1">
        <f t="array" ref="X6377">_xlfn.IFS(W6377&lt;=3, "Q1", W6377&lt;=6, "Q2", W6377&lt;=9, "Q3", W6377&lt;=12, "Q4")</f>
        <v>Q2</v>
      </c>
      <c r="Y6377" s="4">
        <f t="shared" si="398"/>
        <v>-1.25</v>
      </c>
      <c r="Z6377" t="str">
        <f t="shared" si="399"/>
        <v>April</v>
      </c>
    </row>
    <row r="6378" spans="1:26" x14ac:dyDescent="0.3">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c r="V6378">
        <f t="shared" si="396"/>
        <v>3</v>
      </c>
      <c r="W6378">
        <f t="shared" si="397"/>
        <v>10</v>
      </c>
      <c r="X6378" t="str" cm="1">
        <f t="array" ref="X6378">_xlfn.IFS(W6378&lt;=3, "Q1", W6378&lt;=6, "Q2", W6378&lt;=9, "Q3", W6378&lt;=12, "Q4")</f>
        <v>Q4</v>
      </c>
      <c r="Y6378" s="4">
        <f t="shared" si="398"/>
        <v>35</v>
      </c>
      <c r="Z6378" t="str">
        <f t="shared" si="399"/>
        <v>October</v>
      </c>
    </row>
    <row r="6379" spans="1:26" x14ac:dyDescent="0.3">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c r="V6379">
        <f t="shared" si="396"/>
        <v>7</v>
      </c>
      <c r="W6379">
        <f t="shared" si="397"/>
        <v>12</v>
      </c>
      <c r="X6379" t="str" cm="1">
        <f t="array" ref="X6379">_xlfn.IFS(W6379&lt;=3, "Q1", W6379&lt;=6, "Q2", W6379&lt;=9, "Q3", W6379&lt;=12, "Q4")</f>
        <v>Q4</v>
      </c>
      <c r="Y6379" s="4">
        <f t="shared" si="398"/>
        <v>29.000000000000004</v>
      </c>
      <c r="Z6379" t="str">
        <f t="shared" si="399"/>
        <v>December</v>
      </c>
    </row>
    <row r="6380" spans="1:26" x14ac:dyDescent="0.3">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c r="V6380">
        <f t="shared" si="396"/>
        <v>4</v>
      </c>
      <c r="W6380">
        <f t="shared" si="397"/>
        <v>4</v>
      </c>
      <c r="X6380" t="str" cm="1">
        <f t="array" ref="X6380">_xlfn.IFS(W6380&lt;=3, "Q1", W6380&lt;=6, "Q2", W6380&lt;=9, "Q3", W6380&lt;=12, "Q4")</f>
        <v>Q2</v>
      </c>
      <c r="Y6380" s="4">
        <f t="shared" si="398"/>
        <v>42.000000000000007</v>
      </c>
      <c r="Z6380" t="str">
        <f t="shared" si="399"/>
        <v>April</v>
      </c>
    </row>
    <row r="6381" spans="1:26" x14ac:dyDescent="0.3">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c r="V6381">
        <f t="shared" si="396"/>
        <v>4</v>
      </c>
      <c r="W6381">
        <f t="shared" si="397"/>
        <v>4</v>
      </c>
      <c r="X6381" t="str" cm="1">
        <f t="array" ref="X6381">_xlfn.IFS(W6381&lt;=3, "Q1", W6381&lt;=6, "Q2", W6381&lt;=9, "Q3", W6381&lt;=12, "Q4")</f>
        <v>Q2</v>
      </c>
      <c r="Y6381" s="4">
        <f t="shared" si="398"/>
        <v>25</v>
      </c>
      <c r="Z6381" t="str">
        <f t="shared" si="399"/>
        <v>April</v>
      </c>
    </row>
    <row r="6382" spans="1:26" x14ac:dyDescent="0.3">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c r="V6382">
        <f t="shared" si="396"/>
        <v>5</v>
      </c>
      <c r="W6382">
        <f t="shared" si="397"/>
        <v>4</v>
      </c>
      <c r="X6382" t="str" cm="1">
        <f t="array" ref="X6382">_xlfn.IFS(W6382&lt;=3, "Q1", W6382&lt;=6, "Q2", W6382&lt;=9, "Q3", W6382&lt;=12, "Q4")</f>
        <v>Q2</v>
      </c>
      <c r="Y6382" s="4">
        <f t="shared" si="398"/>
        <v>-23.75</v>
      </c>
      <c r="Z6382" t="str">
        <f t="shared" si="399"/>
        <v>April</v>
      </c>
    </row>
    <row r="6383" spans="1:26" x14ac:dyDescent="0.3">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c r="V6383">
        <f t="shared" si="396"/>
        <v>4</v>
      </c>
      <c r="W6383">
        <f t="shared" si="397"/>
        <v>3</v>
      </c>
      <c r="X6383" t="str" cm="1">
        <f t="array" ref="X6383">_xlfn.IFS(W6383&lt;=3, "Q1", W6383&lt;=6, "Q2", W6383&lt;=9, "Q3", W6383&lt;=12, "Q4")</f>
        <v>Q1</v>
      </c>
      <c r="Y6383" s="4">
        <f t="shared" si="398"/>
        <v>-55.999999999999993</v>
      </c>
      <c r="Z6383" t="str">
        <f t="shared" si="399"/>
        <v>March</v>
      </c>
    </row>
    <row r="6384" spans="1:26" x14ac:dyDescent="0.3">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c r="V6384">
        <f t="shared" si="396"/>
        <v>4</v>
      </c>
      <c r="W6384">
        <f t="shared" si="397"/>
        <v>3</v>
      </c>
      <c r="X6384" t="str" cm="1">
        <f t="array" ref="X6384">_xlfn.IFS(W6384&lt;=3, "Q1", W6384&lt;=6, "Q2", W6384&lt;=9, "Q3", W6384&lt;=12, "Q4")</f>
        <v>Q1</v>
      </c>
      <c r="Y6384" s="4">
        <f t="shared" si="398"/>
        <v>-23.333333333333332</v>
      </c>
      <c r="Z6384" t="str">
        <f t="shared" si="399"/>
        <v>March</v>
      </c>
    </row>
    <row r="6385" spans="1:26" x14ac:dyDescent="0.3">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c r="V6385">
        <f t="shared" si="396"/>
        <v>3</v>
      </c>
      <c r="W6385">
        <f t="shared" si="397"/>
        <v>1</v>
      </c>
      <c r="X6385" t="str" cm="1">
        <f t="array" ref="X6385">_xlfn.IFS(W6385&lt;=3, "Q1", W6385&lt;=6, "Q2", W6385&lt;=9, "Q3", W6385&lt;=12, "Q4")</f>
        <v>Q1</v>
      </c>
      <c r="Y6385" s="4">
        <f t="shared" si="398"/>
        <v>-160</v>
      </c>
      <c r="Z6385" t="str">
        <f t="shared" si="399"/>
        <v>January</v>
      </c>
    </row>
    <row r="6386" spans="1:26" x14ac:dyDescent="0.3">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c r="V6386">
        <f t="shared" si="396"/>
        <v>3</v>
      </c>
      <c r="W6386">
        <f t="shared" si="397"/>
        <v>1</v>
      </c>
      <c r="X6386" t="str" cm="1">
        <f t="array" ref="X6386">_xlfn.IFS(W6386&lt;=3, "Q1", W6386&lt;=6, "Q2", W6386&lt;=9, "Q3", W6386&lt;=12, "Q4")</f>
        <v>Q1</v>
      </c>
      <c r="Y6386" s="4">
        <f t="shared" si="398"/>
        <v>30</v>
      </c>
      <c r="Z6386" t="str">
        <f t="shared" si="399"/>
        <v>January</v>
      </c>
    </row>
    <row r="6387" spans="1:26" x14ac:dyDescent="0.3">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c r="V6387">
        <f t="shared" si="396"/>
        <v>3</v>
      </c>
      <c r="W6387">
        <f t="shared" si="397"/>
        <v>1</v>
      </c>
      <c r="X6387" t="str" cm="1">
        <f t="array" ref="X6387">_xlfn.IFS(W6387&lt;=3, "Q1", W6387&lt;=6, "Q2", W6387&lt;=9, "Q3", W6387&lt;=12, "Q4")</f>
        <v>Q1</v>
      </c>
      <c r="Y6387" s="4">
        <f t="shared" si="398"/>
        <v>21.250000000000004</v>
      </c>
      <c r="Z6387" t="str">
        <f t="shared" si="399"/>
        <v>January</v>
      </c>
    </row>
    <row r="6388" spans="1:26" x14ac:dyDescent="0.3">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c r="V6388">
        <f t="shared" si="396"/>
        <v>3</v>
      </c>
      <c r="W6388">
        <f t="shared" si="397"/>
        <v>1</v>
      </c>
      <c r="X6388" t="str" cm="1">
        <f t="array" ref="X6388">_xlfn.IFS(W6388&lt;=3, "Q1", W6388&lt;=6, "Q2", W6388&lt;=9, "Q3", W6388&lt;=12, "Q4")</f>
        <v>Q1</v>
      </c>
      <c r="Y6388" s="4">
        <f t="shared" si="398"/>
        <v>-155</v>
      </c>
      <c r="Z6388" t="str">
        <f t="shared" si="399"/>
        <v>January</v>
      </c>
    </row>
    <row r="6389" spans="1:26" x14ac:dyDescent="0.3">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c r="V6389">
        <f t="shared" si="396"/>
        <v>5</v>
      </c>
      <c r="W6389">
        <f t="shared" si="397"/>
        <v>1</v>
      </c>
      <c r="X6389" t="str" cm="1">
        <f t="array" ref="X6389">_xlfn.IFS(W6389&lt;=3, "Q1", W6389&lt;=6, "Q2", W6389&lt;=9, "Q3", W6389&lt;=12, "Q4")</f>
        <v>Q1</v>
      </c>
      <c r="Y6389" s="4">
        <f t="shared" si="398"/>
        <v>44.999999999999993</v>
      </c>
      <c r="Z6389" t="str">
        <f t="shared" si="399"/>
        <v>January</v>
      </c>
    </row>
    <row r="6390" spans="1:26" x14ac:dyDescent="0.3">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c r="V6390">
        <f t="shared" si="396"/>
        <v>5</v>
      </c>
      <c r="W6390">
        <f t="shared" si="397"/>
        <v>1</v>
      </c>
      <c r="X6390" t="str" cm="1">
        <f t="array" ref="X6390">_xlfn.IFS(W6390&lt;=3, "Q1", W6390&lt;=6, "Q2", W6390&lt;=9, "Q3", W6390&lt;=12, "Q4")</f>
        <v>Q1</v>
      </c>
      <c r="Y6390" s="4">
        <f t="shared" si="398"/>
        <v>3.0000000000000004</v>
      </c>
      <c r="Z6390" t="str">
        <f t="shared" si="399"/>
        <v>January</v>
      </c>
    </row>
    <row r="6391" spans="1:26" x14ac:dyDescent="0.3">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c r="V6391">
        <f t="shared" si="396"/>
        <v>4</v>
      </c>
      <c r="W6391">
        <f t="shared" si="397"/>
        <v>2</v>
      </c>
      <c r="X6391" t="str" cm="1">
        <f t="array" ref="X6391">_xlfn.IFS(W6391&lt;=3, "Q1", W6391&lt;=6, "Q2", W6391&lt;=9, "Q3", W6391&lt;=12, "Q4")</f>
        <v>Q1</v>
      </c>
      <c r="Y6391" s="4">
        <f t="shared" si="398"/>
        <v>47</v>
      </c>
      <c r="Z6391" t="str">
        <f t="shared" si="399"/>
        <v>February</v>
      </c>
    </row>
    <row r="6392" spans="1:26" x14ac:dyDescent="0.3">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c r="V6392">
        <f t="shared" si="396"/>
        <v>4</v>
      </c>
      <c r="W6392">
        <f t="shared" si="397"/>
        <v>2</v>
      </c>
      <c r="X6392" t="str" cm="1">
        <f t="array" ref="X6392">_xlfn.IFS(W6392&lt;=3, "Q1", W6392&lt;=6, "Q2", W6392&lt;=9, "Q3", W6392&lt;=12, "Q4")</f>
        <v>Q1</v>
      </c>
      <c r="Y6392" s="4">
        <f t="shared" si="398"/>
        <v>48.999999999999993</v>
      </c>
      <c r="Z6392" t="str">
        <f t="shared" si="399"/>
        <v>February</v>
      </c>
    </row>
    <row r="6393" spans="1:26" x14ac:dyDescent="0.3">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c r="V6393">
        <f t="shared" si="396"/>
        <v>5</v>
      </c>
      <c r="W6393">
        <f t="shared" si="397"/>
        <v>12</v>
      </c>
      <c r="X6393" t="str" cm="1">
        <f t="array" ref="X6393">_xlfn.IFS(W6393&lt;=3, "Q1", W6393&lt;=6, "Q2", W6393&lt;=9, "Q3", W6393&lt;=12, "Q4")</f>
        <v>Q4</v>
      </c>
      <c r="Y6393" s="4">
        <f t="shared" si="398"/>
        <v>46</v>
      </c>
      <c r="Z6393" t="str">
        <f t="shared" si="399"/>
        <v>December</v>
      </c>
    </row>
    <row r="6394" spans="1:26" x14ac:dyDescent="0.3">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c r="V6394">
        <f t="shared" si="396"/>
        <v>5</v>
      </c>
      <c r="W6394">
        <f t="shared" si="397"/>
        <v>12</v>
      </c>
      <c r="X6394" t="str" cm="1">
        <f t="array" ref="X6394">_xlfn.IFS(W6394&lt;=3, "Q1", W6394&lt;=6, "Q2", W6394&lt;=9, "Q3", W6394&lt;=12, "Q4")</f>
        <v>Q4</v>
      </c>
      <c r="Y6394" s="4">
        <f t="shared" si="398"/>
        <v>49.000000000000007</v>
      </c>
      <c r="Z6394" t="str">
        <f t="shared" si="399"/>
        <v>December</v>
      </c>
    </row>
    <row r="6395" spans="1:26" x14ac:dyDescent="0.3">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c r="V6395">
        <f t="shared" si="396"/>
        <v>5</v>
      </c>
      <c r="W6395">
        <f t="shared" si="397"/>
        <v>12</v>
      </c>
      <c r="X6395" t="str" cm="1">
        <f t="array" ref="X6395">_xlfn.IFS(W6395&lt;=3, "Q1", W6395&lt;=6, "Q2", W6395&lt;=9, "Q3", W6395&lt;=12, "Q4")</f>
        <v>Q4</v>
      </c>
      <c r="Y6395" s="4">
        <f t="shared" si="398"/>
        <v>49</v>
      </c>
      <c r="Z6395" t="str">
        <f t="shared" si="399"/>
        <v>December</v>
      </c>
    </row>
    <row r="6396" spans="1:26" x14ac:dyDescent="0.3">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c r="V6396">
        <f t="shared" si="396"/>
        <v>5</v>
      </c>
      <c r="W6396">
        <f t="shared" si="397"/>
        <v>12</v>
      </c>
      <c r="X6396" t="str" cm="1">
        <f t="array" ref="X6396">_xlfn.IFS(W6396&lt;=3, "Q1", W6396&lt;=6, "Q2", W6396&lt;=9, "Q3", W6396&lt;=12, "Q4")</f>
        <v>Q4</v>
      </c>
      <c r="Y6396" s="4">
        <f t="shared" si="398"/>
        <v>50</v>
      </c>
      <c r="Z6396" t="str">
        <f t="shared" si="399"/>
        <v>December</v>
      </c>
    </row>
    <row r="6397" spans="1:26" x14ac:dyDescent="0.3">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c r="V6397">
        <f t="shared" si="396"/>
        <v>5</v>
      </c>
      <c r="W6397">
        <f t="shared" si="397"/>
        <v>12</v>
      </c>
      <c r="X6397" t="str" cm="1">
        <f t="array" ref="X6397">_xlfn.IFS(W6397&lt;=3, "Q1", W6397&lt;=6, "Q2", W6397&lt;=9, "Q3", W6397&lt;=12, "Q4")</f>
        <v>Q4</v>
      </c>
      <c r="Y6397" s="4">
        <f t="shared" si="398"/>
        <v>27</v>
      </c>
      <c r="Z6397" t="str">
        <f t="shared" si="399"/>
        <v>December</v>
      </c>
    </row>
    <row r="6398" spans="1:26" x14ac:dyDescent="0.3">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c r="V6398">
        <f t="shared" si="396"/>
        <v>5</v>
      </c>
      <c r="W6398">
        <f t="shared" si="397"/>
        <v>12</v>
      </c>
      <c r="X6398" t="str" cm="1">
        <f t="array" ref="X6398">_xlfn.IFS(W6398&lt;=3, "Q1", W6398&lt;=6, "Q2", W6398&lt;=9, "Q3", W6398&lt;=12, "Q4")</f>
        <v>Q4</v>
      </c>
      <c r="Y6398" s="4">
        <f t="shared" si="398"/>
        <v>33.75</v>
      </c>
      <c r="Z6398" t="str">
        <f t="shared" si="399"/>
        <v>December</v>
      </c>
    </row>
    <row r="6399" spans="1:26" x14ac:dyDescent="0.3">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c r="V6399">
        <f t="shared" si="396"/>
        <v>4</v>
      </c>
      <c r="W6399">
        <f t="shared" si="397"/>
        <v>10</v>
      </c>
      <c r="X6399" t="str" cm="1">
        <f t="array" ref="X6399">_xlfn.IFS(W6399&lt;=3, "Q1", W6399&lt;=6, "Q2", W6399&lt;=9, "Q3", W6399&lt;=12, "Q4")</f>
        <v>Q4</v>
      </c>
      <c r="Y6399" s="4">
        <f t="shared" si="398"/>
        <v>11.25</v>
      </c>
      <c r="Z6399" t="str">
        <f t="shared" si="399"/>
        <v>October</v>
      </c>
    </row>
    <row r="6400" spans="1:26" x14ac:dyDescent="0.3">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c r="V6400">
        <f t="shared" si="396"/>
        <v>6</v>
      </c>
      <c r="W6400">
        <f t="shared" si="397"/>
        <v>8</v>
      </c>
      <c r="X6400" t="str" cm="1">
        <f t="array" ref="X6400">_xlfn.IFS(W6400&lt;=3, "Q1", W6400&lt;=6, "Q2", W6400&lt;=9, "Q3", W6400&lt;=12, "Q4")</f>
        <v>Q3</v>
      </c>
      <c r="Y6400" s="4">
        <f t="shared" si="398"/>
        <v>30</v>
      </c>
      <c r="Z6400" t="str">
        <f t="shared" si="399"/>
        <v>August</v>
      </c>
    </row>
    <row r="6401" spans="1:26" x14ac:dyDescent="0.3">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c r="V6401">
        <f t="shared" si="396"/>
        <v>6</v>
      </c>
      <c r="W6401">
        <f t="shared" si="397"/>
        <v>8</v>
      </c>
      <c r="X6401" t="str" cm="1">
        <f t="array" ref="X6401">_xlfn.IFS(W6401&lt;=3, "Q1", W6401&lt;=6, "Q2", W6401&lt;=9, "Q3", W6401&lt;=12, "Q4")</f>
        <v>Q3</v>
      </c>
      <c r="Y6401" s="4">
        <f t="shared" si="398"/>
        <v>48</v>
      </c>
      <c r="Z6401" t="str">
        <f t="shared" si="399"/>
        <v>August</v>
      </c>
    </row>
    <row r="6402" spans="1:26" x14ac:dyDescent="0.3">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c r="V6402">
        <f t="shared" si="396"/>
        <v>6</v>
      </c>
      <c r="W6402">
        <f t="shared" si="397"/>
        <v>8</v>
      </c>
      <c r="X6402" t="str" cm="1">
        <f t="array" ref="X6402">_xlfn.IFS(W6402&lt;=3, "Q1", W6402&lt;=6, "Q2", W6402&lt;=9, "Q3", W6402&lt;=12, "Q4")</f>
        <v>Q3</v>
      </c>
      <c r="Y6402" s="4">
        <f t="shared" si="398"/>
        <v>30.000000000000004</v>
      </c>
      <c r="Z6402" t="str">
        <f t="shared" si="399"/>
        <v>August</v>
      </c>
    </row>
    <row r="6403" spans="1:26" x14ac:dyDescent="0.3">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c r="V6403">
        <f t="shared" ref="V6403:V6466" si="400">D6403-C6403</f>
        <v>1</v>
      </c>
      <c r="W6403">
        <f t="shared" ref="W6403:W6466" si="401">MONTH(C6403)</f>
        <v>5</v>
      </c>
      <c r="X6403" t="str" cm="1">
        <f t="array" ref="X6403">_xlfn.IFS(W6403&lt;=3, "Q1", W6403&lt;=6, "Q2", W6403&lt;=9, "Q3", W6403&lt;=12, "Q4")</f>
        <v>Q2</v>
      </c>
      <c r="Y6403" s="4">
        <f t="shared" ref="Y6403:Y6466" si="402">(U6403/R6403)*100</f>
        <v>14.000000000000002</v>
      </c>
      <c r="Z6403" t="str">
        <f t="shared" ref="Z6403:Z6466" si="403">TEXT(C6403, "mmmm")</f>
        <v>May</v>
      </c>
    </row>
    <row r="6404" spans="1:26" x14ac:dyDescent="0.3">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c r="V6404">
        <f t="shared" si="400"/>
        <v>1</v>
      </c>
      <c r="W6404">
        <f t="shared" si="401"/>
        <v>5</v>
      </c>
      <c r="X6404" t="str" cm="1">
        <f t="array" ref="X6404">_xlfn.IFS(W6404&lt;=3, "Q1", W6404&lt;=6, "Q2", W6404&lt;=9, "Q3", W6404&lt;=12, "Q4")</f>
        <v>Q2</v>
      </c>
      <c r="Y6404" s="4">
        <f t="shared" si="402"/>
        <v>48</v>
      </c>
      <c r="Z6404" t="str">
        <f t="shared" si="403"/>
        <v>May</v>
      </c>
    </row>
    <row r="6405" spans="1:26" x14ac:dyDescent="0.3">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c r="V6405">
        <f t="shared" si="400"/>
        <v>1</v>
      </c>
      <c r="W6405">
        <f t="shared" si="401"/>
        <v>5</v>
      </c>
      <c r="X6405" t="str" cm="1">
        <f t="array" ref="X6405">_xlfn.IFS(W6405&lt;=3, "Q1", W6405&lt;=6, "Q2", W6405&lt;=9, "Q3", W6405&lt;=12, "Q4")</f>
        <v>Q2</v>
      </c>
      <c r="Y6405" s="4">
        <f t="shared" si="402"/>
        <v>38</v>
      </c>
      <c r="Z6405" t="str">
        <f t="shared" si="403"/>
        <v>May</v>
      </c>
    </row>
    <row r="6406" spans="1:26" x14ac:dyDescent="0.3">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c r="V6406">
        <f t="shared" si="400"/>
        <v>5</v>
      </c>
      <c r="W6406">
        <f t="shared" si="401"/>
        <v>11</v>
      </c>
      <c r="X6406" t="str" cm="1">
        <f t="array" ref="X6406">_xlfn.IFS(W6406&lt;=3, "Q1", W6406&lt;=6, "Q2", W6406&lt;=9, "Q3", W6406&lt;=12, "Q4")</f>
        <v>Q4</v>
      </c>
      <c r="Y6406" s="4">
        <f t="shared" si="402"/>
        <v>11.25</v>
      </c>
      <c r="Z6406" t="str">
        <f t="shared" si="403"/>
        <v>November</v>
      </c>
    </row>
    <row r="6407" spans="1:26" x14ac:dyDescent="0.3">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c r="V6407">
        <f t="shared" si="400"/>
        <v>2</v>
      </c>
      <c r="W6407">
        <f t="shared" si="401"/>
        <v>8</v>
      </c>
      <c r="X6407" t="str" cm="1">
        <f t="array" ref="X6407">_xlfn.IFS(W6407&lt;=3, "Q1", W6407&lt;=6, "Q2", W6407&lt;=9, "Q3", W6407&lt;=12, "Q4")</f>
        <v>Q3</v>
      </c>
      <c r="Y6407" s="4">
        <f t="shared" si="402"/>
        <v>1.25</v>
      </c>
      <c r="Z6407" t="str">
        <f t="shared" si="403"/>
        <v>August</v>
      </c>
    </row>
    <row r="6408" spans="1:26" x14ac:dyDescent="0.3">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c r="V6408">
        <f t="shared" si="400"/>
        <v>2</v>
      </c>
      <c r="W6408">
        <f t="shared" si="401"/>
        <v>8</v>
      </c>
      <c r="X6408" t="str" cm="1">
        <f t="array" ref="X6408">_xlfn.IFS(W6408&lt;=3, "Q1", W6408&lt;=6, "Q2", W6408&lt;=9, "Q3", W6408&lt;=12, "Q4")</f>
        <v>Q3</v>
      </c>
      <c r="Y6408" s="4">
        <f t="shared" si="402"/>
        <v>29.000000000000004</v>
      </c>
      <c r="Z6408" t="str">
        <f t="shared" si="403"/>
        <v>August</v>
      </c>
    </row>
    <row r="6409" spans="1:26" x14ac:dyDescent="0.3">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c r="V6409">
        <f t="shared" si="400"/>
        <v>1</v>
      </c>
      <c r="W6409">
        <f t="shared" si="401"/>
        <v>5</v>
      </c>
      <c r="X6409" t="str" cm="1">
        <f t="array" ref="X6409">_xlfn.IFS(W6409&lt;=3, "Q1", W6409&lt;=6, "Q2", W6409&lt;=9, "Q3", W6409&lt;=12, "Q4")</f>
        <v>Q2</v>
      </c>
      <c r="Y6409" s="4">
        <f t="shared" si="402"/>
        <v>-1.4285714285714286</v>
      </c>
      <c r="Z6409" t="str">
        <f t="shared" si="403"/>
        <v>May</v>
      </c>
    </row>
    <row r="6410" spans="1:26" x14ac:dyDescent="0.3">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c r="V6410">
        <f t="shared" si="400"/>
        <v>1</v>
      </c>
      <c r="W6410">
        <f t="shared" si="401"/>
        <v>5</v>
      </c>
      <c r="X6410" t="str" cm="1">
        <f t="array" ref="X6410">_xlfn.IFS(W6410&lt;=3, "Q1", W6410&lt;=6, "Q2", W6410&lt;=9, "Q3", W6410&lt;=12, "Q4")</f>
        <v>Q2</v>
      </c>
      <c r="Y6410" s="4">
        <f t="shared" si="402"/>
        <v>12.5</v>
      </c>
      <c r="Z6410" t="str">
        <f t="shared" si="403"/>
        <v>May</v>
      </c>
    </row>
    <row r="6411" spans="1:26" x14ac:dyDescent="0.3">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c r="V6411">
        <f t="shared" si="400"/>
        <v>1</v>
      </c>
      <c r="W6411">
        <f t="shared" si="401"/>
        <v>5</v>
      </c>
      <c r="X6411" t="str" cm="1">
        <f t="array" ref="X6411">_xlfn.IFS(W6411&lt;=3, "Q1", W6411&lt;=6, "Q2", W6411&lt;=9, "Q3", W6411&lt;=12, "Q4")</f>
        <v>Q2</v>
      </c>
      <c r="Y6411" s="4">
        <f t="shared" si="402"/>
        <v>33.75</v>
      </c>
      <c r="Z6411" t="str">
        <f t="shared" si="403"/>
        <v>May</v>
      </c>
    </row>
    <row r="6412" spans="1:26" x14ac:dyDescent="0.3">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c r="V6412">
        <f t="shared" si="400"/>
        <v>1</v>
      </c>
      <c r="W6412">
        <f t="shared" si="401"/>
        <v>5</v>
      </c>
      <c r="X6412" t="str" cm="1">
        <f t="array" ref="X6412">_xlfn.IFS(W6412&lt;=3, "Q1", W6412&lt;=6, "Q2", W6412&lt;=9, "Q3", W6412&lt;=12, "Q4")</f>
        <v>Q2</v>
      </c>
      <c r="Y6412" s="4">
        <f t="shared" si="402"/>
        <v>8.75</v>
      </c>
      <c r="Z6412" t="str">
        <f t="shared" si="403"/>
        <v>May</v>
      </c>
    </row>
    <row r="6413" spans="1:26" x14ac:dyDescent="0.3">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c r="V6413">
        <f t="shared" si="400"/>
        <v>1</v>
      </c>
      <c r="W6413">
        <f t="shared" si="401"/>
        <v>5</v>
      </c>
      <c r="X6413" t="str" cm="1">
        <f t="array" ref="X6413">_xlfn.IFS(W6413&lt;=3, "Q1", W6413&lt;=6, "Q2", W6413&lt;=9, "Q3", W6413&lt;=12, "Q4")</f>
        <v>Q2</v>
      </c>
      <c r="Y6413" s="4">
        <f t="shared" si="402"/>
        <v>35</v>
      </c>
      <c r="Z6413" t="str">
        <f t="shared" si="403"/>
        <v>May</v>
      </c>
    </row>
    <row r="6414" spans="1:26" x14ac:dyDescent="0.3">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c r="V6414">
        <f t="shared" si="400"/>
        <v>6</v>
      </c>
      <c r="W6414">
        <f t="shared" si="401"/>
        <v>8</v>
      </c>
      <c r="X6414" t="str" cm="1">
        <f t="array" ref="X6414">_xlfn.IFS(W6414&lt;=3, "Q1", W6414&lt;=6, "Q2", W6414&lt;=9, "Q3", W6414&lt;=12, "Q4")</f>
        <v>Q3</v>
      </c>
      <c r="Y6414" s="4">
        <f t="shared" si="402"/>
        <v>47</v>
      </c>
      <c r="Z6414" t="str">
        <f t="shared" si="403"/>
        <v>August</v>
      </c>
    </row>
    <row r="6415" spans="1:26" x14ac:dyDescent="0.3">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c r="V6415">
        <f t="shared" si="400"/>
        <v>6</v>
      </c>
      <c r="W6415">
        <f t="shared" si="401"/>
        <v>8</v>
      </c>
      <c r="X6415" t="str" cm="1">
        <f t="array" ref="X6415">_xlfn.IFS(W6415&lt;=3, "Q1", W6415&lt;=6, "Q2", W6415&lt;=9, "Q3", W6415&lt;=12, "Q4")</f>
        <v>Q3</v>
      </c>
      <c r="Y6415" s="4">
        <f t="shared" si="402"/>
        <v>10</v>
      </c>
      <c r="Z6415" t="str">
        <f t="shared" si="403"/>
        <v>August</v>
      </c>
    </row>
    <row r="6416" spans="1:26" x14ac:dyDescent="0.3">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c r="V6416">
        <f t="shared" si="400"/>
        <v>4</v>
      </c>
      <c r="W6416">
        <f t="shared" si="401"/>
        <v>11</v>
      </c>
      <c r="X6416" t="str" cm="1">
        <f t="array" ref="X6416">_xlfn.IFS(W6416&lt;=3, "Q1", W6416&lt;=6, "Q2", W6416&lt;=9, "Q3", W6416&lt;=12, "Q4")</f>
        <v>Q4</v>
      </c>
      <c r="Y6416" s="4">
        <f t="shared" si="402"/>
        <v>-66.666666666666657</v>
      </c>
      <c r="Z6416" t="str">
        <f t="shared" si="403"/>
        <v>November</v>
      </c>
    </row>
    <row r="6417" spans="1:26" x14ac:dyDescent="0.3">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c r="V6417">
        <f t="shared" si="400"/>
        <v>0</v>
      </c>
      <c r="W6417">
        <f t="shared" si="401"/>
        <v>8</v>
      </c>
      <c r="X6417" t="str" cm="1">
        <f t="array" ref="X6417">_xlfn.IFS(W6417&lt;=3, "Q1", W6417&lt;=6, "Q2", W6417&lt;=9, "Q3", W6417&lt;=12, "Q4")</f>
        <v>Q3</v>
      </c>
      <c r="Y6417" s="4">
        <f t="shared" si="402"/>
        <v>35</v>
      </c>
      <c r="Z6417" t="str">
        <f t="shared" si="403"/>
        <v>August</v>
      </c>
    </row>
    <row r="6418" spans="1:26" x14ac:dyDescent="0.3">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c r="V6418">
        <f t="shared" si="400"/>
        <v>4</v>
      </c>
      <c r="W6418">
        <f t="shared" si="401"/>
        <v>3</v>
      </c>
      <c r="X6418" t="str" cm="1">
        <f t="array" ref="X6418">_xlfn.IFS(W6418&lt;=3, "Q1", W6418&lt;=6, "Q2", W6418&lt;=9, "Q3", W6418&lt;=12, "Q4")</f>
        <v>Q1</v>
      </c>
      <c r="Y6418" s="4">
        <f t="shared" si="402"/>
        <v>-23.333333333333332</v>
      </c>
      <c r="Z6418" t="str">
        <f t="shared" si="403"/>
        <v>March</v>
      </c>
    </row>
    <row r="6419" spans="1:26" x14ac:dyDescent="0.3">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c r="V6419">
        <f t="shared" si="400"/>
        <v>4</v>
      </c>
      <c r="W6419">
        <f t="shared" si="401"/>
        <v>3</v>
      </c>
      <c r="X6419" t="str" cm="1">
        <f t="array" ref="X6419">_xlfn.IFS(W6419&lt;=3, "Q1", W6419&lt;=6, "Q2", W6419&lt;=9, "Q3", W6419&lt;=12, "Q4")</f>
        <v>Q1</v>
      </c>
      <c r="Y6419" s="4">
        <f t="shared" si="402"/>
        <v>-22.5</v>
      </c>
      <c r="Z6419" t="str">
        <f t="shared" si="403"/>
        <v>March</v>
      </c>
    </row>
    <row r="6420" spans="1:26" x14ac:dyDescent="0.3">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c r="V6420">
        <f t="shared" si="400"/>
        <v>5</v>
      </c>
      <c r="W6420">
        <f t="shared" si="401"/>
        <v>10</v>
      </c>
      <c r="X6420" t="str" cm="1">
        <f t="array" ref="X6420">_xlfn.IFS(W6420&lt;=3, "Q1", W6420&lt;=6, "Q2", W6420&lt;=9, "Q3", W6420&lt;=12, "Q4")</f>
        <v>Q4</v>
      </c>
      <c r="Y6420" s="4">
        <f t="shared" si="402"/>
        <v>27.999999999999996</v>
      </c>
      <c r="Z6420" t="str">
        <f t="shared" si="403"/>
        <v>October</v>
      </c>
    </row>
    <row r="6421" spans="1:26" x14ac:dyDescent="0.3">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c r="V6421">
        <f t="shared" si="400"/>
        <v>5</v>
      </c>
      <c r="W6421">
        <f t="shared" si="401"/>
        <v>10</v>
      </c>
      <c r="X6421" t="str" cm="1">
        <f t="array" ref="X6421">_xlfn.IFS(W6421&lt;=3, "Q1", W6421&lt;=6, "Q2", W6421&lt;=9, "Q3", W6421&lt;=12, "Q4")</f>
        <v>Q4</v>
      </c>
      <c r="Y6421" s="4">
        <f t="shared" si="402"/>
        <v>21.999999999999996</v>
      </c>
      <c r="Z6421" t="str">
        <f t="shared" si="403"/>
        <v>October</v>
      </c>
    </row>
    <row r="6422" spans="1:26" x14ac:dyDescent="0.3">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c r="V6422">
        <f t="shared" si="400"/>
        <v>5</v>
      </c>
      <c r="W6422">
        <f t="shared" si="401"/>
        <v>10</v>
      </c>
      <c r="X6422" t="str" cm="1">
        <f t="array" ref="X6422">_xlfn.IFS(W6422&lt;=3, "Q1", W6422&lt;=6, "Q2", W6422&lt;=9, "Q3", W6422&lt;=12, "Q4")</f>
        <v>Q4</v>
      </c>
      <c r="Y6422" s="4">
        <f t="shared" si="402"/>
        <v>27.999999999999996</v>
      </c>
      <c r="Z6422" t="str">
        <f t="shared" si="403"/>
        <v>October</v>
      </c>
    </row>
    <row r="6423" spans="1:26" x14ac:dyDescent="0.3">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c r="V6423">
        <f t="shared" si="400"/>
        <v>5</v>
      </c>
      <c r="W6423">
        <f t="shared" si="401"/>
        <v>10</v>
      </c>
      <c r="X6423" t="str" cm="1">
        <f t="array" ref="X6423">_xlfn.IFS(W6423&lt;=3, "Q1", W6423&lt;=6, "Q2", W6423&lt;=9, "Q3", W6423&lt;=12, "Q4")</f>
        <v>Q4</v>
      </c>
      <c r="Y6423" s="4">
        <f t="shared" si="402"/>
        <v>3.0000000000000004</v>
      </c>
      <c r="Z6423" t="str">
        <f t="shared" si="403"/>
        <v>October</v>
      </c>
    </row>
    <row r="6424" spans="1:26" x14ac:dyDescent="0.3">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c r="V6424">
        <f t="shared" si="400"/>
        <v>6</v>
      </c>
      <c r="W6424">
        <f t="shared" si="401"/>
        <v>7</v>
      </c>
      <c r="X6424" t="str" cm="1">
        <f t="array" ref="X6424">_xlfn.IFS(W6424&lt;=3, "Q1", W6424&lt;=6, "Q2", W6424&lt;=9, "Q3", W6424&lt;=12, "Q4")</f>
        <v>Q3</v>
      </c>
      <c r="Y6424" s="4">
        <f t="shared" si="402"/>
        <v>31</v>
      </c>
      <c r="Z6424" t="str">
        <f t="shared" si="403"/>
        <v>July</v>
      </c>
    </row>
    <row r="6425" spans="1:26" x14ac:dyDescent="0.3">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c r="V6425">
        <f t="shared" si="400"/>
        <v>3</v>
      </c>
      <c r="W6425">
        <f t="shared" si="401"/>
        <v>10</v>
      </c>
      <c r="X6425" t="str" cm="1">
        <f t="array" ref="X6425">_xlfn.IFS(W6425&lt;=3, "Q1", W6425&lt;=6, "Q2", W6425&lt;=9, "Q3", W6425&lt;=12, "Q4")</f>
        <v>Q4</v>
      </c>
      <c r="Y6425" s="4">
        <f t="shared" si="402"/>
        <v>-16.25</v>
      </c>
      <c r="Z6425" t="str">
        <f t="shared" si="403"/>
        <v>October</v>
      </c>
    </row>
    <row r="6426" spans="1:26" x14ac:dyDescent="0.3">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c r="V6426">
        <f t="shared" si="400"/>
        <v>5</v>
      </c>
      <c r="W6426">
        <f t="shared" si="401"/>
        <v>8</v>
      </c>
      <c r="X6426" t="str" cm="1">
        <f t="array" ref="X6426">_xlfn.IFS(W6426&lt;=3, "Q1", W6426&lt;=6, "Q2", W6426&lt;=9, "Q3", W6426&lt;=12, "Q4")</f>
        <v>Q3</v>
      </c>
      <c r="Y6426" s="4">
        <f t="shared" si="402"/>
        <v>48.000000000000007</v>
      </c>
      <c r="Z6426" t="str">
        <f t="shared" si="403"/>
        <v>August</v>
      </c>
    </row>
    <row r="6427" spans="1:26" x14ac:dyDescent="0.3">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c r="V6427">
        <f t="shared" si="400"/>
        <v>4</v>
      </c>
      <c r="W6427">
        <f t="shared" si="401"/>
        <v>5</v>
      </c>
      <c r="X6427" t="str" cm="1">
        <f t="array" ref="X6427">_xlfn.IFS(W6427&lt;=3, "Q1", W6427&lt;=6, "Q2", W6427&lt;=9, "Q3", W6427&lt;=12, "Q4")</f>
        <v>Q2</v>
      </c>
      <c r="Y6427" s="4">
        <f t="shared" si="402"/>
        <v>13.33333333333333</v>
      </c>
      <c r="Z6427" t="str">
        <f t="shared" si="403"/>
        <v>May</v>
      </c>
    </row>
    <row r="6428" spans="1:26" x14ac:dyDescent="0.3">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c r="V6428">
        <f t="shared" si="400"/>
        <v>4</v>
      </c>
      <c r="W6428">
        <f t="shared" si="401"/>
        <v>5</v>
      </c>
      <c r="X6428" t="str" cm="1">
        <f t="array" ref="X6428">_xlfn.IFS(W6428&lt;=3, "Q1", W6428&lt;=6, "Q2", W6428&lt;=9, "Q3", W6428&lt;=12, "Q4")</f>
        <v>Q2</v>
      </c>
      <c r="Y6428" s="4">
        <f t="shared" si="402"/>
        <v>-66.666666666666657</v>
      </c>
      <c r="Z6428" t="str">
        <f t="shared" si="403"/>
        <v>May</v>
      </c>
    </row>
    <row r="6429" spans="1:26" x14ac:dyDescent="0.3">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c r="V6429">
        <f t="shared" si="400"/>
        <v>4</v>
      </c>
      <c r="W6429">
        <f t="shared" si="401"/>
        <v>5</v>
      </c>
      <c r="X6429" t="str" cm="1">
        <f t="array" ref="X6429">_xlfn.IFS(W6429&lt;=3, "Q1", W6429&lt;=6, "Q2", W6429&lt;=9, "Q3", W6429&lt;=12, "Q4")</f>
        <v>Q2</v>
      </c>
      <c r="Y6429" s="4">
        <f t="shared" si="402"/>
        <v>35</v>
      </c>
      <c r="Z6429" t="str">
        <f t="shared" si="403"/>
        <v>May</v>
      </c>
    </row>
    <row r="6430" spans="1:26" x14ac:dyDescent="0.3">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c r="V6430">
        <f t="shared" si="400"/>
        <v>4</v>
      </c>
      <c r="W6430">
        <f t="shared" si="401"/>
        <v>5</v>
      </c>
      <c r="X6430" t="str" cm="1">
        <f t="array" ref="X6430">_xlfn.IFS(W6430&lt;=3, "Q1", W6430&lt;=6, "Q2", W6430&lt;=9, "Q3", W6430&lt;=12, "Q4")</f>
        <v>Q2</v>
      </c>
      <c r="Y6430" s="4">
        <f t="shared" si="402"/>
        <v>-20</v>
      </c>
      <c r="Z6430" t="str">
        <f t="shared" si="403"/>
        <v>May</v>
      </c>
    </row>
    <row r="6431" spans="1:26" x14ac:dyDescent="0.3">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c r="V6431">
        <f t="shared" si="400"/>
        <v>4</v>
      </c>
      <c r="W6431">
        <f t="shared" si="401"/>
        <v>11</v>
      </c>
      <c r="X6431" t="str" cm="1">
        <f t="array" ref="X6431">_xlfn.IFS(W6431&lt;=3, "Q1", W6431&lt;=6, "Q2", W6431&lt;=9, "Q3", W6431&lt;=12, "Q4")</f>
        <v>Q4</v>
      </c>
      <c r="Y6431" s="4">
        <f t="shared" si="402"/>
        <v>-6.25</v>
      </c>
      <c r="Z6431" t="str">
        <f t="shared" si="403"/>
        <v>November</v>
      </c>
    </row>
    <row r="6432" spans="1:26" x14ac:dyDescent="0.3">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c r="V6432">
        <f t="shared" si="400"/>
        <v>4</v>
      </c>
      <c r="W6432">
        <f t="shared" si="401"/>
        <v>11</v>
      </c>
      <c r="X6432" t="str" cm="1">
        <f t="array" ref="X6432">_xlfn.IFS(W6432&lt;=3, "Q1", W6432&lt;=6, "Q2", W6432&lt;=9, "Q3", W6432&lt;=12, "Q4")</f>
        <v>Q4</v>
      </c>
      <c r="Y6432" s="4">
        <f t="shared" si="402"/>
        <v>-31.666666666666664</v>
      </c>
      <c r="Z6432" t="str">
        <f t="shared" si="403"/>
        <v>November</v>
      </c>
    </row>
    <row r="6433" spans="1:26" x14ac:dyDescent="0.3">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c r="V6433">
        <f t="shared" si="400"/>
        <v>4</v>
      </c>
      <c r="W6433">
        <f t="shared" si="401"/>
        <v>11</v>
      </c>
      <c r="X6433" t="str" cm="1">
        <f t="array" ref="X6433">_xlfn.IFS(W6433&lt;=3, "Q1", W6433&lt;=6, "Q2", W6433&lt;=9, "Q3", W6433&lt;=12, "Q4")</f>
        <v>Q4</v>
      </c>
      <c r="Y6433" s="4">
        <f t="shared" si="402"/>
        <v>-73.333333333333329</v>
      </c>
      <c r="Z6433" t="str">
        <f t="shared" si="403"/>
        <v>November</v>
      </c>
    </row>
    <row r="6434" spans="1:26" x14ac:dyDescent="0.3">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c r="V6434">
        <f t="shared" si="400"/>
        <v>4</v>
      </c>
      <c r="W6434">
        <f t="shared" si="401"/>
        <v>11</v>
      </c>
      <c r="X6434" t="str" cm="1">
        <f t="array" ref="X6434">_xlfn.IFS(W6434&lt;=3, "Q1", W6434&lt;=6, "Q2", W6434&lt;=9, "Q3", W6434&lt;=12, "Q4")</f>
        <v>Q4</v>
      </c>
      <c r="Y6434" s="4">
        <f t="shared" si="402"/>
        <v>-12.5</v>
      </c>
      <c r="Z6434" t="str">
        <f t="shared" si="403"/>
        <v>November</v>
      </c>
    </row>
    <row r="6435" spans="1:26" x14ac:dyDescent="0.3">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c r="V6435">
        <f t="shared" si="400"/>
        <v>5</v>
      </c>
      <c r="W6435">
        <f t="shared" si="401"/>
        <v>3</v>
      </c>
      <c r="X6435" t="str" cm="1">
        <f t="array" ref="X6435">_xlfn.IFS(W6435&lt;=3, "Q1", W6435&lt;=6, "Q2", W6435&lt;=9, "Q3", W6435&lt;=12, "Q4")</f>
        <v>Q1</v>
      </c>
      <c r="Y6435" s="4">
        <f t="shared" si="402"/>
        <v>36.25</v>
      </c>
      <c r="Z6435" t="str">
        <f t="shared" si="403"/>
        <v>March</v>
      </c>
    </row>
    <row r="6436" spans="1:26" x14ac:dyDescent="0.3">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c r="V6436">
        <f t="shared" si="400"/>
        <v>5</v>
      </c>
      <c r="W6436">
        <f t="shared" si="401"/>
        <v>3</v>
      </c>
      <c r="X6436" t="str" cm="1">
        <f t="array" ref="X6436">_xlfn.IFS(W6436&lt;=3, "Q1", W6436&lt;=6, "Q2", W6436&lt;=9, "Q3", W6436&lt;=12, "Q4")</f>
        <v>Q1</v>
      </c>
      <c r="Y6436" s="4">
        <f t="shared" si="402"/>
        <v>7.5</v>
      </c>
      <c r="Z6436" t="str">
        <f t="shared" si="403"/>
        <v>March</v>
      </c>
    </row>
    <row r="6437" spans="1:26" x14ac:dyDescent="0.3">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c r="V6437">
        <f t="shared" si="400"/>
        <v>2</v>
      </c>
      <c r="W6437">
        <f t="shared" si="401"/>
        <v>5</v>
      </c>
      <c r="X6437" t="str" cm="1">
        <f t="array" ref="X6437">_xlfn.IFS(W6437&lt;=3, "Q1", W6437&lt;=6, "Q2", W6437&lt;=9, "Q3", W6437&lt;=12, "Q4")</f>
        <v>Q2</v>
      </c>
      <c r="Y6437" s="4">
        <f t="shared" si="402"/>
        <v>42</v>
      </c>
      <c r="Z6437" t="str">
        <f t="shared" si="403"/>
        <v>May</v>
      </c>
    </row>
    <row r="6438" spans="1:26" x14ac:dyDescent="0.3">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c r="V6438">
        <f t="shared" si="400"/>
        <v>2</v>
      </c>
      <c r="W6438">
        <f t="shared" si="401"/>
        <v>5</v>
      </c>
      <c r="X6438" t="str" cm="1">
        <f t="array" ref="X6438">_xlfn.IFS(W6438&lt;=3, "Q1", W6438&lt;=6, "Q2", W6438&lt;=9, "Q3", W6438&lt;=12, "Q4")</f>
        <v>Q2</v>
      </c>
      <c r="Y6438" s="4">
        <f t="shared" si="402"/>
        <v>6.0000000000000009</v>
      </c>
      <c r="Z6438" t="str">
        <f t="shared" si="403"/>
        <v>May</v>
      </c>
    </row>
    <row r="6439" spans="1:26" x14ac:dyDescent="0.3">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c r="V6439">
        <f t="shared" si="400"/>
        <v>2</v>
      </c>
      <c r="W6439">
        <f t="shared" si="401"/>
        <v>5</v>
      </c>
      <c r="X6439" t="str" cm="1">
        <f t="array" ref="X6439">_xlfn.IFS(W6439&lt;=3, "Q1", W6439&lt;=6, "Q2", W6439&lt;=9, "Q3", W6439&lt;=12, "Q4")</f>
        <v>Q2</v>
      </c>
      <c r="Y6439" s="4">
        <f t="shared" si="402"/>
        <v>7.5000000000000009</v>
      </c>
      <c r="Z6439" t="str">
        <f t="shared" si="403"/>
        <v>May</v>
      </c>
    </row>
    <row r="6440" spans="1:26" x14ac:dyDescent="0.3">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c r="V6440">
        <f t="shared" si="400"/>
        <v>5</v>
      </c>
      <c r="W6440">
        <f t="shared" si="401"/>
        <v>12</v>
      </c>
      <c r="X6440" t="str" cm="1">
        <f t="array" ref="X6440">_xlfn.IFS(W6440&lt;=3, "Q1", W6440&lt;=6, "Q2", W6440&lt;=9, "Q3", W6440&lt;=12, "Q4")</f>
        <v>Q4</v>
      </c>
      <c r="Y6440" s="4">
        <f t="shared" si="402"/>
        <v>-10</v>
      </c>
      <c r="Z6440" t="str">
        <f t="shared" si="403"/>
        <v>December</v>
      </c>
    </row>
    <row r="6441" spans="1:26" x14ac:dyDescent="0.3">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c r="V6441">
        <f t="shared" si="400"/>
        <v>2</v>
      </c>
      <c r="W6441">
        <f t="shared" si="401"/>
        <v>10</v>
      </c>
      <c r="X6441" t="str" cm="1">
        <f t="array" ref="X6441">_xlfn.IFS(W6441&lt;=3, "Q1", W6441&lt;=6, "Q2", W6441&lt;=9, "Q3", W6441&lt;=12, "Q4")</f>
        <v>Q4</v>
      </c>
      <c r="Y6441" s="4">
        <f t="shared" si="402"/>
        <v>-1.1111111111111112</v>
      </c>
      <c r="Z6441" t="str">
        <f t="shared" si="403"/>
        <v>October</v>
      </c>
    </row>
    <row r="6442" spans="1:26" x14ac:dyDescent="0.3">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c r="V6442">
        <f t="shared" si="400"/>
        <v>7</v>
      </c>
      <c r="W6442">
        <f t="shared" si="401"/>
        <v>10</v>
      </c>
      <c r="X6442" t="str" cm="1">
        <f t="array" ref="X6442">_xlfn.IFS(W6442&lt;=3, "Q1", W6442&lt;=6, "Q2", W6442&lt;=9, "Q3", W6442&lt;=12, "Q4")</f>
        <v>Q4</v>
      </c>
      <c r="Y6442" s="4">
        <f t="shared" si="402"/>
        <v>36</v>
      </c>
      <c r="Z6442" t="str">
        <f t="shared" si="403"/>
        <v>October</v>
      </c>
    </row>
    <row r="6443" spans="1:26" x14ac:dyDescent="0.3">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c r="V6443">
        <f t="shared" si="400"/>
        <v>7</v>
      </c>
      <c r="W6443">
        <f t="shared" si="401"/>
        <v>10</v>
      </c>
      <c r="X6443" t="str" cm="1">
        <f t="array" ref="X6443">_xlfn.IFS(W6443&lt;=3, "Q1", W6443&lt;=6, "Q2", W6443&lt;=9, "Q3", W6443&lt;=12, "Q4")</f>
        <v>Q4</v>
      </c>
      <c r="Y6443" s="4">
        <f t="shared" si="402"/>
        <v>24.000000000000004</v>
      </c>
      <c r="Z6443" t="str">
        <f t="shared" si="403"/>
        <v>October</v>
      </c>
    </row>
    <row r="6444" spans="1:26" x14ac:dyDescent="0.3">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c r="V6444">
        <f t="shared" si="400"/>
        <v>7</v>
      </c>
      <c r="W6444">
        <f t="shared" si="401"/>
        <v>10</v>
      </c>
      <c r="X6444" t="str" cm="1">
        <f t="array" ref="X6444">_xlfn.IFS(W6444&lt;=3, "Q1", W6444&lt;=6, "Q2", W6444&lt;=9, "Q3", W6444&lt;=12, "Q4")</f>
        <v>Q4</v>
      </c>
      <c r="Y6444" s="4">
        <f t="shared" si="402"/>
        <v>48.000000000000007</v>
      </c>
      <c r="Z6444" t="str">
        <f t="shared" si="403"/>
        <v>October</v>
      </c>
    </row>
    <row r="6445" spans="1:26" x14ac:dyDescent="0.3">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c r="V6445">
        <f t="shared" si="400"/>
        <v>7</v>
      </c>
      <c r="W6445">
        <f t="shared" si="401"/>
        <v>10</v>
      </c>
      <c r="X6445" t="str" cm="1">
        <f t="array" ref="X6445">_xlfn.IFS(W6445&lt;=3, "Q1", W6445&lt;=6, "Q2", W6445&lt;=9, "Q3", W6445&lt;=12, "Q4")</f>
        <v>Q4</v>
      </c>
      <c r="Y6445" s="4">
        <f t="shared" si="402"/>
        <v>46.000000000000007</v>
      </c>
      <c r="Z6445" t="str">
        <f t="shared" si="403"/>
        <v>October</v>
      </c>
    </row>
    <row r="6446" spans="1:26" x14ac:dyDescent="0.3">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c r="V6446">
        <f t="shared" si="400"/>
        <v>7</v>
      </c>
      <c r="W6446">
        <f t="shared" si="401"/>
        <v>10</v>
      </c>
      <c r="X6446" t="str" cm="1">
        <f t="array" ref="X6446">_xlfn.IFS(W6446&lt;=3, "Q1", W6446&lt;=6, "Q2", W6446&lt;=9, "Q3", W6446&lt;=12, "Q4")</f>
        <v>Q4</v>
      </c>
      <c r="Y6446" s="4">
        <f t="shared" si="402"/>
        <v>40.999999999999993</v>
      </c>
      <c r="Z6446" t="str">
        <f t="shared" si="403"/>
        <v>October</v>
      </c>
    </row>
    <row r="6447" spans="1:26" x14ac:dyDescent="0.3">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c r="V6447">
        <f t="shared" si="400"/>
        <v>5</v>
      </c>
      <c r="W6447">
        <f t="shared" si="401"/>
        <v>3</v>
      </c>
      <c r="X6447" t="str" cm="1">
        <f t="array" ref="X6447">_xlfn.IFS(W6447&lt;=3, "Q1", W6447&lt;=6, "Q2", W6447&lt;=9, "Q3", W6447&lt;=12, "Q4")</f>
        <v>Q1</v>
      </c>
      <c r="Y6447" s="4">
        <f t="shared" si="402"/>
        <v>35</v>
      </c>
      <c r="Z6447" t="str">
        <f t="shared" si="403"/>
        <v>March</v>
      </c>
    </row>
    <row r="6448" spans="1:26" x14ac:dyDescent="0.3">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c r="V6448">
        <f t="shared" si="400"/>
        <v>2</v>
      </c>
      <c r="W6448">
        <f t="shared" si="401"/>
        <v>3</v>
      </c>
      <c r="X6448" t="str" cm="1">
        <f t="array" ref="X6448">_xlfn.IFS(W6448&lt;=3, "Q1", W6448&lt;=6, "Q2", W6448&lt;=9, "Q3", W6448&lt;=12, "Q4")</f>
        <v>Q1</v>
      </c>
      <c r="Y6448" s="4">
        <f t="shared" si="402"/>
        <v>-75</v>
      </c>
      <c r="Z6448" t="str">
        <f t="shared" si="403"/>
        <v>March</v>
      </c>
    </row>
    <row r="6449" spans="1:26" x14ac:dyDescent="0.3">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c r="V6449">
        <f t="shared" si="400"/>
        <v>2</v>
      </c>
      <c r="W6449">
        <f t="shared" si="401"/>
        <v>3</v>
      </c>
      <c r="X6449" t="str" cm="1">
        <f t="array" ref="X6449">_xlfn.IFS(W6449&lt;=3, "Q1", W6449&lt;=6, "Q2", W6449&lt;=9, "Q3", W6449&lt;=12, "Q4")</f>
        <v>Q1</v>
      </c>
      <c r="Y6449" s="4">
        <f t="shared" si="402"/>
        <v>35</v>
      </c>
      <c r="Z6449" t="str">
        <f t="shared" si="403"/>
        <v>March</v>
      </c>
    </row>
    <row r="6450" spans="1:26" x14ac:dyDescent="0.3">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c r="V6450">
        <f t="shared" si="400"/>
        <v>2</v>
      </c>
      <c r="W6450">
        <f t="shared" si="401"/>
        <v>3</v>
      </c>
      <c r="X6450" t="str" cm="1">
        <f t="array" ref="X6450">_xlfn.IFS(W6450&lt;=3, "Q1", W6450&lt;=6, "Q2", W6450&lt;=9, "Q3", W6450&lt;=12, "Q4")</f>
        <v>Q1</v>
      </c>
      <c r="Y6450" s="4">
        <f t="shared" si="402"/>
        <v>7.5</v>
      </c>
      <c r="Z6450" t="str">
        <f t="shared" si="403"/>
        <v>March</v>
      </c>
    </row>
    <row r="6451" spans="1:26" x14ac:dyDescent="0.3">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c r="V6451">
        <f t="shared" si="400"/>
        <v>4</v>
      </c>
      <c r="W6451">
        <f t="shared" si="401"/>
        <v>9</v>
      </c>
      <c r="X6451" t="str" cm="1">
        <f t="array" ref="X6451">_xlfn.IFS(W6451&lt;=3, "Q1", W6451&lt;=6, "Q2", W6451&lt;=9, "Q3", W6451&lt;=12, "Q4")</f>
        <v>Q3</v>
      </c>
      <c r="Y6451" s="4">
        <f t="shared" si="402"/>
        <v>48</v>
      </c>
      <c r="Z6451" t="str">
        <f t="shared" si="403"/>
        <v>September</v>
      </c>
    </row>
    <row r="6452" spans="1:26" x14ac:dyDescent="0.3">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c r="V6452">
        <f t="shared" si="400"/>
        <v>4</v>
      </c>
      <c r="W6452">
        <f t="shared" si="401"/>
        <v>9</v>
      </c>
      <c r="X6452" t="str" cm="1">
        <f t="array" ref="X6452">_xlfn.IFS(W6452&lt;=3, "Q1", W6452&lt;=6, "Q2", W6452&lt;=9, "Q3", W6452&lt;=12, "Q4")</f>
        <v>Q3</v>
      </c>
      <c r="Y6452" s="4">
        <f t="shared" si="402"/>
        <v>46</v>
      </c>
      <c r="Z6452" t="str">
        <f t="shared" si="403"/>
        <v>September</v>
      </c>
    </row>
    <row r="6453" spans="1:26" x14ac:dyDescent="0.3">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c r="V6453">
        <f t="shared" si="400"/>
        <v>4</v>
      </c>
      <c r="W6453">
        <f t="shared" si="401"/>
        <v>9</v>
      </c>
      <c r="X6453" t="str" cm="1">
        <f t="array" ref="X6453">_xlfn.IFS(W6453&lt;=3, "Q1", W6453&lt;=6, "Q2", W6453&lt;=9, "Q3", W6453&lt;=12, "Q4")</f>
        <v>Q3</v>
      </c>
      <c r="Y6453" s="4">
        <f t="shared" si="402"/>
        <v>32.999999999999993</v>
      </c>
      <c r="Z6453" t="str">
        <f t="shared" si="403"/>
        <v>September</v>
      </c>
    </row>
    <row r="6454" spans="1:26" x14ac:dyDescent="0.3">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c r="V6454">
        <f t="shared" si="400"/>
        <v>4</v>
      </c>
      <c r="W6454">
        <f t="shared" si="401"/>
        <v>12</v>
      </c>
      <c r="X6454" t="str" cm="1">
        <f t="array" ref="X6454">_xlfn.IFS(W6454&lt;=3, "Q1", W6454&lt;=6, "Q2", W6454&lt;=9, "Q3", W6454&lt;=12, "Q4")</f>
        <v>Q4</v>
      </c>
      <c r="Y6454" s="4">
        <f t="shared" si="402"/>
        <v>8.75</v>
      </c>
      <c r="Z6454" t="str">
        <f t="shared" si="403"/>
        <v>December</v>
      </c>
    </row>
    <row r="6455" spans="1:26" x14ac:dyDescent="0.3">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c r="V6455">
        <f t="shared" si="400"/>
        <v>5</v>
      </c>
      <c r="W6455">
        <f t="shared" si="401"/>
        <v>10</v>
      </c>
      <c r="X6455" t="str" cm="1">
        <f t="array" ref="X6455">_xlfn.IFS(W6455&lt;=3, "Q1", W6455&lt;=6, "Q2", W6455&lt;=9, "Q3", W6455&lt;=12, "Q4")</f>
        <v>Q4</v>
      </c>
      <c r="Y6455" s="4">
        <f t="shared" si="402"/>
        <v>16.25</v>
      </c>
      <c r="Z6455" t="str">
        <f t="shared" si="403"/>
        <v>October</v>
      </c>
    </row>
    <row r="6456" spans="1:26" x14ac:dyDescent="0.3">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c r="V6456">
        <f t="shared" si="400"/>
        <v>3</v>
      </c>
      <c r="W6456">
        <f t="shared" si="401"/>
        <v>7</v>
      </c>
      <c r="X6456" t="str" cm="1">
        <f t="array" ref="X6456">_xlfn.IFS(W6456&lt;=3, "Q1", W6456&lt;=6, "Q2", W6456&lt;=9, "Q3", W6456&lt;=12, "Q4")</f>
        <v>Q3</v>
      </c>
      <c r="Y6456" s="4">
        <f t="shared" si="402"/>
        <v>27</v>
      </c>
      <c r="Z6456" t="str">
        <f t="shared" si="403"/>
        <v>July</v>
      </c>
    </row>
    <row r="6457" spans="1:26" x14ac:dyDescent="0.3">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c r="V6457">
        <f t="shared" si="400"/>
        <v>3</v>
      </c>
      <c r="W6457">
        <f t="shared" si="401"/>
        <v>7</v>
      </c>
      <c r="X6457" t="str" cm="1">
        <f t="array" ref="X6457">_xlfn.IFS(W6457&lt;=3, "Q1", W6457&lt;=6, "Q2", W6457&lt;=9, "Q3", W6457&lt;=12, "Q4")</f>
        <v>Q3</v>
      </c>
      <c r="Y6457" s="4">
        <f t="shared" si="402"/>
        <v>31</v>
      </c>
      <c r="Z6457" t="str">
        <f t="shared" si="403"/>
        <v>July</v>
      </c>
    </row>
    <row r="6458" spans="1:26" x14ac:dyDescent="0.3">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c r="V6458">
        <f t="shared" si="400"/>
        <v>6</v>
      </c>
      <c r="W6458">
        <f t="shared" si="401"/>
        <v>8</v>
      </c>
      <c r="X6458" t="str" cm="1">
        <f t="array" ref="X6458">_xlfn.IFS(W6458&lt;=3, "Q1", W6458&lt;=6, "Q2", W6458&lt;=9, "Q3", W6458&lt;=12, "Q4")</f>
        <v>Q3</v>
      </c>
      <c r="Y6458" s="4">
        <f t="shared" si="402"/>
        <v>27</v>
      </c>
      <c r="Z6458" t="str">
        <f t="shared" si="403"/>
        <v>August</v>
      </c>
    </row>
    <row r="6459" spans="1:26" x14ac:dyDescent="0.3">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c r="V6459">
        <f t="shared" si="400"/>
        <v>6</v>
      </c>
      <c r="W6459">
        <f t="shared" si="401"/>
        <v>8</v>
      </c>
      <c r="X6459" t="str" cm="1">
        <f t="array" ref="X6459">_xlfn.IFS(W6459&lt;=3, "Q1", W6459&lt;=6, "Q2", W6459&lt;=9, "Q3", W6459&lt;=12, "Q4")</f>
        <v>Q3</v>
      </c>
      <c r="Y6459" s="4">
        <f t="shared" si="402"/>
        <v>44</v>
      </c>
      <c r="Z6459" t="str">
        <f t="shared" si="403"/>
        <v>August</v>
      </c>
    </row>
    <row r="6460" spans="1:26" x14ac:dyDescent="0.3">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c r="V6460">
        <f t="shared" si="400"/>
        <v>3</v>
      </c>
      <c r="W6460">
        <f t="shared" si="401"/>
        <v>5</v>
      </c>
      <c r="X6460" t="str" cm="1">
        <f t="array" ref="X6460">_xlfn.IFS(W6460&lt;=3, "Q1", W6460&lt;=6, "Q2", W6460&lt;=9, "Q3", W6460&lt;=12, "Q4")</f>
        <v>Q2</v>
      </c>
      <c r="Y6460" s="4">
        <f t="shared" si="402"/>
        <v>29.000000000000004</v>
      </c>
      <c r="Z6460" t="str">
        <f t="shared" si="403"/>
        <v>May</v>
      </c>
    </row>
    <row r="6461" spans="1:26" x14ac:dyDescent="0.3">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c r="V6461">
        <f t="shared" si="400"/>
        <v>3</v>
      </c>
      <c r="W6461">
        <f t="shared" si="401"/>
        <v>5</v>
      </c>
      <c r="X6461" t="str" cm="1">
        <f t="array" ref="X6461">_xlfn.IFS(W6461&lt;=3, "Q1", W6461&lt;=6, "Q2", W6461&lt;=9, "Q3", W6461&lt;=12, "Q4")</f>
        <v>Q2</v>
      </c>
      <c r="Y6461" s="4">
        <f t="shared" si="402"/>
        <v>45</v>
      </c>
      <c r="Z6461" t="str">
        <f t="shared" si="403"/>
        <v>May</v>
      </c>
    </row>
    <row r="6462" spans="1:26" x14ac:dyDescent="0.3">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c r="V6462">
        <f t="shared" si="400"/>
        <v>3</v>
      </c>
      <c r="W6462">
        <f t="shared" si="401"/>
        <v>5</v>
      </c>
      <c r="X6462" t="str" cm="1">
        <f t="array" ref="X6462">_xlfn.IFS(W6462&lt;=3, "Q1", W6462&lt;=6, "Q2", W6462&lt;=9, "Q3", W6462&lt;=12, "Q4")</f>
        <v>Q2</v>
      </c>
      <c r="Y6462" s="4">
        <f t="shared" si="402"/>
        <v>25</v>
      </c>
      <c r="Z6462" t="str">
        <f t="shared" si="403"/>
        <v>May</v>
      </c>
    </row>
    <row r="6463" spans="1:26" x14ac:dyDescent="0.3">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c r="V6463">
        <f t="shared" si="400"/>
        <v>3</v>
      </c>
      <c r="W6463">
        <f t="shared" si="401"/>
        <v>5</v>
      </c>
      <c r="X6463" t="str" cm="1">
        <f t="array" ref="X6463">_xlfn.IFS(W6463&lt;=3, "Q1", W6463&lt;=6, "Q2", W6463&lt;=9, "Q3", W6463&lt;=12, "Q4")</f>
        <v>Q2</v>
      </c>
      <c r="Y6463" s="4">
        <f t="shared" si="402"/>
        <v>21</v>
      </c>
      <c r="Z6463" t="str">
        <f t="shared" si="403"/>
        <v>May</v>
      </c>
    </row>
    <row r="6464" spans="1:26" x14ac:dyDescent="0.3">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c r="V6464">
        <f t="shared" si="400"/>
        <v>3</v>
      </c>
      <c r="W6464">
        <f t="shared" si="401"/>
        <v>5</v>
      </c>
      <c r="X6464" t="str" cm="1">
        <f t="array" ref="X6464">_xlfn.IFS(W6464&lt;=3, "Q1", W6464&lt;=6, "Q2", W6464&lt;=9, "Q3", W6464&lt;=12, "Q4")</f>
        <v>Q2</v>
      </c>
      <c r="Y6464" s="4">
        <f t="shared" si="402"/>
        <v>9.0000000000000018</v>
      </c>
      <c r="Z6464" t="str">
        <f t="shared" si="403"/>
        <v>May</v>
      </c>
    </row>
    <row r="6465" spans="1:26" x14ac:dyDescent="0.3">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c r="V6465">
        <f t="shared" si="400"/>
        <v>3</v>
      </c>
      <c r="W6465">
        <f t="shared" si="401"/>
        <v>5</v>
      </c>
      <c r="X6465" t="str" cm="1">
        <f t="array" ref="X6465">_xlfn.IFS(W6465&lt;=3, "Q1", W6465&lt;=6, "Q2", W6465&lt;=9, "Q3", W6465&lt;=12, "Q4")</f>
        <v>Q2</v>
      </c>
      <c r="Y6465" s="4">
        <f t="shared" si="402"/>
        <v>50</v>
      </c>
      <c r="Z6465" t="str">
        <f t="shared" si="403"/>
        <v>May</v>
      </c>
    </row>
    <row r="6466" spans="1:26" x14ac:dyDescent="0.3">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c r="V6466">
        <f t="shared" si="400"/>
        <v>6</v>
      </c>
      <c r="W6466">
        <f t="shared" si="401"/>
        <v>9</v>
      </c>
      <c r="X6466" t="str" cm="1">
        <f t="array" ref="X6466">_xlfn.IFS(W6466&lt;=3, "Q1", W6466&lt;=6, "Q2", W6466&lt;=9, "Q3", W6466&lt;=12, "Q4")</f>
        <v>Q3</v>
      </c>
      <c r="Y6466" s="4">
        <f t="shared" si="402"/>
        <v>48</v>
      </c>
      <c r="Z6466" t="str">
        <f t="shared" si="403"/>
        <v>September</v>
      </c>
    </row>
    <row r="6467" spans="1:26" x14ac:dyDescent="0.3">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c r="V6467">
        <f t="shared" ref="V6467:V6530" si="404">D6467-C6467</f>
        <v>4</v>
      </c>
      <c r="W6467">
        <f t="shared" ref="W6467:W6530" si="405">MONTH(C6467)</f>
        <v>11</v>
      </c>
      <c r="X6467" t="str" cm="1">
        <f t="array" ref="X6467">_xlfn.IFS(W6467&lt;=3, "Q1", W6467&lt;=6, "Q2", W6467&lt;=9, "Q3", W6467&lt;=12, "Q4")</f>
        <v>Q4</v>
      </c>
      <c r="Y6467" s="4">
        <f t="shared" ref="Y6467:Y6530" si="406">(U6467/R6467)*100</f>
        <v>7.5000000000000009</v>
      </c>
      <c r="Z6467" t="str">
        <f t="shared" ref="Z6467:Z6530" si="407">TEXT(C6467, "mmmm")</f>
        <v>November</v>
      </c>
    </row>
    <row r="6468" spans="1:26" x14ac:dyDescent="0.3">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c r="V6468">
        <f t="shared" si="404"/>
        <v>3</v>
      </c>
      <c r="W6468">
        <f t="shared" si="405"/>
        <v>5</v>
      </c>
      <c r="X6468" t="str" cm="1">
        <f t="array" ref="X6468">_xlfn.IFS(W6468&lt;=3, "Q1", W6468&lt;=6, "Q2", W6468&lt;=9, "Q3", W6468&lt;=12, "Q4")</f>
        <v>Q2</v>
      </c>
      <c r="Y6468" s="4">
        <f t="shared" si="406"/>
        <v>37.000000000000007</v>
      </c>
      <c r="Z6468" t="str">
        <f t="shared" si="407"/>
        <v>May</v>
      </c>
    </row>
    <row r="6469" spans="1:26" x14ac:dyDescent="0.3">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c r="V6469">
        <f t="shared" si="404"/>
        <v>6</v>
      </c>
      <c r="W6469">
        <f t="shared" si="405"/>
        <v>12</v>
      </c>
      <c r="X6469" t="str" cm="1">
        <f t="array" ref="X6469">_xlfn.IFS(W6469&lt;=3, "Q1", W6469&lt;=6, "Q2", W6469&lt;=9, "Q3", W6469&lt;=12, "Q4")</f>
        <v>Q4</v>
      </c>
      <c r="Y6469" s="4">
        <f t="shared" si="406"/>
        <v>27.999999999999996</v>
      </c>
      <c r="Z6469" t="str">
        <f t="shared" si="407"/>
        <v>December</v>
      </c>
    </row>
    <row r="6470" spans="1:26" x14ac:dyDescent="0.3">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c r="V6470">
        <f t="shared" si="404"/>
        <v>6</v>
      </c>
      <c r="W6470">
        <f t="shared" si="405"/>
        <v>12</v>
      </c>
      <c r="X6470" t="str" cm="1">
        <f t="array" ref="X6470">_xlfn.IFS(W6470&lt;=3, "Q1", W6470&lt;=6, "Q2", W6470&lt;=9, "Q3", W6470&lt;=12, "Q4")</f>
        <v>Q4</v>
      </c>
      <c r="Y6470" s="4">
        <f t="shared" si="406"/>
        <v>27.999999999999996</v>
      </c>
      <c r="Z6470" t="str">
        <f t="shared" si="407"/>
        <v>December</v>
      </c>
    </row>
    <row r="6471" spans="1:26" x14ac:dyDescent="0.3">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c r="V6471">
        <f t="shared" si="404"/>
        <v>6</v>
      </c>
      <c r="W6471">
        <f t="shared" si="405"/>
        <v>12</v>
      </c>
      <c r="X6471" t="str" cm="1">
        <f t="array" ref="X6471">_xlfn.IFS(W6471&lt;=3, "Q1", W6471&lt;=6, "Q2", W6471&lt;=9, "Q3", W6471&lt;=12, "Q4")</f>
        <v>Q4</v>
      </c>
      <c r="Y6471" s="4">
        <f t="shared" si="406"/>
        <v>32.999999999999993</v>
      </c>
      <c r="Z6471" t="str">
        <f t="shared" si="407"/>
        <v>December</v>
      </c>
    </row>
    <row r="6472" spans="1:26" x14ac:dyDescent="0.3">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c r="V6472">
        <f t="shared" si="404"/>
        <v>4</v>
      </c>
      <c r="W6472">
        <f t="shared" si="405"/>
        <v>8</v>
      </c>
      <c r="X6472" t="str" cm="1">
        <f t="array" ref="X6472">_xlfn.IFS(W6472&lt;=3, "Q1", W6472&lt;=6, "Q2", W6472&lt;=9, "Q3", W6472&lt;=12, "Q4")</f>
        <v>Q3</v>
      </c>
      <c r="Y6472" s="4">
        <f t="shared" si="406"/>
        <v>27</v>
      </c>
      <c r="Z6472" t="str">
        <f t="shared" si="407"/>
        <v>August</v>
      </c>
    </row>
    <row r="6473" spans="1:26" x14ac:dyDescent="0.3">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c r="V6473">
        <f t="shared" si="404"/>
        <v>4</v>
      </c>
      <c r="W6473">
        <f t="shared" si="405"/>
        <v>8</v>
      </c>
      <c r="X6473" t="str" cm="1">
        <f t="array" ref="X6473">_xlfn.IFS(W6473&lt;=3, "Q1", W6473&lt;=6, "Q2", W6473&lt;=9, "Q3", W6473&lt;=12, "Q4")</f>
        <v>Q3</v>
      </c>
      <c r="Y6473" s="4">
        <f t="shared" si="406"/>
        <v>10</v>
      </c>
      <c r="Z6473" t="str">
        <f t="shared" si="407"/>
        <v>August</v>
      </c>
    </row>
    <row r="6474" spans="1:26" x14ac:dyDescent="0.3">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c r="V6474">
        <f t="shared" si="404"/>
        <v>4</v>
      </c>
      <c r="W6474">
        <f t="shared" si="405"/>
        <v>6</v>
      </c>
      <c r="X6474" t="str" cm="1">
        <f t="array" ref="X6474">_xlfn.IFS(W6474&lt;=3, "Q1", W6474&lt;=6, "Q2", W6474&lt;=9, "Q3", W6474&lt;=12, "Q4")</f>
        <v>Q2</v>
      </c>
      <c r="Y6474" s="4">
        <f t="shared" si="406"/>
        <v>33.75</v>
      </c>
      <c r="Z6474" t="str">
        <f t="shared" si="407"/>
        <v>June</v>
      </c>
    </row>
    <row r="6475" spans="1:26" x14ac:dyDescent="0.3">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c r="V6475">
        <f t="shared" si="404"/>
        <v>2</v>
      </c>
      <c r="W6475">
        <f t="shared" si="405"/>
        <v>3</v>
      </c>
      <c r="X6475" t="str" cm="1">
        <f t="array" ref="X6475">_xlfn.IFS(W6475&lt;=3, "Q1", W6475&lt;=6, "Q2", W6475&lt;=9, "Q3", W6475&lt;=12, "Q4")</f>
        <v>Q1</v>
      </c>
      <c r="Y6475" s="4">
        <f t="shared" si="406"/>
        <v>10.000000000000002</v>
      </c>
      <c r="Z6475" t="str">
        <f t="shared" si="407"/>
        <v>March</v>
      </c>
    </row>
    <row r="6476" spans="1:26" x14ac:dyDescent="0.3">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c r="V6476">
        <f t="shared" si="404"/>
        <v>1</v>
      </c>
      <c r="W6476">
        <f t="shared" si="405"/>
        <v>1</v>
      </c>
      <c r="X6476" t="str" cm="1">
        <f t="array" ref="X6476">_xlfn.IFS(W6476&lt;=3, "Q1", W6476&lt;=6, "Q2", W6476&lt;=9, "Q3", W6476&lt;=12, "Q4")</f>
        <v>Q1</v>
      </c>
      <c r="Y6476" s="4">
        <f t="shared" si="406"/>
        <v>-86</v>
      </c>
      <c r="Z6476" t="str">
        <f t="shared" si="407"/>
        <v>January</v>
      </c>
    </row>
    <row r="6477" spans="1:26" x14ac:dyDescent="0.3">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c r="V6477">
        <f t="shared" si="404"/>
        <v>7</v>
      </c>
      <c r="W6477">
        <f t="shared" si="405"/>
        <v>6</v>
      </c>
      <c r="X6477" t="str" cm="1">
        <f t="array" ref="X6477">_xlfn.IFS(W6477&lt;=3, "Q1", W6477&lt;=6, "Q2", W6477&lt;=9, "Q3", W6477&lt;=12, "Q4")</f>
        <v>Q2</v>
      </c>
      <c r="Y6477" s="4">
        <f t="shared" si="406"/>
        <v>-76.666666666666657</v>
      </c>
      <c r="Z6477" t="str">
        <f t="shared" si="407"/>
        <v>June</v>
      </c>
    </row>
    <row r="6478" spans="1:26" x14ac:dyDescent="0.3">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c r="V6478">
        <f t="shared" si="404"/>
        <v>7</v>
      </c>
      <c r="W6478">
        <f t="shared" si="405"/>
        <v>6</v>
      </c>
      <c r="X6478" t="str" cm="1">
        <f t="array" ref="X6478">_xlfn.IFS(W6478&lt;=3, "Q1", W6478&lt;=6, "Q2", W6478&lt;=9, "Q3", W6478&lt;=12, "Q4")</f>
        <v>Q2</v>
      </c>
      <c r="Y6478" s="4">
        <f t="shared" si="406"/>
        <v>11.249999999999998</v>
      </c>
      <c r="Z6478" t="str">
        <f t="shared" si="407"/>
        <v>June</v>
      </c>
    </row>
    <row r="6479" spans="1:26" x14ac:dyDescent="0.3">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c r="V6479">
        <f t="shared" si="404"/>
        <v>7</v>
      </c>
      <c r="W6479">
        <f t="shared" si="405"/>
        <v>6</v>
      </c>
      <c r="X6479" t="str" cm="1">
        <f t="array" ref="X6479">_xlfn.IFS(W6479&lt;=3, "Q1", W6479&lt;=6, "Q2", W6479&lt;=9, "Q3", W6479&lt;=12, "Q4")</f>
        <v>Q2</v>
      </c>
      <c r="Y6479" s="4">
        <f t="shared" si="406"/>
        <v>-1.25</v>
      </c>
      <c r="Z6479" t="str">
        <f t="shared" si="407"/>
        <v>June</v>
      </c>
    </row>
    <row r="6480" spans="1:26" x14ac:dyDescent="0.3">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c r="V6480">
        <f t="shared" si="404"/>
        <v>7</v>
      </c>
      <c r="W6480">
        <f t="shared" si="405"/>
        <v>6</v>
      </c>
      <c r="X6480" t="str" cm="1">
        <f t="array" ref="X6480">_xlfn.IFS(W6480&lt;=3, "Q1", W6480&lt;=6, "Q2", W6480&lt;=9, "Q3", W6480&lt;=12, "Q4")</f>
        <v>Q2</v>
      </c>
      <c r="Y6480" s="4">
        <f t="shared" si="406"/>
        <v>35</v>
      </c>
      <c r="Z6480" t="str">
        <f t="shared" si="407"/>
        <v>June</v>
      </c>
    </row>
    <row r="6481" spans="1:26" x14ac:dyDescent="0.3">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c r="V6481">
        <f t="shared" si="404"/>
        <v>7</v>
      </c>
      <c r="W6481">
        <f t="shared" si="405"/>
        <v>6</v>
      </c>
      <c r="X6481" t="str" cm="1">
        <f t="array" ref="X6481">_xlfn.IFS(W6481&lt;=3, "Q1", W6481&lt;=6, "Q2", W6481&lt;=9, "Q3", W6481&lt;=12, "Q4")</f>
        <v>Q2</v>
      </c>
      <c r="Y6481" s="4">
        <f t="shared" si="406"/>
        <v>10</v>
      </c>
      <c r="Z6481" t="str">
        <f t="shared" si="407"/>
        <v>June</v>
      </c>
    </row>
    <row r="6482" spans="1:26" x14ac:dyDescent="0.3">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c r="V6482">
        <f t="shared" si="404"/>
        <v>7</v>
      </c>
      <c r="W6482">
        <f t="shared" si="405"/>
        <v>6</v>
      </c>
      <c r="X6482" t="str" cm="1">
        <f t="array" ref="X6482">_xlfn.IFS(W6482&lt;=3, "Q1", W6482&lt;=6, "Q2", W6482&lt;=9, "Q3", W6482&lt;=12, "Q4")</f>
        <v>Q2</v>
      </c>
      <c r="Y6482" s="4">
        <f t="shared" si="406"/>
        <v>7.5</v>
      </c>
      <c r="Z6482" t="str">
        <f t="shared" si="407"/>
        <v>June</v>
      </c>
    </row>
    <row r="6483" spans="1:26" x14ac:dyDescent="0.3">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c r="V6483">
        <f t="shared" si="404"/>
        <v>7</v>
      </c>
      <c r="W6483">
        <f t="shared" si="405"/>
        <v>6</v>
      </c>
      <c r="X6483" t="str" cm="1">
        <f t="array" ref="X6483">_xlfn.IFS(W6483&lt;=3, "Q1", W6483&lt;=6, "Q2", W6483&lt;=9, "Q3", W6483&lt;=12, "Q4")</f>
        <v>Q2</v>
      </c>
      <c r="Y6483" s="4">
        <f t="shared" si="406"/>
        <v>0</v>
      </c>
      <c r="Z6483" t="str">
        <f t="shared" si="407"/>
        <v>June</v>
      </c>
    </row>
    <row r="6484" spans="1:26" x14ac:dyDescent="0.3">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c r="V6484">
        <f t="shared" si="404"/>
        <v>7</v>
      </c>
      <c r="W6484">
        <f t="shared" si="405"/>
        <v>6</v>
      </c>
      <c r="X6484" t="str" cm="1">
        <f t="array" ref="X6484">_xlfn.IFS(W6484&lt;=3, "Q1", W6484&lt;=6, "Q2", W6484&lt;=9, "Q3", W6484&lt;=12, "Q4")</f>
        <v>Q2</v>
      </c>
      <c r="Y6484" s="4">
        <f t="shared" si="406"/>
        <v>-3.75</v>
      </c>
      <c r="Z6484" t="str">
        <f t="shared" si="407"/>
        <v>June</v>
      </c>
    </row>
    <row r="6485" spans="1:26" x14ac:dyDescent="0.3">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c r="V6485">
        <f t="shared" si="404"/>
        <v>6</v>
      </c>
      <c r="W6485">
        <f t="shared" si="405"/>
        <v>6</v>
      </c>
      <c r="X6485" t="str" cm="1">
        <f t="array" ref="X6485">_xlfn.IFS(W6485&lt;=3, "Q1", W6485&lt;=6, "Q2", W6485&lt;=9, "Q3", W6485&lt;=12, "Q4")</f>
        <v>Q2</v>
      </c>
      <c r="Y6485" s="4">
        <f t="shared" si="406"/>
        <v>-30.000000000000004</v>
      </c>
      <c r="Z6485" t="str">
        <f t="shared" si="407"/>
        <v>June</v>
      </c>
    </row>
    <row r="6486" spans="1:26" x14ac:dyDescent="0.3">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c r="V6486">
        <f t="shared" si="404"/>
        <v>6</v>
      </c>
      <c r="W6486">
        <f t="shared" si="405"/>
        <v>6</v>
      </c>
      <c r="X6486" t="str" cm="1">
        <f t="array" ref="X6486">_xlfn.IFS(W6486&lt;=3, "Q1", W6486&lt;=6, "Q2", W6486&lt;=9, "Q3", W6486&lt;=12, "Q4")</f>
        <v>Q2</v>
      </c>
      <c r="Y6486" s="4">
        <f t="shared" si="406"/>
        <v>46</v>
      </c>
      <c r="Z6486" t="str">
        <f t="shared" si="407"/>
        <v>June</v>
      </c>
    </row>
    <row r="6487" spans="1:26" x14ac:dyDescent="0.3">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c r="V6487">
        <f t="shared" si="404"/>
        <v>6</v>
      </c>
      <c r="W6487">
        <f t="shared" si="405"/>
        <v>6</v>
      </c>
      <c r="X6487" t="str" cm="1">
        <f t="array" ref="X6487">_xlfn.IFS(W6487&lt;=3, "Q1", W6487&lt;=6, "Q2", W6487&lt;=9, "Q3", W6487&lt;=12, "Q4")</f>
        <v>Q2</v>
      </c>
      <c r="Y6487" s="4">
        <f t="shared" si="406"/>
        <v>49.000000000000007</v>
      </c>
      <c r="Z6487" t="str">
        <f t="shared" si="407"/>
        <v>June</v>
      </c>
    </row>
    <row r="6488" spans="1:26" x14ac:dyDescent="0.3">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c r="V6488">
        <f t="shared" si="404"/>
        <v>5</v>
      </c>
      <c r="W6488">
        <f t="shared" si="405"/>
        <v>3</v>
      </c>
      <c r="X6488" t="str" cm="1">
        <f t="array" ref="X6488">_xlfn.IFS(W6488&lt;=3, "Q1", W6488&lt;=6, "Q2", W6488&lt;=9, "Q3", W6488&lt;=12, "Q4")</f>
        <v>Q1</v>
      </c>
      <c r="Y6488" s="4">
        <f t="shared" si="406"/>
        <v>16.249999999999996</v>
      </c>
      <c r="Z6488" t="str">
        <f t="shared" si="407"/>
        <v>March</v>
      </c>
    </row>
    <row r="6489" spans="1:26" x14ac:dyDescent="0.3">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c r="V6489">
        <f t="shared" si="404"/>
        <v>5</v>
      </c>
      <c r="W6489">
        <f t="shared" si="405"/>
        <v>3</v>
      </c>
      <c r="X6489" t="str" cm="1">
        <f t="array" ref="X6489">_xlfn.IFS(W6489&lt;=3, "Q1", W6489&lt;=6, "Q2", W6489&lt;=9, "Q3", W6489&lt;=12, "Q4")</f>
        <v>Q1</v>
      </c>
      <c r="Y6489" s="4">
        <f t="shared" si="406"/>
        <v>-76.666666666666657</v>
      </c>
      <c r="Z6489" t="str">
        <f t="shared" si="407"/>
        <v>March</v>
      </c>
    </row>
    <row r="6490" spans="1:26" x14ac:dyDescent="0.3">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c r="V6490">
        <f t="shared" si="404"/>
        <v>5</v>
      </c>
      <c r="W6490">
        <f t="shared" si="405"/>
        <v>3</v>
      </c>
      <c r="X6490" t="str" cm="1">
        <f t="array" ref="X6490">_xlfn.IFS(W6490&lt;=3, "Q1", W6490&lt;=6, "Q2", W6490&lt;=9, "Q3", W6490&lt;=12, "Q4")</f>
        <v>Q1</v>
      </c>
      <c r="Y6490" s="4">
        <f t="shared" si="406"/>
        <v>32.5</v>
      </c>
      <c r="Z6490" t="str">
        <f t="shared" si="407"/>
        <v>March</v>
      </c>
    </row>
    <row r="6491" spans="1:26" x14ac:dyDescent="0.3">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c r="V6491">
        <f t="shared" si="404"/>
        <v>5</v>
      </c>
      <c r="W6491">
        <f t="shared" si="405"/>
        <v>9</v>
      </c>
      <c r="X6491" t="str" cm="1">
        <f t="array" ref="X6491">_xlfn.IFS(W6491&lt;=3, "Q1", W6491&lt;=6, "Q2", W6491&lt;=9, "Q3", W6491&lt;=12, "Q4")</f>
        <v>Q3</v>
      </c>
      <c r="Y6491" s="4">
        <f t="shared" si="406"/>
        <v>48</v>
      </c>
      <c r="Z6491" t="str">
        <f t="shared" si="407"/>
        <v>September</v>
      </c>
    </row>
    <row r="6492" spans="1:26" x14ac:dyDescent="0.3">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c r="V6492">
        <f t="shared" si="404"/>
        <v>4</v>
      </c>
      <c r="W6492">
        <f t="shared" si="405"/>
        <v>9</v>
      </c>
      <c r="X6492" t="str" cm="1">
        <f t="array" ref="X6492">_xlfn.IFS(W6492&lt;=3, "Q1", W6492&lt;=6, "Q2", W6492&lt;=9, "Q3", W6492&lt;=12, "Q4")</f>
        <v>Q3</v>
      </c>
      <c r="Y6492" s="4">
        <f t="shared" si="406"/>
        <v>16.25</v>
      </c>
      <c r="Z6492" t="str">
        <f t="shared" si="407"/>
        <v>September</v>
      </c>
    </row>
    <row r="6493" spans="1:26" x14ac:dyDescent="0.3">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c r="V6493">
        <f t="shared" si="404"/>
        <v>5</v>
      </c>
      <c r="W6493">
        <f t="shared" si="405"/>
        <v>11</v>
      </c>
      <c r="X6493" t="str" cm="1">
        <f t="array" ref="X6493">_xlfn.IFS(W6493&lt;=3, "Q1", W6493&lt;=6, "Q2", W6493&lt;=9, "Q3", W6493&lt;=12, "Q4")</f>
        <v>Q4</v>
      </c>
      <c r="Y6493" s="4">
        <f t="shared" si="406"/>
        <v>3.7500000000000004</v>
      </c>
      <c r="Z6493" t="str">
        <f t="shared" si="407"/>
        <v>November</v>
      </c>
    </row>
    <row r="6494" spans="1:26" x14ac:dyDescent="0.3">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c r="V6494">
        <f t="shared" si="404"/>
        <v>5</v>
      </c>
      <c r="W6494">
        <f t="shared" si="405"/>
        <v>11</v>
      </c>
      <c r="X6494" t="str" cm="1">
        <f t="array" ref="X6494">_xlfn.IFS(W6494&lt;=3, "Q1", W6494&lt;=6, "Q2", W6494&lt;=9, "Q3", W6494&lt;=12, "Q4")</f>
        <v>Q4</v>
      </c>
      <c r="Y6494" s="4">
        <f t="shared" si="406"/>
        <v>11.249999999999998</v>
      </c>
      <c r="Z6494" t="str">
        <f t="shared" si="407"/>
        <v>November</v>
      </c>
    </row>
    <row r="6495" spans="1:26" x14ac:dyDescent="0.3">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c r="V6495">
        <f t="shared" si="404"/>
        <v>5</v>
      </c>
      <c r="W6495">
        <f t="shared" si="405"/>
        <v>11</v>
      </c>
      <c r="X6495" t="str" cm="1">
        <f t="array" ref="X6495">_xlfn.IFS(W6495&lt;=3, "Q1", W6495&lt;=6, "Q2", W6495&lt;=9, "Q3", W6495&lt;=12, "Q4")</f>
        <v>Q4</v>
      </c>
      <c r="Y6495" s="4">
        <f t="shared" si="406"/>
        <v>10</v>
      </c>
      <c r="Z6495" t="str">
        <f t="shared" si="407"/>
        <v>November</v>
      </c>
    </row>
    <row r="6496" spans="1:26" x14ac:dyDescent="0.3">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c r="V6496">
        <f t="shared" si="404"/>
        <v>4</v>
      </c>
      <c r="W6496">
        <f t="shared" si="405"/>
        <v>10</v>
      </c>
      <c r="X6496" t="str" cm="1">
        <f t="array" ref="X6496">_xlfn.IFS(W6496&lt;=3, "Q1", W6496&lt;=6, "Q2", W6496&lt;=9, "Q3", W6496&lt;=12, "Q4")</f>
        <v>Q4</v>
      </c>
      <c r="Y6496" s="4">
        <f t="shared" si="406"/>
        <v>-11.25</v>
      </c>
      <c r="Z6496" t="str">
        <f t="shared" si="407"/>
        <v>October</v>
      </c>
    </row>
    <row r="6497" spans="1:26" x14ac:dyDescent="0.3">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c r="V6497">
        <f t="shared" si="404"/>
        <v>4</v>
      </c>
      <c r="W6497">
        <f t="shared" si="405"/>
        <v>10</v>
      </c>
      <c r="X6497" t="str" cm="1">
        <f t="array" ref="X6497">_xlfn.IFS(W6497&lt;=3, "Q1", W6497&lt;=6, "Q2", W6497&lt;=9, "Q3", W6497&lt;=12, "Q4")</f>
        <v>Q4</v>
      </c>
      <c r="Y6497" s="4">
        <f t="shared" si="406"/>
        <v>35</v>
      </c>
      <c r="Z6497" t="str">
        <f t="shared" si="407"/>
        <v>October</v>
      </c>
    </row>
    <row r="6498" spans="1:26" x14ac:dyDescent="0.3">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c r="V6498">
        <f t="shared" si="404"/>
        <v>4</v>
      </c>
      <c r="W6498">
        <f t="shared" si="405"/>
        <v>10</v>
      </c>
      <c r="X6498" t="str" cm="1">
        <f t="array" ref="X6498">_xlfn.IFS(W6498&lt;=3, "Q1", W6498&lt;=6, "Q2", W6498&lt;=9, "Q3", W6498&lt;=12, "Q4")</f>
        <v>Q4</v>
      </c>
      <c r="Y6498" s="4">
        <f t="shared" si="406"/>
        <v>-12.5</v>
      </c>
      <c r="Z6498" t="str">
        <f t="shared" si="407"/>
        <v>October</v>
      </c>
    </row>
    <row r="6499" spans="1:26" x14ac:dyDescent="0.3">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c r="V6499">
        <f t="shared" si="404"/>
        <v>4</v>
      </c>
      <c r="W6499">
        <f t="shared" si="405"/>
        <v>7</v>
      </c>
      <c r="X6499" t="str" cm="1">
        <f t="array" ref="X6499">_xlfn.IFS(W6499&lt;=3, "Q1", W6499&lt;=6, "Q2", W6499&lt;=9, "Q3", W6499&lt;=12, "Q4")</f>
        <v>Q3</v>
      </c>
      <c r="Y6499" s="4">
        <f t="shared" si="406"/>
        <v>28.999999999999996</v>
      </c>
      <c r="Z6499" t="str">
        <f t="shared" si="407"/>
        <v>July</v>
      </c>
    </row>
    <row r="6500" spans="1:26" x14ac:dyDescent="0.3">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c r="V6500">
        <f t="shared" si="404"/>
        <v>4</v>
      </c>
      <c r="W6500">
        <f t="shared" si="405"/>
        <v>7</v>
      </c>
      <c r="X6500" t="str" cm="1">
        <f t="array" ref="X6500">_xlfn.IFS(W6500&lt;=3, "Q1", W6500&lt;=6, "Q2", W6500&lt;=9, "Q3", W6500&lt;=12, "Q4")</f>
        <v>Q3</v>
      </c>
      <c r="Y6500" s="4">
        <f t="shared" si="406"/>
        <v>46</v>
      </c>
      <c r="Z6500" t="str">
        <f t="shared" si="407"/>
        <v>July</v>
      </c>
    </row>
    <row r="6501" spans="1:26" x14ac:dyDescent="0.3">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c r="V6501">
        <f t="shared" si="404"/>
        <v>4</v>
      </c>
      <c r="W6501">
        <f t="shared" si="405"/>
        <v>7</v>
      </c>
      <c r="X6501" t="str" cm="1">
        <f t="array" ref="X6501">_xlfn.IFS(W6501&lt;=3, "Q1", W6501&lt;=6, "Q2", W6501&lt;=9, "Q3", W6501&lt;=12, "Q4")</f>
        <v>Q3</v>
      </c>
      <c r="Y6501" s="4">
        <f t="shared" si="406"/>
        <v>23</v>
      </c>
      <c r="Z6501" t="str">
        <f t="shared" si="407"/>
        <v>July</v>
      </c>
    </row>
    <row r="6502" spans="1:26" x14ac:dyDescent="0.3">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c r="V6502">
        <f t="shared" si="404"/>
        <v>4</v>
      </c>
      <c r="W6502">
        <f t="shared" si="405"/>
        <v>7</v>
      </c>
      <c r="X6502" t="str" cm="1">
        <f t="array" ref="X6502">_xlfn.IFS(W6502&lt;=3, "Q1", W6502&lt;=6, "Q2", W6502&lt;=9, "Q3", W6502&lt;=12, "Q4")</f>
        <v>Q3</v>
      </c>
      <c r="Y6502" s="4">
        <f t="shared" si="406"/>
        <v>46</v>
      </c>
      <c r="Z6502" t="str">
        <f t="shared" si="407"/>
        <v>July</v>
      </c>
    </row>
    <row r="6503" spans="1:26" x14ac:dyDescent="0.3">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c r="V6503">
        <f t="shared" si="404"/>
        <v>4</v>
      </c>
      <c r="W6503">
        <f t="shared" si="405"/>
        <v>11</v>
      </c>
      <c r="X6503" t="str" cm="1">
        <f t="array" ref="X6503">_xlfn.IFS(W6503&lt;=3, "Q1", W6503&lt;=6, "Q2", W6503&lt;=9, "Q3", W6503&lt;=12, "Q4")</f>
        <v>Q4</v>
      </c>
      <c r="Y6503" s="4">
        <f t="shared" si="406"/>
        <v>-20</v>
      </c>
      <c r="Z6503" t="str">
        <f t="shared" si="407"/>
        <v>November</v>
      </c>
    </row>
    <row r="6504" spans="1:26" x14ac:dyDescent="0.3">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c r="V6504">
        <f t="shared" si="404"/>
        <v>4</v>
      </c>
      <c r="W6504">
        <f t="shared" si="405"/>
        <v>11</v>
      </c>
      <c r="X6504" t="str" cm="1">
        <f t="array" ref="X6504">_xlfn.IFS(W6504&lt;=3, "Q1", W6504&lt;=6, "Q2", W6504&lt;=9, "Q3", W6504&lt;=12, "Q4")</f>
        <v>Q4</v>
      </c>
      <c r="Y6504" s="4">
        <f t="shared" si="406"/>
        <v>-20</v>
      </c>
      <c r="Z6504" t="str">
        <f t="shared" si="407"/>
        <v>November</v>
      </c>
    </row>
    <row r="6505" spans="1:26" x14ac:dyDescent="0.3">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c r="V6505">
        <f t="shared" si="404"/>
        <v>4</v>
      </c>
      <c r="W6505">
        <f t="shared" si="405"/>
        <v>11</v>
      </c>
      <c r="X6505" t="str" cm="1">
        <f t="array" ref="X6505">_xlfn.IFS(W6505&lt;=3, "Q1", W6505&lt;=6, "Q2", W6505&lt;=9, "Q3", W6505&lt;=12, "Q4")</f>
        <v>Q4</v>
      </c>
      <c r="Y6505" s="4">
        <f t="shared" si="406"/>
        <v>-70</v>
      </c>
      <c r="Z6505" t="str">
        <f t="shared" si="407"/>
        <v>November</v>
      </c>
    </row>
    <row r="6506" spans="1:26" x14ac:dyDescent="0.3">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c r="V6506">
        <f t="shared" si="404"/>
        <v>5</v>
      </c>
      <c r="W6506">
        <f t="shared" si="405"/>
        <v>11</v>
      </c>
      <c r="X6506" t="str" cm="1">
        <f t="array" ref="X6506">_xlfn.IFS(W6506&lt;=3, "Q1", W6506&lt;=6, "Q2", W6506&lt;=9, "Q3", W6506&lt;=12, "Q4")</f>
        <v>Q4</v>
      </c>
      <c r="Y6506" s="4">
        <f t="shared" si="406"/>
        <v>27.999999999999996</v>
      </c>
      <c r="Z6506" t="str">
        <f t="shared" si="407"/>
        <v>November</v>
      </c>
    </row>
    <row r="6507" spans="1:26" x14ac:dyDescent="0.3">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c r="V6507">
        <f t="shared" si="404"/>
        <v>4</v>
      </c>
      <c r="W6507">
        <f t="shared" si="405"/>
        <v>6</v>
      </c>
      <c r="X6507" t="str" cm="1">
        <f t="array" ref="X6507">_xlfn.IFS(W6507&lt;=3, "Q1", W6507&lt;=6, "Q2", W6507&lt;=9, "Q3", W6507&lt;=12, "Q4")</f>
        <v>Q2</v>
      </c>
      <c r="Y6507" s="4">
        <f t="shared" si="406"/>
        <v>8.75</v>
      </c>
      <c r="Z6507" t="str">
        <f t="shared" si="407"/>
        <v>June</v>
      </c>
    </row>
    <row r="6508" spans="1:26" x14ac:dyDescent="0.3">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c r="V6508">
        <f t="shared" si="404"/>
        <v>2</v>
      </c>
      <c r="W6508">
        <f t="shared" si="405"/>
        <v>10</v>
      </c>
      <c r="X6508" t="str" cm="1">
        <f t="array" ref="X6508">_xlfn.IFS(W6508&lt;=3, "Q1", W6508&lt;=6, "Q2", W6508&lt;=9, "Q3", W6508&lt;=12, "Q4")</f>
        <v>Q4</v>
      </c>
      <c r="Y6508" s="4">
        <f t="shared" si="406"/>
        <v>31.250000000000007</v>
      </c>
      <c r="Z6508" t="str">
        <f t="shared" si="407"/>
        <v>October</v>
      </c>
    </row>
    <row r="6509" spans="1:26" x14ac:dyDescent="0.3">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c r="V6509">
        <f t="shared" si="404"/>
        <v>2</v>
      </c>
      <c r="W6509">
        <f t="shared" si="405"/>
        <v>10</v>
      </c>
      <c r="X6509" t="str" cm="1">
        <f t="array" ref="X6509">_xlfn.IFS(W6509&lt;=3, "Q1", W6509&lt;=6, "Q2", W6509&lt;=9, "Q3", W6509&lt;=12, "Q4")</f>
        <v>Q4</v>
      </c>
      <c r="Y6509" s="4">
        <f t="shared" si="406"/>
        <v>-7.5</v>
      </c>
      <c r="Z6509" t="str">
        <f t="shared" si="407"/>
        <v>October</v>
      </c>
    </row>
    <row r="6510" spans="1:26" x14ac:dyDescent="0.3">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c r="V6510">
        <f t="shared" si="404"/>
        <v>6</v>
      </c>
      <c r="W6510">
        <f t="shared" si="405"/>
        <v>12</v>
      </c>
      <c r="X6510" t="str" cm="1">
        <f t="array" ref="X6510">_xlfn.IFS(W6510&lt;=3, "Q1", W6510&lt;=6, "Q2", W6510&lt;=9, "Q3", W6510&lt;=12, "Q4")</f>
        <v>Q4</v>
      </c>
      <c r="Y6510" s="4">
        <f t="shared" si="406"/>
        <v>49.000000000000007</v>
      </c>
      <c r="Z6510" t="str">
        <f t="shared" si="407"/>
        <v>December</v>
      </c>
    </row>
    <row r="6511" spans="1:26" x14ac:dyDescent="0.3">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c r="V6511">
        <f t="shared" si="404"/>
        <v>6</v>
      </c>
      <c r="W6511">
        <f t="shared" si="405"/>
        <v>12</v>
      </c>
      <c r="X6511" t="str" cm="1">
        <f t="array" ref="X6511">_xlfn.IFS(W6511&lt;=3, "Q1", W6511&lt;=6, "Q2", W6511&lt;=9, "Q3", W6511&lt;=12, "Q4")</f>
        <v>Q4</v>
      </c>
      <c r="Y6511" s="4">
        <f t="shared" si="406"/>
        <v>35</v>
      </c>
      <c r="Z6511" t="str">
        <f t="shared" si="407"/>
        <v>December</v>
      </c>
    </row>
    <row r="6512" spans="1:26" x14ac:dyDescent="0.3">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c r="V6512">
        <f t="shared" si="404"/>
        <v>6</v>
      </c>
      <c r="W6512">
        <f t="shared" si="405"/>
        <v>12</v>
      </c>
      <c r="X6512" t="str" cm="1">
        <f t="array" ref="X6512">_xlfn.IFS(W6512&lt;=3, "Q1", W6512&lt;=6, "Q2", W6512&lt;=9, "Q3", W6512&lt;=12, "Q4")</f>
        <v>Q4</v>
      </c>
      <c r="Y6512" s="4">
        <f t="shared" si="406"/>
        <v>48.999999999999993</v>
      </c>
      <c r="Z6512" t="str">
        <f t="shared" si="407"/>
        <v>December</v>
      </c>
    </row>
    <row r="6513" spans="1:26" x14ac:dyDescent="0.3">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c r="V6513">
        <f t="shared" si="404"/>
        <v>4</v>
      </c>
      <c r="W6513">
        <f t="shared" si="405"/>
        <v>3</v>
      </c>
      <c r="X6513" t="str" cm="1">
        <f t="array" ref="X6513">_xlfn.IFS(W6513&lt;=3, "Q1", W6513&lt;=6, "Q2", W6513&lt;=9, "Q3", W6513&lt;=12, "Q4")</f>
        <v>Q1</v>
      </c>
      <c r="Y6513" s="4">
        <f t="shared" si="406"/>
        <v>34</v>
      </c>
      <c r="Z6513" t="str">
        <f t="shared" si="407"/>
        <v>March</v>
      </c>
    </row>
    <row r="6514" spans="1:26" x14ac:dyDescent="0.3">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c r="V6514">
        <f t="shared" si="404"/>
        <v>4</v>
      </c>
      <c r="W6514">
        <f t="shared" si="405"/>
        <v>3</v>
      </c>
      <c r="X6514" t="str" cm="1">
        <f t="array" ref="X6514">_xlfn.IFS(W6514&lt;=3, "Q1", W6514&lt;=6, "Q2", W6514&lt;=9, "Q3", W6514&lt;=12, "Q4")</f>
        <v>Q1</v>
      </c>
      <c r="Y6514" s="4">
        <f t="shared" si="406"/>
        <v>49.000000000000007</v>
      </c>
      <c r="Z6514" t="str">
        <f t="shared" si="407"/>
        <v>March</v>
      </c>
    </row>
    <row r="6515" spans="1:26" x14ac:dyDescent="0.3">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c r="V6515">
        <f t="shared" si="404"/>
        <v>4</v>
      </c>
      <c r="W6515">
        <f t="shared" si="405"/>
        <v>3</v>
      </c>
      <c r="X6515" t="str" cm="1">
        <f t="array" ref="X6515">_xlfn.IFS(W6515&lt;=3, "Q1", W6515&lt;=6, "Q2", W6515&lt;=9, "Q3", W6515&lt;=12, "Q4")</f>
        <v>Q1</v>
      </c>
      <c r="Y6515" s="4">
        <f t="shared" si="406"/>
        <v>49</v>
      </c>
      <c r="Z6515" t="str">
        <f t="shared" si="407"/>
        <v>March</v>
      </c>
    </row>
    <row r="6516" spans="1:26" x14ac:dyDescent="0.3">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c r="V6516">
        <f t="shared" si="404"/>
        <v>4</v>
      </c>
      <c r="W6516">
        <f t="shared" si="405"/>
        <v>3</v>
      </c>
      <c r="X6516" t="str" cm="1">
        <f t="array" ref="X6516">_xlfn.IFS(W6516&lt;=3, "Q1", W6516&lt;=6, "Q2", W6516&lt;=9, "Q3", W6516&lt;=12, "Q4")</f>
        <v>Q1</v>
      </c>
      <c r="Y6516" s="4">
        <f t="shared" si="406"/>
        <v>11.25</v>
      </c>
      <c r="Z6516" t="str">
        <f t="shared" si="407"/>
        <v>March</v>
      </c>
    </row>
    <row r="6517" spans="1:26" x14ac:dyDescent="0.3">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c r="V6517">
        <f t="shared" si="404"/>
        <v>4</v>
      </c>
      <c r="W6517">
        <f t="shared" si="405"/>
        <v>9</v>
      </c>
      <c r="X6517" t="str" cm="1">
        <f t="array" ref="X6517">_xlfn.IFS(W6517&lt;=3, "Q1", W6517&lt;=6, "Q2", W6517&lt;=9, "Q3", W6517&lt;=12, "Q4")</f>
        <v>Q3</v>
      </c>
      <c r="Y6517" s="4">
        <f t="shared" si="406"/>
        <v>0</v>
      </c>
      <c r="Z6517" t="str">
        <f t="shared" si="407"/>
        <v>September</v>
      </c>
    </row>
    <row r="6518" spans="1:26" x14ac:dyDescent="0.3">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c r="V6518">
        <f t="shared" si="404"/>
        <v>4</v>
      </c>
      <c r="W6518">
        <f t="shared" si="405"/>
        <v>9</v>
      </c>
      <c r="X6518" t="str" cm="1">
        <f t="array" ref="X6518">_xlfn.IFS(W6518&lt;=3, "Q1", W6518&lt;=6, "Q2", W6518&lt;=9, "Q3", W6518&lt;=12, "Q4")</f>
        <v>Q3</v>
      </c>
      <c r="Y6518" s="4">
        <f t="shared" si="406"/>
        <v>20</v>
      </c>
      <c r="Z6518" t="str">
        <f t="shared" si="407"/>
        <v>September</v>
      </c>
    </row>
    <row r="6519" spans="1:26" x14ac:dyDescent="0.3">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c r="V6519">
        <f t="shared" si="404"/>
        <v>4</v>
      </c>
      <c r="W6519">
        <f t="shared" si="405"/>
        <v>9</v>
      </c>
      <c r="X6519" t="str" cm="1">
        <f t="array" ref="X6519">_xlfn.IFS(W6519&lt;=3, "Q1", W6519&lt;=6, "Q2", W6519&lt;=9, "Q3", W6519&lt;=12, "Q4")</f>
        <v>Q3</v>
      </c>
      <c r="Y6519" s="4">
        <f t="shared" si="406"/>
        <v>42.000000000000007</v>
      </c>
      <c r="Z6519" t="str">
        <f t="shared" si="407"/>
        <v>September</v>
      </c>
    </row>
    <row r="6520" spans="1:26" x14ac:dyDescent="0.3">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c r="V6520">
        <f t="shared" si="404"/>
        <v>4</v>
      </c>
      <c r="W6520">
        <f t="shared" si="405"/>
        <v>9</v>
      </c>
      <c r="X6520" t="str" cm="1">
        <f t="array" ref="X6520">_xlfn.IFS(W6520&lt;=3, "Q1", W6520&lt;=6, "Q2", W6520&lt;=9, "Q3", W6520&lt;=12, "Q4")</f>
        <v>Q3</v>
      </c>
      <c r="Y6520" s="4">
        <f t="shared" si="406"/>
        <v>28.000000000000004</v>
      </c>
      <c r="Z6520" t="str">
        <f t="shared" si="407"/>
        <v>September</v>
      </c>
    </row>
    <row r="6521" spans="1:26" x14ac:dyDescent="0.3">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c r="V6521">
        <f t="shared" si="404"/>
        <v>4</v>
      </c>
      <c r="W6521">
        <f t="shared" si="405"/>
        <v>9</v>
      </c>
      <c r="X6521" t="str" cm="1">
        <f t="array" ref="X6521">_xlfn.IFS(W6521&lt;=3, "Q1", W6521&lt;=6, "Q2", W6521&lt;=9, "Q3", W6521&lt;=12, "Q4")</f>
        <v>Q3</v>
      </c>
      <c r="Y6521" s="4">
        <f t="shared" si="406"/>
        <v>31.249999999999993</v>
      </c>
      <c r="Z6521" t="str">
        <f t="shared" si="407"/>
        <v>September</v>
      </c>
    </row>
    <row r="6522" spans="1:26" x14ac:dyDescent="0.3">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c r="V6522">
        <f t="shared" si="404"/>
        <v>2</v>
      </c>
      <c r="W6522">
        <f t="shared" si="405"/>
        <v>1</v>
      </c>
      <c r="X6522" t="str" cm="1">
        <f t="array" ref="X6522">_xlfn.IFS(W6522&lt;=3, "Q1", W6522&lt;=6, "Q2", W6522&lt;=9, "Q3", W6522&lt;=12, "Q4")</f>
        <v>Q1</v>
      </c>
      <c r="Y6522" s="4">
        <f t="shared" si="406"/>
        <v>46</v>
      </c>
      <c r="Z6522" t="str">
        <f t="shared" si="407"/>
        <v>January</v>
      </c>
    </row>
    <row r="6523" spans="1:26" x14ac:dyDescent="0.3">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c r="V6523">
        <f t="shared" si="404"/>
        <v>2</v>
      </c>
      <c r="W6523">
        <f t="shared" si="405"/>
        <v>1</v>
      </c>
      <c r="X6523" t="str" cm="1">
        <f t="array" ref="X6523">_xlfn.IFS(W6523&lt;=3, "Q1", W6523&lt;=6, "Q2", W6523&lt;=9, "Q3", W6523&lt;=12, "Q4")</f>
        <v>Q1</v>
      </c>
      <c r="Y6523" s="4">
        <f t="shared" si="406"/>
        <v>24</v>
      </c>
      <c r="Z6523" t="str">
        <f t="shared" si="407"/>
        <v>January</v>
      </c>
    </row>
    <row r="6524" spans="1:26" x14ac:dyDescent="0.3">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c r="V6524">
        <f t="shared" si="404"/>
        <v>2</v>
      </c>
      <c r="W6524">
        <f t="shared" si="405"/>
        <v>1</v>
      </c>
      <c r="X6524" t="str" cm="1">
        <f t="array" ref="X6524">_xlfn.IFS(W6524&lt;=3, "Q1", W6524&lt;=6, "Q2", W6524&lt;=9, "Q3", W6524&lt;=12, "Q4")</f>
        <v>Q1</v>
      </c>
      <c r="Y6524" s="4">
        <f t="shared" si="406"/>
        <v>45</v>
      </c>
      <c r="Z6524" t="str">
        <f t="shared" si="407"/>
        <v>January</v>
      </c>
    </row>
    <row r="6525" spans="1:26" x14ac:dyDescent="0.3">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c r="V6525">
        <f t="shared" si="404"/>
        <v>6</v>
      </c>
      <c r="W6525">
        <f t="shared" si="405"/>
        <v>7</v>
      </c>
      <c r="X6525" t="str" cm="1">
        <f t="array" ref="X6525">_xlfn.IFS(W6525&lt;=3, "Q1", W6525&lt;=6, "Q2", W6525&lt;=9, "Q3", W6525&lt;=12, "Q4")</f>
        <v>Q3</v>
      </c>
      <c r="Y6525" s="4">
        <f t="shared" si="406"/>
        <v>32.499999999999993</v>
      </c>
      <c r="Z6525" t="str">
        <f t="shared" si="407"/>
        <v>July</v>
      </c>
    </row>
    <row r="6526" spans="1:26" x14ac:dyDescent="0.3">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c r="V6526">
        <f t="shared" si="404"/>
        <v>6</v>
      </c>
      <c r="W6526">
        <f t="shared" si="405"/>
        <v>7</v>
      </c>
      <c r="X6526" t="str" cm="1">
        <f t="array" ref="X6526">_xlfn.IFS(W6526&lt;=3, "Q1", W6526&lt;=6, "Q2", W6526&lt;=9, "Q3", W6526&lt;=12, "Q4")</f>
        <v>Q3</v>
      </c>
      <c r="Y6526" s="4">
        <f t="shared" si="406"/>
        <v>-21.666666666666664</v>
      </c>
      <c r="Z6526" t="str">
        <f t="shared" si="407"/>
        <v>July</v>
      </c>
    </row>
    <row r="6527" spans="1:26" x14ac:dyDescent="0.3">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c r="V6527">
        <f t="shared" si="404"/>
        <v>6</v>
      </c>
      <c r="W6527">
        <f t="shared" si="405"/>
        <v>7</v>
      </c>
      <c r="X6527" t="str" cm="1">
        <f t="array" ref="X6527">_xlfn.IFS(W6527&lt;=3, "Q1", W6527&lt;=6, "Q2", W6527&lt;=9, "Q3", W6527&lt;=12, "Q4")</f>
        <v>Q3</v>
      </c>
      <c r="Y6527" s="4">
        <f t="shared" si="406"/>
        <v>-83.333333333333343</v>
      </c>
      <c r="Z6527" t="str">
        <f t="shared" si="407"/>
        <v>July</v>
      </c>
    </row>
    <row r="6528" spans="1:26" x14ac:dyDescent="0.3">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c r="V6528">
        <f t="shared" si="404"/>
        <v>6</v>
      </c>
      <c r="W6528">
        <f t="shared" si="405"/>
        <v>7</v>
      </c>
      <c r="X6528" t="str" cm="1">
        <f t="array" ref="X6528">_xlfn.IFS(W6528&lt;=3, "Q1", W6528&lt;=6, "Q2", W6528&lt;=9, "Q3", W6528&lt;=12, "Q4")</f>
        <v>Q3</v>
      </c>
      <c r="Y6528" s="4">
        <f t="shared" si="406"/>
        <v>-83.333333333333329</v>
      </c>
      <c r="Z6528" t="str">
        <f t="shared" si="407"/>
        <v>July</v>
      </c>
    </row>
    <row r="6529" spans="1:26" x14ac:dyDescent="0.3">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c r="V6529">
        <f t="shared" si="404"/>
        <v>5</v>
      </c>
      <c r="W6529">
        <f t="shared" si="405"/>
        <v>12</v>
      </c>
      <c r="X6529" t="str" cm="1">
        <f t="array" ref="X6529">_xlfn.IFS(W6529&lt;=3, "Q1", W6529&lt;=6, "Q2", W6529&lt;=9, "Q3", W6529&lt;=12, "Q4")</f>
        <v>Q4</v>
      </c>
      <c r="Y6529" s="4">
        <f t="shared" si="406"/>
        <v>44.999999999999993</v>
      </c>
      <c r="Z6529" t="str">
        <f t="shared" si="407"/>
        <v>December</v>
      </c>
    </row>
    <row r="6530" spans="1:26" x14ac:dyDescent="0.3">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c r="V6530">
        <f t="shared" si="404"/>
        <v>4</v>
      </c>
      <c r="W6530">
        <f t="shared" si="405"/>
        <v>12</v>
      </c>
      <c r="X6530" t="str" cm="1">
        <f t="array" ref="X6530">_xlfn.IFS(W6530&lt;=3, "Q1", W6530&lt;=6, "Q2", W6530&lt;=9, "Q3", W6530&lt;=12, "Q4")</f>
        <v>Q4</v>
      </c>
      <c r="Y6530" s="4">
        <f t="shared" si="406"/>
        <v>26</v>
      </c>
      <c r="Z6530" t="str">
        <f t="shared" si="407"/>
        <v>December</v>
      </c>
    </row>
    <row r="6531" spans="1:26" x14ac:dyDescent="0.3">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c r="V6531">
        <f t="shared" ref="V6531:V6594" si="408">D6531-C6531</f>
        <v>4</v>
      </c>
      <c r="W6531">
        <f t="shared" ref="W6531:W6594" si="409">MONTH(C6531)</f>
        <v>2</v>
      </c>
      <c r="X6531" t="str" cm="1">
        <f t="array" ref="X6531">_xlfn.IFS(W6531&lt;=3, "Q1", W6531&lt;=6, "Q2", W6531&lt;=9, "Q3", W6531&lt;=12, "Q4")</f>
        <v>Q1</v>
      </c>
      <c r="Y6531" s="4">
        <f t="shared" ref="Y6531:Y6594" si="410">(U6531/R6531)*100</f>
        <v>33.75</v>
      </c>
      <c r="Z6531" t="str">
        <f t="shared" ref="Z6531:Z6594" si="411">TEXT(C6531, "mmmm")</f>
        <v>February</v>
      </c>
    </row>
    <row r="6532" spans="1:26" x14ac:dyDescent="0.3">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c r="V6532">
        <f t="shared" si="408"/>
        <v>4</v>
      </c>
      <c r="W6532">
        <f t="shared" si="409"/>
        <v>2</v>
      </c>
      <c r="X6532" t="str" cm="1">
        <f t="array" ref="X6532">_xlfn.IFS(W6532&lt;=3, "Q1", W6532&lt;=6, "Q2", W6532&lt;=9, "Q3", W6532&lt;=12, "Q4")</f>
        <v>Q1</v>
      </c>
      <c r="Y6532" s="4">
        <f t="shared" si="410"/>
        <v>-155</v>
      </c>
      <c r="Z6532" t="str">
        <f t="shared" si="411"/>
        <v>February</v>
      </c>
    </row>
    <row r="6533" spans="1:26" x14ac:dyDescent="0.3">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c r="V6533">
        <f t="shared" si="408"/>
        <v>4</v>
      </c>
      <c r="W6533">
        <f t="shared" si="409"/>
        <v>12</v>
      </c>
      <c r="X6533" t="str" cm="1">
        <f t="array" ref="X6533">_xlfn.IFS(W6533&lt;=3, "Q1", W6533&lt;=6, "Q2", W6533&lt;=9, "Q3", W6533&lt;=12, "Q4")</f>
        <v>Q4</v>
      </c>
      <c r="Y6533" s="4">
        <f t="shared" si="410"/>
        <v>28.999999999999996</v>
      </c>
      <c r="Z6533" t="str">
        <f t="shared" si="411"/>
        <v>December</v>
      </c>
    </row>
    <row r="6534" spans="1:26" x14ac:dyDescent="0.3">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c r="V6534">
        <f t="shared" si="408"/>
        <v>4</v>
      </c>
      <c r="W6534">
        <f t="shared" si="409"/>
        <v>12</v>
      </c>
      <c r="X6534" t="str" cm="1">
        <f t="array" ref="X6534">_xlfn.IFS(W6534&lt;=3, "Q1", W6534&lt;=6, "Q2", W6534&lt;=9, "Q3", W6534&lt;=12, "Q4")</f>
        <v>Q4</v>
      </c>
      <c r="Y6534" s="4">
        <f t="shared" si="410"/>
        <v>21</v>
      </c>
      <c r="Z6534" t="str">
        <f t="shared" si="411"/>
        <v>December</v>
      </c>
    </row>
    <row r="6535" spans="1:26" x14ac:dyDescent="0.3">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c r="V6535">
        <f t="shared" si="408"/>
        <v>4</v>
      </c>
      <c r="W6535">
        <f t="shared" si="409"/>
        <v>12</v>
      </c>
      <c r="X6535" t="str" cm="1">
        <f t="array" ref="X6535">_xlfn.IFS(W6535&lt;=3, "Q1", W6535&lt;=6, "Q2", W6535&lt;=9, "Q3", W6535&lt;=12, "Q4")</f>
        <v>Q4</v>
      </c>
      <c r="Y6535" s="4">
        <f t="shared" si="410"/>
        <v>36</v>
      </c>
      <c r="Z6535" t="str">
        <f t="shared" si="411"/>
        <v>December</v>
      </c>
    </row>
    <row r="6536" spans="1:26" x14ac:dyDescent="0.3">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c r="V6536">
        <f t="shared" si="408"/>
        <v>5</v>
      </c>
      <c r="W6536">
        <f t="shared" si="409"/>
        <v>11</v>
      </c>
      <c r="X6536" t="str" cm="1">
        <f t="array" ref="X6536">_xlfn.IFS(W6536&lt;=3, "Q1", W6536&lt;=6, "Q2", W6536&lt;=9, "Q3", W6536&lt;=12, "Q4")</f>
        <v>Q4</v>
      </c>
      <c r="Y6536" s="4">
        <f t="shared" si="410"/>
        <v>33.75</v>
      </c>
      <c r="Z6536" t="str">
        <f t="shared" si="411"/>
        <v>November</v>
      </c>
    </row>
    <row r="6537" spans="1:26" x14ac:dyDescent="0.3">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c r="V6537">
        <f t="shared" si="408"/>
        <v>5</v>
      </c>
      <c r="W6537">
        <f t="shared" si="409"/>
        <v>11</v>
      </c>
      <c r="X6537" t="str" cm="1">
        <f t="array" ref="X6537">_xlfn.IFS(W6537&lt;=3, "Q1", W6537&lt;=6, "Q2", W6537&lt;=9, "Q3", W6537&lt;=12, "Q4")</f>
        <v>Q4</v>
      </c>
      <c r="Y6537" s="4">
        <f t="shared" si="410"/>
        <v>-1.25</v>
      </c>
      <c r="Z6537" t="str">
        <f t="shared" si="411"/>
        <v>November</v>
      </c>
    </row>
    <row r="6538" spans="1:26" x14ac:dyDescent="0.3">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c r="V6538">
        <f t="shared" si="408"/>
        <v>3</v>
      </c>
      <c r="W6538">
        <f t="shared" si="409"/>
        <v>10</v>
      </c>
      <c r="X6538" t="str" cm="1">
        <f t="array" ref="X6538">_xlfn.IFS(W6538&lt;=3, "Q1", W6538&lt;=6, "Q2", W6538&lt;=9, "Q3", W6538&lt;=12, "Q4")</f>
        <v>Q4</v>
      </c>
      <c r="Y6538" s="4">
        <f t="shared" si="410"/>
        <v>-45</v>
      </c>
      <c r="Z6538" t="str">
        <f t="shared" si="411"/>
        <v>October</v>
      </c>
    </row>
    <row r="6539" spans="1:26" x14ac:dyDescent="0.3">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c r="V6539">
        <f t="shared" si="408"/>
        <v>3</v>
      </c>
      <c r="W6539">
        <f t="shared" si="409"/>
        <v>10</v>
      </c>
      <c r="X6539" t="str" cm="1">
        <f t="array" ref="X6539">_xlfn.IFS(W6539&lt;=3, "Q1", W6539&lt;=6, "Q2", W6539&lt;=9, "Q3", W6539&lt;=12, "Q4")</f>
        <v>Q4</v>
      </c>
      <c r="Y6539" s="4">
        <f t="shared" si="410"/>
        <v>-25</v>
      </c>
      <c r="Z6539" t="str">
        <f t="shared" si="411"/>
        <v>October</v>
      </c>
    </row>
    <row r="6540" spans="1:26" x14ac:dyDescent="0.3">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c r="V6540">
        <f t="shared" si="408"/>
        <v>5</v>
      </c>
      <c r="W6540">
        <f t="shared" si="409"/>
        <v>10</v>
      </c>
      <c r="X6540" t="str" cm="1">
        <f t="array" ref="X6540">_xlfn.IFS(W6540&lt;=3, "Q1", W6540&lt;=6, "Q2", W6540&lt;=9, "Q3", W6540&lt;=12, "Q4")</f>
        <v>Q4</v>
      </c>
      <c r="Y6540" s="4">
        <f t="shared" si="410"/>
        <v>26</v>
      </c>
      <c r="Z6540" t="str">
        <f t="shared" si="411"/>
        <v>October</v>
      </c>
    </row>
    <row r="6541" spans="1:26" x14ac:dyDescent="0.3">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c r="V6541">
        <f t="shared" si="408"/>
        <v>5</v>
      </c>
      <c r="W6541">
        <f t="shared" si="409"/>
        <v>10</v>
      </c>
      <c r="X6541" t="str" cm="1">
        <f t="array" ref="X6541">_xlfn.IFS(W6541&lt;=3, "Q1", W6541&lt;=6, "Q2", W6541&lt;=9, "Q3", W6541&lt;=12, "Q4")</f>
        <v>Q4</v>
      </c>
      <c r="Y6541" s="4">
        <f t="shared" si="410"/>
        <v>26</v>
      </c>
      <c r="Z6541" t="str">
        <f t="shared" si="411"/>
        <v>October</v>
      </c>
    </row>
    <row r="6542" spans="1:26" x14ac:dyDescent="0.3">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c r="V6542">
        <f t="shared" si="408"/>
        <v>3</v>
      </c>
      <c r="W6542">
        <f t="shared" si="409"/>
        <v>11</v>
      </c>
      <c r="X6542" t="str" cm="1">
        <f t="array" ref="X6542">_xlfn.IFS(W6542&lt;=3, "Q1", W6542&lt;=6, "Q2", W6542&lt;=9, "Q3", W6542&lt;=12, "Q4")</f>
        <v>Q4</v>
      </c>
      <c r="Y6542" s="4">
        <f t="shared" si="410"/>
        <v>47</v>
      </c>
      <c r="Z6542" t="str">
        <f t="shared" si="411"/>
        <v>November</v>
      </c>
    </row>
    <row r="6543" spans="1:26" x14ac:dyDescent="0.3">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c r="V6543">
        <f t="shared" si="408"/>
        <v>3</v>
      </c>
      <c r="W6543">
        <f t="shared" si="409"/>
        <v>11</v>
      </c>
      <c r="X6543" t="str" cm="1">
        <f t="array" ref="X6543">_xlfn.IFS(W6543&lt;=3, "Q1", W6543&lt;=6, "Q2", W6543&lt;=9, "Q3", W6543&lt;=12, "Q4")</f>
        <v>Q4</v>
      </c>
      <c r="Y6543" s="4">
        <f t="shared" si="410"/>
        <v>17</v>
      </c>
      <c r="Z6543" t="str">
        <f t="shared" si="411"/>
        <v>November</v>
      </c>
    </row>
    <row r="6544" spans="1:26" x14ac:dyDescent="0.3">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c r="V6544">
        <f t="shared" si="408"/>
        <v>3</v>
      </c>
      <c r="W6544">
        <f t="shared" si="409"/>
        <v>11</v>
      </c>
      <c r="X6544" t="str" cm="1">
        <f t="array" ref="X6544">_xlfn.IFS(W6544&lt;=3, "Q1", W6544&lt;=6, "Q2", W6544&lt;=9, "Q3", W6544&lt;=12, "Q4")</f>
        <v>Q4</v>
      </c>
      <c r="Y6544" s="4">
        <f t="shared" si="410"/>
        <v>10</v>
      </c>
      <c r="Z6544" t="str">
        <f t="shared" si="411"/>
        <v>November</v>
      </c>
    </row>
    <row r="6545" spans="1:26" x14ac:dyDescent="0.3">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c r="V6545">
        <f t="shared" si="408"/>
        <v>3</v>
      </c>
      <c r="W6545">
        <f t="shared" si="409"/>
        <v>11</v>
      </c>
      <c r="X6545" t="str" cm="1">
        <f t="array" ref="X6545">_xlfn.IFS(W6545&lt;=3, "Q1", W6545&lt;=6, "Q2", W6545&lt;=9, "Q3", W6545&lt;=12, "Q4")</f>
        <v>Q4</v>
      </c>
      <c r="Y6545" s="4">
        <f t="shared" si="410"/>
        <v>24.000000000000004</v>
      </c>
      <c r="Z6545" t="str">
        <f t="shared" si="411"/>
        <v>November</v>
      </c>
    </row>
    <row r="6546" spans="1:26" x14ac:dyDescent="0.3">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c r="V6546">
        <f t="shared" si="408"/>
        <v>4</v>
      </c>
      <c r="W6546">
        <f t="shared" si="409"/>
        <v>5</v>
      </c>
      <c r="X6546" t="str" cm="1">
        <f t="array" ref="X6546">_xlfn.IFS(W6546&lt;=3, "Q1", W6546&lt;=6, "Q2", W6546&lt;=9, "Q3", W6546&lt;=12, "Q4")</f>
        <v>Q2</v>
      </c>
      <c r="Y6546" s="4">
        <f t="shared" si="410"/>
        <v>-80</v>
      </c>
      <c r="Z6546" t="str">
        <f t="shared" si="411"/>
        <v>May</v>
      </c>
    </row>
    <row r="6547" spans="1:26" x14ac:dyDescent="0.3">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c r="V6547">
        <f t="shared" si="408"/>
        <v>4</v>
      </c>
      <c r="W6547">
        <f t="shared" si="409"/>
        <v>5</v>
      </c>
      <c r="X6547" t="str" cm="1">
        <f t="array" ref="X6547">_xlfn.IFS(W6547&lt;=3, "Q1", W6547&lt;=6, "Q2", W6547&lt;=9, "Q3", W6547&lt;=12, "Q4")</f>
        <v>Q2</v>
      </c>
      <c r="Y6547" s="4">
        <f t="shared" si="410"/>
        <v>35</v>
      </c>
      <c r="Z6547" t="str">
        <f t="shared" si="411"/>
        <v>May</v>
      </c>
    </row>
    <row r="6548" spans="1:26" x14ac:dyDescent="0.3">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c r="V6548">
        <f t="shared" si="408"/>
        <v>4</v>
      </c>
      <c r="W6548">
        <f t="shared" si="409"/>
        <v>5</v>
      </c>
      <c r="X6548" t="str" cm="1">
        <f t="array" ref="X6548">_xlfn.IFS(W6548&lt;=3, "Q1", W6548&lt;=6, "Q2", W6548&lt;=9, "Q3", W6548&lt;=12, "Q4")</f>
        <v>Q2</v>
      </c>
      <c r="Y6548" s="4">
        <f t="shared" si="410"/>
        <v>31.25</v>
      </c>
      <c r="Z6548" t="str">
        <f t="shared" si="411"/>
        <v>May</v>
      </c>
    </row>
    <row r="6549" spans="1:26" x14ac:dyDescent="0.3">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c r="V6549">
        <f t="shared" si="408"/>
        <v>4</v>
      </c>
      <c r="W6549">
        <f t="shared" si="409"/>
        <v>3</v>
      </c>
      <c r="X6549" t="str" cm="1">
        <f t="array" ref="X6549">_xlfn.IFS(W6549&lt;=3, "Q1", W6549&lt;=6, "Q2", W6549&lt;=9, "Q3", W6549&lt;=12, "Q4")</f>
        <v>Q1</v>
      </c>
      <c r="Y6549" s="4">
        <f t="shared" si="410"/>
        <v>-27.142857142857142</v>
      </c>
      <c r="Z6549" t="str">
        <f t="shared" si="411"/>
        <v>March</v>
      </c>
    </row>
    <row r="6550" spans="1:26" x14ac:dyDescent="0.3">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c r="V6550">
        <f t="shared" si="408"/>
        <v>4</v>
      </c>
      <c r="W6550">
        <f t="shared" si="409"/>
        <v>3</v>
      </c>
      <c r="X6550" t="str" cm="1">
        <f t="array" ref="X6550">_xlfn.IFS(W6550&lt;=3, "Q1", W6550&lt;=6, "Q2", W6550&lt;=9, "Q3", W6550&lt;=12, "Q4")</f>
        <v>Q1</v>
      </c>
      <c r="Y6550" s="4">
        <f t="shared" si="410"/>
        <v>32.499999999999993</v>
      </c>
      <c r="Z6550" t="str">
        <f t="shared" si="411"/>
        <v>March</v>
      </c>
    </row>
    <row r="6551" spans="1:26" x14ac:dyDescent="0.3">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c r="V6551">
        <f t="shared" si="408"/>
        <v>2</v>
      </c>
      <c r="W6551">
        <f t="shared" si="409"/>
        <v>7</v>
      </c>
      <c r="X6551" t="str" cm="1">
        <f t="array" ref="X6551">_xlfn.IFS(W6551&lt;=3, "Q1", W6551&lt;=6, "Q2", W6551&lt;=9, "Q3", W6551&lt;=12, "Q4")</f>
        <v>Q3</v>
      </c>
      <c r="Y6551" s="4">
        <f t="shared" si="410"/>
        <v>25</v>
      </c>
      <c r="Z6551" t="str">
        <f t="shared" si="411"/>
        <v>July</v>
      </c>
    </row>
    <row r="6552" spans="1:26" x14ac:dyDescent="0.3">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c r="V6552">
        <f t="shared" si="408"/>
        <v>2</v>
      </c>
      <c r="W6552">
        <f t="shared" si="409"/>
        <v>11</v>
      </c>
      <c r="X6552" t="str" cm="1">
        <f t="array" ref="X6552">_xlfn.IFS(W6552&lt;=3, "Q1", W6552&lt;=6, "Q2", W6552&lt;=9, "Q3", W6552&lt;=12, "Q4")</f>
        <v>Q4</v>
      </c>
      <c r="Y6552" s="4">
        <f t="shared" si="410"/>
        <v>6.6666666666666652</v>
      </c>
      <c r="Z6552" t="str">
        <f t="shared" si="411"/>
        <v>November</v>
      </c>
    </row>
    <row r="6553" spans="1:26" x14ac:dyDescent="0.3">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c r="V6553">
        <f t="shared" si="408"/>
        <v>5</v>
      </c>
      <c r="W6553">
        <f t="shared" si="409"/>
        <v>12</v>
      </c>
      <c r="X6553" t="str" cm="1">
        <f t="array" ref="X6553">_xlfn.IFS(W6553&lt;=3, "Q1", W6553&lt;=6, "Q2", W6553&lt;=9, "Q3", W6553&lt;=12, "Q4")</f>
        <v>Q4</v>
      </c>
      <c r="Y6553" s="4">
        <f t="shared" si="410"/>
        <v>48</v>
      </c>
      <c r="Z6553" t="str">
        <f t="shared" si="411"/>
        <v>December</v>
      </c>
    </row>
    <row r="6554" spans="1:26" x14ac:dyDescent="0.3">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c r="V6554">
        <f t="shared" si="408"/>
        <v>5</v>
      </c>
      <c r="W6554">
        <f t="shared" si="409"/>
        <v>12</v>
      </c>
      <c r="X6554" t="str" cm="1">
        <f t="array" ref="X6554">_xlfn.IFS(W6554&lt;=3, "Q1", W6554&lt;=6, "Q2", W6554&lt;=9, "Q3", W6554&lt;=12, "Q4")</f>
        <v>Q4</v>
      </c>
      <c r="Y6554" s="4">
        <f t="shared" si="410"/>
        <v>5</v>
      </c>
      <c r="Z6554" t="str">
        <f t="shared" si="411"/>
        <v>December</v>
      </c>
    </row>
    <row r="6555" spans="1:26" x14ac:dyDescent="0.3">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c r="V6555">
        <f t="shared" si="408"/>
        <v>2</v>
      </c>
      <c r="W6555">
        <f t="shared" si="409"/>
        <v>10</v>
      </c>
      <c r="X6555" t="str" cm="1">
        <f t="array" ref="X6555">_xlfn.IFS(W6555&lt;=3, "Q1", W6555&lt;=6, "Q2", W6555&lt;=9, "Q3", W6555&lt;=12, "Q4")</f>
        <v>Q4</v>
      </c>
      <c r="Y6555" s="4">
        <f t="shared" si="410"/>
        <v>22.5</v>
      </c>
      <c r="Z6555" t="str">
        <f t="shared" si="411"/>
        <v>October</v>
      </c>
    </row>
    <row r="6556" spans="1:26" x14ac:dyDescent="0.3">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c r="V6556">
        <f t="shared" si="408"/>
        <v>2</v>
      </c>
      <c r="W6556">
        <f t="shared" si="409"/>
        <v>10</v>
      </c>
      <c r="X6556" t="str" cm="1">
        <f t="array" ref="X6556">_xlfn.IFS(W6556&lt;=3, "Q1", W6556&lt;=6, "Q2", W6556&lt;=9, "Q3", W6556&lt;=12, "Q4")</f>
        <v>Q4</v>
      </c>
      <c r="Y6556" s="4">
        <f t="shared" si="410"/>
        <v>6.25</v>
      </c>
      <c r="Z6556" t="str">
        <f t="shared" si="411"/>
        <v>October</v>
      </c>
    </row>
    <row r="6557" spans="1:26" x14ac:dyDescent="0.3">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c r="V6557">
        <f t="shared" si="408"/>
        <v>2</v>
      </c>
      <c r="W6557">
        <f t="shared" si="409"/>
        <v>10</v>
      </c>
      <c r="X6557" t="str" cm="1">
        <f t="array" ref="X6557">_xlfn.IFS(W6557&lt;=3, "Q1", W6557&lt;=6, "Q2", W6557&lt;=9, "Q3", W6557&lt;=12, "Q4")</f>
        <v>Q4</v>
      </c>
      <c r="Y6557" s="4">
        <f t="shared" si="410"/>
        <v>32.5</v>
      </c>
      <c r="Z6557" t="str">
        <f t="shared" si="411"/>
        <v>October</v>
      </c>
    </row>
    <row r="6558" spans="1:26" x14ac:dyDescent="0.3">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c r="V6558">
        <f t="shared" si="408"/>
        <v>2</v>
      </c>
      <c r="W6558">
        <f t="shared" si="409"/>
        <v>10</v>
      </c>
      <c r="X6558" t="str" cm="1">
        <f t="array" ref="X6558">_xlfn.IFS(W6558&lt;=3, "Q1", W6558&lt;=6, "Q2", W6558&lt;=9, "Q3", W6558&lt;=12, "Q4")</f>
        <v>Q4</v>
      </c>
      <c r="Y6558" s="4">
        <f t="shared" si="410"/>
        <v>-170</v>
      </c>
      <c r="Z6558" t="str">
        <f t="shared" si="411"/>
        <v>October</v>
      </c>
    </row>
    <row r="6559" spans="1:26" x14ac:dyDescent="0.3">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c r="V6559">
        <f t="shared" si="408"/>
        <v>2</v>
      </c>
      <c r="W6559">
        <f t="shared" si="409"/>
        <v>10</v>
      </c>
      <c r="X6559" t="str" cm="1">
        <f t="array" ref="X6559">_xlfn.IFS(W6559&lt;=3, "Q1", W6559&lt;=6, "Q2", W6559&lt;=9, "Q3", W6559&lt;=12, "Q4")</f>
        <v>Q4</v>
      </c>
      <c r="Y6559" s="4">
        <f t="shared" si="410"/>
        <v>32.5</v>
      </c>
      <c r="Z6559" t="str">
        <f t="shared" si="411"/>
        <v>October</v>
      </c>
    </row>
    <row r="6560" spans="1:26" x14ac:dyDescent="0.3">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c r="V6560">
        <f t="shared" si="408"/>
        <v>5</v>
      </c>
      <c r="W6560">
        <f t="shared" si="409"/>
        <v>6</v>
      </c>
      <c r="X6560" t="str" cm="1">
        <f t="array" ref="X6560">_xlfn.IFS(W6560&lt;=3, "Q1", W6560&lt;=6, "Q2", W6560&lt;=9, "Q3", W6560&lt;=12, "Q4")</f>
        <v>Q2</v>
      </c>
      <c r="Y6560" s="4">
        <f t="shared" si="410"/>
        <v>11.111111111111111</v>
      </c>
      <c r="Z6560" t="str">
        <f t="shared" si="411"/>
        <v>June</v>
      </c>
    </row>
    <row r="6561" spans="1:26" x14ac:dyDescent="0.3">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c r="V6561">
        <f t="shared" si="408"/>
        <v>5</v>
      </c>
      <c r="W6561">
        <f t="shared" si="409"/>
        <v>7</v>
      </c>
      <c r="X6561" t="str" cm="1">
        <f t="array" ref="X6561">_xlfn.IFS(W6561&lt;=3, "Q1", W6561&lt;=6, "Q2", W6561&lt;=9, "Q3", W6561&lt;=12, "Q4")</f>
        <v>Q3</v>
      </c>
      <c r="Y6561" s="4">
        <f t="shared" si="410"/>
        <v>47</v>
      </c>
      <c r="Z6561" t="str">
        <f t="shared" si="411"/>
        <v>July</v>
      </c>
    </row>
    <row r="6562" spans="1:26" x14ac:dyDescent="0.3">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c r="V6562">
        <f t="shared" si="408"/>
        <v>5</v>
      </c>
      <c r="W6562">
        <f t="shared" si="409"/>
        <v>7</v>
      </c>
      <c r="X6562" t="str" cm="1">
        <f t="array" ref="X6562">_xlfn.IFS(W6562&lt;=3, "Q1", W6562&lt;=6, "Q2", W6562&lt;=9, "Q3", W6562&lt;=12, "Q4")</f>
        <v>Q3</v>
      </c>
      <c r="Y6562" s="4">
        <f t="shared" si="410"/>
        <v>48.000000000000007</v>
      </c>
      <c r="Z6562" t="str">
        <f t="shared" si="411"/>
        <v>July</v>
      </c>
    </row>
    <row r="6563" spans="1:26" x14ac:dyDescent="0.3">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c r="V6563">
        <f t="shared" si="408"/>
        <v>2</v>
      </c>
      <c r="W6563">
        <f t="shared" si="409"/>
        <v>3</v>
      </c>
      <c r="X6563" t="str" cm="1">
        <f t="array" ref="X6563">_xlfn.IFS(W6563&lt;=3, "Q1", W6563&lt;=6, "Q2", W6563&lt;=9, "Q3", W6563&lt;=12, "Q4")</f>
        <v>Q1</v>
      </c>
      <c r="Y6563" s="4">
        <f t="shared" si="410"/>
        <v>-270</v>
      </c>
      <c r="Z6563" t="str">
        <f t="shared" si="411"/>
        <v>March</v>
      </c>
    </row>
    <row r="6564" spans="1:26" x14ac:dyDescent="0.3">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c r="V6564">
        <f t="shared" si="408"/>
        <v>5</v>
      </c>
      <c r="W6564">
        <f t="shared" si="409"/>
        <v>5</v>
      </c>
      <c r="X6564" t="str" cm="1">
        <f t="array" ref="X6564">_xlfn.IFS(W6564&lt;=3, "Q1", W6564&lt;=6, "Q2", W6564&lt;=9, "Q3", W6564&lt;=12, "Q4")</f>
        <v>Q2</v>
      </c>
      <c r="Y6564" s="4">
        <f t="shared" si="410"/>
        <v>49</v>
      </c>
      <c r="Z6564" t="str">
        <f t="shared" si="411"/>
        <v>May</v>
      </c>
    </row>
    <row r="6565" spans="1:26" x14ac:dyDescent="0.3">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c r="V6565">
        <f t="shared" si="408"/>
        <v>5</v>
      </c>
      <c r="W6565">
        <f t="shared" si="409"/>
        <v>5</v>
      </c>
      <c r="X6565" t="str" cm="1">
        <f t="array" ref="X6565">_xlfn.IFS(W6565&lt;=3, "Q1", W6565&lt;=6, "Q2", W6565&lt;=9, "Q3", W6565&lt;=12, "Q4")</f>
        <v>Q2</v>
      </c>
      <c r="Y6565" s="4">
        <f t="shared" si="410"/>
        <v>-20</v>
      </c>
      <c r="Z6565" t="str">
        <f t="shared" si="411"/>
        <v>May</v>
      </c>
    </row>
    <row r="6566" spans="1:26" x14ac:dyDescent="0.3">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c r="V6566">
        <f t="shared" si="408"/>
        <v>5</v>
      </c>
      <c r="W6566">
        <f t="shared" si="409"/>
        <v>5</v>
      </c>
      <c r="X6566" t="str" cm="1">
        <f t="array" ref="X6566">_xlfn.IFS(W6566&lt;=3, "Q1", W6566&lt;=6, "Q2", W6566&lt;=9, "Q3", W6566&lt;=12, "Q4")</f>
        <v>Q2</v>
      </c>
      <c r="Y6566" s="4">
        <f t="shared" si="410"/>
        <v>28.999999999999996</v>
      </c>
      <c r="Z6566" t="str">
        <f t="shared" si="411"/>
        <v>May</v>
      </c>
    </row>
    <row r="6567" spans="1:26" x14ac:dyDescent="0.3">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c r="V6567">
        <f t="shared" si="408"/>
        <v>5</v>
      </c>
      <c r="W6567">
        <f t="shared" si="409"/>
        <v>5</v>
      </c>
      <c r="X6567" t="str" cm="1">
        <f t="array" ref="X6567">_xlfn.IFS(W6567&lt;=3, "Q1", W6567&lt;=6, "Q2", W6567&lt;=9, "Q3", W6567&lt;=12, "Q4")</f>
        <v>Q2</v>
      </c>
      <c r="Y6567" s="4">
        <f t="shared" si="410"/>
        <v>27.999999999999996</v>
      </c>
      <c r="Z6567" t="str">
        <f t="shared" si="411"/>
        <v>May</v>
      </c>
    </row>
    <row r="6568" spans="1:26" x14ac:dyDescent="0.3">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c r="V6568">
        <f t="shared" si="408"/>
        <v>3</v>
      </c>
      <c r="W6568">
        <f t="shared" si="409"/>
        <v>2</v>
      </c>
      <c r="X6568" t="str" cm="1">
        <f t="array" ref="X6568">_xlfn.IFS(W6568&lt;=3, "Q1", W6568&lt;=6, "Q2", W6568&lt;=9, "Q3", W6568&lt;=12, "Q4")</f>
        <v>Q1</v>
      </c>
      <c r="Y6568" s="4">
        <f t="shared" si="410"/>
        <v>-175</v>
      </c>
      <c r="Z6568" t="str">
        <f t="shared" si="411"/>
        <v>February</v>
      </c>
    </row>
    <row r="6569" spans="1:26" x14ac:dyDescent="0.3">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c r="V6569">
        <f t="shared" si="408"/>
        <v>3</v>
      </c>
      <c r="W6569">
        <f t="shared" si="409"/>
        <v>2</v>
      </c>
      <c r="X6569" t="str" cm="1">
        <f t="array" ref="X6569">_xlfn.IFS(W6569&lt;=3, "Q1", W6569&lt;=6, "Q2", W6569&lt;=9, "Q3", W6569&lt;=12, "Q4")</f>
        <v>Q1</v>
      </c>
      <c r="Y6569" s="4">
        <f t="shared" si="410"/>
        <v>10</v>
      </c>
      <c r="Z6569" t="str">
        <f t="shared" si="411"/>
        <v>February</v>
      </c>
    </row>
    <row r="6570" spans="1:26" x14ac:dyDescent="0.3">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c r="V6570">
        <f t="shared" si="408"/>
        <v>4</v>
      </c>
      <c r="W6570">
        <f t="shared" si="409"/>
        <v>4</v>
      </c>
      <c r="X6570" t="str" cm="1">
        <f t="array" ref="X6570">_xlfn.IFS(W6570&lt;=3, "Q1", W6570&lt;=6, "Q2", W6570&lt;=9, "Q3", W6570&lt;=12, "Q4")</f>
        <v>Q2</v>
      </c>
      <c r="Y6570" s="4">
        <f t="shared" si="410"/>
        <v>37.5</v>
      </c>
      <c r="Z6570" t="str">
        <f t="shared" si="411"/>
        <v>April</v>
      </c>
    </row>
    <row r="6571" spans="1:26" x14ac:dyDescent="0.3">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c r="V6571">
        <f t="shared" si="408"/>
        <v>4</v>
      </c>
      <c r="W6571">
        <f t="shared" si="409"/>
        <v>4</v>
      </c>
      <c r="X6571" t="str" cm="1">
        <f t="array" ref="X6571">_xlfn.IFS(W6571&lt;=3, "Q1", W6571&lt;=6, "Q2", W6571&lt;=9, "Q3", W6571&lt;=12, "Q4")</f>
        <v>Q2</v>
      </c>
      <c r="Y6571" s="4">
        <f t="shared" si="410"/>
        <v>-5.7142857142857144</v>
      </c>
      <c r="Z6571" t="str">
        <f t="shared" si="411"/>
        <v>April</v>
      </c>
    </row>
    <row r="6572" spans="1:26" x14ac:dyDescent="0.3">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c r="V6572">
        <f t="shared" si="408"/>
        <v>4</v>
      </c>
      <c r="W6572">
        <f t="shared" si="409"/>
        <v>4</v>
      </c>
      <c r="X6572" t="str" cm="1">
        <f t="array" ref="X6572">_xlfn.IFS(W6572&lt;=3, "Q1", W6572&lt;=6, "Q2", W6572&lt;=9, "Q3", W6572&lt;=12, "Q4")</f>
        <v>Q2</v>
      </c>
      <c r="Y6572" s="4">
        <f t="shared" si="410"/>
        <v>33.75</v>
      </c>
      <c r="Z6572" t="str">
        <f t="shared" si="411"/>
        <v>April</v>
      </c>
    </row>
    <row r="6573" spans="1:26" x14ac:dyDescent="0.3">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c r="V6573">
        <f t="shared" si="408"/>
        <v>4</v>
      </c>
      <c r="W6573">
        <f t="shared" si="409"/>
        <v>4</v>
      </c>
      <c r="X6573" t="str" cm="1">
        <f t="array" ref="X6573">_xlfn.IFS(W6573&lt;=3, "Q1", W6573&lt;=6, "Q2", W6573&lt;=9, "Q3", W6573&lt;=12, "Q4")</f>
        <v>Q2</v>
      </c>
      <c r="Y6573" s="4">
        <f t="shared" si="410"/>
        <v>12.5</v>
      </c>
      <c r="Z6573" t="str">
        <f t="shared" si="411"/>
        <v>April</v>
      </c>
    </row>
    <row r="6574" spans="1:26" x14ac:dyDescent="0.3">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c r="V6574">
        <f t="shared" si="408"/>
        <v>6</v>
      </c>
      <c r="W6574">
        <f t="shared" si="409"/>
        <v>5</v>
      </c>
      <c r="X6574" t="str" cm="1">
        <f t="array" ref="X6574">_xlfn.IFS(W6574&lt;=3, "Q1", W6574&lt;=6, "Q2", W6574&lt;=9, "Q3", W6574&lt;=12, "Q4")</f>
        <v>Q2</v>
      </c>
      <c r="Y6574" s="4">
        <f t="shared" si="410"/>
        <v>49</v>
      </c>
      <c r="Z6574" t="str">
        <f t="shared" si="411"/>
        <v>May</v>
      </c>
    </row>
    <row r="6575" spans="1:26" x14ac:dyDescent="0.3">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c r="V6575">
        <f t="shared" si="408"/>
        <v>5</v>
      </c>
      <c r="W6575">
        <f t="shared" si="409"/>
        <v>11</v>
      </c>
      <c r="X6575" t="str" cm="1">
        <f t="array" ref="X6575">_xlfn.IFS(W6575&lt;=3, "Q1", W6575&lt;=6, "Q2", W6575&lt;=9, "Q3", W6575&lt;=12, "Q4")</f>
        <v>Q4</v>
      </c>
      <c r="Y6575" s="4">
        <f t="shared" si="410"/>
        <v>12.000000000000002</v>
      </c>
      <c r="Z6575" t="str">
        <f t="shared" si="411"/>
        <v>November</v>
      </c>
    </row>
    <row r="6576" spans="1:26" x14ac:dyDescent="0.3">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c r="V6576">
        <f t="shared" si="408"/>
        <v>5</v>
      </c>
      <c r="W6576">
        <f t="shared" si="409"/>
        <v>11</v>
      </c>
      <c r="X6576" t="str" cm="1">
        <f t="array" ref="X6576">_xlfn.IFS(W6576&lt;=3, "Q1", W6576&lt;=6, "Q2", W6576&lt;=9, "Q3", W6576&lt;=12, "Q4")</f>
        <v>Q4</v>
      </c>
      <c r="Y6576" s="4">
        <f t="shared" si="410"/>
        <v>37</v>
      </c>
      <c r="Z6576" t="str">
        <f t="shared" si="411"/>
        <v>November</v>
      </c>
    </row>
    <row r="6577" spans="1:26" x14ac:dyDescent="0.3">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c r="V6577">
        <f t="shared" si="408"/>
        <v>5</v>
      </c>
      <c r="W6577">
        <f t="shared" si="409"/>
        <v>3</v>
      </c>
      <c r="X6577" t="str" cm="1">
        <f t="array" ref="X6577">_xlfn.IFS(W6577&lt;=3, "Q1", W6577&lt;=6, "Q2", W6577&lt;=9, "Q3", W6577&lt;=12, "Q4")</f>
        <v>Q1</v>
      </c>
      <c r="Y6577" s="4">
        <f t="shared" si="410"/>
        <v>42</v>
      </c>
      <c r="Z6577" t="str">
        <f t="shared" si="411"/>
        <v>March</v>
      </c>
    </row>
    <row r="6578" spans="1:26" x14ac:dyDescent="0.3">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c r="V6578">
        <f t="shared" si="408"/>
        <v>5</v>
      </c>
      <c r="W6578">
        <f t="shared" si="409"/>
        <v>3</v>
      </c>
      <c r="X6578" t="str" cm="1">
        <f t="array" ref="X6578">_xlfn.IFS(W6578&lt;=3, "Q1", W6578&lt;=6, "Q2", W6578&lt;=9, "Q3", W6578&lt;=12, "Q4")</f>
        <v>Q1</v>
      </c>
      <c r="Y6578" s="4">
        <f t="shared" si="410"/>
        <v>-10</v>
      </c>
      <c r="Z6578" t="str">
        <f t="shared" si="411"/>
        <v>March</v>
      </c>
    </row>
    <row r="6579" spans="1:26" x14ac:dyDescent="0.3">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c r="V6579">
        <f t="shared" si="408"/>
        <v>5</v>
      </c>
      <c r="W6579">
        <f t="shared" si="409"/>
        <v>12</v>
      </c>
      <c r="X6579" t="str" cm="1">
        <f t="array" ref="X6579">_xlfn.IFS(W6579&lt;=3, "Q1", W6579&lt;=6, "Q2", W6579&lt;=9, "Q3", W6579&lt;=12, "Q4")</f>
        <v>Q4</v>
      </c>
      <c r="Y6579" s="4">
        <f t="shared" si="410"/>
        <v>28.999999999999996</v>
      </c>
      <c r="Z6579" t="str">
        <f t="shared" si="411"/>
        <v>December</v>
      </c>
    </row>
    <row r="6580" spans="1:26" x14ac:dyDescent="0.3">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c r="V6580">
        <f t="shared" si="408"/>
        <v>5</v>
      </c>
      <c r="W6580">
        <f t="shared" si="409"/>
        <v>8</v>
      </c>
      <c r="X6580" t="str" cm="1">
        <f t="array" ref="X6580">_xlfn.IFS(W6580&lt;=3, "Q1", W6580&lt;=6, "Q2", W6580&lt;=9, "Q3", W6580&lt;=12, "Q4")</f>
        <v>Q3</v>
      </c>
      <c r="Y6580" s="4">
        <f t="shared" si="410"/>
        <v>7.5</v>
      </c>
      <c r="Z6580" t="str">
        <f t="shared" si="411"/>
        <v>August</v>
      </c>
    </row>
    <row r="6581" spans="1:26" x14ac:dyDescent="0.3">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c r="V6581">
        <f t="shared" si="408"/>
        <v>0</v>
      </c>
      <c r="W6581">
        <f t="shared" si="409"/>
        <v>10</v>
      </c>
      <c r="X6581" t="str" cm="1">
        <f t="array" ref="X6581">_xlfn.IFS(W6581&lt;=3, "Q1", W6581&lt;=6, "Q2", W6581&lt;=9, "Q3", W6581&lt;=12, "Q4")</f>
        <v>Q4</v>
      </c>
      <c r="Y6581" s="4">
        <f t="shared" si="410"/>
        <v>48</v>
      </c>
      <c r="Z6581" t="str">
        <f t="shared" si="411"/>
        <v>October</v>
      </c>
    </row>
    <row r="6582" spans="1:26" x14ac:dyDescent="0.3">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c r="V6582">
        <f t="shared" si="408"/>
        <v>0</v>
      </c>
      <c r="W6582">
        <f t="shared" si="409"/>
        <v>10</v>
      </c>
      <c r="X6582" t="str" cm="1">
        <f t="array" ref="X6582">_xlfn.IFS(W6582&lt;=3, "Q1", W6582&lt;=6, "Q2", W6582&lt;=9, "Q3", W6582&lt;=12, "Q4")</f>
        <v>Q4</v>
      </c>
      <c r="Y6582" s="4">
        <f t="shared" si="410"/>
        <v>26.999999999999996</v>
      </c>
      <c r="Z6582" t="str">
        <f t="shared" si="411"/>
        <v>October</v>
      </c>
    </row>
    <row r="6583" spans="1:26" x14ac:dyDescent="0.3">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c r="V6583">
        <f t="shared" si="408"/>
        <v>0</v>
      </c>
      <c r="W6583">
        <f t="shared" si="409"/>
        <v>10</v>
      </c>
      <c r="X6583" t="str" cm="1">
        <f t="array" ref="X6583">_xlfn.IFS(W6583&lt;=3, "Q1", W6583&lt;=6, "Q2", W6583&lt;=9, "Q3", W6583&lt;=12, "Q4")</f>
        <v>Q4</v>
      </c>
      <c r="Y6583" s="4">
        <f t="shared" si="410"/>
        <v>30</v>
      </c>
      <c r="Z6583" t="str">
        <f t="shared" si="411"/>
        <v>October</v>
      </c>
    </row>
    <row r="6584" spans="1:26" x14ac:dyDescent="0.3">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c r="V6584">
        <f t="shared" si="408"/>
        <v>4</v>
      </c>
      <c r="W6584">
        <f t="shared" si="409"/>
        <v>8</v>
      </c>
      <c r="X6584" t="str" cm="1">
        <f t="array" ref="X6584">_xlfn.IFS(W6584&lt;=3, "Q1", W6584&lt;=6, "Q2", W6584&lt;=9, "Q3", W6584&lt;=12, "Q4")</f>
        <v>Q3</v>
      </c>
      <c r="Y6584" s="4">
        <f t="shared" si="410"/>
        <v>48</v>
      </c>
      <c r="Z6584" t="str">
        <f t="shared" si="411"/>
        <v>August</v>
      </c>
    </row>
    <row r="6585" spans="1:26" x14ac:dyDescent="0.3">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c r="V6585">
        <f t="shared" si="408"/>
        <v>6</v>
      </c>
      <c r="W6585">
        <f t="shared" si="409"/>
        <v>7</v>
      </c>
      <c r="X6585" t="str" cm="1">
        <f t="array" ref="X6585">_xlfn.IFS(W6585&lt;=3, "Q1", W6585&lt;=6, "Q2", W6585&lt;=9, "Q3", W6585&lt;=12, "Q4")</f>
        <v>Q3</v>
      </c>
      <c r="Y6585" s="4">
        <f t="shared" si="410"/>
        <v>28.999999999999996</v>
      </c>
      <c r="Z6585" t="str">
        <f t="shared" si="411"/>
        <v>July</v>
      </c>
    </row>
    <row r="6586" spans="1:26" x14ac:dyDescent="0.3">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c r="V6586">
        <f t="shared" si="408"/>
        <v>6</v>
      </c>
      <c r="W6586">
        <f t="shared" si="409"/>
        <v>7</v>
      </c>
      <c r="X6586" t="str" cm="1">
        <f t="array" ref="X6586">_xlfn.IFS(W6586&lt;=3, "Q1", W6586&lt;=6, "Q2", W6586&lt;=9, "Q3", W6586&lt;=12, "Q4")</f>
        <v>Q3</v>
      </c>
      <c r="Y6586" s="4">
        <f t="shared" si="410"/>
        <v>25</v>
      </c>
      <c r="Z6586" t="str">
        <f t="shared" si="411"/>
        <v>July</v>
      </c>
    </row>
    <row r="6587" spans="1:26" x14ac:dyDescent="0.3">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c r="V6587">
        <f t="shared" si="408"/>
        <v>6</v>
      </c>
      <c r="W6587">
        <f t="shared" si="409"/>
        <v>7</v>
      </c>
      <c r="X6587" t="str" cm="1">
        <f t="array" ref="X6587">_xlfn.IFS(W6587&lt;=3, "Q1", W6587&lt;=6, "Q2", W6587&lt;=9, "Q3", W6587&lt;=12, "Q4")</f>
        <v>Q3</v>
      </c>
      <c r="Y6587" s="4">
        <f t="shared" si="410"/>
        <v>43.999999999999993</v>
      </c>
      <c r="Z6587" t="str">
        <f t="shared" si="411"/>
        <v>July</v>
      </c>
    </row>
    <row r="6588" spans="1:26" x14ac:dyDescent="0.3">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c r="V6588">
        <f t="shared" si="408"/>
        <v>6</v>
      </c>
      <c r="W6588">
        <f t="shared" si="409"/>
        <v>7</v>
      </c>
      <c r="X6588" t="str" cm="1">
        <f t="array" ref="X6588">_xlfn.IFS(W6588&lt;=3, "Q1", W6588&lt;=6, "Q2", W6588&lt;=9, "Q3", W6588&lt;=12, "Q4")</f>
        <v>Q3</v>
      </c>
      <c r="Y6588" s="4">
        <f t="shared" si="410"/>
        <v>29.000000000000004</v>
      </c>
      <c r="Z6588" t="str">
        <f t="shared" si="411"/>
        <v>July</v>
      </c>
    </row>
    <row r="6589" spans="1:26" x14ac:dyDescent="0.3">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c r="V6589">
        <f t="shared" si="408"/>
        <v>6</v>
      </c>
      <c r="W6589">
        <f t="shared" si="409"/>
        <v>7</v>
      </c>
      <c r="X6589" t="str" cm="1">
        <f t="array" ref="X6589">_xlfn.IFS(W6589&lt;=3, "Q1", W6589&lt;=6, "Q2", W6589&lt;=9, "Q3", W6589&lt;=12, "Q4")</f>
        <v>Q3</v>
      </c>
      <c r="Y6589" s="4">
        <f t="shared" si="410"/>
        <v>23</v>
      </c>
      <c r="Z6589" t="str">
        <f t="shared" si="411"/>
        <v>July</v>
      </c>
    </row>
    <row r="6590" spans="1:26" x14ac:dyDescent="0.3">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c r="V6590">
        <f t="shared" si="408"/>
        <v>6</v>
      </c>
      <c r="W6590">
        <f t="shared" si="409"/>
        <v>7</v>
      </c>
      <c r="X6590" t="str" cm="1">
        <f t="array" ref="X6590">_xlfn.IFS(W6590&lt;=3, "Q1", W6590&lt;=6, "Q2", W6590&lt;=9, "Q3", W6590&lt;=12, "Q4")</f>
        <v>Q3</v>
      </c>
      <c r="Y6590" s="4">
        <f t="shared" si="410"/>
        <v>48</v>
      </c>
      <c r="Z6590" t="str">
        <f t="shared" si="411"/>
        <v>July</v>
      </c>
    </row>
    <row r="6591" spans="1:26" x14ac:dyDescent="0.3">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c r="V6591">
        <f t="shared" si="408"/>
        <v>6</v>
      </c>
      <c r="W6591">
        <f t="shared" si="409"/>
        <v>7</v>
      </c>
      <c r="X6591" t="str" cm="1">
        <f t="array" ref="X6591">_xlfn.IFS(W6591&lt;=3, "Q1", W6591&lt;=6, "Q2", W6591&lt;=9, "Q3", W6591&lt;=12, "Q4")</f>
        <v>Q3</v>
      </c>
      <c r="Y6591" s="4">
        <f t="shared" si="410"/>
        <v>5</v>
      </c>
      <c r="Z6591" t="str">
        <f t="shared" si="411"/>
        <v>July</v>
      </c>
    </row>
    <row r="6592" spans="1:26" x14ac:dyDescent="0.3">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c r="V6592">
        <f t="shared" si="408"/>
        <v>3</v>
      </c>
      <c r="W6592">
        <f t="shared" si="409"/>
        <v>3</v>
      </c>
      <c r="X6592" t="str" cm="1">
        <f t="array" ref="X6592">_xlfn.IFS(W6592&lt;=3, "Q1", W6592&lt;=6, "Q2", W6592&lt;=9, "Q3", W6592&lt;=12, "Q4")</f>
        <v>Q1</v>
      </c>
      <c r="Y6592" s="4">
        <f t="shared" si="410"/>
        <v>32.499999999999993</v>
      </c>
      <c r="Z6592" t="str">
        <f t="shared" si="411"/>
        <v>March</v>
      </c>
    </row>
    <row r="6593" spans="1:26" x14ac:dyDescent="0.3">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c r="V6593">
        <f t="shared" si="408"/>
        <v>6</v>
      </c>
      <c r="W6593">
        <f t="shared" si="409"/>
        <v>4</v>
      </c>
      <c r="X6593" t="str" cm="1">
        <f t="array" ref="X6593">_xlfn.IFS(W6593&lt;=3, "Q1", W6593&lt;=6, "Q2", W6593&lt;=9, "Q3", W6593&lt;=12, "Q4")</f>
        <v>Q2</v>
      </c>
      <c r="Y6593" s="4">
        <f t="shared" si="410"/>
        <v>28.000000000000004</v>
      </c>
      <c r="Z6593" t="str">
        <f t="shared" si="411"/>
        <v>April</v>
      </c>
    </row>
    <row r="6594" spans="1:26" x14ac:dyDescent="0.3">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c r="V6594">
        <f t="shared" si="408"/>
        <v>6</v>
      </c>
      <c r="W6594">
        <f t="shared" si="409"/>
        <v>4</v>
      </c>
      <c r="X6594" t="str" cm="1">
        <f t="array" ref="X6594">_xlfn.IFS(W6594&lt;=3, "Q1", W6594&lt;=6, "Q2", W6594&lt;=9, "Q3", W6594&lt;=12, "Q4")</f>
        <v>Q2</v>
      </c>
      <c r="Y6594" s="4">
        <f t="shared" si="410"/>
        <v>8.75</v>
      </c>
      <c r="Z6594" t="str">
        <f t="shared" si="411"/>
        <v>April</v>
      </c>
    </row>
    <row r="6595" spans="1:26" x14ac:dyDescent="0.3">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c r="V6595">
        <f t="shared" ref="V6595:V6658" si="412">D6595-C6595</f>
        <v>3</v>
      </c>
      <c r="W6595">
        <f t="shared" ref="W6595:W6658" si="413">MONTH(C6595)</f>
        <v>6</v>
      </c>
      <c r="X6595" t="str" cm="1">
        <f t="array" ref="X6595">_xlfn.IFS(W6595&lt;=3, "Q1", W6595&lt;=6, "Q2", W6595&lt;=9, "Q3", W6595&lt;=12, "Q4")</f>
        <v>Q2</v>
      </c>
      <c r="Y6595" s="4">
        <f t="shared" ref="Y6595:Y6658" si="414">(U6595/R6595)*100</f>
        <v>35</v>
      </c>
      <c r="Z6595" t="str">
        <f t="shared" ref="Z6595:Z6658" si="415">TEXT(C6595, "mmmm")</f>
        <v>June</v>
      </c>
    </row>
    <row r="6596" spans="1:26" x14ac:dyDescent="0.3">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c r="V6596">
        <f t="shared" si="412"/>
        <v>7</v>
      </c>
      <c r="W6596">
        <f t="shared" si="413"/>
        <v>5</v>
      </c>
      <c r="X6596" t="str" cm="1">
        <f t="array" ref="X6596">_xlfn.IFS(W6596&lt;=3, "Q1", W6596&lt;=6, "Q2", W6596&lt;=9, "Q3", W6596&lt;=12, "Q4")</f>
        <v>Q2</v>
      </c>
      <c r="Y6596" s="4">
        <f t="shared" si="414"/>
        <v>27.999999999999996</v>
      </c>
      <c r="Z6596" t="str">
        <f t="shared" si="415"/>
        <v>May</v>
      </c>
    </row>
    <row r="6597" spans="1:26" x14ac:dyDescent="0.3">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c r="V6597">
        <f t="shared" si="412"/>
        <v>3</v>
      </c>
      <c r="W6597">
        <f t="shared" si="413"/>
        <v>4</v>
      </c>
      <c r="X6597" t="str" cm="1">
        <f t="array" ref="X6597">_xlfn.IFS(W6597&lt;=3, "Q1", W6597&lt;=6, "Q2", W6597&lt;=9, "Q3", W6597&lt;=12, "Q4")</f>
        <v>Q2</v>
      </c>
      <c r="Y6597" s="4">
        <f t="shared" si="414"/>
        <v>-66.666666666666657</v>
      </c>
      <c r="Z6597" t="str">
        <f t="shared" si="415"/>
        <v>April</v>
      </c>
    </row>
    <row r="6598" spans="1:26" x14ac:dyDescent="0.3">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c r="V6598">
        <f t="shared" si="412"/>
        <v>3</v>
      </c>
      <c r="W6598">
        <f t="shared" si="413"/>
        <v>4</v>
      </c>
      <c r="X6598" t="str" cm="1">
        <f t="array" ref="X6598">_xlfn.IFS(W6598&lt;=3, "Q1", W6598&lt;=6, "Q2", W6598&lt;=9, "Q3", W6598&lt;=12, "Q4")</f>
        <v>Q2</v>
      </c>
      <c r="Y6598" s="4">
        <f t="shared" si="414"/>
        <v>35</v>
      </c>
      <c r="Z6598" t="str">
        <f t="shared" si="415"/>
        <v>April</v>
      </c>
    </row>
    <row r="6599" spans="1:26" x14ac:dyDescent="0.3">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c r="V6599">
        <f t="shared" si="412"/>
        <v>6</v>
      </c>
      <c r="W6599">
        <f t="shared" si="413"/>
        <v>6</v>
      </c>
      <c r="X6599" t="str" cm="1">
        <f t="array" ref="X6599">_xlfn.IFS(W6599&lt;=3, "Q1", W6599&lt;=6, "Q2", W6599&lt;=9, "Q3", W6599&lt;=12, "Q4")</f>
        <v>Q2</v>
      </c>
      <c r="Y6599" s="4">
        <f t="shared" si="414"/>
        <v>-66.666666666666671</v>
      </c>
      <c r="Z6599" t="str">
        <f t="shared" si="415"/>
        <v>June</v>
      </c>
    </row>
    <row r="6600" spans="1:26" x14ac:dyDescent="0.3">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c r="V6600">
        <f t="shared" si="412"/>
        <v>6</v>
      </c>
      <c r="W6600">
        <f t="shared" si="413"/>
        <v>6</v>
      </c>
      <c r="X6600" t="str" cm="1">
        <f t="array" ref="X6600">_xlfn.IFS(W6600&lt;=3, "Q1", W6600&lt;=6, "Q2", W6600&lt;=9, "Q3", W6600&lt;=12, "Q4")</f>
        <v>Q2</v>
      </c>
      <c r="Y6600" s="4">
        <f t="shared" si="414"/>
        <v>36.25</v>
      </c>
      <c r="Z6600" t="str">
        <f t="shared" si="415"/>
        <v>June</v>
      </c>
    </row>
    <row r="6601" spans="1:26" x14ac:dyDescent="0.3">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c r="V6601">
        <f t="shared" si="412"/>
        <v>5</v>
      </c>
      <c r="W6601">
        <f t="shared" si="413"/>
        <v>12</v>
      </c>
      <c r="X6601" t="str" cm="1">
        <f t="array" ref="X6601">_xlfn.IFS(W6601&lt;=3, "Q1", W6601&lt;=6, "Q2", W6601&lt;=9, "Q3", W6601&lt;=12, "Q4")</f>
        <v>Q4</v>
      </c>
      <c r="Y6601" s="4">
        <f t="shared" si="414"/>
        <v>39</v>
      </c>
      <c r="Z6601" t="str">
        <f t="shared" si="415"/>
        <v>December</v>
      </c>
    </row>
    <row r="6602" spans="1:26" x14ac:dyDescent="0.3">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c r="V6602">
        <f t="shared" si="412"/>
        <v>5</v>
      </c>
      <c r="W6602">
        <f t="shared" si="413"/>
        <v>12</v>
      </c>
      <c r="X6602" t="str" cm="1">
        <f t="array" ref="X6602">_xlfn.IFS(W6602&lt;=3, "Q1", W6602&lt;=6, "Q2", W6602&lt;=9, "Q3", W6602&lt;=12, "Q4")</f>
        <v>Q4</v>
      </c>
      <c r="Y6602" s="4">
        <f t="shared" si="414"/>
        <v>50</v>
      </c>
      <c r="Z6602" t="str">
        <f t="shared" si="415"/>
        <v>December</v>
      </c>
    </row>
    <row r="6603" spans="1:26" x14ac:dyDescent="0.3">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c r="V6603">
        <f t="shared" si="412"/>
        <v>5</v>
      </c>
      <c r="W6603">
        <f t="shared" si="413"/>
        <v>12</v>
      </c>
      <c r="X6603" t="str" cm="1">
        <f t="array" ref="X6603">_xlfn.IFS(W6603&lt;=3, "Q1", W6603&lt;=6, "Q2", W6603&lt;=9, "Q3", W6603&lt;=12, "Q4")</f>
        <v>Q4</v>
      </c>
      <c r="Y6603" s="4">
        <f t="shared" si="414"/>
        <v>26.999999999999996</v>
      </c>
      <c r="Z6603" t="str">
        <f t="shared" si="415"/>
        <v>December</v>
      </c>
    </row>
    <row r="6604" spans="1:26" x14ac:dyDescent="0.3">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c r="V6604">
        <f t="shared" si="412"/>
        <v>5</v>
      </c>
      <c r="W6604">
        <f t="shared" si="413"/>
        <v>12</v>
      </c>
      <c r="X6604" t="str" cm="1">
        <f t="array" ref="X6604">_xlfn.IFS(W6604&lt;=3, "Q1", W6604&lt;=6, "Q2", W6604&lt;=9, "Q3", W6604&lt;=12, "Q4")</f>
        <v>Q4</v>
      </c>
      <c r="Y6604" s="4">
        <f t="shared" si="414"/>
        <v>46</v>
      </c>
      <c r="Z6604" t="str">
        <f t="shared" si="415"/>
        <v>December</v>
      </c>
    </row>
    <row r="6605" spans="1:26" x14ac:dyDescent="0.3">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c r="V6605">
        <f t="shared" si="412"/>
        <v>3</v>
      </c>
      <c r="W6605">
        <f t="shared" si="413"/>
        <v>6</v>
      </c>
      <c r="X6605" t="str" cm="1">
        <f t="array" ref="X6605">_xlfn.IFS(W6605&lt;=3, "Q1", W6605&lt;=6, "Q2", W6605&lt;=9, "Q3", W6605&lt;=12, "Q4")</f>
        <v>Q2</v>
      </c>
      <c r="Y6605" s="4">
        <f t="shared" si="414"/>
        <v>-22.5</v>
      </c>
      <c r="Z6605" t="str">
        <f t="shared" si="415"/>
        <v>June</v>
      </c>
    </row>
    <row r="6606" spans="1:26" x14ac:dyDescent="0.3">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c r="V6606">
        <f t="shared" si="412"/>
        <v>5</v>
      </c>
      <c r="W6606">
        <f t="shared" si="413"/>
        <v>5</v>
      </c>
      <c r="X6606" t="str" cm="1">
        <f t="array" ref="X6606">_xlfn.IFS(W6606&lt;=3, "Q1", W6606&lt;=6, "Q2", W6606&lt;=9, "Q3", W6606&lt;=12, "Q4")</f>
        <v>Q2</v>
      </c>
      <c r="Y6606" s="4">
        <f t="shared" si="414"/>
        <v>0</v>
      </c>
      <c r="Z6606" t="str">
        <f t="shared" si="415"/>
        <v>May</v>
      </c>
    </row>
    <row r="6607" spans="1:26" x14ac:dyDescent="0.3">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c r="V6607">
        <f t="shared" si="412"/>
        <v>5</v>
      </c>
      <c r="W6607">
        <f t="shared" si="413"/>
        <v>5</v>
      </c>
      <c r="X6607" t="str" cm="1">
        <f t="array" ref="X6607">_xlfn.IFS(W6607&lt;=3, "Q1", W6607&lt;=6, "Q2", W6607&lt;=9, "Q3", W6607&lt;=12, "Q4")</f>
        <v>Q2</v>
      </c>
      <c r="Y6607" s="4">
        <f t="shared" si="414"/>
        <v>48</v>
      </c>
      <c r="Z6607" t="str">
        <f t="shared" si="415"/>
        <v>May</v>
      </c>
    </row>
    <row r="6608" spans="1:26" x14ac:dyDescent="0.3">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c r="V6608">
        <f t="shared" si="412"/>
        <v>5</v>
      </c>
      <c r="W6608">
        <f t="shared" si="413"/>
        <v>5</v>
      </c>
      <c r="X6608" t="str" cm="1">
        <f t="array" ref="X6608">_xlfn.IFS(W6608&lt;=3, "Q1", W6608&lt;=6, "Q2", W6608&lt;=9, "Q3", W6608&lt;=12, "Q4")</f>
        <v>Q2</v>
      </c>
      <c r="Y6608" s="4">
        <f t="shared" si="414"/>
        <v>11.249999999999998</v>
      </c>
      <c r="Z6608" t="str">
        <f t="shared" si="415"/>
        <v>May</v>
      </c>
    </row>
    <row r="6609" spans="1:26" x14ac:dyDescent="0.3">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c r="V6609">
        <f t="shared" si="412"/>
        <v>5</v>
      </c>
      <c r="W6609">
        <f t="shared" si="413"/>
        <v>5</v>
      </c>
      <c r="X6609" t="str" cm="1">
        <f t="array" ref="X6609">_xlfn.IFS(W6609&lt;=3, "Q1", W6609&lt;=6, "Q2", W6609&lt;=9, "Q3", W6609&lt;=12, "Q4")</f>
        <v>Q2</v>
      </c>
      <c r="Y6609" s="4">
        <f t="shared" si="414"/>
        <v>-17.5</v>
      </c>
      <c r="Z6609" t="str">
        <f t="shared" si="415"/>
        <v>May</v>
      </c>
    </row>
    <row r="6610" spans="1:26" x14ac:dyDescent="0.3">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c r="V6610">
        <f t="shared" si="412"/>
        <v>5</v>
      </c>
      <c r="W6610">
        <f t="shared" si="413"/>
        <v>5</v>
      </c>
      <c r="X6610" t="str" cm="1">
        <f t="array" ref="X6610">_xlfn.IFS(W6610&lt;=3, "Q1", W6610&lt;=6, "Q2", W6610&lt;=9, "Q3", W6610&lt;=12, "Q4")</f>
        <v>Q2</v>
      </c>
      <c r="Y6610" s="4">
        <f t="shared" si="414"/>
        <v>31.25</v>
      </c>
      <c r="Z6610" t="str">
        <f t="shared" si="415"/>
        <v>May</v>
      </c>
    </row>
    <row r="6611" spans="1:26" x14ac:dyDescent="0.3">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c r="V6611">
        <f t="shared" si="412"/>
        <v>0</v>
      </c>
      <c r="W6611">
        <f t="shared" si="413"/>
        <v>3</v>
      </c>
      <c r="X6611" t="str" cm="1">
        <f t="array" ref="X6611">_xlfn.IFS(W6611&lt;=3, "Q1", W6611&lt;=6, "Q2", W6611&lt;=9, "Q3", W6611&lt;=12, "Q4")</f>
        <v>Q1</v>
      </c>
      <c r="Y6611" s="4">
        <f t="shared" si="414"/>
        <v>28.000000000000004</v>
      </c>
      <c r="Z6611" t="str">
        <f t="shared" si="415"/>
        <v>March</v>
      </c>
    </row>
    <row r="6612" spans="1:26" x14ac:dyDescent="0.3">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c r="V6612">
        <f t="shared" si="412"/>
        <v>2</v>
      </c>
      <c r="W6612">
        <f t="shared" si="413"/>
        <v>10</v>
      </c>
      <c r="X6612" t="str" cm="1">
        <f t="array" ref="X6612">_xlfn.IFS(W6612&lt;=3, "Q1", W6612&lt;=6, "Q2", W6612&lt;=9, "Q3", W6612&lt;=12, "Q4")</f>
        <v>Q4</v>
      </c>
      <c r="Y6612" s="4">
        <f t="shared" si="414"/>
        <v>31.25</v>
      </c>
      <c r="Z6612" t="str">
        <f t="shared" si="415"/>
        <v>October</v>
      </c>
    </row>
    <row r="6613" spans="1:26" x14ac:dyDescent="0.3">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c r="V6613">
        <f t="shared" si="412"/>
        <v>7</v>
      </c>
      <c r="W6613">
        <f t="shared" si="413"/>
        <v>4</v>
      </c>
      <c r="X6613" t="str" cm="1">
        <f t="array" ref="X6613">_xlfn.IFS(W6613&lt;=3, "Q1", W6613&lt;=6, "Q2", W6613&lt;=9, "Q3", W6613&lt;=12, "Q4")</f>
        <v>Q2</v>
      </c>
      <c r="Y6613" s="4">
        <f t="shared" si="414"/>
        <v>26.999999999999996</v>
      </c>
      <c r="Z6613" t="str">
        <f t="shared" si="415"/>
        <v>April</v>
      </c>
    </row>
    <row r="6614" spans="1:26" x14ac:dyDescent="0.3">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c r="V6614">
        <f t="shared" si="412"/>
        <v>7</v>
      </c>
      <c r="W6614">
        <f t="shared" si="413"/>
        <v>4</v>
      </c>
      <c r="X6614" t="str" cm="1">
        <f t="array" ref="X6614">_xlfn.IFS(W6614&lt;=3, "Q1", W6614&lt;=6, "Q2", W6614&lt;=9, "Q3", W6614&lt;=12, "Q4")</f>
        <v>Q2</v>
      </c>
      <c r="Y6614" s="4">
        <f t="shared" si="414"/>
        <v>46</v>
      </c>
      <c r="Z6614" t="str">
        <f t="shared" si="415"/>
        <v>April</v>
      </c>
    </row>
    <row r="6615" spans="1:26" x14ac:dyDescent="0.3">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c r="V6615">
        <f t="shared" si="412"/>
        <v>7</v>
      </c>
      <c r="W6615">
        <f t="shared" si="413"/>
        <v>4</v>
      </c>
      <c r="X6615" t="str" cm="1">
        <f t="array" ref="X6615">_xlfn.IFS(W6615&lt;=3, "Q1", W6615&lt;=6, "Q2", W6615&lt;=9, "Q3", W6615&lt;=12, "Q4")</f>
        <v>Q2</v>
      </c>
      <c r="Y6615" s="4">
        <f t="shared" si="414"/>
        <v>28.000000000000004</v>
      </c>
      <c r="Z6615" t="str">
        <f t="shared" si="415"/>
        <v>April</v>
      </c>
    </row>
    <row r="6616" spans="1:26" x14ac:dyDescent="0.3">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c r="V6616">
        <f t="shared" si="412"/>
        <v>7</v>
      </c>
      <c r="W6616">
        <f t="shared" si="413"/>
        <v>4</v>
      </c>
      <c r="X6616" t="str" cm="1">
        <f t="array" ref="X6616">_xlfn.IFS(W6616&lt;=3, "Q1", W6616&lt;=6, "Q2", W6616&lt;=9, "Q3", W6616&lt;=12, "Q4")</f>
        <v>Q2</v>
      </c>
      <c r="Y6616" s="4">
        <f t="shared" si="414"/>
        <v>17</v>
      </c>
      <c r="Z6616" t="str">
        <f t="shared" si="415"/>
        <v>April</v>
      </c>
    </row>
    <row r="6617" spans="1:26" x14ac:dyDescent="0.3">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c r="V6617">
        <f t="shared" si="412"/>
        <v>2</v>
      </c>
      <c r="W6617">
        <f t="shared" si="413"/>
        <v>6</v>
      </c>
      <c r="X6617" t="str" cm="1">
        <f t="array" ref="X6617">_xlfn.IFS(W6617&lt;=3, "Q1", W6617&lt;=6, "Q2", W6617&lt;=9, "Q3", W6617&lt;=12, "Q4")</f>
        <v>Q2</v>
      </c>
      <c r="Y6617" s="4">
        <f t="shared" si="414"/>
        <v>5.882352941176471</v>
      </c>
      <c r="Z6617" t="str">
        <f t="shared" si="415"/>
        <v>June</v>
      </c>
    </row>
    <row r="6618" spans="1:26" x14ac:dyDescent="0.3">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c r="V6618">
        <f t="shared" si="412"/>
        <v>2</v>
      </c>
      <c r="W6618">
        <f t="shared" si="413"/>
        <v>6</v>
      </c>
      <c r="X6618" t="str" cm="1">
        <f t="array" ref="X6618">_xlfn.IFS(W6618&lt;=3, "Q1", W6618&lt;=6, "Q2", W6618&lt;=9, "Q3", W6618&lt;=12, "Q4")</f>
        <v>Q2</v>
      </c>
      <c r="Y6618" s="4">
        <f t="shared" si="414"/>
        <v>48.000000000000007</v>
      </c>
      <c r="Z6618" t="str">
        <f t="shared" si="415"/>
        <v>June</v>
      </c>
    </row>
    <row r="6619" spans="1:26" x14ac:dyDescent="0.3">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c r="V6619">
        <f t="shared" si="412"/>
        <v>2</v>
      </c>
      <c r="W6619">
        <f t="shared" si="413"/>
        <v>6</v>
      </c>
      <c r="X6619" t="str" cm="1">
        <f t="array" ref="X6619">_xlfn.IFS(W6619&lt;=3, "Q1", W6619&lt;=6, "Q2", W6619&lt;=9, "Q3", W6619&lt;=12, "Q4")</f>
        <v>Q2</v>
      </c>
      <c r="Y6619" s="4">
        <f t="shared" si="414"/>
        <v>49</v>
      </c>
      <c r="Z6619" t="str">
        <f t="shared" si="415"/>
        <v>June</v>
      </c>
    </row>
    <row r="6620" spans="1:26" x14ac:dyDescent="0.3">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c r="V6620">
        <f t="shared" si="412"/>
        <v>5</v>
      </c>
      <c r="W6620">
        <f t="shared" si="413"/>
        <v>1</v>
      </c>
      <c r="X6620" t="str" cm="1">
        <f t="array" ref="X6620">_xlfn.IFS(W6620&lt;=3, "Q1", W6620&lt;=6, "Q2", W6620&lt;=9, "Q3", W6620&lt;=12, "Q4")</f>
        <v>Q1</v>
      </c>
      <c r="Y6620" s="4">
        <f t="shared" si="414"/>
        <v>48</v>
      </c>
      <c r="Z6620" t="str">
        <f t="shared" si="415"/>
        <v>January</v>
      </c>
    </row>
    <row r="6621" spans="1:26" x14ac:dyDescent="0.3">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c r="V6621">
        <f t="shared" si="412"/>
        <v>5</v>
      </c>
      <c r="W6621">
        <f t="shared" si="413"/>
        <v>1</v>
      </c>
      <c r="X6621" t="str" cm="1">
        <f t="array" ref="X6621">_xlfn.IFS(W6621&lt;=3, "Q1", W6621&lt;=6, "Q2", W6621&lt;=9, "Q3", W6621&lt;=12, "Q4")</f>
        <v>Q1</v>
      </c>
      <c r="Y6621" s="4">
        <f t="shared" si="414"/>
        <v>26</v>
      </c>
      <c r="Z6621" t="str">
        <f t="shared" si="415"/>
        <v>January</v>
      </c>
    </row>
    <row r="6622" spans="1:26" x14ac:dyDescent="0.3">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c r="V6622">
        <f t="shared" si="412"/>
        <v>5</v>
      </c>
      <c r="W6622">
        <f t="shared" si="413"/>
        <v>1</v>
      </c>
      <c r="X6622" t="str" cm="1">
        <f t="array" ref="X6622">_xlfn.IFS(W6622&lt;=3, "Q1", W6622&lt;=6, "Q2", W6622&lt;=9, "Q3", W6622&lt;=12, "Q4")</f>
        <v>Q1</v>
      </c>
      <c r="Y6622" s="4">
        <f t="shared" si="414"/>
        <v>2</v>
      </c>
      <c r="Z6622" t="str">
        <f t="shared" si="415"/>
        <v>January</v>
      </c>
    </row>
    <row r="6623" spans="1:26" x14ac:dyDescent="0.3">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c r="V6623">
        <f t="shared" si="412"/>
        <v>5</v>
      </c>
      <c r="W6623">
        <f t="shared" si="413"/>
        <v>1</v>
      </c>
      <c r="X6623" t="str" cm="1">
        <f t="array" ref="X6623">_xlfn.IFS(W6623&lt;=3, "Q1", W6623&lt;=6, "Q2", W6623&lt;=9, "Q3", W6623&lt;=12, "Q4")</f>
        <v>Q1</v>
      </c>
      <c r="Y6623" s="4">
        <f t="shared" si="414"/>
        <v>25</v>
      </c>
      <c r="Z6623" t="str">
        <f t="shared" si="415"/>
        <v>January</v>
      </c>
    </row>
    <row r="6624" spans="1:26" x14ac:dyDescent="0.3">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c r="V6624">
        <f t="shared" si="412"/>
        <v>3</v>
      </c>
      <c r="W6624">
        <f t="shared" si="413"/>
        <v>9</v>
      </c>
      <c r="X6624" t="str" cm="1">
        <f t="array" ref="X6624">_xlfn.IFS(W6624&lt;=3, "Q1", W6624&lt;=6, "Q2", W6624&lt;=9, "Q3", W6624&lt;=12, "Q4")</f>
        <v>Q3</v>
      </c>
      <c r="Y6624" s="4">
        <f t="shared" si="414"/>
        <v>28.999999999999996</v>
      </c>
      <c r="Z6624" t="str">
        <f t="shared" si="415"/>
        <v>September</v>
      </c>
    </row>
    <row r="6625" spans="1:26" x14ac:dyDescent="0.3">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c r="V6625">
        <f t="shared" si="412"/>
        <v>3</v>
      </c>
      <c r="W6625">
        <f t="shared" si="413"/>
        <v>9</v>
      </c>
      <c r="X6625" t="str" cm="1">
        <f t="array" ref="X6625">_xlfn.IFS(W6625&lt;=3, "Q1", W6625&lt;=6, "Q2", W6625&lt;=9, "Q3", W6625&lt;=12, "Q4")</f>
        <v>Q3</v>
      </c>
      <c r="Y6625" s="4">
        <f t="shared" si="414"/>
        <v>47</v>
      </c>
      <c r="Z6625" t="str">
        <f t="shared" si="415"/>
        <v>September</v>
      </c>
    </row>
    <row r="6626" spans="1:26" x14ac:dyDescent="0.3">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c r="V6626">
        <f t="shared" si="412"/>
        <v>4</v>
      </c>
      <c r="W6626">
        <f t="shared" si="413"/>
        <v>1</v>
      </c>
      <c r="X6626" t="str" cm="1">
        <f t="array" ref="X6626">_xlfn.IFS(W6626&lt;=3, "Q1", W6626&lt;=6, "Q2", W6626&lt;=9, "Q3", W6626&lt;=12, "Q4")</f>
        <v>Q1</v>
      </c>
      <c r="Y6626" s="4">
        <f t="shared" si="414"/>
        <v>-12.857142857142856</v>
      </c>
      <c r="Z6626" t="str">
        <f t="shared" si="415"/>
        <v>January</v>
      </c>
    </row>
    <row r="6627" spans="1:26" x14ac:dyDescent="0.3">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c r="V6627">
        <f t="shared" si="412"/>
        <v>4</v>
      </c>
      <c r="W6627">
        <f t="shared" si="413"/>
        <v>1</v>
      </c>
      <c r="X6627" t="str" cm="1">
        <f t="array" ref="X6627">_xlfn.IFS(W6627&lt;=3, "Q1", W6627&lt;=6, "Q2", W6627&lt;=9, "Q3", W6627&lt;=12, "Q4")</f>
        <v>Q1</v>
      </c>
      <c r="Y6627" s="4">
        <f t="shared" si="414"/>
        <v>-4.2857142857142856</v>
      </c>
      <c r="Z6627" t="str">
        <f t="shared" si="415"/>
        <v>January</v>
      </c>
    </row>
    <row r="6628" spans="1:26" x14ac:dyDescent="0.3">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c r="V6628">
        <f t="shared" si="412"/>
        <v>7</v>
      </c>
      <c r="W6628">
        <f t="shared" si="413"/>
        <v>12</v>
      </c>
      <c r="X6628" t="str" cm="1">
        <f t="array" ref="X6628">_xlfn.IFS(W6628&lt;=3, "Q1", W6628&lt;=6, "Q2", W6628&lt;=9, "Q3", W6628&lt;=12, "Q4")</f>
        <v>Q4</v>
      </c>
      <c r="Y6628" s="4">
        <f t="shared" si="414"/>
        <v>32</v>
      </c>
      <c r="Z6628" t="str">
        <f t="shared" si="415"/>
        <v>December</v>
      </c>
    </row>
    <row r="6629" spans="1:26" x14ac:dyDescent="0.3">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c r="V6629">
        <f t="shared" si="412"/>
        <v>4</v>
      </c>
      <c r="W6629">
        <f t="shared" si="413"/>
        <v>5</v>
      </c>
      <c r="X6629" t="str" cm="1">
        <f t="array" ref="X6629">_xlfn.IFS(W6629&lt;=3, "Q1", W6629&lt;=6, "Q2", W6629&lt;=9, "Q3", W6629&lt;=12, "Q4")</f>
        <v>Q2</v>
      </c>
      <c r="Y6629" s="4">
        <f t="shared" si="414"/>
        <v>47.999999999999993</v>
      </c>
      <c r="Z6629" t="str">
        <f t="shared" si="415"/>
        <v>May</v>
      </c>
    </row>
    <row r="6630" spans="1:26" x14ac:dyDescent="0.3">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c r="V6630">
        <f t="shared" si="412"/>
        <v>3</v>
      </c>
      <c r="W6630">
        <f t="shared" si="413"/>
        <v>9</v>
      </c>
      <c r="X6630" t="str" cm="1">
        <f t="array" ref="X6630">_xlfn.IFS(W6630&lt;=3, "Q1", W6630&lt;=6, "Q2", W6630&lt;=9, "Q3", W6630&lt;=12, "Q4")</f>
        <v>Q3</v>
      </c>
      <c r="Y6630" s="4">
        <f t="shared" si="414"/>
        <v>47.999999999999993</v>
      </c>
      <c r="Z6630" t="str">
        <f t="shared" si="415"/>
        <v>September</v>
      </c>
    </row>
    <row r="6631" spans="1:26" x14ac:dyDescent="0.3">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c r="V6631">
        <f t="shared" si="412"/>
        <v>4</v>
      </c>
      <c r="W6631">
        <f t="shared" si="413"/>
        <v>10</v>
      </c>
      <c r="X6631" t="str" cm="1">
        <f t="array" ref="X6631">_xlfn.IFS(W6631&lt;=3, "Q1", W6631&lt;=6, "Q2", W6631&lt;=9, "Q3", W6631&lt;=12, "Q4")</f>
        <v>Q4</v>
      </c>
      <c r="Y6631" s="4">
        <f t="shared" si="414"/>
        <v>-73.333333333333329</v>
      </c>
      <c r="Z6631" t="str">
        <f t="shared" si="415"/>
        <v>October</v>
      </c>
    </row>
    <row r="6632" spans="1:26" x14ac:dyDescent="0.3">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c r="V6632">
        <f t="shared" si="412"/>
        <v>5</v>
      </c>
      <c r="W6632">
        <f t="shared" si="413"/>
        <v>12</v>
      </c>
      <c r="X6632" t="str" cm="1">
        <f t="array" ref="X6632">_xlfn.IFS(W6632&lt;=3, "Q1", W6632&lt;=6, "Q2", W6632&lt;=9, "Q3", W6632&lt;=12, "Q4")</f>
        <v>Q4</v>
      </c>
      <c r="Y6632" s="4">
        <f t="shared" si="414"/>
        <v>7.5</v>
      </c>
      <c r="Z6632" t="str">
        <f t="shared" si="415"/>
        <v>December</v>
      </c>
    </row>
    <row r="6633" spans="1:26" x14ac:dyDescent="0.3">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c r="V6633">
        <f t="shared" si="412"/>
        <v>5</v>
      </c>
      <c r="W6633">
        <f t="shared" si="413"/>
        <v>12</v>
      </c>
      <c r="X6633" t="str" cm="1">
        <f t="array" ref="X6633">_xlfn.IFS(W6633&lt;=3, "Q1", W6633&lt;=6, "Q2", W6633&lt;=9, "Q3", W6633&lt;=12, "Q4")</f>
        <v>Q4</v>
      </c>
      <c r="Y6633" s="4">
        <f t="shared" si="414"/>
        <v>36</v>
      </c>
      <c r="Z6633" t="str">
        <f t="shared" si="415"/>
        <v>December</v>
      </c>
    </row>
    <row r="6634" spans="1:26" x14ac:dyDescent="0.3">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c r="V6634">
        <f t="shared" si="412"/>
        <v>2</v>
      </c>
      <c r="W6634">
        <f t="shared" si="413"/>
        <v>5</v>
      </c>
      <c r="X6634" t="str" cm="1">
        <f t="array" ref="X6634">_xlfn.IFS(W6634&lt;=3, "Q1", W6634&lt;=6, "Q2", W6634&lt;=9, "Q3", W6634&lt;=12, "Q4")</f>
        <v>Q2</v>
      </c>
      <c r="Y6634" s="4">
        <f t="shared" si="414"/>
        <v>28.000000000000004</v>
      </c>
      <c r="Z6634" t="str">
        <f t="shared" si="415"/>
        <v>May</v>
      </c>
    </row>
    <row r="6635" spans="1:26" x14ac:dyDescent="0.3">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c r="V6635">
        <f t="shared" si="412"/>
        <v>0</v>
      </c>
      <c r="W6635">
        <f t="shared" si="413"/>
        <v>10</v>
      </c>
      <c r="X6635" t="str" cm="1">
        <f t="array" ref="X6635">_xlfn.IFS(W6635&lt;=3, "Q1", W6635&lt;=6, "Q2", W6635&lt;=9, "Q3", W6635&lt;=12, "Q4")</f>
        <v>Q4</v>
      </c>
      <c r="Y6635" s="4">
        <f t="shared" si="414"/>
        <v>43</v>
      </c>
      <c r="Z6635" t="str">
        <f t="shared" si="415"/>
        <v>October</v>
      </c>
    </row>
    <row r="6636" spans="1:26" x14ac:dyDescent="0.3">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c r="V6636">
        <f t="shared" si="412"/>
        <v>0</v>
      </c>
      <c r="W6636">
        <f t="shared" si="413"/>
        <v>5</v>
      </c>
      <c r="X6636" t="str" cm="1">
        <f t="array" ref="X6636">_xlfn.IFS(W6636&lt;=3, "Q1", W6636&lt;=6, "Q2", W6636&lt;=9, "Q3", W6636&lt;=12, "Q4")</f>
        <v>Q2</v>
      </c>
      <c r="Y6636" s="4">
        <f t="shared" si="414"/>
        <v>-76.666666666666671</v>
      </c>
      <c r="Z6636" t="str">
        <f t="shared" si="415"/>
        <v>May</v>
      </c>
    </row>
    <row r="6637" spans="1:26" x14ac:dyDescent="0.3">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c r="V6637">
        <f t="shared" si="412"/>
        <v>0</v>
      </c>
      <c r="W6637">
        <f t="shared" si="413"/>
        <v>5</v>
      </c>
      <c r="X6637" t="str" cm="1">
        <f t="array" ref="X6637">_xlfn.IFS(W6637&lt;=3, "Q1", W6637&lt;=6, "Q2", W6637&lt;=9, "Q3", W6637&lt;=12, "Q4")</f>
        <v>Q2</v>
      </c>
      <c r="Y6637" s="4">
        <f t="shared" si="414"/>
        <v>11.249999999999998</v>
      </c>
      <c r="Z6637" t="str">
        <f t="shared" si="415"/>
        <v>May</v>
      </c>
    </row>
    <row r="6638" spans="1:26" x14ac:dyDescent="0.3">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c r="V6638">
        <f t="shared" si="412"/>
        <v>0</v>
      </c>
      <c r="W6638">
        <f t="shared" si="413"/>
        <v>5</v>
      </c>
      <c r="X6638" t="str" cm="1">
        <f t="array" ref="X6638">_xlfn.IFS(W6638&lt;=3, "Q1", W6638&lt;=6, "Q2", W6638&lt;=9, "Q3", W6638&lt;=12, "Q4")</f>
        <v>Q2</v>
      </c>
      <c r="Y6638" s="4">
        <f t="shared" si="414"/>
        <v>32.5</v>
      </c>
      <c r="Z6638" t="str">
        <f t="shared" si="415"/>
        <v>May</v>
      </c>
    </row>
    <row r="6639" spans="1:26" x14ac:dyDescent="0.3">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c r="V6639">
        <f t="shared" si="412"/>
        <v>3</v>
      </c>
      <c r="W6639">
        <f t="shared" si="413"/>
        <v>11</v>
      </c>
      <c r="X6639" t="str" cm="1">
        <f t="array" ref="X6639">_xlfn.IFS(W6639&lt;=3, "Q1", W6639&lt;=6, "Q2", W6639&lt;=9, "Q3", W6639&lt;=12, "Q4")</f>
        <v>Q4</v>
      </c>
      <c r="Y6639" s="4">
        <f t="shared" si="414"/>
        <v>28.999999999999996</v>
      </c>
      <c r="Z6639" t="str">
        <f t="shared" si="415"/>
        <v>November</v>
      </c>
    </row>
    <row r="6640" spans="1:26" x14ac:dyDescent="0.3">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c r="V6640">
        <f t="shared" si="412"/>
        <v>3</v>
      </c>
      <c r="W6640">
        <f t="shared" si="413"/>
        <v>11</v>
      </c>
      <c r="X6640" t="str" cm="1">
        <f t="array" ref="X6640">_xlfn.IFS(W6640&lt;=3, "Q1", W6640&lt;=6, "Q2", W6640&lt;=9, "Q3", W6640&lt;=12, "Q4")</f>
        <v>Q4</v>
      </c>
      <c r="Y6640" s="4">
        <f t="shared" si="414"/>
        <v>33.75</v>
      </c>
      <c r="Z6640" t="str">
        <f t="shared" si="415"/>
        <v>November</v>
      </c>
    </row>
    <row r="6641" spans="1:26" x14ac:dyDescent="0.3">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c r="V6641">
        <f t="shared" si="412"/>
        <v>2</v>
      </c>
      <c r="W6641">
        <f t="shared" si="413"/>
        <v>10</v>
      </c>
      <c r="X6641" t="str" cm="1">
        <f t="array" ref="X6641">_xlfn.IFS(W6641&lt;=3, "Q1", W6641&lt;=6, "Q2", W6641&lt;=9, "Q3", W6641&lt;=12, "Q4")</f>
        <v>Q4</v>
      </c>
      <c r="Y6641" s="4">
        <f t="shared" si="414"/>
        <v>-51.666666666666657</v>
      </c>
      <c r="Z6641" t="str">
        <f t="shared" si="415"/>
        <v>October</v>
      </c>
    </row>
    <row r="6642" spans="1:26" x14ac:dyDescent="0.3">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c r="V6642">
        <f t="shared" si="412"/>
        <v>4</v>
      </c>
      <c r="W6642">
        <f t="shared" si="413"/>
        <v>8</v>
      </c>
      <c r="X6642" t="str" cm="1">
        <f t="array" ref="X6642">_xlfn.IFS(W6642&lt;=3, "Q1", W6642&lt;=6, "Q2", W6642&lt;=9, "Q3", W6642&lt;=12, "Q4")</f>
        <v>Q3</v>
      </c>
      <c r="Y6642" s="4">
        <f t="shared" si="414"/>
        <v>48.000000000000007</v>
      </c>
      <c r="Z6642" t="str">
        <f t="shared" si="415"/>
        <v>August</v>
      </c>
    </row>
    <row r="6643" spans="1:26" x14ac:dyDescent="0.3">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c r="V6643">
        <f t="shared" si="412"/>
        <v>4</v>
      </c>
      <c r="W6643">
        <f t="shared" si="413"/>
        <v>8</v>
      </c>
      <c r="X6643" t="str" cm="1">
        <f t="array" ref="X6643">_xlfn.IFS(W6643&lt;=3, "Q1", W6643&lt;=6, "Q2", W6643&lt;=9, "Q3", W6643&lt;=12, "Q4")</f>
        <v>Q3</v>
      </c>
      <c r="Y6643" s="4">
        <f t="shared" si="414"/>
        <v>37</v>
      </c>
      <c r="Z6643" t="str">
        <f t="shared" si="415"/>
        <v>August</v>
      </c>
    </row>
    <row r="6644" spans="1:26" x14ac:dyDescent="0.3">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c r="V6644">
        <f t="shared" si="412"/>
        <v>4</v>
      </c>
      <c r="W6644">
        <f t="shared" si="413"/>
        <v>8</v>
      </c>
      <c r="X6644" t="str" cm="1">
        <f t="array" ref="X6644">_xlfn.IFS(W6644&lt;=3, "Q1", W6644&lt;=6, "Q2", W6644&lt;=9, "Q3", W6644&lt;=12, "Q4")</f>
        <v>Q3</v>
      </c>
      <c r="Y6644" s="4">
        <f t="shared" si="414"/>
        <v>50</v>
      </c>
      <c r="Z6644" t="str">
        <f t="shared" si="415"/>
        <v>August</v>
      </c>
    </row>
    <row r="6645" spans="1:26" x14ac:dyDescent="0.3">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c r="V6645">
        <f t="shared" si="412"/>
        <v>6</v>
      </c>
      <c r="W6645">
        <f t="shared" si="413"/>
        <v>8</v>
      </c>
      <c r="X6645" t="str" cm="1">
        <f t="array" ref="X6645">_xlfn.IFS(W6645&lt;=3, "Q1", W6645&lt;=6, "Q2", W6645&lt;=9, "Q3", W6645&lt;=12, "Q4")</f>
        <v>Q3</v>
      </c>
      <c r="Y6645" s="4">
        <f t="shared" si="414"/>
        <v>8.75</v>
      </c>
      <c r="Z6645" t="str">
        <f t="shared" si="415"/>
        <v>August</v>
      </c>
    </row>
    <row r="6646" spans="1:26" x14ac:dyDescent="0.3">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c r="V6646">
        <f t="shared" si="412"/>
        <v>6</v>
      </c>
      <c r="W6646">
        <f t="shared" si="413"/>
        <v>8</v>
      </c>
      <c r="X6646" t="str" cm="1">
        <f t="array" ref="X6646">_xlfn.IFS(W6646&lt;=3, "Q1", W6646&lt;=6, "Q2", W6646&lt;=9, "Q3", W6646&lt;=12, "Q4")</f>
        <v>Q3</v>
      </c>
      <c r="Y6646" s="4">
        <f t="shared" si="414"/>
        <v>-22.500000000000004</v>
      </c>
      <c r="Z6646" t="str">
        <f t="shared" si="415"/>
        <v>August</v>
      </c>
    </row>
    <row r="6647" spans="1:26" x14ac:dyDescent="0.3">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c r="V6647">
        <f t="shared" si="412"/>
        <v>6</v>
      </c>
      <c r="W6647">
        <f t="shared" si="413"/>
        <v>8</v>
      </c>
      <c r="X6647" t="str" cm="1">
        <f t="array" ref="X6647">_xlfn.IFS(W6647&lt;=3, "Q1", W6647&lt;=6, "Q2", W6647&lt;=9, "Q3", W6647&lt;=12, "Q4")</f>
        <v>Q3</v>
      </c>
      <c r="Y6647" s="4">
        <f t="shared" si="414"/>
        <v>11.249999999999998</v>
      </c>
      <c r="Z6647" t="str">
        <f t="shared" si="415"/>
        <v>August</v>
      </c>
    </row>
    <row r="6648" spans="1:26" x14ac:dyDescent="0.3">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c r="V6648">
        <f t="shared" si="412"/>
        <v>6</v>
      </c>
      <c r="W6648">
        <f t="shared" si="413"/>
        <v>12</v>
      </c>
      <c r="X6648" t="str" cm="1">
        <f t="array" ref="X6648">_xlfn.IFS(W6648&lt;=3, "Q1", W6648&lt;=6, "Q2", W6648&lt;=9, "Q3", W6648&lt;=12, "Q4")</f>
        <v>Q4</v>
      </c>
      <c r="Y6648" s="4">
        <f t="shared" si="414"/>
        <v>-53.999999999999993</v>
      </c>
      <c r="Z6648" t="str">
        <f t="shared" si="415"/>
        <v>December</v>
      </c>
    </row>
    <row r="6649" spans="1:26" x14ac:dyDescent="0.3">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c r="V6649">
        <f t="shared" si="412"/>
        <v>6</v>
      </c>
      <c r="W6649">
        <f t="shared" si="413"/>
        <v>12</v>
      </c>
      <c r="X6649" t="str" cm="1">
        <f t="array" ref="X6649">_xlfn.IFS(W6649&lt;=3, "Q1", W6649&lt;=6, "Q2", W6649&lt;=9, "Q3", W6649&lt;=12, "Q4")</f>
        <v>Q4</v>
      </c>
      <c r="Y6649" s="4">
        <f t="shared" si="414"/>
        <v>9.9999999999999982</v>
      </c>
      <c r="Z6649" t="str">
        <f t="shared" si="415"/>
        <v>December</v>
      </c>
    </row>
    <row r="6650" spans="1:26" x14ac:dyDescent="0.3">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c r="V6650">
        <f t="shared" si="412"/>
        <v>3</v>
      </c>
      <c r="W6650">
        <f t="shared" si="413"/>
        <v>9</v>
      </c>
      <c r="X6650" t="str" cm="1">
        <f t="array" ref="X6650">_xlfn.IFS(W6650&lt;=3, "Q1", W6650&lt;=6, "Q2", W6650&lt;=9, "Q3", W6650&lt;=12, "Q4")</f>
        <v>Q3</v>
      </c>
      <c r="Y6650" s="4">
        <f t="shared" si="414"/>
        <v>-160</v>
      </c>
      <c r="Z6650" t="str">
        <f t="shared" si="415"/>
        <v>September</v>
      </c>
    </row>
    <row r="6651" spans="1:26" x14ac:dyDescent="0.3">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c r="V6651">
        <f t="shared" si="412"/>
        <v>3</v>
      </c>
      <c r="W6651">
        <f t="shared" si="413"/>
        <v>9</v>
      </c>
      <c r="X6651" t="str" cm="1">
        <f t="array" ref="X6651">_xlfn.IFS(W6651&lt;=3, "Q1", W6651&lt;=6, "Q2", W6651&lt;=9, "Q3", W6651&lt;=12, "Q4")</f>
        <v>Q3</v>
      </c>
      <c r="Y6651" s="4">
        <f t="shared" si="414"/>
        <v>33.75</v>
      </c>
      <c r="Z6651" t="str">
        <f t="shared" si="415"/>
        <v>September</v>
      </c>
    </row>
    <row r="6652" spans="1:26" x14ac:dyDescent="0.3">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c r="V6652">
        <f t="shared" si="412"/>
        <v>3</v>
      </c>
      <c r="W6652">
        <f t="shared" si="413"/>
        <v>9</v>
      </c>
      <c r="X6652" t="str" cm="1">
        <f t="array" ref="X6652">_xlfn.IFS(W6652&lt;=3, "Q1", W6652&lt;=6, "Q2", W6652&lt;=9, "Q3", W6652&lt;=12, "Q4")</f>
        <v>Q3</v>
      </c>
      <c r="Y6652" s="4">
        <f t="shared" si="414"/>
        <v>33.75</v>
      </c>
      <c r="Z6652" t="str">
        <f t="shared" si="415"/>
        <v>September</v>
      </c>
    </row>
    <row r="6653" spans="1:26" x14ac:dyDescent="0.3">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c r="V6653">
        <f t="shared" si="412"/>
        <v>3</v>
      </c>
      <c r="W6653">
        <f t="shared" si="413"/>
        <v>9</v>
      </c>
      <c r="X6653" t="str" cm="1">
        <f t="array" ref="X6653">_xlfn.IFS(W6653&lt;=3, "Q1", W6653&lt;=6, "Q2", W6653&lt;=9, "Q3", W6653&lt;=12, "Q4")</f>
        <v>Q3</v>
      </c>
      <c r="Y6653" s="4">
        <f t="shared" si="414"/>
        <v>-54.999999999999993</v>
      </c>
      <c r="Z6653" t="str">
        <f t="shared" si="415"/>
        <v>September</v>
      </c>
    </row>
    <row r="6654" spans="1:26" x14ac:dyDescent="0.3">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c r="V6654">
        <f t="shared" si="412"/>
        <v>3</v>
      </c>
      <c r="W6654">
        <f t="shared" si="413"/>
        <v>9</v>
      </c>
      <c r="X6654" t="str" cm="1">
        <f t="array" ref="X6654">_xlfn.IFS(W6654&lt;=3, "Q1", W6654&lt;=6, "Q2", W6654&lt;=9, "Q3", W6654&lt;=12, "Q4")</f>
        <v>Q3</v>
      </c>
      <c r="Y6654" s="4">
        <f t="shared" si="414"/>
        <v>35</v>
      </c>
      <c r="Z6654" t="str">
        <f t="shared" si="415"/>
        <v>September</v>
      </c>
    </row>
    <row r="6655" spans="1:26" x14ac:dyDescent="0.3">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c r="V6655">
        <f t="shared" si="412"/>
        <v>3</v>
      </c>
      <c r="W6655">
        <f t="shared" si="413"/>
        <v>9</v>
      </c>
      <c r="X6655" t="str" cm="1">
        <f t="array" ref="X6655">_xlfn.IFS(W6655&lt;=3, "Q1", W6655&lt;=6, "Q2", W6655&lt;=9, "Q3", W6655&lt;=12, "Q4")</f>
        <v>Q3</v>
      </c>
      <c r="Y6655" s="4">
        <f t="shared" si="414"/>
        <v>-18.571428571428573</v>
      </c>
      <c r="Z6655" t="str">
        <f t="shared" si="415"/>
        <v>September</v>
      </c>
    </row>
    <row r="6656" spans="1:26" x14ac:dyDescent="0.3">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c r="V6656">
        <f t="shared" si="412"/>
        <v>7</v>
      </c>
      <c r="W6656">
        <f t="shared" si="413"/>
        <v>2</v>
      </c>
      <c r="X6656" t="str" cm="1">
        <f t="array" ref="X6656">_xlfn.IFS(W6656&lt;=3, "Q1", W6656&lt;=6, "Q2", W6656&lt;=9, "Q3", W6656&lt;=12, "Q4")</f>
        <v>Q1</v>
      </c>
      <c r="Y6656" s="4">
        <f t="shared" si="414"/>
        <v>7.5</v>
      </c>
      <c r="Z6656" t="str">
        <f t="shared" si="415"/>
        <v>February</v>
      </c>
    </row>
    <row r="6657" spans="1:26" x14ac:dyDescent="0.3">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c r="V6657">
        <f t="shared" si="412"/>
        <v>7</v>
      </c>
      <c r="W6657">
        <f t="shared" si="413"/>
        <v>2</v>
      </c>
      <c r="X6657" t="str" cm="1">
        <f t="array" ref="X6657">_xlfn.IFS(W6657&lt;=3, "Q1", W6657&lt;=6, "Q2", W6657&lt;=9, "Q3", W6657&lt;=12, "Q4")</f>
        <v>Q1</v>
      </c>
      <c r="Y6657" s="4">
        <f t="shared" si="414"/>
        <v>15</v>
      </c>
      <c r="Z6657" t="str">
        <f t="shared" si="415"/>
        <v>February</v>
      </c>
    </row>
    <row r="6658" spans="1:26" x14ac:dyDescent="0.3">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c r="V6658">
        <f t="shared" si="412"/>
        <v>7</v>
      </c>
      <c r="W6658">
        <f t="shared" si="413"/>
        <v>2</v>
      </c>
      <c r="X6658" t="str" cm="1">
        <f t="array" ref="X6658">_xlfn.IFS(W6658&lt;=3, "Q1", W6658&lt;=6, "Q2", W6658&lt;=9, "Q3", W6658&lt;=12, "Q4")</f>
        <v>Q1</v>
      </c>
      <c r="Y6658" s="4">
        <f t="shared" si="414"/>
        <v>-12.5</v>
      </c>
      <c r="Z6658" t="str">
        <f t="shared" si="415"/>
        <v>February</v>
      </c>
    </row>
    <row r="6659" spans="1:26" x14ac:dyDescent="0.3">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c r="V6659">
        <f t="shared" ref="V6659:V6722" si="416">D6659-C6659</f>
        <v>7</v>
      </c>
      <c r="W6659">
        <f t="shared" ref="W6659:W6722" si="417">MONTH(C6659)</f>
        <v>2</v>
      </c>
      <c r="X6659" t="str" cm="1">
        <f t="array" ref="X6659">_xlfn.IFS(W6659&lt;=3, "Q1", W6659&lt;=6, "Q2", W6659&lt;=9, "Q3", W6659&lt;=12, "Q4")</f>
        <v>Q1</v>
      </c>
      <c r="Y6659" s="4">
        <f t="shared" ref="Y6659:Y6722" si="418">(U6659/R6659)*100</f>
        <v>36.25</v>
      </c>
      <c r="Z6659" t="str">
        <f t="shared" ref="Z6659:Z6722" si="419">TEXT(C6659, "mmmm")</f>
        <v>February</v>
      </c>
    </row>
    <row r="6660" spans="1:26" x14ac:dyDescent="0.3">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c r="V6660">
        <f t="shared" si="416"/>
        <v>7</v>
      </c>
      <c r="W6660">
        <f t="shared" si="417"/>
        <v>2</v>
      </c>
      <c r="X6660" t="str" cm="1">
        <f t="array" ref="X6660">_xlfn.IFS(W6660&lt;=3, "Q1", W6660&lt;=6, "Q2", W6660&lt;=9, "Q3", W6660&lt;=12, "Q4")</f>
        <v>Q1</v>
      </c>
      <c r="Y6660" s="4">
        <f t="shared" si="418"/>
        <v>23.75</v>
      </c>
      <c r="Z6660" t="str">
        <f t="shared" si="419"/>
        <v>February</v>
      </c>
    </row>
    <row r="6661" spans="1:26" x14ac:dyDescent="0.3">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c r="V6661">
        <f t="shared" si="416"/>
        <v>7</v>
      </c>
      <c r="W6661">
        <f t="shared" si="417"/>
        <v>2</v>
      </c>
      <c r="X6661" t="str" cm="1">
        <f t="array" ref="X6661">_xlfn.IFS(W6661&lt;=3, "Q1", W6661&lt;=6, "Q2", W6661&lt;=9, "Q3", W6661&lt;=12, "Q4")</f>
        <v>Q1</v>
      </c>
      <c r="Y6661" s="4">
        <f t="shared" si="418"/>
        <v>-48</v>
      </c>
      <c r="Z6661" t="str">
        <f t="shared" si="419"/>
        <v>February</v>
      </c>
    </row>
    <row r="6662" spans="1:26" x14ac:dyDescent="0.3">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c r="V6662">
        <f t="shared" si="416"/>
        <v>2</v>
      </c>
      <c r="W6662">
        <f t="shared" si="417"/>
        <v>8</v>
      </c>
      <c r="X6662" t="str" cm="1">
        <f t="array" ref="X6662">_xlfn.IFS(W6662&lt;=3, "Q1", W6662&lt;=6, "Q2", W6662&lt;=9, "Q3", W6662&lt;=12, "Q4")</f>
        <v>Q3</v>
      </c>
      <c r="Y6662" s="4">
        <f t="shared" si="418"/>
        <v>30.000000000000004</v>
      </c>
      <c r="Z6662" t="str">
        <f t="shared" si="419"/>
        <v>August</v>
      </c>
    </row>
    <row r="6663" spans="1:26" x14ac:dyDescent="0.3">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c r="V6663">
        <f t="shared" si="416"/>
        <v>2</v>
      </c>
      <c r="W6663">
        <f t="shared" si="417"/>
        <v>8</v>
      </c>
      <c r="X6663" t="str" cm="1">
        <f t="array" ref="X6663">_xlfn.IFS(W6663&lt;=3, "Q1", W6663&lt;=6, "Q2", W6663&lt;=9, "Q3", W6663&lt;=12, "Q4")</f>
        <v>Q3</v>
      </c>
      <c r="Y6663" s="4">
        <f t="shared" si="418"/>
        <v>28.999999999999996</v>
      </c>
      <c r="Z6663" t="str">
        <f t="shared" si="419"/>
        <v>August</v>
      </c>
    </row>
    <row r="6664" spans="1:26" x14ac:dyDescent="0.3">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c r="V6664">
        <f t="shared" si="416"/>
        <v>2</v>
      </c>
      <c r="W6664">
        <f t="shared" si="417"/>
        <v>8</v>
      </c>
      <c r="X6664" t="str" cm="1">
        <f t="array" ref="X6664">_xlfn.IFS(W6664&lt;=3, "Q1", W6664&lt;=6, "Q2", W6664&lt;=9, "Q3", W6664&lt;=12, "Q4")</f>
        <v>Q3</v>
      </c>
      <c r="Y6664" s="4">
        <f t="shared" si="418"/>
        <v>47</v>
      </c>
      <c r="Z6664" t="str">
        <f t="shared" si="419"/>
        <v>August</v>
      </c>
    </row>
    <row r="6665" spans="1:26" x14ac:dyDescent="0.3">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c r="V6665">
        <f t="shared" si="416"/>
        <v>6</v>
      </c>
      <c r="W6665">
        <f t="shared" si="417"/>
        <v>10</v>
      </c>
      <c r="X6665" t="str" cm="1">
        <f t="array" ref="X6665">_xlfn.IFS(W6665&lt;=3, "Q1", W6665&lt;=6, "Q2", W6665&lt;=9, "Q3", W6665&lt;=12, "Q4")</f>
        <v>Q4</v>
      </c>
      <c r="Y6665" s="4">
        <f t="shared" si="418"/>
        <v>17</v>
      </c>
      <c r="Z6665" t="str">
        <f t="shared" si="419"/>
        <v>October</v>
      </c>
    </row>
    <row r="6666" spans="1:26" x14ac:dyDescent="0.3">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c r="V6666">
        <f t="shared" si="416"/>
        <v>6</v>
      </c>
      <c r="W6666">
        <f t="shared" si="417"/>
        <v>10</v>
      </c>
      <c r="X6666" t="str" cm="1">
        <f t="array" ref="X6666">_xlfn.IFS(W6666&lt;=3, "Q1", W6666&lt;=6, "Q2", W6666&lt;=9, "Q3", W6666&lt;=12, "Q4")</f>
        <v>Q4</v>
      </c>
      <c r="Y6666" s="4">
        <f t="shared" si="418"/>
        <v>44.999999999999993</v>
      </c>
      <c r="Z6666" t="str">
        <f t="shared" si="419"/>
        <v>October</v>
      </c>
    </row>
    <row r="6667" spans="1:26" x14ac:dyDescent="0.3">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c r="V6667">
        <f t="shared" si="416"/>
        <v>4</v>
      </c>
      <c r="W6667">
        <f t="shared" si="417"/>
        <v>7</v>
      </c>
      <c r="X6667" t="str" cm="1">
        <f t="array" ref="X6667">_xlfn.IFS(W6667&lt;=3, "Q1", W6667&lt;=6, "Q2", W6667&lt;=9, "Q3", W6667&lt;=12, "Q4")</f>
        <v>Q3</v>
      </c>
      <c r="Y6667" s="4">
        <f t="shared" si="418"/>
        <v>36.25</v>
      </c>
      <c r="Z6667" t="str">
        <f t="shared" si="419"/>
        <v>July</v>
      </c>
    </row>
    <row r="6668" spans="1:26" x14ac:dyDescent="0.3">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c r="V6668">
        <f t="shared" si="416"/>
        <v>2</v>
      </c>
      <c r="W6668">
        <f t="shared" si="417"/>
        <v>5</v>
      </c>
      <c r="X6668" t="str" cm="1">
        <f t="array" ref="X6668">_xlfn.IFS(W6668&lt;=3, "Q1", W6668&lt;=6, "Q2", W6668&lt;=9, "Q3", W6668&lt;=12, "Q4")</f>
        <v>Q2</v>
      </c>
      <c r="Y6668" s="4">
        <f t="shared" si="418"/>
        <v>36</v>
      </c>
      <c r="Z6668" t="str">
        <f t="shared" si="419"/>
        <v>May</v>
      </c>
    </row>
    <row r="6669" spans="1:26" x14ac:dyDescent="0.3">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c r="V6669">
        <f t="shared" si="416"/>
        <v>2</v>
      </c>
      <c r="W6669">
        <f t="shared" si="417"/>
        <v>5</v>
      </c>
      <c r="X6669" t="str" cm="1">
        <f t="array" ref="X6669">_xlfn.IFS(W6669&lt;=3, "Q1", W6669&lt;=6, "Q2", W6669&lt;=9, "Q3", W6669&lt;=12, "Q4")</f>
        <v>Q2</v>
      </c>
      <c r="Y6669" s="4">
        <f t="shared" si="418"/>
        <v>48</v>
      </c>
      <c r="Z6669" t="str">
        <f t="shared" si="419"/>
        <v>May</v>
      </c>
    </row>
    <row r="6670" spans="1:26" x14ac:dyDescent="0.3">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c r="V6670">
        <f t="shared" si="416"/>
        <v>2</v>
      </c>
      <c r="W6670">
        <f t="shared" si="417"/>
        <v>5</v>
      </c>
      <c r="X6670" t="str" cm="1">
        <f t="array" ref="X6670">_xlfn.IFS(W6670&lt;=3, "Q1", W6670&lt;=6, "Q2", W6670&lt;=9, "Q3", W6670&lt;=12, "Q4")</f>
        <v>Q2</v>
      </c>
      <c r="Y6670" s="4">
        <f t="shared" si="418"/>
        <v>26</v>
      </c>
      <c r="Z6670" t="str">
        <f t="shared" si="419"/>
        <v>May</v>
      </c>
    </row>
    <row r="6671" spans="1:26" x14ac:dyDescent="0.3">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c r="V6671">
        <f t="shared" si="416"/>
        <v>2</v>
      </c>
      <c r="W6671">
        <f t="shared" si="417"/>
        <v>5</v>
      </c>
      <c r="X6671" t="str" cm="1">
        <f t="array" ref="X6671">_xlfn.IFS(W6671&lt;=3, "Q1", W6671&lt;=6, "Q2", W6671&lt;=9, "Q3", W6671&lt;=12, "Q4")</f>
        <v>Q2</v>
      </c>
      <c r="Y6671" s="4">
        <f t="shared" si="418"/>
        <v>40</v>
      </c>
      <c r="Z6671" t="str">
        <f t="shared" si="419"/>
        <v>May</v>
      </c>
    </row>
    <row r="6672" spans="1:26" x14ac:dyDescent="0.3">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c r="V6672">
        <f t="shared" si="416"/>
        <v>4</v>
      </c>
      <c r="W6672">
        <f t="shared" si="417"/>
        <v>5</v>
      </c>
      <c r="X6672" t="str" cm="1">
        <f t="array" ref="X6672">_xlfn.IFS(W6672&lt;=3, "Q1", W6672&lt;=6, "Q2", W6672&lt;=9, "Q3", W6672&lt;=12, "Q4")</f>
        <v>Q2</v>
      </c>
      <c r="Y6672" s="4">
        <f t="shared" si="418"/>
        <v>45</v>
      </c>
      <c r="Z6672" t="str">
        <f t="shared" si="419"/>
        <v>May</v>
      </c>
    </row>
    <row r="6673" spans="1:26" x14ac:dyDescent="0.3">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c r="V6673">
        <f t="shared" si="416"/>
        <v>4</v>
      </c>
      <c r="W6673">
        <f t="shared" si="417"/>
        <v>8</v>
      </c>
      <c r="X6673" t="str" cm="1">
        <f t="array" ref="X6673">_xlfn.IFS(W6673&lt;=3, "Q1", W6673&lt;=6, "Q2", W6673&lt;=9, "Q3", W6673&lt;=12, "Q4")</f>
        <v>Q3</v>
      </c>
      <c r="Y6673" s="4">
        <f t="shared" si="418"/>
        <v>35</v>
      </c>
      <c r="Z6673" t="str">
        <f t="shared" si="419"/>
        <v>August</v>
      </c>
    </row>
    <row r="6674" spans="1:26" x14ac:dyDescent="0.3">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c r="V6674">
        <f t="shared" si="416"/>
        <v>5</v>
      </c>
      <c r="W6674">
        <f t="shared" si="417"/>
        <v>9</v>
      </c>
      <c r="X6674" t="str" cm="1">
        <f t="array" ref="X6674">_xlfn.IFS(W6674&lt;=3, "Q1", W6674&lt;=6, "Q2", W6674&lt;=9, "Q3", W6674&lt;=12, "Q4")</f>
        <v>Q3</v>
      </c>
      <c r="Y6674" s="4">
        <f t="shared" si="418"/>
        <v>30</v>
      </c>
      <c r="Z6674" t="str">
        <f t="shared" si="419"/>
        <v>September</v>
      </c>
    </row>
    <row r="6675" spans="1:26" x14ac:dyDescent="0.3">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c r="V6675">
        <f t="shared" si="416"/>
        <v>7</v>
      </c>
      <c r="W6675">
        <f t="shared" si="417"/>
        <v>9</v>
      </c>
      <c r="X6675" t="str" cm="1">
        <f t="array" ref="X6675">_xlfn.IFS(W6675&lt;=3, "Q1", W6675&lt;=6, "Q2", W6675&lt;=9, "Q3", W6675&lt;=12, "Q4")</f>
        <v>Q3</v>
      </c>
      <c r="Y6675" s="4">
        <f t="shared" si="418"/>
        <v>18</v>
      </c>
      <c r="Z6675" t="str">
        <f t="shared" si="419"/>
        <v>September</v>
      </c>
    </row>
    <row r="6676" spans="1:26" x14ac:dyDescent="0.3">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c r="V6676">
        <f t="shared" si="416"/>
        <v>2</v>
      </c>
      <c r="W6676">
        <f t="shared" si="417"/>
        <v>11</v>
      </c>
      <c r="X6676" t="str" cm="1">
        <f t="array" ref="X6676">_xlfn.IFS(W6676&lt;=3, "Q1", W6676&lt;=6, "Q2", W6676&lt;=9, "Q3", W6676&lt;=12, "Q4")</f>
        <v>Q4</v>
      </c>
      <c r="Y6676" s="4">
        <f t="shared" si="418"/>
        <v>44.999999999999993</v>
      </c>
      <c r="Z6676" t="str">
        <f t="shared" si="419"/>
        <v>November</v>
      </c>
    </row>
    <row r="6677" spans="1:26" x14ac:dyDescent="0.3">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c r="V6677">
        <f t="shared" si="416"/>
        <v>2</v>
      </c>
      <c r="W6677">
        <f t="shared" si="417"/>
        <v>11</v>
      </c>
      <c r="X6677" t="str" cm="1">
        <f t="array" ref="X6677">_xlfn.IFS(W6677&lt;=3, "Q1", W6677&lt;=6, "Q2", W6677&lt;=9, "Q3", W6677&lt;=12, "Q4")</f>
        <v>Q4</v>
      </c>
      <c r="Y6677" s="4">
        <f t="shared" si="418"/>
        <v>26.999999999999996</v>
      </c>
      <c r="Z6677" t="str">
        <f t="shared" si="419"/>
        <v>November</v>
      </c>
    </row>
    <row r="6678" spans="1:26" x14ac:dyDescent="0.3">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c r="V6678">
        <f t="shared" si="416"/>
        <v>2</v>
      </c>
      <c r="W6678">
        <f t="shared" si="417"/>
        <v>11</v>
      </c>
      <c r="X6678" t="str" cm="1">
        <f t="array" ref="X6678">_xlfn.IFS(W6678&lt;=3, "Q1", W6678&lt;=6, "Q2", W6678&lt;=9, "Q3", W6678&lt;=12, "Q4")</f>
        <v>Q4</v>
      </c>
      <c r="Y6678" s="4">
        <f t="shared" si="418"/>
        <v>26</v>
      </c>
      <c r="Z6678" t="str">
        <f t="shared" si="419"/>
        <v>November</v>
      </c>
    </row>
    <row r="6679" spans="1:26" x14ac:dyDescent="0.3">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c r="V6679">
        <f t="shared" si="416"/>
        <v>2</v>
      </c>
      <c r="W6679">
        <f t="shared" si="417"/>
        <v>11</v>
      </c>
      <c r="X6679" t="str" cm="1">
        <f t="array" ref="X6679">_xlfn.IFS(W6679&lt;=3, "Q1", W6679&lt;=6, "Q2", W6679&lt;=9, "Q3", W6679&lt;=12, "Q4")</f>
        <v>Q4</v>
      </c>
      <c r="Y6679" s="4">
        <f t="shared" si="418"/>
        <v>42</v>
      </c>
      <c r="Z6679" t="str">
        <f t="shared" si="419"/>
        <v>November</v>
      </c>
    </row>
    <row r="6680" spans="1:26" x14ac:dyDescent="0.3">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c r="V6680">
        <f t="shared" si="416"/>
        <v>4</v>
      </c>
      <c r="W6680">
        <f t="shared" si="417"/>
        <v>10</v>
      </c>
      <c r="X6680" t="str" cm="1">
        <f t="array" ref="X6680">_xlfn.IFS(W6680&lt;=3, "Q1", W6680&lt;=6, "Q2", W6680&lt;=9, "Q3", W6680&lt;=12, "Q4")</f>
        <v>Q4</v>
      </c>
      <c r="Y6680" s="4">
        <f t="shared" si="418"/>
        <v>7.5</v>
      </c>
      <c r="Z6680" t="str">
        <f t="shared" si="419"/>
        <v>October</v>
      </c>
    </row>
    <row r="6681" spans="1:26" x14ac:dyDescent="0.3">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c r="V6681">
        <f t="shared" si="416"/>
        <v>5</v>
      </c>
      <c r="W6681">
        <f t="shared" si="417"/>
        <v>9</v>
      </c>
      <c r="X6681" t="str" cm="1">
        <f t="array" ref="X6681">_xlfn.IFS(W6681&lt;=3, "Q1", W6681&lt;=6, "Q2", W6681&lt;=9, "Q3", W6681&lt;=12, "Q4")</f>
        <v>Q3</v>
      </c>
      <c r="Y6681" s="4">
        <f t="shared" si="418"/>
        <v>26</v>
      </c>
      <c r="Z6681" t="str">
        <f t="shared" si="419"/>
        <v>September</v>
      </c>
    </row>
    <row r="6682" spans="1:26" x14ac:dyDescent="0.3">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c r="V6682">
        <f t="shared" si="416"/>
        <v>5</v>
      </c>
      <c r="W6682">
        <f t="shared" si="417"/>
        <v>9</v>
      </c>
      <c r="X6682" t="str" cm="1">
        <f t="array" ref="X6682">_xlfn.IFS(W6682&lt;=3, "Q1", W6682&lt;=6, "Q2", W6682&lt;=9, "Q3", W6682&lt;=12, "Q4")</f>
        <v>Q3</v>
      </c>
      <c r="Y6682" s="4">
        <f t="shared" si="418"/>
        <v>47</v>
      </c>
      <c r="Z6682" t="str">
        <f t="shared" si="419"/>
        <v>September</v>
      </c>
    </row>
    <row r="6683" spans="1:26" x14ac:dyDescent="0.3">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c r="V6683">
        <f t="shared" si="416"/>
        <v>5</v>
      </c>
      <c r="W6683">
        <f t="shared" si="417"/>
        <v>9</v>
      </c>
      <c r="X6683" t="str" cm="1">
        <f t="array" ref="X6683">_xlfn.IFS(W6683&lt;=3, "Q1", W6683&lt;=6, "Q2", W6683&lt;=9, "Q3", W6683&lt;=12, "Q4")</f>
        <v>Q3</v>
      </c>
      <c r="Y6683" s="4">
        <f t="shared" si="418"/>
        <v>50</v>
      </c>
      <c r="Z6683" t="str">
        <f t="shared" si="419"/>
        <v>September</v>
      </c>
    </row>
    <row r="6684" spans="1:26" x14ac:dyDescent="0.3">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c r="V6684">
        <f t="shared" si="416"/>
        <v>1</v>
      </c>
      <c r="W6684">
        <f t="shared" si="417"/>
        <v>1</v>
      </c>
      <c r="X6684" t="str" cm="1">
        <f t="array" ref="X6684">_xlfn.IFS(W6684&lt;=3, "Q1", W6684&lt;=6, "Q2", W6684&lt;=9, "Q3", W6684&lt;=12, "Q4")</f>
        <v>Q1</v>
      </c>
      <c r="Y6684" s="4">
        <f t="shared" si="418"/>
        <v>48</v>
      </c>
      <c r="Z6684" t="str">
        <f t="shared" si="419"/>
        <v>January</v>
      </c>
    </row>
    <row r="6685" spans="1:26" x14ac:dyDescent="0.3">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c r="V6685">
        <f t="shared" si="416"/>
        <v>5</v>
      </c>
      <c r="W6685">
        <f t="shared" si="417"/>
        <v>11</v>
      </c>
      <c r="X6685" t="str" cm="1">
        <f t="array" ref="X6685">_xlfn.IFS(W6685&lt;=3, "Q1", W6685&lt;=6, "Q2", W6685&lt;=9, "Q3", W6685&lt;=12, "Q4")</f>
        <v>Q4</v>
      </c>
      <c r="Y6685" s="4">
        <f t="shared" si="418"/>
        <v>44.000000000000007</v>
      </c>
      <c r="Z6685" t="str">
        <f t="shared" si="419"/>
        <v>November</v>
      </c>
    </row>
    <row r="6686" spans="1:26" x14ac:dyDescent="0.3">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c r="V6686">
        <f t="shared" si="416"/>
        <v>5</v>
      </c>
      <c r="W6686">
        <f t="shared" si="417"/>
        <v>12</v>
      </c>
      <c r="X6686" t="str" cm="1">
        <f t="array" ref="X6686">_xlfn.IFS(W6686&lt;=3, "Q1", W6686&lt;=6, "Q2", W6686&lt;=9, "Q3", W6686&lt;=12, "Q4")</f>
        <v>Q4</v>
      </c>
      <c r="Y6686" s="4">
        <f t="shared" si="418"/>
        <v>-8.75</v>
      </c>
      <c r="Z6686" t="str">
        <f t="shared" si="419"/>
        <v>December</v>
      </c>
    </row>
    <row r="6687" spans="1:26" x14ac:dyDescent="0.3">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c r="V6687">
        <f t="shared" si="416"/>
        <v>5</v>
      </c>
      <c r="W6687">
        <f t="shared" si="417"/>
        <v>12</v>
      </c>
      <c r="X6687" t="str" cm="1">
        <f t="array" ref="X6687">_xlfn.IFS(W6687&lt;=3, "Q1", W6687&lt;=6, "Q2", W6687&lt;=9, "Q3", W6687&lt;=12, "Q4")</f>
        <v>Q4</v>
      </c>
      <c r="Y6687" s="4">
        <f t="shared" si="418"/>
        <v>-47.5</v>
      </c>
      <c r="Z6687" t="str">
        <f t="shared" si="419"/>
        <v>December</v>
      </c>
    </row>
    <row r="6688" spans="1:26" x14ac:dyDescent="0.3">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c r="V6688">
        <f t="shared" si="416"/>
        <v>5</v>
      </c>
      <c r="W6688">
        <f t="shared" si="417"/>
        <v>12</v>
      </c>
      <c r="X6688" t="str" cm="1">
        <f t="array" ref="X6688">_xlfn.IFS(W6688&lt;=3, "Q1", W6688&lt;=6, "Q2", W6688&lt;=9, "Q3", W6688&lt;=12, "Q4")</f>
        <v>Q4</v>
      </c>
      <c r="Y6688" s="4">
        <f t="shared" si="418"/>
        <v>11.25</v>
      </c>
      <c r="Z6688" t="str">
        <f t="shared" si="419"/>
        <v>December</v>
      </c>
    </row>
    <row r="6689" spans="1:26" x14ac:dyDescent="0.3">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c r="V6689">
        <f t="shared" si="416"/>
        <v>7</v>
      </c>
      <c r="W6689">
        <f t="shared" si="417"/>
        <v>5</v>
      </c>
      <c r="X6689" t="str" cm="1">
        <f t="array" ref="X6689">_xlfn.IFS(W6689&lt;=3, "Q1", W6689&lt;=6, "Q2", W6689&lt;=9, "Q3", W6689&lt;=12, "Q4")</f>
        <v>Q2</v>
      </c>
      <c r="Y6689" s="4">
        <f t="shared" si="418"/>
        <v>5</v>
      </c>
      <c r="Z6689" t="str">
        <f t="shared" si="419"/>
        <v>May</v>
      </c>
    </row>
    <row r="6690" spans="1:26" x14ac:dyDescent="0.3">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c r="V6690">
        <f t="shared" si="416"/>
        <v>5</v>
      </c>
      <c r="W6690">
        <f t="shared" si="417"/>
        <v>3</v>
      </c>
      <c r="X6690" t="str" cm="1">
        <f t="array" ref="X6690">_xlfn.IFS(W6690&lt;=3, "Q1", W6690&lt;=6, "Q2", W6690&lt;=9, "Q3", W6690&lt;=12, "Q4")</f>
        <v>Q1</v>
      </c>
      <c r="Y6690" s="4">
        <f t="shared" si="418"/>
        <v>19.000000000000004</v>
      </c>
      <c r="Z6690" t="str">
        <f t="shared" si="419"/>
        <v>March</v>
      </c>
    </row>
    <row r="6691" spans="1:26" x14ac:dyDescent="0.3">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c r="V6691">
        <f t="shared" si="416"/>
        <v>7</v>
      </c>
      <c r="W6691">
        <f t="shared" si="417"/>
        <v>12</v>
      </c>
      <c r="X6691" t="str" cm="1">
        <f t="array" ref="X6691">_xlfn.IFS(W6691&lt;=3, "Q1", W6691&lt;=6, "Q2", W6691&lt;=9, "Q3", W6691&lt;=12, "Q4")</f>
        <v>Q4</v>
      </c>
      <c r="Y6691" s="4">
        <f t="shared" si="418"/>
        <v>17.5</v>
      </c>
      <c r="Z6691" t="str">
        <f t="shared" si="419"/>
        <v>December</v>
      </c>
    </row>
    <row r="6692" spans="1:26" x14ac:dyDescent="0.3">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c r="V6692">
        <f t="shared" si="416"/>
        <v>5</v>
      </c>
      <c r="W6692">
        <f t="shared" si="417"/>
        <v>7</v>
      </c>
      <c r="X6692" t="str" cm="1">
        <f t="array" ref="X6692">_xlfn.IFS(W6692&lt;=3, "Q1", W6692&lt;=6, "Q2", W6692&lt;=9, "Q3", W6692&lt;=12, "Q4")</f>
        <v>Q3</v>
      </c>
      <c r="Y6692" s="4">
        <f t="shared" si="418"/>
        <v>48</v>
      </c>
      <c r="Z6692" t="str">
        <f t="shared" si="419"/>
        <v>July</v>
      </c>
    </row>
    <row r="6693" spans="1:26" x14ac:dyDescent="0.3">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c r="V6693">
        <f t="shared" si="416"/>
        <v>5</v>
      </c>
      <c r="W6693">
        <f t="shared" si="417"/>
        <v>7</v>
      </c>
      <c r="X6693" t="str" cm="1">
        <f t="array" ref="X6693">_xlfn.IFS(W6693&lt;=3, "Q1", W6693&lt;=6, "Q2", W6693&lt;=9, "Q3", W6693&lt;=12, "Q4")</f>
        <v>Q3</v>
      </c>
      <c r="Y6693" s="4">
        <f t="shared" si="418"/>
        <v>35</v>
      </c>
      <c r="Z6693" t="str">
        <f t="shared" si="419"/>
        <v>July</v>
      </c>
    </row>
    <row r="6694" spans="1:26" x14ac:dyDescent="0.3">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c r="V6694">
        <f t="shared" si="416"/>
        <v>2</v>
      </c>
      <c r="W6694">
        <f t="shared" si="417"/>
        <v>8</v>
      </c>
      <c r="X6694" t="str" cm="1">
        <f t="array" ref="X6694">_xlfn.IFS(W6694&lt;=3, "Q1", W6694&lt;=6, "Q2", W6694&lt;=9, "Q3", W6694&lt;=12, "Q4")</f>
        <v>Q3</v>
      </c>
      <c r="Y6694" s="4">
        <f t="shared" si="418"/>
        <v>46</v>
      </c>
      <c r="Z6694" t="str">
        <f t="shared" si="419"/>
        <v>August</v>
      </c>
    </row>
    <row r="6695" spans="1:26" x14ac:dyDescent="0.3">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c r="V6695">
        <f t="shared" si="416"/>
        <v>2</v>
      </c>
      <c r="W6695">
        <f t="shared" si="417"/>
        <v>9</v>
      </c>
      <c r="X6695" t="str" cm="1">
        <f t="array" ref="X6695">_xlfn.IFS(W6695&lt;=3, "Q1", W6695&lt;=6, "Q2", W6695&lt;=9, "Q3", W6695&lt;=12, "Q4")</f>
        <v>Q3</v>
      </c>
      <c r="Y6695" s="4">
        <f t="shared" si="418"/>
        <v>49.000000000000007</v>
      </c>
      <c r="Z6695" t="str">
        <f t="shared" si="419"/>
        <v>September</v>
      </c>
    </row>
    <row r="6696" spans="1:26" x14ac:dyDescent="0.3">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c r="V6696">
        <f t="shared" si="416"/>
        <v>4</v>
      </c>
      <c r="W6696">
        <f t="shared" si="417"/>
        <v>8</v>
      </c>
      <c r="X6696" t="str" cm="1">
        <f t="array" ref="X6696">_xlfn.IFS(W6696&lt;=3, "Q1", W6696&lt;=6, "Q2", W6696&lt;=9, "Q3", W6696&lt;=12, "Q4")</f>
        <v>Q3</v>
      </c>
      <c r="Y6696" s="4">
        <f t="shared" si="418"/>
        <v>31</v>
      </c>
      <c r="Z6696" t="str">
        <f t="shared" si="419"/>
        <v>August</v>
      </c>
    </row>
    <row r="6697" spans="1:26" x14ac:dyDescent="0.3">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c r="V6697">
        <f t="shared" si="416"/>
        <v>5</v>
      </c>
      <c r="W6697">
        <f t="shared" si="417"/>
        <v>12</v>
      </c>
      <c r="X6697" t="str" cm="1">
        <f t="array" ref="X6697">_xlfn.IFS(W6697&lt;=3, "Q1", W6697&lt;=6, "Q2", W6697&lt;=9, "Q3", W6697&lt;=12, "Q4")</f>
        <v>Q4</v>
      </c>
      <c r="Y6697" s="4">
        <f t="shared" si="418"/>
        <v>32.5</v>
      </c>
      <c r="Z6697" t="str">
        <f t="shared" si="419"/>
        <v>December</v>
      </c>
    </row>
    <row r="6698" spans="1:26" x14ac:dyDescent="0.3">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c r="V6698">
        <f t="shared" si="416"/>
        <v>5</v>
      </c>
      <c r="W6698">
        <f t="shared" si="417"/>
        <v>12</v>
      </c>
      <c r="X6698" t="str" cm="1">
        <f t="array" ref="X6698">_xlfn.IFS(W6698&lt;=3, "Q1", W6698&lt;=6, "Q2", W6698&lt;=9, "Q3", W6698&lt;=12, "Q4")</f>
        <v>Q4</v>
      </c>
      <c r="Y6698" s="4">
        <f t="shared" si="418"/>
        <v>32.5</v>
      </c>
      <c r="Z6698" t="str">
        <f t="shared" si="419"/>
        <v>December</v>
      </c>
    </row>
    <row r="6699" spans="1:26" x14ac:dyDescent="0.3">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c r="V6699">
        <f t="shared" si="416"/>
        <v>5</v>
      </c>
      <c r="W6699">
        <f t="shared" si="417"/>
        <v>12</v>
      </c>
      <c r="X6699" t="str" cm="1">
        <f t="array" ref="X6699">_xlfn.IFS(W6699&lt;=3, "Q1", W6699&lt;=6, "Q2", W6699&lt;=9, "Q3", W6699&lt;=12, "Q4")</f>
        <v>Q4</v>
      </c>
      <c r="Y6699" s="4">
        <f t="shared" si="418"/>
        <v>49</v>
      </c>
      <c r="Z6699" t="str">
        <f t="shared" si="419"/>
        <v>December</v>
      </c>
    </row>
    <row r="6700" spans="1:26" x14ac:dyDescent="0.3">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c r="V6700">
        <f t="shared" si="416"/>
        <v>4</v>
      </c>
      <c r="W6700">
        <f t="shared" si="417"/>
        <v>7</v>
      </c>
      <c r="X6700" t="str" cm="1">
        <f t="array" ref="X6700">_xlfn.IFS(W6700&lt;=3, "Q1", W6700&lt;=6, "Q2", W6700&lt;=9, "Q3", W6700&lt;=12, "Q4")</f>
        <v>Q3</v>
      </c>
      <c r="Y6700" s="4">
        <f t="shared" si="418"/>
        <v>47</v>
      </c>
      <c r="Z6700" t="str">
        <f t="shared" si="419"/>
        <v>July</v>
      </c>
    </row>
    <row r="6701" spans="1:26" x14ac:dyDescent="0.3">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c r="V6701">
        <f t="shared" si="416"/>
        <v>4</v>
      </c>
      <c r="W6701">
        <f t="shared" si="417"/>
        <v>7</v>
      </c>
      <c r="X6701" t="str" cm="1">
        <f t="array" ref="X6701">_xlfn.IFS(W6701&lt;=3, "Q1", W6701&lt;=6, "Q2", W6701&lt;=9, "Q3", W6701&lt;=12, "Q4")</f>
        <v>Q3</v>
      </c>
      <c r="Y6701" s="4">
        <f t="shared" si="418"/>
        <v>10</v>
      </c>
      <c r="Z6701" t="str">
        <f t="shared" si="419"/>
        <v>July</v>
      </c>
    </row>
    <row r="6702" spans="1:26" x14ac:dyDescent="0.3">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c r="V6702">
        <f t="shared" si="416"/>
        <v>4</v>
      </c>
      <c r="W6702">
        <f t="shared" si="417"/>
        <v>7</v>
      </c>
      <c r="X6702" t="str" cm="1">
        <f t="array" ref="X6702">_xlfn.IFS(W6702&lt;=3, "Q1", W6702&lt;=6, "Q2", W6702&lt;=9, "Q3", W6702&lt;=12, "Q4")</f>
        <v>Q3</v>
      </c>
      <c r="Y6702" s="4">
        <f t="shared" si="418"/>
        <v>35</v>
      </c>
      <c r="Z6702" t="str">
        <f t="shared" si="419"/>
        <v>July</v>
      </c>
    </row>
    <row r="6703" spans="1:26" x14ac:dyDescent="0.3">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c r="V6703">
        <f t="shared" si="416"/>
        <v>4</v>
      </c>
      <c r="W6703">
        <f t="shared" si="417"/>
        <v>5</v>
      </c>
      <c r="X6703" t="str" cm="1">
        <f t="array" ref="X6703">_xlfn.IFS(W6703&lt;=3, "Q1", W6703&lt;=6, "Q2", W6703&lt;=9, "Q3", W6703&lt;=12, "Q4")</f>
        <v>Q2</v>
      </c>
      <c r="Y6703" s="4">
        <f t="shared" si="418"/>
        <v>12.5</v>
      </c>
      <c r="Z6703" t="str">
        <f t="shared" si="419"/>
        <v>May</v>
      </c>
    </row>
    <row r="6704" spans="1:26" x14ac:dyDescent="0.3">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c r="V6704">
        <f t="shared" si="416"/>
        <v>4</v>
      </c>
      <c r="W6704">
        <f t="shared" si="417"/>
        <v>5</v>
      </c>
      <c r="X6704" t="str" cm="1">
        <f t="array" ref="X6704">_xlfn.IFS(W6704&lt;=3, "Q1", W6704&lt;=6, "Q2", W6704&lt;=9, "Q3", W6704&lt;=12, "Q4")</f>
        <v>Q2</v>
      </c>
      <c r="Y6704" s="4">
        <f t="shared" si="418"/>
        <v>-76.666666666666657</v>
      </c>
      <c r="Z6704" t="str">
        <f t="shared" si="419"/>
        <v>May</v>
      </c>
    </row>
    <row r="6705" spans="1:26" x14ac:dyDescent="0.3">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c r="V6705">
        <f t="shared" si="416"/>
        <v>5</v>
      </c>
      <c r="W6705">
        <f t="shared" si="417"/>
        <v>6</v>
      </c>
      <c r="X6705" t="str" cm="1">
        <f t="array" ref="X6705">_xlfn.IFS(W6705&lt;=3, "Q1", W6705&lt;=6, "Q2", W6705&lt;=9, "Q3", W6705&lt;=12, "Q4")</f>
        <v>Q2</v>
      </c>
      <c r="Y6705" s="4">
        <f t="shared" si="418"/>
        <v>8.75</v>
      </c>
      <c r="Z6705" t="str">
        <f t="shared" si="419"/>
        <v>June</v>
      </c>
    </row>
    <row r="6706" spans="1:26" x14ac:dyDescent="0.3">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c r="V6706">
        <f t="shared" si="416"/>
        <v>5</v>
      </c>
      <c r="W6706">
        <f t="shared" si="417"/>
        <v>6</v>
      </c>
      <c r="X6706" t="str" cm="1">
        <f t="array" ref="X6706">_xlfn.IFS(W6706&lt;=3, "Q1", W6706&lt;=6, "Q2", W6706&lt;=9, "Q3", W6706&lt;=12, "Q4")</f>
        <v>Q2</v>
      </c>
      <c r="Y6706" s="4">
        <f t="shared" si="418"/>
        <v>33</v>
      </c>
      <c r="Z6706" t="str">
        <f t="shared" si="419"/>
        <v>June</v>
      </c>
    </row>
    <row r="6707" spans="1:26" x14ac:dyDescent="0.3">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c r="V6707">
        <f t="shared" si="416"/>
        <v>5</v>
      </c>
      <c r="W6707">
        <f t="shared" si="417"/>
        <v>6</v>
      </c>
      <c r="X6707" t="str" cm="1">
        <f t="array" ref="X6707">_xlfn.IFS(W6707&lt;=3, "Q1", W6707&lt;=6, "Q2", W6707&lt;=9, "Q3", W6707&lt;=12, "Q4")</f>
        <v>Q2</v>
      </c>
      <c r="Y6707" s="4">
        <f t="shared" si="418"/>
        <v>6.25</v>
      </c>
      <c r="Z6707" t="str">
        <f t="shared" si="419"/>
        <v>June</v>
      </c>
    </row>
    <row r="6708" spans="1:26" x14ac:dyDescent="0.3">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c r="V6708">
        <f t="shared" si="416"/>
        <v>5</v>
      </c>
      <c r="W6708">
        <f t="shared" si="417"/>
        <v>9</v>
      </c>
      <c r="X6708" t="str" cm="1">
        <f t="array" ref="X6708">_xlfn.IFS(W6708&lt;=3, "Q1", W6708&lt;=6, "Q2", W6708&lt;=9, "Q3", W6708&lt;=12, "Q4")</f>
        <v>Q3</v>
      </c>
      <c r="Y6708" s="4">
        <f t="shared" si="418"/>
        <v>11.25</v>
      </c>
      <c r="Z6708" t="str">
        <f t="shared" si="419"/>
        <v>September</v>
      </c>
    </row>
    <row r="6709" spans="1:26" x14ac:dyDescent="0.3">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c r="V6709">
        <f t="shared" si="416"/>
        <v>5</v>
      </c>
      <c r="W6709">
        <f t="shared" si="417"/>
        <v>4</v>
      </c>
      <c r="X6709" t="str" cm="1">
        <f t="array" ref="X6709">_xlfn.IFS(W6709&lt;=3, "Q1", W6709&lt;=6, "Q2", W6709&lt;=9, "Q3", W6709&lt;=12, "Q4")</f>
        <v>Q2</v>
      </c>
      <c r="Y6709" s="4">
        <f t="shared" si="418"/>
        <v>46</v>
      </c>
      <c r="Z6709" t="str">
        <f t="shared" si="419"/>
        <v>April</v>
      </c>
    </row>
    <row r="6710" spans="1:26" x14ac:dyDescent="0.3">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c r="V6710">
        <f t="shared" si="416"/>
        <v>5</v>
      </c>
      <c r="W6710">
        <f t="shared" si="417"/>
        <v>11</v>
      </c>
      <c r="X6710" t="str" cm="1">
        <f t="array" ref="X6710">_xlfn.IFS(W6710&lt;=3, "Q1", W6710&lt;=6, "Q2", W6710&lt;=9, "Q3", W6710&lt;=12, "Q4")</f>
        <v>Q4</v>
      </c>
      <c r="Y6710" s="4">
        <f t="shared" si="418"/>
        <v>11.25</v>
      </c>
      <c r="Z6710" t="str">
        <f t="shared" si="419"/>
        <v>November</v>
      </c>
    </row>
    <row r="6711" spans="1:26" x14ac:dyDescent="0.3">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c r="V6711">
        <f t="shared" si="416"/>
        <v>5</v>
      </c>
      <c r="W6711">
        <f t="shared" si="417"/>
        <v>11</v>
      </c>
      <c r="X6711" t="str" cm="1">
        <f t="array" ref="X6711">_xlfn.IFS(W6711&lt;=3, "Q1", W6711&lt;=6, "Q2", W6711&lt;=9, "Q3", W6711&lt;=12, "Q4")</f>
        <v>Q4</v>
      </c>
      <c r="Y6711" s="4">
        <f t="shared" si="418"/>
        <v>8.75</v>
      </c>
      <c r="Z6711" t="str">
        <f t="shared" si="419"/>
        <v>November</v>
      </c>
    </row>
    <row r="6712" spans="1:26" x14ac:dyDescent="0.3">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c r="V6712">
        <f t="shared" si="416"/>
        <v>3</v>
      </c>
      <c r="W6712">
        <f t="shared" si="417"/>
        <v>12</v>
      </c>
      <c r="X6712" t="str" cm="1">
        <f t="array" ref="X6712">_xlfn.IFS(W6712&lt;=3, "Q1", W6712&lt;=6, "Q2", W6712&lt;=9, "Q3", W6712&lt;=12, "Q4")</f>
        <v>Q4</v>
      </c>
      <c r="Y6712" s="4">
        <f t="shared" si="418"/>
        <v>36.25</v>
      </c>
      <c r="Z6712" t="str">
        <f t="shared" si="419"/>
        <v>December</v>
      </c>
    </row>
    <row r="6713" spans="1:26" x14ac:dyDescent="0.3">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c r="V6713">
        <f t="shared" si="416"/>
        <v>3</v>
      </c>
      <c r="W6713">
        <f t="shared" si="417"/>
        <v>8</v>
      </c>
      <c r="X6713" t="str" cm="1">
        <f t="array" ref="X6713">_xlfn.IFS(W6713&lt;=3, "Q1", W6713&lt;=6, "Q2", W6713&lt;=9, "Q3", W6713&lt;=12, "Q4")</f>
        <v>Q3</v>
      </c>
      <c r="Y6713" s="4">
        <f t="shared" si="418"/>
        <v>12.5</v>
      </c>
      <c r="Z6713" t="str">
        <f t="shared" si="419"/>
        <v>August</v>
      </c>
    </row>
    <row r="6714" spans="1:26" x14ac:dyDescent="0.3">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c r="V6714">
        <f t="shared" si="416"/>
        <v>0</v>
      </c>
      <c r="W6714">
        <f t="shared" si="417"/>
        <v>12</v>
      </c>
      <c r="X6714" t="str" cm="1">
        <f t="array" ref="X6714">_xlfn.IFS(W6714&lt;=3, "Q1", W6714&lt;=6, "Q2", W6714&lt;=9, "Q3", W6714&lt;=12, "Q4")</f>
        <v>Q4</v>
      </c>
      <c r="Y6714" s="4">
        <f t="shared" si="418"/>
        <v>-110.00000000000001</v>
      </c>
      <c r="Z6714" t="str">
        <f t="shared" si="419"/>
        <v>December</v>
      </c>
    </row>
    <row r="6715" spans="1:26" x14ac:dyDescent="0.3">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c r="V6715">
        <f t="shared" si="416"/>
        <v>0</v>
      </c>
      <c r="W6715">
        <f t="shared" si="417"/>
        <v>12</v>
      </c>
      <c r="X6715" t="str" cm="1">
        <f t="array" ref="X6715">_xlfn.IFS(W6715&lt;=3, "Q1", W6715&lt;=6, "Q2", W6715&lt;=9, "Q3", W6715&lt;=12, "Q4")</f>
        <v>Q4</v>
      </c>
      <c r="Y6715" s="4">
        <f t="shared" si="418"/>
        <v>-47.5</v>
      </c>
      <c r="Z6715" t="str">
        <f t="shared" si="419"/>
        <v>December</v>
      </c>
    </row>
    <row r="6716" spans="1:26" x14ac:dyDescent="0.3">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c r="V6716">
        <f t="shared" si="416"/>
        <v>0</v>
      </c>
      <c r="W6716">
        <f t="shared" si="417"/>
        <v>12</v>
      </c>
      <c r="X6716" t="str" cm="1">
        <f t="array" ref="X6716">_xlfn.IFS(W6716&lt;=3, "Q1", W6716&lt;=6, "Q2", W6716&lt;=9, "Q3", W6716&lt;=12, "Q4")</f>
        <v>Q4</v>
      </c>
      <c r="Y6716" s="4">
        <f t="shared" si="418"/>
        <v>-12.5</v>
      </c>
      <c r="Z6716" t="str">
        <f t="shared" si="419"/>
        <v>December</v>
      </c>
    </row>
    <row r="6717" spans="1:26" x14ac:dyDescent="0.3">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c r="V6717">
        <f t="shared" si="416"/>
        <v>0</v>
      </c>
      <c r="W6717">
        <f t="shared" si="417"/>
        <v>12</v>
      </c>
      <c r="X6717" t="str" cm="1">
        <f t="array" ref="X6717">_xlfn.IFS(W6717&lt;=3, "Q1", W6717&lt;=6, "Q2", W6717&lt;=9, "Q3", W6717&lt;=12, "Q4")</f>
        <v>Q4</v>
      </c>
      <c r="Y6717" s="4">
        <f t="shared" si="418"/>
        <v>26.25</v>
      </c>
      <c r="Z6717" t="str">
        <f t="shared" si="419"/>
        <v>December</v>
      </c>
    </row>
    <row r="6718" spans="1:26" x14ac:dyDescent="0.3">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c r="V6718">
        <f t="shared" si="416"/>
        <v>7</v>
      </c>
      <c r="W6718">
        <f t="shared" si="417"/>
        <v>4</v>
      </c>
      <c r="X6718" t="str" cm="1">
        <f t="array" ref="X6718">_xlfn.IFS(W6718&lt;=3, "Q1", W6718&lt;=6, "Q2", W6718&lt;=9, "Q3", W6718&lt;=12, "Q4")</f>
        <v>Q2</v>
      </c>
      <c r="Y6718" s="4">
        <f t="shared" si="418"/>
        <v>48.000000000000007</v>
      </c>
      <c r="Z6718" t="str">
        <f t="shared" si="419"/>
        <v>April</v>
      </c>
    </row>
    <row r="6719" spans="1:26" x14ac:dyDescent="0.3">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c r="V6719">
        <f t="shared" si="416"/>
        <v>7</v>
      </c>
      <c r="W6719">
        <f t="shared" si="417"/>
        <v>4</v>
      </c>
      <c r="X6719" t="str" cm="1">
        <f t="array" ref="X6719">_xlfn.IFS(W6719&lt;=3, "Q1", W6719&lt;=6, "Q2", W6719&lt;=9, "Q3", W6719&lt;=12, "Q4")</f>
        <v>Q2</v>
      </c>
      <c r="Y6719" s="4">
        <f t="shared" si="418"/>
        <v>48.999999999999993</v>
      </c>
      <c r="Z6719" t="str">
        <f t="shared" si="419"/>
        <v>April</v>
      </c>
    </row>
    <row r="6720" spans="1:26" x14ac:dyDescent="0.3">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c r="V6720">
        <f t="shared" si="416"/>
        <v>7</v>
      </c>
      <c r="W6720">
        <f t="shared" si="417"/>
        <v>4</v>
      </c>
      <c r="X6720" t="str" cm="1">
        <f t="array" ref="X6720">_xlfn.IFS(W6720&lt;=3, "Q1", W6720&lt;=6, "Q2", W6720&lt;=9, "Q3", W6720&lt;=12, "Q4")</f>
        <v>Q2</v>
      </c>
      <c r="Y6720" s="4">
        <f t="shared" si="418"/>
        <v>20.000000000000004</v>
      </c>
      <c r="Z6720" t="str">
        <f t="shared" si="419"/>
        <v>April</v>
      </c>
    </row>
    <row r="6721" spans="1:26" x14ac:dyDescent="0.3">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c r="V6721">
        <f t="shared" si="416"/>
        <v>3</v>
      </c>
      <c r="W6721">
        <f t="shared" si="417"/>
        <v>12</v>
      </c>
      <c r="X6721" t="str" cm="1">
        <f t="array" ref="X6721">_xlfn.IFS(W6721&lt;=3, "Q1", W6721&lt;=6, "Q2", W6721&lt;=9, "Q3", W6721&lt;=12, "Q4")</f>
        <v>Q4</v>
      </c>
      <c r="Y6721" s="4">
        <f t="shared" si="418"/>
        <v>8.75</v>
      </c>
      <c r="Z6721" t="str">
        <f t="shared" si="419"/>
        <v>December</v>
      </c>
    </row>
    <row r="6722" spans="1:26" x14ac:dyDescent="0.3">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c r="V6722">
        <f t="shared" si="416"/>
        <v>5</v>
      </c>
      <c r="W6722">
        <f t="shared" si="417"/>
        <v>9</v>
      </c>
      <c r="X6722" t="str" cm="1">
        <f t="array" ref="X6722">_xlfn.IFS(W6722&lt;=3, "Q1", W6722&lt;=6, "Q2", W6722&lt;=9, "Q3", W6722&lt;=12, "Q4")</f>
        <v>Q3</v>
      </c>
      <c r="Y6722" s="4">
        <f t="shared" si="418"/>
        <v>21.000000000000004</v>
      </c>
      <c r="Z6722" t="str">
        <f t="shared" si="419"/>
        <v>September</v>
      </c>
    </row>
    <row r="6723" spans="1:26" x14ac:dyDescent="0.3">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c r="V6723">
        <f t="shared" ref="V6723:V6786" si="420">D6723-C6723</f>
        <v>5</v>
      </c>
      <c r="W6723">
        <f t="shared" ref="W6723:W6786" si="421">MONTH(C6723)</f>
        <v>9</v>
      </c>
      <c r="X6723" t="str" cm="1">
        <f t="array" ref="X6723">_xlfn.IFS(W6723&lt;=3, "Q1", W6723&lt;=6, "Q2", W6723&lt;=9, "Q3", W6723&lt;=12, "Q4")</f>
        <v>Q3</v>
      </c>
      <c r="Y6723" s="4">
        <f t="shared" ref="Y6723:Y6786" si="422">(U6723/R6723)*100</f>
        <v>26</v>
      </c>
      <c r="Z6723" t="str">
        <f t="shared" ref="Z6723:Z6786" si="423">TEXT(C6723, "mmmm")</f>
        <v>September</v>
      </c>
    </row>
    <row r="6724" spans="1:26" x14ac:dyDescent="0.3">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c r="V6724">
        <f t="shared" si="420"/>
        <v>5</v>
      </c>
      <c r="W6724">
        <f t="shared" si="421"/>
        <v>9</v>
      </c>
      <c r="X6724" t="str" cm="1">
        <f t="array" ref="X6724">_xlfn.IFS(W6724&lt;=3, "Q1", W6724&lt;=6, "Q2", W6724&lt;=9, "Q3", W6724&lt;=12, "Q4")</f>
        <v>Q3</v>
      </c>
      <c r="Y6724" s="4">
        <f t="shared" si="422"/>
        <v>28.999999999999996</v>
      </c>
      <c r="Z6724" t="str">
        <f t="shared" si="423"/>
        <v>September</v>
      </c>
    </row>
    <row r="6725" spans="1:26" x14ac:dyDescent="0.3">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c r="V6725">
        <f t="shared" si="420"/>
        <v>2</v>
      </c>
      <c r="W6725">
        <f t="shared" si="421"/>
        <v>9</v>
      </c>
      <c r="X6725" t="str" cm="1">
        <f t="array" ref="X6725">_xlfn.IFS(W6725&lt;=3, "Q1", W6725&lt;=6, "Q2", W6725&lt;=9, "Q3", W6725&lt;=12, "Q4")</f>
        <v>Q3</v>
      </c>
      <c r="Y6725" s="4">
        <f t="shared" si="422"/>
        <v>47</v>
      </c>
      <c r="Z6725" t="str">
        <f t="shared" si="423"/>
        <v>September</v>
      </c>
    </row>
    <row r="6726" spans="1:26" x14ac:dyDescent="0.3">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c r="V6726">
        <f t="shared" si="420"/>
        <v>4</v>
      </c>
      <c r="W6726">
        <f t="shared" si="421"/>
        <v>9</v>
      </c>
      <c r="X6726" t="str" cm="1">
        <f t="array" ref="X6726">_xlfn.IFS(W6726&lt;=3, "Q1", W6726&lt;=6, "Q2", W6726&lt;=9, "Q3", W6726&lt;=12, "Q4")</f>
        <v>Q3</v>
      </c>
      <c r="Y6726" s="4">
        <f t="shared" si="422"/>
        <v>46</v>
      </c>
      <c r="Z6726" t="str">
        <f t="shared" si="423"/>
        <v>September</v>
      </c>
    </row>
    <row r="6727" spans="1:26" x14ac:dyDescent="0.3">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c r="V6727">
        <f t="shared" si="420"/>
        <v>4</v>
      </c>
      <c r="W6727">
        <f t="shared" si="421"/>
        <v>9</v>
      </c>
      <c r="X6727" t="str" cm="1">
        <f t="array" ref="X6727">_xlfn.IFS(W6727&lt;=3, "Q1", W6727&lt;=6, "Q2", W6727&lt;=9, "Q3", W6727&lt;=12, "Q4")</f>
        <v>Q3</v>
      </c>
      <c r="Y6727" s="4">
        <f t="shared" si="422"/>
        <v>47</v>
      </c>
      <c r="Z6727" t="str">
        <f t="shared" si="423"/>
        <v>September</v>
      </c>
    </row>
    <row r="6728" spans="1:26" x14ac:dyDescent="0.3">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c r="V6728">
        <f t="shared" si="420"/>
        <v>4</v>
      </c>
      <c r="W6728">
        <f t="shared" si="421"/>
        <v>9</v>
      </c>
      <c r="X6728" t="str" cm="1">
        <f t="array" ref="X6728">_xlfn.IFS(W6728&lt;=3, "Q1", W6728&lt;=6, "Q2", W6728&lt;=9, "Q3", W6728&lt;=12, "Q4")</f>
        <v>Q3</v>
      </c>
      <c r="Y6728" s="4">
        <f t="shared" si="422"/>
        <v>37.5</v>
      </c>
      <c r="Z6728" t="str">
        <f t="shared" si="423"/>
        <v>September</v>
      </c>
    </row>
    <row r="6729" spans="1:26" x14ac:dyDescent="0.3">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c r="V6729">
        <f t="shared" si="420"/>
        <v>5</v>
      </c>
      <c r="W6729">
        <f t="shared" si="421"/>
        <v>8</v>
      </c>
      <c r="X6729" t="str" cm="1">
        <f t="array" ref="X6729">_xlfn.IFS(W6729&lt;=3, "Q1", W6729&lt;=6, "Q2", W6729&lt;=9, "Q3", W6729&lt;=12, "Q4")</f>
        <v>Q3</v>
      </c>
      <c r="Y6729" s="4">
        <f t="shared" si="422"/>
        <v>47.000000000000007</v>
      </c>
      <c r="Z6729" t="str">
        <f t="shared" si="423"/>
        <v>August</v>
      </c>
    </row>
    <row r="6730" spans="1:26" x14ac:dyDescent="0.3">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c r="V6730">
        <f t="shared" si="420"/>
        <v>5</v>
      </c>
      <c r="W6730">
        <f t="shared" si="421"/>
        <v>11</v>
      </c>
      <c r="X6730" t="str" cm="1">
        <f t="array" ref="X6730">_xlfn.IFS(W6730&lt;=3, "Q1", W6730&lt;=6, "Q2", W6730&lt;=9, "Q3", W6730&lt;=12, "Q4")</f>
        <v>Q4</v>
      </c>
      <c r="Y6730" s="4">
        <f t="shared" si="422"/>
        <v>16.25</v>
      </c>
      <c r="Z6730" t="str">
        <f t="shared" si="423"/>
        <v>November</v>
      </c>
    </row>
    <row r="6731" spans="1:26" x14ac:dyDescent="0.3">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c r="V6731">
        <f t="shared" si="420"/>
        <v>2</v>
      </c>
      <c r="W6731">
        <f t="shared" si="421"/>
        <v>6</v>
      </c>
      <c r="X6731" t="str" cm="1">
        <f t="array" ref="X6731">_xlfn.IFS(W6731&lt;=3, "Q1", W6731&lt;=6, "Q2", W6731&lt;=9, "Q3", W6731&lt;=12, "Q4")</f>
        <v>Q2</v>
      </c>
      <c r="Y6731" s="4">
        <f t="shared" si="422"/>
        <v>-73.333333333333343</v>
      </c>
      <c r="Z6731" t="str">
        <f t="shared" si="423"/>
        <v>June</v>
      </c>
    </row>
    <row r="6732" spans="1:26" x14ac:dyDescent="0.3">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c r="V6732">
        <f t="shared" si="420"/>
        <v>2</v>
      </c>
      <c r="W6732">
        <f t="shared" si="421"/>
        <v>6</v>
      </c>
      <c r="X6732" t="str" cm="1">
        <f t="array" ref="X6732">_xlfn.IFS(W6732&lt;=3, "Q1", W6732&lt;=6, "Q2", W6732&lt;=9, "Q3", W6732&lt;=12, "Q4")</f>
        <v>Q2</v>
      </c>
      <c r="Y6732" s="4">
        <f t="shared" si="422"/>
        <v>8.75</v>
      </c>
      <c r="Z6732" t="str">
        <f t="shared" si="423"/>
        <v>June</v>
      </c>
    </row>
    <row r="6733" spans="1:26" x14ac:dyDescent="0.3">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c r="V6733">
        <f t="shared" si="420"/>
        <v>2</v>
      </c>
      <c r="W6733">
        <f t="shared" si="421"/>
        <v>6</v>
      </c>
      <c r="X6733" t="str" cm="1">
        <f t="array" ref="X6733">_xlfn.IFS(W6733&lt;=3, "Q1", W6733&lt;=6, "Q2", W6733&lt;=9, "Q3", W6733&lt;=12, "Q4")</f>
        <v>Q2</v>
      </c>
      <c r="Y6733" s="4">
        <f t="shared" si="422"/>
        <v>35</v>
      </c>
      <c r="Z6733" t="str">
        <f t="shared" si="423"/>
        <v>June</v>
      </c>
    </row>
    <row r="6734" spans="1:26" x14ac:dyDescent="0.3">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c r="V6734">
        <f t="shared" si="420"/>
        <v>3</v>
      </c>
      <c r="W6734">
        <f t="shared" si="421"/>
        <v>7</v>
      </c>
      <c r="X6734" t="str" cm="1">
        <f t="array" ref="X6734">_xlfn.IFS(W6734&lt;=3, "Q1", W6734&lt;=6, "Q2", W6734&lt;=9, "Q3", W6734&lt;=12, "Q4")</f>
        <v>Q3</v>
      </c>
      <c r="Y6734" s="4">
        <f t="shared" si="422"/>
        <v>35</v>
      </c>
      <c r="Z6734" t="str">
        <f t="shared" si="423"/>
        <v>July</v>
      </c>
    </row>
    <row r="6735" spans="1:26" x14ac:dyDescent="0.3">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c r="V6735">
        <f t="shared" si="420"/>
        <v>3</v>
      </c>
      <c r="W6735">
        <f t="shared" si="421"/>
        <v>7</v>
      </c>
      <c r="X6735" t="str" cm="1">
        <f t="array" ref="X6735">_xlfn.IFS(W6735&lt;=3, "Q1", W6735&lt;=6, "Q2", W6735&lt;=9, "Q3", W6735&lt;=12, "Q4")</f>
        <v>Q3</v>
      </c>
      <c r="Y6735" s="4">
        <f t="shared" si="422"/>
        <v>10</v>
      </c>
      <c r="Z6735" t="str">
        <f t="shared" si="423"/>
        <v>July</v>
      </c>
    </row>
    <row r="6736" spans="1:26" x14ac:dyDescent="0.3">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c r="V6736">
        <f t="shared" si="420"/>
        <v>5</v>
      </c>
      <c r="W6736">
        <f t="shared" si="421"/>
        <v>12</v>
      </c>
      <c r="X6736" t="str" cm="1">
        <f t="array" ref="X6736">_xlfn.IFS(W6736&lt;=3, "Q1", W6736&lt;=6, "Q2", W6736&lt;=9, "Q3", W6736&lt;=12, "Q4")</f>
        <v>Q4</v>
      </c>
      <c r="Y6736" s="4">
        <f t="shared" si="422"/>
        <v>33.75</v>
      </c>
      <c r="Z6736" t="str">
        <f t="shared" si="423"/>
        <v>December</v>
      </c>
    </row>
    <row r="6737" spans="1:26" x14ac:dyDescent="0.3">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c r="V6737">
        <f t="shared" si="420"/>
        <v>7</v>
      </c>
      <c r="W6737">
        <f t="shared" si="421"/>
        <v>4</v>
      </c>
      <c r="X6737" t="str" cm="1">
        <f t="array" ref="X6737">_xlfn.IFS(W6737&lt;=3, "Q1", W6737&lt;=6, "Q2", W6737&lt;=9, "Q3", W6737&lt;=12, "Q4")</f>
        <v>Q2</v>
      </c>
      <c r="Y6737" s="4">
        <f t="shared" si="422"/>
        <v>38.999999999999993</v>
      </c>
      <c r="Z6737" t="str">
        <f t="shared" si="423"/>
        <v>April</v>
      </c>
    </row>
    <row r="6738" spans="1:26" x14ac:dyDescent="0.3">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c r="V6738">
        <f t="shared" si="420"/>
        <v>7</v>
      </c>
      <c r="W6738">
        <f t="shared" si="421"/>
        <v>4</v>
      </c>
      <c r="X6738" t="str" cm="1">
        <f t="array" ref="X6738">_xlfn.IFS(W6738&lt;=3, "Q1", W6738&lt;=6, "Q2", W6738&lt;=9, "Q3", W6738&lt;=12, "Q4")</f>
        <v>Q2</v>
      </c>
      <c r="Y6738" s="4">
        <f t="shared" si="422"/>
        <v>14.000000000000002</v>
      </c>
      <c r="Z6738" t="str">
        <f t="shared" si="423"/>
        <v>April</v>
      </c>
    </row>
    <row r="6739" spans="1:26" x14ac:dyDescent="0.3">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c r="V6739">
        <f t="shared" si="420"/>
        <v>7</v>
      </c>
      <c r="W6739">
        <f t="shared" si="421"/>
        <v>4</v>
      </c>
      <c r="X6739" t="str" cm="1">
        <f t="array" ref="X6739">_xlfn.IFS(W6739&lt;=3, "Q1", W6739&lt;=6, "Q2", W6739&lt;=9, "Q3", W6739&lt;=12, "Q4")</f>
        <v>Q2</v>
      </c>
      <c r="Y6739" s="4">
        <f t="shared" si="422"/>
        <v>4</v>
      </c>
      <c r="Z6739" t="str">
        <f t="shared" si="423"/>
        <v>April</v>
      </c>
    </row>
    <row r="6740" spans="1:26" x14ac:dyDescent="0.3">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c r="V6740">
        <f t="shared" si="420"/>
        <v>7</v>
      </c>
      <c r="W6740">
        <f t="shared" si="421"/>
        <v>4</v>
      </c>
      <c r="X6740" t="str" cm="1">
        <f t="array" ref="X6740">_xlfn.IFS(W6740&lt;=3, "Q1", W6740&lt;=6, "Q2", W6740&lt;=9, "Q3", W6740&lt;=12, "Q4")</f>
        <v>Q2</v>
      </c>
      <c r="Y6740" s="4">
        <f t="shared" si="422"/>
        <v>32.5</v>
      </c>
      <c r="Z6740" t="str">
        <f t="shared" si="423"/>
        <v>April</v>
      </c>
    </row>
    <row r="6741" spans="1:26" x14ac:dyDescent="0.3">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c r="V6741">
        <f t="shared" si="420"/>
        <v>5</v>
      </c>
      <c r="W6741">
        <f t="shared" si="421"/>
        <v>5</v>
      </c>
      <c r="X6741" t="str" cm="1">
        <f t="array" ref="X6741">_xlfn.IFS(W6741&lt;=3, "Q1", W6741&lt;=6, "Q2", W6741&lt;=9, "Q3", W6741&lt;=12, "Q4")</f>
        <v>Q2</v>
      </c>
      <c r="Y6741" s="4">
        <f t="shared" si="422"/>
        <v>7.5</v>
      </c>
      <c r="Z6741" t="str">
        <f t="shared" si="423"/>
        <v>May</v>
      </c>
    </row>
    <row r="6742" spans="1:26" x14ac:dyDescent="0.3">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c r="V6742">
        <f t="shared" si="420"/>
        <v>5</v>
      </c>
      <c r="W6742">
        <f t="shared" si="421"/>
        <v>5</v>
      </c>
      <c r="X6742" t="str" cm="1">
        <f t="array" ref="X6742">_xlfn.IFS(W6742&lt;=3, "Q1", W6742&lt;=6, "Q2", W6742&lt;=9, "Q3", W6742&lt;=12, "Q4")</f>
        <v>Q2</v>
      </c>
      <c r="Y6742" s="4">
        <f t="shared" si="422"/>
        <v>-1.4285714285714286</v>
      </c>
      <c r="Z6742" t="str">
        <f t="shared" si="423"/>
        <v>May</v>
      </c>
    </row>
    <row r="6743" spans="1:26" x14ac:dyDescent="0.3">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c r="V6743">
        <f t="shared" si="420"/>
        <v>5</v>
      </c>
      <c r="W6743">
        <f t="shared" si="421"/>
        <v>5</v>
      </c>
      <c r="X6743" t="str" cm="1">
        <f t="array" ref="X6743">_xlfn.IFS(W6743&lt;=3, "Q1", W6743&lt;=6, "Q2", W6743&lt;=9, "Q3", W6743&lt;=12, "Q4")</f>
        <v>Q2</v>
      </c>
      <c r="Y6743" s="4">
        <f t="shared" si="422"/>
        <v>23.75</v>
      </c>
      <c r="Z6743" t="str">
        <f t="shared" si="423"/>
        <v>May</v>
      </c>
    </row>
    <row r="6744" spans="1:26" x14ac:dyDescent="0.3">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c r="V6744">
        <f t="shared" si="420"/>
        <v>5</v>
      </c>
      <c r="W6744">
        <f t="shared" si="421"/>
        <v>7</v>
      </c>
      <c r="X6744" t="str" cm="1">
        <f t="array" ref="X6744">_xlfn.IFS(W6744&lt;=3, "Q1", W6744&lt;=6, "Q2", W6744&lt;=9, "Q3", W6744&lt;=12, "Q4")</f>
        <v>Q3</v>
      </c>
      <c r="Y6744" s="4">
        <f t="shared" si="422"/>
        <v>-11.25</v>
      </c>
      <c r="Z6744" t="str">
        <f t="shared" si="423"/>
        <v>July</v>
      </c>
    </row>
    <row r="6745" spans="1:26" x14ac:dyDescent="0.3">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c r="V6745">
        <f t="shared" si="420"/>
        <v>4</v>
      </c>
      <c r="W6745">
        <f t="shared" si="421"/>
        <v>2</v>
      </c>
      <c r="X6745" t="str" cm="1">
        <f t="array" ref="X6745">_xlfn.IFS(W6745&lt;=3, "Q1", W6745&lt;=6, "Q2", W6745&lt;=9, "Q3", W6745&lt;=12, "Q4")</f>
        <v>Q1</v>
      </c>
      <c r="Y6745" s="4">
        <f t="shared" si="422"/>
        <v>45</v>
      </c>
      <c r="Z6745" t="str">
        <f t="shared" si="423"/>
        <v>February</v>
      </c>
    </row>
    <row r="6746" spans="1:26" x14ac:dyDescent="0.3">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c r="V6746">
        <f t="shared" si="420"/>
        <v>2</v>
      </c>
      <c r="W6746">
        <f t="shared" si="421"/>
        <v>6</v>
      </c>
      <c r="X6746" t="str" cm="1">
        <f t="array" ref="X6746">_xlfn.IFS(W6746&lt;=3, "Q1", W6746&lt;=6, "Q2", W6746&lt;=9, "Q3", W6746&lt;=12, "Q4")</f>
        <v>Q2</v>
      </c>
      <c r="Y6746" s="4">
        <f t="shared" si="422"/>
        <v>22.5</v>
      </c>
      <c r="Z6746" t="str">
        <f t="shared" si="423"/>
        <v>June</v>
      </c>
    </row>
    <row r="6747" spans="1:26" x14ac:dyDescent="0.3">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c r="V6747">
        <f t="shared" si="420"/>
        <v>2</v>
      </c>
      <c r="W6747">
        <f t="shared" si="421"/>
        <v>6</v>
      </c>
      <c r="X6747" t="str" cm="1">
        <f t="array" ref="X6747">_xlfn.IFS(W6747&lt;=3, "Q1", W6747&lt;=6, "Q2", W6747&lt;=9, "Q3", W6747&lt;=12, "Q4")</f>
        <v>Q2</v>
      </c>
      <c r="Y6747" s="4">
        <f t="shared" si="422"/>
        <v>7.5</v>
      </c>
      <c r="Z6747" t="str">
        <f t="shared" si="423"/>
        <v>June</v>
      </c>
    </row>
    <row r="6748" spans="1:26" x14ac:dyDescent="0.3">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c r="V6748">
        <f t="shared" si="420"/>
        <v>3</v>
      </c>
      <c r="W6748">
        <f t="shared" si="421"/>
        <v>11</v>
      </c>
      <c r="X6748" t="str" cm="1">
        <f t="array" ref="X6748">_xlfn.IFS(W6748&lt;=3, "Q1", W6748&lt;=6, "Q2", W6748&lt;=9, "Q3", W6748&lt;=12, "Q4")</f>
        <v>Q4</v>
      </c>
      <c r="Y6748" s="4">
        <f t="shared" si="422"/>
        <v>26</v>
      </c>
      <c r="Z6748" t="str">
        <f t="shared" si="423"/>
        <v>November</v>
      </c>
    </row>
    <row r="6749" spans="1:26" x14ac:dyDescent="0.3">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c r="V6749">
        <f t="shared" si="420"/>
        <v>4</v>
      </c>
      <c r="W6749">
        <f t="shared" si="421"/>
        <v>12</v>
      </c>
      <c r="X6749" t="str" cm="1">
        <f t="array" ref="X6749">_xlfn.IFS(W6749&lt;=3, "Q1", W6749&lt;=6, "Q2", W6749&lt;=9, "Q3", W6749&lt;=12, "Q4")</f>
        <v>Q4</v>
      </c>
      <c r="Y6749" s="4">
        <f t="shared" si="422"/>
        <v>33.75</v>
      </c>
      <c r="Z6749" t="str">
        <f t="shared" si="423"/>
        <v>December</v>
      </c>
    </row>
    <row r="6750" spans="1:26" x14ac:dyDescent="0.3">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c r="V6750">
        <f t="shared" si="420"/>
        <v>4</v>
      </c>
      <c r="W6750">
        <f t="shared" si="421"/>
        <v>12</v>
      </c>
      <c r="X6750" t="str" cm="1">
        <f t="array" ref="X6750">_xlfn.IFS(W6750&lt;=3, "Q1", W6750&lt;=6, "Q2", W6750&lt;=9, "Q3", W6750&lt;=12, "Q4")</f>
        <v>Q4</v>
      </c>
      <c r="Y6750" s="4">
        <f t="shared" si="422"/>
        <v>45</v>
      </c>
      <c r="Z6750" t="str">
        <f t="shared" si="423"/>
        <v>December</v>
      </c>
    </row>
    <row r="6751" spans="1:26" x14ac:dyDescent="0.3">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c r="V6751">
        <f t="shared" si="420"/>
        <v>4</v>
      </c>
      <c r="W6751">
        <f t="shared" si="421"/>
        <v>12</v>
      </c>
      <c r="X6751" t="str" cm="1">
        <f t="array" ref="X6751">_xlfn.IFS(W6751&lt;=3, "Q1", W6751&lt;=6, "Q2", W6751&lt;=9, "Q3", W6751&lt;=12, "Q4")</f>
        <v>Q4</v>
      </c>
      <c r="Y6751" s="4">
        <f t="shared" si="422"/>
        <v>25</v>
      </c>
      <c r="Z6751" t="str">
        <f t="shared" si="423"/>
        <v>December</v>
      </c>
    </row>
    <row r="6752" spans="1:26" x14ac:dyDescent="0.3">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c r="V6752">
        <f t="shared" si="420"/>
        <v>2</v>
      </c>
      <c r="W6752">
        <f t="shared" si="421"/>
        <v>6</v>
      </c>
      <c r="X6752" t="str" cm="1">
        <f t="array" ref="X6752">_xlfn.IFS(W6752&lt;=3, "Q1", W6752&lt;=6, "Q2", W6752&lt;=9, "Q3", W6752&lt;=12, "Q4")</f>
        <v>Q2</v>
      </c>
      <c r="Y6752" s="4">
        <f t="shared" si="422"/>
        <v>17</v>
      </c>
      <c r="Z6752" t="str">
        <f t="shared" si="423"/>
        <v>June</v>
      </c>
    </row>
    <row r="6753" spans="1:26" x14ac:dyDescent="0.3">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c r="V6753">
        <f t="shared" si="420"/>
        <v>2</v>
      </c>
      <c r="W6753">
        <f t="shared" si="421"/>
        <v>6</v>
      </c>
      <c r="X6753" t="str" cm="1">
        <f t="array" ref="X6753">_xlfn.IFS(W6753&lt;=3, "Q1", W6753&lt;=6, "Q2", W6753&lt;=9, "Q3", W6753&lt;=12, "Q4")</f>
        <v>Q2</v>
      </c>
      <c r="Y6753" s="4">
        <f t="shared" si="422"/>
        <v>26</v>
      </c>
      <c r="Z6753" t="str">
        <f t="shared" si="423"/>
        <v>June</v>
      </c>
    </row>
    <row r="6754" spans="1:26" x14ac:dyDescent="0.3">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c r="V6754">
        <f t="shared" si="420"/>
        <v>2</v>
      </c>
      <c r="W6754">
        <f t="shared" si="421"/>
        <v>6</v>
      </c>
      <c r="X6754" t="str" cm="1">
        <f t="array" ref="X6754">_xlfn.IFS(W6754&lt;=3, "Q1", W6754&lt;=6, "Q2", W6754&lt;=9, "Q3", W6754&lt;=12, "Q4")</f>
        <v>Q2</v>
      </c>
      <c r="Y6754" s="4">
        <f t="shared" si="422"/>
        <v>45</v>
      </c>
      <c r="Z6754" t="str">
        <f t="shared" si="423"/>
        <v>June</v>
      </c>
    </row>
    <row r="6755" spans="1:26" x14ac:dyDescent="0.3">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c r="V6755">
        <f t="shared" si="420"/>
        <v>2</v>
      </c>
      <c r="W6755">
        <f t="shared" si="421"/>
        <v>6</v>
      </c>
      <c r="X6755" t="str" cm="1">
        <f t="array" ref="X6755">_xlfn.IFS(W6755&lt;=3, "Q1", W6755&lt;=6, "Q2", W6755&lt;=9, "Q3", W6755&lt;=12, "Q4")</f>
        <v>Q2</v>
      </c>
      <c r="Y6755" s="4">
        <f t="shared" si="422"/>
        <v>47</v>
      </c>
      <c r="Z6755" t="str">
        <f t="shared" si="423"/>
        <v>June</v>
      </c>
    </row>
    <row r="6756" spans="1:26" x14ac:dyDescent="0.3">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c r="V6756">
        <f t="shared" si="420"/>
        <v>2</v>
      </c>
      <c r="W6756">
        <f t="shared" si="421"/>
        <v>6</v>
      </c>
      <c r="X6756" t="str" cm="1">
        <f t="array" ref="X6756">_xlfn.IFS(W6756&lt;=3, "Q1", W6756&lt;=6, "Q2", W6756&lt;=9, "Q3", W6756&lt;=12, "Q4")</f>
        <v>Q2</v>
      </c>
      <c r="Y6756" s="4">
        <f t="shared" si="422"/>
        <v>43.999999999999993</v>
      </c>
      <c r="Z6756" t="str">
        <f t="shared" si="423"/>
        <v>June</v>
      </c>
    </row>
    <row r="6757" spans="1:26" x14ac:dyDescent="0.3">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c r="V6757">
        <f t="shared" si="420"/>
        <v>4</v>
      </c>
      <c r="W6757">
        <f t="shared" si="421"/>
        <v>9</v>
      </c>
      <c r="X6757" t="str" cm="1">
        <f t="array" ref="X6757">_xlfn.IFS(W6757&lt;=3, "Q1", W6757&lt;=6, "Q2", W6757&lt;=9, "Q3", W6757&lt;=12, "Q4")</f>
        <v>Q3</v>
      </c>
      <c r="Y6757" s="4">
        <f t="shared" si="422"/>
        <v>40</v>
      </c>
      <c r="Z6757" t="str">
        <f t="shared" si="423"/>
        <v>September</v>
      </c>
    </row>
    <row r="6758" spans="1:26" x14ac:dyDescent="0.3">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c r="V6758">
        <f t="shared" si="420"/>
        <v>4</v>
      </c>
      <c r="W6758">
        <f t="shared" si="421"/>
        <v>9</v>
      </c>
      <c r="X6758" t="str" cm="1">
        <f t="array" ref="X6758">_xlfn.IFS(W6758&lt;=3, "Q1", W6758&lt;=6, "Q2", W6758&lt;=9, "Q3", W6758&lt;=12, "Q4")</f>
        <v>Q3</v>
      </c>
      <c r="Y6758" s="4">
        <f t="shared" si="422"/>
        <v>28.000000000000004</v>
      </c>
      <c r="Z6758" t="str">
        <f t="shared" si="423"/>
        <v>September</v>
      </c>
    </row>
    <row r="6759" spans="1:26" x14ac:dyDescent="0.3">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c r="V6759">
        <f t="shared" si="420"/>
        <v>4</v>
      </c>
      <c r="W6759">
        <f t="shared" si="421"/>
        <v>9</v>
      </c>
      <c r="X6759" t="str" cm="1">
        <f t="array" ref="X6759">_xlfn.IFS(W6759&lt;=3, "Q1", W6759&lt;=6, "Q2", W6759&lt;=9, "Q3", W6759&lt;=12, "Q4")</f>
        <v>Q3</v>
      </c>
      <c r="Y6759" s="4">
        <f t="shared" si="422"/>
        <v>26</v>
      </c>
      <c r="Z6759" t="str">
        <f t="shared" si="423"/>
        <v>September</v>
      </c>
    </row>
    <row r="6760" spans="1:26" x14ac:dyDescent="0.3">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c r="V6760">
        <f t="shared" si="420"/>
        <v>4</v>
      </c>
      <c r="W6760">
        <f t="shared" si="421"/>
        <v>9</v>
      </c>
      <c r="X6760" t="str" cm="1">
        <f t="array" ref="X6760">_xlfn.IFS(W6760&lt;=3, "Q1", W6760&lt;=6, "Q2", W6760&lt;=9, "Q3", W6760&lt;=12, "Q4")</f>
        <v>Q3</v>
      </c>
      <c r="Y6760" s="4">
        <f t="shared" si="422"/>
        <v>0</v>
      </c>
      <c r="Z6760" t="str">
        <f t="shared" si="423"/>
        <v>September</v>
      </c>
    </row>
    <row r="6761" spans="1:26" x14ac:dyDescent="0.3">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c r="V6761">
        <f t="shared" si="420"/>
        <v>6</v>
      </c>
      <c r="W6761">
        <f t="shared" si="421"/>
        <v>12</v>
      </c>
      <c r="X6761" t="str" cm="1">
        <f t="array" ref="X6761">_xlfn.IFS(W6761&lt;=3, "Q1", W6761&lt;=6, "Q2", W6761&lt;=9, "Q3", W6761&lt;=12, "Q4")</f>
        <v>Q4</v>
      </c>
      <c r="Y6761" s="4">
        <f t="shared" si="422"/>
        <v>7.5</v>
      </c>
      <c r="Z6761" t="str">
        <f t="shared" si="423"/>
        <v>December</v>
      </c>
    </row>
    <row r="6762" spans="1:26" x14ac:dyDescent="0.3">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c r="V6762">
        <f t="shared" si="420"/>
        <v>4</v>
      </c>
      <c r="W6762">
        <f t="shared" si="421"/>
        <v>6</v>
      </c>
      <c r="X6762" t="str" cm="1">
        <f t="array" ref="X6762">_xlfn.IFS(W6762&lt;=3, "Q1", W6762&lt;=6, "Q2", W6762&lt;=9, "Q3", W6762&lt;=12, "Q4")</f>
        <v>Q2</v>
      </c>
      <c r="Y6762" s="4">
        <f t="shared" si="422"/>
        <v>0</v>
      </c>
      <c r="Z6762" t="str">
        <f t="shared" si="423"/>
        <v>June</v>
      </c>
    </row>
    <row r="6763" spans="1:26" x14ac:dyDescent="0.3">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c r="V6763">
        <f t="shared" si="420"/>
        <v>2</v>
      </c>
      <c r="W6763">
        <f t="shared" si="421"/>
        <v>7</v>
      </c>
      <c r="X6763" t="str" cm="1">
        <f t="array" ref="X6763">_xlfn.IFS(W6763&lt;=3, "Q1", W6763&lt;=6, "Q2", W6763&lt;=9, "Q3", W6763&lt;=12, "Q4")</f>
        <v>Q3</v>
      </c>
      <c r="Y6763" s="4">
        <f t="shared" si="422"/>
        <v>12.222222222222221</v>
      </c>
      <c r="Z6763" t="str">
        <f t="shared" si="423"/>
        <v>July</v>
      </c>
    </row>
    <row r="6764" spans="1:26" x14ac:dyDescent="0.3">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c r="V6764">
        <f t="shared" si="420"/>
        <v>6</v>
      </c>
      <c r="W6764">
        <f t="shared" si="421"/>
        <v>9</v>
      </c>
      <c r="X6764" t="str" cm="1">
        <f t="array" ref="X6764">_xlfn.IFS(W6764&lt;=3, "Q1", W6764&lt;=6, "Q2", W6764&lt;=9, "Q3", W6764&lt;=12, "Q4")</f>
        <v>Q3</v>
      </c>
      <c r="Y6764" s="4">
        <f t="shared" si="422"/>
        <v>33.75</v>
      </c>
      <c r="Z6764" t="str">
        <f t="shared" si="423"/>
        <v>September</v>
      </c>
    </row>
    <row r="6765" spans="1:26" x14ac:dyDescent="0.3">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c r="V6765">
        <f t="shared" si="420"/>
        <v>6</v>
      </c>
      <c r="W6765">
        <f t="shared" si="421"/>
        <v>9</v>
      </c>
      <c r="X6765" t="str" cm="1">
        <f t="array" ref="X6765">_xlfn.IFS(W6765&lt;=3, "Q1", W6765&lt;=6, "Q2", W6765&lt;=9, "Q3", W6765&lt;=12, "Q4")</f>
        <v>Q3</v>
      </c>
      <c r="Y6765" s="4">
        <f t="shared" si="422"/>
        <v>-23.75</v>
      </c>
      <c r="Z6765" t="str">
        <f t="shared" si="423"/>
        <v>September</v>
      </c>
    </row>
    <row r="6766" spans="1:26" x14ac:dyDescent="0.3">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c r="V6766">
        <f t="shared" si="420"/>
        <v>6</v>
      </c>
      <c r="W6766">
        <f t="shared" si="421"/>
        <v>9</v>
      </c>
      <c r="X6766" t="str" cm="1">
        <f t="array" ref="X6766">_xlfn.IFS(W6766&lt;=3, "Q1", W6766&lt;=6, "Q2", W6766&lt;=9, "Q3", W6766&lt;=12, "Q4")</f>
        <v>Q3</v>
      </c>
      <c r="Y6766" s="4">
        <f t="shared" si="422"/>
        <v>-1.4285714285714284</v>
      </c>
      <c r="Z6766" t="str">
        <f t="shared" si="423"/>
        <v>September</v>
      </c>
    </row>
    <row r="6767" spans="1:26" x14ac:dyDescent="0.3">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c r="V6767">
        <f t="shared" si="420"/>
        <v>4</v>
      </c>
      <c r="W6767">
        <f t="shared" si="421"/>
        <v>4</v>
      </c>
      <c r="X6767" t="str" cm="1">
        <f t="array" ref="X6767">_xlfn.IFS(W6767&lt;=3, "Q1", W6767&lt;=6, "Q2", W6767&lt;=9, "Q3", W6767&lt;=12, "Q4")</f>
        <v>Q2</v>
      </c>
      <c r="Y6767" s="4">
        <f t="shared" si="422"/>
        <v>-5.7142857142857144</v>
      </c>
      <c r="Z6767" t="str">
        <f t="shared" si="423"/>
        <v>April</v>
      </c>
    </row>
    <row r="6768" spans="1:26" x14ac:dyDescent="0.3">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c r="V6768">
        <f t="shared" si="420"/>
        <v>4</v>
      </c>
      <c r="W6768">
        <f t="shared" si="421"/>
        <v>4</v>
      </c>
      <c r="X6768" t="str" cm="1">
        <f t="array" ref="X6768">_xlfn.IFS(W6768&lt;=3, "Q1", W6768&lt;=6, "Q2", W6768&lt;=9, "Q3", W6768&lt;=12, "Q4")</f>
        <v>Q2</v>
      </c>
      <c r="Y6768" s="4">
        <f t="shared" si="422"/>
        <v>22.499999999999996</v>
      </c>
      <c r="Z6768" t="str">
        <f t="shared" si="423"/>
        <v>April</v>
      </c>
    </row>
    <row r="6769" spans="1:26" x14ac:dyDescent="0.3">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c r="V6769">
        <f t="shared" si="420"/>
        <v>4</v>
      </c>
      <c r="W6769">
        <f t="shared" si="421"/>
        <v>4</v>
      </c>
      <c r="X6769" t="str" cm="1">
        <f t="array" ref="X6769">_xlfn.IFS(W6769&lt;=3, "Q1", W6769&lt;=6, "Q2", W6769&lt;=9, "Q3", W6769&lt;=12, "Q4")</f>
        <v>Q2</v>
      </c>
      <c r="Y6769" s="4">
        <f t="shared" si="422"/>
        <v>-42.5</v>
      </c>
      <c r="Z6769" t="str">
        <f t="shared" si="423"/>
        <v>April</v>
      </c>
    </row>
    <row r="6770" spans="1:26" x14ac:dyDescent="0.3">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c r="V6770">
        <f t="shared" si="420"/>
        <v>4</v>
      </c>
      <c r="W6770">
        <f t="shared" si="421"/>
        <v>8</v>
      </c>
      <c r="X6770" t="str" cm="1">
        <f t="array" ref="X6770">_xlfn.IFS(W6770&lt;=3, "Q1", W6770&lt;=6, "Q2", W6770&lt;=9, "Q3", W6770&lt;=12, "Q4")</f>
        <v>Q3</v>
      </c>
      <c r="Y6770" s="4">
        <f t="shared" si="422"/>
        <v>50</v>
      </c>
      <c r="Z6770" t="str">
        <f t="shared" si="423"/>
        <v>August</v>
      </c>
    </row>
    <row r="6771" spans="1:26" x14ac:dyDescent="0.3">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c r="V6771">
        <f t="shared" si="420"/>
        <v>4</v>
      </c>
      <c r="W6771">
        <f t="shared" si="421"/>
        <v>9</v>
      </c>
      <c r="X6771" t="str" cm="1">
        <f t="array" ref="X6771">_xlfn.IFS(W6771&lt;=3, "Q1", W6771&lt;=6, "Q2", W6771&lt;=9, "Q3", W6771&lt;=12, "Q4")</f>
        <v>Q3</v>
      </c>
      <c r="Y6771" s="4">
        <f t="shared" si="422"/>
        <v>38</v>
      </c>
      <c r="Z6771" t="str">
        <f t="shared" si="423"/>
        <v>September</v>
      </c>
    </row>
    <row r="6772" spans="1:26" x14ac:dyDescent="0.3">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c r="V6772">
        <f t="shared" si="420"/>
        <v>4</v>
      </c>
      <c r="W6772">
        <f t="shared" si="421"/>
        <v>12</v>
      </c>
      <c r="X6772" t="str" cm="1">
        <f t="array" ref="X6772">_xlfn.IFS(W6772&lt;=3, "Q1", W6772&lt;=6, "Q2", W6772&lt;=9, "Q3", W6772&lt;=12, "Q4")</f>
        <v>Q4</v>
      </c>
      <c r="Y6772" s="4">
        <f t="shared" si="422"/>
        <v>35</v>
      </c>
      <c r="Z6772" t="str">
        <f t="shared" si="423"/>
        <v>December</v>
      </c>
    </row>
    <row r="6773" spans="1:26" x14ac:dyDescent="0.3">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c r="V6773">
        <f t="shared" si="420"/>
        <v>4</v>
      </c>
      <c r="W6773">
        <f t="shared" si="421"/>
        <v>12</v>
      </c>
      <c r="X6773" t="str" cm="1">
        <f t="array" ref="X6773">_xlfn.IFS(W6773&lt;=3, "Q1", W6773&lt;=6, "Q2", W6773&lt;=9, "Q3", W6773&lt;=12, "Q4")</f>
        <v>Q4</v>
      </c>
      <c r="Y6773" s="4">
        <f t="shared" si="422"/>
        <v>-76.666666666666657</v>
      </c>
      <c r="Z6773" t="str">
        <f t="shared" si="423"/>
        <v>December</v>
      </c>
    </row>
    <row r="6774" spans="1:26" x14ac:dyDescent="0.3">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c r="V6774">
        <f t="shared" si="420"/>
        <v>4</v>
      </c>
      <c r="W6774">
        <f t="shared" si="421"/>
        <v>11</v>
      </c>
      <c r="X6774" t="str" cm="1">
        <f t="array" ref="X6774">_xlfn.IFS(W6774&lt;=3, "Q1", W6774&lt;=6, "Q2", W6774&lt;=9, "Q3", W6774&lt;=12, "Q4")</f>
        <v>Q4</v>
      </c>
      <c r="Y6774" s="4">
        <f t="shared" si="422"/>
        <v>36.25</v>
      </c>
      <c r="Z6774" t="str">
        <f t="shared" si="423"/>
        <v>November</v>
      </c>
    </row>
    <row r="6775" spans="1:26" x14ac:dyDescent="0.3">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c r="V6775">
        <f t="shared" si="420"/>
        <v>4</v>
      </c>
      <c r="W6775">
        <f t="shared" si="421"/>
        <v>11</v>
      </c>
      <c r="X6775" t="str" cm="1">
        <f t="array" ref="X6775">_xlfn.IFS(W6775&lt;=3, "Q1", W6775&lt;=6, "Q2", W6775&lt;=9, "Q3", W6775&lt;=12, "Q4")</f>
        <v>Q4</v>
      </c>
      <c r="Y6775" s="4">
        <f t="shared" si="422"/>
        <v>31.25</v>
      </c>
      <c r="Z6775" t="str">
        <f t="shared" si="423"/>
        <v>November</v>
      </c>
    </row>
    <row r="6776" spans="1:26" x14ac:dyDescent="0.3">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c r="V6776">
        <f t="shared" si="420"/>
        <v>4</v>
      </c>
      <c r="W6776">
        <f t="shared" si="421"/>
        <v>11</v>
      </c>
      <c r="X6776" t="str" cm="1">
        <f t="array" ref="X6776">_xlfn.IFS(W6776&lt;=3, "Q1", W6776&lt;=6, "Q2", W6776&lt;=9, "Q3", W6776&lt;=12, "Q4")</f>
        <v>Q4</v>
      </c>
      <c r="Y6776" s="4">
        <f t="shared" si="422"/>
        <v>48.000000000000007</v>
      </c>
      <c r="Z6776" t="str">
        <f t="shared" si="423"/>
        <v>November</v>
      </c>
    </row>
    <row r="6777" spans="1:26" x14ac:dyDescent="0.3">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c r="V6777">
        <f t="shared" si="420"/>
        <v>6</v>
      </c>
      <c r="W6777">
        <f t="shared" si="421"/>
        <v>3</v>
      </c>
      <c r="X6777" t="str" cm="1">
        <f t="array" ref="X6777">_xlfn.IFS(W6777&lt;=3, "Q1", W6777&lt;=6, "Q2", W6777&lt;=9, "Q3", W6777&lt;=12, "Q4")</f>
        <v>Q1</v>
      </c>
      <c r="Y6777" s="4">
        <f t="shared" si="422"/>
        <v>46</v>
      </c>
      <c r="Z6777" t="str">
        <f t="shared" si="423"/>
        <v>March</v>
      </c>
    </row>
    <row r="6778" spans="1:26" x14ac:dyDescent="0.3">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c r="V6778">
        <f t="shared" si="420"/>
        <v>6</v>
      </c>
      <c r="W6778">
        <f t="shared" si="421"/>
        <v>9</v>
      </c>
      <c r="X6778" t="str" cm="1">
        <f t="array" ref="X6778">_xlfn.IFS(W6778&lt;=3, "Q1", W6778&lt;=6, "Q2", W6778&lt;=9, "Q3", W6778&lt;=12, "Q4")</f>
        <v>Q3</v>
      </c>
      <c r="Y6778" s="4">
        <f t="shared" si="422"/>
        <v>-18.75</v>
      </c>
      <c r="Z6778" t="str">
        <f t="shared" si="423"/>
        <v>September</v>
      </c>
    </row>
    <row r="6779" spans="1:26" x14ac:dyDescent="0.3">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c r="V6779">
        <f t="shared" si="420"/>
        <v>4</v>
      </c>
      <c r="W6779">
        <f t="shared" si="421"/>
        <v>1</v>
      </c>
      <c r="X6779" t="str" cm="1">
        <f t="array" ref="X6779">_xlfn.IFS(W6779&lt;=3, "Q1", W6779&lt;=6, "Q2", W6779&lt;=9, "Q3", W6779&lt;=12, "Q4")</f>
        <v>Q1</v>
      </c>
      <c r="Y6779" s="4">
        <f t="shared" si="422"/>
        <v>35</v>
      </c>
      <c r="Z6779" t="str">
        <f t="shared" si="423"/>
        <v>January</v>
      </c>
    </row>
    <row r="6780" spans="1:26" x14ac:dyDescent="0.3">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c r="V6780">
        <f t="shared" si="420"/>
        <v>5</v>
      </c>
      <c r="W6780">
        <f t="shared" si="421"/>
        <v>9</v>
      </c>
      <c r="X6780" t="str" cm="1">
        <f t="array" ref="X6780">_xlfn.IFS(W6780&lt;=3, "Q1", W6780&lt;=6, "Q2", W6780&lt;=9, "Q3", W6780&lt;=12, "Q4")</f>
        <v>Q3</v>
      </c>
      <c r="Y6780" s="4">
        <f t="shared" si="422"/>
        <v>9</v>
      </c>
      <c r="Z6780" t="str">
        <f t="shared" si="423"/>
        <v>September</v>
      </c>
    </row>
    <row r="6781" spans="1:26" x14ac:dyDescent="0.3">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c r="V6781">
        <f t="shared" si="420"/>
        <v>5</v>
      </c>
      <c r="W6781">
        <f t="shared" si="421"/>
        <v>9</v>
      </c>
      <c r="X6781" t="str" cm="1">
        <f t="array" ref="X6781">_xlfn.IFS(W6781&lt;=3, "Q1", W6781&lt;=6, "Q2", W6781&lt;=9, "Q3", W6781&lt;=12, "Q4")</f>
        <v>Q3</v>
      </c>
      <c r="Y6781" s="4">
        <f t="shared" si="422"/>
        <v>29.000000000000004</v>
      </c>
      <c r="Z6781" t="str">
        <f t="shared" si="423"/>
        <v>September</v>
      </c>
    </row>
    <row r="6782" spans="1:26" x14ac:dyDescent="0.3">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c r="V6782">
        <f t="shared" si="420"/>
        <v>5</v>
      </c>
      <c r="W6782">
        <f t="shared" si="421"/>
        <v>9</v>
      </c>
      <c r="X6782" t="str" cm="1">
        <f t="array" ref="X6782">_xlfn.IFS(W6782&lt;=3, "Q1", W6782&lt;=6, "Q2", W6782&lt;=9, "Q3", W6782&lt;=12, "Q4")</f>
        <v>Q3</v>
      </c>
      <c r="Y6782" s="4">
        <f t="shared" si="422"/>
        <v>46</v>
      </c>
      <c r="Z6782" t="str">
        <f t="shared" si="423"/>
        <v>September</v>
      </c>
    </row>
    <row r="6783" spans="1:26" x14ac:dyDescent="0.3">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c r="V6783">
        <f t="shared" si="420"/>
        <v>5</v>
      </c>
      <c r="W6783">
        <f t="shared" si="421"/>
        <v>9</v>
      </c>
      <c r="X6783" t="str" cm="1">
        <f t="array" ref="X6783">_xlfn.IFS(W6783&lt;=3, "Q1", W6783&lt;=6, "Q2", W6783&lt;=9, "Q3", W6783&lt;=12, "Q4")</f>
        <v>Q3</v>
      </c>
      <c r="Y6783" s="4">
        <f t="shared" si="422"/>
        <v>47</v>
      </c>
      <c r="Z6783" t="str">
        <f t="shared" si="423"/>
        <v>September</v>
      </c>
    </row>
    <row r="6784" spans="1:26" x14ac:dyDescent="0.3">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c r="V6784">
        <f t="shared" si="420"/>
        <v>3</v>
      </c>
      <c r="W6784">
        <f t="shared" si="421"/>
        <v>7</v>
      </c>
      <c r="X6784" t="str" cm="1">
        <f t="array" ref="X6784">_xlfn.IFS(W6784&lt;=3, "Q1", W6784&lt;=6, "Q2", W6784&lt;=9, "Q3", W6784&lt;=12, "Q4")</f>
        <v>Q3</v>
      </c>
      <c r="Y6784" s="4">
        <f t="shared" si="422"/>
        <v>15.000000000000002</v>
      </c>
      <c r="Z6784" t="str">
        <f t="shared" si="423"/>
        <v>July</v>
      </c>
    </row>
    <row r="6785" spans="1:26" x14ac:dyDescent="0.3">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c r="V6785">
        <f t="shared" si="420"/>
        <v>3</v>
      </c>
      <c r="W6785">
        <f t="shared" si="421"/>
        <v>7</v>
      </c>
      <c r="X6785" t="str" cm="1">
        <f t="array" ref="X6785">_xlfn.IFS(W6785&lt;=3, "Q1", W6785&lt;=6, "Q2", W6785&lt;=9, "Q3", W6785&lt;=12, "Q4")</f>
        <v>Q3</v>
      </c>
      <c r="Y6785" s="4">
        <f t="shared" si="422"/>
        <v>11.249999999999998</v>
      </c>
      <c r="Z6785" t="str">
        <f t="shared" si="423"/>
        <v>July</v>
      </c>
    </row>
    <row r="6786" spans="1:26" x14ac:dyDescent="0.3">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c r="V6786">
        <f t="shared" si="420"/>
        <v>3</v>
      </c>
      <c r="W6786">
        <f t="shared" si="421"/>
        <v>7</v>
      </c>
      <c r="X6786" t="str" cm="1">
        <f t="array" ref="X6786">_xlfn.IFS(W6786&lt;=3, "Q1", W6786&lt;=6, "Q2", W6786&lt;=9, "Q3", W6786&lt;=12, "Q4")</f>
        <v>Q3</v>
      </c>
      <c r="Y6786" s="4">
        <f t="shared" si="422"/>
        <v>-25</v>
      </c>
      <c r="Z6786" t="str">
        <f t="shared" si="423"/>
        <v>July</v>
      </c>
    </row>
    <row r="6787" spans="1:26" x14ac:dyDescent="0.3">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c r="V6787">
        <f t="shared" ref="V6787:V6850" si="424">D6787-C6787</f>
        <v>3</v>
      </c>
      <c r="W6787">
        <f t="shared" ref="W6787:W6850" si="425">MONTH(C6787)</f>
        <v>7</v>
      </c>
      <c r="X6787" t="str" cm="1">
        <f t="array" ref="X6787">_xlfn.IFS(W6787&lt;=3, "Q1", W6787&lt;=6, "Q2", W6787&lt;=9, "Q3", W6787&lt;=12, "Q4")</f>
        <v>Q3</v>
      </c>
      <c r="Y6787" s="4">
        <f t="shared" ref="Y6787:Y6850" si="426">(U6787/R6787)*100</f>
        <v>-10</v>
      </c>
      <c r="Z6787" t="str">
        <f t="shared" ref="Z6787:Z6850" si="427">TEXT(C6787, "mmmm")</f>
        <v>July</v>
      </c>
    </row>
    <row r="6788" spans="1:26" x14ac:dyDescent="0.3">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c r="V6788">
        <f t="shared" si="424"/>
        <v>3</v>
      </c>
      <c r="W6788">
        <f t="shared" si="425"/>
        <v>7</v>
      </c>
      <c r="X6788" t="str" cm="1">
        <f t="array" ref="X6788">_xlfn.IFS(W6788&lt;=3, "Q1", W6788&lt;=6, "Q2", W6788&lt;=9, "Q3", W6788&lt;=12, "Q4")</f>
        <v>Q3</v>
      </c>
      <c r="Y6788" s="4">
        <f t="shared" si="426"/>
        <v>35</v>
      </c>
      <c r="Z6788" t="str">
        <f t="shared" si="427"/>
        <v>July</v>
      </c>
    </row>
    <row r="6789" spans="1:26" x14ac:dyDescent="0.3">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c r="V6789">
        <f t="shared" si="424"/>
        <v>7</v>
      </c>
      <c r="W6789">
        <f t="shared" si="425"/>
        <v>9</v>
      </c>
      <c r="X6789" t="str" cm="1">
        <f t="array" ref="X6789">_xlfn.IFS(W6789&lt;=3, "Q1", W6789&lt;=6, "Q2", W6789&lt;=9, "Q3", W6789&lt;=12, "Q4")</f>
        <v>Q3</v>
      </c>
      <c r="Y6789" s="4">
        <f t="shared" si="426"/>
        <v>10</v>
      </c>
      <c r="Z6789" t="str">
        <f t="shared" si="427"/>
        <v>September</v>
      </c>
    </row>
    <row r="6790" spans="1:26" x14ac:dyDescent="0.3">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c r="V6790">
        <f t="shared" si="424"/>
        <v>7</v>
      </c>
      <c r="W6790">
        <f t="shared" si="425"/>
        <v>9</v>
      </c>
      <c r="X6790" t="str" cm="1">
        <f t="array" ref="X6790">_xlfn.IFS(W6790&lt;=3, "Q1", W6790&lt;=6, "Q2", W6790&lt;=9, "Q3", W6790&lt;=12, "Q4")</f>
        <v>Q3</v>
      </c>
      <c r="Y6790" s="4">
        <f t="shared" si="426"/>
        <v>44.999999999999993</v>
      </c>
      <c r="Z6790" t="str">
        <f t="shared" si="427"/>
        <v>September</v>
      </c>
    </row>
    <row r="6791" spans="1:26" x14ac:dyDescent="0.3">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c r="V6791">
        <f t="shared" si="424"/>
        <v>2</v>
      </c>
      <c r="W6791">
        <f t="shared" si="425"/>
        <v>9</v>
      </c>
      <c r="X6791" t="str" cm="1">
        <f t="array" ref="X6791">_xlfn.IFS(W6791&lt;=3, "Q1", W6791&lt;=6, "Q2", W6791&lt;=9, "Q3", W6791&lt;=12, "Q4")</f>
        <v>Q3</v>
      </c>
      <c r="Y6791" s="4">
        <f t="shared" si="426"/>
        <v>8.75</v>
      </c>
      <c r="Z6791" t="str">
        <f t="shared" si="427"/>
        <v>September</v>
      </c>
    </row>
    <row r="6792" spans="1:26" x14ac:dyDescent="0.3">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c r="V6792">
        <f t="shared" si="424"/>
        <v>1</v>
      </c>
      <c r="W6792">
        <f t="shared" si="425"/>
        <v>11</v>
      </c>
      <c r="X6792" t="str" cm="1">
        <f t="array" ref="X6792">_xlfn.IFS(W6792&lt;=3, "Q1", W6792&lt;=6, "Q2", W6792&lt;=9, "Q3", W6792&lt;=12, "Q4")</f>
        <v>Q4</v>
      </c>
      <c r="Y6792" s="4">
        <f t="shared" si="426"/>
        <v>33.75</v>
      </c>
      <c r="Z6792" t="str">
        <f t="shared" si="427"/>
        <v>November</v>
      </c>
    </row>
    <row r="6793" spans="1:26" x14ac:dyDescent="0.3">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c r="V6793">
        <f t="shared" si="424"/>
        <v>5</v>
      </c>
      <c r="W6793">
        <f t="shared" si="425"/>
        <v>11</v>
      </c>
      <c r="X6793" t="str" cm="1">
        <f t="array" ref="X6793">_xlfn.IFS(W6793&lt;=3, "Q1", W6793&lt;=6, "Q2", W6793&lt;=9, "Q3", W6793&lt;=12, "Q4")</f>
        <v>Q4</v>
      </c>
      <c r="Y6793" s="4">
        <f t="shared" si="426"/>
        <v>27.999999999999996</v>
      </c>
      <c r="Z6793" t="str">
        <f t="shared" si="427"/>
        <v>November</v>
      </c>
    </row>
    <row r="6794" spans="1:26" x14ac:dyDescent="0.3">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c r="V6794">
        <f t="shared" si="424"/>
        <v>3</v>
      </c>
      <c r="W6794">
        <f t="shared" si="425"/>
        <v>8</v>
      </c>
      <c r="X6794" t="str" cm="1">
        <f t="array" ref="X6794">_xlfn.IFS(W6794&lt;=3, "Q1", W6794&lt;=6, "Q2", W6794&lt;=9, "Q3", W6794&lt;=12, "Q4")</f>
        <v>Q3</v>
      </c>
      <c r="Y6794" s="4">
        <f t="shared" si="426"/>
        <v>48.000000000000007</v>
      </c>
      <c r="Z6794" t="str">
        <f t="shared" si="427"/>
        <v>August</v>
      </c>
    </row>
    <row r="6795" spans="1:26" x14ac:dyDescent="0.3">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c r="V6795">
        <f t="shared" si="424"/>
        <v>4</v>
      </c>
      <c r="W6795">
        <f t="shared" si="425"/>
        <v>11</v>
      </c>
      <c r="X6795" t="str" cm="1">
        <f t="array" ref="X6795">_xlfn.IFS(W6795&lt;=3, "Q1", W6795&lt;=6, "Q2", W6795&lt;=9, "Q3", W6795&lt;=12, "Q4")</f>
        <v>Q4</v>
      </c>
      <c r="Y6795" s="4">
        <f t="shared" si="426"/>
        <v>7.5</v>
      </c>
      <c r="Z6795" t="str">
        <f t="shared" si="427"/>
        <v>November</v>
      </c>
    </row>
    <row r="6796" spans="1:26" x14ac:dyDescent="0.3">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c r="V6796">
        <f t="shared" si="424"/>
        <v>4</v>
      </c>
      <c r="W6796">
        <f t="shared" si="425"/>
        <v>11</v>
      </c>
      <c r="X6796" t="str" cm="1">
        <f t="array" ref="X6796">_xlfn.IFS(W6796&lt;=3, "Q1", W6796&lt;=6, "Q2", W6796&lt;=9, "Q3", W6796&lt;=12, "Q4")</f>
        <v>Q4</v>
      </c>
      <c r="Y6796" s="4">
        <f t="shared" si="426"/>
        <v>11.25</v>
      </c>
      <c r="Z6796" t="str">
        <f t="shared" si="427"/>
        <v>November</v>
      </c>
    </row>
    <row r="6797" spans="1:26" x14ac:dyDescent="0.3">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c r="V6797">
        <f t="shared" si="424"/>
        <v>4</v>
      </c>
      <c r="W6797">
        <f t="shared" si="425"/>
        <v>11</v>
      </c>
      <c r="X6797" t="str" cm="1">
        <f t="array" ref="X6797">_xlfn.IFS(W6797&lt;=3, "Q1", W6797&lt;=6, "Q2", W6797&lt;=9, "Q3", W6797&lt;=12, "Q4")</f>
        <v>Q4</v>
      </c>
      <c r="Y6797" s="4">
        <f t="shared" si="426"/>
        <v>-45</v>
      </c>
      <c r="Z6797" t="str">
        <f t="shared" si="427"/>
        <v>November</v>
      </c>
    </row>
    <row r="6798" spans="1:26" x14ac:dyDescent="0.3">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c r="V6798">
        <f t="shared" si="424"/>
        <v>0</v>
      </c>
      <c r="W6798">
        <f t="shared" si="425"/>
        <v>8</v>
      </c>
      <c r="X6798" t="str" cm="1">
        <f t="array" ref="X6798">_xlfn.IFS(W6798&lt;=3, "Q1", W6798&lt;=6, "Q2", W6798&lt;=9, "Q3", W6798&lt;=12, "Q4")</f>
        <v>Q3</v>
      </c>
      <c r="Y6798" s="4">
        <f t="shared" si="426"/>
        <v>-82.5</v>
      </c>
      <c r="Z6798" t="str">
        <f t="shared" si="427"/>
        <v>August</v>
      </c>
    </row>
    <row r="6799" spans="1:26" x14ac:dyDescent="0.3">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c r="V6799">
        <f t="shared" si="424"/>
        <v>0</v>
      </c>
      <c r="W6799">
        <f t="shared" si="425"/>
        <v>8</v>
      </c>
      <c r="X6799" t="str" cm="1">
        <f t="array" ref="X6799">_xlfn.IFS(W6799&lt;=3, "Q1", W6799&lt;=6, "Q2", W6799&lt;=9, "Q3", W6799&lt;=12, "Q4")</f>
        <v>Q3</v>
      </c>
      <c r="Y6799" s="4">
        <f t="shared" si="426"/>
        <v>-160</v>
      </c>
      <c r="Z6799" t="str">
        <f t="shared" si="427"/>
        <v>August</v>
      </c>
    </row>
    <row r="6800" spans="1:26" x14ac:dyDescent="0.3">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c r="V6800">
        <f t="shared" si="424"/>
        <v>0</v>
      </c>
      <c r="W6800">
        <f t="shared" si="425"/>
        <v>8</v>
      </c>
      <c r="X6800" t="str" cm="1">
        <f t="array" ref="X6800">_xlfn.IFS(W6800&lt;=3, "Q1", W6800&lt;=6, "Q2", W6800&lt;=9, "Q3", W6800&lt;=12, "Q4")</f>
        <v>Q3</v>
      </c>
      <c r="Y6800" s="4">
        <f t="shared" si="426"/>
        <v>-50</v>
      </c>
      <c r="Z6800" t="str">
        <f t="shared" si="427"/>
        <v>August</v>
      </c>
    </row>
    <row r="6801" spans="1:26" x14ac:dyDescent="0.3">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c r="V6801">
        <f t="shared" si="424"/>
        <v>7</v>
      </c>
      <c r="W6801">
        <f t="shared" si="425"/>
        <v>12</v>
      </c>
      <c r="X6801" t="str" cm="1">
        <f t="array" ref="X6801">_xlfn.IFS(W6801&lt;=3, "Q1", W6801&lt;=6, "Q2", W6801&lt;=9, "Q3", W6801&lt;=12, "Q4")</f>
        <v>Q4</v>
      </c>
      <c r="Y6801" s="4">
        <f t="shared" si="426"/>
        <v>-68</v>
      </c>
      <c r="Z6801" t="str">
        <f t="shared" si="427"/>
        <v>December</v>
      </c>
    </row>
    <row r="6802" spans="1:26" x14ac:dyDescent="0.3">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c r="V6802">
        <f t="shared" si="424"/>
        <v>7</v>
      </c>
      <c r="W6802">
        <f t="shared" si="425"/>
        <v>12</v>
      </c>
      <c r="X6802" t="str" cm="1">
        <f t="array" ref="X6802">_xlfn.IFS(W6802&lt;=3, "Q1", W6802&lt;=6, "Q2", W6802&lt;=9, "Q3", W6802&lt;=12, "Q4")</f>
        <v>Q4</v>
      </c>
      <c r="Y6802" s="4">
        <f t="shared" si="426"/>
        <v>-143.33333333333331</v>
      </c>
      <c r="Z6802" t="str">
        <f t="shared" si="427"/>
        <v>December</v>
      </c>
    </row>
    <row r="6803" spans="1:26" x14ac:dyDescent="0.3">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c r="V6803">
        <f t="shared" si="424"/>
        <v>7</v>
      </c>
      <c r="W6803">
        <f t="shared" si="425"/>
        <v>12</v>
      </c>
      <c r="X6803" t="str" cm="1">
        <f t="array" ref="X6803">_xlfn.IFS(W6803&lt;=3, "Q1", W6803&lt;=6, "Q2", W6803&lt;=9, "Q3", W6803&lt;=12, "Q4")</f>
        <v>Q4</v>
      </c>
      <c r="Y6803" s="4">
        <f t="shared" si="426"/>
        <v>-17.5</v>
      </c>
      <c r="Z6803" t="str">
        <f t="shared" si="427"/>
        <v>December</v>
      </c>
    </row>
    <row r="6804" spans="1:26" x14ac:dyDescent="0.3">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c r="V6804">
        <f t="shared" si="424"/>
        <v>7</v>
      </c>
      <c r="W6804">
        <f t="shared" si="425"/>
        <v>12</v>
      </c>
      <c r="X6804" t="str" cm="1">
        <f t="array" ref="X6804">_xlfn.IFS(W6804&lt;=3, "Q1", W6804&lt;=6, "Q2", W6804&lt;=9, "Q3", W6804&lt;=12, "Q4")</f>
        <v>Q4</v>
      </c>
      <c r="Y6804" s="4">
        <f t="shared" si="426"/>
        <v>21.250000000000004</v>
      </c>
      <c r="Z6804" t="str">
        <f t="shared" si="427"/>
        <v>December</v>
      </c>
    </row>
    <row r="6805" spans="1:26" x14ac:dyDescent="0.3">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c r="V6805">
        <f t="shared" si="424"/>
        <v>7</v>
      </c>
      <c r="W6805">
        <f t="shared" si="425"/>
        <v>12</v>
      </c>
      <c r="X6805" t="str" cm="1">
        <f t="array" ref="X6805">_xlfn.IFS(W6805&lt;=3, "Q1", W6805&lt;=6, "Q2", W6805&lt;=9, "Q3", W6805&lt;=12, "Q4")</f>
        <v>Q4</v>
      </c>
      <c r="Y6805" s="4">
        <f t="shared" si="426"/>
        <v>8.7499999999999982</v>
      </c>
      <c r="Z6805" t="str">
        <f t="shared" si="427"/>
        <v>December</v>
      </c>
    </row>
    <row r="6806" spans="1:26" x14ac:dyDescent="0.3">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c r="V6806">
        <f t="shared" si="424"/>
        <v>1</v>
      </c>
      <c r="W6806">
        <f t="shared" si="425"/>
        <v>10</v>
      </c>
      <c r="X6806" t="str" cm="1">
        <f t="array" ref="X6806">_xlfn.IFS(W6806&lt;=3, "Q1", W6806&lt;=6, "Q2", W6806&lt;=9, "Q3", W6806&lt;=12, "Q4")</f>
        <v>Q4</v>
      </c>
      <c r="Y6806" s="4">
        <f t="shared" si="426"/>
        <v>35</v>
      </c>
      <c r="Z6806" t="str">
        <f t="shared" si="427"/>
        <v>October</v>
      </c>
    </row>
    <row r="6807" spans="1:26" x14ac:dyDescent="0.3">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c r="V6807">
        <f t="shared" si="424"/>
        <v>3</v>
      </c>
      <c r="W6807">
        <f t="shared" si="425"/>
        <v>11</v>
      </c>
      <c r="X6807" t="str" cm="1">
        <f t="array" ref="X6807">_xlfn.IFS(W6807&lt;=3, "Q1", W6807&lt;=6, "Q2", W6807&lt;=9, "Q3", W6807&lt;=12, "Q4")</f>
        <v>Q4</v>
      </c>
      <c r="Y6807" s="4">
        <f t="shared" si="426"/>
        <v>48.999999999999993</v>
      </c>
      <c r="Z6807" t="str">
        <f t="shared" si="427"/>
        <v>November</v>
      </c>
    </row>
    <row r="6808" spans="1:26" x14ac:dyDescent="0.3">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c r="V6808">
        <f t="shared" si="424"/>
        <v>4</v>
      </c>
      <c r="W6808">
        <f t="shared" si="425"/>
        <v>12</v>
      </c>
      <c r="X6808" t="str" cm="1">
        <f t="array" ref="X6808">_xlfn.IFS(W6808&lt;=3, "Q1", W6808&lt;=6, "Q2", W6808&lt;=9, "Q3", W6808&lt;=12, "Q4")</f>
        <v>Q4</v>
      </c>
      <c r="Y6808" s="4">
        <f t="shared" si="426"/>
        <v>36.25</v>
      </c>
      <c r="Z6808" t="str">
        <f t="shared" si="427"/>
        <v>December</v>
      </c>
    </row>
    <row r="6809" spans="1:26" x14ac:dyDescent="0.3">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c r="V6809">
        <f t="shared" si="424"/>
        <v>5</v>
      </c>
      <c r="W6809">
        <f t="shared" si="425"/>
        <v>3</v>
      </c>
      <c r="X6809" t="str" cm="1">
        <f t="array" ref="X6809">_xlfn.IFS(W6809&lt;=3, "Q1", W6809&lt;=6, "Q2", W6809&lt;=9, "Q3", W6809&lt;=12, "Q4")</f>
        <v>Q1</v>
      </c>
      <c r="Y6809" s="4">
        <f t="shared" si="426"/>
        <v>36.249999999999993</v>
      </c>
      <c r="Z6809" t="str">
        <f t="shared" si="427"/>
        <v>March</v>
      </c>
    </row>
    <row r="6810" spans="1:26" x14ac:dyDescent="0.3">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c r="V6810">
        <f t="shared" si="424"/>
        <v>5</v>
      </c>
      <c r="W6810">
        <f t="shared" si="425"/>
        <v>3</v>
      </c>
      <c r="X6810" t="str" cm="1">
        <f t="array" ref="X6810">_xlfn.IFS(W6810&lt;=3, "Q1", W6810&lt;=6, "Q2", W6810&lt;=9, "Q3", W6810&lt;=12, "Q4")</f>
        <v>Q1</v>
      </c>
      <c r="Y6810" s="4">
        <f t="shared" si="426"/>
        <v>-35</v>
      </c>
      <c r="Z6810" t="str">
        <f t="shared" si="427"/>
        <v>March</v>
      </c>
    </row>
    <row r="6811" spans="1:26" x14ac:dyDescent="0.3">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c r="V6811">
        <f t="shared" si="424"/>
        <v>1</v>
      </c>
      <c r="W6811">
        <f t="shared" si="425"/>
        <v>9</v>
      </c>
      <c r="X6811" t="str" cm="1">
        <f t="array" ref="X6811">_xlfn.IFS(W6811&lt;=3, "Q1", W6811&lt;=6, "Q2", W6811&lt;=9, "Q3", W6811&lt;=12, "Q4")</f>
        <v>Q3</v>
      </c>
      <c r="Y6811" s="4">
        <f t="shared" si="426"/>
        <v>-66.666666666666657</v>
      </c>
      <c r="Z6811" t="str">
        <f t="shared" si="427"/>
        <v>September</v>
      </c>
    </row>
    <row r="6812" spans="1:26" x14ac:dyDescent="0.3">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c r="V6812">
        <f t="shared" si="424"/>
        <v>1</v>
      </c>
      <c r="W6812">
        <f t="shared" si="425"/>
        <v>9</v>
      </c>
      <c r="X6812" t="str" cm="1">
        <f t="array" ref="X6812">_xlfn.IFS(W6812&lt;=3, "Q1", W6812&lt;=6, "Q2", W6812&lt;=9, "Q3", W6812&lt;=12, "Q4")</f>
        <v>Q3</v>
      </c>
      <c r="Y6812" s="4">
        <f t="shared" si="426"/>
        <v>-143.33333333333331</v>
      </c>
      <c r="Z6812" t="str">
        <f t="shared" si="427"/>
        <v>September</v>
      </c>
    </row>
    <row r="6813" spans="1:26" x14ac:dyDescent="0.3">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c r="V6813">
        <f t="shared" si="424"/>
        <v>1</v>
      </c>
      <c r="W6813">
        <f t="shared" si="425"/>
        <v>9</v>
      </c>
      <c r="X6813" t="str" cm="1">
        <f t="array" ref="X6813">_xlfn.IFS(W6813&lt;=3, "Q1", W6813&lt;=6, "Q2", W6813&lt;=9, "Q3", W6813&lt;=12, "Q4")</f>
        <v>Q3</v>
      </c>
      <c r="Y6813" s="4">
        <f t="shared" si="426"/>
        <v>-25.714285714285712</v>
      </c>
      <c r="Z6813" t="str">
        <f t="shared" si="427"/>
        <v>September</v>
      </c>
    </row>
    <row r="6814" spans="1:26" x14ac:dyDescent="0.3">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c r="V6814">
        <f t="shared" si="424"/>
        <v>1</v>
      </c>
      <c r="W6814">
        <f t="shared" si="425"/>
        <v>9</v>
      </c>
      <c r="X6814" t="str" cm="1">
        <f t="array" ref="X6814">_xlfn.IFS(W6814&lt;=3, "Q1", W6814&lt;=6, "Q2", W6814&lt;=9, "Q3", W6814&lt;=12, "Q4")</f>
        <v>Q3</v>
      </c>
      <c r="Y6814" s="4">
        <f t="shared" si="426"/>
        <v>-66.666666666666657</v>
      </c>
      <c r="Z6814" t="str">
        <f t="shared" si="427"/>
        <v>September</v>
      </c>
    </row>
    <row r="6815" spans="1:26" x14ac:dyDescent="0.3">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c r="V6815">
        <f t="shared" si="424"/>
        <v>1</v>
      </c>
      <c r="W6815">
        <f t="shared" si="425"/>
        <v>9</v>
      </c>
      <c r="X6815" t="str" cm="1">
        <f t="array" ref="X6815">_xlfn.IFS(W6815&lt;=3, "Q1", W6815&lt;=6, "Q2", W6815&lt;=9, "Q3", W6815&lt;=12, "Q4")</f>
        <v>Q3</v>
      </c>
      <c r="Y6815" s="4">
        <f t="shared" si="426"/>
        <v>3.75</v>
      </c>
      <c r="Z6815" t="str">
        <f t="shared" si="427"/>
        <v>September</v>
      </c>
    </row>
    <row r="6816" spans="1:26" x14ac:dyDescent="0.3">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c r="V6816">
        <f t="shared" si="424"/>
        <v>1</v>
      </c>
      <c r="W6816">
        <f t="shared" si="425"/>
        <v>9</v>
      </c>
      <c r="X6816" t="str" cm="1">
        <f t="array" ref="X6816">_xlfn.IFS(W6816&lt;=3, "Q1", W6816&lt;=6, "Q2", W6816&lt;=9, "Q3", W6816&lt;=12, "Q4")</f>
        <v>Q3</v>
      </c>
      <c r="Y6816" s="4">
        <f t="shared" si="426"/>
        <v>-70</v>
      </c>
      <c r="Z6816" t="str">
        <f t="shared" si="427"/>
        <v>September</v>
      </c>
    </row>
    <row r="6817" spans="1:26" x14ac:dyDescent="0.3">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c r="V6817">
        <f t="shared" si="424"/>
        <v>4</v>
      </c>
      <c r="W6817">
        <f t="shared" si="425"/>
        <v>6</v>
      </c>
      <c r="X6817" t="str" cm="1">
        <f t="array" ref="X6817">_xlfn.IFS(W6817&lt;=3, "Q1", W6817&lt;=6, "Q2", W6817&lt;=9, "Q3", W6817&lt;=12, "Q4")</f>
        <v>Q2</v>
      </c>
      <c r="Y6817" s="4">
        <f t="shared" si="426"/>
        <v>42</v>
      </c>
      <c r="Z6817" t="str">
        <f t="shared" si="427"/>
        <v>June</v>
      </c>
    </row>
    <row r="6818" spans="1:26" x14ac:dyDescent="0.3">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c r="V6818">
        <f t="shared" si="424"/>
        <v>4</v>
      </c>
      <c r="W6818">
        <f t="shared" si="425"/>
        <v>6</v>
      </c>
      <c r="X6818" t="str" cm="1">
        <f t="array" ref="X6818">_xlfn.IFS(W6818&lt;=3, "Q1", W6818&lt;=6, "Q2", W6818&lt;=9, "Q3", W6818&lt;=12, "Q4")</f>
        <v>Q2</v>
      </c>
      <c r="Y6818" s="4">
        <f t="shared" si="426"/>
        <v>50</v>
      </c>
      <c r="Z6818" t="str">
        <f t="shared" si="427"/>
        <v>June</v>
      </c>
    </row>
    <row r="6819" spans="1:26" x14ac:dyDescent="0.3">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c r="V6819">
        <f t="shared" si="424"/>
        <v>4</v>
      </c>
      <c r="W6819">
        <f t="shared" si="425"/>
        <v>6</v>
      </c>
      <c r="X6819" t="str" cm="1">
        <f t="array" ref="X6819">_xlfn.IFS(W6819&lt;=3, "Q1", W6819&lt;=6, "Q2", W6819&lt;=9, "Q3", W6819&lt;=12, "Q4")</f>
        <v>Q2</v>
      </c>
      <c r="Y6819" s="4">
        <f t="shared" si="426"/>
        <v>32.5</v>
      </c>
      <c r="Z6819" t="str">
        <f t="shared" si="427"/>
        <v>June</v>
      </c>
    </row>
    <row r="6820" spans="1:26" x14ac:dyDescent="0.3">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c r="V6820">
        <f t="shared" si="424"/>
        <v>4</v>
      </c>
      <c r="W6820">
        <f t="shared" si="425"/>
        <v>12</v>
      </c>
      <c r="X6820" t="str" cm="1">
        <f t="array" ref="X6820">_xlfn.IFS(W6820&lt;=3, "Q1", W6820&lt;=6, "Q2", W6820&lt;=9, "Q3", W6820&lt;=12, "Q4")</f>
        <v>Q4</v>
      </c>
      <c r="Y6820" s="4">
        <f t="shared" si="426"/>
        <v>-160</v>
      </c>
      <c r="Z6820" t="str">
        <f t="shared" si="427"/>
        <v>December</v>
      </c>
    </row>
    <row r="6821" spans="1:26" x14ac:dyDescent="0.3">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c r="V6821">
        <f t="shared" si="424"/>
        <v>4</v>
      </c>
      <c r="W6821">
        <f t="shared" si="425"/>
        <v>12</v>
      </c>
      <c r="X6821" t="str" cm="1">
        <f t="array" ref="X6821">_xlfn.IFS(W6821&lt;=3, "Q1", W6821&lt;=6, "Q2", W6821&lt;=9, "Q3", W6821&lt;=12, "Q4")</f>
        <v>Q4</v>
      </c>
      <c r="Y6821" s="4">
        <f t="shared" si="426"/>
        <v>-30</v>
      </c>
      <c r="Z6821" t="str">
        <f t="shared" si="427"/>
        <v>December</v>
      </c>
    </row>
    <row r="6822" spans="1:26" x14ac:dyDescent="0.3">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c r="V6822">
        <f t="shared" si="424"/>
        <v>4</v>
      </c>
      <c r="W6822">
        <f t="shared" si="425"/>
        <v>12</v>
      </c>
      <c r="X6822" t="str" cm="1">
        <f t="array" ref="X6822">_xlfn.IFS(W6822&lt;=3, "Q1", W6822&lt;=6, "Q2", W6822&lt;=9, "Q3", W6822&lt;=12, "Q4")</f>
        <v>Q4</v>
      </c>
      <c r="Y6822" s="4">
        <f t="shared" si="426"/>
        <v>-2.8571428571428572</v>
      </c>
      <c r="Z6822" t="str">
        <f t="shared" si="427"/>
        <v>December</v>
      </c>
    </row>
    <row r="6823" spans="1:26" x14ac:dyDescent="0.3">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c r="V6823">
        <f t="shared" si="424"/>
        <v>4</v>
      </c>
      <c r="W6823">
        <f t="shared" si="425"/>
        <v>12</v>
      </c>
      <c r="X6823" t="str" cm="1">
        <f t="array" ref="X6823">_xlfn.IFS(W6823&lt;=3, "Q1", W6823&lt;=6, "Q2", W6823&lt;=9, "Q3", W6823&lt;=12, "Q4")</f>
        <v>Q4</v>
      </c>
      <c r="Y6823" s="4">
        <f t="shared" si="426"/>
        <v>-47.5</v>
      </c>
      <c r="Z6823" t="str">
        <f t="shared" si="427"/>
        <v>December</v>
      </c>
    </row>
    <row r="6824" spans="1:26" x14ac:dyDescent="0.3">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c r="V6824">
        <f t="shared" si="424"/>
        <v>5</v>
      </c>
      <c r="W6824">
        <f t="shared" si="425"/>
        <v>11</v>
      </c>
      <c r="X6824" t="str" cm="1">
        <f t="array" ref="X6824">_xlfn.IFS(W6824&lt;=3, "Q1", W6824&lt;=6, "Q2", W6824&lt;=9, "Q3", W6824&lt;=12, "Q4")</f>
        <v>Q4</v>
      </c>
      <c r="Y6824" s="4">
        <f t="shared" si="426"/>
        <v>26</v>
      </c>
      <c r="Z6824" t="str">
        <f t="shared" si="427"/>
        <v>November</v>
      </c>
    </row>
    <row r="6825" spans="1:26" x14ac:dyDescent="0.3">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c r="V6825">
        <f t="shared" si="424"/>
        <v>4</v>
      </c>
      <c r="W6825">
        <f t="shared" si="425"/>
        <v>7</v>
      </c>
      <c r="X6825" t="str" cm="1">
        <f t="array" ref="X6825">_xlfn.IFS(W6825&lt;=3, "Q1", W6825&lt;=6, "Q2", W6825&lt;=9, "Q3", W6825&lt;=12, "Q4")</f>
        <v>Q3</v>
      </c>
      <c r="Y6825" s="4">
        <f t="shared" si="426"/>
        <v>50</v>
      </c>
      <c r="Z6825" t="str">
        <f t="shared" si="427"/>
        <v>July</v>
      </c>
    </row>
    <row r="6826" spans="1:26" x14ac:dyDescent="0.3">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c r="V6826">
        <f t="shared" si="424"/>
        <v>4</v>
      </c>
      <c r="W6826">
        <f t="shared" si="425"/>
        <v>7</v>
      </c>
      <c r="X6826" t="str" cm="1">
        <f t="array" ref="X6826">_xlfn.IFS(W6826&lt;=3, "Q1", W6826&lt;=6, "Q2", W6826&lt;=9, "Q3", W6826&lt;=12, "Q4")</f>
        <v>Q3</v>
      </c>
      <c r="Y6826" s="4">
        <f t="shared" si="426"/>
        <v>11.000000000000002</v>
      </c>
      <c r="Z6826" t="str">
        <f t="shared" si="427"/>
        <v>July</v>
      </c>
    </row>
    <row r="6827" spans="1:26" x14ac:dyDescent="0.3">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c r="V6827">
        <f t="shared" si="424"/>
        <v>7</v>
      </c>
      <c r="W6827">
        <f t="shared" si="425"/>
        <v>10</v>
      </c>
      <c r="X6827" t="str" cm="1">
        <f t="array" ref="X6827">_xlfn.IFS(W6827&lt;=3, "Q1", W6827&lt;=6, "Q2", W6827&lt;=9, "Q3", W6827&lt;=12, "Q4")</f>
        <v>Q4</v>
      </c>
      <c r="Y6827" s="4">
        <f t="shared" si="426"/>
        <v>15.000000000000002</v>
      </c>
      <c r="Z6827" t="str">
        <f t="shared" si="427"/>
        <v>October</v>
      </c>
    </row>
    <row r="6828" spans="1:26" x14ac:dyDescent="0.3">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c r="V6828">
        <f t="shared" si="424"/>
        <v>7</v>
      </c>
      <c r="W6828">
        <f t="shared" si="425"/>
        <v>10</v>
      </c>
      <c r="X6828" t="str" cm="1">
        <f t="array" ref="X6828">_xlfn.IFS(W6828&lt;=3, "Q1", W6828&lt;=6, "Q2", W6828&lt;=9, "Q3", W6828&lt;=12, "Q4")</f>
        <v>Q4</v>
      </c>
      <c r="Y6828" s="4">
        <f t="shared" si="426"/>
        <v>48.000000000000007</v>
      </c>
      <c r="Z6828" t="str">
        <f t="shared" si="427"/>
        <v>October</v>
      </c>
    </row>
    <row r="6829" spans="1:26" x14ac:dyDescent="0.3">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c r="V6829">
        <f t="shared" si="424"/>
        <v>7</v>
      </c>
      <c r="W6829">
        <f t="shared" si="425"/>
        <v>10</v>
      </c>
      <c r="X6829" t="str" cm="1">
        <f t="array" ref="X6829">_xlfn.IFS(W6829&lt;=3, "Q1", W6829&lt;=6, "Q2", W6829&lt;=9, "Q3", W6829&lt;=12, "Q4")</f>
        <v>Q4</v>
      </c>
      <c r="Y6829" s="4">
        <f t="shared" si="426"/>
        <v>44.999999999999993</v>
      </c>
      <c r="Z6829" t="str">
        <f t="shared" si="427"/>
        <v>October</v>
      </c>
    </row>
    <row r="6830" spans="1:26" x14ac:dyDescent="0.3">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c r="V6830">
        <f t="shared" si="424"/>
        <v>7</v>
      </c>
      <c r="W6830">
        <f t="shared" si="425"/>
        <v>10</v>
      </c>
      <c r="X6830" t="str" cm="1">
        <f t="array" ref="X6830">_xlfn.IFS(W6830&lt;=3, "Q1", W6830&lt;=6, "Q2", W6830&lt;=9, "Q3", W6830&lt;=12, "Q4")</f>
        <v>Q4</v>
      </c>
      <c r="Y6830" s="4">
        <f t="shared" si="426"/>
        <v>49.000000000000007</v>
      </c>
      <c r="Z6830" t="str">
        <f t="shared" si="427"/>
        <v>October</v>
      </c>
    </row>
    <row r="6831" spans="1:26" x14ac:dyDescent="0.3">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c r="V6831">
        <f t="shared" si="424"/>
        <v>7</v>
      </c>
      <c r="W6831">
        <f t="shared" si="425"/>
        <v>10</v>
      </c>
      <c r="X6831" t="str" cm="1">
        <f t="array" ref="X6831">_xlfn.IFS(W6831&lt;=3, "Q1", W6831&lt;=6, "Q2", W6831&lt;=9, "Q3", W6831&lt;=12, "Q4")</f>
        <v>Q4</v>
      </c>
      <c r="Y6831" s="4">
        <f t="shared" si="426"/>
        <v>28.000000000000004</v>
      </c>
      <c r="Z6831" t="str">
        <f t="shared" si="427"/>
        <v>October</v>
      </c>
    </row>
    <row r="6832" spans="1:26" x14ac:dyDescent="0.3">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c r="V6832">
        <f t="shared" si="424"/>
        <v>3</v>
      </c>
      <c r="W6832">
        <f t="shared" si="425"/>
        <v>12</v>
      </c>
      <c r="X6832" t="str" cm="1">
        <f t="array" ref="X6832">_xlfn.IFS(W6832&lt;=3, "Q1", W6832&lt;=6, "Q2", W6832&lt;=9, "Q3", W6832&lt;=12, "Q4")</f>
        <v>Q4</v>
      </c>
      <c r="Y6832" s="4">
        <f t="shared" si="426"/>
        <v>27</v>
      </c>
      <c r="Z6832" t="str">
        <f t="shared" si="427"/>
        <v>December</v>
      </c>
    </row>
    <row r="6833" spans="1:26" x14ac:dyDescent="0.3">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c r="V6833">
        <f t="shared" si="424"/>
        <v>6</v>
      </c>
      <c r="W6833">
        <f t="shared" si="425"/>
        <v>7</v>
      </c>
      <c r="X6833" t="str" cm="1">
        <f t="array" ref="X6833">_xlfn.IFS(W6833&lt;=3, "Q1", W6833&lt;=6, "Q2", W6833&lt;=9, "Q3", W6833&lt;=12, "Q4")</f>
        <v>Q3</v>
      </c>
      <c r="Y6833" s="4">
        <f t="shared" si="426"/>
        <v>26</v>
      </c>
      <c r="Z6833" t="str">
        <f t="shared" si="427"/>
        <v>July</v>
      </c>
    </row>
    <row r="6834" spans="1:26" x14ac:dyDescent="0.3">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c r="V6834">
        <f t="shared" si="424"/>
        <v>7</v>
      </c>
      <c r="W6834">
        <f t="shared" si="425"/>
        <v>10</v>
      </c>
      <c r="X6834" t="str" cm="1">
        <f t="array" ref="X6834">_xlfn.IFS(W6834&lt;=3, "Q1", W6834&lt;=6, "Q2", W6834&lt;=9, "Q3", W6834&lt;=12, "Q4")</f>
        <v>Q4</v>
      </c>
      <c r="Y6834" s="4">
        <f t="shared" si="426"/>
        <v>12.5</v>
      </c>
      <c r="Z6834" t="str">
        <f t="shared" si="427"/>
        <v>October</v>
      </c>
    </row>
    <row r="6835" spans="1:26" x14ac:dyDescent="0.3">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c r="V6835">
        <f t="shared" si="424"/>
        <v>0</v>
      </c>
      <c r="W6835">
        <f t="shared" si="425"/>
        <v>9</v>
      </c>
      <c r="X6835" t="str" cm="1">
        <f t="array" ref="X6835">_xlfn.IFS(W6835&lt;=3, "Q1", W6835&lt;=6, "Q2", W6835&lt;=9, "Q3", W6835&lt;=12, "Q4")</f>
        <v>Q3</v>
      </c>
      <c r="Y6835" s="4">
        <f t="shared" si="426"/>
        <v>-8.75</v>
      </c>
      <c r="Z6835" t="str">
        <f t="shared" si="427"/>
        <v>September</v>
      </c>
    </row>
    <row r="6836" spans="1:26" x14ac:dyDescent="0.3">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c r="V6836">
        <f t="shared" si="424"/>
        <v>4</v>
      </c>
      <c r="W6836">
        <f t="shared" si="425"/>
        <v>11</v>
      </c>
      <c r="X6836" t="str" cm="1">
        <f t="array" ref="X6836">_xlfn.IFS(W6836&lt;=3, "Q1", W6836&lt;=6, "Q2", W6836&lt;=9, "Q3", W6836&lt;=12, "Q4")</f>
        <v>Q4</v>
      </c>
      <c r="Y6836" s="4">
        <f t="shared" si="426"/>
        <v>14.000000000000002</v>
      </c>
      <c r="Z6836" t="str">
        <f t="shared" si="427"/>
        <v>November</v>
      </c>
    </row>
    <row r="6837" spans="1:26" x14ac:dyDescent="0.3">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c r="V6837">
        <f t="shared" si="424"/>
        <v>5</v>
      </c>
      <c r="W6837">
        <f t="shared" si="425"/>
        <v>10</v>
      </c>
      <c r="X6837" t="str" cm="1">
        <f t="array" ref="X6837">_xlfn.IFS(W6837&lt;=3, "Q1", W6837&lt;=6, "Q2", W6837&lt;=9, "Q3", W6837&lt;=12, "Q4")</f>
        <v>Q4</v>
      </c>
      <c r="Y6837" s="4">
        <f t="shared" si="426"/>
        <v>46</v>
      </c>
      <c r="Z6837" t="str">
        <f t="shared" si="427"/>
        <v>October</v>
      </c>
    </row>
    <row r="6838" spans="1:26" x14ac:dyDescent="0.3">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c r="V6838">
        <f t="shared" si="424"/>
        <v>5</v>
      </c>
      <c r="W6838">
        <f t="shared" si="425"/>
        <v>10</v>
      </c>
      <c r="X6838" t="str" cm="1">
        <f t="array" ref="X6838">_xlfn.IFS(W6838&lt;=3, "Q1", W6838&lt;=6, "Q2", W6838&lt;=9, "Q3", W6838&lt;=12, "Q4")</f>
        <v>Q4</v>
      </c>
      <c r="Y6838" s="4">
        <f t="shared" si="426"/>
        <v>41</v>
      </c>
      <c r="Z6838" t="str">
        <f t="shared" si="427"/>
        <v>October</v>
      </c>
    </row>
    <row r="6839" spans="1:26" x14ac:dyDescent="0.3">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c r="V6839">
        <f t="shared" si="424"/>
        <v>6</v>
      </c>
      <c r="W6839">
        <f t="shared" si="425"/>
        <v>7</v>
      </c>
      <c r="X6839" t="str" cm="1">
        <f t="array" ref="X6839">_xlfn.IFS(W6839&lt;=3, "Q1", W6839&lt;=6, "Q2", W6839&lt;=9, "Q3", W6839&lt;=12, "Q4")</f>
        <v>Q3</v>
      </c>
      <c r="Y6839" s="4">
        <f t="shared" si="426"/>
        <v>26</v>
      </c>
      <c r="Z6839" t="str">
        <f t="shared" si="427"/>
        <v>July</v>
      </c>
    </row>
    <row r="6840" spans="1:26" x14ac:dyDescent="0.3">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c r="V6840">
        <f t="shared" si="424"/>
        <v>4</v>
      </c>
      <c r="W6840">
        <f t="shared" si="425"/>
        <v>2</v>
      </c>
      <c r="X6840" t="str" cm="1">
        <f t="array" ref="X6840">_xlfn.IFS(W6840&lt;=3, "Q1", W6840&lt;=6, "Q2", W6840&lt;=9, "Q3", W6840&lt;=12, "Q4")</f>
        <v>Q1</v>
      </c>
      <c r="Y6840" s="4">
        <f t="shared" si="426"/>
        <v>28.000000000000004</v>
      </c>
      <c r="Z6840" t="str">
        <f t="shared" si="427"/>
        <v>February</v>
      </c>
    </row>
    <row r="6841" spans="1:26" x14ac:dyDescent="0.3">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c r="V6841">
        <f t="shared" si="424"/>
        <v>4</v>
      </c>
      <c r="W6841">
        <f t="shared" si="425"/>
        <v>2</v>
      </c>
      <c r="X6841" t="str" cm="1">
        <f t="array" ref="X6841">_xlfn.IFS(W6841&lt;=3, "Q1", W6841&lt;=6, "Q2", W6841&lt;=9, "Q3", W6841&lt;=12, "Q4")</f>
        <v>Q1</v>
      </c>
      <c r="Y6841" s="4">
        <f t="shared" si="426"/>
        <v>11.25</v>
      </c>
      <c r="Z6841" t="str">
        <f t="shared" si="427"/>
        <v>February</v>
      </c>
    </row>
    <row r="6842" spans="1:26" x14ac:dyDescent="0.3">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c r="V6842">
        <f t="shared" si="424"/>
        <v>1</v>
      </c>
      <c r="W6842">
        <f t="shared" si="425"/>
        <v>12</v>
      </c>
      <c r="X6842" t="str" cm="1">
        <f t="array" ref="X6842">_xlfn.IFS(W6842&lt;=3, "Q1", W6842&lt;=6, "Q2", W6842&lt;=9, "Q3", W6842&lt;=12, "Q4")</f>
        <v>Q4</v>
      </c>
      <c r="Y6842" s="4">
        <f t="shared" si="426"/>
        <v>-70</v>
      </c>
      <c r="Z6842" t="str">
        <f t="shared" si="427"/>
        <v>December</v>
      </c>
    </row>
    <row r="6843" spans="1:26" x14ac:dyDescent="0.3">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c r="V6843">
        <f t="shared" si="424"/>
        <v>5</v>
      </c>
      <c r="W6843">
        <f t="shared" si="425"/>
        <v>9</v>
      </c>
      <c r="X6843" t="str" cm="1">
        <f t="array" ref="X6843">_xlfn.IFS(W6843&lt;=3, "Q1", W6843&lt;=6, "Q2", W6843&lt;=9, "Q3", W6843&lt;=12, "Q4")</f>
        <v>Q3</v>
      </c>
      <c r="Y6843" s="4">
        <f t="shared" si="426"/>
        <v>8</v>
      </c>
      <c r="Z6843" t="str">
        <f t="shared" si="427"/>
        <v>September</v>
      </c>
    </row>
    <row r="6844" spans="1:26" x14ac:dyDescent="0.3">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c r="V6844">
        <f t="shared" si="424"/>
        <v>5</v>
      </c>
      <c r="W6844">
        <f t="shared" si="425"/>
        <v>9</v>
      </c>
      <c r="X6844" t="str" cm="1">
        <f t="array" ref="X6844">_xlfn.IFS(W6844&lt;=3, "Q1", W6844&lt;=6, "Q2", W6844&lt;=9, "Q3", W6844&lt;=12, "Q4")</f>
        <v>Q3</v>
      </c>
      <c r="Y6844" s="4">
        <f t="shared" si="426"/>
        <v>46</v>
      </c>
      <c r="Z6844" t="str">
        <f t="shared" si="427"/>
        <v>September</v>
      </c>
    </row>
    <row r="6845" spans="1:26" x14ac:dyDescent="0.3">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c r="V6845">
        <f t="shared" si="424"/>
        <v>5</v>
      </c>
      <c r="W6845">
        <f t="shared" si="425"/>
        <v>9</v>
      </c>
      <c r="X6845" t="str" cm="1">
        <f t="array" ref="X6845">_xlfn.IFS(W6845&lt;=3, "Q1", W6845&lt;=6, "Q2", W6845&lt;=9, "Q3", W6845&lt;=12, "Q4")</f>
        <v>Q3</v>
      </c>
      <c r="Y6845" s="4">
        <f t="shared" si="426"/>
        <v>1</v>
      </c>
      <c r="Z6845" t="str">
        <f t="shared" si="427"/>
        <v>September</v>
      </c>
    </row>
    <row r="6846" spans="1:26" x14ac:dyDescent="0.3">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c r="V6846">
        <f t="shared" si="424"/>
        <v>5</v>
      </c>
      <c r="W6846">
        <f t="shared" si="425"/>
        <v>9</v>
      </c>
      <c r="X6846" t="str" cm="1">
        <f t="array" ref="X6846">_xlfn.IFS(W6846&lt;=3, "Q1", W6846&lt;=6, "Q2", W6846&lt;=9, "Q3", W6846&lt;=12, "Q4")</f>
        <v>Q3</v>
      </c>
      <c r="Y6846" s="4">
        <f t="shared" si="426"/>
        <v>28.999999999999996</v>
      </c>
      <c r="Z6846" t="str">
        <f t="shared" si="427"/>
        <v>September</v>
      </c>
    </row>
    <row r="6847" spans="1:26" x14ac:dyDescent="0.3">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c r="V6847">
        <f t="shared" si="424"/>
        <v>6</v>
      </c>
      <c r="W6847">
        <f t="shared" si="425"/>
        <v>7</v>
      </c>
      <c r="X6847" t="str" cm="1">
        <f t="array" ref="X6847">_xlfn.IFS(W6847&lt;=3, "Q1", W6847&lt;=6, "Q2", W6847&lt;=9, "Q3", W6847&lt;=12, "Q4")</f>
        <v>Q3</v>
      </c>
      <c r="Y6847" s="4">
        <f t="shared" si="426"/>
        <v>10</v>
      </c>
      <c r="Z6847" t="str">
        <f t="shared" si="427"/>
        <v>July</v>
      </c>
    </row>
    <row r="6848" spans="1:26" x14ac:dyDescent="0.3">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c r="V6848">
        <f t="shared" si="424"/>
        <v>5</v>
      </c>
      <c r="W6848">
        <f t="shared" si="425"/>
        <v>5</v>
      </c>
      <c r="X6848" t="str" cm="1">
        <f t="array" ref="X6848">_xlfn.IFS(W6848&lt;=3, "Q1", W6848&lt;=6, "Q2", W6848&lt;=9, "Q3", W6848&lt;=12, "Q4")</f>
        <v>Q2</v>
      </c>
      <c r="Y6848" s="4">
        <f t="shared" si="426"/>
        <v>45</v>
      </c>
      <c r="Z6848" t="str">
        <f t="shared" si="427"/>
        <v>May</v>
      </c>
    </row>
    <row r="6849" spans="1:26" x14ac:dyDescent="0.3">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c r="V6849">
        <f t="shared" si="424"/>
        <v>4</v>
      </c>
      <c r="W6849">
        <f t="shared" si="425"/>
        <v>7</v>
      </c>
      <c r="X6849" t="str" cm="1">
        <f t="array" ref="X6849">_xlfn.IFS(W6849&lt;=3, "Q1", W6849&lt;=6, "Q2", W6849&lt;=9, "Q3", W6849&lt;=12, "Q4")</f>
        <v>Q3</v>
      </c>
      <c r="Y6849" s="4">
        <f t="shared" si="426"/>
        <v>6.25</v>
      </c>
      <c r="Z6849" t="str">
        <f t="shared" si="427"/>
        <v>July</v>
      </c>
    </row>
    <row r="6850" spans="1:26" x14ac:dyDescent="0.3">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c r="V6850">
        <f t="shared" si="424"/>
        <v>3</v>
      </c>
      <c r="W6850">
        <f t="shared" si="425"/>
        <v>6</v>
      </c>
      <c r="X6850" t="str" cm="1">
        <f t="array" ref="X6850">_xlfn.IFS(W6850&lt;=3, "Q1", W6850&lt;=6, "Q2", W6850&lt;=9, "Q3", W6850&lt;=12, "Q4")</f>
        <v>Q2</v>
      </c>
      <c r="Y6850" s="4">
        <f t="shared" si="426"/>
        <v>35</v>
      </c>
      <c r="Z6850" t="str">
        <f t="shared" si="427"/>
        <v>June</v>
      </c>
    </row>
    <row r="6851" spans="1:26" x14ac:dyDescent="0.3">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c r="V6851">
        <f t="shared" ref="V6851:V6914" si="428">D6851-C6851</f>
        <v>5</v>
      </c>
      <c r="W6851">
        <f t="shared" ref="W6851:W6914" si="429">MONTH(C6851)</f>
        <v>4</v>
      </c>
      <c r="X6851" t="str" cm="1">
        <f t="array" ref="X6851">_xlfn.IFS(W6851&lt;=3, "Q1", W6851&lt;=6, "Q2", W6851&lt;=9, "Q3", W6851&lt;=12, "Q4")</f>
        <v>Q2</v>
      </c>
      <c r="Y6851" s="4">
        <f t="shared" ref="Y6851:Y6914" si="430">(U6851/R6851)*100</f>
        <v>46</v>
      </c>
      <c r="Z6851" t="str">
        <f t="shared" ref="Z6851:Z6914" si="431">TEXT(C6851, "mmmm")</f>
        <v>April</v>
      </c>
    </row>
    <row r="6852" spans="1:26" x14ac:dyDescent="0.3">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c r="V6852">
        <f t="shared" si="428"/>
        <v>4</v>
      </c>
      <c r="W6852">
        <f t="shared" si="429"/>
        <v>1</v>
      </c>
      <c r="X6852" t="str" cm="1">
        <f t="array" ref="X6852">_xlfn.IFS(W6852&lt;=3, "Q1", W6852&lt;=6, "Q2", W6852&lt;=9, "Q3", W6852&lt;=12, "Q4")</f>
        <v>Q1</v>
      </c>
      <c r="Y6852" s="4">
        <f t="shared" si="430"/>
        <v>26</v>
      </c>
      <c r="Z6852" t="str">
        <f t="shared" si="431"/>
        <v>January</v>
      </c>
    </row>
    <row r="6853" spans="1:26" x14ac:dyDescent="0.3">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c r="V6853">
        <f t="shared" si="428"/>
        <v>4</v>
      </c>
      <c r="W6853">
        <f t="shared" si="429"/>
        <v>1</v>
      </c>
      <c r="X6853" t="str" cm="1">
        <f t="array" ref="X6853">_xlfn.IFS(W6853&lt;=3, "Q1", W6853&lt;=6, "Q2", W6853&lt;=9, "Q3", W6853&lt;=12, "Q4")</f>
        <v>Q1</v>
      </c>
      <c r="Y6853" s="4">
        <f t="shared" si="430"/>
        <v>47</v>
      </c>
      <c r="Z6853" t="str">
        <f t="shared" si="431"/>
        <v>January</v>
      </c>
    </row>
    <row r="6854" spans="1:26" x14ac:dyDescent="0.3">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c r="V6854">
        <f t="shared" si="428"/>
        <v>5</v>
      </c>
      <c r="W6854">
        <f t="shared" si="429"/>
        <v>12</v>
      </c>
      <c r="X6854" t="str" cm="1">
        <f t="array" ref="X6854">_xlfn.IFS(W6854&lt;=3, "Q1", W6854&lt;=6, "Q2", W6854&lt;=9, "Q3", W6854&lt;=12, "Q4")</f>
        <v>Q4</v>
      </c>
      <c r="Y6854" s="4">
        <f t="shared" si="430"/>
        <v>28.000000000000004</v>
      </c>
      <c r="Z6854" t="str">
        <f t="shared" si="431"/>
        <v>December</v>
      </c>
    </row>
    <row r="6855" spans="1:26" x14ac:dyDescent="0.3">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c r="V6855">
        <f t="shared" si="428"/>
        <v>5</v>
      </c>
      <c r="W6855">
        <f t="shared" si="429"/>
        <v>12</v>
      </c>
      <c r="X6855" t="str" cm="1">
        <f t="array" ref="X6855">_xlfn.IFS(W6855&lt;=3, "Q1", W6855&lt;=6, "Q2", W6855&lt;=9, "Q3", W6855&lt;=12, "Q4")</f>
        <v>Q4</v>
      </c>
      <c r="Y6855" s="4">
        <f t="shared" si="430"/>
        <v>30</v>
      </c>
      <c r="Z6855" t="str">
        <f t="shared" si="431"/>
        <v>December</v>
      </c>
    </row>
    <row r="6856" spans="1:26" x14ac:dyDescent="0.3">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c r="V6856">
        <f t="shared" si="428"/>
        <v>5</v>
      </c>
      <c r="W6856">
        <f t="shared" si="429"/>
        <v>12</v>
      </c>
      <c r="X6856" t="str" cm="1">
        <f t="array" ref="X6856">_xlfn.IFS(W6856&lt;=3, "Q1", W6856&lt;=6, "Q2", W6856&lt;=9, "Q3", W6856&lt;=12, "Q4")</f>
        <v>Q4</v>
      </c>
      <c r="Y6856" s="4">
        <f t="shared" si="430"/>
        <v>4.0000000000000009</v>
      </c>
      <c r="Z6856" t="str">
        <f t="shared" si="431"/>
        <v>December</v>
      </c>
    </row>
    <row r="6857" spans="1:26" x14ac:dyDescent="0.3">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c r="V6857">
        <f t="shared" si="428"/>
        <v>5</v>
      </c>
      <c r="W6857">
        <f t="shared" si="429"/>
        <v>12</v>
      </c>
      <c r="X6857" t="str" cm="1">
        <f t="array" ref="X6857">_xlfn.IFS(W6857&lt;=3, "Q1", W6857&lt;=6, "Q2", W6857&lt;=9, "Q3", W6857&lt;=12, "Q4")</f>
        <v>Q4</v>
      </c>
      <c r="Y6857" s="4">
        <f t="shared" si="430"/>
        <v>46</v>
      </c>
      <c r="Z6857" t="str">
        <f t="shared" si="431"/>
        <v>December</v>
      </c>
    </row>
    <row r="6858" spans="1:26" x14ac:dyDescent="0.3">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c r="V6858">
        <f t="shared" si="428"/>
        <v>5</v>
      </c>
      <c r="W6858">
        <f t="shared" si="429"/>
        <v>12</v>
      </c>
      <c r="X6858" t="str" cm="1">
        <f t="array" ref="X6858">_xlfn.IFS(W6858&lt;=3, "Q1", W6858&lt;=6, "Q2", W6858&lt;=9, "Q3", W6858&lt;=12, "Q4")</f>
        <v>Q4</v>
      </c>
      <c r="Y6858" s="4">
        <f t="shared" si="430"/>
        <v>47</v>
      </c>
      <c r="Z6858" t="str">
        <f t="shared" si="431"/>
        <v>December</v>
      </c>
    </row>
    <row r="6859" spans="1:26" x14ac:dyDescent="0.3">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c r="V6859">
        <f t="shared" si="428"/>
        <v>5</v>
      </c>
      <c r="W6859">
        <f t="shared" si="429"/>
        <v>4</v>
      </c>
      <c r="X6859" t="str" cm="1">
        <f t="array" ref="X6859">_xlfn.IFS(W6859&lt;=3, "Q1", W6859&lt;=6, "Q2", W6859&lt;=9, "Q3", W6859&lt;=12, "Q4")</f>
        <v>Q2</v>
      </c>
      <c r="Y6859" s="4">
        <f t="shared" si="430"/>
        <v>48</v>
      </c>
      <c r="Z6859" t="str">
        <f t="shared" si="431"/>
        <v>April</v>
      </c>
    </row>
    <row r="6860" spans="1:26" x14ac:dyDescent="0.3">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c r="V6860">
        <f t="shared" si="428"/>
        <v>5</v>
      </c>
      <c r="W6860">
        <f t="shared" si="429"/>
        <v>4</v>
      </c>
      <c r="X6860" t="str" cm="1">
        <f t="array" ref="X6860">_xlfn.IFS(W6860&lt;=3, "Q1", W6860&lt;=6, "Q2", W6860&lt;=9, "Q3", W6860&lt;=12, "Q4")</f>
        <v>Q2</v>
      </c>
      <c r="Y6860" s="4">
        <f t="shared" si="430"/>
        <v>47</v>
      </c>
      <c r="Z6860" t="str">
        <f t="shared" si="431"/>
        <v>April</v>
      </c>
    </row>
    <row r="6861" spans="1:26" x14ac:dyDescent="0.3">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c r="V6861">
        <f t="shared" si="428"/>
        <v>5</v>
      </c>
      <c r="W6861">
        <f t="shared" si="429"/>
        <v>4</v>
      </c>
      <c r="X6861" t="str" cm="1">
        <f t="array" ref="X6861">_xlfn.IFS(W6861&lt;=3, "Q1", W6861&lt;=6, "Q2", W6861&lt;=9, "Q3", W6861&lt;=12, "Q4")</f>
        <v>Q2</v>
      </c>
      <c r="Y6861" s="4">
        <f t="shared" si="430"/>
        <v>32.999999999999993</v>
      </c>
      <c r="Z6861" t="str">
        <f t="shared" si="431"/>
        <v>April</v>
      </c>
    </row>
    <row r="6862" spans="1:26" x14ac:dyDescent="0.3">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c r="V6862">
        <f t="shared" si="428"/>
        <v>5</v>
      </c>
      <c r="W6862">
        <f t="shared" si="429"/>
        <v>4</v>
      </c>
      <c r="X6862" t="str" cm="1">
        <f t="array" ref="X6862">_xlfn.IFS(W6862&lt;=3, "Q1", W6862&lt;=6, "Q2", W6862&lt;=9, "Q3", W6862&lt;=12, "Q4")</f>
        <v>Q2</v>
      </c>
      <c r="Y6862" s="4">
        <f t="shared" si="430"/>
        <v>17</v>
      </c>
      <c r="Z6862" t="str">
        <f t="shared" si="431"/>
        <v>April</v>
      </c>
    </row>
    <row r="6863" spans="1:26" x14ac:dyDescent="0.3">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c r="V6863">
        <f t="shared" si="428"/>
        <v>5</v>
      </c>
      <c r="W6863">
        <f t="shared" si="429"/>
        <v>4</v>
      </c>
      <c r="X6863" t="str" cm="1">
        <f t="array" ref="X6863">_xlfn.IFS(W6863&lt;=3, "Q1", W6863&lt;=6, "Q2", W6863&lt;=9, "Q3", W6863&lt;=12, "Q4")</f>
        <v>Q2</v>
      </c>
      <c r="Y6863" s="4">
        <f t="shared" si="430"/>
        <v>49.000000000000007</v>
      </c>
      <c r="Z6863" t="str">
        <f t="shared" si="431"/>
        <v>April</v>
      </c>
    </row>
    <row r="6864" spans="1:26" x14ac:dyDescent="0.3">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c r="V6864">
        <f t="shared" si="428"/>
        <v>5</v>
      </c>
      <c r="W6864">
        <f t="shared" si="429"/>
        <v>4</v>
      </c>
      <c r="X6864" t="str" cm="1">
        <f t="array" ref="X6864">_xlfn.IFS(W6864&lt;=3, "Q1", W6864&lt;=6, "Q2", W6864&lt;=9, "Q3", W6864&lt;=12, "Q4")</f>
        <v>Q2</v>
      </c>
      <c r="Y6864" s="4">
        <f t="shared" si="430"/>
        <v>-8.75</v>
      </c>
      <c r="Z6864" t="str">
        <f t="shared" si="431"/>
        <v>April</v>
      </c>
    </row>
    <row r="6865" spans="1:26" x14ac:dyDescent="0.3">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c r="V6865">
        <f t="shared" si="428"/>
        <v>7</v>
      </c>
      <c r="W6865">
        <f t="shared" si="429"/>
        <v>12</v>
      </c>
      <c r="X6865" t="str" cm="1">
        <f t="array" ref="X6865">_xlfn.IFS(W6865&lt;=3, "Q1", W6865&lt;=6, "Q2", W6865&lt;=9, "Q3", W6865&lt;=12, "Q4")</f>
        <v>Q4</v>
      </c>
      <c r="Y6865" s="4">
        <f t="shared" si="430"/>
        <v>35</v>
      </c>
      <c r="Z6865" t="str">
        <f t="shared" si="431"/>
        <v>December</v>
      </c>
    </row>
    <row r="6866" spans="1:26" x14ac:dyDescent="0.3">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c r="V6866">
        <f t="shared" si="428"/>
        <v>7</v>
      </c>
      <c r="W6866">
        <f t="shared" si="429"/>
        <v>8</v>
      </c>
      <c r="X6866" t="str" cm="1">
        <f t="array" ref="X6866">_xlfn.IFS(W6866&lt;=3, "Q1", W6866&lt;=6, "Q2", W6866&lt;=9, "Q3", W6866&lt;=12, "Q4")</f>
        <v>Q3</v>
      </c>
      <c r="Y6866" s="4">
        <f t="shared" si="430"/>
        <v>37.499999999999993</v>
      </c>
      <c r="Z6866" t="str">
        <f t="shared" si="431"/>
        <v>August</v>
      </c>
    </row>
    <row r="6867" spans="1:26" x14ac:dyDescent="0.3">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c r="V6867">
        <f t="shared" si="428"/>
        <v>7</v>
      </c>
      <c r="W6867">
        <f t="shared" si="429"/>
        <v>8</v>
      </c>
      <c r="X6867" t="str" cm="1">
        <f t="array" ref="X6867">_xlfn.IFS(W6867&lt;=3, "Q1", W6867&lt;=6, "Q2", W6867&lt;=9, "Q3", W6867&lt;=12, "Q4")</f>
        <v>Q3</v>
      </c>
      <c r="Y6867" s="4">
        <f t="shared" si="430"/>
        <v>-22.5</v>
      </c>
      <c r="Z6867" t="str">
        <f t="shared" si="431"/>
        <v>August</v>
      </c>
    </row>
    <row r="6868" spans="1:26" x14ac:dyDescent="0.3">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c r="V6868">
        <f t="shared" si="428"/>
        <v>7</v>
      </c>
      <c r="W6868">
        <f t="shared" si="429"/>
        <v>8</v>
      </c>
      <c r="X6868" t="str" cm="1">
        <f t="array" ref="X6868">_xlfn.IFS(W6868&lt;=3, "Q1", W6868&lt;=6, "Q2", W6868&lt;=9, "Q3", W6868&lt;=12, "Q4")</f>
        <v>Q3</v>
      </c>
      <c r="Y6868" s="4">
        <f t="shared" si="430"/>
        <v>36</v>
      </c>
      <c r="Z6868" t="str">
        <f t="shared" si="431"/>
        <v>August</v>
      </c>
    </row>
    <row r="6869" spans="1:26" x14ac:dyDescent="0.3">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c r="V6869">
        <f t="shared" si="428"/>
        <v>7</v>
      </c>
      <c r="W6869">
        <f t="shared" si="429"/>
        <v>8</v>
      </c>
      <c r="X6869" t="str" cm="1">
        <f t="array" ref="X6869">_xlfn.IFS(W6869&lt;=3, "Q1", W6869&lt;=6, "Q2", W6869&lt;=9, "Q3", W6869&lt;=12, "Q4")</f>
        <v>Q3</v>
      </c>
      <c r="Y6869" s="4">
        <f t="shared" si="430"/>
        <v>-25</v>
      </c>
      <c r="Z6869" t="str">
        <f t="shared" si="431"/>
        <v>August</v>
      </c>
    </row>
    <row r="6870" spans="1:26" x14ac:dyDescent="0.3">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c r="V6870">
        <f t="shared" si="428"/>
        <v>7</v>
      </c>
      <c r="W6870">
        <f t="shared" si="429"/>
        <v>8</v>
      </c>
      <c r="X6870" t="str" cm="1">
        <f t="array" ref="X6870">_xlfn.IFS(W6870&lt;=3, "Q1", W6870&lt;=6, "Q2", W6870&lt;=9, "Q3", W6870&lt;=12, "Q4")</f>
        <v>Q3</v>
      </c>
      <c r="Y6870" s="4">
        <f t="shared" si="430"/>
        <v>6.25</v>
      </c>
      <c r="Z6870" t="str">
        <f t="shared" si="431"/>
        <v>August</v>
      </c>
    </row>
    <row r="6871" spans="1:26" x14ac:dyDescent="0.3">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c r="V6871">
        <f t="shared" si="428"/>
        <v>7</v>
      </c>
      <c r="W6871">
        <f t="shared" si="429"/>
        <v>8</v>
      </c>
      <c r="X6871" t="str" cm="1">
        <f t="array" ref="X6871">_xlfn.IFS(W6871&lt;=3, "Q1", W6871&lt;=6, "Q2", W6871&lt;=9, "Q3", W6871&lt;=12, "Q4")</f>
        <v>Q3</v>
      </c>
      <c r="Y6871" s="4">
        <f t="shared" si="430"/>
        <v>47.999999999999993</v>
      </c>
      <c r="Z6871" t="str">
        <f t="shared" si="431"/>
        <v>August</v>
      </c>
    </row>
    <row r="6872" spans="1:26" x14ac:dyDescent="0.3">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c r="V6872">
        <f t="shared" si="428"/>
        <v>7</v>
      </c>
      <c r="W6872">
        <f t="shared" si="429"/>
        <v>8</v>
      </c>
      <c r="X6872" t="str" cm="1">
        <f t="array" ref="X6872">_xlfn.IFS(W6872&lt;=3, "Q1", W6872&lt;=6, "Q2", W6872&lt;=9, "Q3", W6872&lt;=12, "Q4")</f>
        <v>Q3</v>
      </c>
      <c r="Y6872" s="4">
        <f t="shared" si="430"/>
        <v>44.999999999999993</v>
      </c>
      <c r="Z6872" t="str">
        <f t="shared" si="431"/>
        <v>August</v>
      </c>
    </row>
    <row r="6873" spans="1:26" x14ac:dyDescent="0.3">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c r="V6873">
        <f t="shared" si="428"/>
        <v>3</v>
      </c>
      <c r="W6873">
        <f t="shared" si="429"/>
        <v>12</v>
      </c>
      <c r="X6873" t="str" cm="1">
        <f t="array" ref="X6873">_xlfn.IFS(W6873&lt;=3, "Q1", W6873&lt;=6, "Q2", W6873&lt;=9, "Q3", W6873&lt;=12, "Q4")</f>
        <v>Q4</v>
      </c>
      <c r="Y6873" s="4">
        <f t="shared" si="430"/>
        <v>32.5</v>
      </c>
      <c r="Z6873" t="str">
        <f t="shared" si="431"/>
        <v>December</v>
      </c>
    </row>
    <row r="6874" spans="1:26" x14ac:dyDescent="0.3">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c r="V6874">
        <f t="shared" si="428"/>
        <v>3</v>
      </c>
      <c r="W6874">
        <f t="shared" si="429"/>
        <v>12</v>
      </c>
      <c r="X6874" t="str" cm="1">
        <f t="array" ref="X6874">_xlfn.IFS(W6874&lt;=3, "Q1", W6874&lt;=6, "Q2", W6874&lt;=9, "Q3", W6874&lt;=12, "Q4")</f>
        <v>Q4</v>
      </c>
      <c r="Y6874" s="4">
        <f t="shared" si="430"/>
        <v>46.999999999999993</v>
      </c>
      <c r="Z6874" t="str">
        <f t="shared" si="431"/>
        <v>December</v>
      </c>
    </row>
    <row r="6875" spans="1:26" x14ac:dyDescent="0.3">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c r="V6875">
        <f t="shared" si="428"/>
        <v>5</v>
      </c>
      <c r="W6875">
        <f t="shared" si="429"/>
        <v>10</v>
      </c>
      <c r="X6875" t="str" cm="1">
        <f t="array" ref="X6875">_xlfn.IFS(W6875&lt;=3, "Q1", W6875&lt;=6, "Q2", W6875&lt;=9, "Q3", W6875&lt;=12, "Q4")</f>
        <v>Q4</v>
      </c>
      <c r="Y6875" s="4">
        <f t="shared" si="430"/>
        <v>-160</v>
      </c>
      <c r="Z6875" t="str">
        <f t="shared" si="431"/>
        <v>October</v>
      </c>
    </row>
    <row r="6876" spans="1:26" x14ac:dyDescent="0.3">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c r="V6876">
        <f t="shared" si="428"/>
        <v>5</v>
      </c>
      <c r="W6876">
        <f t="shared" si="429"/>
        <v>10</v>
      </c>
      <c r="X6876" t="str" cm="1">
        <f t="array" ref="X6876">_xlfn.IFS(W6876&lt;=3, "Q1", W6876&lt;=6, "Q2", W6876&lt;=9, "Q3", W6876&lt;=12, "Q4")</f>
        <v>Q4</v>
      </c>
      <c r="Y6876" s="4">
        <f t="shared" si="430"/>
        <v>-15.000000000000002</v>
      </c>
      <c r="Z6876" t="str">
        <f t="shared" si="431"/>
        <v>October</v>
      </c>
    </row>
    <row r="6877" spans="1:26" x14ac:dyDescent="0.3">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c r="V6877">
        <f t="shared" si="428"/>
        <v>5</v>
      </c>
      <c r="W6877">
        <f t="shared" si="429"/>
        <v>9</v>
      </c>
      <c r="X6877" t="str" cm="1">
        <f t="array" ref="X6877">_xlfn.IFS(W6877&lt;=3, "Q1", W6877&lt;=6, "Q2", W6877&lt;=9, "Q3", W6877&lt;=12, "Q4")</f>
        <v>Q3</v>
      </c>
      <c r="Y6877" s="4">
        <f t="shared" si="430"/>
        <v>47</v>
      </c>
      <c r="Z6877" t="str">
        <f t="shared" si="431"/>
        <v>September</v>
      </c>
    </row>
    <row r="6878" spans="1:26" x14ac:dyDescent="0.3">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c r="V6878">
        <f t="shared" si="428"/>
        <v>5</v>
      </c>
      <c r="W6878">
        <f t="shared" si="429"/>
        <v>9</v>
      </c>
      <c r="X6878" t="str" cm="1">
        <f t="array" ref="X6878">_xlfn.IFS(W6878&lt;=3, "Q1", W6878&lt;=6, "Q2", W6878&lt;=9, "Q3", W6878&lt;=12, "Q4")</f>
        <v>Q3</v>
      </c>
      <c r="Y6878" s="4">
        <f t="shared" si="430"/>
        <v>19</v>
      </c>
      <c r="Z6878" t="str">
        <f t="shared" si="431"/>
        <v>September</v>
      </c>
    </row>
    <row r="6879" spans="1:26" x14ac:dyDescent="0.3">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c r="V6879">
        <f t="shared" si="428"/>
        <v>0</v>
      </c>
      <c r="W6879">
        <f t="shared" si="429"/>
        <v>10</v>
      </c>
      <c r="X6879" t="str" cm="1">
        <f t="array" ref="X6879">_xlfn.IFS(W6879&lt;=3, "Q1", W6879&lt;=6, "Q2", W6879&lt;=9, "Q3", W6879&lt;=12, "Q4")</f>
        <v>Q4</v>
      </c>
      <c r="Y6879" s="4">
        <f t="shared" si="430"/>
        <v>-72.5</v>
      </c>
      <c r="Z6879" t="str">
        <f t="shared" si="431"/>
        <v>October</v>
      </c>
    </row>
    <row r="6880" spans="1:26" x14ac:dyDescent="0.3">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c r="V6880">
        <f t="shared" si="428"/>
        <v>0</v>
      </c>
      <c r="W6880">
        <f t="shared" si="429"/>
        <v>10</v>
      </c>
      <c r="X6880" t="str" cm="1">
        <f t="array" ref="X6880">_xlfn.IFS(W6880&lt;=3, "Q1", W6880&lt;=6, "Q2", W6880&lt;=9, "Q3", W6880&lt;=12, "Q4")</f>
        <v>Q4</v>
      </c>
      <c r="Y6880" s="4">
        <f t="shared" si="430"/>
        <v>35</v>
      </c>
      <c r="Z6880" t="str">
        <f t="shared" si="431"/>
        <v>October</v>
      </c>
    </row>
    <row r="6881" spans="1:26" x14ac:dyDescent="0.3">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c r="V6881">
        <f t="shared" si="428"/>
        <v>4</v>
      </c>
      <c r="W6881">
        <f t="shared" si="429"/>
        <v>12</v>
      </c>
      <c r="X6881" t="str" cm="1">
        <f t="array" ref="X6881">_xlfn.IFS(W6881&lt;=3, "Q1", W6881&lt;=6, "Q2", W6881&lt;=9, "Q3", W6881&lt;=12, "Q4")</f>
        <v>Q4</v>
      </c>
      <c r="Y6881" s="4">
        <f t="shared" si="430"/>
        <v>6.25</v>
      </c>
      <c r="Z6881" t="str">
        <f t="shared" si="431"/>
        <v>December</v>
      </c>
    </row>
    <row r="6882" spans="1:26" x14ac:dyDescent="0.3">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c r="V6882">
        <f t="shared" si="428"/>
        <v>4</v>
      </c>
      <c r="W6882">
        <f t="shared" si="429"/>
        <v>12</v>
      </c>
      <c r="X6882" t="str" cm="1">
        <f t="array" ref="X6882">_xlfn.IFS(W6882&lt;=3, "Q1", W6882&lt;=6, "Q2", W6882&lt;=9, "Q3", W6882&lt;=12, "Q4")</f>
        <v>Q4</v>
      </c>
      <c r="Y6882" s="4">
        <f t="shared" si="430"/>
        <v>48</v>
      </c>
      <c r="Z6882" t="str">
        <f t="shared" si="431"/>
        <v>December</v>
      </c>
    </row>
    <row r="6883" spans="1:26" x14ac:dyDescent="0.3">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c r="V6883">
        <f t="shared" si="428"/>
        <v>4</v>
      </c>
      <c r="W6883">
        <f t="shared" si="429"/>
        <v>12</v>
      </c>
      <c r="X6883" t="str" cm="1">
        <f t="array" ref="X6883">_xlfn.IFS(W6883&lt;=3, "Q1", W6883&lt;=6, "Q2", W6883&lt;=9, "Q3", W6883&lt;=12, "Q4")</f>
        <v>Q4</v>
      </c>
      <c r="Y6883" s="4">
        <f t="shared" si="430"/>
        <v>21</v>
      </c>
      <c r="Z6883" t="str">
        <f t="shared" si="431"/>
        <v>December</v>
      </c>
    </row>
    <row r="6884" spans="1:26" x14ac:dyDescent="0.3">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c r="V6884">
        <f t="shared" si="428"/>
        <v>4</v>
      </c>
      <c r="W6884">
        <f t="shared" si="429"/>
        <v>12</v>
      </c>
      <c r="X6884" t="str" cm="1">
        <f t="array" ref="X6884">_xlfn.IFS(W6884&lt;=3, "Q1", W6884&lt;=6, "Q2", W6884&lt;=9, "Q3", W6884&lt;=12, "Q4")</f>
        <v>Q4</v>
      </c>
      <c r="Y6884" s="4">
        <f t="shared" si="430"/>
        <v>2</v>
      </c>
      <c r="Z6884" t="str">
        <f t="shared" si="431"/>
        <v>December</v>
      </c>
    </row>
    <row r="6885" spans="1:26" x14ac:dyDescent="0.3">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c r="V6885">
        <f t="shared" si="428"/>
        <v>4</v>
      </c>
      <c r="W6885">
        <f t="shared" si="429"/>
        <v>12</v>
      </c>
      <c r="X6885" t="str" cm="1">
        <f t="array" ref="X6885">_xlfn.IFS(W6885&lt;=3, "Q1", W6885&lt;=6, "Q2", W6885&lt;=9, "Q3", W6885&lt;=12, "Q4")</f>
        <v>Q4</v>
      </c>
      <c r="Y6885" s="4">
        <f t="shared" si="430"/>
        <v>46</v>
      </c>
      <c r="Z6885" t="str">
        <f t="shared" si="431"/>
        <v>December</v>
      </c>
    </row>
    <row r="6886" spans="1:26" x14ac:dyDescent="0.3">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c r="V6886">
        <f t="shared" si="428"/>
        <v>4</v>
      </c>
      <c r="W6886">
        <f t="shared" si="429"/>
        <v>5</v>
      </c>
      <c r="X6886" t="str" cm="1">
        <f t="array" ref="X6886">_xlfn.IFS(W6886&lt;=3, "Q1", W6886&lt;=6, "Q2", W6886&lt;=9, "Q3", W6886&lt;=12, "Q4")</f>
        <v>Q2</v>
      </c>
      <c r="Y6886" s="4">
        <f t="shared" si="430"/>
        <v>30</v>
      </c>
      <c r="Z6886" t="str">
        <f t="shared" si="431"/>
        <v>May</v>
      </c>
    </row>
    <row r="6887" spans="1:26" x14ac:dyDescent="0.3">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c r="V6887">
        <f t="shared" si="428"/>
        <v>7</v>
      </c>
      <c r="W6887">
        <f t="shared" si="429"/>
        <v>9</v>
      </c>
      <c r="X6887" t="str" cm="1">
        <f t="array" ref="X6887">_xlfn.IFS(W6887&lt;=3, "Q1", W6887&lt;=6, "Q2", W6887&lt;=9, "Q3", W6887&lt;=12, "Q4")</f>
        <v>Q3</v>
      </c>
      <c r="Y6887" s="4">
        <f t="shared" si="430"/>
        <v>23.750000000000004</v>
      </c>
      <c r="Z6887" t="str">
        <f t="shared" si="431"/>
        <v>September</v>
      </c>
    </row>
    <row r="6888" spans="1:26" x14ac:dyDescent="0.3">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c r="V6888">
        <f t="shared" si="428"/>
        <v>7</v>
      </c>
      <c r="W6888">
        <f t="shared" si="429"/>
        <v>9</v>
      </c>
      <c r="X6888" t="str" cm="1">
        <f t="array" ref="X6888">_xlfn.IFS(W6888&lt;=3, "Q1", W6888&lt;=6, "Q2", W6888&lt;=9, "Q3", W6888&lt;=12, "Q4")</f>
        <v>Q3</v>
      </c>
      <c r="Y6888" s="4">
        <f t="shared" si="430"/>
        <v>-21.666666666666664</v>
      </c>
      <c r="Z6888" t="str">
        <f t="shared" si="431"/>
        <v>September</v>
      </c>
    </row>
    <row r="6889" spans="1:26" x14ac:dyDescent="0.3">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c r="V6889">
        <f t="shared" si="428"/>
        <v>7</v>
      </c>
      <c r="W6889">
        <f t="shared" si="429"/>
        <v>4</v>
      </c>
      <c r="X6889" t="str" cm="1">
        <f t="array" ref="X6889">_xlfn.IFS(W6889&lt;=3, "Q1", W6889&lt;=6, "Q2", W6889&lt;=9, "Q3", W6889&lt;=12, "Q4")</f>
        <v>Q2</v>
      </c>
      <c r="Y6889" s="4">
        <f t="shared" si="430"/>
        <v>46</v>
      </c>
      <c r="Z6889" t="str">
        <f t="shared" si="431"/>
        <v>April</v>
      </c>
    </row>
    <row r="6890" spans="1:26" x14ac:dyDescent="0.3">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c r="V6890">
        <f t="shared" si="428"/>
        <v>7</v>
      </c>
      <c r="W6890">
        <f t="shared" si="429"/>
        <v>4</v>
      </c>
      <c r="X6890" t="str" cm="1">
        <f t="array" ref="X6890">_xlfn.IFS(W6890&lt;=3, "Q1", W6890&lt;=6, "Q2", W6890&lt;=9, "Q3", W6890&lt;=12, "Q4")</f>
        <v>Q2</v>
      </c>
      <c r="Y6890" s="4">
        <f t="shared" si="430"/>
        <v>37.500000000000007</v>
      </c>
      <c r="Z6890" t="str">
        <f t="shared" si="431"/>
        <v>April</v>
      </c>
    </row>
    <row r="6891" spans="1:26" x14ac:dyDescent="0.3">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c r="V6891">
        <f t="shared" si="428"/>
        <v>4</v>
      </c>
      <c r="W6891">
        <f t="shared" si="429"/>
        <v>9</v>
      </c>
      <c r="X6891" t="str" cm="1">
        <f t="array" ref="X6891">_xlfn.IFS(W6891&lt;=3, "Q1", W6891&lt;=6, "Q2", W6891&lt;=9, "Q3", W6891&lt;=12, "Q4")</f>
        <v>Q3</v>
      </c>
      <c r="Y6891" s="4">
        <f t="shared" si="430"/>
        <v>27.999999999999996</v>
      </c>
      <c r="Z6891" t="str">
        <f t="shared" si="431"/>
        <v>September</v>
      </c>
    </row>
    <row r="6892" spans="1:26" x14ac:dyDescent="0.3">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c r="V6892">
        <f t="shared" si="428"/>
        <v>4</v>
      </c>
      <c r="W6892">
        <f t="shared" si="429"/>
        <v>9</v>
      </c>
      <c r="X6892" t="str" cm="1">
        <f t="array" ref="X6892">_xlfn.IFS(W6892&lt;=3, "Q1", W6892&lt;=6, "Q2", W6892&lt;=9, "Q3", W6892&lt;=12, "Q4")</f>
        <v>Q3</v>
      </c>
      <c r="Y6892" s="4">
        <f t="shared" si="430"/>
        <v>48</v>
      </c>
      <c r="Z6892" t="str">
        <f t="shared" si="431"/>
        <v>September</v>
      </c>
    </row>
    <row r="6893" spans="1:26" x14ac:dyDescent="0.3">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c r="V6893">
        <f t="shared" si="428"/>
        <v>4</v>
      </c>
      <c r="W6893">
        <f t="shared" si="429"/>
        <v>9</v>
      </c>
      <c r="X6893" t="str" cm="1">
        <f t="array" ref="X6893">_xlfn.IFS(W6893&lt;=3, "Q1", W6893&lt;=6, "Q2", W6893&lt;=9, "Q3", W6893&lt;=12, "Q4")</f>
        <v>Q3</v>
      </c>
      <c r="Y6893" s="4">
        <f t="shared" si="430"/>
        <v>30.000000000000004</v>
      </c>
      <c r="Z6893" t="str">
        <f t="shared" si="431"/>
        <v>September</v>
      </c>
    </row>
    <row r="6894" spans="1:26" x14ac:dyDescent="0.3">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c r="V6894">
        <f t="shared" si="428"/>
        <v>4</v>
      </c>
      <c r="W6894">
        <f t="shared" si="429"/>
        <v>9</v>
      </c>
      <c r="X6894" t="str" cm="1">
        <f t="array" ref="X6894">_xlfn.IFS(W6894&lt;=3, "Q1", W6894&lt;=6, "Q2", W6894&lt;=9, "Q3", W6894&lt;=12, "Q4")</f>
        <v>Q3</v>
      </c>
      <c r="Y6894" s="4">
        <f t="shared" si="430"/>
        <v>47.999999999999993</v>
      </c>
      <c r="Z6894" t="str">
        <f t="shared" si="431"/>
        <v>September</v>
      </c>
    </row>
    <row r="6895" spans="1:26" x14ac:dyDescent="0.3">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c r="V6895">
        <f t="shared" si="428"/>
        <v>4</v>
      </c>
      <c r="W6895">
        <f t="shared" si="429"/>
        <v>9</v>
      </c>
      <c r="X6895" t="str" cm="1">
        <f t="array" ref="X6895">_xlfn.IFS(W6895&lt;=3, "Q1", W6895&lt;=6, "Q2", W6895&lt;=9, "Q3", W6895&lt;=12, "Q4")</f>
        <v>Q3</v>
      </c>
      <c r="Y6895" s="4">
        <f t="shared" si="430"/>
        <v>34</v>
      </c>
      <c r="Z6895" t="str">
        <f t="shared" si="431"/>
        <v>September</v>
      </c>
    </row>
    <row r="6896" spans="1:26" x14ac:dyDescent="0.3">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c r="V6896">
        <f t="shared" si="428"/>
        <v>4</v>
      </c>
      <c r="W6896">
        <f t="shared" si="429"/>
        <v>9</v>
      </c>
      <c r="X6896" t="str" cm="1">
        <f t="array" ref="X6896">_xlfn.IFS(W6896&lt;=3, "Q1", W6896&lt;=6, "Q2", W6896&lt;=9, "Q3", W6896&lt;=12, "Q4")</f>
        <v>Q3</v>
      </c>
      <c r="Y6896" s="4">
        <f t="shared" si="430"/>
        <v>28.999999999999996</v>
      </c>
      <c r="Z6896" t="str">
        <f t="shared" si="431"/>
        <v>September</v>
      </c>
    </row>
    <row r="6897" spans="1:26" x14ac:dyDescent="0.3">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c r="V6897">
        <f t="shared" si="428"/>
        <v>4</v>
      </c>
      <c r="W6897">
        <f t="shared" si="429"/>
        <v>9</v>
      </c>
      <c r="X6897" t="str" cm="1">
        <f t="array" ref="X6897">_xlfn.IFS(W6897&lt;=3, "Q1", W6897&lt;=6, "Q2", W6897&lt;=9, "Q3", W6897&lt;=12, "Q4")</f>
        <v>Q3</v>
      </c>
      <c r="Y6897" s="4">
        <f t="shared" si="430"/>
        <v>29.000000000000004</v>
      </c>
      <c r="Z6897" t="str">
        <f t="shared" si="431"/>
        <v>September</v>
      </c>
    </row>
    <row r="6898" spans="1:26" x14ac:dyDescent="0.3">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c r="V6898">
        <f t="shared" si="428"/>
        <v>4</v>
      </c>
      <c r="W6898">
        <f t="shared" si="429"/>
        <v>9</v>
      </c>
      <c r="X6898" t="str" cm="1">
        <f t="array" ref="X6898">_xlfn.IFS(W6898&lt;=3, "Q1", W6898&lt;=6, "Q2", W6898&lt;=9, "Q3", W6898&lt;=12, "Q4")</f>
        <v>Q3</v>
      </c>
      <c r="Y6898" s="4">
        <f t="shared" si="430"/>
        <v>47</v>
      </c>
      <c r="Z6898" t="str">
        <f t="shared" si="431"/>
        <v>September</v>
      </c>
    </row>
    <row r="6899" spans="1:26" x14ac:dyDescent="0.3">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c r="V6899">
        <f t="shared" si="428"/>
        <v>7</v>
      </c>
      <c r="W6899">
        <f t="shared" si="429"/>
        <v>8</v>
      </c>
      <c r="X6899" t="str" cm="1">
        <f t="array" ref="X6899">_xlfn.IFS(W6899&lt;=3, "Q1", W6899&lt;=6, "Q2", W6899&lt;=9, "Q3", W6899&lt;=12, "Q4")</f>
        <v>Q3</v>
      </c>
      <c r="Y6899" s="4">
        <f t="shared" si="430"/>
        <v>-73.333333333333329</v>
      </c>
      <c r="Z6899" t="str">
        <f t="shared" si="431"/>
        <v>August</v>
      </c>
    </row>
    <row r="6900" spans="1:26" x14ac:dyDescent="0.3">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c r="V6900">
        <f t="shared" si="428"/>
        <v>2</v>
      </c>
      <c r="W6900">
        <f t="shared" si="429"/>
        <v>5</v>
      </c>
      <c r="X6900" t="str" cm="1">
        <f t="array" ref="X6900">_xlfn.IFS(W6900&lt;=3, "Q1", W6900&lt;=6, "Q2", W6900&lt;=9, "Q3", W6900&lt;=12, "Q4")</f>
        <v>Q2</v>
      </c>
      <c r="Y6900" s="4">
        <f t="shared" si="430"/>
        <v>-27.142857142857142</v>
      </c>
      <c r="Z6900" t="str">
        <f t="shared" si="431"/>
        <v>May</v>
      </c>
    </row>
    <row r="6901" spans="1:26" x14ac:dyDescent="0.3">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c r="V6901">
        <f t="shared" si="428"/>
        <v>2</v>
      </c>
      <c r="W6901">
        <f t="shared" si="429"/>
        <v>5</v>
      </c>
      <c r="X6901" t="str" cm="1">
        <f t="array" ref="X6901">_xlfn.IFS(W6901&lt;=3, "Q1", W6901&lt;=6, "Q2", W6901&lt;=9, "Q3", W6901&lt;=12, "Q4")</f>
        <v>Q2</v>
      </c>
      <c r="Y6901" s="4">
        <f t="shared" si="430"/>
        <v>-170.00000000000003</v>
      </c>
      <c r="Z6901" t="str">
        <f t="shared" si="431"/>
        <v>May</v>
      </c>
    </row>
    <row r="6902" spans="1:26" x14ac:dyDescent="0.3">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c r="V6902">
        <f t="shared" si="428"/>
        <v>4</v>
      </c>
      <c r="W6902">
        <f t="shared" si="429"/>
        <v>9</v>
      </c>
      <c r="X6902" t="str" cm="1">
        <f t="array" ref="X6902">_xlfn.IFS(W6902&lt;=3, "Q1", W6902&lt;=6, "Q2", W6902&lt;=9, "Q3", W6902&lt;=12, "Q4")</f>
        <v>Q3</v>
      </c>
      <c r="Y6902" s="4">
        <f t="shared" si="430"/>
        <v>30.000000000000004</v>
      </c>
      <c r="Z6902" t="str">
        <f t="shared" si="431"/>
        <v>September</v>
      </c>
    </row>
    <row r="6903" spans="1:26" x14ac:dyDescent="0.3">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c r="V6903">
        <f t="shared" si="428"/>
        <v>0</v>
      </c>
      <c r="W6903">
        <f t="shared" si="429"/>
        <v>7</v>
      </c>
      <c r="X6903" t="str" cm="1">
        <f t="array" ref="X6903">_xlfn.IFS(W6903&lt;=3, "Q1", W6903&lt;=6, "Q2", W6903&lt;=9, "Q3", W6903&lt;=12, "Q4")</f>
        <v>Q3</v>
      </c>
      <c r="Y6903" s="4">
        <f t="shared" si="430"/>
        <v>35</v>
      </c>
      <c r="Z6903" t="str">
        <f t="shared" si="431"/>
        <v>July</v>
      </c>
    </row>
    <row r="6904" spans="1:26" x14ac:dyDescent="0.3">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c r="V6904">
        <f t="shared" si="428"/>
        <v>6</v>
      </c>
      <c r="W6904">
        <f t="shared" si="429"/>
        <v>9</v>
      </c>
      <c r="X6904" t="str" cm="1">
        <f t="array" ref="X6904">_xlfn.IFS(W6904&lt;=3, "Q1", W6904&lt;=6, "Q2", W6904&lt;=9, "Q3", W6904&lt;=12, "Q4")</f>
        <v>Q3</v>
      </c>
      <c r="Y6904" s="4">
        <f t="shared" si="430"/>
        <v>35</v>
      </c>
      <c r="Z6904" t="str">
        <f t="shared" si="431"/>
        <v>September</v>
      </c>
    </row>
    <row r="6905" spans="1:26" x14ac:dyDescent="0.3">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c r="V6905">
        <f t="shared" si="428"/>
        <v>6</v>
      </c>
      <c r="W6905">
        <f t="shared" si="429"/>
        <v>9</v>
      </c>
      <c r="X6905" t="str" cm="1">
        <f t="array" ref="X6905">_xlfn.IFS(W6905&lt;=3, "Q1", W6905&lt;=6, "Q2", W6905&lt;=9, "Q3", W6905&lt;=12, "Q4")</f>
        <v>Q3</v>
      </c>
      <c r="Y6905" s="4">
        <f t="shared" si="430"/>
        <v>-270</v>
      </c>
      <c r="Z6905" t="str">
        <f t="shared" si="431"/>
        <v>September</v>
      </c>
    </row>
    <row r="6906" spans="1:26" x14ac:dyDescent="0.3">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c r="V6906">
        <f t="shared" si="428"/>
        <v>6</v>
      </c>
      <c r="W6906">
        <f t="shared" si="429"/>
        <v>9</v>
      </c>
      <c r="X6906" t="str" cm="1">
        <f t="array" ref="X6906">_xlfn.IFS(W6906&lt;=3, "Q1", W6906&lt;=6, "Q2", W6906&lt;=9, "Q3", W6906&lt;=12, "Q4")</f>
        <v>Q3</v>
      </c>
      <c r="Y6906" s="4">
        <f t="shared" si="430"/>
        <v>-18.75</v>
      </c>
      <c r="Z6906" t="str">
        <f t="shared" si="431"/>
        <v>September</v>
      </c>
    </row>
    <row r="6907" spans="1:26" x14ac:dyDescent="0.3">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c r="V6907">
        <f t="shared" si="428"/>
        <v>2</v>
      </c>
      <c r="W6907">
        <f t="shared" si="429"/>
        <v>12</v>
      </c>
      <c r="X6907" t="str" cm="1">
        <f t="array" ref="X6907">_xlfn.IFS(W6907&lt;=3, "Q1", W6907&lt;=6, "Q2", W6907&lt;=9, "Q3", W6907&lt;=12, "Q4")</f>
        <v>Q4</v>
      </c>
      <c r="Y6907" s="4">
        <f t="shared" si="430"/>
        <v>27</v>
      </c>
      <c r="Z6907" t="str">
        <f t="shared" si="431"/>
        <v>December</v>
      </c>
    </row>
    <row r="6908" spans="1:26" x14ac:dyDescent="0.3">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c r="V6908">
        <f t="shared" si="428"/>
        <v>0</v>
      </c>
      <c r="W6908">
        <f t="shared" si="429"/>
        <v>5</v>
      </c>
      <c r="X6908" t="str" cm="1">
        <f t="array" ref="X6908">_xlfn.IFS(W6908&lt;=3, "Q1", W6908&lt;=6, "Q2", W6908&lt;=9, "Q3", W6908&lt;=12, "Q4")</f>
        <v>Q2</v>
      </c>
      <c r="Y6908" s="4">
        <f t="shared" si="430"/>
        <v>48</v>
      </c>
      <c r="Z6908" t="str">
        <f t="shared" si="431"/>
        <v>May</v>
      </c>
    </row>
    <row r="6909" spans="1:26" x14ac:dyDescent="0.3">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c r="V6909">
        <f t="shared" si="428"/>
        <v>6</v>
      </c>
      <c r="W6909">
        <f t="shared" si="429"/>
        <v>9</v>
      </c>
      <c r="X6909" t="str" cm="1">
        <f t="array" ref="X6909">_xlfn.IFS(W6909&lt;=3, "Q1", W6909&lt;=6, "Q2", W6909&lt;=9, "Q3", W6909&lt;=12, "Q4")</f>
        <v>Q3</v>
      </c>
      <c r="Y6909" s="4">
        <f t="shared" si="430"/>
        <v>12.5</v>
      </c>
      <c r="Z6909" t="str">
        <f t="shared" si="431"/>
        <v>September</v>
      </c>
    </row>
    <row r="6910" spans="1:26" x14ac:dyDescent="0.3">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c r="V6910">
        <f t="shared" si="428"/>
        <v>5</v>
      </c>
      <c r="W6910">
        <f t="shared" si="429"/>
        <v>12</v>
      </c>
      <c r="X6910" t="str" cm="1">
        <f t="array" ref="X6910">_xlfn.IFS(W6910&lt;=3, "Q1", W6910&lt;=6, "Q2", W6910&lt;=9, "Q3", W6910&lt;=12, "Q4")</f>
        <v>Q4</v>
      </c>
      <c r="Y6910" s="4">
        <f t="shared" si="430"/>
        <v>29.000000000000004</v>
      </c>
      <c r="Z6910" t="str">
        <f t="shared" si="431"/>
        <v>December</v>
      </c>
    </row>
    <row r="6911" spans="1:26" x14ac:dyDescent="0.3">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c r="V6911">
        <f t="shared" si="428"/>
        <v>5</v>
      </c>
      <c r="W6911">
        <f t="shared" si="429"/>
        <v>9</v>
      </c>
      <c r="X6911" t="str" cm="1">
        <f t="array" ref="X6911">_xlfn.IFS(W6911&lt;=3, "Q1", W6911&lt;=6, "Q2", W6911&lt;=9, "Q3", W6911&lt;=12, "Q4")</f>
        <v>Q3</v>
      </c>
      <c r="Y6911" s="4">
        <f t="shared" si="430"/>
        <v>-80</v>
      </c>
      <c r="Z6911" t="str">
        <f t="shared" si="431"/>
        <v>September</v>
      </c>
    </row>
    <row r="6912" spans="1:26" x14ac:dyDescent="0.3">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c r="V6912">
        <f t="shared" si="428"/>
        <v>4</v>
      </c>
      <c r="W6912">
        <f t="shared" si="429"/>
        <v>7</v>
      </c>
      <c r="X6912" t="str" cm="1">
        <f t="array" ref="X6912">_xlfn.IFS(W6912&lt;=3, "Q1", W6912&lt;=6, "Q2", W6912&lt;=9, "Q3", W6912&lt;=12, "Q4")</f>
        <v>Q3</v>
      </c>
      <c r="Y6912" s="4">
        <f t="shared" si="430"/>
        <v>22</v>
      </c>
      <c r="Z6912" t="str">
        <f t="shared" si="431"/>
        <v>July</v>
      </c>
    </row>
    <row r="6913" spans="1:26" x14ac:dyDescent="0.3">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c r="V6913">
        <f t="shared" si="428"/>
        <v>4</v>
      </c>
      <c r="W6913">
        <f t="shared" si="429"/>
        <v>8</v>
      </c>
      <c r="X6913" t="str" cm="1">
        <f t="array" ref="X6913">_xlfn.IFS(W6913&lt;=3, "Q1", W6913&lt;=6, "Q2", W6913&lt;=9, "Q3", W6913&lt;=12, "Q4")</f>
        <v>Q3</v>
      </c>
      <c r="Y6913" s="4">
        <f t="shared" si="430"/>
        <v>27</v>
      </c>
      <c r="Z6913" t="str">
        <f t="shared" si="431"/>
        <v>August</v>
      </c>
    </row>
    <row r="6914" spans="1:26" x14ac:dyDescent="0.3">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c r="V6914">
        <f t="shared" si="428"/>
        <v>3</v>
      </c>
      <c r="W6914">
        <f t="shared" si="429"/>
        <v>5</v>
      </c>
      <c r="X6914" t="str" cm="1">
        <f t="array" ref="X6914">_xlfn.IFS(W6914&lt;=3, "Q1", W6914&lt;=6, "Q2", W6914&lt;=9, "Q3", W6914&lt;=12, "Q4")</f>
        <v>Q2</v>
      </c>
      <c r="Y6914" s="4">
        <f t="shared" si="430"/>
        <v>37</v>
      </c>
      <c r="Z6914" t="str">
        <f t="shared" si="431"/>
        <v>May</v>
      </c>
    </row>
    <row r="6915" spans="1:26" x14ac:dyDescent="0.3">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c r="V6915">
        <f t="shared" ref="V6915:V6978" si="432">D6915-C6915</f>
        <v>4</v>
      </c>
      <c r="W6915">
        <f t="shared" ref="W6915:W6978" si="433">MONTH(C6915)</f>
        <v>6</v>
      </c>
      <c r="X6915" t="str" cm="1">
        <f t="array" ref="X6915">_xlfn.IFS(W6915&lt;=3, "Q1", W6915&lt;=6, "Q2", W6915&lt;=9, "Q3", W6915&lt;=12, "Q4")</f>
        <v>Q2</v>
      </c>
      <c r="Y6915" s="4">
        <f t="shared" ref="Y6915:Y6978" si="434">(U6915/R6915)*100</f>
        <v>7.5</v>
      </c>
      <c r="Z6915" t="str">
        <f t="shared" ref="Z6915:Z6978" si="435">TEXT(C6915, "mmmm")</f>
        <v>June</v>
      </c>
    </row>
    <row r="6916" spans="1:26" x14ac:dyDescent="0.3">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c r="V6916">
        <f t="shared" si="432"/>
        <v>7</v>
      </c>
      <c r="W6916">
        <f t="shared" si="433"/>
        <v>12</v>
      </c>
      <c r="X6916" t="str" cm="1">
        <f t="array" ref="X6916">_xlfn.IFS(W6916&lt;=3, "Q1", W6916&lt;=6, "Q2", W6916&lt;=9, "Q3", W6916&lt;=12, "Q4")</f>
        <v>Q4</v>
      </c>
      <c r="Y6916" s="4">
        <f t="shared" si="434"/>
        <v>7.5000000000000009</v>
      </c>
      <c r="Z6916" t="str">
        <f t="shared" si="435"/>
        <v>December</v>
      </c>
    </row>
    <row r="6917" spans="1:26" x14ac:dyDescent="0.3">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c r="V6917">
        <f t="shared" si="432"/>
        <v>7</v>
      </c>
      <c r="W6917">
        <f t="shared" si="433"/>
        <v>12</v>
      </c>
      <c r="X6917" t="str" cm="1">
        <f t="array" ref="X6917">_xlfn.IFS(W6917&lt;=3, "Q1", W6917&lt;=6, "Q2", W6917&lt;=9, "Q3", W6917&lt;=12, "Q4")</f>
        <v>Q4</v>
      </c>
      <c r="Y6917" s="4">
        <f t="shared" si="434"/>
        <v>-175</v>
      </c>
      <c r="Z6917" t="str">
        <f t="shared" si="435"/>
        <v>December</v>
      </c>
    </row>
    <row r="6918" spans="1:26" x14ac:dyDescent="0.3">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c r="V6918">
        <f t="shared" si="432"/>
        <v>7</v>
      </c>
      <c r="W6918">
        <f t="shared" si="433"/>
        <v>12</v>
      </c>
      <c r="X6918" t="str" cm="1">
        <f t="array" ref="X6918">_xlfn.IFS(W6918&lt;=3, "Q1", W6918&lt;=6, "Q2", W6918&lt;=9, "Q3", W6918&lt;=12, "Q4")</f>
        <v>Q4</v>
      </c>
      <c r="Y6918" s="4">
        <f t="shared" si="434"/>
        <v>36.25</v>
      </c>
      <c r="Z6918" t="str">
        <f t="shared" si="435"/>
        <v>December</v>
      </c>
    </row>
    <row r="6919" spans="1:26" x14ac:dyDescent="0.3">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c r="V6919">
        <f t="shared" si="432"/>
        <v>5</v>
      </c>
      <c r="W6919">
        <f t="shared" si="433"/>
        <v>12</v>
      </c>
      <c r="X6919" t="str" cm="1">
        <f t="array" ref="X6919">_xlfn.IFS(W6919&lt;=3, "Q1", W6919&lt;=6, "Q2", W6919&lt;=9, "Q3", W6919&lt;=12, "Q4")</f>
        <v>Q4</v>
      </c>
      <c r="Y6919" s="4">
        <f t="shared" si="434"/>
        <v>5</v>
      </c>
      <c r="Z6919" t="str">
        <f t="shared" si="435"/>
        <v>December</v>
      </c>
    </row>
    <row r="6920" spans="1:26" x14ac:dyDescent="0.3">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c r="V6920">
        <f t="shared" si="432"/>
        <v>2</v>
      </c>
      <c r="W6920">
        <f t="shared" si="433"/>
        <v>4</v>
      </c>
      <c r="X6920" t="str" cm="1">
        <f t="array" ref="X6920">_xlfn.IFS(W6920&lt;=3, "Q1", W6920&lt;=6, "Q2", W6920&lt;=9, "Q3", W6920&lt;=12, "Q4")</f>
        <v>Q2</v>
      </c>
      <c r="Y6920" s="4">
        <f t="shared" si="434"/>
        <v>3</v>
      </c>
      <c r="Z6920" t="str">
        <f t="shared" si="435"/>
        <v>April</v>
      </c>
    </row>
    <row r="6921" spans="1:26" x14ac:dyDescent="0.3">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c r="V6921">
        <f t="shared" si="432"/>
        <v>7</v>
      </c>
      <c r="W6921">
        <f t="shared" si="433"/>
        <v>5</v>
      </c>
      <c r="X6921" t="str" cm="1">
        <f t="array" ref="X6921">_xlfn.IFS(W6921&lt;=3, "Q1", W6921&lt;=6, "Q2", W6921&lt;=9, "Q3", W6921&lt;=12, "Q4")</f>
        <v>Q2</v>
      </c>
      <c r="Y6921" s="4">
        <f t="shared" si="434"/>
        <v>-73.333333333333329</v>
      </c>
      <c r="Z6921" t="str">
        <f t="shared" si="435"/>
        <v>May</v>
      </c>
    </row>
    <row r="6922" spans="1:26" x14ac:dyDescent="0.3">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c r="V6922">
        <f t="shared" si="432"/>
        <v>4</v>
      </c>
      <c r="W6922">
        <f t="shared" si="433"/>
        <v>2</v>
      </c>
      <c r="X6922" t="str" cm="1">
        <f t="array" ref="X6922">_xlfn.IFS(W6922&lt;=3, "Q1", W6922&lt;=6, "Q2", W6922&lt;=9, "Q3", W6922&lt;=12, "Q4")</f>
        <v>Q1</v>
      </c>
      <c r="Y6922" s="4">
        <f t="shared" si="434"/>
        <v>27.999999999999996</v>
      </c>
      <c r="Z6922" t="str">
        <f t="shared" si="435"/>
        <v>February</v>
      </c>
    </row>
    <row r="6923" spans="1:26" x14ac:dyDescent="0.3">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c r="V6923">
        <f t="shared" si="432"/>
        <v>6</v>
      </c>
      <c r="W6923">
        <f t="shared" si="433"/>
        <v>4</v>
      </c>
      <c r="X6923" t="str" cm="1">
        <f t="array" ref="X6923">_xlfn.IFS(W6923&lt;=3, "Q1", W6923&lt;=6, "Q2", W6923&lt;=9, "Q3", W6923&lt;=12, "Q4")</f>
        <v>Q2</v>
      </c>
      <c r="Y6923" s="4">
        <f t="shared" si="434"/>
        <v>50</v>
      </c>
      <c r="Z6923" t="str">
        <f t="shared" si="435"/>
        <v>April</v>
      </c>
    </row>
    <row r="6924" spans="1:26" x14ac:dyDescent="0.3">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c r="V6924">
        <f t="shared" si="432"/>
        <v>3</v>
      </c>
      <c r="W6924">
        <f t="shared" si="433"/>
        <v>3</v>
      </c>
      <c r="X6924" t="str" cm="1">
        <f t="array" ref="X6924">_xlfn.IFS(W6924&lt;=3, "Q1", W6924&lt;=6, "Q2", W6924&lt;=9, "Q3", W6924&lt;=12, "Q4")</f>
        <v>Q1</v>
      </c>
      <c r="Y6924" s="4">
        <f t="shared" si="434"/>
        <v>49</v>
      </c>
      <c r="Z6924" t="str">
        <f t="shared" si="435"/>
        <v>March</v>
      </c>
    </row>
    <row r="6925" spans="1:26" x14ac:dyDescent="0.3">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c r="V6925">
        <f t="shared" si="432"/>
        <v>3</v>
      </c>
      <c r="W6925">
        <f t="shared" si="433"/>
        <v>3</v>
      </c>
      <c r="X6925" t="str" cm="1">
        <f t="array" ref="X6925">_xlfn.IFS(W6925&lt;=3, "Q1", W6925&lt;=6, "Q2", W6925&lt;=9, "Q3", W6925&lt;=12, "Q4")</f>
        <v>Q1</v>
      </c>
      <c r="Y6925" s="4">
        <f t="shared" si="434"/>
        <v>46</v>
      </c>
      <c r="Z6925" t="str">
        <f t="shared" si="435"/>
        <v>March</v>
      </c>
    </row>
    <row r="6926" spans="1:26" x14ac:dyDescent="0.3">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c r="V6926">
        <f t="shared" si="432"/>
        <v>4</v>
      </c>
      <c r="W6926">
        <f t="shared" si="433"/>
        <v>11</v>
      </c>
      <c r="X6926" t="str" cm="1">
        <f t="array" ref="X6926">_xlfn.IFS(W6926&lt;=3, "Q1", W6926&lt;=6, "Q2", W6926&lt;=9, "Q3", W6926&lt;=12, "Q4")</f>
        <v>Q4</v>
      </c>
      <c r="Y6926" s="4">
        <f t="shared" si="434"/>
        <v>46</v>
      </c>
      <c r="Z6926" t="str">
        <f t="shared" si="435"/>
        <v>November</v>
      </c>
    </row>
    <row r="6927" spans="1:26" x14ac:dyDescent="0.3">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c r="V6927">
        <f t="shared" si="432"/>
        <v>4</v>
      </c>
      <c r="W6927">
        <f t="shared" si="433"/>
        <v>11</v>
      </c>
      <c r="X6927" t="str" cm="1">
        <f t="array" ref="X6927">_xlfn.IFS(W6927&lt;=3, "Q1", W6927&lt;=6, "Q2", W6927&lt;=9, "Q3", W6927&lt;=12, "Q4")</f>
        <v>Q4</v>
      </c>
      <c r="Y6927" s="4">
        <f t="shared" si="434"/>
        <v>6.25</v>
      </c>
      <c r="Z6927" t="str">
        <f t="shared" si="435"/>
        <v>November</v>
      </c>
    </row>
    <row r="6928" spans="1:26" x14ac:dyDescent="0.3">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c r="V6928">
        <f t="shared" si="432"/>
        <v>6</v>
      </c>
      <c r="W6928">
        <f t="shared" si="433"/>
        <v>7</v>
      </c>
      <c r="X6928" t="str" cm="1">
        <f t="array" ref="X6928">_xlfn.IFS(W6928&lt;=3, "Q1", W6928&lt;=6, "Q2", W6928&lt;=9, "Q3", W6928&lt;=12, "Q4")</f>
        <v>Q3</v>
      </c>
      <c r="Y6928" s="4">
        <f t="shared" si="434"/>
        <v>46.000000000000007</v>
      </c>
      <c r="Z6928" t="str">
        <f t="shared" si="435"/>
        <v>July</v>
      </c>
    </row>
    <row r="6929" spans="1:26" x14ac:dyDescent="0.3">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c r="V6929">
        <f t="shared" si="432"/>
        <v>2</v>
      </c>
      <c r="W6929">
        <f t="shared" si="433"/>
        <v>6</v>
      </c>
      <c r="X6929" t="str" cm="1">
        <f t="array" ref="X6929">_xlfn.IFS(W6929&lt;=3, "Q1", W6929&lt;=6, "Q2", W6929&lt;=9, "Q3", W6929&lt;=12, "Q4")</f>
        <v>Q2</v>
      </c>
      <c r="Y6929" s="4">
        <f t="shared" si="434"/>
        <v>27</v>
      </c>
      <c r="Z6929" t="str">
        <f t="shared" si="435"/>
        <v>June</v>
      </c>
    </row>
    <row r="6930" spans="1:26" x14ac:dyDescent="0.3">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c r="V6930">
        <f t="shared" si="432"/>
        <v>2</v>
      </c>
      <c r="W6930">
        <f t="shared" si="433"/>
        <v>6</v>
      </c>
      <c r="X6930" t="str" cm="1">
        <f t="array" ref="X6930">_xlfn.IFS(W6930&lt;=3, "Q1", W6930&lt;=6, "Q2", W6930&lt;=9, "Q3", W6930&lt;=12, "Q4")</f>
        <v>Q2</v>
      </c>
      <c r="Y6930" s="4">
        <f t="shared" si="434"/>
        <v>47</v>
      </c>
      <c r="Z6930" t="str">
        <f t="shared" si="435"/>
        <v>June</v>
      </c>
    </row>
    <row r="6931" spans="1:26" x14ac:dyDescent="0.3">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c r="V6931">
        <f t="shared" si="432"/>
        <v>2</v>
      </c>
      <c r="W6931">
        <f t="shared" si="433"/>
        <v>6</v>
      </c>
      <c r="X6931" t="str" cm="1">
        <f t="array" ref="X6931">_xlfn.IFS(W6931&lt;=3, "Q1", W6931&lt;=6, "Q2", W6931&lt;=9, "Q3", W6931&lt;=12, "Q4")</f>
        <v>Q2</v>
      </c>
      <c r="Y6931" s="4">
        <f t="shared" si="434"/>
        <v>11.249999999999998</v>
      </c>
      <c r="Z6931" t="str">
        <f t="shared" si="435"/>
        <v>June</v>
      </c>
    </row>
    <row r="6932" spans="1:26" x14ac:dyDescent="0.3">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c r="V6932">
        <f t="shared" si="432"/>
        <v>2</v>
      </c>
      <c r="W6932">
        <f t="shared" si="433"/>
        <v>6</v>
      </c>
      <c r="X6932" t="str" cm="1">
        <f t="array" ref="X6932">_xlfn.IFS(W6932&lt;=3, "Q1", W6932&lt;=6, "Q2", W6932&lt;=9, "Q3", W6932&lt;=12, "Q4")</f>
        <v>Q2</v>
      </c>
      <c r="Y6932" s="4">
        <f t="shared" si="434"/>
        <v>47</v>
      </c>
      <c r="Z6932" t="str">
        <f t="shared" si="435"/>
        <v>June</v>
      </c>
    </row>
    <row r="6933" spans="1:26" x14ac:dyDescent="0.3">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c r="V6933">
        <f t="shared" si="432"/>
        <v>4</v>
      </c>
      <c r="W6933">
        <f t="shared" si="433"/>
        <v>7</v>
      </c>
      <c r="X6933" t="str" cm="1">
        <f t="array" ref="X6933">_xlfn.IFS(W6933&lt;=3, "Q1", W6933&lt;=6, "Q2", W6933&lt;=9, "Q3", W6933&lt;=12, "Q4")</f>
        <v>Q3</v>
      </c>
      <c r="Y6933" s="4">
        <f t="shared" si="434"/>
        <v>-16.666666666666668</v>
      </c>
      <c r="Z6933" t="str">
        <f t="shared" si="435"/>
        <v>July</v>
      </c>
    </row>
    <row r="6934" spans="1:26" x14ac:dyDescent="0.3">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c r="V6934">
        <f t="shared" si="432"/>
        <v>4</v>
      </c>
      <c r="W6934">
        <f t="shared" si="433"/>
        <v>7</v>
      </c>
      <c r="X6934" t="str" cm="1">
        <f t="array" ref="X6934">_xlfn.IFS(W6934&lt;=3, "Q1", W6934&lt;=6, "Q2", W6934&lt;=9, "Q3", W6934&lt;=12, "Q4")</f>
        <v>Q3</v>
      </c>
      <c r="Y6934" s="4">
        <f t="shared" si="434"/>
        <v>-58.333333333333336</v>
      </c>
      <c r="Z6934" t="str">
        <f t="shared" si="435"/>
        <v>July</v>
      </c>
    </row>
    <row r="6935" spans="1:26" x14ac:dyDescent="0.3">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c r="V6935">
        <f t="shared" si="432"/>
        <v>4</v>
      </c>
      <c r="W6935">
        <f t="shared" si="433"/>
        <v>7</v>
      </c>
      <c r="X6935" t="str" cm="1">
        <f t="array" ref="X6935">_xlfn.IFS(W6935&lt;=3, "Q1", W6935&lt;=6, "Q2", W6935&lt;=9, "Q3", W6935&lt;=12, "Q4")</f>
        <v>Q3</v>
      </c>
      <c r="Y6935" s="4">
        <f t="shared" si="434"/>
        <v>3.75</v>
      </c>
      <c r="Z6935" t="str">
        <f t="shared" si="435"/>
        <v>July</v>
      </c>
    </row>
    <row r="6936" spans="1:26" x14ac:dyDescent="0.3">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c r="V6936">
        <f t="shared" si="432"/>
        <v>4</v>
      </c>
      <c r="W6936">
        <f t="shared" si="433"/>
        <v>7</v>
      </c>
      <c r="X6936" t="str" cm="1">
        <f t="array" ref="X6936">_xlfn.IFS(W6936&lt;=3, "Q1", W6936&lt;=6, "Q2", W6936&lt;=9, "Q3", W6936&lt;=12, "Q4")</f>
        <v>Q3</v>
      </c>
      <c r="Y6936" s="4">
        <f t="shared" si="434"/>
        <v>11.25</v>
      </c>
      <c r="Z6936" t="str">
        <f t="shared" si="435"/>
        <v>July</v>
      </c>
    </row>
    <row r="6937" spans="1:26" x14ac:dyDescent="0.3">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c r="V6937">
        <f t="shared" si="432"/>
        <v>3</v>
      </c>
      <c r="W6937">
        <f t="shared" si="433"/>
        <v>11</v>
      </c>
      <c r="X6937" t="str" cm="1">
        <f t="array" ref="X6937">_xlfn.IFS(W6937&lt;=3, "Q1", W6937&lt;=6, "Q2", W6937&lt;=9, "Q3", W6937&lt;=12, "Q4")</f>
        <v>Q4</v>
      </c>
      <c r="Y6937" s="4">
        <f t="shared" si="434"/>
        <v>-11.25</v>
      </c>
      <c r="Z6937" t="str">
        <f t="shared" si="435"/>
        <v>November</v>
      </c>
    </row>
    <row r="6938" spans="1:26" x14ac:dyDescent="0.3">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c r="V6938">
        <f t="shared" si="432"/>
        <v>2</v>
      </c>
      <c r="W6938">
        <f t="shared" si="433"/>
        <v>9</v>
      </c>
      <c r="X6938" t="str" cm="1">
        <f t="array" ref="X6938">_xlfn.IFS(W6938&lt;=3, "Q1", W6938&lt;=6, "Q2", W6938&lt;=9, "Q3", W6938&lt;=12, "Q4")</f>
        <v>Q3</v>
      </c>
      <c r="Y6938" s="4">
        <f t="shared" si="434"/>
        <v>-90</v>
      </c>
      <c r="Z6938" t="str">
        <f t="shared" si="435"/>
        <v>September</v>
      </c>
    </row>
    <row r="6939" spans="1:26" x14ac:dyDescent="0.3">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c r="V6939">
        <f t="shared" si="432"/>
        <v>0</v>
      </c>
      <c r="W6939">
        <f t="shared" si="433"/>
        <v>6</v>
      </c>
      <c r="X6939" t="str" cm="1">
        <f t="array" ref="X6939">_xlfn.IFS(W6939&lt;=3, "Q1", W6939&lt;=6, "Q2", W6939&lt;=9, "Q3", W6939&lt;=12, "Q4")</f>
        <v>Q2</v>
      </c>
      <c r="Y6939" s="4">
        <f t="shared" si="434"/>
        <v>32.5</v>
      </c>
      <c r="Z6939" t="str">
        <f t="shared" si="435"/>
        <v>June</v>
      </c>
    </row>
    <row r="6940" spans="1:26" x14ac:dyDescent="0.3">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c r="V6940">
        <f t="shared" si="432"/>
        <v>4</v>
      </c>
      <c r="W6940">
        <f t="shared" si="433"/>
        <v>11</v>
      </c>
      <c r="X6940" t="str" cm="1">
        <f t="array" ref="X6940">_xlfn.IFS(W6940&lt;=3, "Q1", W6940&lt;=6, "Q2", W6940&lt;=9, "Q3", W6940&lt;=12, "Q4")</f>
        <v>Q4</v>
      </c>
      <c r="Y6940" s="4">
        <f t="shared" si="434"/>
        <v>10.999999999999998</v>
      </c>
      <c r="Z6940" t="str">
        <f t="shared" si="435"/>
        <v>November</v>
      </c>
    </row>
    <row r="6941" spans="1:26" x14ac:dyDescent="0.3">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c r="V6941">
        <f t="shared" si="432"/>
        <v>4</v>
      </c>
      <c r="W6941">
        <f t="shared" si="433"/>
        <v>6</v>
      </c>
      <c r="X6941" t="str" cm="1">
        <f t="array" ref="X6941">_xlfn.IFS(W6941&lt;=3, "Q1", W6941&lt;=6, "Q2", W6941&lt;=9, "Q3", W6941&lt;=12, "Q4")</f>
        <v>Q2</v>
      </c>
      <c r="Y6941" s="4">
        <f t="shared" si="434"/>
        <v>36.250000000000007</v>
      </c>
      <c r="Z6941" t="str">
        <f t="shared" si="435"/>
        <v>June</v>
      </c>
    </row>
    <row r="6942" spans="1:26" x14ac:dyDescent="0.3">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c r="V6942">
        <f t="shared" si="432"/>
        <v>4</v>
      </c>
      <c r="W6942">
        <f t="shared" si="433"/>
        <v>6</v>
      </c>
      <c r="X6942" t="str" cm="1">
        <f t="array" ref="X6942">_xlfn.IFS(W6942&lt;=3, "Q1", W6942&lt;=6, "Q2", W6942&lt;=9, "Q3", W6942&lt;=12, "Q4")</f>
        <v>Q2</v>
      </c>
      <c r="Y6942" s="4">
        <f t="shared" si="434"/>
        <v>29.000000000000004</v>
      </c>
      <c r="Z6942" t="str">
        <f t="shared" si="435"/>
        <v>June</v>
      </c>
    </row>
    <row r="6943" spans="1:26" x14ac:dyDescent="0.3">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c r="V6943">
        <f t="shared" si="432"/>
        <v>4</v>
      </c>
      <c r="W6943">
        <f t="shared" si="433"/>
        <v>6</v>
      </c>
      <c r="X6943" t="str" cm="1">
        <f t="array" ref="X6943">_xlfn.IFS(W6943&lt;=3, "Q1", W6943&lt;=6, "Q2", W6943&lt;=9, "Q3", W6943&lt;=12, "Q4")</f>
        <v>Q2</v>
      </c>
      <c r="Y6943" s="4">
        <f t="shared" si="434"/>
        <v>30</v>
      </c>
      <c r="Z6943" t="str">
        <f t="shared" si="435"/>
        <v>June</v>
      </c>
    </row>
    <row r="6944" spans="1:26" x14ac:dyDescent="0.3">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c r="V6944">
        <f t="shared" si="432"/>
        <v>4</v>
      </c>
      <c r="W6944">
        <f t="shared" si="433"/>
        <v>6</v>
      </c>
      <c r="X6944" t="str" cm="1">
        <f t="array" ref="X6944">_xlfn.IFS(W6944&lt;=3, "Q1", W6944&lt;=6, "Q2", W6944&lt;=9, "Q3", W6944&lt;=12, "Q4")</f>
        <v>Q2</v>
      </c>
      <c r="Y6944" s="4">
        <f t="shared" si="434"/>
        <v>46</v>
      </c>
      <c r="Z6944" t="str">
        <f t="shared" si="435"/>
        <v>June</v>
      </c>
    </row>
    <row r="6945" spans="1:26" x14ac:dyDescent="0.3">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c r="V6945">
        <f t="shared" si="432"/>
        <v>5</v>
      </c>
      <c r="W6945">
        <f t="shared" si="433"/>
        <v>7</v>
      </c>
      <c r="X6945" t="str" cm="1">
        <f t="array" ref="X6945">_xlfn.IFS(W6945&lt;=3, "Q1", W6945&lt;=6, "Q2", W6945&lt;=9, "Q3", W6945&lt;=12, "Q4")</f>
        <v>Q3</v>
      </c>
      <c r="Y6945" s="4">
        <f t="shared" si="434"/>
        <v>6.25</v>
      </c>
      <c r="Z6945" t="str">
        <f t="shared" si="435"/>
        <v>July</v>
      </c>
    </row>
    <row r="6946" spans="1:26" x14ac:dyDescent="0.3">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c r="V6946">
        <f t="shared" si="432"/>
        <v>4</v>
      </c>
      <c r="W6946">
        <f t="shared" si="433"/>
        <v>9</v>
      </c>
      <c r="X6946" t="str" cm="1">
        <f t="array" ref="X6946">_xlfn.IFS(W6946&lt;=3, "Q1", W6946&lt;=6, "Q2", W6946&lt;=9, "Q3", W6946&lt;=12, "Q4")</f>
        <v>Q3</v>
      </c>
      <c r="Y6946" s="4">
        <f t="shared" si="434"/>
        <v>49.000000000000007</v>
      </c>
      <c r="Z6946" t="str">
        <f t="shared" si="435"/>
        <v>September</v>
      </c>
    </row>
    <row r="6947" spans="1:26" x14ac:dyDescent="0.3">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c r="V6947">
        <f t="shared" si="432"/>
        <v>4</v>
      </c>
      <c r="W6947">
        <f t="shared" si="433"/>
        <v>9</v>
      </c>
      <c r="X6947" t="str" cm="1">
        <f t="array" ref="X6947">_xlfn.IFS(W6947&lt;=3, "Q1", W6947&lt;=6, "Q2", W6947&lt;=9, "Q3", W6947&lt;=12, "Q4")</f>
        <v>Q3</v>
      </c>
      <c r="Y6947" s="4">
        <f t="shared" si="434"/>
        <v>-5.0000000000000009</v>
      </c>
      <c r="Z6947" t="str">
        <f t="shared" si="435"/>
        <v>September</v>
      </c>
    </row>
    <row r="6948" spans="1:26" x14ac:dyDescent="0.3">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c r="V6948">
        <f t="shared" si="432"/>
        <v>4</v>
      </c>
      <c r="W6948">
        <f t="shared" si="433"/>
        <v>11</v>
      </c>
      <c r="X6948" t="str" cm="1">
        <f t="array" ref="X6948">_xlfn.IFS(W6948&lt;=3, "Q1", W6948&lt;=6, "Q2", W6948&lt;=9, "Q3", W6948&lt;=12, "Q4")</f>
        <v>Q4</v>
      </c>
      <c r="Y6948" s="4">
        <f t="shared" si="434"/>
        <v>47</v>
      </c>
      <c r="Z6948" t="str">
        <f t="shared" si="435"/>
        <v>November</v>
      </c>
    </row>
    <row r="6949" spans="1:26" x14ac:dyDescent="0.3">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c r="V6949">
        <f t="shared" si="432"/>
        <v>4</v>
      </c>
      <c r="W6949">
        <f t="shared" si="433"/>
        <v>4</v>
      </c>
      <c r="X6949" t="str" cm="1">
        <f t="array" ref="X6949">_xlfn.IFS(W6949&lt;=3, "Q1", W6949&lt;=6, "Q2", W6949&lt;=9, "Q3", W6949&lt;=12, "Q4")</f>
        <v>Q2</v>
      </c>
      <c r="Y6949" s="4">
        <f t="shared" si="434"/>
        <v>-25</v>
      </c>
      <c r="Z6949" t="str">
        <f t="shared" si="435"/>
        <v>April</v>
      </c>
    </row>
    <row r="6950" spans="1:26" x14ac:dyDescent="0.3">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c r="V6950">
        <f t="shared" si="432"/>
        <v>4</v>
      </c>
      <c r="W6950">
        <f t="shared" si="433"/>
        <v>4</v>
      </c>
      <c r="X6950" t="str" cm="1">
        <f t="array" ref="X6950">_xlfn.IFS(W6950&lt;=3, "Q1", W6950&lt;=6, "Q2", W6950&lt;=9, "Q3", W6950&lt;=12, "Q4")</f>
        <v>Q2</v>
      </c>
      <c r="Y6950" s="4">
        <f t="shared" si="434"/>
        <v>-18.571428571428573</v>
      </c>
      <c r="Z6950" t="str">
        <f t="shared" si="435"/>
        <v>April</v>
      </c>
    </row>
    <row r="6951" spans="1:26" x14ac:dyDescent="0.3">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c r="V6951">
        <f t="shared" si="432"/>
        <v>0</v>
      </c>
      <c r="W6951">
        <f t="shared" si="433"/>
        <v>11</v>
      </c>
      <c r="X6951" t="str" cm="1">
        <f t="array" ref="X6951">_xlfn.IFS(W6951&lt;=3, "Q1", W6951&lt;=6, "Q2", W6951&lt;=9, "Q3", W6951&lt;=12, "Q4")</f>
        <v>Q4</v>
      </c>
      <c r="Y6951" s="4">
        <f t="shared" si="434"/>
        <v>31.25</v>
      </c>
      <c r="Z6951" t="str">
        <f t="shared" si="435"/>
        <v>November</v>
      </c>
    </row>
    <row r="6952" spans="1:26" x14ac:dyDescent="0.3">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c r="V6952">
        <f t="shared" si="432"/>
        <v>0</v>
      </c>
      <c r="W6952">
        <f t="shared" si="433"/>
        <v>11</v>
      </c>
      <c r="X6952" t="str" cm="1">
        <f t="array" ref="X6952">_xlfn.IFS(W6952&lt;=3, "Q1", W6952&lt;=6, "Q2", W6952&lt;=9, "Q3", W6952&lt;=12, "Q4")</f>
        <v>Q4</v>
      </c>
      <c r="Y6952" s="4">
        <f t="shared" si="434"/>
        <v>-36.666666666666664</v>
      </c>
      <c r="Z6952" t="str">
        <f t="shared" si="435"/>
        <v>November</v>
      </c>
    </row>
    <row r="6953" spans="1:26" x14ac:dyDescent="0.3">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c r="V6953">
        <f t="shared" si="432"/>
        <v>4</v>
      </c>
      <c r="W6953">
        <f t="shared" si="433"/>
        <v>11</v>
      </c>
      <c r="X6953" t="str" cm="1">
        <f t="array" ref="X6953">_xlfn.IFS(W6953&lt;=3, "Q1", W6953&lt;=6, "Q2", W6953&lt;=9, "Q3", W6953&lt;=12, "Q4")</f>
        <v>Q4</v>
      </c>
      <c r="Y6953" s="4">
        <f t="shared" si="434"/>
        <v>11.666666666666666</v>
      </c>
      <c r="Z6953" t="str">
        <f t="shared" si="435"/>
        <v>November</v>
      </c>
    </row>
    <row r="6954" spans="1:26" x14ac:dyDescent="0.3">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c r="V6954">
        <f t="shared" si="432"/>
        <v>1</v>
      </c>
      <c r="W6954">
        <f t="shared" si="433"/>
        <v>10</v>
      </c>
      <c r="X6954" t="str" cm="1">
        <f t="array" ref="X6954">_xlfn.IFS(W6954&lt;=3, "Q1", W6954&lt;=6, "Q2", W6954&lt;=9, "Q3", W6954&lt;=12, "Q4")</f>
        <v>Q4</v>
      </c>
      <c r="Y6954" s="4">
        <f t="shared" si="434"/>
        <v>35</v>
      </c>
      <c r="Z6954" t="str">
        <f t="shared" si="435"/>
        <v>October</v>
      </c>
    </row>
    <row r="6955" spans="1:26" x14ac:dyDescent="0.3">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c r="V6955">
        <f t="shared" si="432"/>
        <v>1</v>
      </c>
      <c r="W6955">
        <f t="shared" si="433"/>
        <v>10</v>
      </c>
      <c r="X6955" t="str" cm="1">
        <f t="array" ref="X6955">_xlfn.IFS(W6955&lt;=3, "Q1", W6955&lt;=6, "Q2", W6955&lt;=9, "Q3", W6955&lt;=12, "Q4")</f>
        <v>Q4</v>
      </c>
      <c r="Y6955" s="4">
        <f t="shared" si="434"/>
        <v>36.25</v>
      </c>
      <c r="Z6955" t="str">
        <f t="shared" si="435"/>
        <v>October</v>
      </c>
    </row>
    <row r="6956" spans="1:26" x14ac:dyDescent="0.3">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c r="V6956">
        <f t="shared" si="432"/>
        <v>1</v>
      </c>
      <c r="W6956">
        <f t="shared" si="433"/>
        <v>10</v>
      </c>
      <c r="X6956" t="str" cm="1">
        <f t="array" ref="X6956">_xlfn.IFS(W6956&lt;=3, "Q1", W6956&lt;=6, "Q2", W6956&lt;=9, "Q3", W6956&lt;=12, "Q4")</f>
        <v>Q4</v>
      </c>
      <c r="Y6956" s="4">
        <f t="shared" si="434"/>
        <v>10</v>
      </c>
      <c r="Z6956" t="str">
        <f t="shared" si="435"/>
        <v>October</v>
      </c>
    </row>
    <row r="6957" spans="1:26" x14ac:dyDescent="0.3">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c r="V6957">
        <f t="shared" si="432"/>
        <v>7</v>
      </c>
      <c r="W6957">
        <f t="shared" si="433"/>
        <v>4</v>
      </c>
      <c r="X6957" t="str" cm="1">
        <f t="array" ref="X6957">_xlfn.IFS(W6957&lt;=3, "Q1", W6957&lt;=6, "Q2", W6957&lt;=9, "Q3", W6957&lt;=12, "Q4")</f>
        <v>Q2</v>
      </c>
      <c r="Y6957" s="4">
        <f t="shared" si="434"/>
        <v>46</v>
      </c>
      <c r="Z6957" t="str">
        <f t="shared" si="435"/>
        <v>April</v>
      </c>
    </row>
    <row r="6958" spans="1:26" x14ac:dyDescent="0.3">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c r="V6958">
        <f t="shared" si="432"/>
        <v>5</v>
      </c>
      <c r="W6958">
        <f t="shared" si="433"/>
        <v>7</v>
      </c>
      <c r="X6958" t="str" cm="1">
        <f t="array" ref="X6958">_xlfn.IFS(W6958&lt;=3, "Q1", W6958&lt;=6, "Q2", W6958&lt;=9, "Q3", W6958&lt;=12, "Q4")</f>
        <v>Q3</v>
      </c>
      <c r="Y6958" s="4">
        <f t="shared" si="434"/>
        <v>47</v>
      </c>
      <c r="Z6958" t="str">
        <f t="shared" si="435"/>
        <v>July</v>
      </c>
    </row>
    <row r="6959" spans="1:26" x14ac:dyDescent="0.3">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c r="V6959">
        <f t="shared" si="432"/>
        <v>5</v>
      </c>
      <c r="W6959">
        <f t="shared" si="433"/>
        <v>7</v>
      </c>
      <c r="X6959" t="str" cm="1">
        <f t="array" ref="X6959">_xlfn.IFS(W6959&lt;=3, "Q1", W6959&lt;=6, "Q2", W6959&lt;=9, "Q3", W6959&lt;=12, "Q4")</f>
        <v>Q3</v>
      </c>
      <c r="Y6959" s="4">
        <f t="shared" si="434"/>
        <v>30</v>
      </c>
      <c r="Z6959" t="str">
        <f t="shared" si="435"/>
        <v>July</v>
      </c>
    </row>
    <row r="6960" spans="1:26" x14ac:dyDescent="0.3">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c r="V6960">
        <f t="shared" si="432"/>
        <v>2</v>
      </c>
      <c r="W6960">
        <f t="shared" si="433"/>
        <v>9</v>
      </c>
      <c r="X6960" t="str" cm="1">
        <f t="array" ref="X6960">_xlfn.IFS(W6960&lt;=3, "Q1", W6960&lt;=6, "Q2", W6960&lt;=9, "Q3", W6960&lt;=12, "Q4")</f>
        <v>Q3</v>
      </c>
      <c r="Y6960" s="4">
        <f t="shared" si="434"/>
        <v>28.000000000000004</v>
      </c>
      <c r="Z6960" t="str">
        <f t="shared" si="435"/>
        <v>September</v>
      </c>
    </row>
    <row r="6961" spans="1:26" x14ac:dyDescent="0.3">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c r="V6961">
        <f t="shared" si="432"/>
        <v>2</v>
      </c>
      <c r="W6961">
        <f t="shared" si="433"/>
        <v>9</v>
      </c>
      <c r="X6961" t="str" cm="1">
        <f t="array" ref="X6961">_xlfn.IFS(W6961&lt;=3, "Q1", W6961&lt;=6, "Q2", W6961&lt;=9, "Q3", W6961&lt;=12, "Q4")</f>
        <v>Q3</v>
      </c>
      <c r="Y6961" s="4">
        <f t="shared" si="434"/>
        <v>50</v>
      </c>
      <c r="Z6961" t="str">
        <f t="shared" si="435"/>
        <v>September</v>
      </c>
    </row>
    <row r="6962" spans="1:26" x14ac:dyDescent="0.3">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c r="V6962">
        <f t="shared" si="432"/>
        <v>2</v>
      </c>
      <c r="W6962">
        <f t="shared" si="433"/>
        <v>9</v>
      </c>
      <c r="X6962" t="str" cm="1">
        <f t="array" ref="X6962">_xlfn.IFS(W6962&lt;=3, "Q1", W6962&lt;=6, "Q2", W6962&lt;=9, "Q3", W6962&lt;=12, "Q4")</f>
        <v>Q3</v>
      </c>
      <c r="Y6962" s="4">
        <f t="shared" si="434"/>
        <v>47.999999999999993</v>
      </c>
      <c r="Z6962" t="str">
        <f t="shared" si="435"/>
        <v>September</v>
      </c>
    </row>
    <row r="6963" spans="1:26" x14ac:dyDescent="0.3">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c r="V6963">
        <f t="shared" si="432"/>
        <v>0</v>
      </c>
      <c r="W6963">
        <f t="shared" si="433"/>
        <v>11</v>
      </c>
      <c r="X6963" t="str" cm="1">
        <f t="array" ref="X6963">_xlfn.IFS(W6963&lt;=3, "Q1", W6963&lt;=6, "Q2", W6963&lt;=9, "Q3", W6963&lt;=12, "Q4")</f>
        <v>Q4</v>
      </c>
      <c r="Y6963" s="4">
        <f t="shared" si="434"/>
        <v>26.999999999999996</v>
      </c>
      <c r="Z6963" t="str">
        <f t="shared" si="435"/>
        <v>November</v>
      </c>
    </row>
    <row r="6964" spans="1:26" x14ac:dyDescent="0.3">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c r="V6964">
        <f t="shared" si="432"/>
        <v>4</v>
      </c>
      <c r="W6964">
        <f t="shared" si="433"/>
        <v>7</v>
      </c>
      <c r="X6964" t="str" cm="1">
        <f t="array" ref="X6964">_xlfn.IFS(W6964&lt;=3, "Q1", W6964&lt;=6, "Q2", W6964&lt;=9, "Q3", W6964&lt;=12, "Q4")</f>
        <v>Q3</v>
      </c>
      <c r="Y6964" s="4">
        <f t="shared" si="434"/>
        <v>47</v>
      </c>
      <c r="Z6964" t="str">
        <f t="shared" si="435"/>
        <v>July</v>
      </c>
    </row>
    <row r="6965" spans="1:26" x14ac:dyDescent="0.3">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c r="V6965">
        <f t="shared" si="432"/>
        <v>4</v>
      </c>
      <c r="W6965">
        <f t="shared" si="433"/>
        <v>7</v>
      </c>
      <c r="X6965" t="str" cm="1">
        <f t="array" ref="X6965">_xlfn.IFS(W6965&lt;=3, "Q1", W6965&lt;=6, "Q2", W6965&lt;=9, "Q3", W6965&lt;=12, "Q4")</f>
        <v>Q3</v>
      </c>
      <c r="Y6965" s="4">
        <f t="shared" si="434"/>
        <v>25</v>
      </c>
      <c r="Z6965" t="str">
        <f t="shared" si="435"/>
        <v>July</v>
      </c>
    </row>
    <row r="6966" spans="1:26" x14ac:dyDescent="0.3">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c r="V6966">
        <f t="shared" si="432"/>
        <v>4</v>
      </c>
      <c r="W6966">
        <f t="shared" si="433"/>
        <v>7</v>
      </c>
      <c r="X6966" t="str" cm="1">
        <f t="array" ref="X6966">_xlfn.IFS(W6966&lt;=3, "Q1", W6966&lt;=6, "Q2", W6966&lt;=9, "Q3", W6966&lt;=12, "Q4")</f>
        <v>Q3</v>
      </c>
      <c r="Y6966" s="4">
        <f t="shared" si="434"/>
        <v>46</v>
      </c>
      <c r="Z6966" t="str">
        <f t="shared" si="435"/>
        <v>July</v>
      </c>
    </row>
    <row r="6967" spans="1:26" x14ac:dyDescent="0.3">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c r="V6967">
        <f t="shared" si="432"/>
        <v>4</v>
      </c>
      <c r="W6967">
        <f t="shared" si="433"/>
        <v>7</v>
      </c>
      <c r="X6967" t="str" cm="1">
        <f t="array" ref="X6967">_xlfn.IFS(W6967&lt;=3, "Q1", W6967&lt;=6, "Q2", W6967&lt;=9, "Q3", W6967&lt;=12, "Q4")</f>
        <v>Q3</v>
      </c>
      <c r="Y6967" s="4">
        <f t="shared" si="434"/>
        <v>23.999999999999996</v>
      </c>
      <c r="Z6967" t="str">
        <f t="shared" si="435"/>
        <v>July</v>
      </c>
    </row>
    <row r="6968" spans="1:26" x14ac:dyDescent="0.3">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c r="V6968">
        <f t="shared" si="432"/>
        <v>4</v>
      </c>
      <c r="W6968">
        <f t="shared" si="433"/>
        <v>7</v>
      </c>
      <c r="X6968" t="str" cm="1">
        <f t="array" ref="X6968">_xlfn.IFS(W6968&lt;=3, "Q1", W6968&lt;=6, "Q2", W6968&lt;=9, "Q3", W6968&lt;=12, "Q4")</f>
        <v>Q3</v>
      </c>
      <c r="Y6968" s="4">
        <f t="shared" si="434"/>
        <v>49</v>
      </c>
      <c r="Z6968" t="str">
        <f t="shared" si="435"/>
        <v>July</v>
      </c>
    </row>
    <row r="6969" spans="1:26" x14ac:dyDescent="0.3">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c r="V6969">
        <f t="shared" si="432"/>
        <v>4</v>
      </c>
      <c r="W6969">
        <f t="shared" si="433"/>
        <v>7</v>
      </c>
      <c r="X6969" t="str" cm="1">
        <f t="array" ref="X6969">_xlfn.IFS(W6969&lt;=3, "Q1", W6969&lt;=6, "Q2", W6969&lt;=9, "Q3", W6969&lt;=12, "Q4")</f>
        <v>Q3</v>
      </c>
      <c r="Y6969" s="4">
        <f t="shared" si="434"/>
        <v>48.000000000000007</v>
      </c>
      <c r="Z6969" t="str">
        <f t="shared" si="435"/>
        <v>July</v>
      </c>
    </row>
    <row r="6970" spans="1:26" x14ac:dyDescent="0.3">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c r="V6970">
        <f t="shared" si="432"/>
        <v>4</v>
      </c>
      <c r="W6970">
        <f t="shared" si="433"/>
        <v>10</v>
      </c>
      <c r="X6970" t="str" cm="1">
        <f t="array" ref="X6970">_xlfn.IFS(W6970&lt;=3, "Q1", W6970&lt;=6, "Q2", W6970&lt;=9, "Q3", W6970&lt;=12, "Q4")</f>
        <v>Q4</v>
      </c>
      <c r="Y6970" s="4">
        <f t="shared" si="434"/>
        <v>26</v>
      </c>
      <c r="Z6970" t="str">
        <f t="shared" si="435"/>
        <v>October</v>
      </c>
    </row>
    <row r="6971" spans="1:26" x14ac:dyDescent="0.3">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c r="V6971">
        <f t="shared" si="432"/>
        <v>3</v>
      </c>
      <c r="W6971">
        <f t="shared" si="433"/>
        <v>1</v>
      </c>
      <c r="X6971" t="str" cm="1">
        <f t="array" ref="X6971">_xlfn.IFS(W6971&lt;=3, "Q1", W6971&lt;=6, "Q2", W6971&lt;=9, "Q3", W6971&lt;=12, "Q4")</f>
        <v>Q1</v>
      </c>
      <c r="Y6971" s="4">
        <f t="shared" si="434"/>
        <v>31</v>
      </c>
      <c r="Z6971" t="str">
        <f t="shared" si="435"/>
        <v>January</v>
      </c>
    </row>
    <row r="6972" spans="1:26" x14ac:dyDescent="0.3">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c r="V6972">
        <f t="shared" si="432"/>
        <v>6</v>
      </c>
      <c r="W6972">
        <f t="shared" si="433"/>
        <v>9</v>
      </c>
      <c r="X6972" t="str" cm="1">
        <f t="array" ref="X6972">_xlfn.IFS(W6972&lt;=3, "Q1", W6972&lt;=6, "Q2", W6972&lt;=9, "Q3", W6972&lt;=12, "Q4")</f>
        <v>Q3</v>
      </c>
      <c r="Y6972" s="4">
        <f t="shared" si="434"/>
        <v>-20</v>
      </c>
      <c r="Z6972" t="str">
        <f t="shared" si="435"/>
        <v>September</v>
      </c>
    </row>
    <row r="6973" spans="1:26" x14ac:dyDescent="0.3">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c r="V6973">
        <f t="shared" si="432"/>
        <v>6</v>
      </c>
      <c r="W6973">
        <f t="shared" si="433"/>
        <v>9</v>
      </c>
      <c r="X6973" t="str" cm="1">
        <f t="array" ref="X6973">_xlfn.IFS(W6973&lt;=3, "Q1", W6973&lt;=6, "Q2", W6973&lt;=9, "Q3", W6973&lt;=12, "Q4")</f>
        <v>Q3</v>
      </c>
      <c r="Y6973" s="4">
        <f t="shared" si="434"/>
        <v>5</v>
      </c>
      <c r="Z6973" t="str">
        <f t="shared" si="435"/>
        <v>September</v>
      </c>
    </row>
    <row r="6974" spans="1:26" x14ac:dyDescent="0.3">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c r="V6974">
        <f t="shared" si="432"/>
        <v>6</v>
      </c>
      <c r="W6974">
        <f t="shared" si="433"/>
        <v>9</v>
      </c>
      <c r="X6974" t="str" cm="1">
        <f t="array" ref="X6974">_xlfn.IFS(W6974&lt;=3, "Q1", W6974&lt;=6, "Q2", W6974&lt;=9, "Q3", W6974&lt;=12, "Q4")</f>
        <v>Q3</v>
      </c>
      <c r="Y6974" s="4">
        <f t="shared" si="434"/>
        <v>6.25</v>
      </c>
      <c r="Z6974" t="str">
        <f t="shared" si="435"/>
        <v>September</v>
      </c>
    </row>
    <row r="6975" spans="1:26" x14ac:dyDescent="0.3">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c r="V6975">
        <f t="shared" si="432"/>
        <v>6</v>
      </c>
      <c r="W6975">
        <f t="shared" si="433"/>
        <v>9</v>
      </c>
      <c r="X6975" t="str" cm="1">
        <f t="array" ref="X6975">_xlfn.IFS(W6975&lt;=3, "Q1", W6975&lt;=6, "Q2", W6975&lt;=9, "Q3", W6975&lt;=12, "Q4")</f>
        <v>Q3</v>
      </c>
      <c r="Y6975" s="4">
        <f t="shared" si="434"/>
        <v>-76.666666666666671</v>
      </c>
      <c r="Z6975" t="str">
        <f t="shared" si="435"/>
        <v>September</v>
      </c>
    </row>
    <row r="6976" spans="1:26" x14ac:dyDescent="0.3">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c r="V6976">
        <f t="shared" si="432"/>
        <v>4</v>
      </c>
      <c r="W6976">
        <f t="shared" si="433"/>
        <v>9</v>
      </c>
      <c r="X6976" t="str" cm="1">
        <f t="array" ref="X6976">_xlfn.IFS(W6976&lt;=3, "Q1", W6976&lt;=6, "Q2", W6976&lt;=9, "Q3", W6976&lt;=12, "Q4")</f>
        <v>Q3</v>
      </c>
      <c r="Y6976" s="4">
        <f t="shared" si="434"/>
        <v>26.25</v>
      </c>
      <c r="Z6976" t="str">
        <f t="shared" si="435"/>
        <v>September</v>
      </c>
    </row>
    <row r="6977" spans="1:26" x14ac:dyDescent="0.3">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c r="V6977">
        <f t="shared" si="432"/>
        <v>4</v>
      </c>
      <c r="W6977">
        <f t="shared" si="433"/>
        <v>6</v>
      </c>
      <c r="X6977" t="str" cm="1">
        <f t="array" ref="X6977">_xlfn.IFS(W6977&lt;=3, "Q1", W6977&lt;=6, "Q2", W6977&lt;=9, "Q3", W6977&lt;=12, "Q4")</f>
        <v>Q2</v>
      </c>
      <c r="Y6977" s="4">
        <f t="shared" si="434"/>
        <v>33.75</v>
      </c>
      <c r="Z6977" t="str">
        <f t="shared" si="435"/>
        <v>June</v>
      </c>
    </row>
    <row r="6978" spans="1:26" x14ac:dyDescent="0.3">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c r="V6978">
        <f t="shared" si="432"/>
        <v>4</v>
      </c>
      <c r="W6978">
        <f t="shared" si="433"/>
        <v>6</v>
      </c>
      <c r="X6978" t="str" cm="1">
        <f t="array" ref="X6978">_xlfn.IFS(W6978&lt;=3, "Q1", W6978&lt;=6, "Q2", W6978&lt;=9, "Q3", W6978&lt;=12, "Q4")</f>
        <v>Q2</v>
      </c>
      <c r="Y6978" s="4">
        <f t="shared" si="434"/>
        <v>7.5</v>
      </c>
      <c r="Z6978" t="str">
        <f t="shared" si="435"/>
        <v>June</v>
      </c>
    </row>
    <row r="6979" spans="1:26" x14ac:dyDescent="0.3">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c r="V6979">
        <f t="shared" ref="V6979:V7042" si="436">D6979-C6979</f>
        <v>3</v>
      </c>
      <c r="W6979">
        <f t="shared" ref="W6979:W7042" si="437">MONTH(C6979)</f>
        <v>11</v>
      </c>
      <c r="X6979" t="str" cm="1">
        <f t="array" ref="X6979">_xlfn.IFS(W6979&lt;=3, "Q1", W6979&lt;=6, "Q2", W6979&lt;=9, "Q3", W6979&lt;=12, "Q4")</f>
        <v>Q4</v>
      </c>
      <c r="Y6979" s="4">
        <f t="shared" ref="Y6979:Y7042" si="438">(U6979/R6979)*100</f>
        <v>30</v>
      </c>
      <c r="Z6979" t="str">
        <f t="shared" ref="Z6979:Z7042" si="439">TEXT(C6979, "mmmm")</f>
        <v>November</v>
      </c>
    </row>
    <row r="6980" spans="1:26" x14ac:dyDescent="0.3">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c r="V6980">
        <f t="shared" si="436"/>
        <v>4</v>
      </c>
      <c r="W6980">
        <f t="shared" si="437"/>
        <v>11</v>
      </c>
      <c r="X6980" t="str" cm="1">
        <f t="array" ref="X6980">_xlfn.IFS(W6980&lt;=3, "Q1", W6980&lt;=6, "Q2", W6980&lt;=9, "Q3", W6980&lt;=12, "Q4")</f>
        <v>Q4</v>
      </c>
      <c r="Y6980" s="4">
        <f t="shared" si="438"/>
        <v>49.000000000000007</v>
      </c>
      <c r="Z6980" t="str">
        <f t="shared" si="439"/>
        <v>November</v>
      </c>
    </row>
    <row r="6981" spans="1:26" x14ac:dyDescent="0.3">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c r="V6981">
        <f t="shared" si="436"/>
        <v>5</v>
      </c>
      <c r="W6981">
        <f t="shared" si="437"/>
        <v>1</v>
      </c>
      <c r="X6981" t="str" cm="1">
        <f t="array" ref="X6981">_xlfn.IFS(W6981&lt;=3, "Q1", W6981&lt;=6, "Q2", W6981&lt;=9, "Q3", W6981&lt;=12, "Q4")</f>
        <v>Q1</v>
      </c>
      <c r="Y6981" s="4">
        <f t="shared" si="438"/>
        <v>44.999999999999993</v>
      </c>
      <c r="Z6981" t="str">
        <f t="shared" si="439"/>
        <v>January</v>
      </c>
    </row>
    <row r="6982" spans="1:26" x14ac:dyDescent="0.3">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c r="V6982">
        <f t="shared" si="436"/>
        <v>1</v>
      </c>
      <c r="W6982">
        <f t="shared" si="437"/>
        <v>11</v>
      </c>
      <c r="X6982" t="str" cm="1">
        <f t="array" ref="X6982">_xlfn.IFS(W6982&lt;=3, "Q1", W6982&lt;=6, "Q2", W6982&lt;=9, "Q3", W6982&lt;=12, "Q4")</f>
        <v>Q4</v>
      </c>
      <c r="Y6982" s="4">
        <f t="shared" si="438"/>
        <v>48.000000000000007</v>
      </c>
      <c r="Z6982" t="str">
        <f t="shared" si="439"/>
        <v>November</v>
      </c>
    </row>
    <row r="6983" spans="1:26" x14ac:dyDescent="0.3">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c r="V6983">
        <f t="shared" si="436"/>
        <v>1</v>
      </c>
      <c r="W6983">
        <f t="shared" si="437"/>
        <v>11</v>
      </c>
      <c r="X6983" t="str" cm="1">
        <f t="array" ref="X6983">_xlfn.IFS(W6983&lt;=3, "Q1", W6983&lt;=6, "Q2", W6983&lt;=9, "Q3", W6983&lt;=12, "Q4")</f>
        <v>Q4</v>
      </c>
      <c r="Y6983" s="4">
        <f t="shared" si="438"/>
        <v>46</v>
      </c>
      <c r="Z6983" t="str">
        <f t="shared" si="439"/>
        <v>November</v>
      </c>
    </row>
    <row r="6984" spans="1:26" x14ac:dyDescent="0.3">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c r="V6984">
        <f t="shared" si="436"/>
        <v>4</v>
      </c>
      <c r="W6984">
        <f t="shared" si="437"/>
        <v>9</v>
      </c>
      <c r="X6984" t="str" cm="1">
        <f t="array" ref="X6984">_xlfn.IFS(W6984&lt;=3, "Q1", W6984&lt;=6, "Q2", W6984&lt;=9, "Q3", W6984&lt;=12, "Q4")</f>
        <v>Q3</v>
      </c>
      <c r="Y6984" s="4">
        <f t="shared" si="438"/>
        <v>46</v>
      </c>
      <c r="Z6984" t="str">
        <f t="shared" si="439"/>
        <v>September</v>
      </c>
    </row>
    <row r="6985" spans="1:26" x14ac:dyDescent="0.3">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c r="V6985">
        <f t="shared" si="436"/>
        <v>4</v>
      </c>
      <c r="W6985">
        <f t="shared" si="437"/>
        <v>9</v>
      </c>
      <c r="X6985" t="str" cm="1">
        <f t="array" ref="X6985">_xlfn.IFS(W6985&lt;=3, "Q1", W6985&lt;=6, "Q2", W6985&lt;=9, "Q3", W6985&lt;=12, "Q4")</f>
        <v>Q3</v>
      </c>
      <c r="Y6985" s="4">
        <f t="shared" si="438"/>
        <v>26</v>
      </c>
      <c r="Z6985" t="str">
        <f t="shared" si="439"/>
        <v>September</v>
      </c>
    </row>
    <row r="6986" spans="1:26" x14ac:dyDescent="0.3">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c r="V6986">
        <f t="shared" si="436"/>
        <v>4</v>
      </c>
      <c r="W6986">
        <f t="shared" si="437"/>
        <v>9</v>
      </c>
      <c r="X6986" t="str" cm="1">
        <f t="array" ref="X6986">_xlfn.IFS(W6986&lt;=3, "Q1", W6986&lt;=6, "Q2", W6986&lt;=9, "Q3", W6986&lt;=12, "Q4")</f>
        <v>Q3</v>
      </c>
      <c r="Y6986" s="4">
        <f t="shared" si="438"/>
        <v>18.888888888888893</v>
      </c>
      <c r="Z6986" t="str">
        <f t="shared" si="439"/>
        <v>September</v>
      </c>
    </row>
    <row r="6987" spans="1:26" x14ac:dyDescent="0.3">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c r="V6987">
        <f t="shared" si="436"/>
        <v>4</v>
      </c>
      <c r="W6987">
        <f t="shared" si="437"/>
        <v>9</v>
      </c>
      <c r="X6987" t="str" cm="1">
        <f t="array" ref="X6987">_xlfn.IFS(W6987&lt;=3, "Q1", W6987&lt;=6, "Q2", W6987&lt;=9, "Q3", W6987&lt;=12, "Q4")</f>
        <v>Q3</v>
      </c>
      <c r="Y6987" s="4">
        <f t="shared" si="438"/>
        <v>49</v>
      </c>
      <c r="Z6987" t="str">
        <f t="shared" si="439"/>
        <v>September</v>
      </c>
    </row>
    <row r="6988" spans="1:26" x14ac:dyDescent="0.3">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c r="V6988">
        <f t="shared" si="436"/>
        <v>4</v>
      </c>
      <c r="W6988">
        <f t="shared" si="437"/>
        <v>9</v>
      </c>
      <c r="X6988" t="str" cm="1">
        <f t="array" ref="X6988">_xlfn.IFS(W6988&lt;=3, "Q1", W6988&lt;=6, "Q2", W6988&lt;=9, "Q3", W6988&lt;=12, "Q4")</f>
        <v>Q3</v>
      </c>
      <c r="Y6988" s="4">
        <f t="shared" si="438"/>
        <v>25</v>
      </c>
      <c r="Z6988" t="str">
        <f t="shared" si="439"/>
        <v>September</v>
      </c>
    </row>
    <row r="6989" spans="1:26" x14ac:dyDescent="0.3">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c r="V6989">
        <f t="shared" si="436"/>
        <v>4</v>
      </c>
      <c r="W6989">
        <f t="shared" si="437"/>
        <v>9</v>
      </c>
      <c r="X6989" t="str" cm="1">
        <f t="array" ref="X6989">_xlfn.IFS(W6989&lt;=3, "Q1", W6989&lt;=6, "Q2", W6989&lt;=9, "Q3", W6989&lt;=12, "Q4")</f>
        <v>Q3</v>
      </c>
      <c r="Y6989" s="4">
        <f t="shared" si="438"/>
        <v>48.000000000000007</v>
      </c>
      <c r="Z6989" t="str">
        <f t="shared" si="439"/>
        <v>September</v>
      </c>
    </row>
    <row r="6990" spans="1:26" x14ac:dyDescent="0.3">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c r="V6990">
        <f t="shared" si="436"/>
        <v>5</v>
      </c>
      <c r="W6990">
        <f t="shared" si="437"/>
        <v>11</v>
      </c>
      <c r="X6990" t="str" cm="1">
        <f t="array" ref="X6990">_xlfn.IFS(W6990&lt;=3, "Q1", W6990&lt;=6, "Q2", W6990&lt;=9, "Q3", W6990&lt;=12, "Q4")</f>
        <v>Q4</v>
      </c>
      <c r="Y6990" s="4">
        <f t="shared" si="438"/>
        <v>11.250000000000002</v>
      </c>
      <c r="Z6990" t="str">
        <f t="shared" si="439"/>
        <v>November</v>
      </c>
    </row>
    <row r="6991" spans="1:26" x14ac:dyDescent="0.3">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c r="V6991">
        <f t="shared" si="436"/>
        <v>2</v>
      </c>
      <c r="W6991">
        <f t="shared" si="437"/>
        <v>12</v>
      </c>
      <c r="X6991" t="str" cm="1">
        <f t="array" ref="X6991">_xlfn.IFS(W6991&lt;=3, "Q1", W6991&lt;=6, "Q2", W6991&lt;=9, "Q3", W6991&lt;=12, "Q4")</f>
        <v>Q4</v>
      </c>
      <c r="Y6991" s="4">
        <f t="shared" si="438"/>
        <v>-270</v>
      </c>
      <c r="Z6991" t="str">
        <f t="shared" si="439"/>
        <v>December</v>
      </c>
    </row>
    <row r="6992" spans="1:26" x14ac:dyDescent="0.3">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c r="V6992">
        <f t="shared" si="436"/>
        <v>5</v>
      </c>
      <c r="W6992">
        <f t="shared" si="437"/>
        <v>11</v>
      </c>
      <c r="X6992" t="str" cm="1">
        <f t="array" ref="X6992">_xlfn.IFS(W6992&lt;=3, "Q1", W6992&lt;=6, "Q2", W6992&lt;=9, "Q3", W6992&lt;=12, "Q4")</f>
        <v>Q4</v>
      </c>
      <c r="Y6992" s="4">
        <f t="shared" si="438"/>
        <v>42</v>
      </c>
      <c r="Z6992" t="str">
        <f t="shared" si="439"/>
        <v>November</v>
      </c>
    </row>
    <row r="6993" spans="1:26" x14ac:dyDescent="0.3">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c r="V6993">
        <f t="shared" si="436"/>
        <v>5</v>
      </c>
      <c r="W6993">
        <f t="shared" si="437"/>
        <v>11</v>
      </c>
      <c r="X6993" t="str" cm="1">
        <f t="array" ref="X6993">_xlfn.IFS(W6993&lt;=3, "Q1", W6993&lt;=6, "Q2", W6993&lt;=9, "Q3", W6993&lt;=12, "Q4")</f>
        <v>Q4</v>
      </c>
      <c r="Y6993" s="4">
        <f t="shared" si="438"/>
        <v>26</v>
      </c>
      <c r="Z6993" t="str">
        <f t="shared" si="439"/>
        <v>November</v>
      </c>
    </row>
    <row r="6994" spans="1:26" x14ac:dyDescent="0.3">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c r="V6994">
        <f t="shared" si="436"/>
        <v>5</v>
      </c>
      <c r="W6994">
        <f t="shared" si="437"/>
        <v>11</v>
      </c>
      <c r="X6994" t="str" cm="1">
        <f t="array" ref="X6994">_xlfn.IFS(W6994&lt;=3, "Q1", W6994&lt;=6, "Q2", W6994&lt;=9, "Q3", W6994&lt;=12, "Q4")</f>
        <v>Q4</v>
      </c>
      <c r="Y6994" s="4">
        <f t="shared" si="438"/>
        <v>22.000000000000004</v>
      </c>
      <c r="Z6994" t="str">
        <f t="shared" si="439"/>
        <v>November</v>
      </c>
    </row>
    <row r="6995" spans="1:26" x14ac:dyDescent="0.3">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c r="V6995">
        <f t="shared" si="436"/>
        <v>5</v>
      </c>
      <c r="W6995">
        <f t="shared" si="437"/>
        <v>11</v>
      </c>
      <c r="X6995" t="str" cm="1">
        <f t="array" ref="X6995">_xlfn.IFS(W6995&lt;=3, "Q1", W6995&lt;=6, "Q2", W6995&lt;=9, "Q3", W6995&lt;=12, "Q4")</f>
        <v>Q4</v>
      </c>
      <c r="Y6995" s="4">
        <f t="shared" si="438"/>
        <v>30</v>
      </c>
      <c r="Z6995" t="str">
        <f t="shared" si="439"/>
        <v>November</v>
      </c>
    </row>
    <row r="6996" spans="1:26" x14ac:dyDescent="0.3">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c r="V6996">
        <f t="shared" si="436"/>
        <v>5</v>
      </c>
      <c r="W6996">
        <f t="shared" si="437"/>
        <v>11</v>
      </c>
      <c r="X6996" t="str" cm="1">
        <f t="array" ref="X6996">_xlfn.IFS(W6996&lt;=3, "Q1", W6996&lt;=6, "Q2", W6996&lt;=9, "Q3", W6996&lt;=12, "Q4")</f>
        <v>Q4</v>
      </c>
      <c r="Y6996" s="4">
        <f t="shared" si="438"/>
        <v>25</v>
      </c>
      <c r="Z6996" t="str">
        <f t="shared" si="439"/>
        <v>November</v>
      </c>
    </row>
    <row r="6997" spans="1:26" x14ac:dyDescent="0.3">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c r="V6997">
        <f t="shared" si="436"/>
        <v>7</v>
      </c>
      <c r="W6997">
        <f t="shared" si="437"/>
        <v>11</v>
      </c>
      <c r="X6997" t="str" cm="1">
        <f t="array" ref="X6997">_xlfn.IFS(W6997&lt;=3, "Q1", W6997&lt;=6, "Q2", W6997&lt;=9, "Q3", W6997&lt;=12, "Q4")</f>
        <v>Q4</v>
      </c>
      <c r="Y6997" s="4">
        <f t="shared" si="438"/>
        <v>27</v>
      </c>
      <c r="Z6997" t="str">
        <f t="shared" si="439"/>
        <v>November</v>
      </c>
    </row>
    <row r="6998" spans="1:26" x14ac:dyDescent="0.3">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c r="V6998">
        <f t="shared" si="436"/>
        <v>2</v>
      </c>
      <c r="W6998">
        <f t="shared" si="437"/>
        <v>12</v>
      </c>
      <c r="X6998" t="str" cm="1">
        <f t="array" ref="X6998">_xlfn.IFS(W6998&lt;=3, "Q1", W6998&lt;=6, "Q2", W6998&lt;=9, "Q3", W6998&lt;=12, "Q4")</f>
        <v>Q4</v>
      </c>
      <c r="Y6998" s="4">
        <f t="shared" si="438"/>
        <v>-160</v>
      </c>
      <c r="Z6998" t="str">
        <f t="shared" si="439"/>
        <v>December</v>
      </c>
    </row>
    <row r="6999" spans="1:26" x14ac:dyDescent="0.3">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c r="V6999">
        <f t="shared" si="436"/>
        <v>2</v>
      </c>
      <c r="W6999">
        <f t="shared" si="437"/>
        <v>12</v>
      </c>
      <c r="X6999" t="str" cm="1">
        <f t="array" ref="X6999">_xlfn.IFS(W6999&lt;=3, "Q1", W6999&lt;=6, "Q2", W6999&lt;=9, "Q3", W6999&lt;=12, "Q4")</f>
        <v>Q4</v>
      </c>
      <c r="Y6999" s="4">
        <f t="shared" si="438"/>
        <v>36.25</v>
      </c>
      <c r="Z6999" t="str">
        <f t="shared" si="439"/>
        <v>December</v>
      </c>
    </row>
    <row r="7000" spans="1:26" x14ac:dyDescent="0.3">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c r="V7000">
        <f t="shared" si="436"/>
        <v>6</v>
      </c>
      <c r="W7000">
        <f t="shared" si="437"/>
        <v>9</v>
      </c>
      <c r="X7000" t="str" cm="1">
        <f t="array" ref="X7000">_xlfn.IFS(W7000&lt;=3, "Q1", W7000&lt;=6, "Q2", W7000&lt;=9, "Q3", W7000&lt;=12, "Q4")</f>
        <v>Q3</v>
      </c>
      <c r="Y7000" s="4">
        <f t="shared" si="438"/>
        <v>48.999999999999993</v>
      </c>
      <c r="Z7000" t="str">
        <f t="shared" si="439"/>
        <v>September</v>
      </c>
    </row>
    <row r="7001" spans="1:26" x14ac:dyDescent="0.3">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c r="V7001">
        <f t="shared" si="436"/>
        <v>3</v>
      </c>
      <c r="W7001">
        <f t="shared" si="437"/>
        <v>5</v>
      </c>
      <c r="X7001" t="str" cm="1">
        <f t="array" ref="X7001">_xlfn.IFS(W7001&lt;=3, "Q1", W7001&lt;=6, "Q2", W7001&lt;=9, "Q3", W7001&lt;=12, "Q4")</f>
        <v>Q2</v>
      </c>
      <c r="Y7001" s="4">
        <f t="shared" si="438"/>
        <v>30</v>
      </c>
      <c r="Z7001" t="str">
        <f t="shared" si="439"/>
        <v>May</v>
      </c>
    </row>
    <row r="7002" spans="1:26" x14ac:dyDescent="0.3">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c r="V7002">
        <f t="shared" si="436"/>
        <v>3</v>
      </c>
      <c r="W7002">
        <f t="shared" si="437"/>
        <v>5</v>
      </c>
      <c r="X7002" t="str" cm="1">
        <f t="array" ref="X7002">_xlfn.IFS(W7002&lt;=3, "Q1", W7002&lt;=6, "Q2", W7002&lt;=9, "Q3", W7002&lt;=12, "Q4")</f>
        <v>Q2</v>
      </c>
      <c r="Y7002" s="4">
        <f t="shared" si="438"/>
        <v>3</v>
      </c>
      <c r="Z7002" t="str">
        <f t="shared" si="439"/>
        <v>May</v>
      </c>
    </row>
    <row r="7003" spans="1:26" x14ac:dyDescent="0.3">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c r="V7003">
        <f t="shared" si="436"/>
        <v>4</v>
      </c>
      <c r="W7003">
        <f t="shared" si="437"/>
        <v>3</v>
      </c>
      <c r="X7003" t="str" cm="1">
        <f t="array" ref="X7003">_xlfn.IFS(W7003&lt;=3, "Q1", W7003&lt;=6, "Q2", W7003&lt;=9, "Q3", W7003&lt;=12, "Q4")</f>
        <v>Q1</v>
      </c>
      <c r="Y7003" s="4">
        <f t="shared" si="438"/>
        <v>-30</v>
      </c>
      <c r="Z7003" t="str">
        <f t="shared" si="439"/>
        <v>March</v>
      </c>
    </row>
    <row r="7004" spans="1:26" x14ac:dyDescent="0.3">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c r="V7004">
        <f t="shared" si="436"/>
        <v>2</v>
      </c>
      <c r="W7004">
        <f t="shared" si="437"/>
        <v>8</v>
      </c>
      <c r="X7004" t="str" cm="1">
        <f t="array" ref="X7004">_xlfn.IFS(W7004&lt;=3, "Q1", W7004&lt;=6, "Q2", W7004&lt;=9, "Q3", W7004&lt;=12, "Q4")</f>
        <v>Q3</v>
      </c>
      <c r="Y7004" s="4">
        <f t="shared" si="438"/>
        <v>9</v>
      </c>
      <c r="Z7004" t="str">
        <f t="shared" si="439"/>
        <v>August</v>
      </c>
    </row>
    <row r="7005" spans="1:26" x14ac:dyDescent="0.3">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c r="V7005">
        <f t="shared" si="436"/>
        <v>2</v>
      </c>
      <c r="W7005">
        <f t="shared" si="437"/>
        <v>8</v>
      </c>
      <c r="X7005" t="str" cm="1">
        <f t="array" ref="X7005">_xlfn.IFS(W7005&lt;=3, "Q1", W7005&lt;=6, "Q2", W7005&lt;=9, "Q3", W7005&lt;=12, "Q4")</f>
        <v>Q3</v>
      </c>
      <c r="Y7005" s="4">
        <f t="shared" si="438"/>
        <v>32.5</v>
      </c>
      <c r="Z7005" t="str">
        <f t="shared" si="439"/>
        <v>August</v>
      </c>
    </row>
    <row r="7006" spans="1:26" x14ac:dyDescent="0.3">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c r="V7006">
        <f t="shared" si="436"/>
        <v>5</v>
      </c>
      <c r="W7006">
        <f t="shared" si="437"/>
        <v>12</v>
      </c>
      <c r="X7006" t="str" cm="1">
        <f t="array" ref="X7006">_xlfn.IFS(W7006&lt;=3, "Q1", W7006&lt;=6, "Q2", W7006&lt;=9, "Q3", W7006&lt;=12, "Q4")</f>
        <v>Q4</v>
      </c>
      <c r="Y7006" s="4">
        <f t="shared" si="438"/>
        <v>35</v>
      </c>
      <c r="Z7006" t="str">
        <f t="shared" si="439"/>
        <v>December</v>
      </c>
    </row>
    <row r="7007" spans="1:26" x14ac:dyDescent="0.3">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c r="V7007">
        <f t="shared" si="436"/>
        <v>4</v>
      </c>
      <c r="W7007">
        <f t="shared" si="437"/>
        <v>11</v>
      </c>
      <c r="X7007" t="str" cm="1">
        <f t="array" ref="X7007">_xlfn.IFS(W7007&lt;=3, "Q1", W7007&lt;=6, "Q2", W7007&lt;=9, "Q3", W7007&lt;=12, "Q4")</f>
        <v>Q4</v>
      </c>
      <c r="Y7007" s="4">
        <f t="shared" si="438"/>
        <v>6.666666666666667</v>
      </c>
      <c r="Z7007" t="str">
        <f t="shared" si="439"/>
        <v>November</v>
      </c>
    </row>
    <row r="7008" spans="1:26" x14ac:dyDescent="0.3">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c r="V7008">
        <f t="shared" si="436"/>
        <v>6</v>
      </c>
      <c r="W7008">
        <f t="shared" si="437"/>
        <v>12</v>
      </c>
      <c r="X7008" t="str" cm="1">
        <f t="array" ref="X7008">_xlfn.IFS(W7008&lt;=3, "Q1", W7008&lt;=6, "Q2", W7008&lt;=9, "Q3", W7008&lt;=12, "Q4")</f>
        <v>Q4</v>
      </c>
      <c r="Y7008" s="4">
        <f t="shared" si="438"/>
        <v>-87.5</v>
      </c>
      <c r="Z7008" t="str">
        <f t="shared" si="439"/>
        <v>December</v>
      </c>
    </row>
    <row r="7009" spans="1:26" x14ac:dyDescent="0.3">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c r="V7009">
        <f t="shared" si="436"/>
        <v>4</v>
      </c>
      <c r="W7009">
        <f t="shared" si="437"/>
        <v>8</v>
      </c>
      <c r="X7009" t="str" cm="1">
        <f t="array" ref="X7009">_xlfn.IFS(W7009&lt;=3, "Q1", W7009&lt;=6, "Q2", W7009&lt;=9, "Q3", W7009&lt;=12, "Q4")</f>
        <v>Q3</v>
      </c>
      <c r="Y7009" s="4">
        <f t="shared" si="438"/>
        <v>-70</v>
      </c>
      <c r="Z7009" t="str">
        <f t="shared" si="439"/>
        <v>August</v>
      </c>
    </row>
    <row r="7010" spans="1:26" x14ac:dyDescent="0.3">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c r="V7010">
        <f t="shared" si="436"/>
        <v>4</v>
      </c>
      <c r="W7010">
        <f t="shared" si="437"/>
        <v>8</v>
      </c>
      <c r="X7010" t="str" cm="1">
        <f t="array" ref="X7010">_xlfn.IFS(W7010&lt;=3, "Q1", W7010&lt;=6, "Q2", W7010&lt;=9, "Q3", W7010&lt;=12, "Q4")</f>
        <v>Q3</v>
      </c>
      <c r="Y7010" s="4">
        <f t="shared" si="438"/>
        <v>-7.1428571428571441</v>
      </c>
      <c r="Z7010" t="str">
        <f t="shared" si="439"/>
        <v>August</v>
      </c>
    </row>
    <row r="7011" spans="1:26" x14ac:dyDescent="0.3">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c r="V7011">
        <f t="shared" si="436"/>
        <v>4</v>
      </c>
      <c r="W7011">
        <f t="shared" si="437"/>
        <v>8</v>
      </c>
      <c r="X7011" t="str" cm="1">
        <f t="array" ref="X7011">_xlfn.IFS(W7011&lt;=3, "Q1", W7011&lt;=6, "Q2", W7011&lt;=9, "Q3", W7011&lt;=12, "Q4")</f>
        <v>Q3</v>
      </c>
      <c r="Y7011" s="4">
        <f t="shared" si="438"/>
        <v>-15</v>
      </c>
      <c r="Z7011" t="str">
        <f t="shared" si="439"/>
        <v>August</v>
      </c>
    </row>
    <row r="7012" spans="1:26" x14ac:dyDescent="0.3">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c r="V7012">
        <f t="shared" si="436"/>
        <v>4</v>
      </c>
      <c r="W7012">
        <f t="shared" si="437"/>
        <v>5</v>
      </c>
      <c r="X7012" t="str" cm="1">
        <f t="array" ref="X7012">_xlfn.IFS(W7012&lt;=3, "Q1", W7012&lt;=6, "Q2", W7012&lt;=9, "Q3", W7012&lt;=12, "Q4")</f>
        <v>Q2</v>
      </c>
      <c r="Y7012" s="4">
        <f t="shared" si="438"/>
        <v>32.499999999999993</v>
      </c>
      <c r="Z7012" t="str">
        <f t="shared" si="439"/>
        <v>May</v>
      </c>
    </row>
    <row r="7013" spans="1:26" x14ac:dyDescent="0.3">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c r="V7013">
        <f t="shared" si="436"/>
        <v>4</v>
      </c>
      <c r="W7013">
        <f t="shared" si="437"/>
        <v>5</v>
      </c>
      <c r="X7013" t="str" cm="1">
        <f t="array" ref="X7013">_xlfn.IFS(W7013&lt;=3, "Q1", W7013&lt;=6, "Q2", W7013&lt;=9, "Q3", W7013&lt;=12, "Q4")</f>
        <v>Q2</v>
      </c>
      <c r="Y7013" s="4">
        <f t="shared" si="438"/>
        <v>3</v>
      </c>
      <c r="Z7013" t="str">
        <f t="shared" si="439"/>
        <v>May</v>
      </c>
    </row>
    <row r="7014" spans="1:26" x14ac:dyDescent="0.3">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c r="V7014">
        <f t="shared" si="436"/>
        <v>4</v>
      </c>
      <c r="W7014">
        <f t="shared" si="437"/>
        <v>5</v>
      </c>
      <c r="X7014" t="str" cm="1">
        <f t="array" ref="X7014">_xlfn.IFS(W7014&lt;=3, "Q1", W7014&lt;=6, "Q2", W7014&lt;=9, "Q3", W7014&lt;=12, "Q4")</f>
        <v>Q2</v>
      </c>
      <c r="Y7014" s="4">
        <f t="shared" si="438"/>
        <v>27</v>
      </c>
      <c r="Z7014" t="str">
        <f t="shared" si="439"/>
        <v>May</v>
      </c>
    </row>
    <row r="7015" spans="1:26" x14ac:dyDescent="0.3">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c r="V7015">
        <f t="shared" si="436"/>
        <v>2</v>
      </c>
      <c r="W7015">
        <f t="shared" si="437"/>
        <v>12</v>
      </c>
      <c r="X7015" t="str" cm="1">
        <f t="array" ref="X7015">_xlfn.IFS(W7015&lt;=3, "Q1", W7015&lt;=6, "Q2", W7015&lt;=9, "Q3", W7015&lt;=12, "Q4")</f>
        <v>Q4</v>
      </c>
      <c r="Y7015" s="4">
        <f t="shared" si="438"/>
        <v>10.588235294117647</v>
      </c>
      <c r="Z7015" t="str">
        <f t="shared" si="439"/>
        <v>December</v>
      </c>
    </row>
    <row r="7016" spans="1:26" x14ac:dyDescent="0.3">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c r="V7016">
        <f t="shared" si="436"/>
        <v>2</v>
      </c>
      <c r="W7016">
        <f t="shared" si="437"/>
        <v>3</v>
      </c>
      <c r="X7016" t="str" cm="1">
        <f t="array" ref="X7016">_xlfn.IFS(W7016&lt;=3, "Q1", W7016&lt;=6, "Q2", W7016&lt;=9, "Q3", W7016&lt;=12, "Q4")</f>
        <v>Q1</v>
      </c>
      <c r="Y7016" s="4">
        <f t="shared" si="438"/>
        <v>26</v>
      </c>
      <c r="Z7016" t="str">
        <f t="shared" si="439"/>
        <v>March</v>
      </c>
    </row>
    <row r="7017" spans="1:26" x14ac:dyDescent="0.3">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c r="V7017">
        <f t="shared" si="436"/>
        <v>2</v>
      </c>
      <c r="W7017">
        <f t="shared" si="437"/>
        <v>3</v>
      </c>
      <c r="X7017" t="str" cm="1">
        <f t="array" ref="X7017">_xlfn.IFS(W7017&lt;=3, "Q1", W7017&lt;=6, "Q2", W7017&lt;=9, "Q3", W7017&lt;=12, "Q4")</f>
        <v>Q1</v>
      </c>
      <c r="Y7017" s="4">
        <f t="shared" si="438"/>
        <v>43</v>
      </c>
      <c r="Z7017" t="str">
        <f t="shared" si="439"/>
        <v>March</v>
      </c>
    </row>
    <row r="7018" spans="1:26" x14ac:dyDescent="0.3">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c r="V7018">
        <f t="shared" si="436"/>
        <v>2</v>
      </c>
      <c r="W7018">
        <f t="shared" si="437"/>
        <v>3</v>
      </c>
      <c r="X7018" t="str" cm="1">
        <f t="array" ref="X7018">_xlfn.IFS(W7018&lt;=3, "Q1", W7018&lt;=6, "Q2", W7018&lt;=9, "Q3", W7018&lt;=12, "Q4")</f>
        <v>Q1</v>
      </c>
      <c r="Y7018" s="4">
        <f t="shared" si="438"/>
        <v>27.999999999999996</v>
      </c>
      <c r="Z7018" t="str">
        <f t="shared" si="439"/>
        <v>March</v>
      </c>
    </row>
    <row r="7019" spans="1:26" x14ac:dyDescent="0.3">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c r="V7019">
        <f t="shared" si="436"/>
        <v>2</v>
      </c>
      <c r="W7019">
        <f t="shared" si="437"/>
        <v>3</v>
      </c>
      <c r="X7019" t="str" cm="1">
        <f t="array" ref="X7019">_xlfn.IFS(W7019&lt;=3, "Q1", W7019&lt;=6, "Q2", W7019&lt;=9, "Q3", W7019&lt;=12, "Q4")</f>
        <v>Q1</v>
      </c>
      <c r="Y7019" s="4">
        <f t="shared" si="438"/>
        <v>47</v>
      </c>
      <c r="Z7019" t="str">
        <f t="shared" si="439"/>
        <v>March</v>
      </c>
    </row>
    <row r="7020" spans="1:26" x14ac:dyDescent="0.3">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c r="V7020">
        <f t="shared" si="436"/>
        <v>4</v>
      </c>
      <c r="W7020">
        <f t="shared" si="437"/>
        <v>6</v>
      </c>
      <c r="X7020" t="str" cm="1">
        <f t="array" ref="X7020">_xlfn.IFS(W7020&lt;=3, "Q1", W7020&lt;=6, "Q2", W7020&lt;=9, "Q3", W7020&lt;=12, "Q4")</f>
        <v>Q2</v>
      </c>
      <c r="Y7020" s="4">
        <f t="shared" si="438"/>
        <v>47</v>
      </c>
      <c r="Z7020" t="str">
        <f t="shared" si="439"/>
        <v>June</v>
      </c>
    </row>
    <row r="7021" spans="1:26" x14ac:dyDescent="0.3">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c r="V7021">
        <f t="shared" si="436"/>
        <v>4</v>
      </c>
      <c r="W7021">
        <f t="shared" si="437"/>
        <v>8</v>
      </c>
      <c r="X7021" t="str" cm="1">
        <f t="array" ref="X7021">_xlfn.IFS(W7021&lt;=3, "Q1", W7021&lt;=6, "Q2", W7021&lt;=9, "Q3", W7021&lt;=12, "Q4")</f>
        <v>Q3</v>
      </c>
      <c r="Y7021" s="4">
        <f t="shared" si="438"/>
        <v>35</v>
      </c>
      <c r="Z7021" t="str">
        <f t="shared" si="439"/>
        <v>August</v>
      </c>
    </row>
    <row r="7022" spans="1:26" x14ac:dyDescent="0.3">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c r="V7022">
        <f t="shared" si="436"/>
        <v>4</v>
      </c>
      <c r="W7022">
        <f t="shared" si="437"/>
        <v>8</v>
      </c>
      <c r="X7022" t="str" cm="1">
        <f t="array" ref="X7022">_xlfn.IFS(W7022&lt;=3, "Q1", W7022&lt;=6, "Q2", W7022&lt;=9, "Q3", W7022&lt;=12, "Q4")</f>
        <v>Q3</v>
      </c>
      <c r="Y7022" s="4">
        <f t="shared" si="438"/>
        <v>7.5</v>
      </c>
      <c r="Z7022" t="str">
        <f t="shared" si="439"/>
        <v>August</v>
      </c>
    </row>
    <row r="7023" spans="1:26" x14ac:dyDescent="0.3">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c r="V7023">
        <f t="shared" si="436"/>
        <v>4</v>
      </c>
      <c r="W7023">
        <f t="shared" si="437"/>
        <v>8</v>
      </c>
      <c r="X7023" t="str" cm="1">
        <f t="array" ref="X7023">_xlfn.IFS(W7023&lt;=3, "Q1", W7023&lt;=6, "Q2", W7023&lt;=9, "Q3", W7023&lt;=12, "Q4")</f>
        <v>Q3</v>
      </c>
      <c r="Y7023" s="4">
        <f t="shared" si="438"/>
        <v>30</v>
      </c>
      <c r="Z7023" t="str">
        <f t="shared" si="439"/>
        <v>August</v>
      </c>
    </row>
    <row r="7024" spans="1:26" x14ac:dyDescent="0.3">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c r="V7024">
        <f t="shared" si="436"/>
        <v>4</v>
      </c>
      <c r="W7024">
        <f t="shared" si="437"/>
        <v>8</v>
      </c>
      <c r="X7024" t="str" cm="1">
        <f t="array" ref="X7024">_xlfn.IFS(W7024&lt;=3, "Q1", W7024&lt;=6, "Q2", W7024&lt;=9, "Q3", W7024&lt;=12, "Q4")</f>
        <v>Q3</v>
      </c>
      <c r="Y7024" s="4">
        <f t="shared" si="438"/>
        <v>7.5000000000000009</v>
      </c>
      <c r="Z7024" t="str">
        <f t="shared" si="439"/>
        <v>August</v>
      </c>
    </row>
    <row r="7025" spans="1:26" x14ac:dyDescent="0.3">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c r="V7025">
        <f t="shared" si="436"/>
        <v>4</v>
      </c>
      <c r="W7025">
        <f t="shared" si="437"/>
        <v>8</v>
      </c>
      <c r="X7025" t="str" cm="1">
        <f t="array" ref="X7025">_xlfn.IFS(W7025&lt;=3, "Q1", W7025&lt;=6, "Q2", W7025&lt;=9, "Q3", W7025&lt;=12, "Q4")</f>
        <v>Q3</v>
      </c>
      <c r="Y7025" s="4">
        <f t="shared" si="438"/>
        <v>35</v>
      </c>
      <c r="Z7025" t="str">
        <f t="shared" si="439"/>
        <v>August</v>
      </c>
    </row>
    <row r="7026" spans="1:26" x14ac:dyDescent="0.3">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c r="V7026">
        <f t="shared" si="436"/>
        <v>4</v>
      </c>
      <c r="W7026">
        <f t="shared" si="437"/>
        <v>8</v>
      </c>
      <c r="X7026" t="str" cm="1">
        <f t="array" ref="X7026">_xlfn.IFS(W7026&lt;=3, "Q1", W7026&lt;=6, "Q2", W7026&lt;=9, "Q3", W7026&lt;=12, "Q4")</f>
        <v>Q3</v>
      </c>
      <c r="Y7026" s="4">
        <f t="shared" si="438"/>
        <v>31.25</v>
      </c>
      <c r="Z7026" t="str">
        <f t="shared" si="439"/>
        <v>August</v>
      </c>
    </row>
    <row r="7027" spans="1:26" x14ac:dyDescent="0.3">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c r="V7027">
        <f t="shared" si="436"/>
        <v>6</v>
      </c>
      <c r="W7027">
        <f t="shared" si="437"/>
        <v>2</v>
      </c>
      <c r="X7027" t="str" cm="1">
        <f t="array" ref="X7027">_xlfn.IFS(W7027&lt;=3, "Q1", W7027&lt;=6, "Q2", W7027&lt;=9, "Q3", W7027&lt;=12, "Q4")</f>
        <v>Q1</v>
      </c>
      <c r="Y7027" s="4">
        <f t="shared" si="438"/>
        <v>28.999999999999996</v>
      </c>
      <c r="Z7027" t="str">
        <f t="shared" si="439"/>
        <v>February</v>
      </c>
    </row>
    <row r="7028" spans="1:26" x14ac:dyDescent="0.3">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c r="V7028">
        <f t="shared" si="436"/>
        <v>6</v>
      </c>
      <c r="W7028">
        <f t="shared" si="437"/>
        <v>2</v>
      </c>
      <c r="X7028" t="str" cm="1">
        <f t="array" ref="X7028">_xlfn.IFS(W7028&lt;=3, "Q1", W7028&lt;=6, "Q2", W7028&lt;=9, "Q3", W7028&lt;=12, "Q4")</f>
        <v>Q1</v>
      </c>
      <c r="Y7028" s="4">
        <f t="shared" si="438"/>
        <v>33.75</v>
      </c>
      <c r="Z7028" t="str">
        <f t="shared" si="439"/>
        <v>February</v>
      </c>
    </row>
    <row r="7029" spans="1:26" x14ac:dyDescent="0.3">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c r="V7029">
        <f t="shared" si="436"/>
        <v>7</v>
      </c>
      <c r="W7029">
        <f t="shared" si="437"/>
        <v>1</v>
      </c>
      <c r="X7029" t="str" cm="1">
        <f t="array" ref="X7029">_xlfn.IFS(W7029&lt;=3, "Q1", W7029&lt;=6, "Q2", W7029&lt;=9, "Q3", W7029&lt;=12, "Q4")</f>
        <v>Q1</v>
      </c>
      <c r="Y7029" s="4">
        <f t="shared" si="438"/>
        <v>46</v>
      </c>
      <c r="Z7029" t="str">
        <f t="shared" si="439"/>
        <v>January</v>
      </c>
    </row>
    <row r="7030" spans="1:26" x14ac:dyDescent="0.3">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c r="V7030">
        <f t="shared" si="436"/>
        <v>3</v>
      </c>
      <c r="W7030">
        <f t="shared" si="437"/>
        <v>12</v>
      </c>
      <c r="X7030" t="str" cm="1">
        <f t="array" ref="X7030">_xlfn.IFS(W7030&lt;=3, "Q1", W7030&lt;=6, "Q2", W7030&lt;=9, "Q3", W7030&lt;=12, "Q4")</f>
        <v>Q4</v>
      </c>
      <c r="Y7030" s="4">
        <f t="shared" si="438"/>
        <v>46</v>
      </c>
      <c r="Z7030" t="str">
        <f t="shared" si="439"/>
        <v>December</v>
      </c>
    </row>
    <row r="7031" spans="1:26" x14ac:dyDescent="0.3">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c r="V7031">
        <f t="shared" si="436"/>
        <v>5</v>
      </c>
      <c r="W7031">
        <f t="shared" si="437"/>
        <v>11</v>
      </c>
      <c r="X7031" t="str" cm="1">
        <f t="array" ref="X7031">_xlfn.IFS(W7031&lt;=3, "Q1", W7031&lt;=6, "Q2", W7031&lt;=9, "Q3", W7031&lt;=12, "Q4")</f>
        <v>Q4</v>
      </c>
      <c r="Y7031" s="4">
        <f t="shared" si="438"/>
        <v>27.999999999999996</v>
      </c>
      <c r="Z7031" t="str">
        <f t="shared" si="439"/>
        <v>November</v>
      </c>
    </row>
    <row r="7032" spans="1:26" x14ac:dyDescent="0.3">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c r="V7032">
        <f t="shared" si="436"/>
        <v>5</v>
      </c>
      <c r="W7032">
        <f t="shared" si="437"/>
        <v>11</v>
      </c>
      <c r="X7032" t="str" cm="1">
        <f t="array" ref="X7032">_xlfn.IFS(W7032&lt;=3, "Q1", W7032&lt;=6, "Q2", W7032&lt;=9, "Q3", W7032&lt;=12, "Q4")</f>
        <v>Q4</v>
      </c>
      <c r="Y7032" s="4">
        <f t="shared" si="438"/>
        <v>18.000000000000004</v>
      </c>
      <c r="Z7032" t="str">
        <f t="shared" si="439"/>
        <v>November</v>
      </c>
    </row>
    <row r="7033" spans="1:26" x14ac:dyDescent="0.3">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c r="V7033">
        <f t="shared" si="436"/>
        <v>5</v>
      </c>
      <c r="W7033">
        <f t="shared" si="437"/>
        <v>11</v>
      </c>
      <c r="X7033" t="str" cm="1">
        <f t="array" ref="X7033">_xlfn.IFS(W7033&lt;=3, "Q1", W7033&lt;=6, "Q2", W7033&lt;=9, "Q3", W7033&lt;=12, "Q4")</f>
        <v>Q4</v>
      </c>
      <c r="Y7033" s="4">
        <f t="shared" si="438"/>
        <v>27</v>
      </c>
      <c r="Z7033" t="str">
        <f t="shared" si="439"/>
        <v>November</v>
      </c>
    </row>
    <row r="7034" spans="1:26" x14ac:dyDescent="0.3">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c r="V7034">
        <f t="shared" si="436"/>
        <v>5</v>
      </c>
      <c r="W7034">
        <f t="shared" si="437"/>
        <v>11</v>
      </c>
      <c r="X7034" t="str" cm="1">
        <f t="array" ref="X7034">_xlfn.IFS(W7034&lt;=3, "Q1", W7034&lt;=6, "Q2", W7034&lt;=9, "Q3", W7034&lt;=12, "Q4")</f>
        <v>Q4</v>
      </c>
      <c r="Y7034" s="4">
        <f t="shared" si="438"/>
        <v>3.3333333333333335</v>
      </c>
      <c r="Z7034" t="str">
        <f t="shared" si="439"/>
        <v>November</v>
      </c>
    </row>
    <row r="7035" spans="1:26" x14ac:dyDescent="0.3">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c r="V7035">
        <f t="shared" si="436"/>
        <v>5</v>
      </c>
      <c r="W7035">
        <f t="shared" si="437"/>
        <v>11</v>
      </c>
      <c r="X7035" t="str" cm="1">
        <f t="array" ref="X7035">_xlfn.IFS(W7035&lt;=3, "Q1", W7035&lt;=6, "Q2", W7035&lt;=9, "Q3", W7035&lt;=12, "Q4")</f>
        <v>Q4</v>
      </c>
      <c r="Y7035" s="4">
        <f t="shared" si="438"/>
        <v>31.25</v>
      </c>
      <c r="Z7035" t="str">
        <f t="shared" si="439"/>
        <v>November</v>
      </c>
    </row>
    <row r="7036" spans="1:26" x14ac:dyDescent="0.3">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c r="V7036">
        <f t="shared" si="436"/>
        <v>5</v>
      </c>
      <c r="W7036">
        <f t="shared" si="437"/>
        <v>11</v>
      </c>
      <c r="X7036" t="str" cm="1">
        <f t="array" ref="X7036">_xlfn.IFS(W7036&lt;=3, "Q1", W7036&lt;=6, "Q2", W7036&lt;=9, "Q3", W7036&lt;=12, "Q4")</f>
        <v>Q4</v>
      </c>
      <c r="Y7036" s="4">
        <f t="shared" si="438"/>
        <v>32.5</v>
      </c>
      <c r="Z7036" t="str">
        <f t="shared" si="439"/>
        <v>November</v>
      </c>
    </row>
    <row r="7037" spans="1:26" x14ac:dyDescent="0.3">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c r="V7037">
        <f t="shared" si="436"/>
        <v>4</v>
      </c>
      <c r="W7037">
        <f t="shared" si="437"/>
        <v>11</v>
      </c>
      <c r="X7037" t="str" cm="1">
        <f t="array" ref="X7037">_xlfn.IFS(W7037&lt;=3, "Q1", W7037&lt;=6, "Q2", W7037&lt;=9, "Q3", W7037&lt;=12, "Q4")</f>
        <v>Q4</v>
      </c>
      <c r="Y7037" s="4">
        <f t="shared" si="438"/>
        <v>10</v>
      </c>
      <c r="Z7037" t="str">
        <f t="shared" si="439"/>
        <v>November</v>
      </c>
    </row>
    <row r="7038" spans="1:26" x14ac:dyDescent="0.3">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c r="V7038">
        <f t="shared" si="436"/>
        <v>2</v>
      </c>
      <c r="W7038">
        <f t="shared" si="437"/>
        <v>5</v>
      </c>
      <c r="X7038" t="str" cm="1">
        <f t="array" ref="X7038">_xlfn.IFS(W7038&lt;=3, "Q1", W7038&lt;=6, "Q2", W7038&lt;=9, "Q3", W7038&lt;=12, "Q4")</f>
        <v>Q2</v>
      </c>
      <c r="Y7038" s="4">
        <f t="shared" si="438"/>
        <v>18.75</v>
      </c>
      <c r="Z7038" t="str">
        <f t="shared" si="439"/>
        <v>May</v>
      </c>
    </row>
    <row r="7039" spans="1:26" x14ac:dyDescent="0.3">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c r="V7039">
        <f t="shared" si="436"/>
        <v>5</v>
      </c>
      <c r="W7039">
        <f t="shared" si="437"/>
        <v>9</v>
      </c>
      <c r="X7039" t="str" cm="1">
        <f t="array" ref="X7039">_xlfn.IFS(W7039&lt;=3, "Q1", W7039&lt;=6, "Q2", W7039&lt;=9, "Q3", W7039&lt;=12, "Q4")</f>
        <v>Q3</v>
      </c>
      <c r="Y7039" s="4">
        <f t="shared" si="438"/>
        <v>47.999999999999993</v>
      </c>
      <c r="Z7039" t="str">
        <f t="shared" si="439"/>
        <v>September</v>
      </c>
    </row>
    <row r="7040" spans="1:26" x14ac:dyDescent="0.3">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c r="V7040">
        <f t="shared" si="436"/>
        <v>5</v>
      </c>
      <c r="W7040">
        <f t="shared" si="437"/>
        <v>9</v>
      </c>
      <c r="X7040" t="str" cm="1">
        <f t="array" ref="X7040">_xlfn.IFS(W7040&lt;=3, "Q1", W7040&lt;=6, "Q2", W7040&lt;=9, "Q3", W7040&lt;=12, "Q4")</f>
        <v>Q3</v>
      </c>
      <c r="Y7040" s="4">
        <f t="shared" si="438"/>
        <v>36</v>
      </c>
      <c r="Z7040" t="str">
        <f t="shared" si="439"/>
        <v>September</v>
      </c>
    </row>
    <row r="7041" spans="1:26" x14ac:dyDescent="0.3">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c r="V7041">
        <f t="shared" si="436"/>
        <v>6</v>
      </c>
      <c r="W7041">
        <f t="shared" si="437"/>
        <v>12</v>
      </c>
      <c r="X7041" t="str" cm="1">
        <f t="array" ref="X7041">_xlfn.IFS(W7041&lt;=3, "Q1", W7041&lt;=6, "Q2", W7041&lt;=9, "Q3", W7041&lt;=12, "Q4")</f>
        <v>Q4</v>
      </c>
      <c r="Y7041" s="4">
        <f t="shared" si="438"/>
        <v>25</v>
      </c>
      <c r="Z7041" t="str">
        <f t="shared" si="439"/>
        <v>December</v>
      </c>
    </row>
    <row r="7042" spans="1:26" x14ac:dyDescent="0.3">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c r="V7042">
        <f t="shared" si="436"/>
        <v>6</v>
      </c>
      <c r="W7042">
        <f t="shared" si="437"/>
        <v>12</v>
      </c>
      <c r="X7042" t="str" cm="1">
        <f t="array" ref="X7042">_xlfn.IFS(W7042&lt;=3, "Q1", W7042&lt;=6, "Q2", W7042&lt;=9, "Q3", W7042&lt;=12, "Q4")</f>
        <v>Q4</v>
      </c>
      <c r="Y7042" s="4">
        <f t="shared" si="438"/>
        <v>33.75</v>
      </c>
      <c r="Z7042" t="str">
        <f t="shared" si="439"/>
        <v>December</v>
      </c>
    </row>
    <row r="7043" spans="1:26" x14ac:dyDescent="0.3">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c r="V7043">
        <f t="shared" ref="V7043:V7106" si="440">D7043-C7043</f>
        <v>6</v>
      </c>
      <c r="W7043">
        <f t="shared" ref="W7043:W7106" si="441">MONTH(C7043)</f>
        <v>12</v>
      </c>
      <c r="X7043" t="str" cm="1">
        <f t="array" ref="X7043">_xlfn.IFS(W7043&lt;=3, "Q1", W7043&lt;=6, "Q2", W7043&lt;=9, "Q3", W7043&lt;=12, "Q4")</f>
        <v>Q4</v>
      </c>
      <c r="Y7043" s="4">
        <f t="shared" ref="Y7043:Y7106" si="442">(U7043/R7043)*100</f>
        <v>22</v>
      </c>
      <c r="Z7043" t="str">
        <f t="shared" ref="Z7043:Z7106" si="443">TEXT(C7043, "mmmm")</f>
        <v>December</v>
      </c>
    </row>
    <row r="7044" spans="1:26" x14ac:dyDescent="0.3">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c r="V7044">
        <f t="shared" si="440"/>
        <v>5</v>
      </c>
      <c r="W7044">
        <f t="shared" si="441"/>
        <v>7</v>
      </c>
      <c r="X7044" t="str" cm="1">
        <f t="array" ref="X7044">_xlfn.IFS(W7044&lt;=3, "Q1", W7044&lt;=6, "Q2", W7044&lt;=9, "Q3", W7044&lt;=12, "Q4")</f>
        <v>Q3</v>
      </c>
      <c r="Y7044" s="4">
        <f t="shared" si="442"/>
        <v>11.666666666666666</v>
      </c>
      <c r="Z7044" t="str">
        <f t="shared" si="443"/>
        <v>July</v>
      </c>
    </row>
    <row r="7045" spans="1:26" x14ac:dyDescent="0.3">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c r="V7045">
        <f t="shared" si="440"/>
        <v>5</v>
      </c>
      <c r="W7045">
        <f t="shared" si="441"/>
        <v>7</v>
      </c>
      <c r="X7045" t="str" cm="1">
        <f t="array" ref="X7045">_xlfn.IFS(W7045&lt;=3, "Q1", W7045&lt;=6, "Q2", W7045&lt;=9, "Q3", W7045&lt;=12, "Q4")</f>
        <v>Q3</v>
      </c>
      <c r="Y7045" s="4">
        <f t="shared" si="442"/>
        <v>-7.1428571428571423</v>
      </c>
      <c r="Z7045" t="str">
        <f t="shared" si="443"/>
        <v>July</v>
      </c>
    </row>
    <row r="7046" spans="1:26" x14ac:dyDescent="0.3">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c r="V7046">
        <f t="shared" si="440"/>
        <v>5</v>
      </c>
      <c r="W7046">
        <f t="shared" si="441"/>
        <v>7</v>
      </c>
      <c r="X7046" t="str" cm="1">
        <f t="array" ref="X7046">_xlfn.IFS(W7046&lt;=3, "Q1", W7046&lt;=6, "Q2", W7046&lt;=9, "Q3", W7046&lt;=12, "Q4")</f>
        <v>Q3</v>
      </c>
      <c r="Y7046" s="4">
        <f t="shared" si="442"/>
        <v>12.5</v>
      </c>
      <c r="Z7046" t="str">
        <f t="shared" si="443"/>
        <v>July</v>
      </c>
    </row>
    <row r="7047" spans="1:26" x14ac:dyDescent="0.3">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c r="V7047">
        <f t="shared" si="440"/>
        <v>6</v>
      </c>
      <c r="W7047">
        <f t="shared" si="441"/>
        <v>11</v>
      </c>
      <c r="X7047" t="str" cm="1">
        <f t="array" ref="X7047">_xlfn.IFS(W7047&lt;=3, "Q1", W7047&lt;=6, "Q2", W7047&lt;=9, "Q3", W7047&lt;=12, "Q4")</f>
        <v>Q4</v>
      </c>
      <c r="Y7047" s="4">
        <f t="shared" si="442"/>
        <v>36.25</v>
      </c>
      <c r="Z7047" t="str">
        <f t="shared" si="443"/>
        <v>November</v>
      </c>
    </row>
    <row r="7048" spans="1:26" x14ac:dyDescent="0.3">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c r="V7048">
        <f t="shared" si="440"/>
        <v>4</v>
      </c>
      <c r="W7048">
        <f t="shared" si="441"/>
        <v>4</v>
      </c>
      <c r="X7048" t="str" cm="1">
        <f t="array" ref="X7048">_xlfn.IFS(W7048&lt;=3, "Q1", W7048&lt;=6, "Q2", W7048&lt;=9, "Q3", W7048&lt;=12, "Q4")</f>
        <v>Q2</v>
      </c>
      <c r="Y7048" s="4">
        <f t="shared" si="442"/>
        <v>2.5</v>
      </c>
      <c r="Z7048" t="str">
        <f t="shared" si="443"/>
        <v>April</v>
      </c>
    </row>
    <row r="7049" spans="1:26" x14ac:dyDescent="0.3">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c r="V7049">
        <f t="shared" si="440"/>
        <v>4</v>
      </c>
      <c r="W7049">
        <f t="shared" si="441"/>
        <v>4</v>
      </c>
      <c r="X7049" t="str" cm="1">
        <f t="array" ref="X7049">_xlfn.IFS(W7049&lt;=3, "Q1", W7049&lt;=6, "Q2", W7049&lt;=9, "Q3", W7049&lt;=12, "Q4")</f>
        <v>Q2</v>
      </c>
      <c r="Y7049" s="4">
        <f t="shared" si="442"/>
        <v>35</v>
      </c>
      <c r="Z7049" t="str">
        <f t="shared" si="443"/>
        <v>April</v>
      </c>
    </row>
    <row r="7050" spans="1:26" x14ac:dyDescent="0.3">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c r="V7050">
        <f t="shared" si="440"/>
        <v>2</v>
      </c>
      <c r="W7050">
        <f t="shared" si="441"/>
        <v>8</v>
      </c>
      <c r="X7050" t="str" cm="1">
        <f t="array" ref="X7050">_xlfn.IFS(W7050&lt;=3, "Q1", W7050&lt;=6, "Q2", W7050&lt;=9, "Q3", W7050&lt;=12, "Q4")</f>
        <v>Q3</v>
      </c>
      <c r="Y7050" s="4">
        <f t="shared" si="442"/>
        <v>35</v>
      </c>
      <c r="Z7050" t="str">
        <f t="shared" si="443"/>
        <v>August</v>
      </c>
    </row>
    <row r="7051" spans="1:26" x14ac:dyDescent="0.3">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c r="V7051">
        <f t="shared" si="440"/>
        <v>5</v>
      </c>
      <c r="W7051">
        <f t="shared" si="441"/>
        <v>9</v>
      </c>
      <c r="X7051" t="str" cm="1">
        <f t="array" ref="X7051">_xlfn.IFS(W7051&lt;=3, "Q1", W7051&lt;=6, "Q2", W7051&lt;=9, "Q3", W7051&lt;=12, "Q4")</f>
        <v>Q3</v>
      </c>
      <c r="Y7051" s="4">
        <f t="shared" si="442"/>
        <v>16.249999999999996</v>
      </c>
      <c r="Z7051" t="str">
        <f t="shared" si="443"/>
        <v>September</v>
      </c>
    </row>
    <row r="7052" spans="1:26" x14ac:dyDescent="0.3">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c r="V7052">
        <f t="shared" si="440"/>
        <v>0</v>
      </c>
      <c r="W7052">
        <f t="shared" si="441"/>
        <v>12</v>
      </c>
      <c r="X7052" t="str" cm="1">
        <f t="array" ref="X7052">_xlfn.IFS(W7052&lt;=3, "Q1", W7052&lt;=6, "Q2", W7052&lt;=9, "Q3", W7052&lt;=12, "Q4")</f>
        <v>Q4</v>
      </c>
      <c r="Y7052" s="4">
        <f t="shared" si="442"/>
        <v>32.5</v>
      </c>
      <c r="Z7052" t="str">
        <f t="shared" si="443"/>
        <v>December</v>
      </c>
    </row>
    <row r="7053" spans="1:26" x14ac:dyDescent="0.3">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c r="V7053">
        <f t="shared" si="440"/>
        <v>0</v>
      </c>
      <c r="W7053">
        <f t="shared" si="441"/>
        <v>12</v>
      </c>
      <c r="X7053" t="str" cm="1">
        <f t="array" ref="X7053">_xlfn.IFS(W7053&lt;=3, "Q1", W7053&lt;=6, "Q2", W7053&lt;=9, "Q3", W7053&lt;=12, "Q4")</f>
        <v>Q4</v>
      </c>
      <c r="Y7053" s="4">
        <f t="shared" si="442"/>
        <v>26</v>
      </c>
      <c r="Z7053" t="str">
        <f t="shared" si="443"/>
        <v>December</v>
      </c>
    </row>
    <row r="7054" spans="1:26" x14ac:dyDescent="0.3">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c r="V7054">
        <f t="shared" si="440"/>
        <v>0</v>
      </c>
      <c r="W7054">
        <f t="shared" si="441"/>
        <v>12</v>
      </c>
      <c r="X7054" t="str" cm="1">
        <f t="array" ref="X7054">_xlfn.IFS(W7054&lt;=3, "Q1", W7054&lt;=6, "Q2", W7054&lt;=9, "Q3", W7054&lt;=12, "Q4")</f>
        <v>Q4</v>
      </c>
      <c r="Y7054" s="4">
        <f t="shared" si="442"/>
        <v>45</v>
      </c>
      <c r="Z7054" t="str">
        <f t="shared" si="443"/>
        <v>December</v>
      </c>
    </row>
    <row r="7055" spans="1:26" x14ac:dyDescent="0.3">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c r="V7055">
        <f t="shared" si="440"/>
        <v>0</v>
      </c>
      <c r="W7055">
        <f t="shared" si="441"/>
        <v>12</v>
      </c>
      <c r="X7055" t="str" cm="1">
        <f t="array" ref="X7055">_xlfn.IFS(W7055&lt;=3, "Q1", W7055&lt;=6, "Q2", W7055&lt;=9, "Q3", W7055&lt;=12, "Q4")</f>
        <v>Q4</v>
      </c>
      <c r="Y7055" s="4">
        <f t="shared" si="442"/>
        <v>21.000000000000004</v>
      </c>
      <c r="Z7055" t="str">
        <f t="shared" si="443"/>
        <v>December</v>
      </c>
    </row>
    <row r="7056" spans="1:26" x14ac:dyDescent="0.3">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c r="V7056">
        <f t="shared" si="440"/>
        <v>0</v>
      </c>
      <c r="W7056">
        <f t="shared" si="441"/>
        <v>12</v>
      </c>
      <c r="X7056" t="str" cm="1">
        <f t="array" ref="X7056">_xlfn.IFS(W7056&lt;=3, "Q1", W7056&lt;=6, "Q2", W7056&lt;=9, "Q3", W7056&lt;=12, "Q4")</f>
        <v>Q4</v>
      </c>
      <c r="Y7056" s="4">
        <f t="shared" si="442"/>
        <v>-8.75</v>
      </c>
      <c r="Z7056" t="str">
        <f t="shared" si="443"/>
        <v>December</v>
      </c>
    </row>
    <row r="7057" spans="1:26" x14ac:dyDescent="0.3">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c r="V7057">
        <f t="shared" si="440"/>
        <v>0</v>
      </c>
      <c r="W7057">
        <f t="shared" si="441"/>
        <v>12</v>
      </c>
      <c r="X7057" t="str" cm="1">
        <f t="array" ref="X7057">_xlfn.IFS(W7057&lt;=3, "Q1", W7057&lt;=6, "Q2", W7057&lt;=9, "Q3", W7057&lt;=12, "Q4")</f>
        <v>Q4</v>
      </c>
      <c r="Y7057" s="4">
        <f t="shared" si="442"/>
        <v>31.25</v>
      </c>
      <c r="Z7057" t="str">
        <f t="shared" si="443"/>
        <v>December</v>
      </c>
    </row>
    <row r="7058" spans="1:26" x14ac:dyDescent="0.3">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c r="V7058">
        <f t="shared" si="440"/>
        <v>0</v>
      </c>
      <c r="W7058">
        <f t="shared" si="441"/>
        <v>12</v>
      </c>
      <c r="X7058" t="str" cm="1">
        <f t="array" ref="X7058">_xlfn.IFS(W7058&lt;=3, "Q1", W7058&lt;=6, "Q2", W7058&lt;=9, "Q3", W7058&lt;=12, "Q4")</f>
        <v>Q4</v>
      </c>
      <c r="Y7058" s="4">
        <f t="shared" si="442"/>
        <v>32.5</v>
      </c>
      <c r="Z7058" t="str">
        <f t="shared" si="443"/>
        <v>December</v>
      </c>
    </row>
    <row r="7059" spans="1:26" x14ac:dyDescent="0.3">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c r="V7059">
        <f t="shared" si="440"/>
        <v>0</v>
      </c>
      <c r="W7059">
        <f t="shared" si="441"/>
        <v>12</v>
      </c>
      <c r="X7059" t="str" cm="1">
        <f t="array" ref="X7059">_xlfn.IFS(W7059&lt;=3, "Q1", W7059&lt;=6, "Q2", W7059&lt;=9, "Q3", W7059&lt;=12, "Q4")</f>
        <v>Q4</v>
      </c>
      <c r="Y7059" s="4">
        <f t="shared" si="442"/>
        <v>12.5</v>
      </c>
      <c r="Z7059" t="str">
        <f t="shared" si="443"/>
        <v>December</v>
      </c>
    </row>
    <row r="7060" spans="1:26" x14ac:dyDescent="0.3">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c r="V7060">
        <f t="shared" si="440"/>
        <v>0</v>
      </c>
      <c r="W7060">
        <f t="shared" si="441"/>
        <v>12</v>
      </c>
      <c r="X7060" t="str" cm="1">
        <f t="array" ref="X7060">_xlfn.IFS(W7060&lt;=3, "Q1", W7060&lt;=6, "Q2", W7060&lt;=9, "Q3", W7060&lt;=12, "Q4")</f>
        <v>Q4</v>
      </c>
      <c r="Y7060" s="4">
        <f t="shared" si="442"/>
        <v>4</v>
      </c>
      <c r="Z7060" t="str">
        <f t="shared" si="443"/>
        <v>December</v>
      </c>
    </row>
    <row r="7061" spans="1:26" x14ac:dyDescent="0.3">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c r="V7061">
        <f t="shared" si="440"/>
        <v>0</v>
      </c>
      <c r="W7061">
        <f t="shared" si="441"/>
        <v>12</v>
      </c>
      <c r="X7061" t="str" cm="1">
        <f t="array" ref="X7061">_xlfn.IFS(W7061&lt;=3, "Q1", W7061&lt;=6, "Q2", W7061&lt;=9, "Q3", W7061&lt;=12, "Q4")</f>
        <v>Q4</v>
      </c>
      <c r="Y7061" s="4">
        <f t="shared" si="442"/>
        <v>28.999999999999996</v>
      </c>
      <c r="Z7061" t="str">
        <f t="shared" si="443"/>
        <v>December</v>
      </c>
    </row>
    <row r="7062" spans="1:26" x14ac:dyDescent="0.3">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c r="V7062">
        <f t="shared" si="440"/>
        <v>0</v>
      </c>
      <c r="W7062">
        <f t="shared" si="441"/>
        <v>12</v>
      </c>
      <c r="X7062" t="str" cm="1">
        <f t="array" ref="X7062">_xlfn.IFS(W7062&lt;=3, "Q1", W7062&lt;=6, "Q2", W7062&lt;=9, "Q3", W7062&lt;=12, "Q4")</f>
        <v>Q4</v>
      </c>
      <c r="Y7062" s="4">
        <f t="shared" si="442"/>
        <v>36.25</v>
      </c>
      <c r="Z7062" t="str">
        <f t="shared" si="443"/>
        <v>December</v>
      </c>
    </row>
    <row r="7063" spans="1:26" x14ac:dyDescent="0.3">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c r="V7063">
        <f t="shared" si="440"/>
        <v>2</v>
      </c>
      <c r="W7063">
        <f t="shared" si="441"/>
        <v>2</v>
      </c>
      <c r="X7063" t="str" cm="1">
        <f t="array" ref="X7063">_xlfn.IFS(W7063&lt;=3, "Q1", W7063&lt;=6, "Q2", W7063&lt;=9, "Q3", W7063&lt;=12, "Q4")</f>
        <v>Q1</v>
      </c>
      <c r="Y7063" s="4">
        <f t="shared" si="442"/>
        <v>33.75</v>
      </c>
      <c r="Z7063" t="str">
        <f t="shared" si="443"/>
        <v>February</v>
      </c>
    </row>
    <row r="7064" spans="1:26" x14ac:dyDescent="0.3">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c r="V7064">
        <f t="shared" si="440"/>
        <v>2</v>
      </c>
      <c r="W7064">
        <f t="shared" si="441"/>
        <v>12</v>
      </c>
      <c r="X7064" t="str" cm="1">
        <f t="array" ref="X7064">_xlfn.IFS(W7064&lt;=3, "Q1", W7064&lt;=6, "Q2", W7064&lt;=9, "Q3", W7064&lt;=12, "Q4")</f>
        <v>Q4</v>
      </c>
      <c r="Y7064" s="4">
        <f t="shared" si="442"/>
        <v>37.5</v>
      </c>
      <c r="Z7064" t="str">
        <f t="shared" si="443"/>
        <v>December</v>
      </c>
    </row>
    <row r="7065" spans="1:26" x14ac:dyDescent="0.3">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c r="V7065">
        <f t="shared" si="440"/>
        <v>5</v>
      </c>
      <c r="W7065">
        <f t="shared" si="441"/>
        <v>8</v>
      </c>
      <c r="X7065" t="str" cm="1">
        <f t="array" ref="X7065">_xlfn.IFS(W7065&lt;=3, "Q1", W7065&lt;=6, "Q2", W7065&lt;=9, "Q3", W7065&lt;=12, "Q4")</f>
        <v>Q3</v>
      </c>
      <c r="Y7065" s="4">
        <f t="shared" si="442"/>
        <v>11.25</v>
      </c>
      <c r="Z7065" t="str">
        <f t="shared" si="443"/>
        <v>August</v>
      </c>
    </row>
    <row r="7066" spans="1:26" x14ac:dyDescent="0.3">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c r="V7066">
        <f t="shared" si="440"/>
        <v>5</v>
      </c>
      <c r="W7066">
        <f t="shared" si="441"/>
        <v>2</v>
      </c>
      <c r="X7066" t="str" cm="1">
        <f t="array" ref="X7066">_xlfn.IFS(W7066&lt;=3, "Q1", W7066&lt;=6, "Q2", W7066&lt;=9, "Q3", W7066&lt;=12, "Q4")</f>
        <v>Q1</v>
      </c>
      <c r="Y7066" s="4">
        <f t="shared" si="442"/>
        <v>25.999999999999996</v>
      </c>
      <c r="Z7066" t="str">
        <f t="shared" si="443"/>
        <v>February</v>
      </c>
    </row>
    <row r="7067" spans="1:26" x14ac:dyDescent="0.3">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c r="V7067">
        <f t="shared" si="440"/>
        <v>2</v>
      </c>
      <c r="W7067">
        <f t="shared" si="441"/>
        <v>12</v>
      </c>
      <c r="X7067" t="str" cm="1">
        <f t="array" ref="X7067">_xlfn.IFS(W7067&lt;=3, "Q1", W7067&lt;=6, "Q2", W7067&lt;=9, "Q3", W7067&lt;=12, "Q4")</f>
        <v>Q4</v>
      </c>
      <c r="Y7067" s="4">
        <f t="shared" si="442"/>
        <v>26</v>
      </c>
      <c r="Z7067" t="str">
        <f t="shared" si="443"/>
        <v>December</v>
      </c>
    </row>
    <row r="7068" spans="1:26" x14ac:dyDescent="0.3">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c r="V7068">
        <f t="shared" si="440"/>
        <v>4</v>
      </c>
      <c r="W7068">
        <f t="shared" si="441"/>
        <v>5</v>
      </c>
      <c r="X7068" t="str" cm="1">
        <f t="array" ref="X7068">_xlfn.IFS(W7068&lt;=3, "Q1", W7068&lt;=6, "Q2", W7068&lt;=9, "Q3", W7068&lt;=12, "Q4")</f>
        <v>Q2</v>
      </c>
      <c r="Y7068" s="4">
        <f t="shared" si="442"/>
        <v>48.000000000000007</v>
      </c>
      <c r="Z7068" t="str">
        <f t="shared" si="443"/>
        <v>May</v>
      </c>
    </row>
    <row r="7069" spans="1:26" x14ac:dyDescent="0.3">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c r="V7069">
        <f t="shared" si="440"/>
        <v>5</v>
      </c>
      <c r="W7069">
        <f t="shared" si="441"/>
        <v>5</v>
      </c>
      <c r="X7069" t="str" cm="1">
        <f t="array" ref="X7069">_xlfn.IFS(W7069&lt;=3, "Q1", W7069&lt;=6, "Q2", W7069&lt;=9, "Q3", W7069&lt;=12, "Q4")</f>
        <v>Q2</v>
      </c>
      <c r="Y7069" s="4">
        <f t="shared" si="442"/>
        <v>-165</v>
      </c>
      <c r="Z7069" t="str">
        <f t="shared" si="443"/>
        <v>May</v>
      </c>
    </row>
    <row r="7070" spans="1:26" x14ac:dyDescent="0.3">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c r="V7070">
        <f t="shared" si="440"/>
        <v>5</v>
      </c>
      <c r="W7070">
        <f t="shared" si="441"/>
        <v>5</v>
      </c>
      <c r="X7070" t="str" cm="1">
        <f t="array" ref="X7070">_xlfn.IFS(W7070&lt;=3, "Q1", W7070&lt;=6, "Q2", W7070&lt;=9, "Q3", W7070&lt;=12, "Q4")</f>
        <v>Q2</v>
      </c>
      <c r="Y7070" s="4">
        <f t="shared" si="442"/>
        <v>37.499999999999993</v>
      </c>
      <c r="Z7070" t="str">
        <f t="shared" si="443"/>
        <v>May</v>
      </c>
    </row>
    <row r="7071" spans="1:26" x14ac:dyDescent="0.3">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c r="V7071">
        <f t="shared" si="440"/>
        <v>5</v>
      </c>
      <c r="W7071">
        <f t="shared" si="441"/>
        <v>8</v>
      </c>
      <c r="X7071" t="str" cm="1">
        <f t="array" ref="X7071">_xlfn.IFS(W7071&lt;=3, "Q1", W7071&lt;=6, "Q2", W7071&lt;=9, "Q3", W7071&lt;=12, "Q4")</f>
        <v>Q3</v>
      </c>
      <c r="Y7071" s="4">
        <f t="shared" si="442"/>
        <v>44.999999999999993</v>
      </c>
      <c r="Z7071" t="str">
        <f t="shared" si="443"/>
        <v>August</v>
      </c>
    </row>
    <row r="7072" spans="1:26" x14ac:dyDescent="0.3">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c r="V7072">
        <f t="shared" si="440"/>
        <v>5</v>
      </c>
      <c r="W7072">
        <f t="shared" si="441"/>
        <v>9</v>
      </c>
      <c r="X7072" t="str" cm="1">
        <f t="array" ref="X7072">_xlfn.IFS(W7072&lt;=3, "Q1", W7072&lt;=6, "Q2", W7072&lt;=9, "Q3", W7072&lt;=12, "Q4")</f>
        <v>Q3</v>
      </c>
      <c r="Y7072" s="4">
        <f t="shared" si="442"/>
        <v>36.25</v>
      </c>
      <c r="Z7072" t="str">
        <f t="shared" si="443"/>
        <v>September</v>
      </c>
    </row>
    <row r="7073" spans="1:26" x14ac:dyDescent="0.3">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c r="V7073">
        <f t="shared" si="440"/>
        <v>5</v>
      </c>
      <c r="W7073">
        <f t="shared" si="441"/>
        <v>7</v>
      </c>
      <c r="X7073" t="str" cm="1">
        <f t="array" ref="X7073">_xlfn.IFS(W7073&lt;=3, "Q1", W7073&lt;=6, "Q2", W7073&lt;=9, "Q3", W7073&lt;=12, "Q4")</f>
        <v>Q3</v>
      </c>
      <c r="Y7073" s="4">
        <f t="shared" si="442"/>
        <v>7.5</v>
      </c>
      <c r="Z7073" t="str">
        <f t="shared" si="443"/>
        <v>July</v>
      </c>
    </row>
    <row r="7074" spans="1:26" x14ac:dyDescent="0.3">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c r="V7074">
        <f t="shared" si="440"/>
        <v>5</v>
      </c>
      <c r="W7074">
        <f t="shared" si="441"/>
        <v>7</v>
      </c>
      <c r="X7074" t="str" cm="1">
        <f t="array" ref="X7074">_xlfn.IFS(W7074&lt;=3, "Q1", W7074&lt;=6, "Q2", W7074&lt;=9, "Q3", W7074&lt;=12, "Q4")</f>
        <v>Q3</v>
      </c>
      <c r="Y7074" s="4">
        <f t="shared" si="442"/>
        <v>35</v>
      </c>
      <c r="Z7074" t="str">
        <f t="shared" si="443"/>
        <v>July</v>
      </c>
    </row>
    <row r="7075" spans="1:26" x14ac:dyDescent="0.3">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c r="V7075">
        <f t="shared" si="440"/>
        <v>5</v>
      </c>
      <c r="W7075">
        <f t="shared" si="441"/>
        <v>7</v>
      </c>
      <c r="X7075" t="str" cm="1">
        <f t="array" ref="X7075">_xlfn.IFS(W7075&lt;=3, "Q1", W7075&lt;=6, "Q2", W7075&lt;=9, "Q3", W7075&lt;=12, "Q4")</f>
        <v>Q3</v>
      </c>
      <c r="Y7075" s="4">
        <f t="shared" si="442"/>
        <v>8.75</v>
      </c>
      <c r="Z7075" t="str">
        <f t="shared" si="443"/>
        <v>July</v>
      </c>
    </row>
    <row r="7076" spans="1:26" x14ac:dyDescent="0.3">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c r="V7076">
        <f t="shared" si="440"/>
        <v>5</v>
      </c>
      <c r="W7076">
        <f t="shared" si="441"/>
        <v>7</v>
      </c>
      <c r="X7076" t="str" cm="1">
        <f t="array" ref="X7076">_xlfn.IFS(W7076&lt;=3, "Q1", W7076&lt;=6, "Q2", W7076&lt;=9, "Q3", W7076&lt;=12, "Q4")</f>
        <v>Q3</v>
      </c>
      <c r="Y7076" s="4">
        <f t="shared" si="442"/>
        <v>-175.00000000000003</v>
      </c>
      <c r="Z7076" t="str">
        <f t="shared" si="443"/>
        <v>July</v>
      </c>
    </row>
    <row r="7077" spans="1:26" x14ac:dyDescent="0.3">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c r="V7077">
        <f t="shared" si="440"/>
        <v>5</v>
      </c>
      <c r="W7077">
        <f t="shared" si="441"/>
        <v>7</v>
      </c>
      <c r="X7077" t="str" cm="1">
        <f t="array" ref="X7077">_xlfn.IFS(W7077&lt;=3, "Q1", W7077&lt;=6, "Q2", W7077&lt;=9, "Q3", W7077&lt;=12, "Q4")</f>
        <v>Q3</v>
      </c>
      <c r="Y7077" s="4">
        <f t="shared" si="442"/>
        <v>7.5</v>
      </c>
      <c r="Z7077" t="str">
        <f t="shared" si="443"/>
        <v>July</v>
      </c>
    </row>
    <row r="7078" spans="1:26" x14ac:dyDescent="0.3">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c r="V7078">
        <f t="shared" si="440"/>
        <v>5</v>
      </c>
      <c r="W7078">
        <f t="shared" si="441"/>
        <v>5</v>
      </c>
      <c r="X7078" t="str" cm="1">
        <f t="array" ref="X7078">_xlfn.IFS(W7078&lt;=3, "Q1", W7078&lt;=6, "Q2", W7078&lt;=9, "Q3", W7078&lt;=12, "Q4")</f>
        <v>Q2</v>
      </c>
      <c r="Y7078" s="4">
        <f t="shared" si="442"/>
        <v>49</v>
      </c>
      <c r="Z7078" t="str">
        <f t="shared" si="443"/>
        <v>May</v>
      </c>
    </row>
    <row r="7079" spans="1:26" x14ac:dyDescent="0.3">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c r="V7079">
        <f t="shared" si="440"/>
        <v>4</v>
      </c>
      <c r="W7079">
        <f t="shared" si="441"/>
        <v>9</v>
      </c>
      <c r="X7079" t="str" cm="1">
        <f t="array" ref="X7079">_xlfn.IFS(W7079&lt;=3, "Q1", W7079&lt;=6, "Q2", W7079&lt;=9, "Q3", W7079&lt;=12, "Q4")</f>
        <v>Q3</v>
      </c>
      <c r="Y7079" s="4">
        <f t="shared" si="442"/>
        <v>-76.666666666666671</v>
      </c>
      <c r="Z7079" t="str">
        <f t="shared" si="443"/>
        <v>September</v>
      </c>
    </row>
    <row r="7080" spans="1:26" x14ac:dyDescent="0.3">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c r="V7080">
        <f t="shared" si="440"/>
        <v>4</v>
      </c>
      <c r="W7080">
        <f t="shared" si="441"/>
        <v>9</v>
      </c>
      <c r="X7080" t="str" cm="1">
        <f t="array" ref="X7080">_xlfn.IFS(W7080&lt;=3, "Q1", W7080&lt;=6, "Q2", W7080&lt;=9, "Q3", W7080&lt;=12, "Q4")</f>
        <v>Q3</v>
      </c>
      <c r="Y7080" s="4">
        <f t="shared" si="442"/>
        <v>11.249999999999998</v>
      </c>
      <c r="Z7080" t="str">
        <f t="shared" si="443"/>
        <v>September</v>
      </c>
    </row>
    <row r="7081" spans="1:26" x14ac:dyDescent="0.3">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c r="V7081">
        <f t="shared" si="440"/>
        <v>4</v>
      </c>
      <c r="W7081">
        <f t="shared" si="441"/>
        <v>9</v>
      </c>
      <c r="X7081" t="str" cm="1">
        <f t="array" ref="X7081">_xlfn.IFS(W7081&lt;=3, "Q1", W7081&lt;=6, "Q2", W7081&lt;=9, "Q3", W7081&lt;=12, "Q4")</f>
        <v>Q3</v>
      </c>
      <c r="Y7081" s="4">
        <f t="shared" si="442"/>
        <v>17.5</v>
      </c>
      <c r="Z7081" t="str">
        <f t="shared" si="443"/>
        <v>September</v>
      </c>
    </row>
    <row r="7082" spans="1:26" x14ac:dyDescent="0.3">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c r="V7082">
        <f t="shared" si="440"/>
        <v>4</v>
      </c>
      <c r="W7082">
        <f t="shared" si="441"/>
        <v>9</v>
      </c>
      <c r="X7082" t="str" cm="1">
        <f t="array" ref="X7082">_xlfn.IFS(W7082&lt;=3, "Q1", W7082&lt;=6, "Q2", W7082&lt;=9, "Q3", W7082&lt;=12, "Q4")</f>
        <v>Q3</v>
      </c>
      <c r="Y7082" s="4">
        <f t="shared" si="442"/>
        <v>-31.666666666666664</v>
      </c>
      <c r="Z7082" t="str">
        <f t="shared" si="443"/>
        <v>September</v>
      </c>
    </row>
    <row r="7083" spans="1:26" x14ac:dyDescent="0.3">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c r="V7083">
        <f t="shared" si="440"/>
        <v>4</v>
      </c>
      <c r="W7083">
        <f t="shared" si="441"/>
        <v>9</v>
      </c>
      <c r="X7083" t="str" cm="1">
        <f t="array" ref="X7083">_xlfn.IFS(W7083&lt;=3, "Q1", W7083&lt;=6, "Q2", W7083&lt;=9, "Q3", W7083&lt;=12, "Q4")</f>
        <v>Q3</v>
      </c>
      <c r="Y7083" s="4">
        <f t="shared" si="442"/>
        <v>30</v>
      </c>
      <c r="Z7083" t="str">
        <f t="shared" si="443"/>
        <v>September</v>
      </c>
    </row>
    <row r="7084" spans="1:26" x14ac:dyDescent="0.3">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c r="V7084">
        <f t="shared" si="440"/>
        <v>4</v>
      </c>
      <c r="W7084">
        <f t="shared" si="441"/>
        <v>9</v>
      </c>
      <c r="X7084" t="str" cm="1">
        <f t="array" ref="X7084">_xlfn.IFS(W7084&lt;=3, "Q1", W7084&lt;=6, "Q2", W7084&lt;=9, "Q3", W7084&lt;=12, "Q4")</f>
        <v>Q3</v>
      </c>
      <c r="Y7084" s="4">
        <f t="shared" si="442"/>
        <v>-73.333333333333343</v>
      </c>
      <c r="Z7084" t="str">
        <f t="shared" si="443"/>
        <v>September</v>
      </c>
    </row>
    <row r="7085" spans="1:26" x14ac:dyDescent="0.3">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c r="V7085">
        <f t="shared" si="440"/>
        <v>4</v>
      </c>
      <c r="W7085">
        <f t="shared" si="441"/>
        <v>7</v>
      </c>
      <c r="X7085" t="str" cm="1">
        <f t="array" ref="X7085">_xlfn.IFS(W7085&lt;=3, "Q1", W7085&lt;=6, "Q2", W7085&lt;=9, "Q3", W7085&lt;=12, "Q4")</f>
        <v>Q3</v>
      </c>
      <c r="Y7085" s="4">
        <f t="shared" si="442"/>
        <v>48</v>
      </c>
      <c r="Z7085" t="str">
        <f t="shared" si="443"/>
        <v>July</v>
      </c>
    </row>
    <row r="7086" spans="1:26" x14ac:dyDescent="0.3">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c r="V7086">
        <f t="shared" si="440"/>
        <v>4</v>
      </c>
      <c r="W7086">
        <f t="shared" si="441"/>
        <v>7</v>
      </c>
      <c r="X7086" t="str" cm="1">
        <f t="array" ref="X7086">_xlfn.IFS(W7086&lt;=3, "Q1", W7086&lt;=6, "Q2", W7086&lt;=9, "Q3", W7086&lt;=12, "Q4")</f>
        <v>Q3</v>
      </c>
      <c r="Y7086" s="4">
        <f t="shared" si="442"/>
        <v>7.5</v>
      </c>
      <c r="Z7086" t="str">
        <f t="shared" si="443"/>
        <v>July</v>
      </c>
    </row>
    <row r="7087" spans="1:26" x14ac:dyDescent="0.3">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c r="V7087">
        <f t="shared" si="440"/>
        <v>3</v>
      </c>
      <c r="W7087">
        <f t="shared" si="441"/>
        <v>9</v>
      </c>
      <c r="X7087" t="str" cm="1">
        <f t="array" ref="X7087">_xlfn.IFS(W7087&lt;=3, "Q1", W7087&lt;=6, "Q2", W7087&lt;=9, "Q3", W7087&lt;=12, "Q4")</f>
        <v>Q3</v>
      </c>
      <c r="Y7087" s="4">
        <f t="shared" si="442"/>
        <v>-73.333333333333329</v>
      </c>
      <c r="Z7087" t="str">
        <f t="shared" si="443"/>
        <v>September</v>
      </c>
    </row>
    <row r="7088" spans="1:26" x14ac:dyDescent="0.3">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c r="V7088">
        <f t="shared" si="440"/>
        <v>3</v>
      </c>
      <c r="W7088">
        <f t="shared" si="441"/>
        <v>9</v>
      </c>
      <c r="X7088" t="str" cm="1">
        <f t="array" ref="X7088">_xlfn.IFS(W7088&lt;=3, "Q1", W7088&lt;=6, "Q2", W7088&lt;=9, "Q3", W7088&lt;=12, "Q4")</f>
        <v>Q3</v>
      </c>
      <c r="Y7088" s="4">
        <f t="shared" si="442"/>
        <v>-22.5</v>
      </c>
      <c r="Z7088" t="str">
        <f t="shared" si="443"/>
        <v>September</v>
      </c>
    </row>
    <row r="7089" spans="1:26" x14ac:dyDescent="0.3">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c r="V7089">
        <f t="shared" si="440"/>
        <v>3</v>
      </c>
      <c r="W7089">
        <f t="shared" si="441"/>
        <v>8</v>
      </c>
      <c r="X7089" t="str" cm="1">
        <f t="array" ref="X7089">_xlfn.IFS(W7089&lt;=3, "Q1", W7089&lt;=6, "Q2", W7089&lt;=9, "Q3", W7089&lt;=12, "Q4")</f>
        <v>Q3</v>
      </c>
      <c r="Y7089" s="4">
        <f t="shared" si="442"/>
        <v>24.000000000000004</v>
      </c>
      <c r="Z7089" t="str">
        <f t="shared" si="443"/>
        <v>August</v>
      </c>
    </row>
    <row r="7090" spans="1:26" x14ac:dyDescent="0.3">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c r="V7090">
        <f t="shared" si="440"/>
        <v>2</v>
      </c>
      <c r="W7090">
        <f t="shared" si="441"/>
        <v>10</v>
      </c>
      <c r="X7090" t="str" cm="1">
        <f t="array" ref="X7090">_xlfn.IFS(W7090&lt;=3, "Q1", W7090&lt;=6, "Q2", W7090&lt;=9, "Q3", W7090&lt;=12, "Q4")</f>
        <v>Q4</v>
      </c>
      <c r="Y7090" s="4">
        <f t="shared" si="442"/>
        <v>30</v>
      </c>
      <c r="Z7090" t="str">
        <f t="shared" si="443"/>
        <v>October</v>
      </c>
    </row>
    <row r="7091" spans="1:26" x14ac:dyDescent="0.3">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c r="V7091">
        <f t="shared" si="440"/>
        <v>4</v>
      </c>
      <c r="W7091">
        <f t="shared" si="441"/>
        <v>6</v>
      </c>
      <c r="X7091" t="str" cm="1">
        <f t="array" ref="X7091">_xlfn.IFS(W7091&lt;=3, "Q1", W7091&lt;=6, "Q2", W7091&lt;=9, "Q3", W7091&lt;=12, "Q4")</f>
        <v>Q2</v>
      </c>
      <c r="Y7091" s="4">
        <f t="shared" si="442"/>
        <v>6.25</v>
      </c>
      <c r="Z7091" t="str">
        <f t="shared" si="443"/>
        <v>June</v>
      </c>
    </row>
    <row r="7092" spans="1:26" x14ac:dyDescent="0.3">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c r="V7092">
        <f t="shared" si="440"/>
        <v>4</v>
      </c>
      <c r="W7092">
        <f t="shared" si="441"/>
        <v>1</v>
      </c>
      <c r="X7092" t="str" cm="1">
        <f t="array" ref="X7092">_xlfn.IFS(W7092&lt;=3, "Q1", W7092&lt;=6, "Q2", W7092&lt;=9, "Q3", W7092&lt;=12, "Q4")</f>
        <v>Q1</v>
      </c>
      <c r="Y7092" s="4">
        <f t="shared" si="442"/>
        <v>47</v>
      </c>
      <c r="Z7092" t="str">
        <f t="shared" si="443"/>
        <v>January</v>
      </c>
    </row>
    <row r="7093" spans="1:26" x14ac:dyDescent="0.3">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c r="V7093">
        <f t="shared" si="440"/>
        <v>4</v>
      </c>
      <c r="W7093">
        <f t="shared" si="441"/>
        <v>1</v>
      </c>
      <c r="X7093" t="str" cm="1">
        <f t="array" ref="X7093">_xlfn.IFS(W7093&lt;=3, "Q1", W7093&lt;=6, "Q2", W7093&lt;=9, "Q3", W7093&lt;=12, "Q4")</f>
        <v>Q1</v>
      </c>
      <c r="Y7093" s="4">
        <f t="shared" si="442"/>
        <v>27.999999999999996</v>
      </c>
      <c r="Z7093" t="str">
        <f t="shared" si="443"/>
        <v>January</v>
      </c>
    </row>
    <row r="7094" spans="1:26" x14ac:dyDescent="0.3">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c r="V7094">
        <f t="shared" si="440"/>
        <v>4</v>
      </c>
      <c r="W7094">
        <f t="shared" si="441"/>
        <v>1</v>
      </c>
      <c r="X7094" t="str" cm="1">
        <f t="array" ref="X7094">_xlfn.IFS(W7094&lt;=3, "Q1", W7094&lt;=6, "Q2", W7094&lt;=9, "Q3", W7094&lt;=12, "Q4")</f>
        <v>Q1</v>
      </c>
      <c r="Y7094" s="4">
        <f t="shared" si="442"/>
        <v>26</v>
      </c>
      <c r="Z7094" t="str">
        <f t="shared" si="443"/>
        <v>January</v>
      </c>
    </row>
    <row r="7095" spans="1:26" x14ac:dyDescent="0.3">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c r="V7095">
        <f t="shared" si="440"/>
        <v>4</v>
      </c>
      <c r="W7095">
        <f t="shared" si="441"/>
        <v>1</v>
      </c>
      <c r="X7095" t="str" cm="1">
        <f t="array" ref="X7095">_xlfn.IFS(W7095&lt;=3, "Q1", W7095&lt;=6, "Q2", W7095&lt;=9, "Q3", W7095&lt;=12, "Q4")</f>
        <v>Q1</v>
      </c>
      <c r="Y7095" s="4">
        <f t="shared" si="442"/>
        <v>47</v>
      </c>
      <c r="Z7095" t="str">
        <f t="shared" si="443"/>
        <v>January</v>
      </c>
    </row>
    <row r="7096" spans="1:26" x14ac:dyDescent="0.3">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c r="V7096">
        <f t="shared" si="440"/>
        <v>4</v>
      </c>
      <c r="W7096">
        <f t="shared" si="441"/>
        <v>2</v>
      </c>
      <c r="X7096" t="str" cm="1">
        <f t="array" ref="X7096">_xlfn.IFS(W7096&lt;=3, "Q1", W7096&lt;=6, "Q2", W7096&lt;=9, "Q3", W7096&lt;=12, "Q4")</f>
        <v>Q1</v>
      </c>
      <c r="Y7096" s="4">
        <f t="shared" si="442"/>
        <v>18.75</v>
      </c>
      <c r="Z7096" t="str">
        <f t="shared" si="443"/>
        <v>February</v>
      </c>
    </row>
    <row r="7097" spans="1:26" x14ac:dyDescent="0.3">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c r="V7097">
        <f t="shared" si="440"/>
        <v>1</v>
      </c>
      <c r="W7097">
        <f t="shared" si="441"/>
        <v>8</v>
      </c>
      <c r="X7097" t="str" cm="1">
        <f t="array" ref="X7097">_xlfn.IFS(W7097&lt;=3, "Q1", W7097&lt;=6, "Q2", W7097&lt;=9, "Q3", W7097&lt;=12, "Q4")</f>
        <v>Q3</v>
      </c>
      <c r="Y7097" s="4">
        <f t="shared" si="442"/>
        <v>37.500000000000007</v>
      </c>
      <c r="Z7097" t="str">
        <f t="shared" si="443"/>
        <v>August</v>
      </c>
    </row>
    <row r="7098" spans="1:26" x14ac:dyDescent="0.3">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c r="V7098">
        <f t="shared" si="440"/>
        <v>1</v>
      </c>
      <c r="W7098">
        <f t="shared" si="441"/>
        <v>8</v>
      </c>
      <c r="X7098" t="str" cm="1">
        <f t="array" ref="X7098">_xlfn.IFS(W7098&lt;=3, "Q1", W7098&lt;=6, "Q2", W7098&lt;=9, "Q3", W7098&lt;=12, "Q4")</f>
        <v>Q3</v>
      </c>
      <c r="Y7098" s="4">
        <f t="shared" si="442"/>
        <v>32.5</v>
      </c>
      <c r="Z7098" t="str">
        <f t="shared" si="443"/>
        <v>August</v>
      </c>
    </row>
    <row r="7099" spans="1:26" x14ac:dyDescent="0.3">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c r="V7099">
        <f t="shared" si="440"/>
        <v>1</v>
      </c>
      <c r="W7099">
        <f t="shared" si="441"/>
        <v>8</v>
      </c>
      <c r="X7099" t="str" cm="1">
        <f t="array" ref="X7099">_xlfn.IFS(W7099&lt;=3, "Q1", W7099&lt;=6, "Q2", W7099&lt;=9, "Q3", W7099&lt;=12, "Q4")</f>
        <v>Q3</v>
      </c>
      <c r="Y7099" s="4">
        <f t="shared" si="442"/>
        <v>36.25</v>
      </c>
      <c r="Z7099" t="str">
        <f t="shared" si="443"/>
        <v>August</v>
      </c>
    </row>
    <row r="7100" spans="1:26" x14ac:dyDescent="0.3">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c r="V7100">
        <f t="shared" si="440"/>
        <v>4</v>
      </c>
      <c r="W7100">
        <f t="shared" si="441"/>
        <v>11</v>
      </c>
      <c r="X7100" t="str" cm="1">
        <f t="array" ref="X7100">_xlfn.IFS(W7100&lt;=3, "Q1", W7100&lt;=6, "Q2", W7100&lt;=9, "Q3", W7100&lt;=12, "Q4")</f>
        <v>Q4</v>
      </c>
      <c r="Y7100" s="4">
        <f t="shared" si="442"/>
        <v>47</v>
      </c>
      <c r="Z7100" t="str">
        <f t="shared" si="443"/>
        <v>November</v>
      </c>
    </row>
    <row r="7101" spans="1:26" x14ac:dyDescent="0.3">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c r="V7101">
        <f t="shared" si="440"/>
        <v>4</v>
      </c>
      <c r="W7101">
        <f t="shared" si="441"/>
        <v>12</v>
      </c>
      <c r="X7101" t="str" cm="1">
        <f t="array" ref="X7101">_xlfn.IFS(W7101&lt;=3, "Q1", W7101&lt;=6, "Q2", W7101&lt;=9, "Q3", W7101&lt;=12, "Q4")</f>
        <v>Q4</v>
      </c>
      <c r="Y7101" s="4">
        <f t="shared" si="442"/>
        <v>47</v>
      </c>
      <c r="Z7101" t="str">
        <f t="shared" si="443"/>
        <v>December</v>
      </c>
    </row>
    <row r="7102" spans="1:26" x14ac:dyDescent="0.3">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c r="V7102">
        <f t="shared" si="440"/>
        <v>5</v>
      </c>
      <c r="W7102">
        <f t="shared" si="441"/>
        <v>11</v>
      </c>
      <c r="X7102" t="str" cm="1">
        <f t="array" ref="X7102">_xlfn.IFS(W7102&lt;=3, "Q1", W7102&lt;=6, "Q2", W7102&lt;=9, "Q3", W7102&lt;=12, "Q4")</f>
        <v>Q4</v>
      </c>
      <c r="Y7102" s="4">
        <f t="shared" si="442"/>
        <v>37.499999999999993</v>
      </c>
      <c r="Z7102" t="str">
        <f t="shared" si="443"/>
        <v>November</v>
      </c>
    </row>
    <row r="7103" spans="1:26" x14ac:dyDescent="0.3">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c r="V7103">
        <f t="shared" si="440"/>
        <v>4</v>
      </c>
      <c r="W7103">
        <f t="shared" si="441"/>
        <v>8</v>
      </c>
      <c r="X7103" t="str" cm="1">
        <f t="array" ref="X7103">_xlfn.IFS(W7103&lt;=3, "Q1", W7103&lt;=6, "Q2", W7103&lt;=9, "Q3", W7103&lt;=12, "Q4")</f>
        <v>Q3</v>
      </c>
      <c r="Y7103" s="4">
        <f t="shared" si="442"/>
        <v>33.75</v>
      </c>
      <c r="Z7103" t="str">
        <f t="shared" si="443"/>
        <v>August</v>
      </c>
    </row>
    <row r="7104" spans="1:26" x14ac:dyDescent="0.3">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c r="V7104">
        <f t="shared" si="440"/>
        <v>3</v>
      </c>
      <c r="W7104">
        <f t="shared" si="441"/>
        <v>9</v>
      </c>
      <c r="X7104" t="str" cm="1">
        <f t="array" ref="X7104">_xlfn.IFS(W7104&lt;=3, "Q1", W7104&lt;=6, "Q2", W7104&lt;=9, "Q3", W7104&lt;=12, "Q4")</f>
        <v>Q3</v>
      </c>
      <c r="Y7104" s="4">
        <f t="shared" si="442"/>
        <v>-76.666666666666657</v>
      </c>
      <c r="Z7104" t="str">
        <f t="shared" si="443"/>
        <v>September</v>
      </c>
    </row>
    <row r="7105" spans="1:26" x14ac:dyDescent="0.3">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c r="V7105">
        <f t="shared" si="440"/>
        <v>4</v>
      </c>
      <c r="W7105">
        <f t="shared" si="441"/>
        <v>9</v>
      </c>
      <c r="X7105" t="str" cm="1">
        <f t="array" ref="X7105">_xlfn.IFS(W7105&lt;=3, "Q1", W7105&lt;=6, "Q2", W7105&lt;=9, "Q3", W7105&lt;=12, "Q4")</f>
        <v>Q3</v>
      </c>
      <c r="Y7105" s="4">
        <f t="shared" si="442"/>
        <v>25</v>
      </c>
      <c r="Z7105" t="str">
        <f t="shared" si="443"/>
        <v>September</v>
      </c>
    </row>
    <row r="7106" spans="1:26" x14ac:dyDescent="0.3">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c r="V7106">
        <f t="shared" si="440"/>
        <v>2</v>
      </c>
      <c r="W7106">
        <f t="shared" si="441"/>
        <v>6</v>
      </c>
      <c r="X7106" t="str" cm="1">
        <f t="array" ref="X7106">_xlfn.IFS(W7106&lt;=3, "Q1", W7106&lt;=6, "Q2", W7106&lt;=9, "Q3", W7106&lt;=12, "Q4")</f>
        <v>Q2</v>
      </c>
      <c r="Y7106" s="4">
        <f t="shared" si="442"/>
        <v>-5.7142857142857144</v>
      </c>
      <c r="Z7106" t="str">
        <f t="shared" si="443"/>
        <v>June</v>
      </c>
    </row>
    <row r="7107" spans="1:26" x14ac:dyDescent="0.3">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c r="V7107">
        <f t="shared" ref="V7107:V7170" si="444">D7107-C7107</f>
        <v>2</v>
      </c>
      <c r="W7107">
        <f t="shared" ref="W7107:W7170" si="445">MONTH(C7107)</f>
        <v>6</v>
      </c>
      <c r="X7107" t="str" cm="1">
        <f t="array" ref="X7107">_xlfn.IFS(W7107&lt;=3, "Q1", W7107&lt;=6, "Q2", W7107&lt;=9, "Q3", W7107&lt;=12, "Q4")</f>
        <v>Q2</v>
      </c>
      <c r="Y7107" s="4">
        <f t="shared" ref="Y7107:Y7170" si="446">(U7107/R7107)*100</f>
        <v>18.75</v>
      </c>
      <c r="Z7107" t="str">
        <f t="shared" ref="Z7107:Z7170" si="447">TEXT(C7107, "mmmm")</f>
        <v>June</v>
      </c>
    </row>
    <row r="7108" spans="1:26" x14ac:dyDescent="0.3">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c r="V7108">
        <f t="shared" si="444"/>
        <v>2</v>
      </c>
      <c r="W7108">
        <f t="shared" si="445"/>
        <v>6</v>
      </c>
      <c r="X7108" t="str" cm="1">
        <f t="array" ref="X7108">_xlfn.IFS(W7108&lt;=3, "Q1", W7108&lt;=6, "Q2", W7108&lt;=9, "Q3", W7108&lt;=12, "Q4")</f>
        <v>Q2</v>
      </c>
      <c r="Y7108" s="4">
        <f t="shared" si="446"/>
        <v>1.25</v>
      </c>
      <c r="Z7108" t="str">
        <f t="shared" si="447"/>
        <v>June</v>
      </c>
    </row>
    <row r="7109" spans="1:26" x14ac:dyDescent="0.3">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c r="V7109">
        <f t="shared" si="444"/>
        <v>7</v>
      </c>
      <c r="W7109">
        <f t="shared" si="445"/>
        <v>4</v>
      </c>
      <c r="X7109" t="str" cm="1">
        <f t="array" ref="X7109">_xlfn.IFS(W7109&lt;=3, "Q1", W7109&lt;=6, "Q2", W7109&lt;=9, "Q3", W7109&lt;=12, "Q4")</f>
        <v>Q2</v>
      </c>
      <c r="Y7109" s="4">
        <f t="shared" si="446"/>
        <v>3</v>
      </c>
      <c r="Z7109" t="str">
        <f t="shared" si="447"/>
        <v>April</v>
      </c>
    </row>
    <row r="7110" spans="1:26" x14ac:dyDescent="0.3">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c r="V7110">
        <f t="shared" si="444"/>
        <v>7</v>
      </c>
      <c r="W7110">
        <f t="shared" si="445"/>
        <v>4</v>
      </c>
      <c r="X7110" t="str" cm="1">
        <f t="array" ref="X7110">_xlfn.IFS(W7110&lt;=3, "Q1", W7110&lt;=6, "Q2", W7110&lt;=9, "Q3", W7110&lt;=12, "Q4")</f>
        <v>Q2</v>
      </c>
      <c r="Y7110" s="4">
        <f t="shared" si="446"/>
        <v>45</v>
      </c>
      <c r="Z7110" t="str">
        <f t="shared" si="447"/>
        <v>April</v>
      </c>
    </row>
    <row r="7111" spans="1:26" x14ac:dyDescent="0.3">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c r="V7111">
        <f t="shared" si="444"/>
        <v>7</v>
      </c>
      <c r="W7111">
        <f t="shared" si="445"/>
        <v>4</v>
      </c>
      <c r="X7111" t="str" cm="1">
        <f t="array" ref="X7111">_xlfn.IFS(W7111&lt;=3, "Q1", W7111&lt;=6, "Q2", W7111&lt;=9, "Q3", W7111&lt;=12, "Q4")</f>
        <v>Q2</v>
      </c>
      <c r="Y7111" s="4">
        <f t="shared" si="446"/>
        <v>3.0000000000000004</v>
      </c>
      <c r="Z7111" t="str">
        <f t="shared" si="447"/>
        <v>April</v>
      </c>
    </row>
    <row r="7112" spans="1:26" x14ac:dyDescent="0.3">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c r="V7112">
        <f t="shared" si="444"/>
        <v>7</v>
      </c>
      <c r="W7112">
        <f t="shared" si="445"/>
        <v>4</v>
      </c>
      <c r="X7112" t="str" cm="1">
        <f t="array" ref="X7112">_xlfn.IFS(W7112&lt;=3, "Q1", W7112&lt;=6, "Q2", W7112&lt;=9, "Q3", W7112&lt;=12, "Q4")</f>
        <v>Q2</v>
      </c>
      <c r="Y7112" s="4">
        <f t="shared" si="446"/>
        <v>28.999999999999996</v>
      </c>
      <c r="Z7112" t="str">
        <f t="shared" si="447"/>
        <v>April</v>
      </c>
    </row>
    <row r="7113" spans="1:26" x14ac:dyDescent="0.3">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c r="V7113">
        <f t="shared" si="444"/>
        <v>7</v>
      </c>
      <c r="W7113">
        <f t="shared" si="445"/>
        <v>4</v>
      </c>
      <c r="X7113" t="str" cm="1">
        <f t="array" ref="X7113">_xlfn.IFS(W7113&lt;=3, "Q1", W7113&lt;=6, "Q2", W7113&lt;=9, "Q3", W7113&lt;=12, "Q4")</f>
        <v>Q2</v>
      </c>
      <c r="Y7113" s="4">
        <f t="shared" si="446"/>
        <v>25</v>
      </c>
      <c r="Z7113" t="str">
        <f t="shared" si="447"/>
        <v>April</v>
      </c>
    </row>
    <row r="7114" spans="1:26" x14ac:dyDescent="0.3">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c r="V7114">
        <f t="shared" si="444"/>
        <v>7</v>
      </c>
      <c r="W7114">
        <f t="shared" si="445"/>
        <v>4</v>
      </c>
      <c r="X7114" t="str" cm="1">
        <f t="array" ref="X7114">_xlfn.IFS(W7114&lt;=3, "Q1", W7114&lt;=6, "Q2", W7114&lt;=9, "Q3", W7114&lt;=12, "Q4")</f>
        <v>Q2</v>
      </c>
      <c r="Y7114" s="4">
        <f t="shared" si="446"/>
        <v>28.000000000000004</v>
      </c>
      <c r="Z7114" t="str">
        <f t="shared" si="447"/>
        <v>April</v>
      </c>
    </row>
    <row r="7115" spans="1:26" x14ac:dyDescent="0.3">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c r="V7115">
        <f t="shared" si="444"/>
        <v>7</v>
      </c>
      <c r="W7115">
        <f t="shared" si="445"/>
        <v>4</v>
      </c>
      <c r="X7115" t="str" cm="1">
        <f t="array" ref="X7115">_xlfn.IFS(W7115&lt;=3, "Q1", W7115&lt;=6, "Q2", W7115&lt;=9, "Q3", W7115&lt;=12, "Q4")</f>
        <v>Q2</v>
      </c>
      <c r="Y7115" s="4">
        <f t="shared" si="446"/>
        <v>35</v>
      </c>
      <c r="Z7115" t="str">
        <f t="shared" si="447"/>
        <v>April</v>
      </c>
    </row>
    <row r="7116" spans="1:26" x14ac:dyDescent="0.3">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c r="V7116">
        <f t="shared" si="444"/>
        <v>1</v>
      </c>
      <c r="W7116">
        <f t="shared" si="445"/>
        <v>5</v>
      </c>
      <c r="X7116" t="str" cm="1">
        <f t="array" ref="X7116">_xlfn.IFS(W7116&lt;=3, "Q1", W7116&lt;=6, "Q2", W7116&lt;=9, "Q3", W7116&lt;=12, "Q4")</f>
        <v>Q2</v>
      </c>
      <c r="Y7116" s="4">
        <f t="shared" si="446"/>
        <v>19</v>
      </c>
      <c r="Z7116" t="str">
        <f t="shared" si="447"/>
        <v>May</v>
      </c>
    </row>
    <row r="7117" spans="1:26" x14ac:dyDescent="0.3">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c r="V7117">
        <f t="shared" si="444"/>
        <v>1</v>
      </c>
      <c r="W7117">
        <f t="shared" si="445"/>
        <v>5</v>
      </c>
      <c r="X7117" t="str" cm="1">
        <f t="array" ref="X7117">_xlfn.IFS(W7117&lt;=3, "Q1", W7117&lt;=6, "Q2", W7117&lt;=9, "Q3", W7117&lt;=12, "Q4")</f>
        <v>Q2</v>
      </c>
      <c r="Y7117" s="4">
        <f t="shared" si="446"/>
        <v>35</v>
      </c>
      <c r="Z7117" t="str">
        <f t="shared" si="447"/>
        <v>May</v>
      </c>
    </row>
    <row r="7118" spans="1:26" x14ac:dyDescent="0.3">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c r="V7118">
        <f t="shared" si="444"/>
        <v>5</v>
      </c>
      <c r="W7118">
        <f t="shared" si="445"/>
        <v>10</v>
      </c>
      <c r="X7118" t="str" cm="1">
        <f t="array" ref="X7118">_xlfn.IFS(W7118&lt;=3, "Q1", W7118&lt;=6, "Q2", W7118&lt;=9, "Q3", W7118&lt;=12, "Q4")</f>
        <v>Q4</v>
      </c>
      <c r="Y7118" s="4">
        <f t="shared" si="446"/>
        <v>45</v>
      </c>
      <c r="Z7118" t="str">
        <f t="shared" si="447"/>
        <v>October</v>
      </c>
    </row>
    <row r="7119" spans="1:26" x14ac:dyDescent="0.3">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c r="V7119">
        <f t="shared" si="444"/>
        <v>5</v>
      </c>
      <c r="W7119">
        <f t="shared" si="445"/>
        <v>10</v>
      </c>
      <c r="X7119" t="str" cm="1">
        <f t="array" ref="X7119">_xlfn.IFS(W7119&lt;=3, "Q1", W7119&lt;=6, "Q2", W7119&lt;=9, "Q3", W7119&lt;=12, "Q4")</f>
        <v>Q4</v>
      </c>
      <c r="Y7119" s="4">
        <f t="shared" si="446"/>
        <v>35</v>
      </c>
      <c r="Z7119" t="str">
        <f t="shared" si="447"/>
        <v>October</v>
      </c>
    </row>
    <row r="7120" spans="1:26" x14ac:dyDescent="0.3">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c r="V7120">
        <f t="shared" si="444"/>
        <v>4</v>
      </c>
      <c r="W7120">
        <f t="shared" si="445"/>
        <v>2</v>
      </c>
      <c r="X7120" t="str" cm="1">
        <f t="array" ref="X7120">_xlfn.IFS(W7120&lt;=3, "Q1", W7120&lt;=6, "Q2", W7120&lt;=9, "Q3", W7120&lt;=12, "Q4")</f>
        <v>Q1</v>
      </c>
      <c r="Y7120" s="4">
        <f t="shared" si="446"/>
        <v>48.999999999999993</v>
      </c>
      <c r="Z7120" t="str">
        <f t="shared" si="447"/>
        <v>February</v>
      </c>
    </row>
    <row r="7121" spans="1:26" x14ac:dyDescent="0.3">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c r="V7121">
        <f t="shared" si="444"/>
        <v>7</v>
      </c>
      <c r="W7121">
        <f t="shared" si="445"/>
        <v>11</v>
      </c>
      <c r="X7121" t="str" cm="1">
        <f t="array" ref="X7121">_xlfn.IFS(W7121&lt;=3, "Q1", W7121&lt;=6, "Q2", W7121&lt;=9, "Q3", W7121&lt;=12, "Q4")</f>
        <v>Q4</v>
      </c>
      <c r="Y7121" s="4">
        <f t="shared" si="446"/>
        <v>32.499999999999993</v>
      </c>
      <c r="Z7121" t="str">
        <f t="shared" si="447"/>
        <v>November</v>
      </c>
    </row>
    <row r="7122" spans="1:26" x14ac:dyDescent="0.3">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c r="V7122">
        <f t="shared" si="444"/>
        <v>6</v>
      </c>
      <c r="W7122">
        <f t="shared" si="445"/>
        <v>1</v>
      </c>
      <c r="X7122" t="str" cm="1">
        <f t="array" ref="X7122">_xlfn.IFS(W7122&lt;=3, "Q1", W7122&lt;=6, "Q2", W7122&lt;=9, "Q3", W7122&lt;=12, "Q4")</f>
        <v>Q1</v>
      </c>
      <c r="Y7122" s="4">
        <f t="shared" si="446"/>
        <v>-76.666666666666657</v>
      </c>
      <c r="Z7122" t="str">
        <f t="shared" si="447"/>
        <v>January</v>
      </c>
    </row>
    <row r="7123" spans="1:26" x14ac:dyDescent="0.3">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c r="V7123">
        <f t="shared" si="444"/>
        <v>7</v>
      </c>
      <c r="W7123">
        <f t="shared" si="445"/>
        <v>12</v>
      </c>
      <c r="X7123" t="str" cm="1">
        <f t="array" ref="X7123">_xlfn.IFS(W7123&lt;=3, "Q1", W7123&lt;=6, "Q2", W7123&lt;=9, "Q3", W7123&lt;=12, "Q4")</f>
        <v>Q4</v>
      </c>
      <c r="Y7123" s="4">
        <f t="shared" si="446"/>
        <v>45</v>
      </c>
      <c r="Z7123" t="str">
        <f t="shared" si="447"/>
        <v>December</v>
      </c>
    </row>
    <row r="7124" spans="1:26" x14ac:dyDescent="0.3">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c r="V7124">
        <f t="shared" si="444"/>
        <v>7</v>
      </c>
      <c r="W7124">
        <f t="shared" si="445"/>
        <v>12</v>
      </c>
      <c r="X7124" t="str" cm="1">
        <f t="array" ref="X7124">_xlfn.IFS(W7124&lt;=3, "Q1", W7124&lt;=6, "Q2", W7124&lt;=9, "Q3", W7124&lt;=12, "Q4")</f>
        <v>Q4</v>
      </c>
      <c r="Y7124" s="4">
        <f t="shared" si="446"/>
        <v>28.999999999999996</v>
      </c>
      <c r="Z7124" t="str">
        <f t="shared" si="447"/>
        <v>December</v>
      </c>
    </row>
    <row r="7125" spans="1:26" x14ac:dyDescent="0.3">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c r="V7125">
        <f t="shared" si="444"/>
        <v>7</v>
      </c>
      <c r="W7125">
        <f t="shared" si="445"/>
        <v>8</v>
      </c>
      <c r="X7125" t="str" cm="1">
        <f t="array" ref="X7125">_xlfn.IFS(W7125&lt;=3, "Q1", W7125&lt;=6, "Q2", W7125&lt;=9, "Q3", W7125&lt;=12, "Q4")</f>
        <v>Q3</v>
      </c>
      <c r="Y7125" s="4">
        <f t="shared" si="446"/>
        <v>44.000000000000007</v>
      </c>
      <c r="Z7125" t="str">
        <f t="shared" si="447"/>
        <v>August</v>
      </c>
    </row>
    <row r="7126" spans="1:26" x14ac:dyDescent="0.3">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c r="V7126">
        <f t="shared" si="444"/>
        <v>7</v>
      </c>
      <c r="W7126">
        <f t="shared" si="445"/>
        <v>8</v>
      </c>
      <c r="X7126" t="str" cm="1">
        <f t="array" ref="X7126">_xlfn.IFS(W7126&lt;=3, "Q1", W7126&lt;=6, "Q2", W7126&lt;=9, "Q3", W7126&lt;=12, "Q4")</f>
        <v>Q3</v>
      </c>
      <c r="Y7126" s="4">
        <f t="shared" si="446"/>
        <v>48</v>
      </c>
      <c r="Z7126" t="str">
        <f t="shared" si="447"/>
        <v>August</v>
      </c>
    </row>
    <row r="7127" spans="1:26" x14ac:dyDescent="0.3">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c r="V7127">
        <f t="shared" si="444"/>
        <v>2</v>
      </c>
      <c r="W7127">
        <f t="shared" si="445"/>
        <v>9</v>
      </c>
      <c r="X7127" t="str" cm="1">
        <f t="array" ref="X7127">_xlfn.IFS(W7127&lt;=3, "Q1", W7127&lt;=6, "Q2", W7127&lt;=9, "Q3", W7127&lt;=12, "Q4")</f>
        <v>Q3</v>
      </c>
      <c r="Y7127" s="4">
        <f t="shared" si="446"/>
        <v>48.999999999999993</v>
      </c>
      <c r="Z7127" t="str">
        <f t="shared" si="447"/>
        <v>September</v>
      </c>
    </row>
    <row r="7128" spans="1:26" x14ac:dyDescent="0.3">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c r="V7128">
        <f t="shared" si="444"/>
        <v>2</v>
      </c>
      <c r="W7128">
        <f t="shared" si="445"/>
        <v>9</v>
      </c>
      <c r="X7128" t="str" cm="1">
        <f t="array" ref="X7128">_xlfn.IFS(W7128&lt;=3, "Q1", W7128&lt;=6, "Q2", W7128&lt;=9, "Q3", W7128&lt;=12, "Q4")</f>
        <v>Q3</v>
      </c>
      <c r="Y7128" s="4">
        <f t="shared" si="446"/>
        <v>33</v>
      </c>
      <c r="Z7128" t="str">
        <f t="shared" si="447"/>
        <v>September</v>
      </c>
    </row>
    <row r="7129" spans="1:26" x14ac:dyDescent="0.3">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c r="V7129">
        <f t="shared" si="444"/>
        <v>6</v>
      </c>
      <c r="W7129">
        <f t="shared" si="445"/>
        <v>11</v>
      </c>
      <c r="X7129" t="str" cm="1">
        <f t="array" ref="X7129">_xlfn.IFS(W7129&lt;=3, "Q1", W7129&lt;=6, "Q2", W7129&lt;=9, "Q3", W7129&lt;=12, "Q4")</f>
        <v>Q4</v>
      </c>
      <c r="Y7129" s="4">
        <f t="shared" si="446"/>
        <v>46</v>
      </c>
      <c r="Z7129" t="str">
        <f t="shared" si="447"/>
        <v>November</v>
      </c>
    </row>
    <row r="7130" spans="1:26" x14ac:dyDescent="0.3">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c r="V7130">
        <f t="shared" si="444"/>
        <v>6</v>
      </c>
      <c r="W7130">
        <f t="shared" si="445"/>
        <v>11</v>
      </c>
      <c r="X7130" t="str" cm="1">
        <f t="array" ref="X7130">_xlfn.IFS(W7130&lt;=3, "Q1", W7130&lt;=6, "Q2", W7130&lt;=9, "Q3", W7130&lt;=12, "Q4")</f>
        <v>Q4</v>
      </c>
      <c r="Y7130" s="4">
        <f t="shared" si="446"/>
        <v>32.999999999999993</v>
      </c>
      <c r="Z7130" t="str">
        <f t="shared" si="447"/>
        <v>November</v>
      </c>
    </row>
    <row r="7131" spans="1:26" x14ac:dyDescent="0.3">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c r="V7131">
        <f t="shared" si="444"/>
        <v>6</v>
      </c>
      <c r="W7131">
        <f t="shared" si="445"/>
        <v>4</v>
      </c>
      <c r="X7131" t="str" cm="1">
        <f t="array" ref="X7131">_xlfn.IFS(W7131&lt;=3, "Q1", W7131&lt;=6, "Q2", W7131&lt;=9, "Q3", W7131&lt;=12, "Q4")</f>
        <v>Q2</v>
      </c>
      <c r="Y7131" s="4">
        <f t="shared" si="446"/>
        <v>23.75</v>
      </c>
      <c r="Z7131" t="str">
        <f t="shared" si="447"/>
        <v>April</v>
      </c>
    </row>
    <row r="7132" spans="1:26" x14ac:dyDescent="0.3">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c r="V7132">
        <f t="shared" si="444"/>
        <v>6</v>
      </c>
      <c r="W7132">
        <f t="shared" si="445"/>
        <v>4</v>
      </c>
      <c r="X7132" t="str" cm="1">
        <f t="array" ref="X7132">_xlfn.IFS(W7132&lt;=3, "Q1", W7132&lt;=6, "Q2", W7132&lt;=9, "Q3", W7132&lt;=12, "Q4")</f>
        <v>Q2</v>
      </c>
      <c r="Y7132" s="4">
        <f t="shared" si="446"/>
        <v>32.5</v>
      </c>
      <c r="Z7132" t="str">
        <f t="shared" si="447"/>
        <v>April</v>
      </c>
    </row>
    <row r="7133" spans="1:26" x14ac:dyDescent="0.3">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c r="V7133">
        <f t="shared" si="444"/>
        <v>5</v>
      </c>
      <c r="W7133">
        <f t="shared" si="445"/>
        <v>11</v>
      </c>
      <c r="X7133" t="str" cm="1">
        <f t="array" ref="X7133">_xlfn.IFS(W7133&lt;=3, "Q1", W7133&lt;=6, "Q2", W7133&lt;=9, "Q3", W7133&lt;=12, "Q4")</f>
        <v>Q4</v>
      </c>
      <c r="Y7133" s="4">
        <f t="shared" si="446"/>
        <v>26</v>
      </c>
      <c r="Z7133" t="str">
        <f t="shared" si="447"/>
        <v>November</v>
      </c>
    </row>
    <row r="7134" spans="1:26" x14ac:dyDescent="0.3">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c r="V7134">
        <f t="shared" si="444"/>
        <v>5</v>
      </c>
      <c r="W7134">
        <f t="shared" si="445"/>
        <v>11</v>
      </c>
      <c r="X7134" t="str" cm="1">
        <f t="array" ref="X7134">_xlfn.IFS(W7134&lt;=3, "Q1", W7134&lt;=6, "Q2", W7134&lt;=9, "Q3", W7134&lt;=12, "Q4")</f>
        <v>Q4</v>
      </c>
      <c r="Y7134" s="4">
        <f t="shared" si="446"/>
        <v>28.999999999999996</v>
      </c>
      <c r="Z7134" t="str">
        <f t="shared" si="447"/>
        <v>November</v>
      </c>
    </row>
    <row r="7135" spans="1:26" x14ac:dyDescent="0.3">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c r="V7135">
        <f t="shared" si="444"/>
        <v>5</v>
      </c>
      <c r="W7135">
        <f t="shared" si="445"/>
        <v>11</v>
      </c>
      <c r="X7135" t="str" cm="1">
        <f t="array" ref="X7135">_xlfn.IFS(W7135&lt;=3, "Q1", W7135&lt;=6, "Q2", W7135&lt;=9, "Q3", W7135&lt;=12, "Q4")</f>
        <v>Q4</v>
      </c>
      <c r="Y7135" s="4">
        <f t="shared" si="446"/>
        <v>36</v>
      </c>
      <c r="Z7135" t="str">
        <f t="shared" si="447"/>
        <v>November</v>
      </c>
    </row>
    <row r="7136" spans="1:26" x14ac:dyDescent="0.3">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c r="V7136">
        <f t="shared" si="444"/>
        <v>5</v>
      </c>
      <c r="W7136">
        <f t="shared" si="445"/>
        <v>11</v>
      </c>
      <c r="X7136" t="str" cm="1">
        <f t="array" ref="X7136">_xlfn.IFS(W7136&lt;=3, "Q1", W7136&lt;=6, "Q2", W7136&lt;=9, "Q3", W7136&lt;=12, "Q4")</f>
        <v>Q4</v>
      </c>
      <c r="Y7136" s="4">
        <f t="shared" si="446"/>
        <v>47.999999999999993</v>
      </c>
      <c r="Z7136" t="str">
        <f t="shared" si="447"/>
        <v>November</v>
      </c>
    </row>
    <row r="7137" spans="1:26" x14ac:dyDescent="0.3">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c r="V7137">
        <f t="shared" si="444"/>
        <v>5</v>
      </c>
      <c r="W7137">
        <f t="shared" si="445"/>
        <v>11</v>
      </c>
      <c r="X7137" t="str" cm="1">
        <f t="array" ref="X7137">_xlfn.IFS(W7137&lt;=3, "Q1", W7137&lt;=6, "Q2", W7137&lt;=9, "Q3", W7137&lt;=12, "Q4")</f>
        <v>Q4</v>
      </c>
      <c r="Y7137" s="4">
        <f t="shared" si="446"/>
        <v>28.999999999999996</v>
      </c>
      <c r="Z7137" t="str">
        <f t="shared" si="447"/>
        <v>November</v>
      </c>
    </row>
    <row r="7138" spans="1:26" x14ac:dyDescent="0.3">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c r="V7138">
        <f t="shared" si="444"/>
        <v>7</v>
      </c>
      <c r="W7138">
        <f t="shared" si="445"/>
        <v>11</v>
      </c>
      <c r="X7138" t="str" cm="1">
        <f t="array" ref="X7138">_xlfn.IFS(W7138&lt;=3, "Q1", W7138&lt;=6, "Q2", W7138&lt;=9, "Q3", W7138&lt;=12, "Q4")</f>
        <v>Q4</v>
      </c>
      <c r="Y7138" s="4">
        <f t="shared" si="446"/>
        <v>-80</v>
      </c>
      <c r="Z7138" t="str">
        <f t="shared" si="447"/>
        <v>November</v>
      </c>
    </row>
    <row r="7139" spans="1:26" x14ac:dyDescent="0.3">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c r="V7139">
        <f t="shared" si="444"/>
        <v>7</v>
      </c>
      <c r="W7139">
        <f t="shared" si="445"/>
        <v>11</v>
      </c>
      <c r="X7139" t="str" cm="1">
        <f t="array" ref="X7139">_xlfn.IFS(W7139&lt;=3, "Q1", W7139&lt;=6, "Q2", W7139&lt;=9, "Q3", W7139&lt;=12, "Q4")</f>
        <v>Q4</v>
      </c>
      <c r="Y7139" s="4">
        <f t="shared" si="446"/>
        <v>7.5</v>
      </c>
      <c r="Z7139" t="str">
        <f t="shared" si="447"/>
        <v>November</v>
      </c>
    </row>
    <row r="7140" spans="1:26" x14ac:dyDescent="0.3">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c r="V7140">
        <f t="shared" si="444"/>
        <v>7</v>
      </c>
      <c r="W7140">
        <f t="shared" si="445"/>
        <v>11</v>
      </c>
      <c r="X7140" t="str" cm="1">
        <f t="array" ref="X7140">_xlfn.IFS(W7140&lt;=3, "Q1", W7140&lt;=6, "Q2", W7140&lt;=9, "Q3", W7140&lt;=12, "Q4")</f>
        <v>Q4</v>
      </c>
      <c r="Y7140" s="4">
        <f t="shared" si="446"/>
        <v>-80</v>
      </c>
      <c r="Z7140" t="str">
        <f t="shared" si="447"/>
        <v>November</v>
      </c>
    </row>
    <row r="7141" spans="1:26" x14ac:dyDescent="0.3">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c r="V7141">
        <f t="shared" si="444"/>
        <v>7</v>
      </c>
      <c r="W7141">
        <f t="shared" si="445"/>
        <v>11</v>
      </c>
      <c r="X7141" t="str" cm="1">
        <f t="array" ref="X7141">_xlfn.IFS(W7141&lt;=3, "Q1", W7141&lt;=6, "Q2", W7141&lt;=9, "Q3", W7141&lt;=12, "Q4")</f>
        <v>Q4</v>
      </c>
      <c r="Y7141" s="4">
        <f t="shared" si="446"/>
        <v>-12.5</v>
      </c>
      <c r="Z7141" t="str">
        <f t="shared" si="447"/>
        <v>November</v>
      </c>
    </row>
    <row r="7142" spans="1:26" x14ac:dyDescent="0.3">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c r="V7142">
        <f t="shared" si="444"/>
        <v>0</v>
      </c>
      <c r="W7142">
        <f t="shared" si="445"/>
        <v>9</v>
      </c>
      <c r="X7142" t="str" cm="1">
        <f t="array" ref="X7142">_xlfn.IFS(W7142&lt;=3, "Q1", W7142&lt;=6, "Q2", W7142&lt;=9, "Q3", W7142&lt;=12, "Q4")</f>
        <v>Q3</v>
      </c>
      <c r="Y7142" s="4">
        <f t="shared" si="446"/>
        <v>41</v>
      </c>
      <c r="Z7142" t="str">
        <f t="shared" si="447"/>
        <v>September</v>
      </c>
    </row>
    <row r="7143" spans="1:26" x14ac:dyDescent="0.3">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c r="V7143">
        <f t="shared" si="444"/>
        <v>0</v>
      </c>
      <c r="W7143">
        <f t="shared" si="445"/>
        <v>9</v>
      </c>
      <c r="X7143" t="str" cm="1">
        <f t="array" ref="X7143">_xlfn.IFS(W7143&lt;=3, "Q1", W7143&lt;=6, "Q2", W7143&lt;=9, "Q3", W7143&lt;=12, "Q4")</f>
        <v>Q3</v>
      </c>
      <c r="Y7143" s="4">
        <f t="shared" si="446"/>
        <v>27.999999999999996</v>
      </c>
      <c r="Z7143" t="str">
        <f t="shared" si="447"/>
        <v>September</v>
      </c>
    </row>
    <row r="7144" spans="1:26" x14ac:dyDescent="0.3">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c r="V7144">
        <f t="shared" si="444"/>
        <v>5</v>
      </c>
      <c r="W7144">
        <f t="shared" si="445"/>
        <v>11</v>
      </c>
      <c r="X7144" t="str" cm="1">
        <f t="array" ref="X7144">_xlfn.IFS(W7144&lt;=3, "Q1", W7144&lt;=6, "Q2", W7144&lt;=9, "Q3", W7144&lt;=12, "Q4")</f>
        <v>Q4</v>
      </c>
      <c r="Y7144" s="4">
        <f t="shared" si="446"/>
        <v>43.999999999999993</v>
      </c>
      <c r="Z7144" t="str">
        <f t="shared" si="447"/>
        <v>November</v>
      </c>
    </row>
    <row r="7145" spans="1:26" x14ac:dyDescent="0.3">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c r="V7145">
        <f t="shared" si="444"/>
        <v>5</v>
      </c>
      <c r="W7145">
        <f t="shared" si="445"/>
        <v>3</v>
      </c>
      <c r="X7145" t="str" cm="1">
        <f t="array" ref="X7145">_xlfn.IFS(W7145&lt;=3, "Q1", W7145&lt;=6, "Q2", W7145&lt;=9, "Q3", W7145&lt;=12, "Q4")</f>
        <v>Q1</v>
      </c>
      <c r="Y7145" s="4">
        <f t="shared" si="446"/>
        <v>-23.333333333333332</v>
      </c>
      <c r="Z7145" t="str">
        <f t="shared" si="447"/>
        <v>March</v>
      </c>
    </row>
    <row r="7146" spans="1:26" x14ac:dyDescent="0.3">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c r="V7146">
        <f t="shared" si="444"/>
        <v>5</v>
      </c>
      <c r="W7146">
        <f t="shared" si="445"/>
        <v>3</v>
      </c>
      <c r="X7146" t="str" cm="1">
        <f t="array" ref="X7146">_xlfn.IFS(W7146&lt;=3, "Q1", W7146&lt;=6, "Q2", W7146&lt;=9, "Q3", W7146&lt;=12, "Q4")</f>
        <v>Q1</v>
      </c>
      <c r="Y7146" s="4">
        <f t="shared" si="446"/>
        <v>-70</v>
      </c>
      <c r="Z7146" t="str">
        <f t="shared" si="447"/>
        <v>March</v>
      </c>
    </row>
    <row r="7147" spans="1:26" x14ac:dyDescent="0.3">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c r="V7147">
        <f t="shared" si="444"/>
        <v>5</v>
      </c>
      <c r="W7147">
        <f t="shared" si="445"/>
        <v>3</v>
      </c>
      <c r="X7147" t="str" cm="1">
        <f t="array" ref="X7147">_xlfn.IFS(W7147&lt;=3, "Q1", W7147&lt;=6, "Q2", W7147&lt;=9, "Q3", W7147&lt;=12, "Q4")</f>
        <v>Q1</v>
      </c>
      <c r="Y7147" s="4">
        <f t="shared" si="446"/>
        <v>-30</v>
      </c>
      <c r="Z7147" t="str">
        <f t="shared" si="447"/>
        <v>March</v>
      </c>
    </row>
    <row r="7148" spans="1:26" x14ac:dyDescent="0.3">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c r="V7148">
        <f t="shared" si="444"/>
        <v>5</v>
      </c>
      <c r="W7148">
        <f t="shared" si="445"/>
        <v>3</v>
      </c>
      <c r="X7148" t="str" cm="1">
        <f t="array" ref="X7148">_xlfn.IFS(W7148&lt;=3, "Q1", W7148&lt;=6, "Q2", W7148&lt;=9, "Q3", W7148&lt;=12, "Q4")</f>
        <v>Q1</v>
      </c>
      <c r="Y7148" s="4">
        <f t="shared" si="446"/>
        <v>7.5</v>
      </c>
      <c r="Z7148" t="str">
        <f t="shared" si="447"/>
        <v>March</v>
      </c>
    </row>
    <row r="7149" spans="1:26" x14ac:dyDescent="0.3">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c r="V7149">
        <f t="shared" si="444"/>
        <v>5</v>
      </c>
      <c r="W7149">
        <f t="shared" si="445"/>
        <v>6</v>
      </c>
      <c r="X7149" t="str" cm="1">
        <f t="array" ref="X7149">_xlfn.IFS(W7149&lt;=3, "Q1", W7149&lt;=6, "Q2", W7149&lt;=9, "Q3", W7149&lt;=12, "Q4")</f>
        <v>Q2</v>
      </c>
      <c r="Y7149" s="4">
        <f t="shared" si="446"/>
        <v>45</v>
      </c>
      <c r="Z7149" t="str">
        <f t="shared" si="447"/>
        <v>June</v>
      </c>
    </row>
    <row r="7150" spans="1:26" x14ac:dyDescent="0.3">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c r="V7150">
        <f t="shared" si="444"/>
        <v>5</v>
      </c>
      <c r="W7150">
        <f t="shared" si="445"/>
        <v>6</v>
      </c>
      <c r="X7150" t="str" cm="1">
        <f t="array" ref="X7150">_xlfn.IFS(W7150&lt;=3, "Q1", W7150&lt;=6, "Q2", W7150&lt;=9, "Q3", W7150&lt;=12, "Q4")</f>
        <v>Q2</v>
      </c>
      <c r="Y7150" s="4">
        <f t="shared" si="446"/>
        <v>35</v>
      </c>
      <c r="Z7150" t="str">
        <f t="shared" si="447"/>
        <v>June</v>
      </c>
    </row>
    <row r="7151" spans="1:26" x14ac:dyDescent="0.3">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c r="V7151">
        <f t="shared" si="444"/>
        <v>4</v>
      </c>
      <c r="W7151">
        <f t="shared" si="445"/>
        <v>6</v>
      </c>
      <c r="X7151" t="str" cm="1">
        <f t="array" ref="X7151">_xlfn.IFS(W7151&lt;=3, "Q1", W7151&lt;=6, "Q2", W7151&lt;=9, "Q3", W7151&lt;=12, "Q4")</f>
        <v>Q2</v>
      </c>
      <c r="Y7151" s="4">
        <f t="shared" si="446"/>
        <v>11.25</v>
      </c>
      <c r="Z7151" t="str">
        <f t="shared" si="447"/>
        <v>June</v>
      </c>
    </row>
    <row r="7152" spans="1:26" x14ac:dyDescent="0.3">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c r="V7152">
        <f t="shared" si="444"/>
        <v>4</v>
      </c>
      <c r="W7152">
        <f t="shared" si="445"/>
        <v>12</v>
      </c>
      <c r="X7152" t="str" cm="1">
        <f t="array" ref="X7152">_xlfn.IFS(W7152&lt;=3, "Q1", W7152&lt;=6, "Q2", W7152&lt;=9, "Q3", W7152&lt;=12, "Q4")</f>
        <v>Q4</v>
      </c>
      <c r="Y7152" s="4">
        <f t="shared" si="446"/>
        <v>25</v>
      </c>
      <c r="Z7152" t="str">
        <f t="shared" si="447"/>
        <v>December</v>
      </c>
    </row>
    <row r="7153" spans="1:26" x14ac:dyDescent="0.3">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c r="V7153">
        <f t="shared" si="444"/>
        <v>3</v>
      </c>
      <c r="W7153">
        <f t="shared" si="445"/>
        <v>12</v>
      </c>
      <c r="X7153" t="str" cm="1">
        <f t="array" ref="X7153">_xlfn.IFS(W7153&lt;=3, "Q1", W7153&lt;=6, "Q2", W7153&lt;=9, "Q3", W7153&lt;=12, "Q4")</f>
        <v>Q4</v>
      </c>
      <c r="Y7153" s="4">
        <f t="shared" si="446"/>
        <v>-73.999999999999986</v>
      </c>
      <c r="Z7153" t="str">
        <f t="shared" si="447"/>
        <v>December</v>
      </c>
    </row>
    <row r="7154" spans="1:26" x14ac:dyDescent="0.3">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c r="V7154">
        <f t="shared" si="444"/>
        <v>6</v>
      </c>
      <c r="W7154">
        <f t="shared" si="445"/>
        <v>10</v>
      </c>
      <c r="X7154" t="str" cm="1">
        <f t="array" ref="X7154">_xlfn.IFS(W7154&lt;=3, "Q1", W7154&lt;=6, "Q2", W7154&lt;=9, "Q3", W7154&lt;=12, "Q4")</f>
        <v>Q4</v>
      </c>
      <c r="Y7154" s="4">
        <f t="shared" si="446"/>
        <v>35</v>
      </c>
      <c r="Z7154" t="str">
        <f t="shared" si="447"/>
        <v>October</v>
      </c>
    </row>
    <row r="7155" spans="1:26" x14ac:dyDescent="0.3">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c r="V7155">
        <f t="shared" si="444"/>
        <v>5</v>
      </c>
      <c r="W7155">
        <f t="shared" si="445"/>
        <v>12</v>
      </c>
      <c r="X7155" t="str" cm="1">
        <f t="array" ref="X7155">_xlfn.IFS(W7155&lt;=3, "Q1", W7155&lt;=6, "Q2", W7155&lt;=9, "Q3", W7155&lt;=12, "Q4")</f>
        <v>Q4</v>
      </c>
      <c r="Y7155" s="4">
        <f t="shared" si="446"/>
        <v>-204.99999999999997</v>
      </c>
      <c r="Z7155" t="str">
        <f t="shared" si="447"/>
        <v>December</v>
      </c>
    </row>
    <row r="7156" spans="1:26" x14ac:dyDescent="0.3">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c r="V7156">
        <f t="shared" si="444"/>
        <v>2</v>
      </c>
      <c r="W7156">
        <f t="shared" si="445"/>
        <v>12</v>
      </c>
      <c r="X7156" t="str" cm="1">
        <f t="array" ref="X7156">_xlfn.IFS(W7156&lt;=3, "Q1", W7156&lt;=6, "Q2", W7156&lt;=9, "Q3", W7156&lt;=12, "Q4")</f>
        <v>Q4</v>
      </c>
      <c r="Y7156" s="4">
        <f t="shared" si="446"/>
        <v>17</v>
      </c>
      <c r="Z7156" t="str">
        <f t="shared" si="447"/>
        <v>December</v>
      </c>
    </row>
    <row r="7157" spans="1:26" x14ac:dyDescent="0.3">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c r="V7157">
        <f t="shared" si="444"/>
        <v>2</v>
      </c>
      <c r="W7157">
        <f t="shared" si="445"/>
        <v>12</v>
      </c>
      <c r="X7157" t="str" cm="1">
        <f t="array" ref="X7157">_xlfn.IFS(W7157&lt;=3, "Q1", W7157&lt;=6, "Q2", W7157&lt;=9, "Q3", W7157&lt;=12, "Q4")</f>
        <v>Q4</v>
      </c>
      <c r="Y7157" s="4">
        <f t="shared" si="446"/>
        <v>46.999999999999993</v>
      </c>
      <c r="Z7157" t="str">
        <f t="shared" si="447"/>
        <v>December</v>
      </c>
    </row>
    <row r="7158" spans="1:26" x14ac:dyDescent="0.3">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c r="V7158">
        <f t="shared" si="444"/>
        <v>5</v>
      </c>
      <c r="W7158">
        <f t="shared" si="445"/>
        <v>4</v>
      </c>
      <c r="X7158" t="str" cm="1">
        <f t="array" ref="X7158">_xlfn.IFS(W7158&lt;=3, "Q1", W7158&lt;=6, "Q2", W7158&lt;=9, "Q3", W7158&lt;=12, "Q4")</f>
        <v>Q2</v>
      </c>
      <c r="Y7158" s="4">
        <f t="shared" si="446"/>
        <v>49</v>
      </c>
      <c r="Z7158" t="str">
        <f t="shared" si="447"/>
        <v>April</v>
      </c>
    </row>
    <row r="7159" spans="1:26" x14ac:dyDescent="0.3">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c r="V7159">
        <f t="shared" si="444"/>
        <v>3</v>
      </c>
      <c r="W7159">
        <f t="shared" si="445"/>
        <v>3</v>
      </c>
      <c r="X7159" t="str" cm="1">
        <f t="array" ref="X7159">_xlfn.IFS(W7159&lt;=3, "Q1", W7159&lt;=6, "Q2", W7159&lt;=9, "Q3", W7159&lt;=12, "Q4")</f>
        <v>Q1</v>
      </c>
      <c r="Y7159" s="4">
        <f t="shared" si="446"/>
        <v>1</v>
      </c>
      <c r="Z7159" t="str">
        <f t="shared" si="447"/>
        <v>March</v>
      </c>
    </row>
    <row r="7160" spans="1:26" x14ac:dyDescent="0.3">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c r="V7160">
        <f t="shared" si="444"/>
        <v>3</v>
      </c>
      <c r="W7160">
        <f t="shared" si="445"/>
        <v>3</v>
      </c>
      <c r="X7160" t="str" cm="1">
        <f t="array" ref="X7160">_xlfn.IFS(W7160&lt;=3, "Q1", W7160&lt;=6, "Q2", W7160&lt;=9, "Q3", W7160&lt;=12, "Q4")</f>
        <v>Q1</v>
      </c>
      <c r="Y7160" s="4">
        <f t="shared" si="446"/>
        <v>49</v>
      </c>
      <c r="Z7160" t="str">
        <f t="shared" si="447"/>
        <v>March</v>
      </c>
    </row>
    <row r="7161" spans="1:26" x14ac:dyDescent="0.3">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c r="V7161">
        <f t="shared" si="444"/>
        <v>5</v>
      </c>
      <c r="W7161">
        <f t="shared" si="445"/>
        <v>5</v>
      </c>
      <c r="X7161" t="str" cm="1">
        <f t="array" ref="X7161">_xlfn.IFS(W7161&lt;=3, "Q1", W7161&lt;=6, "Q2", W7161&lt;=9, "Q3", W7161&lt;=12, "Q4")</f>
        <v>Q2</v>
      </c>
      <c r="Y7161" s="4">
        <f t="shared" si="446"/>
        <v>7.5</v>
      </c>
      <c r="Z7161" t="str">
        <f t="shared" si="447"/>
        <v>May</v>
      </c>
    </row>
    <row r="7162" spans="1:26" x14ac:dyDescent="0.3">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c r="V7162">
        <f t="shared" si="444"/>
        <v>5</v>
      </c>
      <c r="W7162">
        <f t="shared" si="445"/>
        <v>5</v>
      </c>
      <c r="X7162" t="str" cm="1">
        <f t="array" ref="X7162">_xlfn.IFS(W7162&lt;=3, "Q1", W7162&lt;=6, "Q2", W7162&lt;=9, "Q3", W7162&lt;=12, "Q4")</f>
        <v>Q2</v>
      </c>
      <c r="Y7162" s="4">
        <f t="shared" si="446"/>
        <v>35</v>
      </c>
      <c r="Z7162" t="str">
        <f t="shared" si="447"/>
        <v>May</v>
      </c>
    </row>
    <row r="7163" spans="1:26" x14ac:dyDescent="0.3">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c r="V7163">
        <f t="shared" si="444"/>
        <v>5</v>
      </c>
      <c r="W7163">
        <f t="shared" si="445"/>
        <v>7</v>
      </c>
      <c r="X7163" t="str" cm="1">
        <f t="array" ref="X7163">_xlfn.IFS(W7163&lt;=3, "Q1", W7163&lt;=6, "Q2", W7163&lt;=9, "Q3", W7163&lt;=12, "Q4")</f>
        <v>Q3</v>
      </c>
      <c r="Y7163" s="4">
        <f t="shared" si="446"/>
        <v>50</v>
      </c>
      <c r="Z7163" t="str">
        <f t="shared" si="447"/>
        <v>July</v>
      </c>
    </row>
    <row r="7164" spans="1:26" x14ac:dyDescent="0.3">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c r="V7164">
        <f t="shared" si="444"/>
        <v>5</v>
      </c>
      <c r="W7164">
        <f t="shared" si="445"/>
        <v>7</v>
      </c>
      <c r="X7164" t="str" cm="1">
        <f t="array" ref="X7164">_xlfn.IFS(W7164&lt;=3, "Q1", W7164&lt;=6, "Q2", W7164&lt;=9, "Q3", W7164&lt;=12, "Q4")</f>
        <v>Q3</v>
      </c>
      <c r="Y7164" s="4">
        <f t="shared" si="446"/>
        <v>49.000000000000007</v>
      </c>
      <c r="Z7164" t="str">
        <f t="shared" si="447"/>
        <v>July</v>
      </c>
    </row>
    <row r="7165" spans="1:26" x14ac:dyDescent="0.3">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c r="V7165">
        <f t="shared" si="444"/>
        <v>2</v>
      </c>
      <c r="W7165">
        <f t="shared" si="445"/>
        <v>4</v>
      </c>
      <c r="X7165" t="str" cm="1">
        <f t="array" ref="X7165">_xlfn.IFS(W7165&lt;=3, "Q1", W7165&lt;=6, "Q2", W7165&lt;=9, "Q3", W7165&lt;=12, "Q4")</f>
        <v>Q2</v>
      </c>
      <c r="Y7165" s="4">
        <f t="shared" si="446"/>
        <v>49</v>
      </c>
      <c r="Z7165" t="str">
        <f t="shared" si="447"/>
        <v>April</v>
      </c>
    </row>
    <row r="7166" spans="1:26" x14ac:dyDescent="0.3">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c r="V7166">
        <f t="shared" si="444"/>
        <v>2</v>
      </c>
      <c r="W7166">
        <f t="shared" si="445"/>
        <v>4</v>
      </c>
      <c r="X7166" t="str" cm="1">
        <f t="array" ref="X7166">_xlfn.IFS(W7166&lt;=3, "Q1", W7166&lt;=6, "Q2", W7166&lt;=9, "Q3", W7166&lt;=12, "Q4")</f>
        <v>Q2</v>
      </c>
      <c r="Y7166" s="4">
        <f t="shared" si="446"/>
        <v>33.75</v>
      </c>
      <c r="Z7166" t="str">
        <f t="shared" si="447"/>
        <v>April</v>
      </c>
    </row>
    <row r="7167" spans="1:26" x14ac:dyDescent="0.3">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c r="V7167">
        <f t="shared" si="444"/>
        <v>3</v>
      </c>
      <c r="W7167">
        <f t="shared" si="445"/>
        <v>9</v>
      </c>
      <c r="X7167" t="str" cm="1">
        <f t="array" ref="X7167">_xlfn.IFS(W7167&lt;=3, "Q1", W7167&lt;=6, "Q2", W7167&lt;=9, "Q3", W7167&lt;=12, "Q4")</f>
        <v>Q3</v>
      </c>
      <c r="Y7167" s="4">
        <f t="shared" si="446"/>
        <v>25</v>
      </c>
      <c r="Z7167" t="str">
        <f t="shared" si="447"/>
        <v>September</v>
      </c>
    </row>
    <row r="7168" spans="1:26" x14ac:dyDescent="0.3">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c r="V7168">
        <f t="shared" si="444"/>
        <v>2</v>
      </c>
      <c r="W7168">
        <f t="shared" si="445"/>
        <v>7</v>
      </c>
      <c r="X7168" t="str" cm="1">
        <f t="array" ref="X7168">_xlfn.IFS(W7168&lt;=3, "Q1", W7168&lt;=6, "Q2", W7168&lt;=9, "Q3", W7168&lt;=12, "Q4")</f>
        <v>Q3</v>
      </c>
      <c r="Y7168" s="4">
        <f t="shared" si="446"/>
        <v>28.000000000000004</v>
      </c>
      <c r="Z7168" t="str">
        <f t="shared" si="447"/>
        <v>July</v>
      </c>
    </row>
    <row r="7169" spans="1:26" x14ac:dyDescent="0.3">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c r="V7169">
        <f t="shared" si="444"/>
        <v>2</v>
      </c>
      <c r="W7169">
        <f t="shared" si="445"/>
        <v>7</v>
      </c>
      <c r="X7169" t="str" cm="1">
        <f t="array" ref="X7169">_xlfn.IFS(W7169&lt;=3, "Q1", W7169&lt;=6, "Q2", W7169&lt;=9, "Q3", W7169&lt;=12, "Q4")</f>
        <v>Q3</v>
      </c>
      <c r="Y7169" s="4">
        <f t="shared" si="446"/>
        <v>10</v>
      </c>
      <c r="Z7169" t="str">
        <f t="shared" si="447"/>
        <v>July</v>
      </c>
    </row>
    <row r="7170" spans="1:26" x14ac:dyDescent="0.3">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c r="V7170">
        <f t="shared" si="444"/>
        <v>2</v>
      </c>
      <c r="W7170">
        <f t="shared" si="445"/>
        <v>7</v>
      </c>
      <c r="X7170" t="str" cm="1">
        <f t="array" ref="X7170">_xlfn.IFS(W7170&lt;=3, "Q1", W7170&lt;=6, "Q2", W7170&lt;=9, "Q3", W7170&lt;=12, "Q4")</f>
        <v>Q3</v>
      </c>
      <c r="Y7170" s="4">
        <f t="shared" si="446"/>
        <v>28.999999999999996</v>
      </c>
      <c r="Z7170" t="str">
        <f t="shared" si="447"/>
        <v>July</v>
      </c>
    </row>
    <row r="7171" spans="1:26" x14ac:dyDescent="0.3">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c r="V7171">
        <f t="shared" ref="V7171:V7234" si="448">D7171-C7171</f>
        <v>2</v>
      </c>
      <c r="W7171">
        <f t="shared" ref="W7171:W7234" si="449">MONTH(C7171)</f>
        <v>7</v>
      </c>
      <c r="X7171" t="str" cm="1">
        <f t="array" ref="X7171">_xlfn.IFS(W7171&lt;=3, "Q1", W7171&lt;=6, "Q2", W7171&lt;=9, "Q3", W7171&lt;=12, "Q4")</f>
        <v>Q3</v>
      </c>
      <c r="Y7171" s="4">
        <f t="shared" ref="Y7171:Y7234" si="450">(U7171/R7171)*100</f>
        <v>11.25</v>
      </c>
      <c r="Z7171" t="str">
        <f t="shared" ref="Z7171:Z7234" si="451">TEXT(C7171, "mmmm")</f>
        <v>July</v>
      </c>
    </row>
    <row r="7172" spans="1:26" x14ac:dyDescent="0.3">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c r="V7172">
        <f t="shared" si="448"/>
        <v>6</v>
      </c>
      <c r="W7172">
        <f t="shared" si="449"/>
        <v>10</v>
      </c>
      <c r="X7172" t="str" cm="1">
        <f t="array" ref="X7172">_xlfn.IFS(W7172&lt;=3, "Q1", W7172&lt;=6, "Q2", W7172&lt;=9, "Q3", W7172&lt;=12, "Q4")</f>
        <v>Q4</v>
      </c>
      <c r="Y7172" s="4">
        <f t="shared" si="450"/>
        <v>2.2222222222222219</v>
      </c>
      <c r="Z7172" t="str">
        <f t="shared" si="451"/>
        <v>October</v>
      </c>
    </row>
    <row r="7173" spans="1:26" x14ac:dyDescent="0.3">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c r="V7173">
        <f t="shared" si="448"/>
        <v>2</v>
      </c>
      <c r="W7173">
        <f t="shared" si="449"/>
        <v>4</v>
      </c>
      <c r="X7173" t="str" cm="1">
        <f t="array" ref="X7173">_xlfn.IFS(W7173&lt;=3, "Q1", W7173&lt;=6, "Q2", W7173&lt;=9, "Q3", W7173&lt;=12, "Q4")</f>
        <v>Q2</v>
      </c>
      <c r="Y7173" s="4">
        <f t="shared" si="450"/>
        <v>21</v>
      </c>
      <c r="Z7173" t="str">
        <f t="shared" si="451"/>
        <v>April</v>
      </c>
    </row>
    <row r="7174" spans="1:26" x14ac:dyDescent="0.3">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c r="V7174">
        <f t="shared" si="448"/>
        <v>4</v>
      </c>
      <c r="W7174">
        <f t="shared" si="449"/>
        <v>3</v>
      </c>
      <c r="X7174" t="str" cm="1">
        <f t="array" ref="X7174">_xlfn.IFS(W7174&lt;=3, "Q1", W7174&lt;=6, "Q2", W7174&lt;=9, "Q3", W7174&lt;=12, "Q4")</f>
        <v>Q1</v>
      </c>
      <c r="Y7174" s="4">
        <f t="shared" si="450"/>
        <v>1.25</v>
      </c>
      <c r="Z7174" t="str">
        <f t="shared" si="451"/>
        <v>March</v>
      </c>
    </row>
    <row r="7175" spans="1:26" x14ac:dyDescent="0.3">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c r="V7175">
        <f t="shared" si="448"/>
        <v>4</v>
      </c>
      <c r="W7175">
        <f t="shared" si="449"/>
        <v>3</v>
      </c>
      <c r="X7175" t="str" cm="1">
        <f t="array" ref="X7175">_xlfn.IFS(W7175&lt;=3, "Q1", W7175&lt;=6, "Q2", W7175&lt;=9, "Q3", W7175&lt;=12, "Q4")</f>
        <v>Q1</v>
      </c>
      <c r="Y7175" s="4">
        <f t="shared" si="450"/>
        <v>23.75</v>
      </c>
      <c r="Z7175" t="str">
        <f t="shared" si="451"/>
        <v>March</v>
      </c>
    </row>
    <row r="7176" spans="1:26" x14ac:dyDescent="0.3">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c r="V7176">
        <f t="shared" si="448"/>
        <v>4</v>
      </c>
      <c r="W7176">
        <f t="shared" si="449"/>
        <v>3</v>
      </c>
      <c r="X7176" t="str" cm="1">
        <f t="array" ref="X7176">_xlfn.IFS(W7176&lt;=3, "Q1", W7176&lt;=6, "Q2", W7176&lt;=9, "Q3", W7176&lt;=12, "Q4")</f>
        <v>Q1</v>
      </c>
      <c r="Y7176" s="4">
        <f t="shared" si="450"/>
        <v>31.25</v>
      </c>
      <c r="Z7176" t="str">
        <f t="shared" si="451"/>
        <v>March</v>
      </c>
    </row>
    <row r="7177" spans="1:26" x14ac:dyDescent="0.3">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c r="V7177">
        <f t="shared" si="448"/>
        <v>4</v>
      </c>
      <c r="W7177">
        <f t="shared" si="449"/>
        <v>3</v>
      </c>
      <c r="X7177" t="str" cm="1">
        <f t="array" ref="X7177">_xlfn.IFS(W7177&lt;=3, "Q1", W7177&lt;=6, "Q2", W7177&lt;=9, "Q3", W7177&lt;=12, "Q4")</f>
        <v>Q1</v>
      </c>
      <c r="Y7177" s="4">
        <f t="shared" si="450"/>
        <v>-259.99999999999994</v>
      </c>
      <c r="Z7177" t="str">
        <f t="shared" si="451"/>
        <v>March</v>
      </c>
    </row>
    <row r="7178" spans="1:26" x14ac:dyDescent="0.3">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c r="V7178">
        <f t="shared" si="448"/>
        <v>4</v>
      </c>
      <c r="W7178">
        <f t="shared" si="449"/>
        <v>3</v>
      </c>
      <c r="X7178" t="str" cm="1">
        <f t="array" ref="X7178">_xlfn.IFS(W7178&lt;=3, "Q1", W7178&lt;=6, "Q2", W7178&lt;=9, "Q3", W7178&lt;=12, "Q4")</f>
        <v>Q1</v>
      </c>
      <c r="Y7178" s="4">
        <f t="shared" si="450"/>
        <v>7.5000000000000009</v>
      </c>
      <c r="Z7178" t="str">
        <f t="shared" si="451"/>
        <v>March</v>
      </c>
    </row>
    <row r="7179" spans="1:26" x14ac:dyDescent="0.3">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c r="V7179">
        <f t="shared" si="448"/>
        <v>6</v>
      </c>
      <c r="W7179">
        <f t="shared" si="449"/>
        <v>5</v>
      </c>
      <c r="X7179" t="str" cm="1">
        <f t="array" ref="X7179">_xlfn.IFS(W7179&lt;=3, "Q1", W7179&lt;=6, "Q2", W7179&lt;=9, "Q3", W7179&lt;=12, "Q4")</f>
        <v>Q2</v>
      </c>
      <c r="Y7179" s="4">
        <f t="shared" si="450"/>
        <v>-70</v>
      </c>
      <c r="Z7179" t="str">
        <f t="shared" si="451"/>
        <v>May</v>
      </c>
    </row>
    <row r="7180" spans="1:26" x14ac:dyDescent="0.3">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c r="V7180">
        <f t="shared" si="448"/>
        <v>6</v>
      </c>
      <c r="W7180">
        <f t="shared" si="449"/>
        <v>5</v>
      </c>
      <c r="X7180" t="str" cm="1">
        <f t="array" ref="X7180">_xlfn.IFS(W7180&lt;=3, "Q1", W7180&lt;=6, "Q2", W7180&lt;=9, "Q3", W7180&lt;=12, "Q4")</f>
        <v>Q2</v>
      </c>
      <c r="Y7180" s="4">
        <f t="shared" si="450"/>
        <v>-80</v>
      </c>
      <c r="Z7180" t="str">
        <f t="shared" si="451"/>
        <v>May</v>
      </c>
    </row>
    <row r="7181" spans="1:26" x14ac:dyDescent="0.3">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c r="V7181">
        <f t="shared" si="448"/>
        <v>4</v>
      </c>
      <c r="W7181">
        <f t="shared" si="449"/>
        <v>11</v>
      </c>
      <c r="X7181" t="str" cm="1">
        <f t="array" ref="X7181">_xlfn.IFS(W7181&lt;=3, "Q1", W7181&lt;=6, "Q2", W7181&lt;=9, "Q3", W7181&lt;=12, "Q4")</f>
        <v>Q4</v>
      </c>
      <c r="Y7181" s="4">
        <f t="shared" si="450"/>
        <v>28.000000000000004</v>
      </c>
      <c r="Z7181" t="str">
        <f t="shared" si="451"/>
        <v>November</v>
      </c>
    </row>
    <row r="7182" spans="1:26" x14ac:dyDescent="0.3">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c r="V7182">
        <f t="shared" si="448"/>
        <v>1</v>
      </c>
      <c r="W7182">
        <f t="shared" si="449"/>
        <v>1</v>
      </c>
      <c r="X7182" t="str" cm="1">
        <f t="array" ref="X7182">_xlfn.IFS(W7182&lt;=3, "Q1", W7182&lt;=6, "Q2", W7182&lt;=9, "Q3", W7182&lt;=12, "Q4")</f>
        <v>Q1</v>
      </c>
      <c r="Y7182" s="4">
        <f t="shared" si="450"/>
        <v>41</v>
      </c>
      <c r="Z7182" t="str">
        <f t="shared" si="451"/>
        <v>January</v>
      </c>
    </row>
    <row r="7183" spans="1:26" x14ac:dyDescent="0.3">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c r="V7183">
        <f t="shared" si="448"/>
        <v>3</v>
      </c>
      <c r="W7183">
        <f t="shared" si="449"/>
        <v>12</v>
      </c>
      <c r="X7183" t="str" cm="1">
        <f t="array" ref="X7183">_xlfn.IFS(W7183&lt;=3, "Q1", W7183&lt;=6, "Q2", W7183&lt;=9, "Q3", W7183&lt;=12, "Q4")</f>
        <v>Q4</v>
      </c>
      <c r="Y7183" s="4">
        <f t="shared" si="450"/>
        <v>1.25</v>
      </c>
      <c r="Z7183" t="str">
        <f t="shared" si="451"/>
        <v>December</v>
      </c>
    </row>
    <row r="7184" spans="1:26" x14ac:dyDescent="0.3">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c r="V7184">
        <f t="shared" si="448"/>
        <v>4</v>
      </c>
      <c r="W7184">
        <f t="shared" si="449"/>
        <v>4</v>
      </c>
      <c r="X7184" t="str" cm="1">
        <f t="array" ref="X7184">_xlfn.IFS(W7184&lt;=3, "Q1", W7184&lt;=6, "Q2", W7184&lt;=9, "Q3", W7184&lt;=12, "Q4")</f>
        <v>Q2</v>
      </c>
      <c r="Y7184" s="4">
        <f t="shared" si="450"/>
        <v>32.5</v>
      </c>
      <c r="Z7184" t="str">
        <f t="shared" si="451"/>
        <v>April</v>
      </c>
    </row>
    <row r="7185" spans="1:26" x14ac:dyDescent="0.3">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c r="V7185">
        <f t="shared" si="448"/>
        <v>2</v>
      </c>
      <c r="W7185">
        <f t="shared" si="449"/>
        <v>4</v>
      </c>
      <c r="X7185" t="str" cm="1">
        <f t="array" ref="X7185">_xlfn.IFS(W7185&lt;=3, "Q1", W7185&lt;=6, "Q2", W7185&lt;=9, "Q3", W7185&lt;=12, "Q4")</f>
        <v>Q2</v>
      </c>
      <c r="Y7185" s="4">
        <f t="shared" si="450"/>
        <v>25</v>
      </c>
      <c r="Z7185" t="str">
        <f t="shared" si="451"/>
        <v>April</v>
      </c>
    </row>
    <row r="7186" spans="1:26" x14ac:dyDescent="0.3">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c r="V7186">
        <f t="shared" si="448"/>
        <v>7</v>
      </c>
      <c r="W7186">
        <f t="shared" si="449"/>
        <v>8</v>
      </c>
      <c r="X7186" t="str" cm="1">
        <f t="array" ref="X7186">_xlfn.IFS(W7186&lt;=3, "Q1", W7186&lt;=6, "Q2", W7186&lt;=9, "Q3", W7186&lt;=12, "Q4")</f>
        <v>Q3</v>
      </c>
      <c r="Y7186" s="4">
        <f t="shared" si="450"/>
        <v>-18.75</v>
      </c>
      <c r="Z7186" t="str">
        <f t="shared" si="451"/>
        <v>August</v>
      </c>
    </row>
    <row r="7187" spans="1:26" x14ac:dyDescent="0.3">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c r="V7187">
        <f t="shared" si="448"/>
        <v>7</v>
      </c>
      <c r="W7187">
        <f t="shared" si="449"/>
        <v>8</v>
      </c>
      <c r="X7187" t="str" cm="1">
        <f t="array" ref="X7187">_xlfn.IFS(W7187&lt;=3, "Q1", W7187&lt;=6, "Q2", W7187&lt;=9, "Q3", W7187&lt;=12, "Q4")</f>
        <v>Q3</v>
      </c>
      <c r="Y7187" s="4">
        <f t="shared" si="450"/>
        <v>12.5</v>
      </c>
      <c r="Z7187" t="str">
        <f t="shared" si="451"/>
        <v>August</v>
      </c>
    </row>
    <row r="7188" spans="1:26" x14ac:dyDescent="0.3">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c r="V7188">
        <f t="shared" si="448"/>
        <v>7</v>
      </c>
      <c r="W7188">
        <f t="shared" si="449"/>
        <v>8</v>
      </c>
      <c r="X7188" t="str" cm="1">
        <f t="array" ref="X7188">_xlfn.IFS(W7188&lt;=3, "Q1", W7188&lt;=6, "Q2", W7188&lt;=9, "Q3", W7188&lt;=12, "Q4")</f>
        <v>Q3</v>
      </c>
      <c r="Y7188" s="4">
        <f t="shared" si="450"/>
        <v>-2.8571428571428572</v>
      </c>
      <c r="Z7188" t="str">
        <f t="shared" si="451"/>
        <v>August</v>
      </c>
    </row>
    <row r="7189" spans="1:26" x14ac:dyDescent="0.3">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c r="V7189">
        <f t="shared" si="448"/>
        <v>7</v>
      </c>
      <c r="W7189">
        <f t="shared" si="449"/>
        <v>8</v>
      </c>
      <c r="X7189" t="str" cm="1">
        <f t="array" ref="X7189">_xlfn.IFS(W7189&lt;=3, "Q1", W7189&lt;=6, "Q2", W7189&lt;=9, "Q3", W7189&lt;=12, "Q4")</f>
        <v>Q3</v>
      </c>
      <c r="Y7189" s="4">
        <f t="shared" si="450"/>
        <v>-132.50000000000003</v>
      </c>
      <c r="Z7189" t="str">
        <f t="shared" si="451"/>
        <v>August</v>
      </c>
    </row>
    <row r="7190" spans="1:26" x14ac:dyDescent="0.3">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c r="V7190">
        <f t="shared" si="448"/>
        <v>7</v>
      </c>
      <c r="W7190">
        <f t="shared" si="449"/>
        <v>8</v>
      </c>
      <c r="X7190" t="str" cm="1">
        <f t="array" ref="X7190">_xlfn.IFS(W7190&lt;=3, "Q1", W7190&lt;=6, "Q2", W7190&lt;=9, "Q3", W7190&lt;=12, "Q4")</f>
        <v>Q3</v>
      </c>
      <c r="Y7190" s="4">
        <f t="shared" si="450"/>
        <v>-255.00000000000003</v>
      </c>
      <c r="Z7190" t="str">
        <f t="shared" si="451"/>
        <v>August</v>
      </c>
    </row>
    <row r="7191" spans="1:26" x14ac:dyDescent="0.3">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c r="V7191">
        <f t="shared" si="448"/>
        <v>3</v>
      </c>
      <c r="W7191">
        <f t="shared" si="449"/>
        <v>11</v>
      </c>
      <c r="X7191" t="str" cm="1">
        <f t="array" ref="X7191">_xlfn.IFS(W7191&lt;=3, "Q1", W7191&lt;=6, "Q2", W7191&lt;=9, "Q3", W7191&lt;=12, "Q4")</f>
        <v>Q4</v>
      </c>
      <c r="Y7191" s="4">
        <f t="shared" si="450"/>
        <v>12.5</v>
      </c>
      <c r="Z7191" t="str">
        <f t="shared" si="451"/>
        <v>November</v>
      </c>
    </row>
    <row r="7192" spans="1:26" x14ac:dyDescent="0.3">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c r="V7192">
        <f t="shared" si="448"/>
        <v>3</v>
      </c>
      <c r="W7192">
        <f t="shared" si="449"/>
        <v>11</v>
      </c>
      <c r="X7192" t="str" cm="1">
        <f t="array" ref="X7192">_xlfn.IFS(W7192&lt;=3, "Q1", W7192&lt;=6, "Q2", W7192&lt;=9, "Q3", W7192&lt;=12, "Q4")</f>
        <v>Q4</v>
      </c>
      <c r="Y7192" s="4">
        <f t="shared" si="450"/>
        <v>-1.25</v>
      </c>
      <c r="Z7192" t="str">
        <f t="shared" si="451"/>
        <v>November</v>
      </c>
    </row>
    <row r="7193" spans="1:26" x14ac:dyDescent="0.3">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c r="V7193">
        <f t="shared" si="448"/>
        <v>5</v>
      </c>
      <c r="W7193">
        <f t="shared" si="449"/>
        <v>10</v>
      </c>
      <c r="X7193" t="str" cm="1">
        <f t="array" ref="X7193">_xlfn.IFS(W7193&lt;=3, "Q1", W7193&lt;=6, "Q2", W7193&lt;=9, "Q3", W7193&lt;=12, "Q4")</f>
        <v>Q4</v>
      </c>
      <c r="Y7193" s="4">
        <f t="shared" si="450"/>
        <v>-83.333333333333343</v>
      </c>
      <c r="Z7193" t="str">
        <f t="shared" si="451"/>
        <v>October</v>
      </c>
    </row>
    <row r="7194" spans="1:26" x14ac:dyDescent="0.3">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c r="V7194">
        <f t="shared" si="448"/>
        <v>5</v>
      </c>
      <c r="W7194">
        <f t="shared" si="449"/>
        <v>10</v>
      </c>
      <c r="X7194" t="str" cm="1">
        <f t="array" ref="X7194">_xlfn.IFS(W7194&lt;=3, "Q1", W7194&lt;=6, "Q2", W7194&lt;=9, "Q3", W7194&lt;=12, "Q4")</f>
        <v>Q4</v>
      </c>
      <c r="Y7194" s="4">
        <f t="shared" si="450"/>
        <v>16.25</v>
      </c>
      <c r="Z7194" t="str">
        <f t="shared" si="451"/>
        <v>October</v>
      </c>
    </row>
    <row r="7195" spans="1:26" x14ac:dyDescent="0.3">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c r="V7195">
        <f t="shared" si="448"/>
        <v>2</v>
      </c>
      <c r="W7195">
        <f t="shared" si="449"/>
        <v>2</v>
      </c>
      <c r="X7195" t="str" cm="1">
        <f t="array" ref="X7195">_xlfn.IFS(W7195&lt;=3, "Q1", W7195&lt;=6, "Q2", W7195&lt;=9, "Q3", W7195&lt;=12, "Q4")</f>
        <v>Q1</v>
      </c>
      <c r="Y7195" s="4">
        <f t="shared" si="450"/>
        <v>13</v>
      </c>
      <c r="Z7195" t="str">
        <f t="shared" si="451"/>
        <v>February</v>
      </c>
    </row>
    <row r="7196" spans="1:26" x14ac:dyDescent="0.3">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c r="V7196">
        <f t="shared" si="448"/>
        <v>2</v>
      </c>
      <c r="W7196">
        <f t="shared" si="449"/>
        <v>2</v>
      </c>
      <c r="X7196" t="str" cm="1">
        <f t="array" ref="X7196">_xlfn.IFS(W7196&lt;=3, "Q1", W7196&lt;=6, "Q2", W7196&lt;=9, "Q3", W7196&lt;=12, "Q4")</f>
        <v>Q1</v>
      </c>
      <c r="Y7196" s="4">
        <f t="shared" si="450"/>
        <v>47</v>
      </c>
      <c r="Z7196" t="str">
        <f t="shared" si="451"/>
        <v>February</v>
      </c>
    </row>
    <row r="7197" spans="1:26" x14ac:dyDescent="0.3">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c r="V7197">
        <f t="shared" si="448"/>
        <v>4</v>
      </c>
      <c r="W7197">
        <f t="shared" si="449"/>
        <v>11</v>
      </c>
      <c r="X7197" t="str" cm="1">
        <f t="array" ref="X7197">_xlfn.IFS(W7197&lt;=3, "Q1", W7197&lt;=6, "Q2", W7197&lt;=9, "Q3", W7197&lt;=12, "Q4")</f>
        <v>Q4</v>
      </c>
      <c r="Y7197" s="4">
        <f t="shared" si="450"/>
        <v>37</v>
      </c>
      <c r="Z7197" t="str">
        <f t="shared" si="451"/>
        <v>November</v>
      </c>
    </row>
    <row r="7198" spans="1:26" x14ac:dyDescent="0.3">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c r="V7198">
        <f t="shared" si="448"/>
        <v>4</v>
      </c>
      <c r="W7198">
        <f t="shared" si="449"/>
        <v>4</v>
      </c>
      <c r="X7198" t="str" cm="1">
        <f t="array" ref="X7198">_xlfn.IFS(W7198&lt;=3, "Q1", W7198&lt;=6, "Q2", W7198&lt;=9, "Q3", W7198&lt;=12, "Q4")</f>
        <v>Q2</v>
      </c>
      <c r="Y7198" s="4">
        <f t="shared" si="450"/>
        <v>29.000000000000004</v>
      </c>
      <c r="Z7198" t="str">
        <f t="shared" si="451"/>
        <v>April</v>
      </c>
    </row>
    <row r="7199" spans="1:26" x14ac:dyDescent="0.3">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c r="V7199">
        <f t="shared" si="448"/>
        <v>4</v>
      </c>
      <c r="W7199">
        <f t="shared" si="449"/>
        <v>4</v>
      </c>
      <c r="X7199" t="str" cm="1">
        <f t="array" ref="X7199">_xlfn.IFS(W7199&lt;=3, "Q1", W7199&lt;=6, "Q2", W7199&lt;=9, "Q3", W7199&lt;=12, "Q4")</f>
        <v>Q2</v>
      </c>
      <c r="Y7199" s="4">
        <f t="shared" si="450"/>
        <v>46</v>
      </c>
      <c r="Z7199" t="str">
        <f t="shared" si="451"/>
        <v>April</v>
      </c>
    </row>
    <row r="7200" spans="1:26" x14ac:dyDescent="0.3">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c r="V7200">
        <f t="shared" si="448"/>
        <v>4</v>
      </c>
      <c r="W7200">
        <f t="shared" si="449"/>
        <v>8</v>
      </c>
      <c r="X7200" t="str" cm="1">
        <f t="array" ref="X7200">_xlfn.IFS(W7200&lt;=3, "Q1", W7200&lt;=6, "Q2", W7200&lt;=9, "Q3", W7200&lt;=12, "Q4")</f>
        <v>Q3</v>
      </c>
      <c r="Y7200" s="4">
        <f t="shared" si="450"/>
        <v>25.999999999999996</v>
      </c>
      <c r="Z7200" t="str">
        <f t="shared" si="451"/>
        <v>August</v>
      </c>
    </row>
    <row r="7201" spans="1:26" x14ac:dyDescent="0.3">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c r="V7201">
        <f t="shared" si="448"/>
        <v>4</v>
      </c>
      <c r="W7201">
        <f t="shared" si="449"/>
        <v>8</v>
      </c>
      <c r="X7201" t="str" cm="1">
        <f t="array" ref="X7201">_xlfn.IFS(W7201&lt;=3, "Q1", W7201&lt;=6, "Q2", W7201&lt;=9, "Q3", W7201&lt;=12, "Q4")</f>
        <v>Q3</v>
      </c>
      <c r="Y7201" s="4">
        <f t="shared" si="450"/>
        <v>25</v>
      </c>
      <c r="Z7201" t="str">
        <f t="shared" si="451"/>
        <v>August</v>
      </c>
    </row>
    <row r="7202" spans="1:26" x14ac:dyDescent="0.3">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c r="V7202">
        <f t="shared" si="448"/>
        <v>6</v>
      </c>
      <c r="W7202">
        <f t="shared" si="449"/>
        <v>11</v>
      </c>
      <c r="X7202" t="str" cm="1">
        <f t="array" ref="X7202">_xlfn.IFS(W7202&lt;=3, "Q1", W7202&lt;=6, "Q2", W7202&lt;=9, "Q3", W7202&lt;=12, "Q4")</f>
        <v>Q4</v>
      </c>
      <c r="Y7202" s="4">
        <f t="shared" si="450"/>
        <v>12.5</v>
      </c>
      <c r="Z7202" t="str">
        <f t="shared" si="451"/>
        <v>November</v>
      </c>
    </row>
    <row r="7203" spans="1:26" x14ac:dyDescent="0.3">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c r="V7203">
        <f t="shared" si="448"/>
        <v>6</v>
      </c>
      <c r="W7203">
        <f t="shared" si="449"/>
        <v>11</v>
      </c>
      <c r="X7203" t="str" cm="1">
        <f t="array" ref="X7203">_xlfn.IFS(W7203&lt;=3, "Q1", W7203&lt;=6, "Q2", W7203&lt;=9, "Q3", W7203&lt;=12, "Q4")</f>
        <v>Q4</v>
      </c>
      <c r="Y7203" s="4">
        <f t="shared" si="450"/>
        <v>-34.54545454545454</v>
      </c>
      <c r="Z7203" t="str">
        <f t="shared" si="451"/>
        <v>November</v>
      </c>
    </row>
    <row r="7204" spans="1:26" x14ac:dyDescent="0.3">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c r="V7204">
        <f t="shared" si="448"/>
        <v>0</v>
      </c>
      <c r="W7204">
        <f t="shared" si="449"/>
        <v>10</v>
      </c>
      <c r="X7204" t="str" cm="1">
        <f t="array" ref="X7204">_xlfn.IFS(W7204&lt;=3, "Q1", W7204&lt;=6, "Q2", W7204&lt;=9, "Q3", W7204&lt;=12, "Q4")</f>
        <v>Q4</v>
      </c>
      <c r="Y7204" s="4">
        <f t="shared" si="450"/>
        <v>10.000000000000002</v>
      </c>
      <c r="Z7204" t="str">
        <f t="shared" si="451"/>
        <v>October</v>
      </c>
    </row>
    <row r="7205" spans="1:26" x14ac:dyDescent="0.3">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c r="V7205">
        <f t="shared" si="448"/>
        <v>4</v>
      </c>
      <c r="W7205">
        <f t="shared" si="449"/>
        <v>12</v>
      </c>
      <c r="X7205" t="str" cm="1">
        <f t="array" ref="X7205">_xlfn.IFS(W7205&lt;=3, "Q1", W7205&lt;=6, "Q2", W7205&lt;=9, "Q3", W7205&lt;=12, "Q4")</f>
        <v>Q4</v>
      </c>
      <c r="Y7205" s="4">
        <f t="shared" si="450"/>
        <v>-54.999999999999993</v>
      </c>
      <c r="Z7205" t="str">
        <f t="shared" si="451"/>
        <v>December</v>
      </c>
    </row>
    <row r="7206" spans="1:26" x14ac:dyDescent="0.3">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c r="V7206">
        <f t="shared" si="448"/>
        <v>7</v>
      </c>
      <c r="W7206">
        <f t="shared" si="449"/>
        <v>9</v>
      </c>
      <c r="X7206" t="str" cm="1">
        <f t="array" ref="X7206">_xlfn.IFS(W7206&lt;=3, "Q1", W7206&lt;=6, "Q2", W7206&lt;=9, "Q3", W7206&lt;=12, "Q4")</f>
        <v>Q3</v>
      </c>
      <c r="Y7206" s="4">
        <f t="shared" si="450"/>
        <v>34</v>
      </c>
      <c r="Z7206" t="str">
        <f t="shared" si="451"/>
        <v>September</v>
      </c>
    </row>
    <row r="7207" spans="1:26" x14ac:dyDescent="0.3">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c r="V7207">
        <f t="shared" si="448"/>
        <v>4</v>
      </c>
      <c r="W7207">
        <f t="shared" si="449"/>
        <v>10</v>
      </c>
      <c r="X7207" t="str" cm="1">
        <f t="array" ref="X7207">_xlfn.IFS(W7207&lt;=3, "Q1", W7207&lt;=6, "Q2", W7207&lt;=9, "Q3", W7207&lt;=12, "Q4")</f>
        <v>Q4</v>
      </c>
      <c r="Y7207" s="4">
        <f t="shared" si="450"/>
        <v>34</v>
      </c>
      <c r="Z7207" t="str">
        <f t="shared" si="451"/>
        <v>October</v>
      </c>
    </row>
    <row r="7208" spans="1:26" x14ac:dyDescent="0.3">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c r="V7208">
        <f t="shared" si="448"/>
        <v>4</v>
      </c>
      <c r="W7208">
        <f t="shared" si="449"/>
        <v>10</v>
      </c>
      <c r="X7208" t="str" cm="1">
        <f t="array" ref="X7208">_xlfn.IFS(W7208&lt;=3, "Q1", W7208&lt;=6, "Q2", W7208&lt;=9, "Q3", W7208&lt;=12, "Q4")</f>
        <v>Q4</v>
      </c>
      <c r="Y7208" s="4">
        <f t="shared" si="450"/>
        <v>8.7499999999999982</v>
      </c>
      <c r="Z7208" t="str">
        <f t="shared" si="451"/>
        <v>October</v>
      </c>
    </row>
    <row r="7209" spans="1:26" x14ac:dyDescent="0.3">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c r="V7209">
        <f t="shared" si="448"/>
        <v>2</v>
      </c>
      <c r="W7209">
        <f t="shared" si="449"/>
        <v>9</v>
      </c>
      <c r="X7209" t="str" cm="1">
        <f t="array" ref="X7209">_xlfn.IFS(W7209&lt;=3, "Q1", W7209&lt;=6, "Q2", W7209&lt;=9, "Q3", W7209&lt;=12, "Q4")</f>
        <v>Q3</v>
      </c>
      <c r="Y7209" s="4">
        <f t="shared" si="450"/>
        <v>31.25</v>
      </c>
      <c r="Z7209" t="str">
        <f t="shared" si="451"/>
        <v>September</v>
      </c>
    </row>
    <row r="7210" spans="1:26" x14ac:dyDescent="0.3">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c r="V7210">
        <f t="shared" si="448"/>
        <v>2</v>
      </c>
      <c r="W7210">
        <f t="shared" si="449"/>
        <v>9</v>
      </c>
      <c r="X7210" t="str" cm="1">
        <f t="array" ref="X7210">_xlfn.IFS(W7210&lt;=3, "Q1", W7210&lt;=6, "Q2", W7210&lt;=9, "Q3", W7210&lt;=12, "Q4")</f>
        <v>Q3</v>
      </c>
      <c r="Y7210" s="4">
        <f t="shared" si="450"/>
        <v>35</v>
      </c>
      <c r="Z7210" t="str">
        <f t="shared" si="451"/>
        <v>September</v>
      </c>
    </row>
    <row r="7211" spans="1:26" x14ac:dyDescent="0.3">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c r="V7211">
        <f t="shared" si="448"/>
        <v>2</v>
      </c>
      <c r="W7211">
        <f t="shared" si="449"/>
        <v>9</v>
      </c>
      <c r="X7211" t="str" cm="1">
        <f t="array" ref="X7211">_xlfn.IFS(W7211&lt;=3, "Q1", W7211&lt;=6, "Q2", W7211&lt;=9, "Q3", W7211&lt;=12, "Q4")</f>
        <v>Q3</v>
      </c>
      <c r="Y7211" s="4">
        <f t="shared" si="450"/>
        <v>31.250000000000007</v>
      </c>
      <c r="Z7211" t="str">
        <f t="shared" si="451"/>
        <v>September</v>
      </c>
    </row>
    <row r="7212" spans="1:26" x14ac:dyDescent="0.3">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c r="V7212">
        <f t="shared" si="448"/>
        <v>4</v>
      </c>
      <c r="W7212">
        <f t="shared" si="449"/>
        <v>6</v>
      </c>
      <c r="X7212" t="str" cm="1">
        <f t="array" ref="X7212">_xlfn.IFS(W7212&lt;=3, "Q1", W7212&lt;=6, "Q2", W7212&lt;=9, "Q3", W7212&lt;=12, "Q4")</f>
        <v>Q2</v>
      </c>
      <c r="Y7212" s="4">
        <f t="shared" si="450"/>
        <v>46</v>
      </c>
      <c r="Z7212" t="str">
        <f t="shared" si="451"/>
        <v>June</v>
      </c>
    </row>
    <row r="7213" spans="1:26" x14ac:dyDescent="0.3">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c r="V7213">
        <f t="shared" si="448"/>
        <v>4</v>
      </c>
      <c r="W7213">
        <f t="shared" si="449"/>
        <v>6</v>
      </c>
      <c r="X7213" t="str" cm="1">
        <f t="array" ref="X7213">_xlfn.IFS(W7213&lt;=3, "Q1", W7213&lt;=6, "Q2", W7213&lt;=9, "Q3", W7213&lt;=12, "Q4")</f>
        <v>Q2</v>
      </c>
      <c r="Y7213" s="4">
        <f t="shared" si="450"/>
        <v>36.25</v>
      </c>
      <c r="Z7213" t="str">
        <f t="shared" si="451"/>
        <v>June</v>
      </c>
    </row>
    <row r="7214" spans="1:26" x14ac:dyDescent="0.3">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c r="V7214">
        <f t="shared" si="448"/>
        <v>4</v>
      </c>
      <c r="W7214">
        <f t="shared" si="449"/>
        <v>6</v>
      </c>
      <c r="X7214" t="str" cm="1">
        <f t="array" ref="X7214">_xlfn.IFS(W7214&lt;=3, "Q1", W7214&lt;=6, "Q2", W7214&lt;=9, "Q3", W7214&lt;=12, "Q4")</f>
        <v>Q2</v>
      </c>
      <c r="Y7214" s="4">
        <f t="shared" si="450"/>
        <v>35</v>
      </c>
      <c r="Z7214" t="str">
        <f t="shared" si="451"/>
        <v>June</v>
      </c>
    </row>
    <row r="7215" spans="1:26" x14ac:dyDescent="0.3">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c r="V7215">
        <f t="shared" si="448"/>
        <v>4</v>
      </c>
      <c r="W7215">
        <f t="shared" si="449"/>
        <v>10</v>
      </c>
      <c r="X7215" t="str" cm="1">
        <f t="array" ref="X7215">_xlfn.IFS(W7215&lt;=3, "Q1", W7215&lt;=6, "Q2", W7215&lt;=9, "Q3", W7215&lt;=12, "Q4")</f>
        <v>Q4</v>
      </c>
      <c r="Y7215" s="4">
        <f t="shared" si="450"/>
        <v>49</v>
      </c>
      <c r="Z7215" t="str">
        <f t="shared" si="451"/>
        <v>October</v>
      </c>
    </row>
    <row r="7216" spans="1:26" x14ac:dyDescent="0.3">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c r="V7216">
        <f t="shared" si="448"/>
        <v>3</v>
      </c>
      <c r="W7216">
        <f t="shared" si="449"/>
        <v>9</v>
      </c>
      <c r="X7216" t="str" cm="1">
        <f t="array" ref="X7216">_xlfn.IFS(W7216&lt;=3, "Q1", W7216&lt;=6, "Q2", W7216&lt;=9, "Q3", W7216&lt;=12, "Q4")</f>
        <v>Q3</v>
      </c>
      <c r="Y7216" s="4">
        <f t="shared" si="450"/>
        <v>29.000000000000004</v>
      </c>
      <c r="Z7216" t="str">
        <f t="shared" si="451"/>
        <v>September</v>
      </c>
    </row>
    <row r="7217" spans="1:26" x14ac:dyDescent="0.3">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c r="V7217">
        <f t="shared" si="448"/>
        <v>3</v>
      </c>
      <c r="W7217">
        <f t="shared" si="449"/>
        <v>9</v>
      </c>
      <c r="X7217" t="str" cm="1">
        <f t="array" ref="X7217">_xlfn.IFS(W7217&lt;=3, "Q1", W7217&lt;=6, "Q2", W7217&lt;=9, "Q3", W7217&lt;=12, "Q4")</f>
        <v>Q3</v>
      </c>
      <c r="Y7217" s="4">
        <f t="shared" si="450"/>
        <v>47.999999999999993</v>
      </c>
      <c r="Z7217" t="str">
        <f t="shared" si="451"/>
        <v>September</v>
      </c>
    </row>
    <row r="7218" spans="1:26" x14ac:dyDescent="0.3">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c r="V7218">
        <f t="shared" si="448"/>
        <v>3</v>
      </c>
      <c r="W7218">
        <f t="shared" si="449"/>
        <v>5</v>
      </c>
      <c r="X7218" t="str" cm="1">
        <f t="array" ref="X7218">_xlfn.IFS(W7218&lt;=3, "Q1", W7218&lt;=6, "Q2", W7218&lt;=9, "Q3", W7218&lt;=12, "Q4")</f>
        <v>Q2</v>
      </c>
      <c r="Y7218" s="4">
        <f t="shared" si="450"/>
        <v>28.999999999999996</v>
      </c>
      <c r="Z7218" t="str">
        <f t="shared" si="451"/>
        <v>May</v>
      </c>
    </row>
    <row r="7219" spans="1:26" x14ac:dyDescent="0.3">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c r="V7219">
        <f t="shared" si="448"/>
        <v>3</v>
      </c>
      <c r="W7219">
        <f t="shared" si="449"/>
        <v>5</v>
      </c>
      <c r="X7219" t="str" cm="1">
        <f t="array" ref="X7219">_xlfn.IFS(W7219&lt;=3, "Q1", W7219&lt;=6, "Q2", W7219&lt;=9, "Q3", W7219&lt;=12, "Q4")</f>
        <v>Q2</v>
      </c>
      <c r="Y7219" s="4">
        <f t="shared" si="450"/>
        <v>35</v>
      </c>
      <c r="Z7219" t="str">
        <f t="shared" si="451"/>
        <v>May</v>
      </c>
    </row>
    <row r="7220" spans="1:26" x14ac:dyDescent="0.3">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c r="V7220">
        <f t="shared" si="448"/>
        <v>3</v>
      </c>
      <c r="W7220">
        <f t="shared" si="449"/>
        <v>5</v>
      </c>
      <c r="X7220" t="str" cm="1">
        <f t="array" ref="X7220">_xlfn.IFS(W7220&lt;=3, "Q1", W7220&lt;=6, "Q2", W7220&lt;=9, "Q3", W7220&lt;=12, "Q4")</f>
        <v>Q2</v>
      </c>
      <c r="Y7220" s="4">
        <f t="shared" si="450"/>
        <v>36</v>
      </c>
      <c r="Z7220" t="str">
        <f t="shared" si="451"/>
        <v>May</v>
      </c>
    </row>
    <row r="7221" spans="1:26" x14ac:dyDescent="0.3">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c r="V7221">
        <f t="shared" si="448"/>
        <v>3</v>
      </c>
      <c r="W7221">
        <f t="shared" si="449"/>
        <v>5</v>
      </c>
      <c r="X7221" t="str" cm="1">
        <f t="array" ref="X7221">_xlfn.IFS(W7221&lt;=3, "Q1", W7221&lt;=6, "Q2", W7221&lt;=9, "Q3", W7221&lt;=12, "Q4")</f>
        <v>Q2</v>
      </c>
      <c r="Y7221" s="4">
        <f t="shared" si="450"/>
        <v>35</v>
      </c>
      <c r="Z7221" t="str">
        <f t="shared" si="451"/>
        <v>May</v>
      </c>
    </row>
    <row r="7222" spans="1:26" x14ac:dyDescent="0.3">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c r="V7222">
        <f t="shared" si="448"/>
        <v>4</v>
      </c>
      <c r="W7222">
        <f t="shared" si="449"/>
        <v>1</v>
      </c>
      <c r="X7222" t="str" cm="1">
        <f t="array" ref="X7222">_xlfn.IFS(W7222&lt;=3, "Q1", W7222&lt;=6, "Q2", W7222&lt;=9, "Q3", W7222&lt;=12, "Q4")</f>
        <v>Q1</v>
      </c>
      <c r="Y7222" s="4">
        <f t="shared" si="450"/>
        <v>-83.333333333333343</v>
      </c>
      <c r="Z7222" t="str">
        <f t="shared" si="451"/>
        <v>January</v>
      </c>
    </row>
    <row r="7223" spans="1:26" x14ac:dyDescent="0.3">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c r="V7223">
        <f t="shared" si="448"/>
        <v>4</v>
      </c>
      <c r="W7223">
        <f t="shared" si="449"/>
        <v>1</v>
      </c>
      <c r="X7223" t="str" cm="1">
        <f t="array" ref="X7223">_xlfn.IFS(W7223&lt;=3, "Q1", W7223&lt;=6, "Q2", W7223&lt;=9, "Q3", W7223&lt;=12, "Q4")</f>
        <v>Q1</v>
      </c>
      <c r="Y7223" s="4">
        <f t="shared" si="450"/>
        <v>26</v>
      </c>
      <c r="Z7223" t="str">
        <f t="shared" si="451"/>
        <v>January</v>
      </c>
    </row>
    <row r="7224" spans="1:26" x14ac:dyDescent="0.3">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c r="V7224">
        <f t="shared" si="448"/>
        <v>4</v>
      </c>
      <c r="W7224">
        <f t="shared" si="449"/>
        <v>9</v>
      </c>
      <c r="X7224" t="str" cm="1">
        <f t="array" ref="X7224">_xlfn.IFS(W7224&lt;=3, "Q1", W7224&lt;=6, "Q2", W7224&lt;=9, "Q3", W7224&lt;=12, "Q4")</f>
        <v>Q3</v>
      </c>
      <c r="Y7224" s="4">
        <f t="shared" si="450"/>
        <v>-17.5</v>
      </c>
      <c r="Z7224" t="str">
        <f t="shared" si="451"/>
        <v>September</v>
      </c>
    </row>
    <row r="7225" spans="1:26" x14ac:dyDescent="0.3">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c r="V7225">
        <f t="shared" si="448"/>
        <v>4</v>
      </c>
      <c r="W7225">
        <f t="shared" si="449"/>
        <v>7</v>
      </c>
      <c r="X7225" t="str" cm="1">
        <f t="array" ref="X7225">_xlfn.IFS(W7225&lt;=3, "Q1", W7225&lt;=6, "Q2", W7225&lt;=9, "Q3", W7225&lt;=12, "Q4")</f>
        <v>Q3</v>
      </c>
      <c r="Y7225" s="4">
        <f t="shared" si="450"/>
        <v>11.249999999999998</v>
      </c>
      <c r="Z7225" t="str">
        <f t="shared" si="451"/>
        <v>July</v>
      </c>
    </row>
    <row r="7226" spans="1:26" x14ac:dyDescent="0.3">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c r="V7226">
        <f t="shared" si="448"/>
        <v>4</v>
      </c>
      <c r="W7226">
        <f t="shared" si="449"/>
        <v>7</v>
      </c>
      <c r="X7226" t="str" cm="1">
        <f t="array" ref="X7226">_xlfn.IFS(W7226&lt;=3, "Q1", W7226&lt;=6, "Q2", W7226&lt;=9, "Q3", W7226&lt;=12, "Q4")</f>
        <v>Q3</v>
      </c>
      <c r="Y7226" s="4">
        <f t="shared" si="450"/>
        <v>32.999999999999993</v>
      </c>
      <c r="Z7226" t="str">
        <f t="shared" si="451"/>
        <v>July</v>
      </c>
    </row>
    <row r="7227" spans="1:26" x14ac:dyDescent="0.3">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c r="V7227">
        <f t="shared" si="448"/>
        <v>4</v>
      </c>
      <c r="W7227">
        <f t="shared" si="449"/>
        <v>7</v>
      </c>
      <c r="X7227" t="str" cm="1">
        <f t="array" ref="X7227">_xlfn.IFS(W7227&lt;=3, "Q1", W7227&lt;=6, "Q2", W7227&lt;=9, "Q3", W7227&lt;=12, "Q4")</f>
        <v>Q3</v>
      </c>
      <c r="Y7227" s="4">
        <f t="shared" si="450"/>
        <v>32.999999999999993</v>
      </c>
      <c r="Z7227" t="str">
        <f t="shared" si="451"/>
        <v>July</v>
      </c>
    </row>
    <row r="7228" spans="1:26" x14ac:dyDescent="0.3">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c r="V7228">
        <f t="shared" si="448"/>
        <v>4</v>
      </c>
      <c r="W7228">
        <f t="shared" si="449"/>
        <v>2</v>
      </c>
      <c r="X7228" t="str" cm="1">
        <f t="array" ref="X7228">_xlfn.IFS(W7228&lt;=3, "Q1", W7228&lt;=6, "Q2", W7228&lt;=9, "Q3", W7228&lt;=12, "Q4")</f>
        <v>Q1</v>
      </c>
      <c r="Y7228" s="4">
        <f t="shared" si="450"/>
        <v>31.25</v>
      </c>
      <c r="Z7228" t="str">
        <f t="shared" si="451"/>
        <v>February</v>
      </c>
    </row>
    <row r="7229" spans="1:26" x14ac:dyDescent="0.3">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c r="V7229">
        <f t="shared" si="448"/>
        <v>4</v>
      </c>
      <c r="W7229">
        <f t="shared" si="449"/>
        <v>2</v>
      </c>
      <c r="X7229" t="str" cm="1">
        <f t="array" ref="X7229">_xlfn.IFS(W7229&lt;=3, "Q1", W7229&lt;=6, "Q2", W7229&lt;=9, "Q3", W7229&lt;=12, "Q4")</f>
        <v>Q1</v>
      </c>
      <c r="Y7229" s="4">
        <f t="shared" si="450"/>
        <v>16.25</v>
      </c>
      <c r="Z7229" t="str">
        <f t="shared" si="451"/>
        <v>February</v>
      </c>
    </row>
    <row r="7230" spans="1:26" x14ac:dyDescent="0.3">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c r="V7230">
        <f t="shared" si="448"/>
        <v>2</v>
      </c>
      <c r="W7230">
        <f t="shared" si="449"/>
        <v>7</v>
      </c>
      <c r="X7230" t="str" cm="1">
        <f t="array" ref="X7230">_xlfn.IFS(W7230&lt;=3, "Q1", W7230&lt;=6, "Q2", W7230&lt;=9, "Q3", W7230&lt;=12, "Q4")</f>
        <v>Q3</v>
      </c>
      <c r="Y7230" s="4">
        <f t="shared" si="450"/>
        <v>33.75</v>
      </c>
      <c r="Z7230" t="str">
        <f t="shared" si="451"/>
        <v>July</v>
      </c>
    </row>
    <row r="7231" spans="1:26" x14ac:dyDescent="0.3">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c r="V7231">
        <f t="shared" si="448"/>
        <v>2</v>
      </c>
      <c r="W7231">
        <f t="shared" si="449"/>
        <v>7</v>
      </c>
      <c r="X7231" t="str" cm="1">
        <f t="array" ref="X7231">_xlfn.IFS(W7231&lt;=3, "Q1", W7231&lt;=6, "Q2", W7231&lt;=9, "Q3", W7231&lt;=12, "Q4")</f>
        <v>Q3</v>
      </c>
      <c r="Y7231" s="4">
        <f t="shared" si="450"/>
        <v>47</v>
      </c>
      <c r="Z7231" t="str">
        <f t="shared" si="451"/>
        <v>July</v>
      </c>
    </row>
    <row r="7232" spans="1:26" x14ac:dyDescent="0.3">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c r="V7232">
        <f t="shared" si="448"/>
        <v>2</v>
      </c>
      <c r="W7232">
        <f t="shared" si="449"/>
        <v>3</v>
      </c>
      <c r="X7232" t="str" cm="1">
        <f t="array" ref="X7232">_xlfn.IFS(W7232&lt;=3, "Q1", W7232&lt;=6, "Q2", W7232&lt;=9, "Q3", W7232&lt;=12, "Q4")</f>
        <v>Q1</v>
      </c>
      <c r="Y7232" s="4">
        <f t="shared" si="450"/>
        <v>50</v>
      </c>
      <c r="Z7232" t="str">
        <f t="shared" si="451"/>
        <v>March</v>
      </c>
    </row>
    <row r="7233" spans="1:26" x14ac:dyDescent="0.3">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c r="V7233">
        <f t="shared" si="448"/>
        <v>2</v>
      </c>
      <c r="W7233">
        <f t="shared" si="449"/>
        <v>3</v>
      </c>
      <c r="X7233" t="str" cm="1">
        <f t="array" ref="X7233">_xlfn.IFS(W7233&lt;=3, "Q1", W7233&lt;=6, "Q2", W7233&lt;=9, "Q3", W7233&lt;=12, "Q4")</f>
        <v>Q1</v>
      </c>
      <c r="Y7233" s="4">
        <f t="shared" si="450"/>
        <v>25.999999999999996</v>
      </c>
      <c r="Z7233" t="str">
        <f t="shared" si="451"/>
        <v>March</v>
      </c>
    </row>
    <row r="7234" spans="1:26" x14ac:dyDescent="0.3">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c r="V7234">
        <f t="shared" si="448"/>
        <v>2</v>
      </c>
      <c r="W7234">
        <f t="shared" si="449"/>
        <v>3</v>
      </c>
      <c r="X7234" t="str" cm="1">
        <f t="array" ref="X7234">_xlfn.IFS(W7234&lt;=3, "Q1", W7234&lt;=6, "Q2", W7234&lt;=9, "Q3", W7234&lt;=12, "Q4")</f>
        <v>Q1</v>
      </c>
      <c r="Y7234" s="4">
        <f t="shared" si="450"/>
        <v>46</v>
      </c>
      <c r="Z7234" t="str">
        <f t="shared" si="451"/>
        <v>March</v>
      </c>
    </row>
    <row r="7235" spans="1:26" x14ac:dyDescent="0.3">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c r="V7235">
        <f t="shared" ref="V7235:V7298" si="452">D7235-C7235</f>
        <v>4</v>
      </c>
      <c r="W7235">
        <f t="shared" ref="W7235:W7298" si="453">MONTH(C7235)</f>
        <v>3</v>
      </c>
      <c r="X7235" t="str" cm="1">
        <f t="array" ref="X7235">_xlfn.IFS(W7235&lt;=3, "Q1", W7235&lt;=6, "Q2", W7235&lt;=9, "Q3", W7235&lt;=12, "Q4")</f>
        <v>Q1</v>
      </c>
      <c r="Y7235" s="4">
        <f t="shared" ref="Y7235:Y7298" si="454">(U7235/R7235)*100</f>
        <v>39</v>
      </c>
      <c r="Z7235" t="str">
        <f t="shared" ref="Z7235:Z7298" si="455">TEXT(C7235, "mmmm")</f>
        <v>March</v>
      </c>
    </row>
    <row r="7236" spans="1:26" x14ac:dyDescent="0.3">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c r="V7236">
        <f t="shared" si="452"/>
        <v>4</v>
      </c>
      <c r="W7236">
        <f t="shared" si="453"/>
        <v>3</v>
      </c>
      <c r="X7236" t="str" cm="1">
        <f t="array" ref="X7236">_xlfn.IFS(W7236&lt;=3, "Q1", W7236&lt;=6, "Q2", W7236&lt;=9, "Q3", W7236&lt;=12, "Q4")</f>
        <v>Q1</v>
      </c>
      <c r="Y7236" s="4">
        <f t="shared" si="454"/>
        <v>48.999999999999993</v>
      </c>
      <c r="Z7236" t="str">
        <f t="shared" si="455"/>
        <v>March</v>
      </c>
    </row>
    <row r="7237" spans="1:26" x14ac:dyDescent="0.3">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c r="V7237">
        <f t="shared" si="452"/>
        <v>4</v>
      </c>
      <c r="W7237">
        <f t="shared" si="453"/>
        <v>3</v>
      </c>
      <c r="X7237" t="str" cm="1">
        <f t="array" ref="X7237">_xlfn.IFS(W7237&lt;=3, "Q1", W7237&lt;=6, "Q2", W7237&lt;=9, "Q3", W7237&lt;=12, "Q4")</f>
        <v>Q1</v>
      </c>
      <c r="Y7237" s="4">
        <f t="shared" si="454"/>
        <v>32.5</v>
      </c>
      <c r="Z7237" t="str">
        <f t="shared" si="455"/>
        <v>March</v>
      </c>
    </row>
    <row r="7238" spans="1:26" x14ac:dyDescent="0.3">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c r="V7238">
        <f t="shared" si="452"/>
        <v>3</v>
      </c>
      <c r="W7238">
        <f t="shared" si="453"/>
        <v>12</v>
      </c>
      <c r="X7238" t="str" cm="1">
        <f t="array" ref="X7238">_xlfn.IFS(W7238&lt;=3, "Q1", W7238&lt;=6, "Q2", W7238&lt;=9, "Q3", W7238&lt;=12, "Q4")</f>
        <v>Q4</v>
      </c>
      <c r="Y7238" s="4">
        <f t="shared" si="454"/>
        <v>27.999999999999996</v>
      </c>
      <c r="Z7238" t="str">
        <f t="shared" si="455"/>
        <v>December</v>
      </c>
    </row>
    <row r="7239" spans="1:26" x14ac:dyDescent="0.3">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c r="V7239">
        <f t="shared" si="452"/>
        <v>0</v>
      </c>
      <c r="W7239">
        <f t="shared" si="453"/>
        <v>7</v>
      </c>
      <c r="X7239" t="str" cm="1">
        <f t="array" ref="X7239">_xlfn.IFS(W7239&lt;=3, "Q1", W7239&lt;=6, "Q2", W7239&lt;=9, "Q3", W7239&lt;=12, "Q4")</f>
        <v>Q3</v>
      </c>
      <c r="Y7239" s="4">
        <f t="shared" si="454"/>
        <v>-93.333333333333329</v>
      </c>
      <c r="Z7239" t="str">
        <f t="shared" si="455"/>
        <v>July</v>
      </c>
    </row>
    <row r="7240" spans="1:26" x14ac:dyDescent="0.3">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c r="V7240">
        <f t="shared" si="452"/>
        <v>6</v>
      </c>
      <c r="W7240">
        <f t="shared" si="453"/>
        <v>12</v>
      </c>
      <c r="X7240" t="str" cm="1">
        <f t="array" ref="X7240">_xlfn.IFS(W7240&lt;=3, "Q1", W7240&lt;=6, "Q2", W7240&lt;=9, "Q3", W7240&lt;=12, "Q4")</f>
        <v>Q4</v>
      </c>
      <c r="Y7240" s="4">
        <f t="shared" si="454"/>
        <v>42</v>
      </c>
      <c r="Z7240" t="str">
        <f t="shared" si="455"/>
        <v>December</v>
      </c>
    </row>
    <row r="7241" spans="1:26" x14ac:dyDescent="0.3">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c r="V7241">
        <f t="shared" si="452"/>
        <v>6</v>
      </c>
      <c r="W7241">
        <f t="shared" si="453"/>
        <v>12</v>
      </c>
      <c r="X7241" t="str" cm="1">
        <f t="array" ref="X7241">_xlfn.IFS(W7241&lt;=3, "Q1", W7241&lt;=6, "Q2", W7241&lt;=9, "Q3", W7241&lt;=12, "Q4")</f>
        <v>Q4</v>
      </c>
      <c r="Y7241" s="4">
        <f t="shared" si="454"/>
        <v>47</v>
      </c>
      <c r="Z7241" t="str">
        <f t="shared" si="455"/>
        <v>December</v>
      </c>
    </row>
    <row r="7242" spans="1:26" x14ac:dyDescent="0.3">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c r="V7242">
        <f t="shared" si="452"/>
        <v>2</v>
      </c>
      <c r="W7242">
        <f t="shared" si="453"/>
        <v>4</v>
      </c>
      <c r="X7242" t="str" cm="1">
        <f t="array" ref="X7242">_xlfn.IFS(W7242&lt;=3, "Q1", W7242&lt;=6, "Q2", W7242&lt;=9, "Q3", W7242&lt;=12, "Q4")</f>
        <v>Q2</v>
      </c>
      <c r="Y7242" s="4">
        <f t="shared" si="454"/>
        <v>40</v>
      </c>
      <c r="Z7242" t="str">
        <f t="shared" si="455"/>
        <v>April</v>
      </c>
    </row>
    <row r="7243" spans="1:26" x14ac:dyDescent="0.3">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c r="V7243">
        <f t="shared" si="452"/>
        <v>2</v>
      </c>
      <c r="W7243">
        <f t="shared" si="453"/>
        <v>4</v>
      </c>
      <c r="X7243" t="str" cm="1">
        <f t="array" ref="X7243">_xlfn.IFS(W7243&lt;=3, "Q1", W7243&lt;=6, "Q2", W7243&lt;=9, "Q3", W7243&lt;=12, "Q4")</f>
        <v>Q2</v>
      </c>
      <c r="Y7243" s="4">
        <f t="shared" si="454"/>
        <v>32.5</v>
      </c>
      <c r="Z7243" t="str">
        <f t="shared" si="455"/>
        <v>April</v>
      </c>
    </row>
    <row r="7244" spans="1:26" x14ac:dyDescent="0.3">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c r="V7244">
        <f t="shared" si="452"/>
        <v>2</v>
      </c>
      <c r="W7244">
        <f t="shared" si="453"/>
        <v>4</v>
      </c>
      <c r="X7244" t="str" cm="1">
        <f t="array" ref="X7244">_xlfn.IFS(W7244&lt;=3, "Q1", W7244&lt;=6, "Q2", W7244&lt;=9, "Q3", W7244&lt;=12, "Q4")</f>
        <v>Q2</v>
      </c>
      <c r="Y7244" s="4">
        <f t="shared" si="454"/>
        <v>32.999999999999993</v>
      </c>
      <c r="Z7244" t="str">
        <f t="shared" si="455"/>
        <v>April</v>
      </c>
    </row>
    <row r="7245" spans="1:26" x14ac:dyDescent="0.3">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c r="V7245">
        <f t="shared" si="452"/>
        <v>5</v>
      </c>
      <c r="W7245">
        <f t="shared" si="453"/>
        <v>8</v>
      </c>
      <c r="X7245" t="str" cm="1">
        <f t="array" ref="X7245">_xlfn.IFS(W7245&lt;=3, "Q1", W7245&lt;=6, "Q2", W7245&lt;=9, "Q3", W7245&lt;=12, "Q4")</f>
        <v>Q3</v>
      </c>
      <c r="Y7245" s="4">
        <f t="shared" si="454"/>
        <v>-14.285714285714285</v>
      </c>
      <c r="Z7245" t="str">
        <f t="shared" si="455"/>
        <v>August</v>
      </c>
    </row>
    <row r="7246" spans="1:26" x14ac:dyDescent="0.3">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c r="V7246">
        <f t="shared" si="452"/>
        <v>3</v>
      </c>
      <c r="W7246">
        <f t="shared" si="453"/>
        <v>5</v>
      </c>
      <c r="X7246" t="str" cm="1">
        <f t="array" ref="X7246">_xlfn.IFS(W7246&lt;=3, "Q1", W7246&lt;=6, "Q2", W7246&lt;=9, "Q3", W7246&lt;=12, "Q4")</f>
        <v>Q2</v>
      </c>
      <c r="Y7246" s="4">
        <f t="shared" si="454"/>
        <v>37.999999999999993</v>
      </c>
      <c r="Z7246" t="str">
        <f t="shared" si="455"/>
        <v>May</v>
      </c>
    </row>
    <row r="7247" spans="1:26" x14ac:dyDescent="0.3">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c r="V7247">
        <f t="shared" si="452"/>
        <v>4</v>
      </c>
      <c r="W7247">
        <f t="shared" si="453"/>
        <v>2</v>
      </c>
      <c r="X7247" t="str" cm="1">
        <f t="array" ref="X7247">_xlfn.IFS(W7247&lt;=3, "Q1", W7247&lt;=6, "Q2", W7247&lt;=9, "Q3", W7247&lt;=12, "Q4")</f>
        <v>Q1</v>
      </c>
      <c r="Y7247" s="4">
        <f t="shared" si="454"/>
        <v>5</v>
      </c>
      <c r="Z7247" t="str">
        <f t="shared" si="455"/>
        <v>February</v>
      </c>
    </row>
    <row r="7248" spans="1:26" x14ac:dyDescent="0.3">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c r="V7248">
        <f t="shared" si="452"/>
        <v>5</v>
      </c>
      <c r="W7248">
        <f t="shared" si="453"/>
        <v>3</v>
      </c>
      <c r="X7248" t="str" cm="1">
        <f t="array" ref="X7248">_xlfn.IFS(W7248&lt;=3, "Q1", W7248&lt;=6, "Q2", W7248&lt;=9, "Q3", W7248&lt;=12, "Q4")</f>
        <v>Q1</v>
      </c>
      <c r="Y7248" s="4">
        <f t="shared" si="454"/>
        <v>32.5</v>
      </c>
      <c r="Z7248" t="str">
        <f t="shared" si="455"/>
        <v>March</v>
      </c>
    </row>
    <row r="7249" spans="1:26" x14ac:dyDescent="0.3">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c r="V7249">
        <f t="shared" si="452"/>
        <v>5</v>
      </c>
      <c r="W7249">
        <f t="shared" si="453"/>
        <v>3</v>
      </c>
      <c r="X7249" t="str" cm="1">
        <f t="array" ref="X7249">_xlfn.IFS(W7249&lt;=3, "Q1", W7249&lt;=6, "Q2", W7249&lt;=9, "Q3", W7249&lt;=12, "Q4")</f>
        <v>Q1</v>
      </c>
      <c r="Y7249" s="4">
        <f t="shared" si="454"/>
        <v>-66</v>
      </c>
      <c r="Z7249" t="str">
        <f t="shared" si="455"/>
        <v>March</v>
      </c>
    </row>
    <row r="7250" spans="1:26" x14ac:dyDescent="0.3">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c r="V7250">
        <f t="shared" si="452"/>
        <v>5</v>
      </c>
      <c r="W7250">
        <f t="shared" si="453"/>
        <v>3</v>
      </c>
      <c r="X7250" t="str" cm="1">
        <f t="array" ref="X7250">_xlfn.IFS(W7250&lt;=3, "Q1", W7250&lt;=6, "Q2", W7250&lt;=9, "Q3", W7250&lt;=12, "Q4")</f>
        <v>Q1</v>
      </c>
      <c r="Y7250" s="4">
        <f t="shared" si="454"/>
        <v>-22.5</v>
      </c>
      <c r="Z7250" t="str">
        <f t="shared" si="455"/>
        <v>March</v>
      </c>
    </row>
    <row r="7251" spans="1:26" x14ac:dyDescent="0.3">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c r="V7251">
        <f t="shared" si="452"/>
        <v>5</v>
      </c>
      <c r="W7251">
        <f t="shared" si="453"/>
        <v>6</v>
      </c>
      <c r="X7251" t="str" cm="1">
        <f t="array" ref="X7251">_xlfn.IFS(W7251&lt;=3, "Q1", W7251&lt;=6, "Q2", W7251&lt;=9, "Q3", W7251&lt;=12, "Q4")</f>
        <v>Q2</v>
      </c>
      <c r="Y7251" s="4">
        <f t="shared" si="454"/>
        <v>30</v>
      </c>
      <c r="Z7251" t="str">
        <f t="shared" si="455"/>
        <v>June</v>
      </c>
    </row>
    <row r="7252" spans="1:26" x14ac:dyDescent="0.3">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c r="V7252">
        <f t="shared" si="452"/>
        <v>5</v>
      </c>
      <c r="W7252">
        <f t="shared" si="453"/>
        <v>6</v>
      </c>
      <c r="X7252" t="str" cm="1">
        <f t="array" ref="X7252">_xlfn.IFS(W7252&lt;=3, "Q1", W7252&lt;=6, "Q2", W7252&lt;=9, "Q3", W7252&lt;=12, "Q4")</f>
        <v>Q2</v>
      </c>
      <c r="Y7252" s="4">
        <f t="shared" si="454"/>
        <v>40</v>
      </c>
      <c r="Z7252" t="str">
        <f t="shared" si="455"/>
        <v>June</v>
      </c>
    </row>
    <row r="7253" spans="1:26" x14ac:dyDescent="0.3">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c r="V7253">
        <f t="shared" si="452"/>
        <v>6</v>
      </c>
      <c r="W7253">
        <f t="shared" si="453"/>
        <v>8</v>
      </c>
      <c r="X7253" t="str" cm="1">
        <f t="array" ref="X7253">_xlfn.IFS(W7253&lt;=3, "Q1", W7253&lt;=6, "Q2", W7253&lt;=9, "Q3", W7253&lt;=12, "Q4")</f>
        <v>Q3</v>
      </c>
      <c r="Y7253" s="4">
        <f t="shared" si="454"/>
        <v>36.250000000000007</v>
      </c>
      <c r="Z7253" t="str">
        <f t="shared" si="455"/>
        <v>August</v>
      </c>
    </row>
    <row r="7254" spans="1:26" x14ac:dyDescent="0.3">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c r="V7254">
        <f t="shared" si="452"/>
        <v>6</v>
      </c>
      <c r="W7254">
        <f t="shared" si="453"/>
        <v>9</v>
      </c>
      <c r="X7254" t="str" cm="1">
        <f t="array" ref="X7254">_xlfn.IFS(W7254&lt;=3, "Q1", W7254&lt;=6, "Q2", W7254&lt;=9, "Q3", W7254&lt;=12, "Q4")</f>
        <v>Q3</v>
      </c>
      <c r="Y7254" s="4">
        <f t="shared" si="454"/>
        <v>46</v>
      </c>
      <c r="Z7254" t="str">
        <f t="shared" si="455"/>
        <v>September</v>
      </c>
    </row>
    <row r="7255" spans="1:26" x14ac:dyDescent="0.3">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c r="V7255">
        <f t="shared" si="452"/>
        <v>5</v>
      </c>
      <c r="W7255">
        <f t="shared" si="453"/>
        <v>5</v>
      </c>
      <c r="X7255" t="str" cm="1">
        <f t="array" ref="X7255">_xlfn.IFS(W7255&lt;=3, "Q1", W7255&lt;=6, "Q2", W7255&lt;=9, "Q3", W7255&lt;=12, "Q4")</f>
        <v>Q2</v>
      </c>
      <c r="Y7255" s="4">
        <f t="shared" si="454"/>
        <v>30</v>
      </c>
      <c r="Z7255" t="str">
        <f t="shared" si="455"/>
        <v>May</v>
      </c>
    </row>
    <row r="7256" spans="1:26" x14ac:dyDescent="0.3">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c r="V7256">
        <f t="shared" si="452"/>
        <v>5</v>
      </c>
      <c r="W7256">
        <f t="shared" si="453"/>
        <v>5</v>
      </c>
      <c r="X7256" t="str" cm="1">
        <f t="array" ref="X7256">_xlfn.IFS(W7256&lt;=3, "Q1", W7256&lt;=6, "Q2", W7256&lt;=9, "Q3", W7256&lt;=12, "Q4")</f>
        <v>Q2</v>
      </c>
      <c r="Y7256" s="4">
        <f t="shared" si="454"/>
        <v>44.999999999999993</v>
      </c>
      <c r="Z7256" t="str">
        <f t="shared" si="455"/>
        <v>May</v>
      </c>
    </row>
    <row r="7257" spans="1:26" x14ac:dyDescent="0.3">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c r="V7257">
        <f t="shared" si="452"/>
        <v>5</v>
      </c>
      <c r="W7257">
        <f t="shared" si="453"/>
        <v>5</v>
      </c>
      <c r="X7257" t="str" cm="1">
        <f t="array" ref="X7257">_xlfn.IFS(W7257&lt;=3, "Q1", W7257&lt;=6, "Q2", W7257&lt;=9, "Q3", W7257&lt;=12, "Q4")</f>
        <v>Q2</v>
      </c>
      <c r="Y7257" s="4">
        <f t="shared" si="454"/>
        <v>28.000000000000004</v>
      </c>
      <c r="Z7257" t="str">
        <f t="shared" si="455"/>
        <v>May</v>
      </c>
    </row>
    <row r="7258" spans="1:26" x14ac:dyDescent="0.3">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c r="V7258">
        <f t="shared" si="452"/>
        <v>5</v>
      </c>
      <c r="W7258">
        <f t="shared" si="453"/>
        <v>5</v>
      </c>
      <c r="X7258" t="str" cm="1">
        <f t="array" ref="X7258">_xlfn.IFS(W7258&lt;=3, "Q1", W7258&lt;=6, "Q2", W7258&lt;=9, "Q3", W7258&lt;=12, "Q4")</f>
        <v>Q2</v>
      </c>
      <c r="Y7258" s="4">
        <f t="shared" si="454"/>
        <v>26</v>
      </c>
      <c r="Z7258" t="str">
        <f t="shared" si="455"/>
        <v>May</v>
      </c>
    </row>
    <row r="7259" spans="1:26" x14ac:dyDescent="0.3">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c r="V7259">
        <f t="shared" si="452"/>
        <v>5</v>
      </c>
      <c r="W7259">
        <f t="shared" si="453"/>
        <v>5</v>
      </c>
      <c r="X7259" t="str" cm="1">
        <f t="array" ref="X7259">_xlfn.IFS(W7259&lt;=3, "Q1", W7259&lt;=6, "Q2", W7259&lt;=9, "Q3", W7259&lt;=12, "Q4")</f>
        <v>Q2</v>
      </c>
      <c r="Y7259" s="4">
        <f t="shared" si="454"/>
        <v>48.000000000000007</v>
      </c>
      <c r="Z7259" t="str">
        <f t="shared" si="455"/>
        <v>May</v>
      </c>
    </row>
    <row r="7260" spans="1:26" x14ac:dyDescent="0.3">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c r="V7260">
        <f t="shared" si="452"/>
        <v>5</v>
      </c>
      <c r="W7260">
        <f t="shared" si="453"/>
        <v>5</v>
      </c>
      <c r="X7260" t="str" cm="1">
        <f t="array" ref="X7260">_xlfn.IFS(W7260&lt;=3, "Q1", W7260&lt;=6, "Q2", W7260&lt;=9, "Q3", W7260&lt;=12, "Q4")</f>
        <v>Q2</v>
      </c>
      <c r="Y7260" s="4">
        <f t="shared" si="454"/>
        <v>27</v>
      </c>
      <c r="Z7260" t="str">
        <f t="shared" si="455"/>
        <v>May</v>
      </c>
    </row>
    <row r="7261" spans="1:26" x14ac:dyDescent="0.3">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c r="V7261">
        <f t="shared" si="452"/>
        <v>5</v>
      </c>
      <c r="W7261">
        <f t="shared" si="453"/>
        <v>5</v>
      </c>
      <c r="X7261" t="str" cm="1">
        <f t="array" ref="X7261">_xlfn.IFS(W7261&lt;=3, "Q1", W7261&lt;=6, "Q2", W7261&lt;=9, "Q3", W7261&lt;=12, "Q4")</f>
        <v>Q2</v>
      </c>
      <c r="Y7261" s="4">
        <f t="shared" si="454"/>
        <v>48</v>
      </c>
      <c r="Z7261" t="str">
        <f t="shared" si="455"/>
        <v>May</v>
      </c>
    </row>
    <row r="7262" spans="1:26" x14ac:dyDescent="0.3">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c r="V7262">
        <f t="shared" si="452"/>
        <v>5</v>
      </c>
      <c r="W7262">
        <f t="shared" si="453"/>
        <v>5</v>
      </c>
      <c r="X7262" t="str" cm="1">
        <f t="array" ref="X7262">_xlfn.IFS(W7262&lt;=3, "Q1", W7262&lt;=6, "Q2", W7262&lt;=9, "Q3", W7262&lt;=12, "Q4")</f>
        <v>Q2</v>
      </c>
      <c r="Y7262" s="4">
        <f t="shared" si="454"/>
        <v>28.000000000000004</v>
      </c>
      <c r="Z7262" t="str">
        <f t="shared" si="455"/>
        <v>May</v>
      </c>
    </row>
    <row r="7263" spans="1:26" x14ac:dyDescent="0.3">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c r="V7263">
        <f t="shared" si="452"/>
        <v>3</v>
      </c>
      <c r="W7263">
        <f t="shared" si="453"/>
        <v>6</v>
      </c>
      <c r="X7263" t="str" cm="1">
        <f t="array" ref="X7263">_xlfn.IFS(W7263&lt;=3, "Q1", W7263&lt;=6, "Q2", W7263&lt;=9, "Q3", W7263&lt;=12, "Q4")</f>
        <v>Q2</v>
      </c>
      <c r="Y7263" s="4">
        <f t="shared" si="454"/>
        <v>27.999999999999996</v>
      </c>
      <c r="Z7263" t="str">
        <f t="shared" si="455"/>
        <v>June</v>
      </c>
    </row>
    <row r="7264" spans="1:26" x14ac:dyDescent="0.3">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c r="V7264">
        <f t="shared" si="452"/>
        <v>6</v>
      </c>
      <c r="W7264">
        <f t="shared" si="453"/>
        <v>10</v>
      </c>
      <c r="X7264" t="str" cm="1">
        <f t="array" ref="X7264">_xlfn.IFS(W7264&lt;=3, "Q1", W7264&lt;=6, "Q2", W7264&lt;=9, "Q3", W7264&lt;=12, "Q4")</f>
        <v>Q4</v>
      </c>
      <c r="Y7264" s="4">
        <f t="shared" si="454"/>
        <v>-20</v>
      </c>
      <c r="Z7264" t="str">
        <f t="shared" si="455"/>
        <v>October</v>
      </c>
    </row>
    <row r="7265" spans="1:26" x14ac:dyDescent="0.3">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c r="V7265">
        <f t="shared" si="452"/>
        <v>6</v>
      </c>
      <c r="W7265">
        <f t="shared" si="453"/>
        <v>10</v>
      </c>
      <c r="X7265" t="str" cm="1">
        <f t="array" ref="X7265">_xlfn.IFS(W7265&lt;=3, "Q1", W7265&lt;=6, "Q2", W7265&lt;=9, "Q3", W7265&lt;=12, "Q4")</f>
        <v>Q4</v>
      </c>
      <c r="Y7265" s="4">
        <f t="shared" si="454"/>
        <v>35</v>
      </c>
      <c r="Z7265" t="str">
        <f t="shared" si="455"/>
        <v>October</v>
      </c>
    </row>
    <row r="7266" spans="1:26" x14ac:dyDescent="0.3">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c r="V7266">
        <f t="shared" si="452"/>
        <v>4</v>
      </c>
      <c r="W7266">
        <f t="shared" si="453"/>
        <v>6</v>
      </c>
      <c r="X7266" t="str" cm="1">
        <f t="array" ref="X7266">_xlfn.IFS(W7266&lt;=3, "Q1", W7266&lt;=6, "Q2", W7266&lt;=9, "Q3", W7266&lt;=12, "Q4")</f>
        <v>Q2</v>
      </c>
      <c r="Y7266" s="4">
        <f t="shared" si="454"/>
        <v>27.999999999999996</v>
      </c>
      <c r="Z7266" t="str">
        <f t="shared" si="455"/>
        <v>June</v>
      </c>
    </row>
    <row r="7267" spans="1:26" x14ac:dyDescent="0.3">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c r="V7267">
        <f t="shared" si="452"/>
        <v>3</v>
      </c>
      <c r="W7267">
        <f t="shared" si="453"/>
        <v>11</v>
      </c>
      <c r="X7267" t="str" cm="1">
        <f t="array" ref="X7267">_xlfn.IFS(W7267&lt;=3, "Q1", W7267&lt;=6, "Q2", W7267&lt;=9, "Q3", W7267&lt;=12, "Q4")</f>
        <v>Q4</v>
      </c>
      <c r="Y7267" s="4">
        <f t="shared" si="454"/>
        <v>-22.857142857142854</v>
      </c>
      <c r="Z7267" t="str">
        <f t="shared" si="455"/>
        <v>November</v>
      </c>
    </row>
    <row r="7268" spans="1:26" x14ac:dyDescent="0.3">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c r="V7268">
        <f t="shared" si="452"/>
        <v>0</v>
      </c>
      <c r="W7268">
        <f t="shared" si="453"/>
        <v>8</v>
      </c>
      <c r="X7268" t="str" cm="1">
        <f t="array" ref="X7268">_xlfn.IFS(W7268&lt;=3, "Q1", W7268&lt;=6, "Q2", W7268&lt;=9, "Q3", W7268&lt;=12, "Q4")</f>
        <v>Q3</v>
      </c>
      <c r="Y7268" s="4">
        <f t="shared" si="454"/>
        <v>-83.333333333333329</v>
      </c>
      <c r="Z7268" t="str">
        <f t="shared" si="455"/>
        <v>August</v>
      </c>
    </row>
    <row r="7269" spans="1:26" x14ac:dyDescent="0.3">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c r="V7269">
        <f t="shared" si="452"/>
        <v>0</v>
      </c>
      <c r="W7269">
        <f t="shared" si="453"/>
        <v>8</v>
      </c>
      <c r="X7269" t="str" cm="1">
        <f t="array" ref="X7269">_xlfn.IFS(W7269&lt;=3, "Q1", W7269&lt;=6, "Q2", W7269&lt;=9, "Q3", W7269&lt;=12, "Q4")</f>
        <v>Q3</v>
      </c>
      <c r="Y7269" s="4">
        <f t="shared" si="454"/>
        <v>-1.25</v>
      </c>
      <c r="Z7269" t="str">
        <f t="shared" si="455"/>
        <v>August</v>
      </c>
    </row>
    <row r="7270" spans="1:26" x14ac:dyDescent="0.3">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c r="V7270">
        <f t="shared" si="452"/>
        <v>6</v>
      </c>
      <c r="W7270">
        <f t="shared" si="453"/>
        <v>1</v>
      </c>
      <c r="X7270" t="str" cm="1">
        <f t="array" ref="X7270">_xlfn.IFS(W7270&lt;=3, "Q1", W7270&lt;=6, "Q2", W7270&lt;=9, "Q3", W7270&lt;=12, "Q4")</f>
        <v>Q1</v>
      </c>
      <c r="Y7270" s="4">
        <f t="shared" si="454"/>
        <v>36.250000000000007</v>
      </c>
      <c r="Z7270" t="str">
        <f t="shared" si="455"/>
        <v>January</v>
      </c>
    </row>
    <row r="7271" spans="1:26" x14ac:dyDescent="0.3">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c r="V7271">
        <f t="shared" si="452"/>
        <v>6</v>
      </c>
      <c r="W7271">
        <f t="shared" si="453"/>
        <v>1</v>
      </c>
      <c r="X7271" t="str" cm="1">
        <f t="array" ref="X7271">_xlfn.IFS(W7271&lt;=3, "Q1", W7271&lt;=6, "Q2", W7271&lt;=9, "Q3", W7271&lt;=12, "Q4")</f>
        <v>Q1</v>
      </c>
      <c r="Y7271" s="4">
        <f t="shared" si="454"/>
        <v>10</v>
      </c>
      <c r="Z7271" t="str">
        <f t="shared" si="455"/>
        <v>January</v>
      </c>
    </row>
    <row r="7272" spans="1:26" x14ac:dyDescent="0.3">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c r="V7272">
        <f t="shared" si="452"/>
        <v>6</v>
      </c>
      <c r="W7272">
        <f t="shared" si="453"/>
        <v>9</v>
      </c>
      <c r="X7272" t="str" cm="1">
        <f t="array" ref="X7272">_xlfn.IFS(W7272&lt;=3, "Q1", W7272&lt;=6, "Q2", W7272&lt;=9, "Q3", W7272&lt;=12, "Q4")</f>
        <v>Q3</v>
      </c>
      <c r="Y7272" s="4">
        <f t="shared" si="454"/>
        <v>-4.7058823529411766</v>
      </c>
      <c r="Z7272" t="str">
        <f t="shared" si="455"/>
        <v>September</v>
      </c>
    </row>
    <row r="7273" spans="1:26" x14ac:dyDescent="0.3">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c r="V7273">
        <f t="shared" si="452"/>
        <v>6</v>
      </c>
      <c r="W7273">
        <f t="shared" si="453"/>
        <v>9</v>
      </c>
      <c r="X7273" t="str" cm="1">
        <f t="array" ref="X7273">_xlfn.IFS(W7273&lt;=3, "Q1", W7273&lt;=6, "Q2", W7273&lt;=9, "Q3", W7273&lt;=12, "Q4")</f>
        <v>Q3</v>
      </c>
      <c r="Y7273" s="4">
        <f t="shared" si="454"/>
        <v>26</v>
      </c>
      <c r="Z7273" t="str">
        <f t="shared" si="455"/>
        <v>September</v>
      </c>
    </row>
    <row r="7274" spans="1:26" x14ac:dyDescent="0.3">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c r="V7274">
        <f t="shared" si="452"/>
        <v>4</v>
      </c>
      <c r="W7274">
        <f t="shared" si="453"/>
        <v>10</v>
      </c>
      <c r="X7274" t="str" cm="1">
        <f t="array" ref="X7274">_xlfn.IFS(W7274&lt;=3, "Q1", W7274&lt;=6, "Q2", W7274&lt;=9, "Q3", W7274&lt;=12, "Q4")</f>
        <v>Q4</v>
      </c>
      <c r="Y7274" s="4">
        <f t="shared" si="454"/>
        <v>-21.25</v>
      </c>
      <c r="Z7274" t="str">
        <f t="shared" si="455"/>
        <v>October</v>
      </c>
    </row>
    <row r="7275" spans="1:26" x14ac:dyDescent="0.3">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c r="V7275">
        <f t="shared" si="452"/>
        <v>4</v>
      </c>
      <c r="W7275">
        <f t="shared" si="453"/>
        <v>10</v>
      </c>
      <c r="X7275" t="str" cm="1">
        <f t="array" ref="X7275">_xlfn.IFS(W7275&lt;=3, "Q1", W7275&lt;=6, "Q2", W7275&lt;=9, "Q3", W7275&lt;=12, "Q4")</f>
        <v>Q4</v>
      </c>
      <c r="Y7275" s="4">
        <f t="shared" si="454"/>
        <v>-66.666666666666671</v>
      </c>
      <c r="Z7275" t="str">
        <f t="shared" si="455"/>
        <v>October</v>
      </c>
    </row>
    <row r="7276" spans="1:26" x14ac:dyDescent="0.3">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c r="V7276">
        <f t="shared" si="452"/>
        <v>4</v>
      </c>
      <c r="W7276">
        <f t="shared" si="453"/>
        <v>11</v>
      </c>
      <c r="X7276" t="str" cm="1">
        <f t="array" ref="X7276">_xlfn.IFS(W7276&lt;=3, "Q1", W7276&lt;=6, "Q2", W7276&lt;=9, "Q3", W7276&lt;=12, "Q4")</f>
        <v>Q4</v>
      </c>
      <c r="Y7276" s="4">
        <f t="shared" si="454"/>
        <v>12.5</v>
      </c>
      <c r="Z7276" t="str">
        <f t="shared" si="455"/>
        <v>November</v>
      </c>
    </row>
    <row r="7277" spans="1:26" x14ac:dyDescent="0.3">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c r="V7277">
        <f t="shared" si="452"/>
        <v>4</v>
      </c>
      <c r="W7277">
        <f t="shared" si="453"/>
        <v>11</v>
      </c>
      <c r="X7277" t="str" cm="1">
        <f t="array" ref="X7277">_xlfn.IFS(W7277&lt;=3, "Q1", W7277&lt;=6, "Q2", W7277&lt;=9, "Q3", W7277&lt;=12, "Q4")</f>
        <v>Q4</v>
      </c>
      <c r="Y7277" s="4">
        <f t="shared" si="454"/>
        <v>34</v>
      </c>
      <c r="Z7277" t="str">
        <f t="shared" si="455"/>
        <v>November</v>
      </c>
    </row>
    <row r="7278" spans="1:26" x14ac:dyDescent="0.3">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c r="V7278">
        <f t="shared" si="452"/>
        <v>4</v>
      </c>
      <c r="W7278">
        <f t="shared" si="453"/>
        <v>11</v>
      </c>
      <c r="X7278" t="str" cm="1">
        <f t="array" ref="X7278">_xlfn.IFS(W7278&lt;=3, "Q1", W7278&lt;=6, "Q2", W7278&lt;=9, "Q3", W7278&lt;=12, "Q4")</f>
        <v>Q4</v>
      </c>
      <c r="Y7278" s="4">
        <f t="shared" si="454"/>
        <v>30</v>
      </c>
      <c r="Z7278" t="str">
        <f t="shared" si="455"/>
        <v>November</v>
      </c>
    </row>
    <row r="7279" spans="1:26" x14ac:dyDescent="0.3">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c r="V7279">
        <f t="shared" si="452"/>
        <v>2</v>
      </c>
      <c r="W7279">
        <f t="shared" si="453"/>
        <v>7</v>
      </c>
      <c r="X7279" t="str" cm="1">
        <f t="array" ref="X7279">_xlfn.IFS(W7279&lt;=3, "Q1", W7279&lt;=6, "Q2", W7279&lt;=9, "Q3", W7279&lt;=12, "Q4")</f>
        <v>Q3</v>
      </c>
      <c r="Y7279" s="4">
        <f t="shared" si="454"/>
        <v>12.5</v>
      </c>
      <c r="Z7279" t="str">
        <f t="shared" si="455"/>
        <v>July</v>
      </c>
    </row>
    <row r="7280" spans="1:26" x14ac:dyDescent="0.3">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c r="V7280">
        <f t="shared" si="452"/>
        <v>2</v>
      </c>
      <c r="W7280">
        <f t="shared" si="453"/>
        <v>7</v>
      </c>
      <c r="X7280" t="str" cm="1">
        <f t="array" ref="X7280">_xlfn.IFS(W7280&lt;=3, "Q1", W7280&lt;=6, "Q2", W7280&lt;=9, "Q3", W7280&lt;=12, "Q4")</f>
        <v>Q3</v>
      </c>
      <c r="Y7280" s="4">
        <f t="shared" si="454"/>
        <v>34</v>
      </c>
      <c r="Z7280" t="str">
        <f t="shared" si="455"/>
        <v>July</v>
      </c>
    </row>
    <row r="7281" spans="1:26" x14ac:dyDescent="0.3">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c r="V7281">
        <f t="shared" si="452"/>
        <v>0</v>
      </c>
      <c r="W7281">
        <f t="shared" si="453"/>
        <v>5</v>
      </c>
      <c r="X7281" t="str" cm="1">
        <f t="array" ref="X7281">_xlfn.IFS(W7281&lt;=3, "Q1", W7281&lt;=6, "Q2", W7281&lt;=9, "Q3", W7281&lt;=12, "Q4")</f>
        <v>Q2</v>
      </c>
      <c r="Y7281" s="4">
        <f t="shared" si="454"/>
        <v>26.25</v>
      </c>
      <c r="Z7281" t="str">
        <f t="shared" si="455"/>
        <v>May</v>
      </c>
    </row>
    <row r="7282" spans="1:26" x14ac:dyDescent="0.3">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c r="V7282">
        <f t="shared" si="452"/>
        <v>6</v>
      </c>
      <c r="W7282">
        <f t="shared" si="453"/>
        <v>2</v>
      </c>
      <c r="X7282" t="str" cm="1">
        <f t="array" ref="X7282">_xlfn.IFS(W7282&lt;=3, "Q1", W7282&lt;=6, "Q2", W7282&lt;=9, "Q3", W7282&lt;=12, "Q4")</f>
        <v>Q1</v>
      </c>
      <c r="Y7282" s="4">
        <f t="shared" si="454"/>
        <v>50</v>
      </c>
      <c r="Z7282" t="str">
        <f t="shared" si="455"/>
        <v>February</v>
      </c>
    </row>
    <row r="7283" spans="1:26" x14ac:dyDescent="0.3">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c r="V7283">
        <f t="shared" si="452"/>
        <v>5</v>
      </c>
      <c r="W7283">
        <f t="shared" si="453"/>
        <v>10</v>
      </c>
      <c r="X7283" t="str" cm="1">
        <f t="array" ref="X7283">_xlfn.IFS(W7283&lt;=3, "Q1", W7283&lt;=6, "Q2", W7283&lt;=9, "Q3", W7283&lt;=12, "Q4")</f>
        <v>Q4</v>
      </c>
      <c r="Y7283" s="4">
        <f t="shared" si="454"/>
        <v>-80</v>
      </c>
      <c r="Z7283" t="str">
        <f t="shared" si="455"/>
        <v>October</v>
      </c>
    </row>
    <row r="7284" spans="1:26" x14ac:dyDescent="0.3">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c r="V7284">
        <f t="shared" si="452"/>
        <v>7</v>
      </c>
      <c r="W7284">
        <f t="shared" si="453"/>
        <v>6</v>
      </c>
      <c r="X7284" t="str" cm="1">
        <f t="array" ref="X7284">_xlfn.IFS(W7284&lt;=3, "Q1", W7284&lt;=6, "Q2", W7284&lt;=9, "Q3", W7284&lt;=12, "Q4")</f>
        <v>Q2</v>
      </c>
      <c r="Y7284" s="4">
        <f t="shared" si="454"/>
        <v>-165</v>
      </c>
      <c r="Z7284" t="str">
        <f t="shared" si="455"/>
        <v>June</v>
      </c>
    </row>
    <row r="7285" spans="1:26" x14ac:dyDescent="0.3">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c r="V7285">
        <f t="shared" si="452"/>
        <v>4</v>
      </c>
      <c r="W7285">
        <f t="shared" si="453"/>
        <v>9</v>
      </c>
      <c r="X7285" t="str" cm="1">
        <f t="array" ref="X7285">_xlfn.IFS(W7285&lt;=3, "Q1", W7285&lt;=6, "Q2", W7285&lt;=9, "Q3", W7285&lt;=12, "Q4")</f>
        <v>Q3</v>
      </c>
      <c r="Y7285" s="4">
        <f t="shared" si="454"/>
        <v>15</v>
      </c>
      <c r="Z7285" t="str">
        <f t="shared" si="455"/>
        <v>September</v>
      </c>
    </row>
    <row r="7286" spans="1:26" x14ac:dyDescent="0.3">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c r="V7286">
        <f t="shared" si="452"/>
        <v>4</v>
      </c>
      <c r="W7286">
        <f t="shared" si="453"/>
        <v>9</v>
      </c>
      <c r="X7286" t="str" cm="1">
        <f t="array" ref="X7286">_xlfn.IFS(W7286&lt;=3, "Q1", W7286&lt;=6, "Q2", W7286&lt;=9, "Q3", W7286&lt;=12, "Q4")</f>
        <v>Q3</v>
      </c>
      <c r="Y7286" s="4">
        <f t="shared" si="454"/>
        <v>-13.750000000000002</v>
      </c>
      <c r="Z7286" t="str">
        <f t="shared" si="455"/>
        <v>September</v>
      </c>
    </row>
    <row r="7287" spans="1:26" x14ac:dyDescent="0.3">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c r="V7287">
        <f t="shared" si="452"/>
        <v>5</v>
      </c>
      <c r="W7287">
        <f t="shared" si="453"/>
        <v>10</v>
      </c>
      <c r="X7287" t="str" cm="1">
        <f t="array" ref="X7287">_xlfn.IFS(W7287&lt;=3, "Q1", W7287&lt;=6, "Q2", W7287&lt;=9, "Q3", W7287&lt;=12, "Q4")</f>
        <v>Q4</v>
      </c>
      <c r="Y7287" s="4">
        <f t="shared" si="454"/>
        <v>33</v>
      </c>
      <c r="Z7287" t="str">
        <f t="shared" si="455"/>
        <v>October</v>
      </c>
    </row>
    <row r="7288" spans="1:26" x14ac:dyDescent="0.3">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c r="V7288">
        <f t="shared" si="452"/>
        <v>5</v>
      </c>
      <c r="W7288">
        <f t="shared" si="453"/>
        <v>6</v>
      </c>
      <c r="X7288" t="str" cm="1">
        <f t="array" ref="X7288">_xlfn.IFS(W7288&lt;=3, "Q1", W7288&lt;=6, "Q2", W7288&lt;=9, "Q3", W7288&lt;=12, "Q4")</f>
        <v>Q2</v>
      </c>
      <c r="Y7288" s="4">
        <f t="shared" si="454"/>
        <v>8</v>
      </c>
      <c r="Z7288" t="str">
        <f t="shared" si="455"/>
        <v>June</v>
      </c>
    </row>
    <row r="7289" spans="1:26" x14ac:dyDescent="0.3">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c r="V7289">
        <f t="shared" si="452"/>
        <v>5</v>
      </c>
      <c r="W7289">
        <f t="shared" si="453"/>
        <v>6</v>
      </c>
      <c r="X7289" t="str" cm="1">
        <f t="array" ref="X7289">_xlfn.IFS(W7289&lt;=3, "Q1", W7289&lt;=6, "Q2", W7289&lt;=9, "Q3", W7289&lt;=12, "Q4")</f>
        <v>Q2</v>
      </c>
      <c r="Y7289" s="4">
        <f t="shared" si="454"/>
        <v>41</v>
      </c>
      <c r="Z7289" t="str">
        <f t="shared" si="455"/>
        <v>June</v>
      </c>
    </row>
    <row r="7290" spans="1:26" x14ac:dyDescent="0.3">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c r="V7290">
        <f t="shared" si="452"/>
        <v>5</v>
      </c>
      <c r="W7290">
        <f t="shared" si="453"/>
        <v>9</v>
      </c>
      <c r="X7290" t="str" cm="1">
        <f t="array" ref="X7290">_xlfn.IFS(W7290&lt;=3, "Q1", W7290&lt;=6, "Q2", W7290&lt;=9, "Q3", W7290&lt;=12, "Q4")</f>
        <v>Q3</v>
      </c>
      <c r="Y7290" s="4">
        <f t="shared" si="454"/>
        <v>-21.666666666666664</v>
      </c>
      <c r="Z7290" t="str">
        <f t="shared" si="455"/>
        <v>September</v>
      </c>
    </row>
    <row r="7291" spans="1:26" x14ac:dyDescent="0.3">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c r="V7291">
        <f t="shared" si="452"/>
        <v>1</v>
      </c>
      <c r="W7291">
        <f t="shared" si="453"/>
        <v>1</v>
      </c>
      <c r="X7291" t="str" cm="1">
        <f t="array" ref="X7291">_xlfn.IFS(W7291&lt;=3, "Q1", W7291&lt;=6, "Q2", W7291&lt;=9, "Q3", W7291&lt;=12, "Q4")</f>
        <v>Q1</v>
      </c>
      <c r="Y7291" s="4">
        <f t="shared" si="454"/>
        <v>25</v>
      </c>
      <c r="Z7291" t="str">
        <f t="shared" si="455"/>
        <v>January</v>
      </c>
    </row>
    <row r="7292" spans="1:26" x14ac:dyDescent="0.3">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c r="V7292">
        <f t="shared" si="452"/>
        <v>1</v>
      </c>
      <c r="W7292">
        <f t="shared" si="453"/>
        <v>1</v>
      </c>
      <c r="X7292" t="str" cm="1">
        <f t="array" ref="X7292">_xlfn.IFS(W7292&lt;=3, "Q1", W7292&lt;=6, "Q2", W7292&lt;=9, "Q3", W7292&lt;=12, "Q4")</f>
        <v>Q1</v>
      </c>
      <c r="Y7292" s="4">
        <f t="shared" si="454"/>
        <v>35</v>
      </c>
      <c r="Z7292" t="str">
        <f t="shared" si="455"/>
        <v>January</v>
      </c>
    </row>
    <row r="7293" spans="1:26" x14ac:dyDescent="0.3">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c r="V7293">
        <f t="shared" si="452"/>
        <v>1</v>
      </c>
      <c r="W7293">
        <f t="shared" si="453"/>
        <v>1</v>
      </c>
      <c r="X7293" t="str" cm="1">
        <f t="array" ref="X7293">_xlfn.IFS(W7293&lt;=3, "Q1", W7293&lt;=6, "Q2", W7293&lt;=9, "Q3", W7293&lt;=12, "Q4")</f>
        <v>Q1</v>
      </c>
      <c r="Y7293" s="4">
        <f t="shared" si="454"/>
        <v>47</v>
      </c>
      <c r="Z7293" t="str">
        <f t="shared" si="455"/>
        <v>January</v>
      </c>
    </row>
    <row r="7294" spans="1:26" x14ac:dyDescent="0.3">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c r="V7294">
        <f t="shared" si="452"/>
        <v>5</v>
      </c>
      <c r="W7294">
        <f t="shared" si="453"/>
        <v>12</v>
      </c>
      <c r="X7294" t="str" cm="1">
        <f t="array" ref="X7294">_xlfn.IFS(W7294&lt;=3, "Q1", W7294&lt;=6, "Q2", W7294&lt;=9, "Q3", W7294&lt;=12, "Q4")</f>
        <v>Q4</v>
      </c>
      <c r="Y7294" s="4">
        <f t="shared" si="454"/>
        <v>-42</v>
      </c>
      <c r="Z7294" t="str">
        <f t="shared" si="455"/>
        <v>December</v>
      </c>
    </row>
    <row r="7295" spans="1:26" x14ac:dyDescent="0.3">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c r="V7295">
        <f t="shared" si="452"/>
        <v>6</v>
      </c>
      <c r="W7295">
        <f t="shared" si="453"/>
        <v>1</v>
      </c>
      <c r="X7295" t="str" cm="1">
        <f t="array" ref="X7295">_xlfn.IFS(W7295&lt;=3, "Q1", W7295&lt;=6, "Q2", W7295&lt;=9, "Q3", W7295&lt;=12, "Q4")</f>
        <v>Q1</v>
      </c>
      <c r="Y7295" s="4">
        <f t="shared" si="454"/>
        <v>36</v>
      </c>
      <c r="Z7295" t="str">
        <f t="shared" si="455"/>
        <v>January</v>
      </c>
    </row>
    <row r="7296" spans="1:26" x14ac:dyDescent="0.3">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c r="V7296">
        <f t="shared" si="452"/>
        <v>5</v>
      </c>
      <c r="W7296">
        <f t="shared" si="453"/>
        <v>5</v>
      </c>
      <c r="X7296" t="str" cm="1">
        <f t="array" ref="X7296">_xlfn.IFS(W7296&lt;=3, "Q1", W7296&lt;=6, "Q2", W7296&lt;=9, "Q3", W7296&lt;=12, "Q4")</f>
        <v>Q2</v>
      </c>
      <c r="Y7296" s="4">
        <f t="shared" si="454"/>
        <v>39</v>
      </c>
      <c r="Z7296" t="str">
        <f t="shared" si="455"/>
        <v>May</v>
      </c>
    </row>
    <row r="7297" spans="1:26" x14ac:dyDescent="0.3">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c r="V7297">
        <f t="shared" si="452"/>
        <v>1</v>
      </c>
      <c r="W7297">
        <f t="shared" si="453"/>
        <v>5</v>
      </c>
      <c r="X7297" t="str" cm="1">
        <f t="array" ref="X7297">_xlfn.IFS(W7297&lt;=3, "Q1", W7297&lt;=6, "Q2", W7297&lt;=9, "Q3", W7297&lt;=12, "Q4")</f>
        <v>Q2</v>
      </c>
      <c r="Y7297" s="4">
        <f t="shared" si="454"/>
        <v>7.5</v>
      </c>
      <c r="Z7297" t="str">
        <f t="shared" si="455"/>
        <v>May</v>
      </c>
    </row>
    <row r="7298" spans="1:26" x14ac:dyDescent="0.3">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c r="V7298">
        <f t="shared" si="452"/>
        <v>1</v>
      </c>
      <c r="W7298">
        <f t="shared" si="453"/>
        <v>5</v>
      </c>
      <c r="X7298" t="str" cm="1">
        <f t="array" ref="X7298">_xlfn.IFS(W7298&lt;=3, "Q1", W7298&lt;=6, "Q2", W7298&lt;=9, "Q3", W7298&lt;=12, "Q4")</f>
        <v>Q2</v>
      </c>
      <c r="Y7298" s="4">
        <f t="shared" si="454"/>
        <v>33.75</v>
      </c>
      <c r="Z7298" t="str">
        <f t="shared" si="455"/>
        <v>May</v>
      </c>
    </row>
    <row r="7299" spans="1:26" x14ac:dyDescent="0.3">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c r="V7299">
        <f t="shared" ref="V7299:V7362" si="456">D7299-C7299</f>
        <v>4</v>
      </c>
      <c r="W7299">
        <f t="shared" ref="W7299:W7362" si="457">MONTH(C7299)</f>
        <v>2</v>
      </c>
      <c r="X7299" t="str" cm="1">
        <f t="array" ref="X7299">_xlfn.IFS(W7299&lt;=3, "Q1", W7299&lt;=6, "Q2", W7299&lt;=9, "Q3", W7299&lt;=12, "Q4")</f>
        <v>Q1</v>
      </c>
      <c r="Y7299" s="4">
        <f t="shared" ref="Y7299:Y7362" si="458">(U7299/R7299)*100</f>
        <v>10</v>
      </c>
      <c r="Z7299" t="str">
        <f t="shared" ref="Z7299:Z7362" si="459">TEXT(C7299, "mmmm")</f>
        <v>February</v>
      </c>
    </row>
    <row r="7300" spans="1:26" x14ac:dyDescent="0.3">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c r="V7300">
        <f t="shared" si="456"/>
        <v>3</v>
      </c>
      <c r="W7300">
        <f t="shared" si="457"/>
        <v>11</v>
      </c>
      <c r="X7300" t="str" cm="1">
        <f t="array" ref="X7300">_xlfn.IFS(W7300&lt;=3, "Q1", W7300&lt;=6, "Q2", W7300&lt;=9, "Q3", W7300&lt;=12, "Q4")</f>
        <v>Q4</v>
      </c>
      <c r="Y7300" s="4">
        <f t="shared" si="458"/>
        <v>-59.999999999999986</v>
      </c>
      <c r="Z7300" t="str">
        <f t="shared" si="459"/>
        <v>November</v>
      </c>
    </row>
    <row r="7301" spans="1:26" x14ac:dyDescent="0.3">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c r="V7301">
        <f t="shared" si="456"/>
        <v>3</v>
      </c>
      <c r="W7301">
        <f t="shared" si="457"/>
        <v>11</v>
      </c>
      <c r="X7301" t="str" cm="1">
        <f t="array" ref="X7301">_xlfn.IFS(W7301&lt;=3, "Q1", W7301&lt;=6, "Q2", W7301&lt;=9, "Q3", W7301&lt;=12, "Q4")</f>
        <v>Q4</v>
      </c>
      <c r="Y7301" s="4">
        <f t="shared" si="458"/>
        <v>-87.5</v>
      </c>
      <c r="Z7301" t="str">
        <f t="shared" si="459"/>
        <v>November</v>
      </c>
    </row>
    <row r="7302" spans="1:26" x14ac:dyDescent="0.3">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c r="V7302">
        <f t="shared" si="456"/>
        <v>3</v>
      </c>
      <c r="W7302">
        <f t="shared" si="457"/>
        <v>11</v>
      </c>
      <c r="X7302" t="str" cm="1">
        <f t="array" ref="X7302">_xlfn.IFS(W7302&lt;=3, "Q1", W7302&lt;=6, "Q2", W7302&lt;=9, "Q3", W7302&lt;=12, "Q4")</f>
        <v>Q4</v>
      </c>
      <c r="Y7302" s="4">
        <f t="shared" si="458"/>
        <v>-7.1428571428571441</v>
      </c>
      <c r="Z7302" t="str">
        <f t="shared" si="459"/>
        <v>November</v>
      </c>
    </row>
    <row r="7303" spans="1:26" x14ac:dyDescent="0.3">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c r="V7303">
        <f t="shared" si="456"/>
        <v>3</v>
      </c>
      <c r="W7303">
        <f t="shared" si="457"/>
        <v>11</v>
      </c>
      <c r="X7303" t="str" cm="1">
        <f t="array" ref="X7303">_xlfn.IFS(W7303&lt;=3, "Q1", W7303&lt;=6, "Q2", W7303&lt;=9, "Q3", W7303&lt;=12, "Q4")</f>
        <v>Q4</v>
      </c>
      <c r="Y7303" s="4">
        <f t="shared" si="458"/>
        <v>-170.00000000000003</v>
      </c>
      <c r="Z7303" t="str">
        <f t="shared" si="459"/>
        <v>November</v>
      </c>
    </row>
    <row r="7304" spans="1:26" x14ac:dyDescent="0.3">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c r="V7304">
        <f t="shared" si="456"/>
        <v>3</v>
      </c>
      <c r="W7304">
        <f t="shared" si="457"/>
        <v>11</v>
      </c>
      <c r="X7304" t="str" cm="1">
        <f t="array" ref="X7304">_xlfn.IFS(W7304&lt;=3, "Q1", W7304&lt;=6, "Q2", W7304&lt;=9, "Q3", W7304&lt;=12, "Q4")</f>
        <v>Q4</v>
      </c>
      <c r="Y7304" s="4">
        <f t="shared" si="458"/>
        <v>-17.5</v>
      </c>
      <c r="Z7304" t="str">
        <f t="shared" si="459"/>
        <v>November</v>
      </c>
    </row>
    <row r="7305" spans="1:26" x14ac:dyDescent="0.3">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c r="V7305">
        <f t="shared" si="456"/>
        <v>4</v>
      </c>
      <c r="W7305">
        <f t="shared" si="457"/>
        <v>9</v>
      </c>
      <c r="X7305" t="str" cm="1">
        <f t="array" ref="X7305">_xlfn.IFS(W7305&lt;=3, "Q1", W7305&lt;=6, "Q2", W7305&lt;=9, "Q3", W7305&lt;=12, "Q4")</f>
        <v>Q3</v>
      </c>
      <c r="Y7305" s="4">
        <f t="shared" si="458"/>
        <v>6.25</v>
      </c>
      <c r="Z7305" t="str">
        <f t="shared" si="459"/>
        <v>September</v>
      </c>
    </row>
    <row r="7306" spans="1:26" x14ac:dyDescent="0.3">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c r="V7306">
        <f t="shared" si="456"/>
        <v>4</v>
      </c>
      <c r="W7306">
        <f t="shared" si="457"/>
        <v>9</v>
      </c>
      <c r="X7306" t="str" cm="1">
        <f t="array" ref="X7306">_xlfn.IFS(W7306&lt;=3, "Q1", W7306&lt;=6, "Q2", W7306&lt;=9, "Q3", W7306&lt;=12, "Q4")</f>
        <v>Q3</v>
      </c>
      <c r="Y7306" s="4">
        <f t="shared" si="458"/>
        <v>35</v>
      </c>
      <c r="Z7306" t="str">
        <f t="shared" si="459"/>
        <v>September</v>
      </c>
    </row>
    <row r="7307" spans="1:26" x14ac:dyDescent="0.3">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c r="V7307">
        <f t="shared" si="456"/>
        <v>4</v>
      </c>
      <c r="W7307">
        <f t="shared" si="457"/>
        <v>3</v>
      </c>
      <c r="X7307" t="str" cm="1">
        <f t="array" ref="X7307">_xlfn.IFS(W7307&lt;=3, "Q1", W7307&lt;=6, "Q2", W7307&lt;=9, "Q3", W7307&lt;=12, "Q4")</f>
        <v>Q1</v>
      </c>
      <c r="Y7307" s="4">
        <f t="shared" si="458"/>
        <v>-17.142857142857142</v>
      </c>
      <c r="Z7307" t="str">
        <f t="shared" si="459"/>
        <v>March</v>
      </c>
    </row>
    <row r="7308" spans="1:26" x14ac:dyDescent="0.3">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c r="V7308">
        <f t="shared" si="456"/>
        <v>2</v>
      </c>
      <c r="W7308">
        <f t="shared" si="457"/>
        <v>11</v>
      </c>
      <c r="X7308" t="str" cm="1">
        <f t="array" ref="X7308">_xlfn.IFS(W7308&lt;=3, "Q1", W7308&lt;=6, "Q2", W7308&lt;=9, "Q3", W7308&lt;=12, "Q4")</f>
        <v>Q4</v>
      </c>
      <c r="Y7308" s="4">
        <f t="shared" si="458"/>
        <v>18.000000000000004</v>
      </c>
      <c r="Z7308" t="str">
        <f t="shared" si="459"/>
        <v>November</v>
      </c>
    </row>
    <row r="7309" spans="1:26" x14ac:dyDescent="0.3">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c r="V7309">
        <f t="shared" si="456"/>
        <v>2</v>
      </c>
      <c r="W7309">
        <f t="shared" si="457"/>
        <v>11</v>
      </c>
      <c r="X7309" t="str" cm="1">
        <f t="array" ref="X7309">_xlfn.IFS(W7309&lt;=3, "Q1", W7309&lt;=6, "Q2", W7309&lt;=9, "Q3", W7309&lt;=12, "Q4")</f>
        <v>Q4</v>
      </c>
      <c r="Y7309" s="4">
        <f t="shared" si="458"/>
        <v>8.75</v>
      </c>
      <c r="Z7309" t="str">
        <f t="shared" si="459"/>
        <v>November</v>
      </c>
    </row>
    <row r="7310" spans="1:26" x14ac:dyDescent="0.3">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c r="V7310">
        <f t="shared" si="456"/>
        <v>2</v>
      </c>
      <c r="W7310">
        <f t="shared" si="457"/>
        <v>11</v>
      </c>
      <c r="X7310" t="str" cm="1">
        <f t="array" ref="X7310">_xlfn.IFS(W7310&lt;=3, "Q1", W7310&lt;=6, "Q2", W7310&lt;=9, "Q3", W7310&lt;=12, "Q4")</f>
        <v>Q4</v>
      </c>
      <c r="Y7310" s="4">
        <f t="shared" si="458"/>
        <v>49</v>
      </c>
      <c r="Z7310" t="str">
        <f t="shared" si="459"/>
        <v>November</v>
      </c>
    </row>
    <row r="7311" spans="1:26" x14ac:dyDescent="0.3">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c r="V7311">
        <f t="shared" si="456"/>
        <v>4</v>
      </c>
      <c r="W7311">
        <f t="shared" si="457"/>
        <v>6</v>
      </c>
      <c r="X7311" t="str" cm="1">
        <f t="array" ref="X7311">_xlfn.IFS(W7311&lt;=3, "Q1", W7311&lt;=6, "Q2", W7311&lt;=9, "Q3", W7311&lt;=12, "Q4")</f>
        <v>Q2</v>
      </c>
      <c r="Y7311" s="4">
        <f t="shared" si="458"/>
        <v>5</v>
      </c>
      <c r="Z7311" t="str">
        <f t="shared" si="459"/>
        <v>June</v>
      </c>
    </row>
    <row r="7312" spans="1:26" x14ac:dyDescent="0.3">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c r="V7312">
        <f t="shared" si="456"/>
        <v>4</v>
      </c>
      <c r="W7312">
        <f t="shared" si="457"/>
        <v>8</v>
      </c>
      <c r="X7312" t="str" cm="1">
        <f t="array" ref="X7312">_xlfn.IFS(W7312&lt;=3, "Q1", W7312&lt;=6, "Q2", W7312&lt;=9, "Q3", W7312&lt;=12, "Q4")</f>
        <v>Q3</v>
      </c>
      <c r="Y7312" s="4">
        <f t="shared" si="458"/>
        <v>45</v>
      </c>
      <c r="Z7312" t="str">
        <f t="shared" si="459"/>
        <v>August</v>
      </c>
    </row>
    <row r="7313" spans="1:26" x14ac:dyDescent="0.3">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c r="V7313">
        <f t="shared" si="456"/>
        <v>4</v>
      </c>
      <c r="W7313">
        <f t="shared" si="457"/>
        <v>10</v>
      </c>
      <c r="X7313" t="str" cm="1">
        <f t="array" ref="X7313">_xlfn.IFS(W7313&lt;=3, "Q1", W7313&lt;=6, "Q2", W7313&lt;=9, "Q3", W7313&lt;=12, "Q4")</f>
        <v>Q4</v>
      </c>
      <c r="Y7313" s="4">
        <f t="shared" si="458"/>
        <v>-70</v>
      </c>
      <c r="Z7313" t="str">
        <f t="shared" si="459"/>
        <v>October</v>
      </c>
    </row>
    <row r="7314" spans="1:26" x14ac:dyDescent="0.3">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c r="V7314">
        <f t="shared" si="456"/>
        <v>4</v>
      </c>
      <c r="W7314">
        <f t="shared" si="457"/>
        <v>10</v>
      </c>
      <c r="X7314" t="str" cm="1">
        <f t="array" ref="X7314">_xlfn.IFS(W7314&lt;=3, "Q1", W7314&lt;=6, "Q2", W7314&lt;=9, "Q3", W7314&lt;=12, "Q4")</f>
        <v>Q4</v>
      </c>
      <c r="Y7314" s="4">
        <f t="shared" si="458"/>
        <v>-76.666666666666671</v>
      </c>
      <c r="Z7314" t="str">
        <f t="shared" si="459"/>
        <v>October</v>
      </c>
    </row>
    <row r="7315" spans="1:26" x14ac:dyDescent="0.3">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c r="V7315">
        <f t="shared" si="456"/>
        <v>4</v>
      </c>
      <c r="W7315">
        <f t="shared" si="457"/>
        <v>10</v>
      </c>
      <c r="X7315" t="str" cm="1">
        <f t="array" ref="X7315">_xlfn.IFS(W7315&lt;=3, "Q1", W7315&lt;=6, "Q2", W7315&lt;=9, "Q3", W7315&lt;=12, "Q4")</f>
        <v>Q4</v>
      </c>
      <c r="Y7315" s="4">
        <f t="shared" si="458"/>
        <v>20</v>
      </c>
      <c r="Z7315" t="str">
        <f t="shared" si="459"/>
        <v>October</v>
      </c>
    </row>
    <row r="7316" spans="1:26" x14ac:dyDescent="0.3">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c r="V7316">
        <f t="shared" si="456"/>
        <v>5</v>
      </c>
      <c r="W7316">
        <f t="shared" si="457"/>
        <v>5</v>
      </c>
      <c r="X7316" t="str" cm="1">
        <f t="array" ref="X7316">_xlfn.IFS(W7316&lt;=3, "Q1", W7316&lt;=6, "Q2", W7316&lt;=9, "Q3", W7316&lt;=12, "Q4")</f>
        <v>Q2</v>
      </c>
      <c r="Y7316" s="4">
        <f t="shared" si="458"/>
        <v>8.75</v>
      </c>
      <c r="Z7316" t="str">
        <f t="shared" si="459"/>
        <v>May</v>
      </c>
    </row>
    <row r="7317" spans="1:26" x14ac:dyDescent="0.3">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c r="V7317">
        <f t="shared" si="456"/>
        <v>5</v>
      </c>
      <c r="W7317">
        <f t="shared" si="457"/>
        <v>5</v>
      </c>
      <c r="X7317" t="str" cm="1">
        <f t="array" ref="X7317">_xlfn.IFS(W7317&lt;=3, "Q1", W7317&lt;=6, "Q2", W7317&lt;=9, "Q3", W7317&lt;=12, "Q4")</f>
        <v>Q2</v>
      </c>
      <c r="Y7317" s="4">
        <f t="shared" si="458"/>
        <v>28.999999999999996</v>
      </c>
      <c r="Z7317" t="str">
        <f t="shared" si="459"/>
        <v>May</v>
      </c>
    </row>
    <row r="7318" spans="1:26" x14ac:dyDescent="0.3">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c r="V7318">
        <f t="shared" si="456"/>
        <v>4</v>
      </c>
      <c r="W7318">
        <f t="shared" si="457"/>
        <v>10</v>
      </c>
      <c r="X7318" t="str" cm="1">
        <f t="array" ref="X7318">_xlfn.IFS(W7318&lt;=3, "Q1", W7318&lt;=6, "Q2", W7318&lt;=9, "Q3", W7318&lt;=12, "Q4")</f>
        <v>Q4</v>
      </c>
      <c r="Y7318" s="4">
        <f t="shared" si="458"/>
        <v>-26.666666666666668</v>
      </c>
      <c r="Z7318" t="str">
        <f t="shared" si="459"/>
        <v>October</v>
      </c>
    </row>
    <row r="7319" spans="1:26" x14ac:dyDescent="0.3">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c r="V7319">
        <f t="shared" si="456"/>
        <v>4</v>
      </c>
      <c r="W7319">
        <f t="shared" si="457"/>
        <v>11</v>
      </c>
      <c r="X7319" t="str" cm="1">
        <f t="array" ref="X7319">_xlfn.IFS(W7319&lt;=3, "Q1", W7319&lt;=6, "Q2", W7319&lt;=9, "Q3", W7319&lt;=12, "Q4")</f>
        <v>Q4</v>
      </c>
      <c r="Y7319" s="4">
        <f t="shared" si="458"/>
        <v>33.75</v>
      </c>
      <c r="Z7319" t="str">
        <f t="shared" si="459"/>
        <v>November</v>
      </c>
    </row>
    <row r="7320" spans="1:26" x14ac:dyDescent="0.3">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c r="V7320">
        <f t="shared" si="456"/>
        <v>4</v>
      </c>
      <c r="W7320">
        <f t="shared" si="457"/>
        <v>11</v>
      </c>
      <c r="X7320" t="str" cm="1">
        <f t="array" ref="X7320">_xlfn.IFS(W7320&lt;=3, "Q1", W7320&lt;=6, "Q2", W7320&lt;=9, "Q3", W7320&lt;=12, "Q4")</f>
        <v>Q4</v>
      </c>
      <c r="Y7320" s="4">
        <f t="shared" si="458"/>
        <v>-83.333333333333329</v>
      </c>
      <c r="Z7320" t="str">
        <f t="shared" si="459"/>
        <v>November</v>
      </c>
    </row>
    <row r="7321" spans="1:26" x14ac:dyDescent="0.3">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c r="V7321">
        <f t="shared" si="456"/>
        <v>3</v>
      </c>
      <c r="W7321">
        <f t="shared" si="457"/>
        <v>11</v>
      </c>
      <c r="X7321" t="str" cm="1">
        <f t="array" ref="X7321">_xlfn.IFS(W7321&lt;=3, "Q1", W7321&lt;=6, "Q2", W7321&lt;=9, "Q3", W7321&lt;=12, "Q4")</f>
        <v>Q4</v>
      </c>
      <c r="Y7321" s="4">
        <f t="shared" si="458"/>
        <v>26.999999999999996</v>
      </c>
      <c r="Z7321" t="str">
        <f t="shared" si="459"/>
        <v>November</v>
      </c>
    </row>
    <row r="7322" spans="1:26" x14ac:dyDescent="0.3">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c r="V7322">
        <f t="shared" si="456"/>
        <v>3</v>
      </c>
      <c r="W7322">
        <f t="shared" si="457"/>
        <v>11</v>
      </c>
      <c r="X7322" t="str" cm="1">
        <f t="array" ref="X7322">_xlfn.IFS(W7322&lt;=3, "Q1", W7322&lt;=6, "Q2", W7322&lt;=9, "Q3", W7322&lt;=12, "Q4")</f>
        <v>Q4</v>
      </c>
      <c r="Y7322" s="4">
        <f t="shared" si="458"/>
        <v>27.999999999999996</v>
      </c>
      <c r="Z7322" t="str">
        <f t="shared" si="459"/>
        <v>November</v>
      </c>
    </row>
    <row r="7323" spans="1:26" x14ac:dyDescent="0.3">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c r="V7323">
        <f t="shared" si="456"/>
        <v>4</v>
      </c>
      <c r="W7323">
        <f t="shared" si="457"/>
        <v>9</v>
      </c>
      <c r="X7323" t="str" cm="1">
        <f t="array" ref="X7323">_xlfn.IFS(W7323&lt;=3, "Q1", W7323&lt;=6, "Q2", W7323&lt;=9, "Q3", W7323&lt;=12, "Q4")</f>
        <v>Q3</v>
      </c>
      <c r="Y7323" s="4">
        <f t="shared" si="458"/>
        <v>37.5</v>
      </c>
      <c r="Z7323" t="str">
        <f t="shared" si="459"/>
        <v>September</v>
      </c>
    </row>
    <row r="7324" spans="1:26" x14ac:dyDescent="0.3">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c r="V7324">
        <f t="shared" si="456"/>
        <v>4</v>
      </c>
      <c r="W7324">
        <f t="shared" si="457"/>
        <v>9</v>
      </c>
      <c r="X7324" t="str" cm="1">
        <f t="array" ref="X7324">_xlfn.IFS(W7324&lt;=3, "Q1", W7324&lt;=6, "Q2", W7324&lt;=9, "Q3", W7324&lt;=12, "Q4")</f>
        <v>Q3</v>
      </c>
      <c r="Y7324" s="4">
        <f t="shared" si="458"/>
        <v>21.250000000000004</v>
      </c>
      <c r="Z7324" t="str">
        <f t="shared" si="459"/>
        <v>September</v>
      </c>
    </row>
    <row r="7325" spans="1:26" x14ac:dyDescent="0.3">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c r="V7325">
        <f t="shared" si="456"/>
        <v>3</v>
      </c>
      <c r="W7325">
        <f t="shared" si="457"/>
        <v>12</v>
      </c>
      <c r="X7325" t="str" cm="1">
        <f t="array" ref="X7325">_xlfn.IFS(W7325&lt;=3, "Q1", W7325&lt;=6, "Q2", W7325&lt;=9, "Q3", W7325&lt;=12, "Q4")</f>
        <v>Q4</v>
      </c>
      <c r="Y7325" s="4">
        <f t="shared" si="458"/>
        <v>25.999999999999996</v>
      </c>
      <c r="Z7325" t="str">
        <f t="shared" si="459"/>
        <v>December</v>
      </c>
    </row>
    <row r="7326" spans="1:26" x14ac:dyDescent="0.3">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c r="V7326">
        <f t="shared" si="456"/>
        <v>3</v>
      </c>
      <c r="W7326">
        <f t="shared" si="457"/>
        <v>12</v>
      </c>
      <c r="X7326" t="str" cm="1">
        <f t="array" ref="X7326">_xlfn.IFS(W7326&lt;=3, "Q1", W7326&lt;=6, "Q2", W7326&lt;=9, "Q3", W7326&lt;=12, "Q4")</f>
        <v>Q4</v>
      </c>
      <c r="Y7326" s="4">
        <f t="shared" si="458"/>
        <v>48</v>
      </c>
      <c r="Z7326" t="str">
        <f t="shared" si="459"/>
        <v>December</v>
      </c>
    </row>
    <row r="7327" spans="1:26" x14ac:dyDescent="0.3">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c r="V7327">
        <f t="shared" si="456"/>
        <v>7</v>
      </c>
      <c r="W7327">
        <f t="shared" si="457"/>
        <v>11</v>
      </c>
      <c r="X7327" t="str" cm="1">
        <f t="array" ref="X7327">_xlfn.IFS(W7327&lt;=3, "Q1", W7327&lt;=6, "Q2", W7327&lt;=9, "Q3", W7327&lt;=12, "Q4")</f>
        <v>Q4</v>
      </c>
      <c r="Y7327" s="4">
        <f t="shared" si="458"/>
        <v>28.000000000000004</v>
      </c>
      <c r="Z7327" t="str">
        <f t="shared" si="459"/>
        <v>November</v>
      </c>
    </row>
    <row r="7328" spans="1:26" x14ac:dyDescent="0.3">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c r="V7328">
        <f t="shared" si="456"/>
        <v>7</v>
      </c>
      <c r="W7328">
        <f t="shared" si="457"/>
        <v>11</v>
      </c>
      <c r="X7328" t="str" cm="1">
        <f t="array" ref="X7328">_xlfn.IFS(W7328&lt;=3, "Q1", W7328&lt;=6, "Q2", W7328&lt;=9, "Q3", W7328&lt;=12, "Q4")</f>
        <v>Q4</v>
      </c>
      <c r="Y7328" s="4">
        <f t="shared" si="458"/>
        <v>35</v>
      </c>
      <c r="Z7328" t="str">
        <f t="shared" si="459"/>
        <v>November</v>
      </c>
    </row>
    <row r="7329" spans="1:26" x14ac:dyDescent="0.3">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c r="V7329">
        <f t="shared" si="456"/>
        <v>6</v>
      </c>
      <c r="W7329">
        <f t="shared" si="457"/>
        <v>3</v>
      </c>
      <c r="X7329" t="str" cm="1">
        <f t="array" ref="X7329">_xlfn.IFS(W7329&lt;=3, "Q1", W7329&lt;=6, "Q2", W7329&lt;=9, "Q3", W7329&lt;=12, "Q4")</f>
        <v>Q1</v>
      </c>
      <c r="Y7329" s="4">
        <f t="shared" si="458"/>
        <v>13</v>
      </c>
      <c r="Z7329" t="str">
        <f t="shared" si="459"/>
        <v>March</v>
      </c>
    </row>
    <row r="7330" spans="1:26" x14ac:dyDescent="0.3">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c r="V7330">
        <f t="shared" si="456"/>
        <v>6</v>
      </c>
      <c r="W7330">
        <f t="shared" si="457"/>
        <v>3</v>
      </c>
      <c r="X7330" t="str" cm="1">
        <f t="array" ref="X7330">_xlfn.IFS(W7330&lt;=3, "Q1", W7330&lt;=6, "Q2", W7330&lt;=9, "Q3", W7330&lt;=12, "Q4")</f>
        <v>Q1</v>
      </c>
      <c r="Y7330" s="4">
        <f t="shared" si="458"/>
        <v>32.499999999999993</v>
      </c>
      <c r="Z7330" t="str">
        <f t="shared" si="459"/>
        <v>March</v>
      </c>
    </row>
    <row r="7331" spans="1:26" x14ac:dyDescent="0.3">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c r="V7331">
        <f t="shared" si="456"/>
        <v>6</v>
      </c>
      <c r="W7331">
        <f t="shared" si="457"/>
        <v>3</v>
      </c>
      <c r="X7331" t="str" cm="1">
        <f t="array" ref="X7331">_xlfn.IFS(W7331&lt;=3, "Q1", W7331&lt;=6, "Q2", W7331&lt;=9, "Q3", W7331&lt;=12, "Q4")</f>
        <v>Q1</v>
      </c>
      <c r="Y7331" s="4">
        <f t="shared" si="458"/>
        <v>18</v>
      </c>
      <c r="Z7331" t="str">
        <f t="shared" si="459"/>
        <v>March</v>
      </c>
    </row>
    <row r="7332" spans="1:26" x14ac:dyDescent="0.3">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c r="V7332">
        <f t="shared" si="456"/>
        <v>1</v>
      </c>
      <c r="W7332">
        <f t="shared" si="457"/>
        <v>11</v>
      </c>
      <c r="X7332" t="str" cm="1">
        <f t="array" ref="X7332">_xlfn.IFS(W7332&lt;=3, "Q1", W7332&lt;=6, "Q2", W7332&lt;=9, "Q3", W7332&lt;=12, "Q4")</f>
        <v>Q4</v>
      </c>
      <c r="Y7332" s="4">
        <f t="shared" si="458"/>
        <v>-37.5</v>
      </c>
      <c r="Z7332" t="str">
        <f t="shared" si="459"/>
        <v>November</v>
      </c>
    </row>
    <row r="7333" spans="1:26" x14ac:dyDescent="0.3">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c r="V7333">
        <f t="shared" si="456"/>
        <v>4</v>
      </c>
      <c r="W7333">
        <f t="shared" si="457"/>
        <v>10</v>
      </c>
      <c r="X7333" t="str" cm="1">
        <f t="array" ref="X7333">_xlfn.IFS(W7333&lt;=3, "Q1", W7333&lt;=6, "Q2", W7333&lt;=9, "Q3", W7333&lt;=12, "Q4")</f>
        <v>Q4</v>
      </c>
      <c r="Y7333" s="4">
        <f t="shared" si="458"/>
        <v>-21.666666666666664</v>
      </c>
      <c r="Z7333" t="str">
        <f t="shared" si="459"/>
        <v>October</v>
      </c>
    </row>
    <row r="7334" spans="1:26" x14ac:dyDescent="0.3">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c r="V7334">
        <f t="shared" si="456"/>
        <v>4</v>
      </c>
      <c r="W7334">
        <f t="shared" si="457"/>
        <v>10</v>
      </c>
      <c r="X7334" t="str" cm="1">
        <f t="array" ref="X7334">_xlfn.IFS(W7334&lt;=3, "Q1", W7334&lt;=6, "Q2", W7334&lt;=9, "Q3", W7334&lt;=12, "Q4")</f>
        <v>Q4</v>
      </c>
      <c r="Y7334" s="4">
        <f t="shared" si="458"/>
        <v>-80</v>
      </c>
      <c r="Z7334" t="str">
        <f t="shared" si="459"/>
        <v>October</v>
      </c>
    </row>
    <row r="7335" spans="1:26" x14ac:dyDescent="0.3">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c r="V7335">
        <f t="shared" si="456"/>
        <v>6</v>
      </c>
      <c r="W7335">
        <f t="shared" si="457"/>
        <v>4</v>
      </c>
      <c r="X7335" t="str" cm="1">
        <f t="array" ref="X7335">_xlfn.IFS(W7335&lt;=3, "Q1", W7335&lt;=6, "Q2", W7335&lt;=9, "Q3", W7335&lt;=12, "Q4")</f>
        <v>Q2</v>
      </c>
      <c r="Y7335" s="4">
        <f t="shared" si="458"/>
        <v>15</v>
      </c>
      <c r="Z7335" t="str">
        <f t="shared" si="459"/>
        <v>April</v>
      </c>
    </row>
    <row r="7336" spans="1:26" x14ac:dyDescent="0.3">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c r="V7336">
        <f t="shared" si="456"/>
        <v>6</v>
      </c>
      <c r="W7336">
        <f t="shared" si="457"/>
        <v>4</v>
      </c>
      <c r="X7336" t="str" cm="1">
        <f t="array" ref="X7336">_xlfn.IFS(W7336&lt;=3, "Q1", W7336&lt;=6, "Q2", W7336&lt;=9, "Q3", W7336&lt;=12, "Q4")</f>
        <v>Q2</v>
      </c>
      <c r="Y7336" s="4">
        <f t="shared" si="458"/>
        <v>26.25</v>
      </c>
      <c r="Z7336" t="str">
        <f t="shared" si="459"/>
        <v>April</v>
      </c>
    </row>
    <row r="7337" spans="1:26" x14ac:dyDescent="0.3">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c r="V7337">
        <f t="shared" si="456"/>
        <v>5</v>
      </c>
      <c r="W7337">
        <f t="shared" si="457"/>
        <v>12</v>
      </c>
      <c r="X7337" t="str" cm="1">
        <f t="array" ref="X7337">_xlfn.IFS(W7337&lt;=3, "Q1", W7337&lt;=6, "Q2", W7337&lt;=9, "Q3", W7337&lt;=12, "Q4")</f>
        <v>Q4</v>
      </c>
      <c r="Y7337" s="4">
        <f t="shared" si="458"/>
        <v>44</v>
      </c>
      <c r="Z7337" t="str">
        <f t="shared" si="459"/>
        <v>December</v>
      </c>
    </row>
    <row r="7338" spans="1:26" x14ac:dyDescent="0.3">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c r="V7338">
        <f t="shared" si="456"/>
        <v>5</v>
      </c>
      <c r="W7338">
        <f t="shared" si="457"/>
        <v>12</v>
      </c>
      <c r="X7338" t="str" cm="1">
        <f t="array" ref="X7338">_xlfn.IFS(W7338&lt;=3, "Q1", W7338&lt;=6, "Q2", W7338&lt;=9, "Q3", W7338&lt;=12, "Q4")</f>
        <v>Q4</v>
      </c>
      <c r="Y7338" s="4">
        <f t="shared" si="458"/>
        <v>12.5</v>
      </c>
      <c r="Z7338" t="str">
        <f t="shared" si="459"/>
        <v>December</v>
      </c>
    </row>
    <row r="7339" spans="1:26" x14ac:dyDescent="0.3">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c r="V7339">
        <f t="shared" si="456"/>
        <v>2</v>
      </c>
      <c r="W7339">
        <f t="shared" si="457"/>
        <v>9</v>
      </c>
      <c r="X7339" t="str" cm="1">
        <f t="array" ref="X7339">_xlfn.IFS(W7339&lt;=3, "Q1", W7339&lt;=6, "Q2", W7339&lt;=9, "Q3", W7339&lt;=12, "Q4")</f>
        <v>Q3</v>
      </c>
      <c r="Y7339" s="4">
        <f t="shared" si="458"/>
        <v>25</v>
      </c>
      <c r="Z7339" t="str">
        <f t="shared" si="459"/>
        <v>September</v>
      </c>
    </row>
    <row r="7340" spans="1:26" x14ac:dyDescent="0.3">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c r="V7340">
        <f t="shared" si="456"/>
        <v>3</v>
      </c>
      <c r="W7340">
        <f t="shared" si="457"/>
        <v>12</v>
      </c>
      <c r="X7340" t="str" cm="1">
        <f t="array" ref="X7340">_xlfn.IFS(W7340&lt;=3, "Q1", W7340&lt;=6, "Q2", W7340&lt;=9, "Q3", W7340&lt;=12, "Q4")</f>
        <v>Q4</v>
      </c>
      <c r="Y7340" s="4">
        <f t="shared" si="458"/>
        <v>18.888888888888889</v>
      </c>
      <c r="Z7340" t="str">
        <f t="shared" si="459"/>
        <v>December</v>
      </c>
    </row>
    <row r="7341" spans="1:26" x14ac:dyDescent="0.3">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c r="V7341">
        <f t="shared" si="456"/>
        <v>3</v>
      </c>
      <c r="W7341">
        <f t="shared" si="457"/>
        <v>7</v>
      </c>
      <c r="X7341" t="str" cm="1">
        <f t="array" ref="X7341">_xlfn.IFS(W7341&lt;=3, "Q1", W7341&lt;=6, "Q2", W7341&lt;=9, "Q3", W7341&lt;=12, "Q4")</f>
        <v>Q3</v>
      </c>
      <c r="Y7341" s="4">
        <f t="shared" si="458"/>
        <v>28.000000000000004</v>
      </c>
      <c r="Z7341" t="str">
        <f t="shared" si="459"/>
        <v>July</v>
      </c>
    </row>
    <row r="7342" spans="1:26" x14ac:dyDescent="0.3">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c r="V7342">
        <f t="shared" si="456"/>
        <v>6</v>
      </c>
      <c r="W7342">
        <f t="shared" si="457"/>
        <v>7</v>
      </c>
      <c r="X7342" t="str" cm="1">
        <f t="array" ref="X7342">_xlfn.IFS(W7342&lt;=3, "Q1", W7342&lt;=6, "Q2", W7342&lt;=9, "Q3", W7342&lt;=12, "Q4")</f>
        <v>Q3</v>
      </c>
      <c r="Y7342" s="4">
        <f t="shared" si="458"/>
        <v>27</v>
      </c>
      <c r="Z7342" t="str">
        <f t="shared" si="459"/>
        <v>July</v>
      </c>
    </row>
    <row r="7343" spans="1:26" x14ac:dyDescent="0.3">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c r="V7343">
        <f t="shared" si="456"/>
        <v>6</v>
      </c>
      <c r="W7343">
        <f t="shared" si="457"/>
        <v>7</v>
      </c>
      <c r="X7343" t="str" cm="1">
        <f t="array" ref="X7343">_xlfn.IFS(W7343&lt;=3, "Q1", W7343&lt;=6, "Q2", W7343&lt;=9, "Q3", W7343&lt;=12, "Q4")</f>
        <v>Q3</v>
      </c>
      <c r="Y7343" s="4">
        <f t="shared" si="458"/>
        <v>47</v>
      </c>
      <c r="Z7343" t="str">
        <f t="shared" si="459"/>
        <v>July</v>
      </c>
    </row>
    <row r="7344" spans="1:26" x14ac:dyDescent="0.3">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c r="V7344">
        <f t="shared" si="456"/>
        <v>6</v>
      </c>
      <c r="W7344">
        <f t="shared" si="457"/>
        <v>7</v>
      </c>
      <c r="X7344" t="str" cm="1">
        <f t="array" ref="X7344">_xlfn.IFS(W7344&lt;=3, "Q1", W7344&lt;=6, "Q2", W7344&lt;=9, "Q3", W7344&lt;=12, "Q4")</f>
        <v>Q3</v>
      </c>
      <c r="Y7344" s="4">
        <f t="shared" si="458"/>
        <v>36</v>
      </c>
      <c r="Z7344" t="str">
        <f t="shared" si="459"/>
        <v>July</v>
      </c>
    </row>
    <row r="7345" spans="1:26" x14ac:dyDescent="0.3">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c r="V7345">
        <f t="shared" si="456"/>
        <v>6</v>
      </c>
      <c r="W7345">
        <f t="shared" si="457"/>
        <v>12</v>
      </c>
      <c r="X7345" t="str" cm="1">
        <f t="array" ref="X7345">_xlfn.IFS(W7345&lt;=3, "Q1", W7345&lt;=6, "Q2", W7345&lt;=9, "Q3", W7345&lt;=12, "Q4")</f>
        <v>Q4</v>
      </c>
      <c r="Y7345" s="4">
        <f t="shared" si="458"/>
        <v>10</v>
      </c>
      <c r="Z7345" t="str">
        <f t="shared" si="459"/>
        <v>December</v>
      </c>
    </row>
    <row r="7346" spans="1:26" x14ac:dyDescent="0.3">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c r="V7346">
        <f t="shared" si="456"/>
        <v>6</v>
      </c>
      <c r="W7346">
        <f t="shared" si="457"/>
        <v>12</v>
      </c>
      <c r="X7346" t="str" cm="1">
        <f t="array" ref="X7346">_xlfn.IFS(W7346&lt;=3, "Q1", W7346&lt;=6, "Q2", W7346&lt;=9, "Q3", W7346&lt;=12, "Q4")</f>
        <v>Q4</v>
      </c>
      <c r="Y7346" s="4">
        <f t="shared" si="458"/>
        <v>-58.18181818181818</v>
      </c>
      <c r="Z7346" t="str">
        <f t="shared" si="459"/>
        <v>December</v>
      </c>
    </row>
    <row r="7347" spans="1:26" x14ac:dyDescent="0.3">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c r="V7347">
        <f t="shared" si="456"/>
        <v>6</v>
      </c>
      <c r="W7347">
        <f t="shared" si="457"/>
        <v>12</v>
      </c>
      <c r="X7347" t="str" cm="1">
        <f t="array" ref="X7347">_xlfn.IFS(W7347&lt;=3, "Q1", W7347&lt;=6, "Q2", W7347&lt;=9, "Q3", W7347&lt;=12, "Q4")</f>
        <v>Q4</v>
      </c>
      <c r="Y7347" s="4">
        <f t="shared" si="458"/>
        <v>-22.500000000000004</v>
      </c>
      <c r="Z7347" t="str">
        <f t="shared" si="459"/>
        <v>December</v>
      </c>
    </row>
    <row r="7348" spans="1:26" x14ac:dyDescent="0.3">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c r="V7348">
        <f t="shared" si="456"/>
        <v>6</v>
      </c>
      <c r="W7348">
        <f t="shared" si="457"/>
        <v>12</v>
      </c>
      <c r="X7348" t="str" cm="1">
        <f t="array" ref="X7348">_xlfn.IFS(W7348&lt;=3, "Q1", W7348&lt;=6, "Q2", W7348&lt;=9, "Q3", W7348&lt;=12, "Q4")</f>
        <v>Q4</v>
      </c>
      <c r="Y7348" s="4">
        <f t="shared" si="458"/>
        <v>10</v>
      </c>
      <c r="Z7348" t="str">
        <f t="shared" si="459"/>
        <v>December</v>
      </c>
    </row>
    <row r="7349" spans="1:26" x14ac:dyDescent="0.3">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c r="V7349">
        <f t="shared" si="456"/>
        <v>6</v>
      </c>
      <c r="W7349">
        <f t="shared" si="457"/>
        <v>12</v>
      </c>
      <c r="X7349" t="str" cm="1">
        <f t="array" ref="X7349">_xlfn.IFS(W7349&lt;=3, "Q1", W7349&lt;=6, "Q2", W7349&lt;=9, "Q3", W7349&lt;=12, "Q4")</f>
        <v>Q4</v>
      </c>
      <c r="Y7349" s="4">
        <f t="shared" si="458"/>
        <v>-18.75</v>
      </c>
      <c r="Z7349" t="str">
        <f t="shared" si="459"/>
        <v>December</v>
      </c>
    </row>
    <row r="7350" spans="1:26" x14ac:dyDescent="0.3">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c r="V7350">
        <f t="shared" si="456"/>
        <v>4</v>
      </c>
      <c r="W7350">
        <f t="shared" si="457"/>
        <v>3</v>
      </c>
      <c r="X7350" t="str" cm="1">
        <f t="array" ref="X7350">_xlfn.IFS(W7350&lt;=3, "Q1", W7350&lt;=6, "Q2", W7350&lt;=9, "Q3", W7350&lt;=12, "Q4")</f>
        <v>Q1</v>
      </c>
      <c r="Y7350" s="4">
        <f t="shared" si="458"/>
        <v>-260</v>
      </c>
      <c r="Z7350" t="str">
        <f t="shared" si="459"/>
        <v>March</v>
      </c>
    </row>
    <row r="7351" spans="1:26" x14ac:dyDescent="0.3">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c r="V7351">
        <f t="shared" si="456"/>
        <v>6</v>
      </c>
      <c r="W7351">
        <f t="shared" si="457"/>
        <v>10</v>
      </c>
      <c r="X7351" t="str" cm="1">
        <f t="array" ref="X7351">_xlfn.IFS(W7351&lt;=3, "Q1", W7351&lt;=6, "Q2", W7351&lt;=9, "Q3", W7351&lt;=12, "Q4")</f>
        <v>Q4</v>
      </c>
      <c r="Y7351" s="4">
        <f t="shared" si="458"/>
        <v>50</v>
      </c>
      <c r="Z7351" t="str">
        <f t="shared" si="459"/>
        <v>October</v>
      </c>
    </row>
    <row r="7352" spans="1:26" x14ac:dyDescent="0.3">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c r="V7352">
        <f t="shared" si="456"/>
        <v>6</v>
      </c>
      <c r="W7352">
        <f t="shared" si="457"/>
        <v>10</v>
      </c>
      <c r="X7352" t="str" cm="1">
        <f t="array" ref="X7352">_xlfn.IFS(W7352&lt;=3, "Q1", W7352&lt;=6, "Q2", W7352&lt;=9, "Q3", W7352&lt;=12, "Q4")</f>
        <v>Q4</v>
      </c>
      <c r="Y7352" s="4">
        <f t="shared" si="458"/>
        <v>48.000000000000007</v>
      </c>
      <c r="Z7352" t="str">
        <f t="shared" si="459"/>
        <v>October</v>
      </c>
    </row>
    <row r="7353" spans="1:26" x14ac:dyDescent="0.3">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c r="V7353">
        <f t="shared" si="456"/>
        <v>6</v>
      </c>
      <c r="W7353">
        <f t="shared" si="457"/>
        <v>11</v>
      </c>
      <c r="X7353" t="str" cm="1">
        <f t="array" ref="X7353">_xlfn.IFS(W7353&lt;=3, "Q1", W7353&lt;=6, "Q2", W7353&lt;=9, "Q3", W7353&lt;=12, "Q4")</f>
        <v>Q4</v>
      </c>
      <c r="Y7353" s="4">
        <f t="shared" si="458"/>
        <v>39</v>
      </c>
      <c r="Z7353" t="str">
        <f t="shared" si="459"/>
        <v>November</v>
      </c>
    </row>
    <row r="7354" spans="1:26" x14ac:dyDescent="0.3">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c r="V7354">
        <f t="shared" si="456"/>
        <v>2</v>
      </c>
      <c r="W7354">
        <f t="shared" si="457"/>
        <v>3</v>
      </c>
      <c r="X7354" t="str" cm="1">
        <f t="array" ref="X7354">_xlfn.IFS(W7354&lt;=3, "Q1", W7354&lt;=6, "Q2", W7354&lt;=9, "Q3", W7354&lt;=12, "Q4")</f>
        <v>Q1</v>
      </c>
      <c r="Y7354" s="4">
        <f t="shared" si="458"/>
        <v>-18.333333333333336</v>
      </c>
      <c r="Z7354" t="str">
        <f t="shared" si="459"/>
        <v>March</v>
      </c>
    </row>
    <row r="7355" spans="1:26" x14ac:dyDescent="0.3">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c r="V7355">
        <f t="shared" si="456"/>
        <v>7</v>
      </c>
      <c r="W7355">
        <f t="shared" si="457"/>
        <v>9</v>
      </c>
      <c r="X7355" t="str" cm="1">
        <f t="array" ref="X7355">_xlfn.IFS(W7355&lt;=3, "Q1", W7355&lt;=6, "Q2", W7355&lt;=9, "Q3", W7355&lt;=12, "Q4")</f>
        <v>Q3</v>
      </c>
      <c r="Y7355" s="4">
        <f t="shared" si="458"/>
        <v>32.5</v>
      </c>
      <c r="Z7355" t="str">
        <f t="shared" si="459"/>
        <v>September</v>
      </c>
    </row>
    <row r="7356" spans="1:26" x14ac:dyDescent="0.3">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c r="V7356">
        <f t="shared" si="456"/>
        <v>7</v>
      </c>
      <c r="W7356">
        <f t="shared" si="457"/>
        <v>2</v>
      </c>
      <c r="X7356" t="str" cm="1">
        <f t="array" ref="X7356">_xlfn.IFS(W7356&lt;=3, "Q1", W7356&lt;=6, "Q2", W7356&lt;=9, "Q3", W7356&lt;=12, "Q4")</f>
        <v>Q1</v>
      </c>
      <c r="Y7356" s="4">
        <f t="shared" si="458"/>
        <v>45</v>
      </c>
      <c r="Z7356" t="str">
        <f t="shared" si="459"/>
        <v>February</v>
      </c>
    </row>
    <row r="7357" spans="1:26" x14ac:dyDescent="0.3">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c r="V7357">
        <f t="shared" si="456"/>
        <v>2</v>
      </c>
      <c r="W7357">
        <f t="shared" si="457"/>
        <v>12</v>
      </c>
      <c r="X7357" t="str" cm="1">
        <f t="array" ref="X7357">_xlfn.IFS(W7357&lt;=3, "Q1", W7357&lt;=6, "Q2", W7357&lt;=9, "Q3", W7357&lt;=12, "Q4")</f>
        <v>Q4</v>
      </c>
      <c r="Y7357" s="4">
        <f t="shared" si="458"/>
        <v>45</v>
      </c>
      <c r="Z7357" t="str">
        <f t="shared" si="459"/>
        <v>December</v>
      </c>
    </row>
    <row r="7358" spans="1:26" x14ac:dyDescent="0.3">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c r="V7358">
        <f t="shared" si="456"/>
        <v>5</v>
      </c>
      <c r="W7358">
        <f t="shared" si="457"/>
        <v>10</v>
      </c>
      <c r="X7358" t="str" cm="1">
        <f t="array" ref="X7358">_xlfn.IFS(W7358&lt;=3, "Q1", W7358&lt;=6, "Q2", W7358&lt;=9, "Q3", W7358&lt;=12, "Q4")</f>
        <v>Q4</v>
      </c>
      <c r="Y7358" s="4">
        <f t="shared" si="458"/>
        <v>11.250000000000002</v>
      </c>
      <c r="Z7358" t="str">
        <f t="shared" si="459"/>
        <v>October</v>
      </c>
    </row>
    <row r="7359" spans="1:26" x14ac:dyDescent="0.3">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c r="V7359">
        <f t="shared" si="456"/>
        <v>5</v>
      </c>
      <c r="W7359">
        <f t="shared" si="457"/>
        <v>10</v>
      </c>
      <c r="X7359" t="str" cm="1">
        <f t="array" ref="X7359">_xlfn.IFS(W7359&lt;=3, "Q1", W7359&lt;=6, "Q2", W7359&lt;=9, "Q3", W7359&lt;=12, "Q4")</f>
        <v>Q4</v>
      </c>
      <c r="Y7359" s="4">
        <f t="shared" si="458"/>
        <v>0</v>
      </c>
      <c r="Z7359" t="str">
        <f t="shared" si="459"/>
        <v>October</v>
      </c>
    </row>
    <row r="7360" spans="1:26" x14ac:dyDescent="0.3">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c r="V7360">
        <f t="shared" si="456"/>
        <v>4</v>
      </c>
      <c r="W7360">
        <f t="shared" si="457"/>
        <v>12</v>
      </c>
      <c r="X7360" t="str" cm="1">
        <f t="array" ref="X7360">_xlfn.IFS(W7360&lt;=3, "Q1", W7360&lt;=6, "Q2", W7360&lt;=9, "Q3", W7360&lt;=12, "Q4")</f>
        <v>Q4</v>
      </c>
      <c r="Y7360" s="4">
        <f t="shared" si="458"/>
        <v>-20</v>
      </c>
      <c r="Z7360" t="str">
        <f t="shared" si="459"/>
        <v>December</v>
      </c>
    </row>
    <row r="7361" spans="1:26" x14ac:dyDescent="0.3">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c r="V7361">
        <f t="shared" si="456"/>
        <v>4</v>
      </c>
      <c r="W7361">
        <f t="shared" si="457"/>
        <v>12</v>
      </c>
      <c r="X7361" t="str" cm="1">
        <f t="array" ref="X7361">_xlfn.IFS(W7361&lt;=3, "Q1", W7361&lt;=6, "Q2", W7361&lt;=9, "Q3", W7361&lt;=12, "Q4")</f>
        <v>Q4</v>
      </c>
      <c r="Y7361" s="4">
        <f t="shared" si="458"/>
        <v>-36.666666666666664</v>
      </c>
      <c r="Z7361" t="str">
        <f t="shared" si="459"/>
        <v>December</v>
      </c>
    </row>
    <row r="7362" spans="1:26" x14ac:dyDescent="0.3">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c r="V7362">
        <f t="shared" si="456"/>
        <v>2</v>
      </c>
      <c r="W7362">
        <f t="shared" si="457"/>
        <v>4</v>
      </c>
      <c r="X7362" t="str" cm="1">
        <f t="array" ref="X7362">_xlfn.IFS(W7362&lt;=3, "Q1", W7362&lt;=6, "Q2", W7362&lt;=9, "Q3", W7362&lt;=12, "Q4")</f>
        <v>Q2</v>
      </c>
      <c r="Y7362" s="4">
        <f t="shared" si="458"/>
        <v>48.000000000000007</v>
      </c>
      <c r="Z7362" t="str">
        <f t="shared" si="459"/>
        <v>April</v>
      </c>
    </row>
    <row r="7363" spans="1:26" x14ac:dyDescent="0.3">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c r="V7363">
        <f t="shared" ref="V7363:V7426" si="460">D7363-C7363</f>
        <v>2</v>
      </c>
      <c r="W7363">
        <f t="shared" ref="W7363:W7426" si="461">MONTH(C7363)</f>
        <v>4</v>
      </c>
      <c r="X7363" t="str" cm="1">
        <f t="array" ref="X7363">_xlfn.IFS(W7363&lt;=3, "Q1", W7363&lt;=6, "Q2", W7363&lt;=9, "Q3", W7363&lt;=12, "Q4")</f>
        <v>Q2</v>
      </c>
      <c r="Y7363" s="4">
        <f t="shared" ref="Y7363:Y7426" si="462">(U7363/R7363)*100</f>
        <v>-18.75</v>
      </c>
      <c r="Z7363" t="str">
        <f t="shared" ref="Z7363:Z7426" si="463">TEXT(C7363, "mmmm")</f>
        <v>April</v>
      </c>
    </row>
    <row r="7364" spans="1:26" x14ac:dyDescent="0.3">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c r="V7364">
        <f t="shared" si="460"/>
        <v>2</v>
      </c>
      <c r="W7364">
        <f t="shared" si="461"/>
        <v>4</v>
      </c>
      <c r="X7364" t="str" cm="1">
        <f t="array" ref="X7364">_xlfn.IFS(W7364&lt;=3, "Q1", W7364&lt;=6, "Q2", W7364&lt;=9, "Q3", W7364&lt;=12, "Q4")</f>
        <v>Q2</v>
      </c>
      <c r="Y7364" s="4">
        <f t="shared" si="462"/>
        <v>37.5</v>
      </c>
      <c r="Z7364" t="str">
        <f t="shared" si="463"/>
        <v>April</v>
      </c>
    </row>
    <row r="7365" spans="1:26" x14ac:dyDescent="0.3">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c r="V7365">
        <f t="shared" si="460"/>
        <v>6</v>
      </c>
      <c r="W7365">
        <f t="shared" si="461"/>
        <v>11</v>
      </c>
      <c r="X7365" t="str" cm="1">
        <f t="array" ref="X7365">_xlfn.IFS(W7365&lt;=3, "Q1", W7365&lt;=6, "Q2", W7365&lt;=9, "Q3", W7365&lt;=12, "Q4")</f>
        <v>Q4</v>
      </c>
      <c r="Y7365" s="4">
        <f t="shared" si="462"/>
        <v>-21.666666666666668</v>
      </c>
      <c r="Z7365" t="str">
        <f t="shared" si="463"/>
        <v>November</v>
      </c>
    </row>
    <row r="7366" spans="1:26" x14ac:dyDescent="0.3">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c r="V7366">
        <f t="shared" si="460"/>
        <v>6</v>
      </c>
      <c r="W7366">
        <f t="shared" si="461"/>
        <v>11</v>
      </c>
      <c r="X7366" t="str" cm="1">
        <f t="array" ref="X7366">_xlfn.IFS(W7366&lt;=3, "Q1", W7366&lt;=6, "Q2", W7366&lt;=9, "Q3", W7366&lt;=12, "Q4")</f>
        <v>Q4</v>
      </c>
      <c r="Y7366" s="4">
        <f t="shared" si="462"/>
        <v>21.25</v>
      </c>
      <c r="Z7366" t="str">
        <f t="shared" si="463"/>
        <v>November</v>
      </c>
    </row>
    <row r="7367" spans="1:26" x14ac:dyDescent="0.3">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c r="V7367">
        <f t="shared" si="460"/>
        <v>6</v>
      </c>
      <c r="W7367">
        <f t="shared" si="461"/>
        <v>11</v>
      </c>
      <c r="X7367" t="str" cm="1">
        <f t="array" ref="X7367">_xlfn.IFS(W7367&lt;=3, "Q1", W7367&lt;=6, "Q2", W7367&lt;=9, "Q3", W7367&lt;=12, "Q4")</f>
        <v>Q4</v>
      </c>
      <c r="Y7367" s="4">
        <f t="shared" si="462"/>
        <v>-73.333333333333329</v>
      </c>
      <c r="Z7367" t="str">
        <f t="shared" si="463"/>
        <v>November</v>
      </c>
    </row>
    <row r="7368" spans="1:26" x14ac:dyDescent="0.3">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c r="V7368">
        <f t="shared" si="460"/>
        <v>6</v>
      </c>
      <c r="W7368">
        <f t="shared" si="461"/>
        <v>11</v>
      </c>
      <c r="X7368" t="str" cm="1">
        <f t="array" ref="X7368">_xlfn.IFS(W7368&lt;=3, "Q1", W7368&lt;=6, "Q2", W7368&lt;=9, "Q3", W7368&lt;=12, "Q4")</f>
        <v>Q4</v>
      </c>
      <c r="Y7368" s="4">
        <f t="shared" si="462"/>
        <v>-23.75</v>
      </c>
      <c r="Z7368" t="str">
        <f t="shared" si="463"/>
        <v>November</v>
      </c>
    </row>
    <row r="7369" spans="1:26" x14ac:dyDescent="0.3">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c r="V7369">
        <f t="shared" si="460"/>
        <v>6</v>
      </c>
      <c r="W7369">
        <f t="shared" si="461"/>
        <v>11</v>
      </c>
      <c r="X7369" t="str" cm="1">
        <f t="array" ref="X7369">_xlfn.IFS(W7369&lt;=3, "Q1", W7369&lt;=6, "Q2", W7369&lt;=9, "Q3", W7369&lt;=12, "Q4")</f>
        <v>Q4</v>
      </c>
      <c r="Y7369" s="4">
        <f t="shared" si="462"/>
        <v>-7.1428571428571423</v>
      </c>
      <c r="Z7369" t="str">
        <f t="shared" si="463"/>
        <v>November</v>
      </c>
    </row>
    <row r="7370" spans="1:26" x14ac:dyDescent="0.3">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c r="V7370">
        <f t="shared" si="460"/>
        <v>2</v>
      </c>
      <c r="W7370">
        <f t="shared" si="461"/>
        <v>4</v>
      </c>
      <c r="X7370" t="str" cm="1">
        <f t="array" ref="X7370">_xlfn.IFS(W7370&lt;=3, "Q1", W7370&lt;=6, "Q2", W7370&lt;=9, "Q3", W7370&lt;=12, "Q4")</f>
        <v>Q2</v>
      </c>
      <c r="Y7370" s="4">
        <f t="shared" si="462"/>
        <v>-76.666666666666657</v>
      </c>
      <c r="Z7370" t="str">
        <f t="shared" si="463"/>
        <v>April</v>
      </c>
    </row>
    <row r="7371" spans="1:26" x14ac:dyDescent="0.3">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c r="V7371">
        <f t="shared" si="460"/>
        <v>2</v>
      </c>
      <c r="W7371">
        <f t="shared" si="461"/>
        <v>3</v>
      </c>
      <c r="X7371" t="str" cm="1">
        <f t="array" ref="X7371">_xlfn.IFS(W7371&lt;=3, "Q1", W7371&lt;=6, "Q2", W7371&lt;=9, "Q3", W7371&lt;=12, "Q4")</f>
        <v>Q1</v>
      </c>
      <c r="Y7371" s="4">
        <f t="shared" si="462"/>
        <v>36.250000000000007</v>
      </c>
      <c r="Z7371" t="str">
        <f t="shared" si="463"/>
        <v>March</v>
      </c>
    </row>
    <row r="7372" spans="1:26" x14ac:dyDescent="0.3">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c r="V7372">
        <f t="shared" si="460"/>
        <v>4</v>
      </c>
      <c r="W7372">
        <f t="shared" si="461"/>
        <v>10</v>
      </c>
      <c r="X7372" t="str" cm="1">
        <f t="array" ref="X7372">_xlfn.IFS(W7372&lt;=3, "Q1", W7372&lt;=6, "Q2", W7372&lt;=9, "Q3", W7372&lt;=12, "Q4")</f>
        <v>Q4</v>
      </c>
      <c r="Y7372" s="4">
        <f t="shared" si="462"/>
        <v>28.999999999999996</v>
      </c>
      <c r="Z7372" t="str">
        <f t="shared" si="463"/>
        <v>October</v>
      </c>
    </row>
    <row r="7373" spans="1:26" x14ac:dyDescent="0.3">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c r="V7373">
        <f t="shared" si="460"/>
        <v>2</v>
      </c>
      <c r="W7373">
        <f t="shared" si="461"/>
        <v>1</v>
      </c>
      <c r="X7373" t="str" cm="1">
        <f t="array" ref="X7373">_xlfn.IFS(W7373&lt;=3, "Q1", W7373&lt;=6, "Q2", W7373&lt;=9, "Q3", W7373&lt;=12, "Q4")</f>
        <v>Q1</v>
      </c>
      <c r="Y7373" s="4">
        <f t="shared" si="462"/>
        <v>29.000000000000004</v>
      </c>
      <c r="Z7373" t="str">
        <f t="shared" si="463"/>
        <v>January</v>
      </c>
    </row>
    <row r="7374" spans="1:26" x14ac:dyDescent="0.3">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c r="V7374">
        <f t="shared" si="460"/>
        <v>2</v>
      </c>
      <c r="W7374">
        <f t="shared" si="461"/>
        <v>1</v>
      </c>
      <c r="X7374" t="str" cm="1">
        <f t="array" ref="X7374">_xlfn.IFS(W7374&lt;=3, "Q1", W7374&lt;=6, "Q2", W7374&lt;=9, "Q3", W7374&lt;=12, "Q4")</f>
        <v>Q1</v>
      </c>
      <c r="Y7374" s="4">
        <f t="shared" si="462"/>
        <v>0.99999999999999989</v>
      </c>
      <c r="Z7374" t="str">
        <f t="shared" si="463"/>
        <v>January</v>
      </c>
    </row>
    <row r="7375" spans="1:26" x14ac:dyDescent="0.3">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c r="V7375">
        <f t="shared" si="460"/>
        <v>2</v>
      </c>
      <c r="W7375">
        <f t="shared" si="461"/>
        <v>1</v>
      </c>
      <c r="X7375" t="str" cm="1">
        <f t="array" ref="X7375">_xlfn.IFS(W7375&lt;=3, "Q1", W7375&lt;=6, "Q2", W7375&lt;=9, "Q3", W7375&lt;=12, "Q4")</f>
        <v>Q1</v>
      </c>
      <c r="Y7375" s="4">
        <f t="shared" si="462"/>
        <v>28.999999999999996</v>
      </c>
      <c r="Z7375" t="str">
        <f t="shared" si="463"/>
        <v>January</v>
      </c>
    </row>
    <row r="7376" spans="1:26" x14ac:dyDescent="0.3">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c r="V7376">
        <f t="shared" si="460"/>
        <v>2</v>
      </c>
      <c r="W7376">
        <f t="shared" si="461"/>
        <v>1</v>
      </c>
      <c r="X7376" t="str" cm="1">
        <f t="array" ref="X7376">_xlfn.IFS(W7376&lt;=3, "Q1", W7376&lt;=6, "Q2", W7376&lt;=9, "Q3", W7376&lt;=12, "Q4")</f>
        <v>Q1</v>
      </c>
      <c r="Y7376" s="4">
        <f t="shared" si="462"/>
        <v>45</v>
      </c>
      <c r="Z7376" t="str">
        <f t="shared" si="463"/>
        <v>January</v>
      </c>
    </row>
    <row r="7377" spans="1:26" x14ac:dyDescent="0.3">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c r="V7377">
        <f t="shared" si="460"/>
        <v>7</v>
      </c>
      <c r="W7377">
        <f t="shared" si="461"/>
        <v>8</v>
      </c>
      <c r="X7377" t="str" cm="1">
        <f t="array" ref="X7377">_xlfn.IFS(W7377&lt;=3, "Q1", W7377&lt;=6, "Q2", W7377&lt;=9, "Q3", W7377&lt;=12, "Q4")</f>
        <v>Q3</v>
      </c>
      <c r="Y7377" s="4">
        <f t="shared" si="462"/>
        <v>32.5</v>
      </c>
      <c r="Z7377" t="str">
        <f t="shared" si="463"/>
        <v>August</v>
      </c>
    </row>
    <row r="7378" spans="1:26" x14ac:dyDescent="0.3">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c r="V7378">
        <f t="shared" si="460"/>
        <v>3</v>
      </c>
      <c r="W7378">
        <f t="shared" si="461"/>
        <v>11</v>
      </c>
      <c r="X7378" t="str" cm="1">
        <f t="array" ref="X7378">_xlfn.IFS(W7378&lt;=3, "Q1", W7378&lt;=6, "Q2", W7378&lt;=9, "Q3", W7378&lt;=12, "Q4")</f>
        <v>Q4</v>
      </c>
      <c r="Y7378" s="4">
        <f t="shared" si="462"/>
        <v>10</v>
      </c>
      <c r="Z7378" t="str">
        <f t="shared" si="463"/>
        <v>November</v>
      </c>
    </row>
    <row r="7379" spans="1:26" x14ac:dyDescent="0.3">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c r="V7379">
        <f t="shared" si="460"/>
        <v>4</v>
      </c>
      <c r="W7379">
        <f t="shared" si="461"/>
        <v>9</v>
      </c>
      <c r="X7379" t="str" cm="1">
        <f t="array" ref="X7379">_xlfn.IFS(W7379&lt;=3, "Q1", W7379&lt;=6, "Q2", W7379&lt;=9, "Q3", W7379&lt;=12, "Q4")</f>
        <v>Q3</v>
      </c>
      <c r="Y7379" s="4">
        <f t="shared" si="462"/>
        <v>27</v>
      </c>
      <c r="Z7379" t="str">
        <f t="shared" si="463"/>
        <v>September</v>
      </c>
    </row>
    <row r="7380" spans="1:26" x14ac:dyDescent="0.3">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c r="V7380">
        <f t="shared" si="460"/>
        <v>0</v>
      </c>
      <c r="W7380">
        <f t="shared" si="461"/>
        <v>5</v>
      </c>
      <c r="X7380" t="str" cm="1">
        <f t="array" ref="X7380">_xlfn.IFS(W7380&lt;=3, "Q1", W7380&lt;=6, "Q2", W7380&lt;=9, "Q3", W7380&lt;=12, "Q4")</f>
        <v>Q2</v>
      </c>
      <c r="Y7380" s="4">
        <f t="shared" si="462"/>
        <v>11.249999999999998</v>
      </c>
      <c r="Z7380" t="str">
        <f t="shared" si="463"/>
        <v>May</v>
      </c>
    </row>
    <row r="7381" spans="1:26" x14ac:dyDescent="0.3">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c r="V7381">
        <f t="shared" si="460"/>
        <v>5</v>
      </c>
      <c r="W7381">
        <f t="shared" si="461"/>
        <v>9</v>
      </c>
      <c r="X7381" t="str" cm="1">
        <f t="array" ref="X7381">_xlfn.IFS(W7381&lt;=3, "Q1", W7381&lt;=6, "Q2", W7381&lt;=9, "Q3", W7381&lt;=12, "Q4")</f>
        <v>Q3</v>
      </c>
      <c r="Y7381" s="4">
        <f t="shared" si="462"/>
        <v>0.99999999999999989</v>
      </c>
      <c r="Z7381" t="str">
        <f t="shared" si="463"/>
        <v>September</v>
      </c>
    </row>
    <row r="7382" spans="1:26" x14ac:dyDescent="0.3">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c r="V7382">
        <f t="shared" si="460"/>
        <v>5</v>
      </c>
      <c r="W7382">
        <f t="shared" si="461"/>
        <v>9</v>
      </c>
      <c r="X7382" t="str" cm="1">
        <f t="array" ref="X7382">_xlfn.IFS(W7382&lt;=3, "Q1", W7382&lt;=6, "Q2", W7382&lt;=9, "Q3", W7382&lt;=12, "Q4")</f>
        <v>Q3</v>
      </c>
      <c r="Y7382" s="4">
        <f t="shared" si="462"/>
        <v>49</v>
      </c>
      <c r="Z7382" t="str">
        <f t="shared" si="463"/>
        <v>September</v>
      </c>
    </row>
    <row r="7383" spans="1:26" x14ac:dyDescent="0.3">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c r="V7383">
        <f t="shared" si="460"/>
        <v>5</v>
      </c>
      <c r="W7383">
        <f t="shared" si="461"/>
        <v>9</v>
      </c>
      <c r="X7383" t="str" cm="1">
        <f t="array" ref="X7383">_xlfn.IFS(W7383&lt;=3, "Q1", W7383&lt;=6, "Q2", W7383&lt;=9, "Q3", W7383&lt;=12, "Q4")</f>
        <v>Q3</v>
      </c>
      <c r="Y7383" s="4">
        <f t="shared" si="462"/>
        <v>28.000000000000004</v>
      </c>
      <c r="Z7383" t="str">
        <f t="shared" si="463"/>
        <v>September</v>
      </c>
    </row>
    <row r="7384" spans="1:26" x14ac:dyDescent="0.3">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c r="V7384">
        <f t="shared" si="460"/>
        <v>5</v>
      </c>
      <c r="W7384">
        <f t="shared" si="461"/>
        <v>9</v>
      </c>
      <c r="X7384" t="str" cm="1">
        <f t="array" ref="X7384">_xlfn.IFS(W7384&lt;=3, "Q1", W7384&lt;=6, "Q2", W7384&lt;=9, "Q3", W7384&lt;=12, "Q4")</f>
        <v>Q3</v>
      </c>
      <c r="Y7384" s="4">
        <f t="shared" si="462"/>
        <v>30.000000000000004</v>
      </c>
      <c r="Z7384" t="str">
        <f t="shared" si="463"/>
        <v>September</v>
      </c>
    </row>
    <row r="7385" spans="1:26" x14ac:dyDescent="0.3">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c r="V7385">
        <f t="shared" si="460"/>
        <v>5</v>
      </c>
      <c r="W7385">
        <f t="shared" si="461"/>
        <v>9</v>
      </c>
      <c r="X7385" t="str" cm="1">
        <f t="array" ref="X7385">_xlfn.IFS(W7385&lt;=3, "Q1", W7385&lt;=6, "Q2", W7385&lt;=9, "Q3", W7385&lt;=12, "Q4")</f>
        <v>Q3</v>
      </c>
      <c r="Y7385" s="4">
        <f t="shared" si="462"/>
        <v>48</v>
      </c>
      <c r="Z7385" t="str">
        <f t="shared" si="463"/>
        <v>September</v>
      </c>
    </row>
    <row r="7386" spans="1:26" x14ac:dyDescent="0.3">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c r="V7386">
        <f t="shared" si="460"/>
        <v>5</v>
      </c>
      <c r="W7386">
        <f t="shared" si="461"/>
        <v>9</v>
      </c>
      <c r="X7386" t="str" cm="1">
        <f t="array" ref="X7386">_xlfn.IFS(W7386&lt;=3, "Q1", W7386&lt;=6, "Q2", W7386&lt;=9, "Q3", W7386&lt;=12, "Q4")</f>
        <v>Q3</v>
      </c>
      <c r="Y7386" s="4">
        <f t="shared" si="462"/>
        <v>36.000000000000007</v>
      </c>
      <c r="Z7386" t="str">
        <f t="shared" si="463"/>
        <v>September</v>
      </c>
    </row>
    <row r="7387" spans="1:26" x14ac:dyDescent="0.3">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c r="V7387">
        <f t="shared" si="460"/>
        <v>5</v>
      </c>
      <c r="W7387">
        <f t="shared" si="461"/>
        <v>9</v>
      </c>
      <c r="X7387" t="str" cm="1">
        <f t="array" ref="X7387">_xlfn.IFS(W7387&lt;=3, "Q1", W7387&lt;=6, "Q2", W7387&lt;=9, "Q3", W7387&lt;=12, "Q4")</f>
        <v>Q3</v>
      </c>
      <c r="Y7387" s="4">
        <f t="shared" si="462"/>
        <v>48.999999999999993</v>
      </c>
      <c r="Z7387" t="str">
        <f t="shared" si="463"/>
        <v>September</v>
      </c>
    </row>
    <row r="7388" spans="1:26" x14ac:dyDescent="0.3">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c r="V7388">
        <f t="shared" si="460"/>
        <v>5</v>
      </c>
      <c r="W7388">
        <f t="shared" si="461"/>
        <v>9</v>
      </c>
      <c r="X7388" t="str" cm="1">
        <f t="array" ref="X7388">_xlfn.IFS(W7388&lt;=3, "Q1", W7388&lt;=6, "Q2", W7388&lt;=9, "Q3", W7388&lt;=12, "Q4")</f>
        <v>Q3</v>
      </c>
      <c r="Y7388" s="4">
        <f t="shared" si="462"/>
        <v>27</v>
      </c>
      <c r="Z7388" t="str">
        <f t="shared" si="463"/>
        <v>September</v>
      </c>
    </row>
    <row r="7389" spans="1:26" x14ac:dyDescent="0.3">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c r="V7389">
        <f t="shared" si="460"/>
        <v>5</v>
      </c>
      <c r="W7389">
        <f t="shared" si="461"/>
        <v>9</v>
      </c>
      <c r="X7389" t="str" cm="1">
        <f t="array" ref="X7389">_xlfn.IFS(W7389&lt;=3, "Q1", W7389&lt;=6, "Q2", W7389&lt;=9, "Q3", W7389&lt;=12, "Q4")</f>
        <v>Q3</v>
      </c>
      <c r="Y7389" s="4">
        <f t="shared" si="462"/>
        <v>29.000000000000004</v>
      </c>
      <c r="Z7389" t="str">
        <f t="shared" si="463"/>
        <v>September</v>
      </c>
    </row>
    <row r="7390" spans="1:26" x14ac:dyDescent="0.3">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c r="V7390">
        <f t="shared" si="460"/>
        <v>5</v>
      </c>
      <c r="W7390">
        <f t="shared" si="461"/>
        <v>9</v>
      </c>
      <c r="X7390" t="str" cm="1">
        <f t="array" ref="X7390">_xlfn.IFS(W7390&lt;=3, "Q1", W7390&lt;=6, "Q2", W7390&lt;=9, "Q3", W7390&lt;=12, "Q4")</f>
        <v>Q3</v>
      </c>
      <c r="Y7390" s="4">
        <f t="shared" si="462"/>
        <v>1.0000000000000002</v>
      </c>
      <c r="Z7390" t="str">
        <f t="shared" si="463"/>
        <v>September</v>
      </c>
    </row>
    <row r="7391" spans="1:26" x14ac:dyDescent="0.3">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c r="V7391">
        <f t="shared" si="460"/>
        <v>4</v>
      </c>
      <c r="W7391">
        <f t="shared" si="461"/>
        <v>11</v>
      </c>
      <c r="X7391" t="str" cm="1">
        <f t="array" ref="X7391">_xlfn.IFS(W7391&lt;=3, "Q1", W7391&lt;=6, "Q2", W7391&lt;=9, "Q3", W7391&lt;=12, "Q4")</f>
        <v>Q4</v>
      </c>
      <c r="Y7391" s="4">
        <f t="shared" si="462"/>
        <v>12.5</v>
      </c>
      <c r="Z7391" t="str">
        <f t="shared" si="463"/>
        <v>November</v>
      </c>
    </row>
    <row r="7392" spans="1:26" x14ac:dyDescent="0.3">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c r="V7392">
        <f t="shared" si="460"/>
        <v>4</v>
      </c>
      <c r="W7392">
        <f t="shared" si="461"/>
        <v>11</v>
      </c>
      <c r="X7392" t="str" cm="1">
        <f t="array" ref="X7392">_xlfn.IFS(W7392&lt;=3, "Q1", W7392&lt;=6, "Q2", W7392&lt;=9, "Q3", W7392&lt;=12, "Q4")</f>
        <v>Q4</v>
      </c>
      <c r="Y7392" s="4">
        <f t="shared" si="462"/>
        <v>18.75</v>
      </c>
      <c r="Z7392" t="str">
        <f t="shared" si="463"/>
        <v>November</v>
      </c>
    </row>
    <row r="7393" spans="1:26" x14ac:dyDescent="0.3">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c r="V7393">
        <f t="shared" si="460"/>
        <v>3</v>
      </c>
      <c r="W7393">
        <f t="shared" si="461"/>
        <v>12</v>
      </c>
      <c r="X7393" t="str" cm="1">
        <f t="array" ref="X7393">_xlfn.IFS(W7393&lt;=3, "Q1", W7393&lt;=6, "Q2", W7393&lt;=9, "Q3", W7393&lt;=12, "Q4")</f>
        <v>Q4</v>
      </c>
      <c r="Y7393" s="4">
        <f t="shared" si="462"/>
        <v>31.25</v>
      </c>
      <c r="Z7393" t="str">
        <f t="shared" si="463"/>
        <v>December</v>
      </c>
    </row>
    <row r="7394" spans="1:26" x14ac:dyDescent="0.3">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c r="V7394">
        <f t="shared" si="460"/>
        <v>4</v>
      </c>
      <c r="W7394">
        <f t="shared" si="461"/>
        <v>5</v>
      </c>
      <c r="X7394" t="str" cm="1">
        <f t="array" ref="X7394">_xlfn.IFS(W7394&lt;=3, "Q1", W7394&lt;=6, "Q2", W7394&lt;=9, "Q3", W7394&lt;=12, "Q4")</f>
        <v>Q2</v>
      </c>
      <c r="Y7394" s="4">
        <f t="shared" si="462"/>
        <v>45.000000000000007</v>
      </c>
      <c r="Z7394" t="str">
        <f t="shared" si="463"/>
        <v>May</v>
      </c>
    </row>
    <row r="7395" spans="1:26" x14ac:dyDescent="0.3">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c r="V7395">
        <f t="shared" si="460"/>
        <v>4</v>
      </c>
      <c r="W7395">
        <f t="shared" si="461"/>
        <v>5</v>
      </c>
      <c r="X7395" t="str" cm="1">
        <f t="array" ref="X7395">_xlfn.IFS(W7395&lt;=3, "Q1", W7395&lt;=6, "Q2", W7395&lt;=9, "Q3", W7395&lt;=12, "Q4")</f>
        <v>Q2</v>
      </c>
      <c r="Y7395" s="4">
        <f t="shared" si="462"/>
        <v>25.999999999999996</v>
      </c>
      <c r="Z7395" t="str">
        <f t="shared" si="463"/>
        <v>May</v>
      </c>
    </row>
    <row r="7396" spans="1:26" x14ac:dyDescent="0.3">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c r="V7396">
        <f t="shared" si="460"/>
        <v>4</v>
      </c>
      <c r="W7396">
        <f t="shared" si="461"/>
        <v>5</v>
      </c>
      <c r="X7396" t="str" cm="1">
        <f t="array" ref="X7396">_xlfn.IFS(W7396&lt;=3, "Q1", W7396&lt;=6, "Q2", W7396&lt;=9, "Q3", W7396&lt;=12, "Q4")</f>
        <v>Q2</v>
      </c>
      <c r="Y7396" s="4">
        <f t="shared" si="462"/>
        <v>46</v>
      </c>
      <c r="Z7396" t="str">
        <f t="shared" si="463"/>
        <v>May</v>
      </c>
    </row>
    <row r="7397" spans="1:26" x14ac:dyDescent="0.3">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c r="V7397">
        <f t="shared" si="460"/>
        <v>5</v>
      </c>
      <c r="W7397">
        <f t="shared" si="461"/>
        <v>12</v>
      </c>
      <c r="X7397" t="str" cm="1">
        <f t="array" ref="X7397">_xlfn.IFS(W7397&lt;=3, "Q1", W7397&lt;=6, "Q2", W7397&lt;=9, "Q3", W7397&lt;=12, "Q4")</f>
        <v>Q4</v>
      </c>
      <c r="Y7397" s="4">
        <f t="shared" si="462"/>
        <v>-38.333333333333336</v>
      </c>
      <c r="Z7397" t="str">
        <f t="shared" si="463"/>
        <v>December</v>
      </c>
    </row>
    <row r="7398" spans="1:26" x14ac:dyDescent="0.3">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c r="V7398">
        <f t="shared" si="460"/>
        <v>5</v>
      </c>
      <c r="W7398">
        <f t="shared" si="461"/>
        <v>12</v>
      </c>
      <c r="X7398" t="str" cm="1">
        <f t="array" ref="X7398">_xlfn.IFS(W7398&lt;=3, "Q1", W7398&lt;=6, "Q2", W7398&lt;=9, "Q3", W7398&lt;=12, "Q4")</f>
        <v>Q4</v>
      </c>
      <c r="Y7398" s="4">
        <f t="shared" si="462"/>
        <v>20</v>
      </c>
      <c r="Z7398" t="str">
        <f t="shared" si="463"/>
        <v>December</v>
      </c>
    </row>
    <row r="7399" spans="1:26" x14ac:dyDescent="0.3">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c r="V7399">
        <f t="shared" si="460"/>
        <v>0</v>
      </c>
      <c r="W7399">
        <f t="shared" si="461"/>
        <v>9</v>
      </c>
      <c r="X7399" t="str" cm="1">
        <f t="array" ref="X7399">_xlfn.IFS(W7399&lt;=3, "Q1", W7399&lt;=6, "Q2", W7399&lt;=9, "Q3", W7399&lt;=12, "Q4")</f>
        <v>Q3</v>
      </c>
      <c r="Y7399" s="4">
        <f t="shared" si="462"/>
        <v>7.5</v>
      </c>
      <c r="Z7399" t="str">
        <f t="shared" si="463"/>
        <v>September</v>
      </c>
    </row>
    <row r="7400" spans="1:26" x14ac:dyDescent="0.3">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c r="V7400">
        <f t="shared" si="460"/>
        <v>3</v>
      </c>
      <c r="W7400">
        <f t="shared" si="461"/>
        <v>7</v>
      </c>
      <c r="X7400" t="str" cm="1">
        <f t="array" ref="X7400">_xlfn.IFS(W7400&lt;=3, "Q1", W7400&lt;=6, "Q2", W7400&lt;=9, "Q3", W7400&lt;=12, "Q4")</f>
        <v>Q3</v>
      </c>
      <c r="Y7400" s="4">
        <f t="shared" si="462"/>
        <v>36.25</v>
      </c>
      <c r="Z7400" t="str">
        <f t="shared" si="463"/>
        <v>July</v>
      </c>
    </row>
    <row r="7401" spans="1:26" x14ac:dyDescent="0.3">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c r="V7401">
        <f t="shared" si="460"/>
        <v>3</v>
      </c>
      <c r="W7401">
        <f t="shared" si="461"/>
        <v>7</v>
      </c>
      <c r="X7401" t="str" cm="1">
        <f t="array" ref="X7401">_xlfn.IFS(W7401&lt;=3, "Q1", W7401&lt;=6, "Q2", W7401&lt;=9, "Q3", W7401&lt;=12, "Q4")</f>
        <v>Q3</v>
      </c>
      <c r="Y7401" s="4">
        <f t="shared" si="462"/>
        <v>13.750000000000002</v>
      </c>
      <c r="Z7401" t="str">
        <f t="shared" si="463"/>
        <v>July</v>
      </c>
    </row>
    <row r="7402" spans="1:26" x14ac:dyDescent="0.3">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c r="V7402">
        <f t="shared" si="460"/>
        <v>5</v>
      </c>
      <c r="W7402">
        <f t="shared" si="461"/>
        <v>9</v>
      </c>
      <c r="X7402" t="str" cm="1">
        <f t="array" ref="X7402">_xlfn.IFS(W7402&lt;=3, "Q1", W7402&lt;=6, "Q2", W7402&lt;=9, "Q3", W7402&lt;=12, "Q4")</f>
        <v>Q3</v>
      </c>
      <c r="Y7402" s="4">
        <f t="shared" si="462"/>
        <v>34</v>
      </c>
      <c r="Z7402" t="str">
        <f t="shared" si="463"/>
        <v>September</v>
      </c>
    </row>
    <row r="7403" spans="1:26" x14ac:dyDescent="0.3">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c r="V7403">
        <f t="shared" si="460"/>
        <v>5</v>
      </c>
      <c r="W7403">
        <f t="shared" si="461"/>
        <v>9</v>
      </c>
      <c r="X7403" t="str" cm="1">
        <f t="array" ref="X7403">_xlfn.IFS(W7403&lt;=3, "Q1", W7403&lt;=6, "Q2", W7403&lt;=9, "Q3", W7403&lt;=12, "Q4")</f>
        <v>Q3</v>
      </c>
      <c r="Y7403" s="4">
        <f t="shared" si="462"/>
        <v>46</v>
      </c>
      <c r="Z7403" t="str">
        <f t="shared" si="463"/>
        <v>September</v>
      </c>
    </row>
    <row r="7404" spans="1:26" x14ac:dyDescent="0.3">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c r="V7404">
        <f t="shared" si="460"/>
        <v>4</v>
      </c>
      <c r="W7404">
        <f t="shared" si="461"/>
        <v>8</v>
      </c>
      <c r="X7404" t="str" cm="1">
        <f t="array" ref="X7404">_xlfn.IFS(W7404&lt;=3, "Q1", W7404&lt;=6, "Q2", W7404&lt;=9, "Q3", W7404&lt;=12, "Q4")</f>
        <v>Q3</v>
      </c>
      <c r="Y7404" s="4">
        <f t="shared" si="462"/>
        <v>30</v>
      </c>
      <c r="Z7404" t="str">
        <f t="shared" si="463"/>
        <v>August</v>
      </c>
    </row>
    <row r="7405" spans="1:26" x14ac:dyDescent="0.3">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c r="V7405">
        <f t="shared" si="460"/>
        <v>5</v>
      </c>
      <c r="W7405">
        <f t="shared" si="461"/>
        <v>5</v>
      </c>
      <c r="X7405" t="str" cm="1">
        <f t="array" ref="X7405">_xlfn.IFS(W7405&lt;=3, "Q1", W7405&lt;=6, "Q2", W7405&lt;=9, "Q3", W7405&lt;=12, "Q4")</f>
        <v>Q2</v>
      </c>
      <c r="Y7405" s="4">
        <f t="shared" si="462"/>
        <v>8.235294117647058</v>
      </c>
      <c r="Z7405" t="str">
        <f t="shared" si="463"/>
        <v>May</v>
      </c>
    </row>
    <row r="7406" spans="1:26" x14ac:dyDescent="0.3">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c r="V7406">
        <f t="shared" si="460"/>
        <v>5</v>
      </c>
      <c r="W7406">
        <f t="shared" si="461"/>
        <v>5</v>
      </c>
      <c r="X7406" t="str" cm="1">
        <f t="array" ref="X7406">_xlfn.IFS(W7406&lt;=3, "Q1", W7406&lt;=6, "Q2", W7406&lt;=9, "Q3", W7406&lt;=12, "Q4")</f>
        <v>Q2</v>
      </c>
      <c r="Y7406" s="4">
        <f t="shared" si="462"/>
        <v>28.000000000000004</v>
      </c>
      <c r="Z7406" t="str">
        <f t="shared" si="463"/>
        <v>May</v>
      </c>
    </row>
    <row r="7407" spans="1:26" x14ac:dyDescent="0.3">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c r="V7407">
        <f t="shared" si="460"/>
        <v>5</v>
      </c>
      <c r="W7407">
        <f t="shared" si="461"/>
        <v>5</v>
      </c>
      <c r="X7407" t="str" cm="1">
        <f t="array" ref="X7407">_xlfn.IFS(W7407&lt;=3, "Q1", W7407&lt;=6, "Q2", W7407&lt;=9, "Q3", W7407&lt;=12, "Q4")</f>
        <v>Q2</v>
      </c>
      <c r="Y7407" s="4">
        <f t="shared" si="462"/>
        <v>-6.25</v>
      </c>
      <c r="Z7407" t="str">
        <f t="shared" si="463"/>
        <v>May</v>
      </c>
    </row>
    <row r="7408" spans="1:26" x14ac:dyDescent="0.3">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c r="V7408">
        <f t="shared" si="460"/>
        <v>5</v>
      </c>
      <c r="W7408">
        <f t="shared" si="461"/>
        <v>5</v>
      </c>
      <c r="X7408" t="str" cm="1">
        <f t="array" ref="X7408">_xlfn.IFS(W7408&lt;=3, "Q1", W7408&lt;=6, "Q2", W7408&lt;=9, "Q3", W7408&lt;=12, "Q4")</f>
        <v>Q2</v>
      </c>
      <c r="Y7408" s="4">
        <f t="shared" si="462"/>
        <v>11.25</v>
      </c>
      <c r="Z7408" t="str">
        <f t="shared" si="463"/>
        <v>May</v>
      </c>
    </row>
    <row r="7409" spans="1:26" x14ac:dyDescent="0.3">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c r="V7409">
        <f t="shared" si="460"/>
        <v>1</v>
      </c>
      <c r="W7409">
        <f t="shared" si="461"/>
        <v>1</v>
      </c>
      <c r="X7409" t="str" cm="1">
        <f t="array" ref="X7409">_xlfn.IFS(W7409&lt;=3, "Q1", W7409&lt;=6, "Q2", W7409&lt;=9, "Q3", W7409&lt;=12, "Q4")</f>
        <v>Q1</v>
      </c>
      <c r="Y7409" s="4">
        <f t="shared" si="462"/>
        <v>36.250000000000007</v>
      </c>
      <c r="Z7409" t="str">
        <f t="shared" si="463"/>
        <v>January</v>
      </c>
    </row>
    <row r="7410" spans="1:26" x14ac:dyDescent="0.3">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c r="V7410">
        <f t="shared" si="460"/>
        <v>7</v>
      </c>
      <c r="W7410">
        <f t="shared" si="461"/>
        <v>5</v>
      </c>
      <c r="X7410" t="str" cm="1">
        <f t="array" ref="X7410">_xlfn.IFS(W7410&lt;=3, "Q1", W7410&lt;=6, "Q2", W7410&lt;=9, "Q3", W7410&lt;=12, "Q4")</f>
        <v>Q2</v>
      </c>
      <c r="Y7410" s="4">
        <f t="shared" si="462"/>
        <v>6.9999999999999991</v>
      </c>
      <c r="Z7410" t="str">
        <f t="shared" si="463"/>
        <v>May</v>
      </c>
    </row>
    <row r="7411" spans="1:26" x14ac:dyDescent="0.3">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c r="V7411">
        <f t="shared" si="460"/>
        <v>4</v>
      </c>
      <c r="W7411">
        <f t="shared" si="461"/>
        <v>4</v>
      </c>
      <c r="X7411" t="str" cm="1">
        <f t="array" ref="X7411">_xlfn.IFS(W7411&lt;=3, "Q1", W7411&lt;=6, "Q2", W7411&lt;=9, "Q3", W7411&lt;=12, "Q4")</f>
        <v>Q2</v>
      </c>
      <c r="Y7411" s="4">
        <f t="shared" si="462"/>
        <v>-54.999999999999993</v>
      </c>
      <c r="Z7411" t="str">
        <f t="shared" si="463"/>
        <v>April</v>
      </c>
    </row>
    <row r="7412" spans="1:26" x14ac:dyDescent="0.3">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c r="V7412">
        <f t="shared" si="460"/>
        <v>1</v>
      </c>
      <c r="W7412">
        <f t="shared" si="461"/>
        <v>7</v>
      </c>
      <c r="X7412" t="str" cm="1">
        <f t="array" ref="X7412">_xlfn.IFS(W7412&lt;=3, "Q1", W7412&lt;=6, "Q2", W7412&lt;=9, "Q3", W7412&lt;=12, "Q4")</f>
        <v>Q3</v>
      </c>
      <c r="Y7412" s="4">
        <f t="shared" si="462"/>
        <v>8</v>
      </c>
      <c r="Z7412" t="str">
        <f t="shared" si="463"/>
        <v>July</v>
      </c>
    </row>
    <row r="7413" spans="1:26" x14ac:dyDescent="0.3">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c r="V7413">
        <f t="shared" si="460"/>
        <v>4</v>
      </c>
      <c r="W7413">
        <f t="shared" si="461"/>
        <v>5</v>
      </c>
      <c r="X7413" t="str" cm="1">
        <f t="array" ref="X7413">_xlfn.IFS(W7413&lt;=3, "Q1", W7413&lt;=6, "Q2", W7413&lt;=9, "Q3", W7413&lt;=12, "Q4")</f>
        <v>Q2</v>
      </c>
      <c r="Y7413" s="4">
        <f t="shared" si="462"/>
        <v>11.249999999999998</v>
      </c>
      <c r="Z7413" t="str">
        <f t="shared" si="463"/>
        <v>May</v>
      </c>
    </row>
    <row r="7414" spans="1:26" x14ac:dyDescent="0.3">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c r="V7414">
        <f t="shared" si="460"/>
        <v>4</v>
      </c>
      <c r="W7414">
        <f t="shared" si="461"/>
        <v>5</v>
      </c>
      <c r="X7414" t="str" cm="1">
        <f t="array" ref="X7414">_xlfn.IFS(W7414&lt;=3, "Q1", W7414&lt;=6, "Q2", W7414&lt;=9, "Q3", W7414&lt;=12, "Q4")</f>
        <v>Q2</v>
      </c>
      <c r="Y7414" s="4">
        <f t="shared" si="462"/>
        <v>-8.75</v>
      </c>
      <c r="Z7414" t="str">
        <f t="shared" si="463"/>
        <v>May</v>
      </c>
    </row>
    <row r="7415" spans="1:26" x14ac:dyDescent="0.3">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c r="V7415">
        <f t="shared" si="460"/>
        <v>4</v>
      </c>
      <c r="W7415">
        <f t="shared" si="461"/>
        <v>5</v>
      </c>
      <c r="X7415" t="str" cm="1">
        <f t="array" ref="X7415">_xlfn.IFS(W7415&lt;=3, "Q1", W7415&lt;=6, "Q2", W7415&lt;=9, "Q3", W7415&lt;=12, "Q4")</f>
        <v>Q2</v>
      </c>
      <c r="Y7415" s="4">
        <f t="shared" si="462"/>
        <v>-2.5</v>
      </c>
      <c r="Z7415" t="str">
        <f t="shared" si="463"/>
        <v>May</v>
      </c>
    </row>
    <row r="7416" spans="1:26" x14ac:dyDescent="0.3">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c r="V7416">
        <f t="shared" si="460"/>
        <v>2</v>
      </c>
      <c r="W7416">
        <f t="shared" si="461"/>
        <v>3</v>
      </c>
      <c r="X7416" t="str" cm="1">
        <f t="array" ref="X7416">_xlfn.IFS(W7416&lt;=3, "Q1", W7416&lt;=6, "Q2", W7416&lt;=9, "Q3", W7416&lt;=12, "Q4")</f>
        <v>Q1</v>
      </c>
      <c r="Y7416" s="4">
        <f t="shared" si="462"/>
        <v>-1.4285714285714286</v>
      </c>
      <c r="Z7416" t="str">
        <f t="shared" si="463"/>
        <v>March</v>
      </c>
    </row>
    <row r="7417" spans="1:26" x14ac:dyDescent="0.3">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c r="V7417">
        <f t="shared" si="460"/>
        <v>2</v>
      </c>
      <c r="W7417">
        <f t="shared" si="461"/>
        <v>3</v>
      </c>
      <c r="X7417" t="str" cm="1">
        <f t="array" ref="X7417">_xlfn.IFS(W7417&lt;=3, "Q1", W7417&lt;=6, "Q2", W7417&lt;=9, "Q3", W7417&lt;=12, "Q4")</f>
        <v>Q1</v>
      </c>
      <c r="Y7417" s="4">
        <f t="shared" si="462"/>
        <v>12.5</v>
      </c>
      <c r="Z7417" t="str">
        <f t="shared" si="463"/>
        <v>March</v>
      </c>
    </row>
    <row r="7418" spans="1:26" x14ac:dyDescent="0.3">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c r="V7418">
        <f t="shared" si="460"/>
        <v>2</v>
      </c>
      <c r="W7418">
        <f t="shared" si="461"/>
        <v>3</v>
      </c>
      <c r="X7418" t="str" cm="1">
        <f t="array" ref="X7418">_xlfn.IFS(W7418&lt;=3, "Q1", W7418&lt;=6, "Q2", W7418&lt;=9, "Q3", W7418&lt;=12, "Q4")</f>
        <v>Q1</v>
      </c>
      <c r="Y7418" s="4">
        <f t="shared" si="462"/>
        <v>-21.666666666666671</v>
      </c>
      <c r="Z7418" t="str">
        <f t="shared" si="463"/>
        <v>March</v>
      </c>
    </row>
    <row r="7419" spans="1:26" x14ac:dyDescent="0.3">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c r="V7419">
        <f t="shared" si="460"/>
        <v>2</v>
      </c>
      <c r="W7419">
        <f t="shared" si="461"/>
        <v>3</v>
      </c>
      <c r="X7419" t="str" cm="1">
        <f t="array" ref="X7419">_xlfn.IFS(W7419&lt;=3, "Q1", W7419&lt;=6, "Q2", W7419&lt;=9, "Q3", W7419&lt;=12, "Q4")</f>
        <v>Q1</v>
      </c>
      <c r="Y7419" s="4">
        <f t="shared" si="462"/>
        <v>33.75</v>
      </c>
      <c r="Z7419" t="str">
        <f t="shared" si="463"/>
        <v>March</v>
      </c>
    </row>
    <row r="7420" spans="1:26" x14ac:dyDescent="0.3">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c r="V7420">
        <f t="shared" si="460"/>
        <v>2</v>
      </c>
      <c r="W7420">
        <f t="shared" si="461"/>
        <v>3</v>
      </c>
      <c r="X7420" t="str" cm="1">
        <f t="array" ref="X7420">_xlfn.IFS(W7420&lt;=3, "Q1", W7420&lt;=6, "Q2", W7420&lt;=9, "Q3", W7420&lt;=12, "Q4")</f>
        <v>Q1</v>
      </c>
      <c r="Y7420" s="4">
        <f t="shared" si="462"/>
        <v>-80</v>
      </c>
      <c r="Z7420" t="str">
        <f t="shared" si="463"/>
        <v>March</v>
      </c>
    </row>
    <row r="7421" spans="1:26" x14ac:dyDescent="0.3">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c r="V7421">
        <f t="shared" si="460"/>
        <v>2</v>
      </c>
      <c r="W7421">
        <f t="shared" si="461"/>
        <v>3</v>
      </c>
      <c r="X7421" t="str" cm="1">
        <f t="array" ref="X7421">_xlfn.IFS(W7421&lt;=3, "Q1", W7421&lt;=6, "Q2", W7421&lt;=9, "Q3", W7421&lt;=12, "Q4")</f>
        <v>Q1</v>
      </c>
      <c r="Y7421" s="4">
        <f t="shared" si="462"/>
        <v>-25</v>
      </c>
      <c r="Z7421" t="str">
        <f t="shared" si="463"/>
        <v>March</v>
      </c>
    </row>
    <row r="7422" spans="1:26" x14ac:dyDescent="0.3">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c r="V7422">
        <f t="shared" si="460"/>
        <v>2</v>
      </c>
      <c r="W7422">
        <f t="shared" si="461"/>
        <v>3</v>
      </c>
      <c r="X7422" t="str" cm="1">
        <f t="array" ref="X7422">_xlfn.IFS(W7422&lt;=3, "Q1", W7422&lt;=6, "Q2", W7422&lt;=9, "Q3", W7422&lt;=12, "Q4")</f>
        <v>Q1</v>
      </c>
      <c r="Y7422" s="4">
        <f t="shared" si="462"/>
        <v>-66.666666666666657</v>
      </c>
      <c r="Z7422" t="str">
        <f t="shared" si="463"/>
        <v>March</v>
      </c>
    </row>
    <row r="7423" spans="1:26" x14ac:dyDescent="0.3">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c r="V7423">
        <f t="shared" si="460"/>
        <v>2</v>
      </c>
      <c r="W7423">
        <f t="shared" si="461"/>
        <v>3</v>
      </c>
      <c r="X7423" t="str" cm="1">
        <f t="array" ref="X7423">_xlfn.IFS(W7423&lt;=3, "Q1", W7423&lt;=6, "Q2", W7423&lt;=9, "Q3", W7423&lt;=12, "Q4")</f>
        <v>Q1</v>
      </c>
      <c r="Y7423" s="4">
        <f t="shared" si="462"/>
        <v>-22.499999999999996</v>
      </c>
      <c r="Z7423" t="str">
        <f t="shared" si="463"/>
        <v>March</v>
      </c>
    </row>
    <row r="7424" spans="1:26" x14ac:dyDescent="0.3">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c r="V7424">
        <f t="shared" si="460"/>
        <v>2</v>
      </c>
      <c r="W7424">
        <f t="shared" si="461"/>
        <v>3</v>
      </c>
      <c r="X7424" t="str" cm="1">
        <f t="array" ref="X7424">_xlfn.IFS(W7424&lt;=3, "Q1", W7424&lt;=6, "Q2", W7424&lt;=9, "Q3", W7424&lt;=12, "Q4")</f>
        <v>Q1</v>
      </c>
      <c r="Y7424" s="4">
        <f t="shared" si="462"/>
        <v>-143.33333333333334</v>
      </c>
      <c r="Z7424" t="str">
        <f t="shared" si="463"/>
        <v>March</v>
      </c>
    </row>
    <row r="7425" spans="1:26" x14ac:dyDescent="0.3">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c r="V7425">
        <f t="shared" si="460"/>
        <v>4</v>
      </c>
      <c r="W7425">
        <f t="shared" si="461"/>
        <v>4</v>
      </c>
      <c r="X7425" t="str" cm="1">
        <f t="array" ref="X7425">_xlfn.IFS(W7425&lt;=3, "Q1", W7425&lt;=6, "Q2", W7425&lt;=9, "Q3", W7425&lt;=12, "Q4")</f>
        <v>Q2</v>
      </c>
      <c r="Y7425" s="4">
        <f t="shared" si="462"/>
        <v>11.25</v>
      </c>
      <c r="Z7425" t="str">
        <f t="shared" si="463"/>
        <v>April</v>
      </c>
    </row>
    <row r="7426" spans="1:26" x14ac:dyDescent="0.3">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c r="V7426">
        <f t="shared" si="460"/>
        <v>4</v>
      </c>
      <c r="W7426">
        <f t="shared" si="461"/>
        <v>4</v>
      </c>
      <c r="X7426" t="str" cm="1">
        <f t="array" ref="X7426">_xlfn.IFS(W7426&lt;=3, "Q1", W7426&lt;=6, "Q2", W7426&lt;=9, "Q3", W7426&lt;=12, "Q4")</f>
        <v>Q2</v>
      </c>
      <c r="Y7426" s="4">
        <f t="shared" si="462"/>
        <v>17.5</v>
      </c>
      <c r="Z7426" t="str">
        <f t="shared" si="463"/>
        <v>April</v>
      </c>
    </row>
    <row r="7427" spans="1:26" x14ac:dyDescent="0.3">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c r="V7427">
        <f t="shared" ref="V7427:V7490" si="464">D7427-C7427</f>
        <v>2</v>
      </c>
      <c r="W7427">
        <f t="shared" ref="W7427:W7490" si="465">MONTH(C7427)</f>
        <v>6</v>
      </c>
      <c r="X7427" t="str" cm="1">
        <f t="array" ref="X7427">_xlfn.IFS(W7427&lt;=3, "Q1", W7427&lt;=6, "Q2", W7427&lt;=9, "Q3", W7427&lt;=12, "Q4")</f>
        <v>Q2</v>
      </c>
      <c r="Y7427" s="4">
        <f t="shared" ref="Y7427:Y7490" si="466">(U7427/R7427)*100</f>
        <v>-7.1428571428571441</v>
      </c>
      <c r="Z7427" t="str">
        <f t="shared" ref="Z7427:Z7490" si="467">TEXT(C7427, "mmmm")</f>
        <v>June</v>
      </c>
    </row>
    <row r="7428" spans="1:26" x14ac:dyDescent="0.3">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c r="V7428">
        <f t="shared" si="464"/>
        <v>2</v>
      </c>
      <c r="W7428">
        <f t="shared" si="465"/>
        <v>6</v>
      </c>
      <c r="X7428" t="str" cm="1">
        <f t="array" ref="X7428">_xlfn.IFS(W7428&lt;=3, "Q1", W7428&lt;=6, "Q2", W7428&lt;=9, "Q3", W7428&lt;=12, "Q4")</f>
        <v>Q2</v>
      </c>
      <c r="Y7428" s="4">
        <f t="shared" si="466"/>
        <v>-80</v>
      </c>
      <c r="Z7428" t="str">
        <f t="shared" si="467"/>
        <v>June</v>
      </c>
    </row>
    <row r="7429" spans="1:26" x14ac:dyDescent="0.3">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c r="V7429">
        <f t="shared" si="464"/>
        <v>4</v>
      </c>
      <c r="W7429">
        <f t="shared" si="465"/>
        <v>3</v>
      </c>
      <c r="X7429" t="str" cm="1">
        <f t="array" ref="X7429">_xlfn.IFS(W7429&lt;=3, "Q1", W7429&lt;=6, "Q2", W7429&lt;=9, "Q3", W7429&lt;=12, "Q4")</f>
        <v>Q1</v>
      </c>
      <c r="Y7429" s="4">
        <f t="shared" si="466"/>
        <v>47</v>
      </c>
      <c r="Z7429" t="str">
        <f t="shared" si="467"/>
        <v>March</v>
      </c>
    </row>
    <row r="7430" spans="1:26" x14ac:dyDescent="0.3">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c r="V7430">
        <f t="shared" si="464"/>
        <v>4</v>
      </c>
      <c r="W7430">
        <f t="shared" si="465"/>
        <v>3</v>
      </c>
      <c r="X7430" t="str" cm="1">
        <f t="array" ref="X7430">_xlfn.IFS(W7430&lt;=3, "Q1", W7430&lt;=6, "Q2", W7430&lt;=9, "Q3", W7430&lt;=12, "Q4")</f>
        <v>Q1</v>
      </c>
      <c r="Y7430" s="4">
        <f t="shared" si="466"/>
        <v>49</v>
      </c>
      <c r="Z7430" t="str">
        <f t="shared" si="467"/>
        <v>March</v>
      </c>
    </row>
    <row r="7431" spans="1:26" x14ac:dyDescent="0.3">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c r="V7431">
        <f t="shared" si="464"/>
        <v>4</v>
      </c>
      <c r="W7431">
        <f t="shared" si="465"/>
        <v>3</v>
      </c>
      <c r="X7431" t="str" cm="1">
        <f t="array" ref="X7431">_xlfn.IFS(W7431&lt;=3, "Q1", W7431&lt;=6, "Q2", W7431&lt;=9, "Q3", W7431&lt;=12, "Q4")</f>
        <v>Q1</v>
      </c>
      <c r="Y7431" s="4">
        <f t="shared" si="466"/>
        <v>48.999999999999993</v>
      </c>
      <c r="Z7431" t="str">
        <f t="shared" si="467"/>
        <v>March</v>
      </c>
    </row>
    <row r="7432" spans="1:26" x14ac:dyDescent="0.3">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c r="V7432">
        <f t="shared" si="464"/>
        <v>4</v>
      </c>
      <c r="W7432">
        <f t="shared" si="465"/>
        <v>3</v>
      </c>
      <c r="X7432" t="str" cm="1">
        <f t="array" ref="X7432">_xlfn.IFS(W7432&lt;=3, "Q1", W7432&lt;=6, "Q2", W7432&lt;=9, "Q3", W7432&lt;=12, "Q4")</f>
        <v>Q1</v>
      </c>
      <c r="Y7432" s="4">
        <f t="shared" si="466"/>
        <v>48</v>
      </c>
      <c r="Z7432" t="str">
        <f t="shared" si="467"/>
        <v>March</v>
      </c>
    </row>
    <row r="7433" spans="1:26" x14ac:dyDescent="0.3">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c r="V7433">
        <f t="shared" si="464"/>
        <v>4</v>
      </c>
      <c r="W7433">
        <f t="shared" si="465"/>
        <v>3</v>
      </c>
      <c r="X7433" t="str" cm="1">
        <f t="array" ref="X7433">_xlfn.IFS(W7433&lt;=3, "Q1", W7433&lt;=6, "Q2", W7433&lt;=9, "Q3", W7433&lt;=12, "Q4")</f>
        <v>Q1</v>
      </c>
      <c r="Y7433" s="4">
        <f t="shared" si="466"/>
        <v>25.999999999999996</v>
      </c>
      <c r="Z7433" t="str">
        <f t="shared" si="467"/>
        <v>March</v>
      </c>
    </row>
    <row r="7434" spans="1:26" x14ac:dyDescent="0.3">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c r="V7434">
        <f t="shared" si="464"/>
        <v>4</v>
      </c>
      <c r="W7434">
        <f t="shared" si="465"/>
        <v>8</v>
      </c>
      <c r="X7434" t="str" cm="1">
        <f t="array" ref="X7434">_xlfn.IFS(W7434&lt;=3, "Q1", W7434&lt;=6, "Q2", W7434&lt;=9, "Q3", W7434&lt;=12, "Q4")</f>
        <v>Q3</v>
      </c>
      <c r="Y7434" s="4">
        <f t="shared" si="466"/>
        <v>-21.249999999999996</v>
      </c>
      <c r="Z7434" t="str">
        <f t="shared" si="467"/>
        <v>August</v>
      </c>
    </row>
    <row r="7435" spans="1:26" x14ac:dyDescent="0.3">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c r="V7435">
        <f t="shared" si="464"/>
        <v>4</v>
      </c>
      <c r="W7435">
        <f t="shared" si="465"/>
        <v>8</v>
      </c>
      <c r="X7435" t="str" cm="1">
        <f t="array" ref="X7435">_xlfn.IFS(W7435&lt;=3, "Q1", W7435&lt;=6, "Q2", W7435&lt;=9, "Q3", W7435&lt;=12, "Q4")</f>
        <v>Q3</v>
      </c>
      <c r="Y7435" s="4">
        <f t="shared" si="466"/>
        <v>-70</v>
      </c>
      <c r="Z7435" t="str">
        <f t="shared" si="467"/>
        <v>August</v>
      </c>
    </row>
    <row r="7436" spans="1:26" x14ac:dyDescent="0.3">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c r="V7436">
        <f t="shared" si="464"/>
        <v>5</v>
      </c>
      <c r="W7436">
        <f t="shared" si="465"/>
        <v>7</v>
      </c>
      <c r="X7436" t="str" cm="1">
        <f t="array" ref="X7436">_xlfn.IFS(W7436&lt;=3, "Q1", W7436&lt;=6, "Q2", W7436&lt;=9, "Q3", W7436&lt;=12, "Q4")</f>
        <v>Q3</v>
      </c>
      <c r="Y7436" s="4">
        <f t="shared" si="466"/>
        <v>33.75</v>
      </c>
      <c r="Z7436" t="str">
        <f t="shared" si="467"/>
        <v>July</v>
      </c>
    </row>
    <row r="7437" spans="1:26" x14ac:dyDescent="0.3">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c r="V7437">
        <f t="shared" si="464"/>
        <v>5</v>
      </c>
      <c r="W7437">
        <f t="shared" si="465"/>
        <v>7</v>
      </c>
      <c r="X7437" t="str" cm="1">
        <f t="array" ref="X7437">_xlfn.IFS(W7437&lt;=3, "Q1", W7437&lt;=6, "Q2", W7437&lt;=9, "Q3", W7437&lt;=12, "Q4")</f>
        <v>Q3</v>
      </c>
      <c r="Y7437" s="4">
        <f t="shared" si="466"/>
        <v>36.25</v>
      </c>
      <c r="Z7437" t="str">
        <f t="shared" si="467"/>
        <v>July</v>
      </c>
    </row>
    <row r="7438" spans="1:26" x14ac:dyDescent="0.3">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c r="V7438">
        <f t="shared" si="464"/>
        <v>5</v>
      </c>
      <c r="W7438">
        <f t="shared" si="465"/>
        <v>7</v>
      </c>
      <c r="X7438" t="str" cm="1">
        <f t="array" ref="X7438">_xlfn.IFS(W7438&lt;=3, "Q1", W7438&lt;=6, "Q2", W7438&lt;=9, "Q3", W7438&lt;=12, "Q4")</f>
        <v>Q3</v>
      </c>
      <c r="Y7438" s="4">
        <f t="shared" si="466"/>
        <v>26</v>
      </c>
      <c r="Z7438" t="str">
        <f t="shared" si="467"/>
        <v>July</v>
      </c>
    </row>
    <row r="7439" spans="1:26" x14ac:dyDescent="0.3">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c r="V7439">
        <f t="shared" si="464"/>
        <v>4</v>
      </c>
      <c r="W7439">
        <f t="shared" si="465"/>
        <v>2</v>
      </c>
      <c r="X7439" t="str" cm="1">
        <f t="array" ref="X7439">_xlfn.IFS(W7439&lt;=3, "Q1", W7439&lt;=6, "Q2", W7439&lt;=9, "Q3", W7439&lt;=12, "Q4")</f>
        <v>Q1</v>
      </c>
      <c r="Y7439" s="4">
        <f t="shared" si="466"/>
        <v>33.75</v>
      </c>
      <c r="Z7439" t="str">
        <f t="shared" si="467"/>
        <v>February</v>
      </c>
    </row>
    <row r="7440" spans="1:26" x14ac:dyDescent="0.3">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c r="V7440">
        <f t="shared" si="464"/>
        <v>3</v>
      </c>
      <c r="W7440">
        <f t="shared" si="465"/>
        <v>3</v>
      </c>
      <c r="X7440" t="str" cm="1">
        <f t="array" ref="X7440">_xlfn.IFS(W7440&lt;=3, "Q1", W7440&lt;=6, "Q2", W7440&lt;=9, "Q3", W7440&lt;=12, "Q4")</f>
        <v>Q1</v>
      </c>
      <c r="Y7440" s="4">
        <f t="shared" si="466"/>
        <v>28.000000000000004</v>
      </c>
      <c r="Z7440" t="str">
        <f t="shared" si="467"/>
        <v>March</v>
      </c>
    </row>
    <row r="7441" spans="1:26" x14ac:dyDescent="0.3">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c r="V7441">
        <f t="shared" si="464"/>
        <v>4</v>
      </c>
      <c r="W7441">
        <f t="shared" si="465"/>
        <v>9</v>
      </c>
      <c r="X7441" t="str" cm="1">
        <f t="array" ref="X7441">_xlfn.IFS(W7441&lt;=3, "Q1", W7441&lt;=6, "Q2", W7441&lt;=9, "Q3", W7441&lt;=12, "Q4")</f>
        <v>Q3</v>
      </c>
      <c r="Y7441" s="4">
        <f t="shared" si="466"/>
        <v>35</v>
      </c>
      <c r="Z7441" t="str">
        <f t="shared" si="467"/>
        <v>September</v>
      </c>
    </row>
    <row r="7442" spans="1:26" x14ac:dyDescent="0.3">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c r="V7442">
        <f t="shared" si="464"/>
        <v>4</v>
      </c>
      <c r="W7442">
        <f t="shared" si="465"/>
        <v>9</v>
      </c>
      <c r="X7442" t="str" cm="1">
        <f t="array" ref="X7442">_xlfn.IFS(W7442&lt;=3, "Q1", W7442&lt;=6, "Q2", W7442&lt;=9, "Q3", W7442&lt;=12, "Q4")</f>
        <v>Q3</v>
      </c>
      <c r="Y7442" s="4">
        <f t="shared" si="466"/>
        <v>-1.25</v>
      </c>
      <c r="Z7442" t="str">
        <f t="shared" si="467"/>
        <v>September</v>
      </c>
    </row>
    <row r="7443" spans="1:26" x14ac:dyDescent="0.3">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c r="V7443">
        <f t="shared" si="464"/>
        <v>2</v>
      </c>
      <c r="W7443">
        <f t="shared" si="465"/>
        <v>11</v>
      </c>
      <c r="X7443" t="str" cm="1">
        <f t="array" ref="X7443">_xlfn.IFS(W7443&lt;=3, "Q1", W7443&lt;=6, "Q2", W7443&lt;=9, "Q3", W7443&lt;=12, "Q4")</f>
        <v>Q4</v>
      </c>
      <c r="Y7443" s="4">
        <f t="shared" si="466"/>
        <v>46.000000000000007</v>
      </c>
      <c r="Z7443" t="str">
        <f t="shared" si="467"/>
        <v>November</v>
      </c>
    </row>
    <row r="7444" spans="1:26" x14ac:dyDescent="0.3">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c r="V7444">
        <f t="shared" si="464"/>
        <v>2</v>
      </c>
      <c r="W7444">
        <f t="shared" si="465"/>
        <v>12</v>
      </c>
      <c r="X7444" t="str" cm="1">
        <f t="array" ref="X7444">_xlfn.IFS(W7444&lt;=3, "Q1", W7444&lt;=6, "Q2", W7444&lt;=9, "Q3", W7444&lt;=12, "Q4")</f>
        <v>Q4</v>
      </c>
      <c r="Y7444" s="4">
        <f t="shared" si="466"/>
        <v>35</v>
      </c>
      <c r="Z7444" t="str">
        <f t="shared" si="467"/>
        <v>December</v>
      </c>
    </row>
    <row r="7445" spans="1:26" x14ac:dyDescent="0.3">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c r="V7445">
        <f t="shared" si="464"/>
        <v>2</v>
      </c>
      <c r="W7445">
        <f t="shared" si="465"/>
        <v>12</v>
      </c>
      <c r="X7445" t="str" cm="1">
        <f t="array" ref="X7445">_xlfn.IFS(W7445&lt;=3, "Q1", W7445&lt;=6, "Q2", W7445&lt;=9, "Q3", W7445&lt;=12, "Q4")</f>
        <v>Q4</v>
      </c>
      <c r="Y7445" s="4">
        <f t="shared" si="466"/>
        <v>8.75</v>
      </c>
      <c r="Z7445" t="str">
        <f t="shared" si="467"/>
        <v>December</v>
      </c>
    </row>
    <row r="7446" spans="1:26" x14ac:dyDescent="0.3">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c r="V7446">
        <f t="shared" si="464"/>
        <v>4</v>
      </c>
      <c r="W7446">
        <f t="shared" si="465"/>
        <v>2</v>
      </c>
      <c r="X7446" t="str" cm="1">
        <f t="array" ref="X7446">_xlfn.IFS(W7446&lt;=3, "Q1", W7446&lt;=6, "Q2", W7446&lt;=9, "Q3", W7446&lt;=12, "Q4")</f>
        <v>Q1</v>
      </c>
      <c r="Y7446" s="4">
        <f t="shared" si="466"/>
        <v>35</v>
      </c>
      <c r="Z7446" t="str">
        <f t="shared" si="467"/>
        <v>February</v>
      </c>
    </row>
    <row r="7447" spans="1:26" x14ac:dyDescent="0.3">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c r="V7447">
        <f t="shared" si="464"/>
        <v>4</v>
      </c>
      <c r="W7447">
        <f t="shared" si="465"/>
        <v>2</v>
      </c>
      <c r="X7447" t="str" cm="1">
        <f t="array" ref="X7447">_xlfn.IFS(W7447&lt;=3, "Q1", W7447&lt;=6, "Q2", W7447&lt;=9, "Q3", W7447&lt;=12, "Q4")</f>
        <v>Q1</v>
      </c>
      <c r="Y7447" s="4">
        <f t="shared" si="466"/>
        <v>36.25</v>
      </c>
      <c r="Z7447" t="str">
        <f t="shared" si="467"/>
        <v>February</v>
      </c>
    </row>
    <row r="7448" spans="1:26" x14ac:dyDescent="0.3">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c r="V7448">
        <f t="shared" si="464"/>
        <v>4</v>
      </c>
      <c r="W7448">
        <f t="shared" si="465"/>
        <v>2</v>
      </c>
      <c r="X7448" t="str" cm="1">
        <f t="array" ref="X7448">_xlfn.IFS(W7448&lt;=3, "Q1", W7448&lt;=6, "Q2", W7448&lt;=9, "Q3", W7448&lt;=12, "Q4")</f>
        <v>Q1</v>
      </c>
      <c r="Y7448" s="4">
        <f t="shared" si="466"/>
        <v>-117.5</v>
      </c>
      <c r="Z7448" t="str">
        <f t="shared" si="467"/>
        <v>February</v>
      </c>
    </row>
    <row r="7449" spans="1:26" x14ac:dyDescent="0.3">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c r="V7449">
        <f t="shared" si="464"/>
        <v>4</v>
      </c>
      <c r="W7449">
        <f t="shared" si="465"/>
        <v>2</v>
      </c>
      <c r="X7449" t="str" cm="1">
        <f t="array" ref="X7449">_xlfn.IFS(W7449&lt;=3, "Q1", W7449&lt;=6, "Q2", W7449&lt;=9, "Q3", W7449&lt;=12, "Q4")</f>
        <v>Q1</v>
      </c>
      <c r="Y7449" s="4">
        <f t="shared" si="466"/>
        <v>35</v>
      </c>
      <c r="Z7449" t="str">
        <f t="shared" si="467"/>
        <v>February</v>
      </c>
    </row>
    <row r="7450" spans="1:26" x14ac:dyDescent="0.3">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c r="V7450">
        <f t="shared" si="464"/>
        <v>3</v>
      </c>
      <c r="W7450">
        <f t="shared" si="465"/>
        <v>11</v>
      </c>
      <c r="X7450" t="str" cm="1">
        <f t="array" ref="X7450">_xlfn.IFS(W7450&lt;=3, "Q1", W7450&lt;=6, "Q2", W7450&lt;=9, "Q3", W7450&lt;=12, "Q4")</f>
        <v>Q4</v>
      </c>
      <c r="Y7450" s="4">
        <f t="shared" si="466"/>
        <v>16.25</v>
      </c>
      <c r="Z7450" t="str">
        <f t="shared" si="467"/>
        <v>November</v>
      </c>
    </row>
    <row r="7451" spans="1:26" x14ac:dyDescent="0.3">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c r="V7451">
        <f t="shared" si="464"/>
        <v>5</v>
      </c>
      <c r="W7451">
        <f t="shared" si="465"/>
        <v>9</v>
      </c>
      <c r="X7451" t="str" cm="1">
        <f t="array" ref="X7451">_xlfn.IFS(W7451&lt;=3, "Q1", W7451&lt;=6, "Q2", W7451&lt;=9, "Q3", W7451&lt;=12, "Q4")</f>
        <v>Q3</v>
      </c>
      <c r="Y7451" s="4">
        <f t="shared" si="466"/>
        <v>32.499999999999993</v>
      </c>
      <c r="Z7451" t="str">
        <f t="shared" si="467"/>
        <v>September</v>
      </c>
    </row>
    <row r="7452" spans="1:26" x14ac:dyDescent="0.3">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c r="V7452">
        <f t="shared" si="464"/>
        <v>5</v>
      </c>
      <c r="W7452">
        <f t="shared" si="465"/>
        <v>9</v>
      </c>
      <c r="X7452" t="str" cm="1">
        <f t="array" ref="X7452">_xlfn.IFS(W7452&lt;=3, "Q1", W7452&lt;=6, "Q2", W7452&lt;=9, "Q3", W7452&lt;=12, "Q4")</f>
        <v>Q3</v>
      </c>
      <c r="Y7452" s="4">
        <f t="shared" si="466"/>
        <v>-24.285714285714285</v>
      </c>
      <c r="Z7452" t="str">
        <f t="shared" si="467"/>
        <v>September</v>
      </c>
    </row>
    <row r="7453" spans="1:26" x14ac:dyDescent="0.3">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c r="V7453">
        <f t="shared" si="464"/>
        <v>5</v>
      </c>
      <c r="W7453">
        <f t="shared" si="465"/>
        <v>9</v>
      </c>
      <c r="X7453" t="str" cm="1">
        <f t="array" ref="X7453">_xlfn.IFS(W7453&lt;=3, "Q1", W7453&lt;=6, "Q2", W7453&lt;=9, "Q3", W7453&lt;=12, "Q4")</f>
        <v>Q3</v>
      </c>
      <c r="Y7453" s="4">
        <f t="shared" si="466"/>
        <v>-175.00000000000003</v>
      </c>
      <c r="Z7453" t="str">
        <f t="shared" si="467"/>
        <v>September</v>
      </c>
    </row>
    <row r="7454" spans="1:26" x14ac:dyDescent="0.3">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c r="V7454">
        <f t="shared" si="464"/>
        <v>5</v>
      </c>
      <c r="W7454">
        <f t="shared" si="465"/>
        <v>9</v>
      </c>
      <c r="X7454" t="str" cm="1">
        <f t="array" ref="X7454">_xlfn.IFS(W7454&lt;=3, "Q1", W7454&lt;=6, "Q2", W7454&lt;=9, "Q3", W7454&lt;=12, "Q4")</f>
        <v>Q3</v>
      </c>
      <c r="Y7454" s="4">
        <f t="shared" si="466"/>
        <v>6.25</v>
      </c>
      <c r="Z7454" t="str">
        <f t="shared" si="467"/>
        <v>September</v>
      </c>
    </row>
    <row r="7455" spans="1:26" x14ac:dyDescent="0.3">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c r="V7455">
        <f t="shared" si="464"/>
        <v>6</v>
      </c>
      <c r="W7455">
        <f t="shared" si="465"/>
        <v>6</v>
      </c>
      <c r="X7455" t="str" cm="1">
        <f t="array" ref="X7455">_xlfn.IFS(W7455&lt;=3, "Q1", W7455&lt;=6, "Q2", W7455&lt;=9, "Q3", W7455&lt;=12, "Q4")</f>
        <v>Q2</v>
      </c>
      <c r="Y7455" s="4">
        <f t="shared" si="466"/>
        <v>11.250000000000002</v>
      </c>
      <c r="Z7455" t="str">
        <f t="shared" si="467"/>
        <v>June</v>
      </c>
    </row>
    <row r="7456" spans="1:26" x14ac:dyDescent="0.3">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c r="V7456">
        <f t="shared" si="464"/>
        <v>5</v>
      </c>
      <c r="W7456">
        <f t="shared" si="465"/>
        <v>7</v>
      </c>
      <c r="X7456" t="str" cm="1">
        <f t="array" ref="X7456">_xlfn.IFS(W7456&lt;=3, "Q1", W7456&lt;=6, "Q2", W7456&lt;=9, "Q3", W7456&lt;=12, "Q4")</f>
        <v>Q3</v>
      </c>
      <c r="Y7456" s="4">
        <f t="shared" si="466"/>
        <v>33.75</v>
      </c>
      <c r="Z7456" t="str">
        <f t="shared" si="467"/>
        <v>July</v>
      </c>
    </row>
    <row r="7457" spans="1:26" x14ac:dyDescent="0.3">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c r="V7457">
        <f t="shared" si="464"/>
        <v>5</v>
      </c>
      <c r="W7457">
        <f t="shared" si="465"/>
        <v>7</v>
      </c>
      <c r="X7457" t="str" cm="1">
        <f t="array" ref="X7457">_xlfn.IFS(W7457&lt;=3, "Q1", W7457&lt;=6, "Q2", W7457&lt;=9, "Q3", W7457&lt;=12, "Q4")</f>
        <v>Q3</v>
      </c>
      <c r="Y7457" s="4">
        <f t="shared" si="466"/>
        <v>5</v>
      </c>
      <c r="Z7457" t="str">
        <f t="shared" si="467"/>
        <v>July</v>
      </c>
    </row>
    <row r="7458" spans="1:26" x14ac:dyDescent="0.3">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c r="V7458">
        <f t="shared" si="464"/>
        <v>2</v>
      </c>
      <c r="W7458">
        <f t="shared" si="465"/>
        <v>4</v>
      </c>
      <c r="X7458" t="str" cm="1">
        <f t="array" ref="X7458">_xlfn.IFS(W7458&lt;=3, "Q1", W7458&lt;=6, "Q2", W7458&lt;=9, "Q3", W7458&lt;=12, "Q4")</f>
        <v>Q2</v>
      </c>
      <c r="Y7458" s="4">
        <f t="shared" si="466"/>
        <v>26</v>
      </c>
      <c r="Z7458" t="str">
        <f t="shared" si="467"/>
        <v>April</v>
      </c>
    </row>
    <row r="7459" spans="1:26" x14ac:dyDescent="0.3">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c r="V7459">
        <f t="shared" si="464"/>
        <v>2</v>
      </c>
      <c r="W7459">
        <f t="shared" si="465"/>
        <v>4</v>
      </c>
      <c r="X7459" t="str" cm="1">
        <f t="array" ref="X7459">_xlfn.IFS(W7459&lt;=3, "Q1", W7459&lt;=6, "Q2", W7459&lt;=9, "Q3", W7459&lt;=12, "Q4")</f>
        <v>Q2</v>
      </c>
      <c r="Y7459" s="4">
        <f t="shared" si="466"/>
        <v>50</v>
      </c>
      <c r="Z7459" t="str">
        <f t="shared" si="467"/>
        <v>April</v>
      </c>
    </row>
    <row r="7460" spans="1:26" x14ac:dyDescent="0.3">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c r="V7460">
        <f t="shared" si="464"/>
        <v>2</v>
      </c>
      <c r="W7460">
        <f t="shared" si="465"/>
        <v>4</v>
      </c>
      <c r="X7460" t="str" cm="1">
        <f t="array" ref="X7460">_xlfn.IFS(W7460&lt;=3, "Q1", W7460&lt;=6, "Q2", W7460&lt;=9, "Q3", W7460&lt;=12, "Q4")</f>
        <v>Q2</v>
      </c>
      <c r="Y7460" s="4">
        <f t="shared" si="466"/>
        <v>10.000000000000002</v>
      </c>
      <c r="Z7460" t="str">
        <f t="shared" si="467"/>
        <v>April</v>
      </c>
    </row>
    <row r="7461" spans="1:26" x14ac:dyDescent="0.3">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c r="V7461">
        <f t="shared" si="464"/>
        <v>2</v>
      </c>
      <c r="W7461">
        <f t="shared" si="465"/>
        <v>4</v>
      </c>
      <c r="X7461" t="str" cm="1">
        <f t="array" ref="X7461">_xlfn.IFS(W7461&lt;=3, "Q1", W7461&lt;=6, "Q2", W7461&lt;=9, "Q3", W7461&lt;=12, "Q4")</f>
        <v>Q2</v>
      </c>
      <c r="Y7461" s="4">
        <f t="shared" si="466"/>
        <v>24.000000000000004</v>
      </c>
      <c r="Z7461" t="str">
        <f t="shared" si="467"/>
        <v>April</v>
      </c>
    </row>
    <row r="7462" spans="1:26" x14ac:dyDescent="0.3">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c r="V7462">
        <f t="shared" si="464"/>
        <v>3</v>
      </c>
      <c r="W7462">
        <f t="shared" si="465"/>
        <v>4</v>
      </c>
      <c r="X7462" t="str" cm="1">
        <f t="array" ref="X7462">_xlfn.IFS(W7462&lt;=3, "Q1", W7462&lt;=6, "Q2", W7462&lt;=9, "Q3", W7462&lt;=12, "Q4")</f>
        <v>Q2</v>
      </c>
      <c r="Y7462" s="4">
        <f t="shared" si="466"/>
        <v>33.75</v>
      </c>
      <c r="Z7462" t="str">
        <f t="shared" si="467"/>
        <v>April</v>
      </c>
    </row>
    <row r="7463" spans="1:26" x14ac:dyDescent="0.3">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c r="V7463">
        <f t="shared" si="464"/>
        <v>3</v>
      </c>
      <c r="W7463">
        <f t="shared" si="465"/>
        <v>4</v>
      </c>
      <c r="X7463" t="str" cm="1">
        <f t="array" ref="X7463">_xlfn.IFS(W7463&lt;=3, "Q1", W7463&lt;=6, "Q2", W7463&lt;=9, "Q3", W7463&lt;=12, "Q4")</f>
        <v>Q2</v>
      </c>
      <c r="Y7463" s="4">
        <f t="shared" si="466"/>
        <v>46</v>
      </c>
      <c r="Z7463" t="str">
        <f t="shared" si="467"/>
        <v>April</v>
      </c>
    </row>
    <row r="7464" spans="1:26" x14ac:dyDescent="0.3">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c r="V7464">
        <f t="shared" si="464"/>
        <v>2</v>
      </c>
      <c r="W7464">
        <f t="shared" si="465"/>
        <v>2</v>
      </c>
      <c r="X7464" t="str" cm="1">
        <f t="array" ref="X7464">_xlfn.IFS(W7464&lt;=3, "Q1", W7464&lt;=6, "Q2", W7464&lt;=9, "Q3", W7464&lt;=12, "Q4")</f>
        <v>Q1</v>
      </c>
      <c r="Y7464" s="4">
        <f t="shared" si="466"/>
        <v>15</v>
      </c>
      <c r="Z7464" t="str">
        <f t="shared" si="467"/>
        <v>February</v>
      </c>
    </row>
    <row r="7465" spans="1:26" x14ac:dyDescent="0.3">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c r="V7465">
        <f t="shared" si="464"/>
        <v>7</v>
      </c>
      <c r="W7465">
        <f t="shared" si="465"/>
        <v>9</v>
      </c>
      <c r="X7465" t="str" cm="1">
        <f t="array" ref="X7465">_xlfn.IFS(W7465&lt;=3, "Q1", W7465&lt;=6, "Q2", W7465&lt;=9, "Q3", W7465&lt;=12, "Q4")</f>
        <v>Q3</v>
      </c>
      <c r="Y7465" s="4">
        <f t="shared" si="466"/>
        <v>25</v>
      </c>
      <c r="Z7465" t="str">
        <f t="shared" si="467"/>
        <v>September</v>
      </c>
    </row>
    <row r="7466" spans="1:26" x14ac:dyDescent="0.3">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c r="V7466">
        <f t="shared" si="464"/>
        <v>7</v>
      </c>
      <c r="W7466">
        <f t="shared" si="465"/>
        <v>9</v>
      </c>
      <c r="X7466" t="str" cm="1">
        <f t="array" ref="X7466">_xlfn.IFS(W7466&lt;=3, "Q1", W7466&lt;=6, "Q2", W7466&lt;=9, "Q3", W7466&lt;=12, "Q4")</f>
        <v>Q3</v>
      </c>
      <c r="Y7466" s="4">
        <f t="shared" si="466"/>
        <v>44.999999999999993</v>
      </c>
      <c r="Z7466" t="str">
        <f t="shared" si="467"/>
        <v>September</v>
      </c>
    </row>
    <row r="7467" spans="1:26" x14ac:dyDescent="0.3">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c r="V7467">
        <f t="shared" si="464"/>
        <v>7</v>
      </c>
      <c r="W7467">
        <f t="shared" si="465"/>
        <v>9</v>
      </c>
      <c r="X7467" t="str" cm="1">
        <f t="array" ref="X7467">_xlfn.IFS(W7467&lt;=3, "Q1", W7467&lt;=6, "Q2", W7467&lt;=9, "Q3", W7467&lt;=12, "Q4")</f>
        <v>Q3</v>
      </c>
      <c r="Y7467" s="4">
        <f t="shared" si="466"/>
        <v>25</v>
      </c>
      <c r="Z7467" t="str">
        <f t="shared" si="467"/>
        <v>September</v>
      </c>
    </row>
    <row r="7468" spans="1:26" x14ac:dyDescent="0.3">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c r="V7468">
        <f t="shared" si="464"/>
        <v>4</v>
      </c>
      <c r="W7468">
        <f t="shared" si="465"/>
        <v>5</v>
      </c>
      <c r="X7468" t="str" cm="1">
        <f t="array" ref="X7468">_xlfn.IFS(W7468&lt;=3, "Q1", W7468&lt;=6, "Q2", W7468&lt;=9, "Q3", W7468&lt;=12, "Q4")</f>
        <v>Q2</v>
      </c>
      <c r="Y7468" s="4">
        <f t="shared" si="466"/>
        <v>26.999999999999996</v>
      </c>
      <c r="Z7468" t="str">
        <f t="shared" si="467"/>
        <v>May</v>
      </c>
    </row>
    <row r="7469" spans="1:26" x14ac:dyDescent="0.3">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c r="V7469">
        <f t="shared" si="464"/>
        <v>4</v>
      </c>
      <c r="W7469">
        <f t="shared" si="465"/>
        <v>11</v>
      </c>
      <c r="X7469" t="str" cm="1">
        <f t="array" ref="X7469">_xlfn.IFS(W7469&lt;=3, "Q1", W7469&lt;=6, "Q2", W7469&lt;=9, "Q3", W7469&lt;=12, "Q4")</f>
        <v>Q4</v>
      </c>
      <c r="Y7469" s="4">
        <f t="shared" si="466"/>
        <v>34</v>
      </c>
      <c r="Z7469" t="str">
        <f t="shared" si="467"/>
        <v>November</v>
      </c>
    </row>
    <row r="7470" spans="1:26" x14ac:dyDescent="0.3">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c r="V7470">
        <f t="shared" si="464"/>
        <v>5</v>
      </c>
      <c r="W7470">
        <f t="shared" si="465"/>
        <v>9</v>
      </c>
      <c r="X7470" t="str" cm="1">
        <f t="array" ref="X7470">_xlfn.IFS(W7470&lt;=3, "Q1", W7470&lt;=6, "Q2", W7470&lt;=9, "Q3", W7470&lt;=12, "Q4")</f>
        <v>Q3</v>
      </c>
      <c r="Y7470" s="4">
        <f t="shared" si="466"/>
        <v>47</v>
      </c>
      <c r="Z7470" t="str">
        <f t="shared" si="467"/>
        <v>September</v>
      </c>
    </row>
    <row r="7471" spans="1:26" x14ac:dyDescent="0.3">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c r="V7471">
        <f t="shared" si="464"/>
        <v>5</v>
      </c>
      <c r="W7471">
        <f t="shared" si="465"/>
        <v>9</v>
      </c>
      <c r="X7471" t="str" cm="1">
        <f t="array" ref="X7471">_xlfn.IFS(W7471&lt;=3, "Q1", W7471&lt;=6, "Q2", W7471&lt;=9, "Q3", W7471&lt;=12, "Q4")</f>
        <v>Q3</v>
      </c>
      <c r="Y7471" s="4">
        <f t="shared" si="466"/>
        <v>42.999999999999993</v>
      </c>
      <c r="Z7471" t="str">
        <f t="shared" si="467"/>
        <v>September</v>
      </c>
    </row>
    <row r="7472" spans="1:26" x14ac:dyDescent="0.3">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c r="V7472">
        <f t="shared" si="464"/>
        <v>5</v>
      </c>
      <c r="W7472">
        <f t="shared" si="465"/>
        <v>9</v>
      </c>
      <c r="X7472" t="str" cm="1">
        <f t="array" ref="X7472">_xlfn.IFS(W7472&lt;=3, "Q1", W7472&lt;=6, "Q2", W7472&lt;=9, "Q3", W7472&lt;=12, "Q4")</f>
        <v>Q3</v>
      </c>
      <c r="Y7472" s="4">
        <f t="shared" si="466"/>
        <v>-80</v>
      </c>
      <c r="Z7472" t="str">
        <f t="shared" si="467"/>
        <v>September</v>
      </c>
    </row>
    <row r="7473" spans="1:26" x14ac:dyDescent="0.3">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c r="V7473">
        <f t="shared" si="464"/>
        <v>5</v>
      </c>
      <c r="W7473">
        <f t="shared" si="465"/>
        <v>9</v>
      </c>
      <c r="X7473" t="str" cm="1">
        <f t="array" ref="X7473">_xlfn.IFS(W7473&lt;=3, "Q1", W7473&lt;=6, "Q2", W7473&lt;=9, "Q3", W7473&lt;=12, "Q4")</f>
        <v>Q3</v>
      </c>
      <c r="Y7473" s="4">
        <f t="shared" si="466"/>
        <v>-20</v>
      </c>
      <c r="Z7473" t="str">
        <f t="shared" si="467"/>
        <v>September</v>
      </c>
    </row>
    <row r="7474" spans="1:26" x14ac:dyDescent="0.3">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c r="V7474">
        <f t="shared" si="464"/>
        <v>2</v>
      </c>
      <c r="W7474">
        <f t="shared" si="465"/>
        <v>7</v>
      </c>
      <c r="X7474" t="str" cm="1">
        <f t="array" ref="X7474">_xlfn.IFS(W7474&lt;=3, "Q1", W7474&lt;=6, "Q2", W7474&lt;=9, "Q3", W7474&lt;=12, "Q4")</f>
        <v>Q3</v>
      </c>
      <c r="Y7474" s="4">
        <f t="shared" si="466"/>
        <v>30</v>
      </c>
      <c r="Z7474" t="str">
        <f t="shared" si="467"/>
        <v>July</v>
      </c>
    </row>
    <row r="7475" spans="1:26" x14ac:dyDescent="0.3">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c r="V7475">
        <f t="shared" si="464"/>
        <v>5</v>
      </c>
      <c r="W7475">
        <f t="shared" si="465"/>
        <v>4</v>
      </c>
      <c r="X7475" t="str" cm="1">
        <f t="array" ref="X7475">_xlfn.IFS(W7475&lt;=3, "Q1", W7475&lt;=6, "Q2", W7475&lt;=9, "Q3", W7475&lt;=12, "Q4")</f>
        <v>Q2</v>
      </c>
      <c r="Y7475" s="4">
        <f t="shared" si="466"/>
        <v>23.75</v>
      </c>
      <c r="Z7475" t="str">
        <f t="shared" si="467"/>
        <v>April</v>
      </c>
    </row>
    <row r="7476" spans="1:26" x14ac:dyDescent="0.3">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c r="V7476">
        <f t="shared" si="464"/>
        <v>4</v>
      </c>
      <c r="W7476">
        <f t="shared" si="465"/>
        <v>1</v>
      </c>
      <c r="X7476" t="str" cm="1">
        <f t="array" ref="X7476">_xlfn.IFS(W7476&lt;=3, "Q1", W7476&lt;=6, "Q2", W7476&lt;=9, "Q3", W7476&lt;=12, "Q4")</f>
        <v>Q1</v>
      </c>
      <c r="Y7476" s="4">
        <f t="shared" si="466"/>
        <v>28.999999999999996</v>
      </c>
      <c r="Z7476" t="str">
        <f t="shared" si="467"/>
        <v>January</v>
      </c>
    </row>
    <row r="7477" spans="1:26" x14ac:dyDescent="0.3">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c r="V7477">
        <f t="shared" si="464"/>
        <v>4</v>
      </c>
      <c r="W7477">
        <f t="shared" si="465"/>
        <v>1</v>
      </c>
      <c r="X7477" t="str" cm="1">
        <f t="array" ref="X7477">_xlfn.IFS(W7477&lt;=3, "Q1", W7477&lt;=6, "Q2", W7477&lt;=9, "Q3", W7477&lt;=12, "Q4")</f>
        <v>Q1</v>
      </c>
      <c r="Y7477" s="4">
        <f t="shared" si="466"/>
        <v>44.999999999999993</v>
      </c>
      <c r="Z7477" t="str">
        <f t="shared" si="467"/>
        <v>January</v>
      </c>
    </row>
    <row r="7478" spans="1:26" x14ac:dyDescent="0.3">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c r="V7478">
        <f t="shared" si="464"/>
        <v>4</v>
      </c>
      <c r="W7478">
        <f t="shared" si="465"/>
        <v>1</v>
      </c>
      <c r="X7478" t="str" cm="1">
        <f t="array" ref="X7478">_xlfn.IFS(W7478&lt;=3, "Q1", W7478&lt;=6, "Q2", W7478&lt;=9, "Q3", W7478&lt;=12, "Q4")</f>
        <v>Q1</v>
      </c>
      <c r="Y7478" s="4">
        <f t="shared" si="466"/>
        <v>26.999999999999996</v>
      </c>
      <c r="Z7478" t="str">
        <f t="shared" si="467"/>
        <v>January</v>
      </c>
    </row>
    <row r="7479" spans="1:26" x14ac:dyDescent="0.3">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c r="V7479">
        <f t="shared" si="464"/>
        <v>4</v>
      </c>
      <c r="W7479">
        <f t="shared" si="465"/>
        <v>1</v>
      </c>
      <c r="X7479" t="str" cm="1">
        <f t="array" ref="X7479">_xlfn.IFS(W7479&lt;=3, "Q1", W7479&lt;=6, "Q2", W7479&lt;=9, "Q3", W7479&lt;=12, "Q4")</f>
        <v>Q1</v>
      </c>
      <c r="Y7479" s="4">
        <f t="shared" si="466"/>
        <v>28.999999999999996</v>
      </c>
      <c r="Z7479" t="str">
        <f t="shared" si="467"/>
        <v>January</v>
      </c>
    </row>
    <row r="7480" spans="1:26" x14ac:dyDescent="0.3">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c r="V7480">
        <f t="shared" si="464"/>
        <v>4</v>
      </c>
      <c r="W7480">
        <f t="shared" si="465"/>
        <v>1</v>
      </c>
      <c r="X7480" t="str" cm="1">
        <f t="array" ref="X7480">_xlfn.IFS(W7480&lt;=3, "Q1", W7480&lt;=6, "Q2", W7480&lt;=9, "Q3", W7480&lt;=12, "Q4")</f>
        <v>Q1</v>
      </c>
      <c r="Y7480" s="4">
        <f t="shared" si="466"/>
        <v>26.999999999999996</v>
      </c>
      <c r="Z7480" t="str">
        <f t="shared" si="467"/>
        <v>January</v>
      </c>
    </row>
    <row r="7481" spans="1:26" x14ac:dyDescent="0.3">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c r="V7481">
        <f t="shared" si="464"/>
        <v>4</v>
      </c>
      <c r="W7481">
        <f t="shared" si="465"/>
        <v>1</v>
      </c>
      <c r="X7481" t="str" cm="1">
        <f t="array" ref="X7481">_xlfn.IFS(W7481&lt;=3, "Q1", W7481&lt;=6, "Q2", W7481&lt;=9, "Q3", W7481&lt;=12, "Q4")</f>
        <v>Q1</v>
      </c>
      <c r="Y7481" s="4">
        <f t="shared" si="466"/>
        <v>0.99999999999999989</v>
      </c>
      <c r="Z7481" t="str">
        <f t="shared" si="467"/>
        <v>January</v>
      </c>
    </row>
    <row r="7482" spans="1:26" x14ac:dyDescent="0.3">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c r="V7482">
        <f t="shared" si="464"/>
        <v>4</v>
      </c>
      <c r="W7482">
        <f t="shared" si="465"/>
        <v>1</v>
      </c>
      <c r="X7482" t="str" cm="1">
        <f t="array" ref="X7482">_xlfn.IFS(W7482&lt;=3, "Q1", W7482&lt;=6, "Q2", W7482&lt;=9, "Q3", W7482&lt;=12, "Q4")</f>
        <v>Q1</v>
      </c>
      <c r="Y7482" s="4">
        <f t="shared" si="466"/>
        <v>46</v>
      </c>
      <c r="Z7482" t="str">
        <f t="shared" si="467"/>
        <v>January</v>
      </c>
    </row>
    <row r="7483" spans="1:26" x14ac:dyDescent="0.3">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c r="V7483">
        <f t="shared" si="464"/>
        <v>2</v>
      </c>
      <c r="W7483">
        <f t="shared" si="465"/>
        <v>9</v>
      </c>
      <c r="X7483" t="str" cm="1">
        <f t="array" ref="X7483">_xlfn.IFS(W7483&lt;=3, "Q1", W7483&lt;=6, "Q2", W7483&lt;=9, "Q3", W7483&lt;=12, "Q4")</f>
        <v>Q3</v>
      </c>
      <c r="Y7483" s="4">
        <f t="shared" si="466"/>
        <v>45.000000000000007</v>
      </c>
      <c r="Z7483" t="str">
        <f t="shared" si="467"/>
        <v>September</v>
      </c>
    </row>
    <row r="7484" spans="1:26" x14ac:dyDescent="0.3">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c r="V7484">
        <f t="shared" si="464"/>
        <v>7</v>
      </c>
      <c r="W7484">
        <f t="shared" si="465"/>
        <v>9</v>
      </c>
      <c r="X7484" t="str" cm="1">
        <f t="array" ref="X7484">_xlfn.IFS(W7484&lt;=3, "Q1", W7484&lt;=6, "Q2", W7484&lt;=9, "Q3", W7484&lt;=12, "Q4")</f>
        <v>Q3</v>
      </c>
      <c r="Y7484" s="4">
        <f t="shared" si="466"/>
        <v>37.500000000000007</v>
      </c>
      <c r="Z7484" t="str">
        <f t="shared" si="467"/>
        <v>September</v>
      </c>
    </row>
    <row r="7485" spans="1:26" x14ac:dyDescent="0.3">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c r="V7485">
        <f t="shared" si="464"/>
        <v>2</v>
      </c>
      <c r="W7485">
        <f t="shared" si="465"/>
        <v>12</v>
      </c>
      <c r="X7485" t="str" cm="1">
        <f t="array" ref="X7485">_xlfn.IFS(W7485&lt;=3, "Q1", W7485&lt;=6, "Q2", W7485&lt;=9, "Q3", W7485&lt;=12, "Q4")</f>
        <v>Q4</v>
      </c>
      <c r="Y7485" s="4">
        <f t="shared" si="466"/>
        <v>-24.285714285714281</v>
      </c>
      <c r="Z7485" t="str">
        <f t="shared" si="467"/>
        <v>December</v>
      </c>
    </row>
    <row r="7486" spans="1:26" x14ac:dyDescent="0.3">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c r="V7486">
        <f t="shared" si="464"/>
        <v>5</v>
      </c>
      <c r="W7486">
        <f t="shared" si="465"/>
        <v>12</v>
      </c>
      <c r="X7486" t="str" cm="1">
        <f t="array" ref="X7486">_xlfn.IFS(W7486&lt;=3, "Q1", W7486&lt;=6, "Q2", W7486&lt;=9, "Q3", W7486&lt;=12, "Q4")</f>
        <v>Q4</v>
      </c>
      <c r="Y7486" s="4">
        <f t="shared" si="466"/>
        <v>35</v>
      </c>
      <c r="Z7486" t="str">
        <f t="shared" si="467"/>
        <v>December</v>
      </c>
    </row>
    <row r="7487" spans="1:26" x14ac:dyDescent="0.3">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c r="V7487">
        <f t="shared" si="464"/>
        <v>5</v>
      </c>
      <c r="W7487">
        <f t="shared" si="465"/>
        <v>12</v>
      </c>
      <c r="X7487" t="str" cm="1">
        <f t="array" ref="X7487">_xlfn.IFS(W7487&lt;=3, "Q1", W7487&lt;=6, "Q2", W7487&lt;=9, "Q3", W7487&lt;=12, "Q4")</f>
        <v>Q4</v>
      </c>
      <c r="Y7487" s="4">
        <f t="shared" si="466"/>
        <v>49.000000000000007</v>
      </c>
      <c r="Z7487" t="str">
        <f t="shared" si="467"/>
        <v>December</v>
      </c>
    </row>
    <row r="7488" spans="1:26" x14ac:dyDescent="0.3">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c r="V7488">
        <f t="shared" si="464"/>
        <v>5</v>
      </c>
      <c r="W7488">
        <f t="shared" si="465"/>
        <v>12</v>
      </c>
      <c r="X7488" t="str" cm="1">
        <f t="array" ref="X7488">_xlfn.IFS(W7488&lt;=3, "Q1", W7488&lt;=6, "Q2", W7488&lt;=9, "Q3", W7488&lt;=12, "Q4")</f>
        <v>Q4</v>
      </c>
      <c r="Y7488" s="4">
        <f t="shared" si="466"/>
        <v>49</v>
      </c>
      <c r="Z7488" t="str">
        <f t="shared" si="467"/>
        <v>December</v>
      </c>
    </row>
    <row r="7489" spans="1:26" x14ac:dyDescent="0.3">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c r="V7489">
        <f t="shared" si="464"/>
        <v>5</v>
      </c>
      <c r="W7489">
        <f t="shared" si="465"/>
        <v>12</v>
      </c>
      <c r="X7489" t="str" cm="1">
        <f t="array" ref="X7489">_xlfn.IFS(W7489&lt;=3, "Q1", W7489&lt;=6, "Q2", W7489&lt;=9, "Q3", W7489&lt;=12, "Q4")</f>
        <v>Q4</v>
      </c>
      <c r="Y7489" s="4">
        <f t="shared" si="466"/>
        <v>23</v>
      </c>
      <c r="Z7489" t="str">
        <f t="shared" si="467"/>
        <v>December</v>
      </c>
    </row>
    <row r="7490" spans="1:26" x14ac:dyDescent="0.3">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c r="V7490">
        <f t="shared" si="464"/>
        <v>5</v>
      </c>
      <c r="W7490">
        <f t="shared" si="465"/>
        <v>12</v>
      </c>
      <c r="X7490" t="str" cm="1">
        <f t="array" ref="X7490">_xlfn.IFS(W7490&lt;=3, "Q1", W7490&lt;=6, "Q2", W7490&lt;=9, "Q3", W7490&lt;=12, "Q4")</f>
        <v>Q4</v>
      </c>
      <c r="Y7490" s="4">
        <f t="shared" si="466"/>
        <v>-10</v>
      </c>
      <c r="Z7490" t="str">
        <f t="shared" si="467"/>
        <v>December</v>
      </c>
    </row>
    <row r="7491" spans="1:26" x14ac:dyDescent="0.3">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c r="V7491">
        <f t="shared" ref="V7491:V7554" si="468">D7491-C7491</f>
        <v>4</v>
      </c>
      <c r="W7491">
        <f t="shared" ref="W7491:W7554" si="469">MONTH(C7491)</f>
        <v>11</v>
      </c>
      <c r="X7491" t="str" cm="1">
        <f t="array" ref="X7491">_xlfn.IFS(W7491&lt;=3, "Q1", W7491&lt;=6, "Q2", W7491&lt;=9, "Q3", W7491&lt;=12, "Q4")</f>
        <v>Q4</v>
      </c>
      <c r="Y7491" s="4">
        <f t="shared" ref="Y7491:Y7554" si="470">(U7491/R7491)*100</f>
        <v>47.999999999999993</v>
      </c>
      <c r="Z7491" t="str">
        <f t="shared" ref="Z7491:Z7554" si="471">TEXT(C7491, "mmmm")</f>
        <v>November</v>
      </c>
    </row>
    <row r="7492" spans="1:26" x14ac:dyDescent="0.3">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c r="V7492">
        <f t="shared" si="468"/>
        <v>6</v>
      </c>
      <c r="W7492">
        <f t="shared" si="469"/>
        <v>9</v>
      </c>
      <c r="X7492" t="str" cm="1">
        <f t="array" ref="X7492">_xlfn.IFS(W7492&lt;=3, "Q1", W7492&lt;=6, "Q2", W7492&lt;=9, "Q3", W7492&lt;=12, "Q4")</f>
        <v>Q3</v>
      </c>
      <c r="Y7492" s="4">
        <f t="shared" si="470"/>
        <v>30.999999999999993</v>
      </c>
      <c r="Z7492" t="str">
        <f t="shared" si="471"/>
        <v>September</v>
      </c>
    </row>
    <row r="7493" spans="1:26" x14ac:dyDescent="0.3">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c r="V7493">
        <f t="shared" si="468"/>
        <v>0</v>
      </c>
      <c r="W7493">
        <f t="shared" si="469"/>
        <v>11</v>
      </c>
      <c r="X7493" t="str" cm="1">
        <f t="array" ref="X7493">_xlfn.IFS(W7493&lt;=3, "Q1", W7493&lt;=6, "Q2", W7493&lt;=9, "Q3", W7493&lt;=12, "Q4")</f>
        <v>Q4</v>
      </c>
      <c r="Y7493" s="4">
        <f t="shared" si="470"/>
        <v>5</v>
      </c>
      <c r="Z7493" t="str">
        <f t="shared" si="471"/>
        <v>November</v>
      </c>
    </row>
    <row r="7494" spans="1:26" x14ac:dyDescent="0.3">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c r="V7494">
        <f t="shared" si="468"/>
        <v>5</v>
      </c>
      <c r="W7494">
        <f t="shared" si="469"/>
        <v>9</v>
      </c>
      <c r="X7494" t="str" cm="1">
        <f t="array" ref="X7494">_xlfn.IFS(W7494&lt;=3, "Q1", W7494&lt;=6, "Q2", W7494&lt;=9, "Q3", W7494&lt;=12, "Q4")</f>
        <v>Q3</v>
      </c>
      <c r="Y7494" s="4">
        <f t="shared" si="470"/>
        <v>31.25</v>
      </c>
      <c r="Z7494" t="str">
        <f t="shared" si="471"/>
        <v>September</v>
      </c>
    </row>
    <row r="7495" spans="1:26" x14ac:dyDescent="0.3">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c r="V7495">
        <f t="shared" si="468"/>
        <v>5</v>
      </c>
      <c r="W7495">
        <f t="shared" si="469"/>
        <v>9</v>
      </c>
      <c r="X7495" t="str" cm="1">
        <f t="array" ref="X7495">_xlfn.IFS(W7495&lt;=3, "Q1", W7495&lt;=6, "Q2", W7495&lt;=9, "Q3", W7495&lt;=12, "Q4")</f>
        <v>Q3</v>
      </c>
      <c r="Y7495" s="4">
        <f t="shared" si="470"/>
        <v>-12.857142857142856</v>
      </c>
      <c r="Z7495" t="str">
        <f t="shared" si="471"/>
        <v>September</v>
      </c>
    </row>
    <row r="7496" spans="1:26" x14ac:dyDescent="0.3">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c r="V7496">
        <f t="shared" si="468"/>
        <v>5</v>
      </c>
      <c r="W7496">
        <f t="shared" si="469"/>
        <v>9</v>
      </c>
      <c r="X7496" t="str" cm="1">
        <f t="array" ref="X7496">_xlfn.IFS(W7496&lt;=3, "Q1", W7496&lt;=6, "Q2", W7496&lt;=9, "Q3", W7496&lt;=12, "Q4")</f>
        <v>Q3</v>
      </c>
      <c r="Y7496" s="4">
        <f t="shared" si="470"/>
        <v>-270</v>
      </c>
      <c r="Z7496" t="str">
        <f t="shared" si="471"/>
        <v>September</v>
      </c>
    </row>
    <row r="7497" spans="1:26" x14ac:dyDescent="0.3">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c r="V7497">
        <f t="shared" si="468"/>
        <v>4</v>
      </c>
      <c r="W7497">
        <f t="shared" si="469"/>
        <v>7</v>
      </c>
      <c r="X7497" t="str" cm="1">
        <f t="array" ref="X7497">_xlfn.IFS(W7497&lt;=3, "Q1", W7497&lt;=6, "Q2", W7497&lt;=9, "Q3", W7497&lt;=12, "Q4")</f>
        <v>Q3</v>
      </c>
      <c r="Y7497" s="4">
        <f t="shared" si="470"/>
        <v>32.499999999999993</v>
      </c>
      <c r="Z7497" t="str">
        <f t="shared" si="471"/>
        <v>July</v>
      </c>
    </row>
    <row r="7498" spans="1:26" x14ac:dyDescent="0.3">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c r="V7498">
        <f t="shared" si="468"/>
        <v>4</v>
      </c>
      <c r="W7498">
        <f t="shared" si="469"/>
        <v>7</v>
      </c>
      <c r="X7498" t="str" cm="1">
        <f t="array" ref="X7498">_xlfn.IFS(W7498&lt;=3, "Q1", W7498&lt;=6, "Q2", W7498&lt;=9, "Q3", W7498&lt;=12, "Q4")</f>
        <v>Q3</v>
      </c>
      <c r="Y7498" s="4">
        <f t="shared" si="470"/>
        <v>18</v>
      </c>
      <c r="Z7498" t="str">
        <f t="shared" si="471"/>
        <v>July</v>
      </c>
    </row>
    <row r="7499" spans="1:26" x14ac:dyDescent="0.3">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c r="V7499">
        <f t="shared" si="468"/>
        <v>4</v>
      </c>
      <c r="W7499">
        <f t="shared" si="469"/>
        <v>7</v>
      </c>
      <c r="X7499" t="str" cm="1">
        <f t="array" ref="X7499">_xlfn.IFS(W7499&lt;=3, "Q1", W7499&lt;=6, "Q2", W7499&lt;=9, "Q3", W7499&lt;=12, "Q4")</f>
        <v>Q3</v>
      </c>
      <c r="Y7499" s="4">
        <f t="shared" si="470"/>
        <v>47</v>
      </c>
      <c r="Z7499" t="str">
        <f t="shared" si="471"/>
        <v>July</v>
      </c>
    </row>
    <row r="7500" spans="1:26" x14ac:dyDescent="0.3">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c r="V7500">
        <f t="shared" si="468"/>
        <v>4</v>
      </c>
      <c r="W7500">
        <f t="shared" si="469"/>
        <v>7</v>
      </c>
      <c r="X7500" t="str" cm="1">
        <f t="array" ref="X7500">_xlfn.IFS(W7500&lt;=3, "Q1", W7500&lt;=6, "Q2", W7500&lt;=9, "Q3", W7500&lt;=12, "Q4")</f>
        <v>Q3</v>
      </c>
      <c r="Y7500" s="4">
        <f t="shared" si="470"/>
        <v>28.999999999999996</v>
      </c>
      <c r="Z7500" t="str">
        <f t="shared" si="471"/>
        <v>July</v>
      </c>
    </row>
    <row r="7501" spans="1:26" x14ac:dyDescent="0.3">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c r="V7501">
        <f t="shared" si="468"/>
        <v>4</v>
      </c>
      <c r="W7501">
        <f t="shared" si="469"/>
        <v>7</v>
      </c>
      <c r="X7501" t="str" cm="1">
        <f t="array" ref="X7501">_xlfn.IFS(W7501&lt;=3, "Q1", W7501&lt;=6, "Q2", W7501&lt;=9, "Q3", W7501&lt;=12, "Q4")</f>
        <v>Q3</v>
      </c>
      <c r="Y7501" s="4">
        <f t="shared" si="470"/>
        <v>42</v>
      </c>
      <c r="Z7501" t="str">
        <f t="shared" si="471"/>
        <v>July</v>
      </c>
    </row>
    <row r="7502" spans="1:26" x14ac:dyDescent="0.3">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c r="V7502">
        <f t="shared" si="468"/>
        <v>4</v>
      </c>
      <c r="W7502">
        <f t="shared" si="469"/>
        <v>7</v>
      </c>
      <c r="X7502" t="str" cm="1">
        <f t="array" ref="X7502">_xlfn.IFS(W7502&lt;=3, "Q1", W7502&lt;=6, "Q2", W7502&lt;=9, "Q3", W7502&lt;=12, "Q4")</f>
        <v>Q3</v>
      </c>
      <c r="Y7502" s="4">
        <f t="shared" si="470"/>
        <v>14.000000000000002</v>
      </c>
      <c r="Z7502" t="str">
        <f t="shared" si="471"/>
        <v>July</v>
      </c>
    </row>
    <row r="7503" spans="1:26" x14ac:dyDescent="0.3">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c r="V7503">
        <f t="shared" si="468"/>
        <v>4</v>
      </c>
      <c r="W7503">
        <f t="shared" si="469"/>
        <v>7</v>
      </c>
      <c r="X7503" t="str" cm="1">
        <f t="array" ref="X7503">_xlfn.IFS(W7503&lt;=3, "Q1", W7503&lt;=6, "Q2", W7503&lt;=9, "Q3", W7503&lt;=12, "Q4")</f>
        <v>Q3</v>
      </c>
      <c r="Y7503" s="4">
        <f t="shared" si="470"/>
        <v>11.25</v>
      </c>
      <c r="Z7503" t="str">
        <f t="shared" si="471"/>
        <v>July</v>
      </c>
    </row>
    <row r="7504" spans="1:26" x14ac:dyDescent="0.3">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c r="V7504">
        <f t="shared" si="468"/>
        <v>0</v>
      </c>
      <c r="W7504">
        <f t="shared" si="469"/>
        <v>3</v>
      </c>
      <c r="X7504" t="str" cm="1">
        <f t="array" ref="X7504">_xlfn.IFS(W7504&lt;=3, "Q1", W7504&lt;=6, "Q2", W7504&lt;=9, "Q3", W7504&lt;=12, "Q4")</f>
        <v>Q1</v>
      </c>
      <c r="Y7504" s="4">
        <f t="shared" si="470"/>
        <v>34</v>
      </c>
      <c r="Z7504" t="str">
        <f t="shared" si="471"/>
        <v>March</v>
      </c>
    </row>
    <row r="7505" spans="1:26" x14ac:dyDescent="0.3">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c r="V7505">
        <f t="shared" si="468"/>
        <v>0</v>
      </c>
      <c r="W7505">
        <f t="shared" si="469"/>
        <v>3</v>
      </c>
      <c r="X7505" t="str" cm="1">
        <f t="array" ref="X7505">_xlfn.IFS(W7505&lt;=3, "Q1", W7505&lt;=6, "Q2", W7505&lt;=9, "Q3", W7505&lt;=12, "Q4")</f>
        <v>Q1</v>
      </c>
      <c r="Y7505" s="4">
        <f t="shared" si="470"/>
        <v>11.25</v>
      </c>
      <c r="Z7505" t="str">
        <f t="shared" si="471"/>
        <v>March</v>
      </c>
    </row>
    <row r="7506" spans="1:26" x14ac:dyDescent="0.3">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c r="V7506">
        <f t="shared" si="468"/>
        <v>4</v>
      </c>
      <c r="W7506">
        <f t="shared" si="469"/>
        <v>1</v>
      </c>
      <c r="X7506" t="str" cm="1">
        <f t="array" ref="X7506">_xlfn.IFS(W7506&lt;=3, "Q1", W7506&lt;=6, "Q2", W7506&lt;=9, "Q3", W7506&lt;=12, "Q4")</f>
        <v>Q1</v>
      </c>
      <c r="Y7506" s="4">
        <f t="shared" si="470"/>
        <v>50</v>
      </c>
      <c r="Z7506" t="str">
        <f t="shared" si="471"/>
        <v>January</v>
      </c>
    </row>
    <row r="7507" spans="1:26" x14ac:dyDescent="0.3">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c r="V7507">
        <f t="shared" si="468"/>
        <v>5</v>
      </c>
      <c r="W7507">
        <f t="shared" si="469"/>
        <v>6</v>
      </c>
      <c r="X7507" t="str" cm="1">
        <f t="array" ref="X7507">_xlfn.IFS(W7507&lt;=3, "Q1", W7507&lt;=6, "Q2", W7507&lt;=9, "Q3", W7507&lt;=12, "Q4")</f>
        <v>Q2</v>
      </c>
      <c r="Y7507" s="4">
        <f t="shared" si="470"/>
        <v>-155</v>
      </c>
      <c r="Z7507" t="str">
        <f t="shared" si="471"/>
        <v>June</v>
      </c>
    </row>
    <row r="7508" spans="1:26" x14ac:dyDescent="0.3">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c r="V7508">
        <f t="shared" si="468"/>
        <v>4</v>
      </c>
      <c r="W7508">
        <f t="shared" si="469"/>
        <v>11</v>
      </c>
      <c r="X7508" t="str" cm="1">
        <f t="array" ref="X7508">_xlfn.IFS(W7508&lt;=3, "Q1", W7508&lt;=6, "Q2", W7508&lt;=9, "Q3", W7508&lt;=12, "Q4")</f>
        <v>Q4</v>
      </c>
      <c r="Y7508" s="4">
        <f t="shared" si="470"/>
        <v>11.25</v>
      </c>
      <c r="Z7508" t="str">
        <f t="shared" si="471"/>
        <v>November</v>
      </c>
    </row>
    <row r="7509" spans="1:26" x14ac:dyDescent="0.3">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c r="V7509">
        <f t="shared" si="468"/>
        <v>4</v>
      </c>
      <c r="W7509">
        <f t="shared" si="469"/>
        <v>11</v>
      </c>
      <c r="X7509" t="str" cm="1">
        <f t="array" ref="X7509">_xlfn.IFS(W7509&lt;=3, "Q1", W7509&lt;=6, "Q2", W7509&lt;=9, "Q3", W7509&lt;=12, "Q4")</f>
        <v>Q4</v>
      </c>
      <c r="Y7509" s="4">
        <f t="shared" si="470"/>
        <v>28.999999999999996</v>
      </c>
      <c r="Z7509" t="str">
        <f t="shared" si="471"/>
        <v>November</v>
      </c>
    </row>
    <row r="7510" spans="1:26" x14ac:dyDescent="0.3">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c r="V7510">
        <f t="shared" si="468"/>
        <v>4</v>
      </c>
      <c r="W7510">
        <f t="shared" si="469"/>
        <v>7</v>
      </c>
      <c r="X7510" t="str" cm="1">
        <f t="array" ref="X7510">_xlfn.IFS(W7510&lt;=3, "Q1", W7510&lt;=6, "Q2", W7510&lt;=9, "Q3", W7510&lt;=12, "Q4")</f>
        <v>Q3</v>
      </c>
      <c r="Y7510" s="4">
        <f t="shared" si="470"/>
        <v>36.25</v>
      </c>
      <c r="Z7510" t="str">
        <f t="shared" si="471"/>
        <v>July</v>
      </c>
    </row>
    <row r="7511" spans="1:26" x14ac:dyDescent="0.3">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c r="V7511">
        <f t="shared" si="468"/>
        <v>4</v>
      </c>
      <c r="W7511">
        <f t="shared" si="469"/>
        <v>7</v>
      </c>
      <c r="X7511" t="str" cm="1">
        <f t="array" ref="X7511">_xlfn.IFS(W7511&lt;=3, "Q1", W7511&lt;=6, "Q2", W7511&lt;=9, "Q3", W7511&lt;=12, "Q4")</f>
        <v>Q3</v>
      </c>
      <c r="Y7511" s="4">
        <f t="shared" si="470"/>
        <v>-20</v>
      </c>
      <c r="Z7511" t="str">
        <f t="shared" si="471"/>
        <v>July</v>
      </c>
    </row>
    <row r="7512" spans="1:26" x14ac:dyDescent="0.3">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c r="V7512">
        <f t="shared" si="468"/>
        <v>4</v>
      </c>
      <c r="W7512">
        <f t="shared" si="469"/>
        <v>7</v>
      </c>
      <c r="X7512" t="str" cm="1">
        <f t="array" ref="X7512">_xlfn.IFS(W7512&lt;=3, "Q1", W7512&lt;=6, "Q2", W7512&lt;=9, "Q3", W7512&lt;=12, "Q4")</f>
        <v>Q3</v>
      </c>
      <c r="Y7512" s="4">
        <f t="shared" si="470"/>
        <v>7.5</v>
      </c>
      <c r="Z7512" t="str">
        <f t="shared" si="471"/>
        <v>July</v>
      </c>
    </row>
    <row r="7513" spans="1:26" x14ac:dyDescent="0.3">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c r="V7513">
        <f t="shared" si="468"/>
        <v>4</v>
      </c>
      <c r="W7513">
        <f t="shared" si="469"/>
        <v>7</v>
      </c>
      <c r="X7513" t="str" cm="1">
        <f t="array" ref="X7513">_xlfn.IFS(W7513&lt;=3, "Q1", W7513&lt;=6, "Q2", W7513&lt;=9, "Q3", W7513&lt;=12, "Q4")</f>
        <v>Q3</v>
      </c>
      <c r="Y7513" s="4">
        <f t="shared" si="470"/>
        <v>37.5</v>
      </c>
      <c r="Z7513" t="str">
        <f t="shared" si="471"/>
        <v>July</v>
      </c>
    </row>
    <row r="7514" spans="1:26" x14ac:dyDescent="0.3">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c r="V7514">
        <f t="shared" si="468"/>
        <v>4</v>
      </c>
      <c r="W7514">
        <f t="shared" si="469"/>
        <v>7</v>
      </c>
      <c r="X7514" t="str" cm="1">
        <f t="array" ref="X7514">_xlfn.IFS(W7514&lt;=3, "Q1", W7514&lt;=6, "Q2", W7514&lt;=9, "Q3", W7514&lt;=12, "Q4")</f>
        <v>Q3</v>
      </c>
      <c r="Y7514" s="4">
        <f t="shared" si="470"/>
        <v>7.5</v>
      </c>
      <c r="Z7514" t="str">
        <f t="shared" si="471"/>
        <v>July</v>
      </c>
    </row>
    <row r="7515" spans="1:26" x14ac:dyDescent="0.3">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c r="V7515">
        <f t="shared" si="468"/>
        <v>4</v>
      </c>
      <c r="W7515">
        <f t="shared" si="469"/>
        <v>7</v>
      </c>
      <c r="X7515" t="str" cm="1">
        <f t="array" ref="X7515">_xlfn.IFS(W7515&lt;=3, "Q1", W7515&lt;=6, "Q2", W7515&lt;=9, "Q3", W7515&lt;=12, "Q4")</f>
        <v>Q3</v>
      </c>
      <c r="Y7515" s="4">
        <f t="shared" si="470"/>
        <v>16.25</v>
      </c>
      <c r="Z7515" t="str">
        <f t="shared" si="471"/>
        <v>July</v>
      </c>
    </row>
    <row r="7516" spans="1:26" x14ac:dyDescent="0.3">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c r="V7516">
        <f t="shared" si="468"/>
        <v>3</v>
      </c>
      <c r="W7516">
        <f t="shared" si="469"/>
        <v>12</v>
      </c>
      <c r="X7516" t="str" cm="1">
        <f t="array" ref="X7516">_xlfn.IFS(W7516&lt;=3, "Q1", W7516&lt;=6, "Q2", W7516&lt;=9, "Q3", W7516&lt;=12, "Q4")</f>
        <v>Q4</v>
      </c>
      <c r="Y7516" s="4">
        <f t="shared" si="470"/>
        <v>46</v>
      </c>
      <c r="Z7516" t="str">
        <f t="shared" si="471"/>
        <v>December</v>
      </c>
    </row>
    <row r="7517" spans="1:26" x14ac:dyDescent="0.3">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c r="V7517">
        <f t="shared" si="468"/>
        <v>3</v>
      </c>
      <c r="W7517">
        <f t="shared" si="469"/>
        <v>12</v>
      </c>
      <c r="X7517" t="str" cm="1">
        <f t="array" ref="X7517">_xlfn.IFS(W7517&lt;=3, "Q1", W7517&lt;=6, "Q2", W7517&lt;=9, "Q3", W7517&lt;=12, "Q4")</f>
        <v>Q4</v>
      </c>
      <c r="Y7517" s="4">
        <f t="shared" si="470"/>
        <v>28.999999999999996</v>
      </c>
      <c r="Z7517" t="str">
        <f t="shared" si="471"/>
        <v>December</v>
      </c>
    </row>
    <row r="7518" spans="1:26" x14ac:dyDescent="0.3">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c r="V7518">
        <f t="shared" si="468"/>
        <v>3</v>
      </c>
      <c r="W7518">
        <f t="shared" si="469"/>
        <v>12</v>
      </c>
      <c r="X7518" t="str" cm="1">
        <f t="array" ref="X7518">_xlfn.IFS(W7518&lt;=3, "Q1", W7518&lt;=6, "Q2", W7518&lt;=9, "Q3", W7518&lt;=12, "Q4")</f>
        <v>Q4</v>
      </c>
      <c r="Y7518" s="4">
        <f t="shared" si="470"/>
        <v>47</v>
      </c>
      <c r="Z7518" t="str">
        <f t="shared" si="471"/>
        <v>December</v>
      </c>
    </row>
    <row r="7519" spans="1:26" x14ac:dyDescent="0.3">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c r="V7519">
        <f t="shared" si="468"/>
        <v>3</v>
      </c>
      <c r="W7519">
        <f t="shared" si="469"/>
        <v>12</v>
      </c>
      <c r="X7519" t="str" cm="1">
        <f t="array" ref="X7519">_xlfn.IFS(W7519&lt;=3, "Q1", W7519&lt;=6, "Q2", W7519&lt;=9, "Q3", W7519&lt;=12, "Q4")</f>
        <v>Q4</v>
      </c>
      <c r="Y7519" s="4">
        <f t="shared" si="470"/>
        <v>33</v>
      </c>
      <c r="Z7519" t="str">
        <f t="shared" si="471"/>
        <v>December</v>
      </c>
    </row>
    <row r="7520" spans="1:26" x14ac:dyDescent="0.3">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c r="V7520">
        <f t="shared" si="468"/>
        <v>3</v>
      </c>
      <c r="W7520">
        <f t="shared" si="469"/>
        <v>12</v>
      </c>
      <c r="X7520" t="str" cm="1">
        <f t="array" ref="X7520">_xlfn.IFS(W7520&lt;=3, "Q1", W7520&lt;=6, "Q2", W7520&lt;=9, "Q3", W7520&lt;=12, "Q4")</f>
        <v>Q4</v>
      </c>
      <c r="Y7520" s="4">
        <f t="shared" si="470"/>
        <v>4</v>
      </c>
      <c r="Z7520" t="str">
        <f t="shared" si="471"/>
        <v>December</v>
      </c>
    </row>
    <row r="7521" spans="1:26" x14ac:dyDescent="0.3">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c r="V7521">
        <f t="shared" si="468"/>
        <v>3</v>
      </c>
      <c r="W7521">
        <f t="shared" si="469"/>
        <v>12</v>
      </c>
      <c r="X7521" t="str" cm="1">
        <f t="array" ref="X7521">_xlfn.IFS(W7521&lt;=3, "Q1", W7521&lt;=6, "Q2", W7521&lt;=9, "Q3", W7521&lt;=12, "Q4")</f>
        <v>Q4</v>
      </c>
      <c r="Y7521" s="4">
        <f t="shared" si="470"/>
        <v>46</v>
      </c>
      <c r="Z7521" t="str">
        <f t="shared" si="471"/>
        <v>December</v>
      </c>
    </row>
    <row r="7522" spans="1:26" x14ac:dyDescent="0.3">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c r="V7522">
        <f t="shared" si="468"/>
        <v>3</v>
      </c>
      <c r="W7522">
        <f t="shared" si="469"/>
        <v>12</v>
      </c>
      <c r="X7522" t="str" cm="1">
        <f t="array" ref="X7522">_xlfn.IFS(W7522&lt;=3, "Q1", W7522&lt;=6, "Q2", W7522&lt;=9, "Q3", W7522&lt;=12, "Q4")</f>
        <v>Q4</v>
      </c>
      <c r="Y7522" s="4">
        <f t="shared" si="470"/>
        <v>45</v>
      </c>
      <c r="Z7522" t="str">
        <f t="shared" si="471"/>
        <v>December</v>
      </c>
    </row>
    <row r="7523" spans="1:26" x14ac:dyDescent="0.3">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c r="V7523">
        <f t="shared" si="468"/>
        <v>6</v>
      </c>
      <c r="W7523">
        <f t="shared" si="469"/>
        <v>9</v>
      </c>
      <c r="X7523" t="str" cm="1">
        <f t="array" ref="X7523">_xlfn.IFS(W7523&lt;=3, "Q1", W7523&lt;=6, "Q2", W7523&lt;=9, "Q3", W7523&lt;=12, "Q4")</f>
        <v>Q3</v>
      </c>
      <c r="Y7523" s="4">
        <f t="shared" si="470"/>
        <v>-83.333333333333343</v>
      </c>
      <c r="Z7523" t="str">
        <f t="shared" si="471"/>
        <v>September</v>
      </c>
    </row>
    <row r="7524" spans="1:26" x14ac:dyDescent="0.3">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c r="V7524">
        <f t="shared" si="468"/>
        <v>6</v>
      </c>
      <c r="W7524">
        <f t="shared" si="469"/>
        <v>9</v>
      </c>
      <c r="X7524" t="str" cm="1">
        <f t="array" ref="X7524">_xlfn.IFS(W7524&lt;=3, "Q1", W7524&lt;=6, "Q2", W7524&lt;=9, "Q3", W7524&lt;=12, "Q4")</f>
        <v>Q3</v>
      </c>
      <c r="Y7524" s="4">
        <f t="shared" si="470"/>
        <v>-73.333333333333329</v>
      </c>
      <c r="Z7524" t="str">
        <f t="shared" si="471"/>
        <v>September</v>
      </c>
    </row>
    <row r="7525" spans="1:26" x14ac:dyDescent="0.3">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c r="V7525">
        <f t="shared" si="468"/>
        <v>6</v>
      </c>
      <c r="W7525">
        <f t="shared" si="469"/>
        <v>9</v>
      </c>
      <c r="X7525" t="str" cm="1">
        <f t="array" ref="X7525">_xlfn.IFS(W7525&lt;=3, "Q1", W7525&lt;=6, "Q2", W7525&lt;=9, "Q3", W7525&lt;=12, "Q4")</f>
        <v>Q3</v>
      </c>
      <c r="Y7525" s="4">
        <f t="shared" si="470"/>
        <v>-1.4285714285714286</v>
      </c>
      <c r="Z7525" t="str">
        <f t="shared" si="471"/>
        <v>September</v>
      </c>
    </row>
    <row r="7526" spans="1:26" x14ac:dyDescent="0.3">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c r="V7526">
        <f t="shared" si="468"/>
        <v>6</v>
      </c>
      <c r="W7526">
        <f t="shared" si="469"/>
        <v>9</v>
      </c>
      <c r="X7526" t="str" cm="1">
        <f t="array" ref="X7526">_xlfn.IFS(W7526&lt;=3, "Q1", W7526&lt;=6, "Q2", W7526&lt;=9, "Q3", W7526&lt;=12, "Q4")</f>
        <v>Q3</v>
      </c>
      <c r="Y7526" s="4">
        <f t="shared" si="470"/>
        <v>35</v>
      </c>
      <c r="Z7526" t="str">
        <f t="shared" si="471"/>
        <v>September</v>
      </c>
    </row>
    <row r="7527" spans="1:26" x14ac:dyDescent="0.3">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c r="V7527">
        <f t="shared" si="468"/>
        <v>6</v>
      </c>
      <c r="W7527">
        <f t="shared" si="469"/>
        <v>9</v>
      </c>
      <c r="X7527" t="str" cm="1">
        <f t="array" ref="X7527">_xlfn.IFS(W7527&lt;=3, "Q1", W7527&lt;=6, "Q2", W7527&lt;=9, "Q3", W7527&lt;=12, "Q4")</f>
        <v>Q3</v>
      </c>
      <c r="Y7527" s="4">
        <f t="shared" si="470"/>
        <v>10</v>
      </c>
      <c r="Z7527" t="str">
        <f t="shared" si="471"/>
        <v>September</v>
      </c>
    </row>
    <row r="7528" spans="1:26" x14ac:dyDescent="0.3">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c r="V7528">
        <f t="shared" si="468"/>
        <v>0</v>
      </c>
      <c r="W7528">
        <f t="shared" si="469"/>
        <v>9</v>
      </c>
      <c r="X7528" t="str" cm="1">
        <f t="array" ref="X7528">_xlfn.IFS(W7528&lt;=3, "Q1", W7528&lt;=6, "Q2", W7528&lt;=9, "Q3", W7528&lt;=12, "Q4")</f>
        <v>Q3</v>
      </c>
      <c r="Y7528" s="4">
        <f t="shared" si="470"/>
        <v>46</v>
      </c>
      <c r="Z7528" t="str">
        <f t="shared" si="471"/>
        <v>September</v>
      </c>
    </row>
    <row r="7529" spans="1:26" x14ac:dyDescent="0.3">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c r="V7529">
        <f t="shared" si="468"/>
        <v>0</v>
      </c>
      <c r="W7529">
        <f t="shared" si="469"/>
        <v>9</v>
      </c>
      <c r="X7529" t="str" cm="1">
        <f t="array" ref="X7529">_xlfn.IFS(W7529&lt;=3, "Q1", W7529&lt;=6, "Q2", W7529&lt;=9, "Q3", W7529&lt;=12, "Q4")</f>
        <v>Q3</v>
      </c>
      <c r="Y7529" s="4">
        <f t="shared" si="470"/>
        <v>31.999999999999996</v>
      </c>
      <c r="Z7529" t="str">
        <f t="shared" si="471"/>
        <v>September</v>
      </c>
    </row>
    <row r="7530" spans="1:26" x14ac:dyDescent="0.3">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c r="V7530">
        <f t="shared" si="468"/>
        <v>0</v>
      </c>
      <c r="W7530">
        <f t="shared" si="469"/>
        <v>9</v>
      </c>
      <c r="X7530" t="str" cm="1">
        <f t="array" ref="X7530">_xlfn.IFS(W7530&lt;=3, "Q1", W7530&lt;=6, "Q2", W7530&lt;=9, "Q3", W7530&lt;=12, "Q4")</f>
        <v>Q3</v>
      </c>
      <c r="Y7530" s="4">
        <f t="shared" si="470"/>
        <v>45</v>
      </c>
      <c r="Z7530" t="str">
        <f t="shared" si="471"/>
        <v>September</v>
      </c>
    </row>
    <row r="7531" spans="1:26" x14ac:dyDescent="0.3">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c r="V7531">
        <f t="shared" si="468"/>
        <v>0</v>
      </c>
      <c r="W7531">
        <f t="shared" si="469"/>
        <v>9</v>
      </c>
      <c r="X7531" t="str" cm="1">
        <f t="array" ref="X7531">_xlfn.IFS(W7531&lt;=3, "Q1", W7531&lt;=6, "Q2", W7531&lt;=9, "Q3", W7531&lt;=12, "Q4")</f>
        <v>Q3</v>
      </c>
      <c r="Y7531" s="4">
        <f t="shared" si="470"/>
        <v>32.5</v>
      </c>
      <c r="Z7531" t="str">
        <f t="shared" si="471"/>
        <v>September</v>
      </c>
    </row>
    <row r="7532" spans="1:26" x14ac:dyDescent="0.3">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c r="V7532">
        <f t="shared" si="468"/>
        <v>0</v>
      </c>
      <c r="W7532">
        <f t="shared" si="469"/>
        <v>9</v>
      </c>
      <c r="X7532" t="str" cm="1">
        <f t="array" ref="X7532">_xlfn.IFS(W7532&lt;=3, "Q1", W7532&lt;=6, "Q2", W7532&lt;=9, "Q3", W7532&lt;=12, "Q4")</f>
        <v>Q3</v>
      </c>
      <c r="Y7532" s="4">
        <f t="shared" si="470"/>
        <v>33.75</v>
      </c>
      <c r="Z7532" t="str">
        <f t="shared" si="471"/>
        <v>September</v>
      </c>
    </row>
    <row r="7533" spans="1:26" x14ac:dyDescent="0.3">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c r="V7533">
        <f t="shared" si="468"/>
        <v>2</v>
      </c>
      <c r="W7533">
        <f t="shared" si="469"/>
        <v>6</v>
      </c>
      <c r="X7533" t="str" cm="1">
        <f t="array" ref="X7533">_xlfn.IFS(W7533&lt;=3, "Q1", W7533&lt;=6, "Q2", W7533&lt;=9, "Q3", W7533&lt;=12, "Q4")</f>
        <v>Q2</v>
      </c>
      <c r="Y7533" s="4">
        <f t="shared" si="470"/>
        <v>-5.0000000000000009</v>
      </c>
      <c r="Z7533" t="str">
        <f t="shared" si="471"/>
        <v>June</v>
      </c>
    </row>
    <row r="7534" spans="1:26" x14ac:dyDescent="0.3">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c r="V7534">
        <f t="shared" si="468"/>
        <v>2</v>
      </c>
      <c r="W7534">
        <f t="shared" si="469"/>
        <v>6</v>
      </c>
      <c r="X7534" t="str" cm="1">
        <f t="array" ref="X7534">_xlfn.IFS(W7534&lt;=3, "Q1", W7534&lt;=6, "Q2", W7534&lt;=9, "Q3", W7534&lt;=12, "Q4")</f>
        <v>Q2</v>
      </c>
      <c r="Y7534" s="4">
        <f t="shared" si="470"/>
        <v>11.25</v>
      </c>
      <c r="Z7534" t="str">
        <f t="shared" si="471"/>
        <v>June</v>
      </c>
    </row>
    <row r="7535" spans="1:26" x14ac:dyDescent="0.3">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c r="V7535">
        <f t="shared" si="468"/>
        <v>4</v>
      </c>
      <c r="W7535">
        <f t="shared" si="469"/>
        <v>2</v>
      </c>
      <c r="X7535" t="str" cm="1">
        <f t="array" ref="X7535">_xlfn.IFS(W7535&lt;=3, "Q1", W7535&lt;=6, "Q2", W7535&lt;=9, "Q3", W7535&lt;=12, "Q4")</f>
        <v>Q1</v>
      </c>
      <c r="Y7535" s="4">
        <f t="shared" si="470"/>
        <v>-11.250000000000002</v>
      </c>
      <c r="Z7535" t="str">
        <f t="shared" si="471"/>
        <v>February</v>
      </c>
    </row>
    <row r="7536" spans="1:26" x14ac:dyDescent="0.3">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c r="V7536">
        <f t="shared" si="468"/>
        <v>4</v>
      </c>
      <c r="W7536">
        <f t="shared" si="469"/>
        <v>2</v>
      </c>
      <c r="X7536" t="str" cm="1">
        <f t="array" ref="X7536">_xlfn.IFS(W7536&lt;=3, "Q1", W7536&lt;=6, "Q2", W7536&lt;=9, "Q3", W7536&lt;=12, "Q4")</f>
        <v>Q1</v>
      </c>
      <c r="Y7536" s="4">
        <f t="shared" si="470"/>
        <v>2.5</v>
      </c>
      <c r="Z7536" t="str">
        <f t="shared" si="471"/>
        <v>February</v>
      </c>
    </row>
    <row r="7537" spans="1:26" x14ac:dyDescent="0.3">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c r="V7537">
        <f t="shared" si="468"/>
        <v>7</v>
      </c>
      <c r="W7537">
        <f t="shared" si="469"/>
        <v>3</v>
      </c>
      <c r="X7537" t="str" cm="1">
        <f t="array" ref="X7537">_xlfn.IFS(W7537&lt;=3, "Q1", W7537&lt;=6, "Q2", W7537&lt;=9, "Q3", W7537&lt;=12, "Q4")</f>
        <v>Q1</v>
      </c>
      <c r="Y7537" s="4">
        <f t="shared" si="470"/>
        <v>27</v>
      </c>
      <c r="Z7537" t="str">
        <f t="shared" si="471"/>
        <v>March</v>
      </c>
    </row>
    <row r="7538" spans="1:26" x14ac:dyDescent="0.3">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c r="V7538">
        <f t="shared" si="468"/>
        <v>5</v>
      </c>
      <c r="W7538">
        <f t="shared" si="469"/>
        <v>12</v>
      </c>
      <c r="X7538" t="str" cm="1">
        <f t="array" ref="X7538">_xlfn.IFS(W7538&lt;=3, "Q1", W7538&lt;=6, "Q2", W7538&lt;=9, "Q3", W7538&lt;=12, "Q4")</f>
        <v>Q4</v>
      </c>
      <c r="Y7538" s="4">
        <f t="shared" si="470"/>
        <v>-104.99999999999999</v>
      </c>
      <c r="Z7538" t="str">
        <f t="shared" si="471"/>
        <v>December</v>
      </c>
    </row>
    <row r="7539" spans="1:26" x14ac:dyDescent="0.3">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c r="V7539">
        <f t="shared" si="468"/>
        <v>3</v>
      </c>
      <c r="W7539">
        <f t="shared" si="469"/>
        <v>2</v>
      </c>
      <c r="X7539" t="str" cm="1">
        <f t="array" ref="X7539">_xlfn.IFS(W7539&lt;=3, "Q1", W7539&lt;=6, "Q2", W7539&lt;=9, "Q3", W7539&lt;=12, "Q4")</f>
        <v>Q1</v>
      </c>
      <c r="Y7539" s="4">
        <f t="shared" si="470"/>
        <v>47</v>
      </c>
      <c r="Z7539" t="str">
        <f t="shared" si="471"/>
        <v>February</v>
      </c>
    </row>
    <row r="7540" spans="1:26" x14ac:dyDescent="0.3">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c r="V7540">
        <f t="shared" si="468"/>
        <v>4</v>
      </c>
      <c r="W7540">
        <f t="shared" si="469"/>
        <v>12</v>
      </c>
      <c r="X7540" t="str" cm="1">
        <f t="array" ref="X7540">_xlfn.IFS(W7540&lt;=3, "Q1", W7540&lt;=6, "Q2", W7540&lt;=9, "Q3", W7540&lt;=12, "Q4")</f>
        <v>Q4</v>
      </c>
      <c r="Y7540" s="4">
        <f t="shared" si="470"/>
        <v>11.25</v>
      </c>
      <c r="Z7540" t="str">
        <f t="shared" si="471"/>
        <v>December</v>
      </c>
    </row>
    <row r="7541" spans="1:26" x14ac:dyDescent="0.3">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c r="V7541">
        <f t="shared" si="468"/>
        <v>4</v>
      </c>
      <c r="W7541">
        <f t="shared" si="469"/>
        <v>12</v>
      </c>
      <c r="X7541" t="str" cm="1">
        <f t="array" ref="X7541">_xlfn.IFS(W7541&lt;=3, "Q1", W7541&lt;=6, "Q2", W7541&lt;=9, "Q3", W7541&lt;=12, "Q4")</f>
        <v>Q4</v>
      </c>
      <c r="Y7541" s="4">
        <f t="shared" si="470"/>
        <v>-66.666666666666657</v>
      </c>
      <c r="Z7541" t="str">
        <f t="shared" si="471"/>
        <v>December</v>
      </c>
    </row>
    <row r="7542" spans="1:26" x14ac:dyDescent="0.3">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c r="V7542">
        <f t="shared" si="468"/>
        <v>4</v>
      </c>
      <c r="W7542">
        <f t="shared" si="469"/>
        <v>12</v>
      </c>
      <c r="X7542" t="str" cm="1">
        <f t="array" ref="X7542">_xlfn.IFS(W7542&lt;=3, "Q1", W7542&lt;=6, "Q2", W7542&lt;=9, "Q3", W7542&lt;=12, "Q4")</f>
        <v>Q4</v>
      </c>
      <c r="Y7542" s="4">
        <f t="shared" si="470"/>
        <v>-150</v>
      </c>
      <c r="Z7542" t="str">
        <f t="shared" si="471"/>
        <v>December</v>
      </c>
    </row>
    <row r="7543" spans="1:26" x14ac:dyDescent="0.3">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c r="V7543">
        <f t="shared" si="468"/>
        <v>4</v>
      </c>
      <c r="W7543">
        <f t="shared" si="469"/>
        <v>12</v>
      </c>
      <c r="X7543" t="str" cm="1">
        <f t="array" ref="X7543">_xlfn.IFS(W7543&lt;=3, "Q1", W7543&lt;=6, "Q2", W7543&lt;=9, "Q3", W7543&lt;=12, "Q4")</f>
        <v>Q4</v>
      </c>
      <c r="Y7543" s="4">
        <f t="shared" si="470"/>
        <v>10</v>
      </c>
      <c r="Z7543" t="str">
        <f t="shared" si="471"/>
        <v>December</v>
      </c>
    </row>
    <row r="7544" spans="1:26" x14ac:dyDescent="0.3">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c r="V7544">
        <f t="shared" si="468"/>
        <v>4</v>
      </c>
      <c r="W7544">
        <f t="shared" si="469"/>
        <v>12</v>
      </c>
      <c r="X7544" t="str" cm="1">
        <f t="array" ref="X7544">_xlfn.IFS(W7544&lt;=3, "Q1", W7544&lt;=6, "Q2", W7544&lt;=9, "Q3", W7544&lt;=12, "Q4")</f>
        <v>Q4</v>
      </c>
      <c r="Y7544" s="4">
        <f t="shared" si="470"/>
        <v>0</v>
      </c>
      <c r="Z7544" t="str">
        <f t="shared" si="471"/>
        <v>December</v>
      </c>
    </row>
    <row r="7545" spans="1:26" x14ac:dyDescent="0.3">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c r="V7545">
        <f t="shared" si="468"/>
        <v>4</v>
      </c>
      <c r="W7545">
        <f t="shared" si="469"/>
        <v>12</v>
      </c>
      <c r="X7545" t="str" cm="1">
        <f t="array" ref="X7545">_xlfn.IFS(W7545&lt;=3, "Q1", W7545&lt;=6, "Q2", W7545&lt;=9, "Q3", W7545&lt;=12, "Q4")</f>
        <v>Q4</v>
      </c>
      <c r="Y7545" s="4">
        <f t="shared" si="470"/>
        <v>-25</v>
      </c>
      <c r="Z7545" t="str">
        <f t="shared" si="471"/>
        <v>December</v>
      </c>
    </row>
    <row r="7546" spans="1:26" x14ac:dyDescent="0.3">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c r="V7546">
        <f t="shared" si="468"/>
        <v>4</v>
      </c>
      <c r="W7546">
        <f t="shared" si="469"/>
        <v>12</v>
      </c>
      <c r="X7546" t="str" cm="1">
        <f t="array" ref="X7546">_xlfn.IFS(W7546&lt;=3, "Q1", W7546&lt;=6, "Q2", W7546&lt;=9, "Q3", W7546&lt;=12, "Q4")</f>
        <v>Q4</v>
      </c>
      <c r="Y7546" s="4">
        <f t="shared" si="470"/>
        <v>7.5000000000000009</v>
      </c>
      <c r="Z7546" t="str">
        <f t="shared" si="471"/>
        <v>December</v>
      </c>
    </row>
    <row r="7547" spans="1:26" x14ac:dyDescent="0.3">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c r="V7547">
        <f t="shared" si="468"/>
        <v>5</v>
      </c>
      <c r="W7547">
        <f t="shared" si="469"/>
        <v>10</v>
      </c>
      <c r="X7547" t="str" cm="1">
        <f t="array" ref="X7547">_xlfn.IFS(W7547&lt;=3, "Q1", W7547&lt;=6, "Q2", W7547&lt;=9, "Q3", W7547&lt;=12, "Q4")</f>
        <v>Q4</v>
      </c>
      <c r="Y7547" s="4">
        <f t="shared" si="470"/>
        <v>10</v>
      </c>
      <c r="Z7547" t="str">
        <f t="shared" si="471"/>
        <v>October</v>
      </c>
    </row>
    <row r="7548" spans="1:26" x14ac:dyDescent="0.3">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c r="V7548">
        <f t="shared" si="468"/>
        <v>5</v>
      </c>
      <c r="W7548">
        <f t="shared" si="469"/>
        <v>10</v>
      </c>
      <c r="X7548" t="str" cm="1">
        <f t="array" ref="X7548">_xlfn.IFS(W7548&lt;=3, "Q1", W7548&lt;=6, "Q2", W7548&lt;=9, "Q3", W7548&lt;=12, "Q4")</f>
        <v>Q4</v>
      </c>
      <c r="Y7548" s="4">
        <f t="shared" si="470"/>
        <v>8.75</v>
      </c>
      <c r="Z7548" t="str">
        <f t="shared" si="471"/>
        <v>October</v>
      </c>
    </row>
    <row r="7549" spans="1:26" x14ac:dyDescent="0.3">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c r="V7549">
        <f t="shared" si="468"/>
        <v>5</v>
      </c>
      <c r="W7549">
        <f t="shared" si="469"/>
        <v>10</v>
      </c>
      <c r="X7549" t="str" cm="1">
        <f t="array" ref="X7549">_xlfn.IFS(W7549&lt;=3, "Q1", W7549&lt;=6, "Q2", W7549&lt;=9, "Q3", W7549&lt;=12, "Q4")</f>
        <v>Q4</v>
      </c>
      <c r="Y7549" s="4">
        <f t="shared" si="470"/>
        <v>-160</v>
      </c>
      <c r="Z7549" t="str">
        <f t="shared" si="471"/>
        <v>October</v>
      </c>
    </row>
    <row r="7550" spans="1:26" x14ac:dyDescent="0.3">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c r="V7550">
        <f t="shared" si="468"/>
        <v>5</v>
      </c>
      <c r="W7550">
        <f t="shared" si="469"/>
        <v>10</v>
      </c>
      <c r="X7550" t="str" cm="1">
        <f t="array" ref="X7550">_xlfn.IFS(W7550&lt;=3, "Q1", W7550&lt;=6, "Q2", W7550&lt;=9, "Q3", W7550&lt;=12, "Q4")</f>
        <v>Q4</v>
      </c>
      <c r="Y7550" s="4">
        <f t="shared" si="470"/>
        <v>-174.99999999999997</v>
      </c>
      <c r="Z7550" t="str">
        <f t="shared" si="471"/>
        <v>October</v>
      </c>
    </row>
    <row r="7551" spans="1:26" x14ac:dyDescent="0.3">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c r="V7551">
        <f t="shared" si="468"/>
        <v>2</v>
      </c>
      <c r="W7551">
        <f t="shared" si="469"/>
        <v>9</v>
      </c>
      <c r="X7551" t="str" cm="1">
        <f t="array" ref="X7551">_xlfn.IFS(W7551&lt;=3, "Q1", W7551&lt;=6, "Q2", W7551&lt;=9, "Q3", W7551&lt;=12, "Q4")</f>
        <v>Q3</v>
      </c>
      <c r="Y7551" s="4">
        <f t="shared" si="470"/>
        <v>-55.000000000000007</v>
      </c>
      <c r="Z7551" t="str">
        <f t="shared" si="471"/>
        <v>September</v>
      </c>
    </row>
    <row r="7552" spans="1:26" x14ac:dyDescent="0.3">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c r="V7552">
        <f t="shared" si="468"/>
        <v>5</v>
      </c>
      <c r="W7552">
        <f t="shared" si="469"/>
        <v>11</v>
      </c>
      <c r="X7552" t="str" cm="1">
        <f t="array" ref="X7552">_xlfn.IFS(W7552&lt;=3, "Q1", W7552&lt;=6, "Q2", W7552&lt;=9, "Q3", W7552&lt;=12, "Q4")</f>
        <v>Q4</v>
      </c>
      <c r="Y7552" s="4">
        <f t="shared" si="470"/>
        <v>50</v>
      </c>
      <c r="Z7552" t="str">
        <f t="shared" si="471"/>
        <v>November</v>
      </c>
    </row>
    <row r="7553" spans="1:26" x14ac:dyDescent="0.3">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c r="V7553">
        <f t="shared" si="468"/>
        <v>5</v>
      </c>
      <c r="W7553">
        <f t="shared" si="469"/>
        <v>11</v>
      </c>
      <c r="X7553" t="str" cm="1">
        <f t="array" ref="X7553">_xlfn.IFS(W7553&lt;=3, "Q1", W7553&lt;=6, "Q2", W7553&lt;=9, "Q3", W7553&lt;=12, "Q4")</f>
        <v>Q4</v>
      </c>
      <c r="Y7553" s="4">
        <f t="shared" si="470"/>
        <v>25.999999999999996</v>
      </c>
      <c r="Z7553" t="str">
        <f t="shared" si="471"/>
        <v>November</v>
      </c>
    </row>
    <row r="7554" spans="1:26" x14ac:dyDescent="0.3">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c r="V7554">
        <f t="shared" si="468"/>
        <v>5</v>
      </c>
      <c r="W7554">
        <f t="shared" si="469"/>
        <v>11</v>
      </c>
      <c r="X7554" t="str" cm="1">
        <f t="array" ref="X7554">_xlfn.IFS(W7554&lt;=3, "Q1", W7554&lt;=6, "Q2", W7554&lt;=9, "Q3", W7554&lt;=12, "Q4")</f>
        <v>Q4</v>
      </c>
      <c r="Y7554" s="4">
        <f t="shared" si="470"/>
        <v>34.999999999999993</v>
      </c>
      <c r="Z7554" t="str">
        <f t="shared" si="471"/>
        <v>November</v>
      </c>
    </row>
    <row r="7555" spans="1:26" x14ac:dyDescent="0.3">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c r="V7555">
        <f t="shared" ref="V7555:V7618" si="472">D7555-C7555</f>
        <v>5</v>
      </c>
      <c r="W7555">
        <f t="shared" ref="W7555:W7618" si="473">MONTH(C7555)</f>
        <v>11</v>
      </c>
      <c r="X7555" t="str" cm="1">
        <f t="array" ref="X7555">_xlfn.IFS(W7555&lt;=3, "Q1", W7555&lt;=6, "Q2", W7555&lt;=9, "Q3", W7555&lt;=12, "Q4")</f>
        <v>Q4</v>
      </c>
      <c r="Y7555" s="4">
        <f t="shared" ref="Y7555:Y7618" si="474">(U7555/R7555)*100</f>
        <v>47.999999999999993</v>
      </c>
      <c r="Z7555" t="str">
        <f t="shared" ref="Z7555:Z7618" si="475">TEXT(C7555, "mmmm")</f>
        <v>November</v>
      </c>
    </row>
    <row r="7556" spans="1:26" x14ac:dyDescent="0.3">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c r="V7556">
        <f t="shared" si="472"/>
        <v>4</v>
      </c>
      <c r="W7556">
        <f t="shared" si="473"/>
        <v>5</v>
      </c>
      <c r="X7556" t="str" cm="1">
        <f t="array" ref="X7556">_xlfn.IFS(W7556&lt;=3, "Q1", W7556&lt;=6, "Q2", W7556&lt;=9, "Q3", W7556&lt;=12, "Q4")</f>
        <v>Q2</v>
      </c>
      <c r="Y7556" s="4">
        <f t="shared" si="474"/>
        <v>-62</v>
      </c>
      <c r="Z7556" t="str">
        <f t="shared" si="475"/>
        <v>May</v>
      </c>
    </row>
    <row r="7557" spans="1:26" x14ac:dyDescent="0.3">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c r="V7557">
        <f t="shared" si="472"/>
        <v>4</v>
      </c>
      <c r="W7557">
        <f t="shared" si="473"/>
        <v>5</v>
      </c>
      <c r="X7557" t="str" cm="1">
        <f t="array" ref="X7557">_xlfn.IFS(W7557&lt;=3, "Q1", W7557&lt;=6, "Q2", W7557&lt;=9, "Q3", W7557&lt;=12, "Q4")</f>
        <v>Q2</v>
      </c>
      <c r="Y7557" s="4">
        <f t="shared" si="474"/>
        <v>23.75</v>
      </c>
      <c r="Z7557" t="str">
        <f t="shared" si="475"/>
        <v>May</v>
      </c>
    </row>
    <row r="7558" spans="1:26" x14ac:dyDescent="0.3">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c r="V7558">
        <f t="shared" si="472"/>
        <v>5</v>
      </c>
      <c r="W7558">
        <f t="shared" si="473"/>
        <v>11</v>
      </c>
      <c r="X7558" t="str" cm="1">
        <f t="array" ref="X7558">_xlfn.IFS(W7558&lt;=3, "Q1", W7558&lt;=6, "Q2", W7558&lt;=9, "Q3", W7558&lt;=12, "Q4")</f>
        <v>Q4</v>
      </c>
      <c r="Y7558" s="4">
        <f t="shared" si="474"/>
        <v>46</v>
      </c>
      <c r="Z7558" t="str">
        <f t="shared" si="475"/>
        <v>November</v>
      </c>
    </row>
    <row r="7559" spans="1:26" x14ac:dyDescent="0.3">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c r="V7559">
        <f t="shared" si="472"/>
        <v>5</v>
      </c>
      <c r="W7559">
        <f t="shared" si="473"/>
        <v>11</v>
      </c>
      <c r="X7559" t="str" cm="1">
        <f t="array" ref="X7559">_xlfn.IFS(W7559&lt;=3, "Q1", W7559&lt;=6, "Q2", W7559&lt;=9, "Q3", W7559&lt;=12, "Q4")</f>
        <v>Q4</v>
      </c>
      <c r="Y7559" s="4">
        <f t="shared" si="474"/>
        <v>45</v>
      </c>
      <c r="Z7559" t="str">
        <f t="shared" si="475"/>
        <v>November</v>
      </c>
    </row>
    <row r="7560" spans="1:26" x14ac:dyDescent="0.3">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c r="V7560">
        <f t="shared" si="472"/>
        <v>4</v>
      </c>
      <c r="W7560">
        <f t="shared" si="473"/>
        <v>11</v>
      </c>
      <c r="X7560" t="str" cm="1">
        <f t="array" ref="X7560">_xlfn.IFS(W7560&lt;=3, "Q1", W7560&lt;=6, "Q2", W7560&lt;=9, "Q3", W7560&lt;=12, "Q4")</f>
        <v>Q4</v>
      </c>
      <c r="Y7560" s="4">
        <f t="shared" si="474"/>
        <v>28.999999999999996</v>
      </c>
      <c r="Z7560" t="str">
        <f t="shared" si="475"/>
        <v>November</v>
      </c>
    </row>
    <row r="7561" spans="1:26" x14ac:dyDescent="0.3">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c r="V7561">
        <f t="shared" si="472"/>
        <v>4</v>
      </c>
      <c r="W7561">
        <f t="shared" si="473"/>
        <v>11</v>
      </c>
      <c r="X7561" t="str" cm="1">
        <f t="array" ref="X7561">_xlfn.IFS(W7561&lt;=3, "Q1", W7561&lt;=6, "Q2", W7561&lt;=9, "Q3", W7561&lt;=12, "Q4")</f>
        <v>Q4</v>
      </c>
      <c r="Y7561" s="4">
        <f t="shared" si="474"/>
        <v>49</v>
      </c>
      <c r="Z7561" t="str">
        <f t="shared" si="475"/>
        <v>November</v>
      </c>
    </row>
    <row r="7562" spans="1:26" x14ac:dyDescent="0.3">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c r="V7562">
        <f t="shared" si="472"/>
        <v>4</v>
      </c>
      <c r="W7562">
        <f t="shared" si="473"/>
        <v>11</v>
      </c>
      <c r="X7562" t="str" cm="1">
        <f t="array" ref="X7562">_xlfn.IFS(W7562&lt;=3, "Q1", W7562&lt;=6, "Q2", W7562&lt;=9, "Q3", W7562&lt;=12, "Q4")</f>
        <v>Q4</v>
      </c>
      <c r="Y7562" s="4">
        <f t="shared" si="474"/>
        <v>31</v>
      </c>
      <c r="Z7562" t="str">
        <f t="shared" si="475"/>
        <v>November</v>
      </c>
    </row>
    <row r="7563" spans="1:26" x14ac:dyDescent="0.3">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c r="V7563">
        <f t="shared" si="472"/>
        <v>2</v>
      </c>
      <c r="W7563">
        <f t="shared" si="473"/>
        <v>12</v>
      </c>
      <c r="X7563" t="str" cm="1">
        <f t="array" ref="X7563">_xlfn.IFS(W7563&lt;=3, "Q1", W7563&lt;=6, "Q2", W7563&lt;=9, "Q3", W7563&lt;=12, "Q4")</f>
        <v>Q4</v>
      </c>
      <c r="Y7563" s="4">
        <f t="shared" si="474"/>
        <v>0</v>
      </c>
      <c r="Z7563" t="str">
        <f t="shared" si="475"/>
        <v>December</v>
      </c>
    </row>
    <row r="7564" spans="1:26" x14ac:dyDescent="0.3">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c r="V7564">
        <f t="shared" si="472"/>
        <v>4</v>
      </c>
      <c r="W7564">
        <f t="shared" si="473"/>
        <v>9</v>
      </c>
      <c r="X7564" t="str" cm="1">
        <f t="array" ref="X7564">_xlfn.IFS(W7564&lt;=3, "Q1", W7564&lt;=6, "Q2", W7564&lt;=9, "Q3", W7564&lt;=12, "Q4")</f>
        <v>Q3</v>
      </c>
      <c r="Y7564" s="4">
        <f t="shared" si="474"/>
        <v>0</v>
      </c>
      <c r="Z7564" t="str">
        <f t="shared" si="475"/>
        <v>September</v>
      </c>
    </row>
    <row r="7565" spans="1:26" x14ac:dyDescent="0.3">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c r="V7565">
        <f t="shared" si="472"/>
        <v>2</v>
      </c>
      <c r="W7565">
        <f t="shared" si="473"/>
        <v>10</v>
      </c>
      <c r="X7565" t="str" cm="1">
        <f t="array" ref="X7565">_xlfn.IFS(W7565&lt;=3, "Q1", W7565&lt;=6, "Q2", W7565&lt;=9, "Q3", W7565&lt;=12, "Q4")</f>
        <v>Q4</v>
      </c>
      <c r="Y7565" s="4">
        <f t="shared" si="474"/>
        <v>21.25</v>
      </c>
      <c r="Z7565" t="str">
        <f t="shared" si="475"/>
        <v>October</v>
      </c>
    </row>
    <row r="7566" spans="1:26" x14ac:dyDescent="0.3">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c r="V7566">
        <f t="shared" si="472"/>
        <v>2</v>
      </c>
      <c r="W7566">
        <f t="shared" si="473"/>
        <v>1</v>
      </c>
      <c r="X7566" t="str" cm="1">
        <f t="array" ref="X7566">_xlfn.IFS(W7566&lt;=3, "Q1", W7566&lt;=6, "Q2", W7566&lt;=9, "Q3", W7566&lt;=12, "Q4")</f>
        <v>Q1</v>
      </c>
      <c r="Y7566" s="4">
        <f t="shared" si="474"/>
        <v>-13.749999999999998</v>
      </c>
      <c r="Z7566" t="str">
        <f t="shared" si="475"/>
        <v>January</v>
      </c>
    </row>
    <row r="7567" spans="1:26" x14ac:dyDescent="0.3">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c r="V7567">
        <f t="shared" si="472"/>
        <v>2</v>
      </c>
      <c r="W7567">
        <f t="shared" si="473"/>
        <v>1</v>
      </c>
      <c r="X7567" t="str" cm="1">
        <f t="array" ref="X7567">_xlfn.IFS(W7567&lt;=3, "Q1", W7567&lt;=6, "Q2", W7567&lt;=9, "Q3", W7567&lt;=12, "Q4")</f>
        <v>Q1</v>
      </c>
      <c r="Y7567" s="4">
        <f t="shared" si="474"/>
        <v>16</v>
      </c>
      <c r="Z7567" t="str">
        <f t="shared" si="475"/>
        <v>January</v>
      </c>
    </row>
    <row r="7568" spans="1:26" x14ac:dyDescent="0.3">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c r="V7568">
        <f t="shared" si="472"/>
        <v>2</v>
      </c>
      <c r="W7568">
        <f t="shared" si="473"/>
        <v>4</v>
      </c>
      <c r="X7568" t="str" cm="1">
        <f t="array" ref="X7568">_xlfn.IFS(W7568&lt;=3, "Q1", W7568&lt;=6, "Q2", W7568&lt;=9, "Q3", W7568&lt;=12, "Q4")</f>
        <v>Q2</v>
      </c>
      <c r="Y7568" s="4">
        <f t="shared" si="474"/>
        <v>17.5</v>
      </c>
      <c r="Z7568" t="str">
        <f t="shared" si="475"/>
        <v>April</v>
      </c>
    </row>
    <row r="7569" spans="1:26" x14ac:dyDescent="0.3">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c r="V7569">
        <f t="shared" si="472"/>
        <v>2</v>
      </c>
      <c r="W7569">
        <f t="shared" si="473"/>
        <v>4</v>
      </c>
      <c r="X7569" t="str" cm="1">
        <f t="array" ref="X7569">_xlfn.IFS(W7569&lt;=3, "Q1", W7569&lt;=6, "Q2", W7569&lt;=9, "Q3", W7569&lt;=12, "Q4")</f>
        <v>Q2</v>
      </c>
      <c r="Y7569" s="4">
        <f t="shared" si="474"/>
        <v>35</v>
      </c>
      <c r="Z7569" t="str">
        <f t="shared" si="475"/>
        <v>April</v>
      </c>
    </row>
    <row r="7570" spans="1:26" x14ac:dyDescent="0.3">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c r="V7570">
        <f t="shared" si="472"/>
        <v>5</v>
      </c>
      <c r="W7570">
        <f t="shared" si="473"/>
        <v>12</v>
      </c>
      <c r="X7570" t="str" cm="1">
        <f t="array" ref="X7570">_xlfn.IFS(W7570&lt;=3, "Q1", W7570&lt;=6, "Q2", W7570&lt;=9, "Q3", W7570&lt;=12, "Q4")</f>
        <v>Q4</v>
      </c>
      <c r="Y7570" s="4">
        <f t="shared" si="474"/>
        <v>45</v>
      </c>
      <c r="Z7570" t="str">
        <f t="shared" si="475"/>
        <v>December</v>
      </c>
    </row>
    <row r="7571" spans="1:26" x14ac:dyDescent="0.3">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c r="V7571">
        <f t="shared" si="472"/>
        <v>5</v>
      </c>
      <c r="W7571">
        <f t="shared" si="473"/>
        <v>12</v>
      </c>
      <c r="X7571" t="str" cm="1">
        <f t="array" ref="X7571">_xlfn.IFS(W7571&lt;=3, "Q1", W7571&lt;=6, "Q2", W7571&lt;=9, "Q3", W7571&lt;=12, "Q4")</f>
        <v>Q4</v>
      </c>
      <c r="Y7571" s="4">
        <f t="shared" si="474"/>
        <v>47</v>
      </c>
      <c r="Z7571" t="str">
        <f t="shared" si="475"/>
        <v>December</v>
      </c>
    </row>
    <row r="7572" spans="1:26" x14ac:dyDescent="0.3">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c r="V7572">
        <f t="shared" si="472"/>
        <v>5</v>
      </c>
      <c r="W7572">
        <f t="shared" si="473"/>
        <v>12</v>
      </c>
      <c r="X7572" t="str" cm="1">
        <f t="array" ref="X7572">_xlfn.IFS(W7572&lt;=3, "Q1", W7572&lt;=6, "Q2", W7572&lt;=9, "Q3", W7572&lt;=12, "Q4")</f>
        <v>Q4</v>
      </c>
      <c r="Y7572" s="4">
        <f t="shared" si="474"/>
        <v>48.000000000000007</v>
      </c>
      <c r="Z7572" t="str">
        <f t="shared" si="475"/>
        <v>December</v>
      </c>
    </row>
    <row r="7573" spans="1:26" x14ac:dyDescent="0.3">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c r="V7573">
        <f t="shared" si="472"/>
        <v>5</v>
      </c>
      <c r="W7573">
        <f t="shared" si="473"/>
        <v>10</v>
      </c>
      <c r="X7573" t="str" cm="1">
        <f t="array" ref="X7573">_xlfn.IFS(W7573&lt;=3, "Q1", W7573&lt;=6, "Q2", W7573&lt;=9, "Q3", W7573&lt;=12, "Q4")</f>
        <v>Q4</v>
      </c>
      <c r="Y7573" s="4">
        <f t="shared" si="474"/>
        <v>5</v>
      </c>
      <c r="Z7573" t="str">
        <f t="shared" si="475"/>
        <v>October</v>
      </c>
    </row>
    <row r="7574" spans="1:26" x14ac:dyDescent="0.3">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c r="V7574">
        <f t="shared" si="472"/>
        <v>5</v>
      </c>
      <c r="W7574">
        <f t="shared" si="473"/>
        <v>10</v>
      </c>
      <c r="X7574" t="str" cm="1">
        <f t="array" ref="X7574">_xlfn.IFS(W7574&lt;=3, "Q1", W7574&lt;=6, "Q2", W7574&lt;=9, "Q3", W7574&lt;=12, "Q4")</f>
        <v>Q4</v>
      </c>
      <c r="Y7574" s="4">
        <f t="shared" si="474"/>
        <v>19</v>
      </c>
      <c r="Z7574" t="str">
        <f t="shared" si="475"/>
        <v>October</v>
      </c>
    </row>
    <row r="7575" spans="1:26" x14ac:dyDescent="0.3">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c r="V7575">
        <f t="shared" si="472"/>
        <v>5</v>
      </c>
      <c r="W7575">
        <f t="shared" si="473"/>
        <v>10</v>
      </c>
      <c r="X7575" t="str" cm="1">
        <f t="array" ref="X7575">_xlfn.IFS(W7575&lt;=3, "Q1", W7575&lt;=6, "Q2", W7575&lt;=9, "Q3", W7575&lt;=12, "Q4")</f>
        <v>Q4</v>
      </c>
      <c r="Y7575" s="4">
        <f t="shared" si="474"/>
        <v>31</v>
      </c>
      <c r="Z7575" t="str">
        <f t="shared" si="475"/>
        <v>October</v>
      </c>
    </row>
    <row r="7576" spans="1:26" x14ac:dyDescent="0.3">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c r="V7576">
        <f t="shared" si="472"/>
        <v>4</v>
      </c>
      <c r="W7576">
        <f t="shared" si="473"/>
        <v>12</v>
      </c>
      <c r="X7576" t="str" cm="1">
        <f t="array" ref="X7576">_xlfn.IFS(W7576&lt;=3, "Q1", W7576&lt;=6, "Q2", W7576&lt;=9, "Q3", W7576&lt;=12, "Q4")</f>
        <v>Q4</v>
      </c>
      <c r="Y7576" s="4">
        <f t="shared" si="474"/>
        <v>1.9999999999999998</v>
      </c>
      <c r="Z7576" t="str">
        <f t="shared" si="475"/>
        <v>December</v>
      </c>
    </row>
    <row r="7577" spans="1:26" x14ac:dyDescent="0.3">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c r="V7577">
        <f t="shared" si="472"/>
        <v>4</v>
      </c>
      <c r="W7577">
        <f t="shared" si="473"/>
        <v>12</v>
      </c>
      <c r="X7577" t="str" cm="1">
        <f t="array" ref="X7577">_xlfn.IFS(W7577&lt;=3, "Q1", W7577&lt;=6, "Q2", W7577&lt;=9, "Q3", W7577&lt;=12, "Q4")</f>
        <v>Q4</v>
      </c>
      <c r="Y7577" s="4">
        <f t="shared" si="474"/>
        <v>17</v>
      </c>
      <c r="Z7577" t="str">
        <f t="shared" si="475"/>
        <v>December</v>
      </c>
    </row>
    <row r="7578" spans="1:26" x14ac:dyDescent="0.3">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c r="V7578">
        <f t="shared" si="472"/>
        <v>5</v>
      </c>
      <c r="W7578">
        <f t="shared" si="473"/>
        <v>11</v>
      </c>
      <c r="X7578" t="str" cm="1">
        <f t="array" ref="X7578">_xlfn.IFS(W7578&lt;=3, "Q1", W7578&lt;=6, "Q2", W7578&lt;=9, "Q3", W7578&lt;=12, "Q4")</f>
        <v>Q4</v>
      </c>
      <c r="Y7578" s="4">
        <f t="shared" si="474"/>
        <v>36.000000000000007</v>
      </c>
      <c r="Z7578" t="str">
        <f t="shared" si="475"/>
        <v>November</v>
      </c>
    </row>
    <row r="7579" spans="1:26" x14ac:dyDescent="0.3">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c r="V7579">
        <f t="shared" si="472"/>
        <v>5</v>
      </c>
      <c r="W7579">
        <f t="shared" si="473"/>
        <v>11</v>
      </c>
      <c r="X7579" t="str" cm="1">
        <f t="array" ref="X7579">_xlfn.IFS(W7579&lt;=3, "Q1", W7579&lt;=6, "Q2", W7579&lt;=9, "Q3", W7579&lt;=12, "Q4")</f>
        <v>Q4</v>
      </c>
      <c r="Y7579" s="4">
        <f t="shared" si="474"/>
        <v>8.75</v>
      </c>
      <c r="Z7579" t="str">
        <f t="shared" si="475"/>
        <v>November</v>
      </c>
    </row>
    <row r="7580" spans="1:26" x14ac:dyDescent="0.3">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c r="V7580">
        <f t="shared" si="472"/>
        <v>3</v>
      </c>
      <c r="W7580">
        <f t="shared" si="473"/>
        <v>12</v>
      </c>
      <c r="X7580" t="str" cm="1">
        <f t="array" ref="X7580">_xlfn.IFS(W7580&lt;=3, "Q1", W7580&lt;=6, "Q2", W7580&lt;=9, "Q3", W7580&lt;=12, "Q4")</f>
        <v>Q4</v>
      </c>
      <c r="Y7580" s="4">
        <f t="shared" si="474"/>
        <v>20</v>
      </c>
      <c r="Z7580" t="str">
        <f t="shared" si="475"/>
        <v>December</v>
      </c>
    </row>
    <row r="7581" spans="1:26" x14ac:dyDescent="0.3">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c r="V7581">
        <f t="shared" si="472"/>
        <v>4</v>
      </c>
      <c r="W7581">
        <f t="shared" si="473"/>
        <v>11</v>
      </c>
      <c r="X7581" t="str" cm="1">
        <f t="array" ref="X7581">_xlfn.IFS(W7581&lt;=3, "Q1", W7581&lt;=6, "Q2", W7581&lt;=9, "Q3", W7581&lt;=12, "Q4")</f>
        <v>Q4</v>
      </c>
      <c r="Y7581" s="4">
        <f t="shared" si="474"/>
        <v>28.000000000000004</v>
      </c>
      <c r="Z7581" t="str">
        <f t="shared" si="475"/>
        <v>November</v>
      </c>
    </row>
    <row r="7582" spans="1:26" x14ac:dyDescent="0.3">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c r="V7582">
        <f t="shared" si="472"/>
        <v>4</v>
      </c>
      <c r="W7582">
        <f t="shared" si="473"/>
        <v>11</v>
      </c>
      <c r="X7582" t="str" cm="1">
        <f t="array" ref="X7582">_xlfn.IFS(W7582&lt;=3, "Q1", W7582&lt;=6, "Q2", W7582&lt;=9, "Q3", W7582&lt;=12, "Q4")</f>
        <v>Q4</v>
      </c>
      <c r="Y7582" s="4">
        <f t="shared" si="474"/>
        <v>25</v>
      </c>
      <c r="Z7582" t="str">
        <f t="shared" si="475"/>
        <v>November</v>
      </c>
    </row>
    <row r="7583" spans="1:26" x14ac:dyDescent="0.3">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c r="V7583">
        <f t="shared" si="472"/>
        <v>3</v>
      </c>
      <c r="W7583">
        <f t="shared" si="473"/>
        <v>8</v>
      </c>
      <c r="X7583" t="str" cm="1">
        <f t="array" ref="X7583">_xlfn.IFS(W7583&lt;=3, "Q1", W7583&lt;=6, "Q2", W7583&lt;=9, "Q3", W7583&lt;=12, "Q4")</f>
        <v>Q3</v>
      </c>
      <c r="Y7583" s="4">
        <f t="shared" si="474"/>
        <v>3.7500000000000004</v>
      </c>
      <c r="Z7583" t="str">
        <f t="shared" si="475"/>
        <v>August</v>
      </c>
    </row>
    <row r="7584" spans="1:26" x14ac:dyDescent="0.3">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c r="V7584">
        <f t="shared" si="472"/>
        <v>5</v>
      </c>
      <c r="W7584">
        <f t="shared" si="473"/>
        <v>4</v>
      </c>
      <c r="X7584" t="str" cm="1">
        <f t="array" ref="X7584">_xlfn.IFS(W7584&lt;=3, "Q1", W7584&lt;=6, "Q2", W7584&lt;=9, "Q3", W7584&lt;=12, "Q4")</f>
        <v>Q2</v>
      </c>
      <c r="Y7584" s="4">
        <f t="shared" si="474"/>
        <v>2.2222222222222223</v>
      </c>
      <c r="Z7584" t="str">
        <f t="shared" si="475"/>
        <v>April</v>
      </c>
    </row>
    <row r="7585" spans="1:26" x14ac:dyDescent="0.3">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c r="V7585">
        <f t="shared" si="472"/>
        <v>4</v>
      </c>
      <c r="W7585">
        <f t="shared" si="473"/>
        <v>3</v>
      </c>
      <c r="X7585" t="str" cm="1">
        <f t="array" ref="X7585">_xlfn.IFS(W7585&lt;=3, "Q1", W7585&lt;=6, "Q2", W7585&lt;=9, "Q3", W7585&lt;=12, "Q4")</f>
        <v>Q1</v>
      </c>
      <c r="Y7585" s="4">
        <f t="shared" si="474"/>
        <v>26</v>
      </c>
      <c r="Z7585" t="str">
        <f t="shared" si="475"/>
        <v>March</v>
      </c>
    </row>
    <row r="7586" spans="1:26" x14ac:dyDescent="0.3">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c r="V7586">
        <f t="shared" si="472"/>
        <v>4</v>
      </c>
      <c r="W7586">
        <f t="shared" si="473"/>
        <v>3</v>
      </c>
      <c r="X7586" t="str" cm="1">
        <f t="array" ref="X7586">_xlfn.IFS(W7586&lt;=3, "Q1", W7586&lt;=6, "Q2", W7586&lt;=9, "Q3", W7586&lt;=12, "Q4")</f>
        <v>Q1</v>
      </c>
      <c r="Y7586" s="4">
        <f t="shared" si="474"/>
        <v>46</v>
      </c>
      <c r="Z7586" t="str">
        <f t="shared" si="475"/>
        <v>March</v>
      </c>
    </row>
    <row r="7587" spans="1:26" x14ac:dyDescent="0.3">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c r="V7587">
        <f t="shared" si="472"/>
        <v>4</v>
      </c>
      <c r="W7587">
        <f t="shared" si="473"/>
        <v>3</v>
      </c>
      <c r="X7587" t="str" cm="1">
        <f t="array" ref="X7587">_xlfn.IFS(W7587&lt;=3, "Q1", W7587&lt;=6, "Q2", W7587&lt;=9, "Q3", W7587&lt;=12, "Q4")</f>
        <v>Q1</v>
      </c>
      <c r="Y7587" s="4">
        <f t="shared" si="474"/>
        <v>49</v>
      </c>
      <c r="Z7587" t="str">
        <f t="shared" si="475"/>
        <v>March</v>
      </c>
    </row>
    <row r="7588" spans="1:26" x14ac:dyDescent="0.3">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c r="V7588">
        <f t="shared" si="472"/>
        <v>4</v>
      </c>
      <c r="W7588">
        <f t="shared" si="473"/>
        <v>3</v>
      </c>
      <c r="X7588" t="str" cm="1">
        <f t="array" ref="X7588">_xlfn.IFS(W7588&lt;=3, "Q1", W7588&lt;=6, "Q2", W7588&lt;=9, "Q3", W7588&lt;=12, "Q4")</f>
        <v>Q1</v>
      </c>
      <c r="Y7588" s="4">
        <f t="shared" si="474"/>
        <v>28.999999999999996</v>
      </c>
      <c r="Z7588" t="str">
        <f t="shared" si="475"/>
        <v>March</v>
      </c>
    </row>
    <row r="7589" spans="1:26" x14ac:dyDescent="0.3">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c r="V7589">
        <f t="shared" si="472"/>
        <v>4</v>
      </c>
      <c r="W7589">
        <f t="shared" si="473"/>
        <v>3</v>
      </c>
      <c r="X7589" t="str" cm="1">
        <f t="array" ref="X7589">_xlfn.IFS(W7589&lt;=3, "Q1", W7589&lt;=6, "Q2", W7589&lt;=9, "Q3", W7589&lt;=12, "Q4")</f>
        <v>Q1</v>
      </c>
      <c r="Y7589" s="4">
        <f t="shared" si="474"/>
        <v>48.000000000000007</v>
      </c>
      <c r="Z7589" t="str">
        <f t="shared" si="475"/>
        <v>March</v>
      </c>
    </row>
    <row r="7590" spans="1:26" x14ac:dyDescent="0.3">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c r="V7590">
        <f t="shared" si="472"/>
        <v>6</v>
      </c>
      <c r="W7590">
        <f t="shared" si="473"/>
        <v>11</v>
      </c>
      <c r="X7590" t="str" cm="1">
        <f t="array" ref="X7590">_xlfn.IFS(W7590&lt;=3, "Q1", W7590&lt;=6, "Q2", W7590&lt;=9, "Q3", W7590&lt;=12, "Q4")</f>
        <v>Q4</v>
      </c>
      <c r="Y7590" s="4">
        <f t="shared" si="474"/>
        <v>30</v>
      </c>
      <c r="Z7590" t="str">
        <f t="shared" si="475"/>
        <v>November</v>
      </c>
    </row>
    <row r="7591" spans="1:26" x14ac:dyDescent="0.3">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c r="V7591">
        <f t="shared" si="472"/>
        <v>4</v>
      </c>
      <c r="W7591">
        <f t="shared" si="473"/>
        <v>9</v>
      </c>
      <c r="X7591" t="str" cm="1">
        <f t="array" ref="X7591">_xlfn.IFS(W7591&lt;=3, "Q1", W7591&lt;=6, "Q2", W7591&lt;=9, "Q3", W7591&lt;=12, "Q4")</f>
        <v>Q3</v>
      </c>
      <c r="Y7591" s="4">
        <f t="shared" si="474"/>
        <v>10</v>
      </c>
      <c r="Z7591" t="str">
        <f t="shared" si="475"/>
        <v>September</v>
      </c>
    </row>
    <row r="7592" spans="1:26" x14ac:dyDescent="0.3">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c r="V7592">
        <f t="shared" si="472"/>
        <v>4</v>
      </c>
      <c r="W7592">
        <f t="shared" si="473"/>
        <v>9</v>
      </c>
      <c r="X7592" t="str" cm="1">
        <f t="array" ref="X7592">_xlfn.IFS(W7592&lt;=3, "Q1", W7592&lt;=6, "Q2", W7592&lt;=9, "Q3", W7592&lt;=12, "Q4")</f>
        <v>Q3</v>
      </c>
      <c r="Y7592" s="4">
        <f t="shared" si="474"/>
        <v>20</v>
      </c>
      <c r="Z7592" t="str">
        <f t="shared" si="475"/>
        <v>September</v>
      </c>
    </row>
    <row r="7593" spans="1:26" x14ac:dyDescent="0.3">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c r="V7593">
        <f t="shared" si="472"/>
        <v>4</v>
      </c>
      <c r="W7593">
        <f t="shared" si="473"/>
        <v>9</v>
      </c>
      <c r="X7593" t="str" cm="1">
        <f t="array" ref="X7593">_xlfn.IFS(W7593&lt;=3, "Q1", W7593&lt;=6, "Q2", W7593&lt;=9, "Q3", W7593&lt;=12, "Q4")</f>
        <v>Q3</v>
      </c>
      <c r="Y7593" s="4">
        <f t="shared" si="474"/>
        <v>-27.142857142857146</v>
      </c>
      <c r="Z7593" t="str">
        <f t="shared" si="475"/>
        <v>September</v>
      </c>
    </row>
    <row r="7594" spans="1:26" x14ac:dyDescent="0.3">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c r="V7594">
        <f t="shared" si="472"/>
        <v>4</v>
      </c>
      <c r="W7594">
        <f t="shared" si="473"/>
        <v>9</v>
      </c>
      <c r="X7594" t="str" cm="1">
        <f t="array" ref="X7594">_xlfn.IFS(W7594&lt;=3, "Q1", W7594&lt;=6, "Q2", W7594&lt;=9, "Q3", W7594&lt;=12, "Q4")</f>
        <v>Q3</v>
      </c>
      <c r="Y7594" s="4">
        <f t="shared" si="474"/>
        <v>7.5000000000000009</v>
      </c>
      <c r="Z7594" t="str">
        <f t="shared" si="475"/>
        <v>September</v>
      </c>
    </row>
    <row r="7595" spans="1:26" x14ac:dyDescent="0.3">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c r="V7595">
        <f t="shared" si="472"/>
        <v>4</v>
      </c>
      <c r="W7595">
        <f t="shared" si="473"/>
        <v>9</v>
      </c>
      <c r="X7595" t="str" cm="1">
        <f t="array" ref="X7595">_xlfn.IFS(W7595&lt;=3, "Q1", W7595&lt;=6, "Q2", W7595&lt;=9, "Q3", W7595&lt;=12, "Q4")</f>
        <v>Q3</v>
      </c>
      <c r="Y7595" s="4">
        <f t="shared" si="474"/>
        <v>-7.1428571428571441</v>
      </c>
      <c r="Z7595" t="str">
        <f t="shared" si="475"/>
        <v>September</v>
      </c>
    </row>
    <row r="7596" spans="1:26" x14ac:dyDescent="0.3">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c r="V7596">
        <f t="shared" si="472"/>
        <v>4</v>
      </c>
      <c r="W7596">
        <f t="shared" si="473"/>
        <v>4</v>
      </c>
      <c r="X7596" t="str" cm="1">
        <f t="array" ref="X7596">_xlfn.IFS(W7596&lt;=3, "Q1", W7596&lt;=6, "Q2", W7596&lt;=9, "Q3", W7596&lt;=12, "Q4")</f>
        <v>Q2</v>
      </c>
      <c r="Y7596" s="4">
        <f t="shared" si="474"/>
        <v>48</v>
      </c>
      <c r="Z7596" t="str">
        <f t="shared" si="475"/>
        <v>April</v>
      </c>
    </row>
    <row r="7597" spans="1:26" x14ac:dyDescent="0.3">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c r="V7597">
        <f t="shared" si="472"/>
        <v>4</v>
      </c>
      <c r="W7597">
        <f t="shared" si="473"/>
        <v>4</v>
      </c>
      <c r="X7597" t="str" cm="1">
        <f t="array" ref="X7597">_xlfn.IFS(W7597&lt;=3, "Q1", W7597&lt;=6, "Q2", W7597&lt;=9, "Q3", W7597&lt;=12, "Q4")</f>
        <v>Q2</v>
      </c>
      <c r="Y7597" s="4">
        <f t="shared" si="474"/>
        <v>50</v>
      </c>
      <c r="Z7597" t="str">
        <f t="shared" si="475"/>
        <v>April</v>
      </c>
    </row>
    <row r="7598" spans="1:26" x14ac:dyDescent="0.3">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c r="V7598">
        <f t="shared" si="472"/>
        <v>4</v>
      </c>
      <c r="W7598">
        <f t="shared" si="473"/>
        <v>6</v>
      </c>
      <c r="X7598" t="str" cm="1">
        <f t="array" ref="X7598">_xlfn.IFS(W7598&lt;=3, "Q1", W7598&lt;=6, "Q2", W7598&lt;=9, "Q3", W7598&lt;=12, "Q4")</f>
        <v>Q2</v>
      </c>
      <c r="Y7598" s="4">
        <f t="shared" si="474"/>
        <v>10</v>
      </c>
      <c r="Z7598" t="str">
        <f t="shared" si="475"/>
        <v>June</v>
      </c>
    </row>
    <row r="7599" spans="1:26" x14ac:dyDescent="0.3">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c r="V7599">
        <f t="shared" si="472"/>
        <v>5</v>
      </c>
      <c r="W7599">
        <f t="shared" si="473"/>
        <v>9</v>
      </c>
      <c r="X7599" t="str" cm="1">
        <f t="array" ref="X7599">_xlfn.IFS(W7599&lt;=3, "Q1", W7599&lt;=6, "Q2", W7599&lt;=9, "Q3", W7599&lt;=12, "Q4")</f>
        <v>Q3</v>
      </c>
      <c r="Y7599" s="4">
        <f t="shared" si="474"/>
        <v>8.75</v>
      </c>
      <c r="Z7599" t="str">
        <f t="shared" si="475"/>
        <v>September</v>
      </c>
    </row>
    <row r="7600" spans="1:26" x14ac:dyDescent="0.3">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c r="V7600">
        <f t="shared" si="472"/>
        <v>5</v>
      </c>
      <c r="W7600">
        <f t="shared" si="473"/>
        <v>9</v>
      </c>
      <c r="X7600" t="str" cm="1">
        <f t="array" ref="X7600">_xlfn.IFS(W7600&lt;=3, "Q1", W7600&lt;=6, "Q2", W7600&lt;=9, "Q3", W7600&lt;=12, "Q4")</f>
        <v>Q3</v>
      </c>
      <c r="Y7600" s="4">
        <f t="shared" si="474"/>
        <v>12.5</v>
      </c>
      <c r="Z7600" t="str">
        <f t="shared" si="475"/>
        <v>September</v>
      </c>
    </row>
    <row r="7601" spans="1:26" x14ac:dyDescent="0.3">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c r="V7601">
        <f t="shared" si="472"/>
        <v>5</v>
      </c>
      <c r="W7601">
        <f t="shared" si="473"/>
        <v>9</v>
      </c>
      <c r="X7601" t="str" cm="1">
        <f t="array" ref="X7601">_xlfn.IFS(W7601&lt;=3, "Q1", W7601&lt;=6, "Q2", W7601&lt;=9, "Q3", W7601&lt;=12, "Q4")</f>
        <v>Q3</v>
      </c>
      <c r="Y7601" s="4">
        <f t="shared" si="474"/>
        <v>32.499999999999993</v>
      </c>
      <c r="Z7601" t="str">
        <f t="shared" si="475"/>
        <v>September</v>
      </c>
    </row>
    <row r="7602" spans="1:26" x14ac:dyDescent="0.3">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c r="V7602">
        <f t="shared" si="472"/>
        <v>5</v>
      </c>
      <c r="W7602">
        <f t="shared" si="473"/>
        <v>9</v>
      </c>
      <c r="X7602" t="str" cm="1">
        <f t="array" ref="X7602">_xlfn.IFS(W7602&lt;=3, "Q1", W7602&lt;=6, "Q2", W7602&lt;=9, "Q3", W7602&lt;=12, "Q4")</f>
        <v>Q3</v>
      </c>
      <c r="Y7602" s="4">
        <f t="shared" si="474"/>
        <v>-73.333333333333329</v>
      </c>
      <c r="Z7602" t="str">
        <f t="shared" si="475"/>
        <v>September</v>
      </c>
    </row>
    <row r="7603" spans="1:26" x14ac:dyDescent="0.3">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c r="V7603">
        <f t="shared" si="472"/>
        <v>5</v>
      </c>
      <c r="W7603">
        <f t="shared" si="473"/>
        <v>9</v>
      </c>
      <c r="X7603" t="str" cm="1">
        <f t="array" ref="X7603">_xlfn.IFS(W7603&lt;=3, "Q1", W7603&lt;=6, "Q2", W7603&lt;=9, "Q3", W7603&lt;=12, "Q4")</f>
        <v>Q3</v>
      </c>
      <c r="Y7603" s="4">
        <f t="shared" si="474"/>
        <v>31.25</v>
      </c>
      <c r="Z7603" t="str">
        <f t="shared" si="475"/>
        <v>September</v>
      </c>
    </row>
    <row r="7604" spans="1:26" x14ac:dyDescent="0.3">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c r="V7604">
        <f t="shared" si="472"/>
        <v>5</v>
      </c>
      <c r="W7604">
        <f t="shared" si="473"/>
        <v>9</v>
      </c>
      <c r="X7604" t="str" cm="1">
        <f t="array" ref="X7604">_xlfn.IFS(W7604&lt;=3, "Q1", W7604&lt;=6, "Q2", W7604&lt;=9, "Q3", W7604&lt;=12, "Q4")</f>
        <v>Q3</v>
      </c>
      <c r="Y7604" s="4">
        <f t="shared" si="474"/>
        <v>30</v>
      </c>
      <c r="Z7604" t="str">
        <f t="shared" si="475"/>
        <v>September</v>
      </c>
    </row>
    <row r="7605" spans="1:26" x14ac:dyDescent="0.3">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c r="V7605">
        <f t="shared" si="472"/>
        <v>4</v>
      </c>
      <c r="W7605">
        <f t="shared" si="473"/>
        <v>7</v>
      </c>
      <c r="X7605" t="str" cm="1">
        <f t="array" ref="X7605">_xlfn.IFS(W7605&lt;=3, "Q1", W7605&lt;=6, "Q2", W7605&lt;=9, "Q3", W7605&lt;=12, "Q4")</f>
        <v>Q3</v>
      </c>
      <c r="Y7605" s="4">
        <f t="shared" si="474"/>
        <v>47.999999999999993</v>
      </c>
      <c r="Z7605" t="str">
        <f t="shared" si="475"/>
        <v>July</v>
      </c>
    </row>
    <row r="7606" spans="1:26" x14ac:dyDescent="0.3">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c r="V7606">
        <f t="shared" si="472"/>
        <v>4</v>
      </c>
      <c r="W7606">
        <f t="shared" si="473"/>
        <v>5</v>
      </c>
      <c r="X7606" t="str" cm="1">
        <f t="array" ref="X7606">_xlfn.IFS(W7606&lt;=3, "Q1", W7606&lt;=6, "Q2", W7606&lt;=9, "Q3", W7606&lt;=12, "Q4")</f>
        <v>Q2</v>
      </c>
      <c r="Y7606" s="4">
        <f t="shared" si="474"/>
        <v>-132.5</v>
      </c>
      <c r="Z7606" t="str">
        <f t="shared" si="475"/>
        <v>May</v>
      </c>
    </row>
    <row r="7607" spans="1:26" x14ac:dyDescent="0.3">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c r="V7607">
        <f t="shared" si="472"/>
        <v>4</v>
      </c>
      <c r="W7607">
        <f t="shared" si="473"/>
        <v>5</v>
      </c>
      <c r="X7607" t="str" cm="1">
        <f t="array" ref="X7607">_xlfn.IFS(W7607&lt;=3, "Q1", W7607&lt;=6, "Q2", W7607&lt;=9, "Q3", W7607&lt;=12, "Q4")</f>
        <v>Q2</v>
      </c>
      <c r="Y7607" s="4">
        <f t="shared" si="474"/>
        <v>-30.000000000000004</v>
      </c>
      <c r="Z7607" t="str">
        <f t="shared" si="475"/>
        <v>May</v>
      </c>
    </row>
    <row r="7608" spans="1:26" x14ac:dyDescent="0.3">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c r="V7608">
        <f t="shared" si="472"/>
        <v>4</v>
      </c>
      <c r="W7608">
        <f t="shared" si="473"/>
        <v>5</v>
      </c>
      <c r="X7608" t="str" cm="1">
        <f t="array" ref="X7608">_xlfn.IFS(W7608&lt;=3, "Q1", W7608&lt;=6, "Q2", W7608&lt;=9, "Q3", W7608&lt;=12, "Q4")</f>
        <v>Q2</v>
      </c>
      <c r="Y7608" s="4">
        <f t="shared" si="474"/>
        <v>7.5</v>
      </c>
      <c r="Z7608" t="str">
        <f t="shared" si="475"/>
        <v>May</v>
      </c>
    </row>
    <row r="7609" spans="1:26" x14ac:dyDescent="0.3">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c r="V7609">
        <f t="shared" si="472"/>
        <v>3</v>
      </c>
      <c r="W7609">
        <f t="shared" si="473"/>
        <v>12</v>
      </c>
      <c r="X7609" t="str" cm="1">
        <f t="array" ref="X7609">_xlfn.IFS(W7609&lt;=3, "Q1", W7609&lt;=6, "Q2", W7609&lt;=9, "Q3", W7609&lt;=12, "Q4")</f>
        <v>Q4</v>
      </c>
      <c r="Y7609" s="4">
        <f t="shared" si="474"/>
        <v>7.5000000000000009</v>
      </c>
      <c r="Z7609" t="str">
        <f t="shared" si="475"/>
        <v>December</v>
      </c>
    </row>
    <row r="7610" spans="1:26" x14ac:dyDescent="0.3">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c r="V7610">
        <f t="shared" si="472"/>
        <v>4</v>
      </c>
      <c r="W7610">
        <f t="shared" si="473"/>
        <v>5</v>
      </c>
      <c r="X7610" t="str" cm="1">
        <f t="array" ref="X7610">_xlfn.IFS(W7610&lt;=3, "Q1", W7610&lt;=6, "Q2", W7610&lt;=9, "Q3", W7610&lt;=12, "Q4")</f>
        <v>Q2</v>
      </c>
      <c r="Y7610" s="4">
        <f t="shared" si="474"/>
        <v>47.999999999999993</v>
      </c>
      <c r="Z7610" t="str">
        <f t="shared" si="475"/>
        <v>May</v>
      </c>
    </row>
    <row r="7611" spans="1:26" x14ac:dyDescent="0.3">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c r="V7611">
        <f t="shared" si="472"/>
        <v>4</v>
      </c>
      <c r="W7611">
        <f t="shared" si="473"/>
        <v>5</v>
      </c>
      <c r="X7611" t="str" cm="1">
        <f t="array" ref="X7611">_xlfn.IFS(W7611&lt;=3, "Q1", W7611&lt;=6, "Q2", W7611&lt;=9, "Q3", W7611&lt;=12, "Q4")</f>
        <v>Q2</v>
      </c>
      <c r="Y7611" s="4">
        <f t="shared" si="474"/>
        <v>28.999999999999996</v>
      </c>
      <c r="Z7611" t="str">
        <f t="shared" si="475"/>
        <v>May</v>
      </c>
    </row>
    <row r="7612" spans="1:26" x14ac:dyDescent="0.3">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c r="V7612">
        <f t="shared" si="472"/>
        <v>2</v>
      </c>
      <c r="W7612">
        <f t="shared" si="473"/>
        <v>2</v>
      </c>
      <c r="X7612" t="str" cm="1">
        <f t="array" ref="X7612">_xlfn.IFS(W7612&lt;=3, "Q1", W7612&lt;=6, "Q2", W7612&lt;=9, "Q3", W7612&lt;=12, "Q4")</f>
        <v>Q1</v>
      </c>
      <c r="Y7612" s="4">
        <f t="shared" si="474"/>
        <v>48.000000000000007</v>
      </c>
      <c r="Z7612" t="str">
        <f t="shared" si="475"/>
        <v>February</v>
      </c>
    </row>
    <row r="7613" spans="1:26" x14ac:dyDescent="0.3">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c r="V7613">
        <f t="shared" si="472"/>
        <v>3</v>
      </c>
      <c r="W7613">
        <f t="shared" si="473"/>
        <v>2</v>
      </c>
      <c r="X7613" t="str" cm="1">
        <f t="array" ref="X7613">_xlfn.IFS(W7613&lt;=3, "Q1", W7613&lt;=6, "Q2", W7613&lt;=9, "Q3", W7613&lt;=12, "Q4")</f>
        <v>Q1</v>
      </c>
      <c r="Y7613" s="4">
        <f t="shared" si="474"/>
        <v>45.000000000000007</v>
      </c>
      <c r="Z7613" t="str">
        <f t="shared" si="475"/>
        <v>February</v>
      </c>
    </row>
    <row r="7614" spans="1:26" x14ac:dyDescent="0.3">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c r="V7614">
        <f t="shared" si="472"/>
        <v>3</v>
      </c>
      <c r="W7614">
        <f t="shared" si="473"/>
        <v>2</v>
      </c>
      <c r="X7614" t="str" cm="1">
        <f t="array" ref="X7614">_xlfn.IFS(W7614&lt;=3, "Q1", W7614&lt;=6, "Q2", W7614&lt;=9, "Q3", W7614&lt;=12, "Q4")</f>
        <v>Q1</v>
      </c>
      <c r="Y7614" s="4">
        <f t="shared" si="474"/>
        <v>31</v>
      </c>
      <c r="Z7614" t="str">
        <f t="shared" si="475"/>
        <v>February</v>
      </c>
    </row>
    <row r="7615" spans="1:26" x14ac:dyDescent="0.3">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c r="V7615">
        <f t="shared" si="472"/>
        <v>3</v>
      </c>
      <c r="W7615">
        <f t="shared" si="473"/>
        <v>2</v>
      </c>
      <c r="X7615" t="str" cm="1">
        <f t="array" ref="X7615">_xlfn.IFS(W7615&lt;=3, "Q1", W7615&lt;=6, "Q2", W7615&lt;=9, "Q3", W7615&lt;=12, "Q4")</f>
        <v>Q1</v>
      </c>
      <c r="Y7615" s="4">
        <f t="shared" si="474"/>
        <v>30</v>
      </c>
      <c r="Z7615" t="str">
        <f t="shared" si="475"/>
        <v>February</v>
      </c>
    </row>
    <row r="7616" spans="1:26" x14ac:dyDescent="0.3">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c r="V7616">
        <f t="shared" si="472"/>
        <v>4</v>
      </c>
      <c r="W7616">
        <f t="shared" si="473"/>
        <v>8</v>
      </c>
      <c r="X7616" t="str" cm="1">
        <f t="array" ref="X7616">_xlfn.IFS(W7616&lt;=3, "Q1", W7616&lt;=6, "Q2", W7616&lt;=9, "Q3", W7616&lt;=12, "Q4")</f>
        <v>Q3</v>
      </c>
      <c r="Y7616" s="4">
        <f t="shared" si="474"/>
        <v>31</v>
      </c>
      <c r="Z7616" t="str">
        <f t="shared" si="475"/>
        <v>August</v>
      </c>
    </row>
    <row r="7617" spans="1:26" x14ac:dyDescent="0.3">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c r="V7617">
        <f t="shared" si="472"/>
        <v>4</v>
      </c>
      <c r="W7617">
        <f t="shared" si="473"/>
        <v>11</v>
      </c>
      <c r="X7617" t="str" cm="1">
        <f t="array" ref="X7617">_xlfn.IFS(W7617&lt;=3, "Q1", W7617&lt;=6, "Q2", W7617&lt;=9, "Q3", W7617&lt;=12, "Q4")</f>
        <v>Q4</v>
      </c>
      <c r="Y7617" s="4">
        <f t="shared" si="474"/>
        <v>-66.666666666666657</v>
      </c>
      <c r="Z7617" t="str">
        <f t="shared" si="475"/>
        <v>November</v>
      </c>
    </row>
    <row r="7618" spans="1:26" x14ac:dyDescent="0.3">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c r="V7618">
        <f t="shared" si="472"/>
        <v>6</v>
      </c>
      <c r="W7618">
        <f t="shared" si="473"/>
        <v>12</v>
      </c>
      <c r="X7618" t="str" cm="1">
        <f t="array" ref="X7618">_xlfn.IFS(W7618&lt;=3, "Q1", W7618&lt;=6, "Q2", W7618&lt;=9, "Q3", W7618&lt;=12, "Q4")</f>
        <v>Q4</v>
      </c>
      <c r="Y7618" s="4">
        <f t="shared" si="474"/>
        <v>47.000000000000007</v>
      </c>
      <c r="Z7618" t="str">
        <f t="shared" si="475"/>
        <v>December</v>
      </c>
    </row>
    <row r="7619" spans="1:26" x14ac:dyDescent="0.3">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c r="V7619">
        <f t="shared" ref="V7619:V7682" si="476">D7619-C7619</f>
        <v>6</v>
      </c>
      <c r="W7619">
        <f t="shared" ref="W7619:W7682" si="477">MONTH(C7619)</f>
        <v>12</v>
      </c>
      <c r="X7619" t="str" cm="1">
        <f t="array" ref="X7619">_xlfn.IFS(W7619&lt;=3, "Q1", W7619&lt;=6, "Q2", W7619&lt;=9, "Q3", W7619&lt;=12, "Q4")</f>
        <v>Q4</v>
      </c>
      <c r="Y7619" s="4">
        <f t="shared" ref="Y7619:Y7682" si="478">(U7619/R7619)*100</f>
        <v>32.499999999999993</v>
      </c>
      <c r="Z7619" t="str">
        <f t="shared" ref="Z7619:Z7682" si="479">TEXT(C7619, "mmmm")</f>
        <v>December</v>
      </c>
    </row>
    <row r="7620" spans="1:26" x14ac:dyDescent="0.3">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c r="V7620">
        <f t="shared" si="476"/>
        <v>2</v>
      </c>
      <c r="W7620">
        <f t="shared" si="477"/>
        <v>10</v>
      </c>
      <c r="X7620" t="str" cm="1">
        <f t="array" ref="X7620">_xlfn.IFS(W7620&lt;=3, "Q1", W7620&lt;=6, "Q2", W7620&lt;=9, "Q3", W7620&lt;=12, "Q4")</f>
        <v>Q4</v>
      </c>
      <c r="Y7620" s="4">
        <f t="shared" si="478"/>
        <v>5</v>
      </c>
      <c r="Z7620" t="str">
        <f t="shared" si="479"/>
        <v>October</v>
      </c>
    </row>
    <row r="7621" spans="1:26" x14ac:dyDescent="0.3">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c r="V7621">
        <f t="shared" si="476"/>
        <v>2</v>
      </c>
      <c r="W7621">
        <f t="shared" si="477"/>
        <v>10</v>
      </c>
      <c r="X7621" t="str" cm="1">
        <f t="array" ref="X7621">_xlfn.IFS(W7621&lt;=3, "Q1", W7621&lt;=6, "Q2", W7621&lt;=9, "Q3", W7621&lt;=12, "Q4")</f>
        <v>Q4</v>
      </c>
      <c r="Y7621" s="4">
        <f t="shared" si="478"/>
        <v>10</v>
      </c>
      <c r="Z7621" t="str">
        <f t="shared" si="479"/>
        <v>October</v>
      </c>
    </row>
    <row r="7622" spans="1:26" x14ac:dyDescent="0.3">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c r="V7622">
        <f t="shared" si="476"/>
        <v>4</v>
      </c>
      <c r="W7622">
        <f t="shared" si="477"/>
        <v>11</v>
      </c>
      <c r="X7622" t="str" cm="1">
        <f t="array" ref="X7622">_xlfn.IFS(W7622&lt;=3, "Q1", W7622&lt;=6, "Q2", W7622&lt;=9, "Q3", W7622&lt;=12, "Q4")</f>
        <v>Q4</v>
      </c>
      <c r="Y7622" s="4">
        <f t="shared" si="478"/>
        <v>8.75</v>
      </c>
      <c r="Z7622" t="str">
        <f t="shared" si="479"/>
        <v>November</v>
      </c>
    </row>
    <row r="7623" spans="1:26" x14ac:dyDescent="0.3">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c r="V7623">
        <f t="shared" si="476"/>
        <v>4</v>
      </c>
      <c r="W7623">
        <f t="shared" si="477"/>
        <v>11</v>
      </c>
      <c r="X7623" t="str" cm="1">
        <f t="array" ref="X7623">_xlfn.IFS(W7623&lt;=3, "Q1", W7623&lt;=6, "Q2", W7623&lt;=9, "Q3", W7623&lt;=12, "Q4")</f>
        <v>Q4</v>
      </c>
      <c r="Y7623" s="4">
        <f t="shared" si="478"/>
        <v>7.4999999999999982</v>
      </c>
      <c r="Z7623" t="str">
        <f t="shared" si="479"/>
        <v>November</v>
      </c>
    </row>
    <row r="7624" spans="1:26" x14ac:dyDescent="0.3">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c r="V7624">
        <f t="shared" si="476"/>
        <v>4</v>
      </c>
      <c r="W7624">
        <f t="shared" si="477"/>
        <v>11</v>
      </c>
      <c r="X7624" t="str" cm="1">
        <f t="array" ref="X7624">_xlfn.IFS(W7624&lt;=3, "Q1", W7624&lt;=6, "Q2", W7624&lt;=9, "Q3", W7624&lt;=12, "Q4")</f>
        <v>Q4</v>
      </c>
      <c r="Y7624" s="4">
        <f t="shared" si="478"/>
        <v>35</v>
      </c>
      <c r="Z7624" t="str">
        <f t="shared" si="479"/>
        <v>November</v>
      </c>
    </row>
    <row r="7625" spans="1:26" x14ac:dyDescent="0.3">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c r="V7625">
        <f t="shared" si="476"/>
        <v>6</v>
      </c>
      <c r="W7625">
        <f t="shared" si="477"/>
        <v>7</v>
      </c>
      <c r="X7625" t="str" cm="1">
        <f t="array" ref="X7625">_xlfn.IFS(W7625&lt;=3, "Q1", W7625&lt;=6, "Q2", W7625&lt;=9, "Q3", W7625&lt;=12, "Q4")</f>
        <v>Q3</v>
      </c>
      <c r="Y7625" s="4">
        <f t="shared" si="478"/>
        <v>28.000000000000004</v>
      </c>
      <c r="Z7625" t="str">
        <f t="shared" si="479"/>
        <v>July</v>
      </c>
    </row>
    <row r="7626" spans="1:26" x14ac:dyDescent="0.3">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c r="V7626">
        <f t="shared" si="476"/>
        <v>4</v>
      </c>
      <c r="W7626">
        <f t="shared" si="477"/>
        <v>5</v>
      </c>
      <c r="X7626" t="str" cm="1">
        <f t="array" ref="X7626">_xlfn.IFS(W7626&lt;=3, "Q1", W7626&lt;=6, "Q2", W7626&lt;=9, "Q3", W7626&lt;=12, "Q4")</f>
        <v>Q2</v>
      </c>
      <c r="Y7626" s="4">
        <f t="shared" si="478"/>
        <v>28.888888888888886</v>
      </c>
      <c r="Z7626" t="str">
        <f t="shared" si="479"/>
        <v>May</v>
      </c>
    </row>
    <row r="7627" spans="1:26" x14ac:dyDescent="0.3">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c r="V7627">
        <f t="shared" si="476"/>
        <v>4</v>
      </c>
      <c r="W7627">
        <f t="shared" si="477"/>
        <v>5</v>
      </c>
      <c r="X7627" t="str" cm="1">
        <f t="array" ref="X7627">_xlfn.IFS(W7627&lt;=3, "Q1", W7627&lt;=6, "Q2", W7627&lt;=9, "Q3", W7627&lt;=12, "Q4")</f>
        <v>Q2</v>
      </c>
      <c r="Y7627" s="4">
        <f t="shared" si="478"/>
        <v>26</v>
      </c>
      <c r="Z7627" t="str">
        <f t="shared" si="479"/>
        <v>May</v>
      </c>
    </row>
    <row r="7628" spans="1:26" x14ac:dyDescent="0.3">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c r="V7628">
        <f t="shared" si="476"/>
        <v>2</v>
      </c>
      <c r="W7628">
        <f t="shared" si="477"/>
        <v>11</v>
      </c>
      <c r="X7628" t="str" cm="1">
        <f t="array" ref="X7628">_xlfn.IFS(W7628&lt;=3, "Q1", W7628&lt;=6, "Q2", W7628&lt;=9, "Q3", W7628&lt;=12, "Q4")</f>
        <v>Q4</v>
      </c>
      <c r="Y7628" s="4">
        <f t="shared" si="478"/>
        <v>8.75</v>
      </c>
      <c r="Z7628" t="str">
        <f t="shared" si="479"/>
        <v>November</v>
      </c>
    </row>
    <row r="7629" spans="1:26" x14ac:dyDescent="0.3">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c r="V7629">
        <f t="shared" si="476"/>
        <v>2</v>
      </c>
      <c r="W7629">
        <f t="shared" si="477"/>
        <v>11</v>
      </c>
      <c r="X7629" t="str" cm="1">
        <f t="array" ref="X7629">_xlfn.IFS(W7629&lt;=3, "Q1", W7629&lt;=6, "Q2", W7629&lt;=9, "Q3", W7629&lt;=12, "Q4")</f>
        <v>Q4</v>
      </c>
      <c r="Y7629" s="4">
        <f t="shared" si="478"/>
        <v>-6.25</v>
      </c>
      <c r="Z7629" t="str">
        <f t="shared" si="479"/>
        <v>November</v>
      </c>
    </row>
    <row r="7630" spans="1:26" x14ac:dyDescent="0.3">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c r="V7630">
        <f t="shared" si="476"/>
        <v>2</v>
      </c>
      <c r="W7630">
        <f t="shared" si="477"/>
        <v>11</v>
      </c>
      <c r="X7630" t="str" cm="1">
        <f t="array" ref="X7630">_xlfn.IFS(W7630&lt;=3, "Q1", W7630&lt;=6, "Q2", W7630&lt;=9, "Q3", W7630&lt;=12, "Q4")</f>
        <v>Q4</v>
      </c>
      <c r="Y7630" s="4">
        <f t="shared" si="478"/>
        <v>32.5</v>
      </c>
      <c r="Z7630" t="str">
        <f t="shared" si="479"/>
        <v>November</v>
      </c>
    </row>
    <row r="7631" spans="1:26" x14ac:dyDescent="0.3">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c r="V7631">
        <f t="shared" si="476"/>
        <v>2</v>
      </c>
      <c r="W7631">
        <f t="shared" si="477"/>
        <v>3</v>
      </c>
      <c r="X7631" t="str" cm="1">
        <f t="array" ref="X7631">_xlfn.IFS(W7631&lt;=3, "Q1", W7631&lt;=6, "Q2", W7631&lt;=9, "Q3", W7631&lt;=12, "Q4")</f>
        <v>Q1</v>
      </c>
      <c r="Y7631" s="4">
        <f t="shared" si="478"/>
        <v>33.75</v>
      </c>
      <c r="Z7631" t="str">
        <f t="shared" si="479"/>
        <v>March</v>
      </c>
    </row>
    <row r="7632" spans="1:26" x14ac:dyDescent="0.3">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c r="V7632">
        <f t="shared" si="476"/>
        <v>2</v>
      </c>
      <c r="W7632">
        <f t="shared" si="477"/>
        <v>3</v>
      </c>
      <c r="X7632" t="str" cm="1">
        <f t="array" ref="X7632">_xlfn.IFS(W7632&lt;=3, "Q1", W7632&lt;=6, "Q2", W7632&lt;=9, "Q3", W7632&lt;=12, "Q4")</f>
        <v>Q1</v>
      </c>
      <c r="Y7632" s="4">
        <f t="shared" si="478"/>
        <v>35</v>
      </c>
      <c r="Z7632" t="str">
        <f t="shared" si="479"/>
        <v>March</v>
      </c>
    </row>
    <row r="7633" spans="1:26" x14ac:dyDescent="0.3">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c r="V7633">
        <f t="shared" si="476"/>
        <v>2</v>
      </c>
      <c r="W7633">
        <f t="shared" si="477"/>
        <v>3</v>
      </c>
      <c r="X7633" t="str" cm="1">
        <f t="array" ref="X7633">_xlfn.IFS(W7633&lt;=3, "Q1", W7633&lt;=6, "Q2", W7633&lt;=9, "Q3", W7633&lt;=12, "Q4")</f>
        <v>Q1</v>
      </c>
      <c r="Y7633" s="4">
        <f t="shared" si="478"/>
        <v>-7.1428571428571423</v>
      </c>
      <c r="Z7633" t="str">
        <f t="shared" si="479"/>
        <v>March</v>
      </c>
    </row>
    <row r="7634" spans="1:26" x14ac:dyDescent="0.3">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c r="V7634">
        <f t="shared" si="476"/>
        <v>3</v>
      </c>
      <c r="W7634">
        <f t="shared" si="477"/>
        <v>12</v>
      </c>
      <c r="X7634" t="str" cm="1">
        <f t="array" ref="X7634">_xlfn.IFS(W7634&lt;=3, "Q1", W7634&lt;=6, "Q2", W7634&lt;=9, "Q3", W7634&lt;=12, "Q4")</f>
        <v>Q4</v>
      </c>
      <c r="Y7634" s="4">
        <f t="shared" si="478"/>
        <v>26.000000000000007</v>
      </c>
      <c r="Z7634" t="str">
        <f t="shared" si="479"/>
        <v>December</v>
      </c>
    </row>
    <row r="7635" spans="1:26" x14ac:dyDescent="0.3">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c r="V7635">
        <f t="shared" si="476"/>
        <v>3</v>
      </c>
      <c r="W7635">
        <f t="shared" si="477"/>
        <v>12</v>
      </c>
      <c r="X7635" t="str" cm="1">
        <f t="array" ref="X7635">_xlfn.IFS(W7635&lt;=3, "Q1", W7635&lt;=6, "Q2", W7635&lt;=9, "Q3", W7635&lt;=12, "Q4")</f>
        <v>Q4</v>
      </c>
      <c r="Y7635" s="4">
        <f t="shared" si="478"/>
        <v>47</v>
      </c>
      <c r="Z7635" t="str">
        <f t="shared" si="479"/>
        <v>December</v>
      </c>
    </row>
    <row r="7636" spans="1:26" x14ac:dyDescent="0.3">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c r="V7636">
        <f t="shared" si="476"/>
        <v>3</v>
      </c>
      <c r="W7636">
        <f t="shared" si="477"/>
        <v>12</v>
      </c>
      <c r="X7636" t="str" cm="1">
        <f t="array" ref="X7636">_xlfn.IFS(W7636&lt;=3, "Q1", W7636&lt;=6, "Q2", W7636&lt;=9, "Q3", W7636&lt;=12, "Q4")</f>
        <v>Q4</v>
      </c>
      <c r="Y7636" s="4">
        <f t="shared" si="478"/>
        <v>29.000000000000004</v>
      </c>
      <c r="Z7636" t="str">
        <f t="shared" si="479"/>
        <v>December</v>
      </c>
    </row>
    <row r="7637" spans="1:26" x14ac:dyDescent="0.3">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c r="V7637">
        <f t="shared" si="476"/>
        <v>3</v>
      </c>
      <c r="W7637">
        <f t="shared" si="477"/>
        <v>12</v>
      </c>
      <c r="X7637" t="str" cm="1">
        <f t="array" ref="X7637">_xlfn.IFS(W7637&lt;=3, "Q1", W7637&lt;=6, "Q2", W7637&lt;=9, "Q3", W7637&lt;=12, "Q4")</f>
        <v>Q4</v>
      </c>
      <c r="Y7637" s="4">
        <f t="shared" si="478"/>
        <v>28.999999999999996</v>
      </c>
      <c r="Z7637" t="str">
        <f t="shared" si="479"/>
        <v>December</v>
      </c>
    </row>
    <row r="7638" spans="1:26" x14ac:dyDescent="0.3">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c r="V7638">
        <f t="shared" si="476"/>
        <v>3</v>
      </c>
      <c r="W7638">
        <f t="shared" si="477"/>
        <v>12</v>
      </c>
      <c r="X7638" t="str" cm="1">
        <f t="array" ref="X7638">_xlfn.IFS(W7638&lt;=3, "Q1", W7638&lt;=6, "Q2", W7638&lt;=9, "Q3", W7638&lt;=12, "Q4")</f>
        <v>Q4</v>
      </c>
      <c r="Y7638" s="4">
        <f t="shared" si="478"/>
        <v>30</v>
      </c>
      <c r="Z7638" t="str">
        <f t="shared" si="479"/>
        <v>December</v>
      </c>
    </row>
    <row r="7639" spans="1:26" x14ac:dyDescent="0.3">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c r="V7639">
        <f t="shared" si="476"/>
        <v>6</v>
      </c>
      <c r="W7639">
        <f t="shared" si="477"/>
        <v>3</v>
      </c>
      <c r="X7639" t="str" cm="1">
        <f t="array" ref="X7639">_xlfn.IFS(W7639&lt;=3, "Q1", W7639&lt;=6, "Q2", W7639&lt;=9, "Q3", W7639&lt;=12, "Q4")</f>
        <v>Q1</v>
      </c>
      <c r="Y7639" s="4">
        <f t="shared" si="478"/>
        <v>25.999999999999996</v>
      </c>
      <c r="Z7639" t="str">
        <f t="shared" si="479"/>
        <v>March</v>
      </c>
    </row>
    <row r="7640" spans="1:26" x14ac:dyDescent="0.3">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c r="V7640">
        <f t="shared" si="476"/>
        <v>6</v>
      </c>
      <c r="W7640">
        <f t="shared" si="477"/>
        <v>3</v>
      </c>
      <c r="X7640" t="str" cm="1">
        <f t="array" ref="X7640">_xlfn.IFS(W7640&lt;=3, "Q1", W7640&lt;=6, "Q2", W7640&lt;=9, "Q3", W7640&lt;=12, "Q4")</f>
        <v>Q1</v>
      </c>
      <c r="Y7640" s="4">
        <f t="shared" si="478"/>
        <v>47</v>
      </c>
      <c r="Z7640" t="str">
        <f t="shared" si="479"/>
        <v>March</v>
      </c>
    </row>
    <row r="7641" spans="1:26" x14ac:dyDescent="0.3">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c r="V7641">
        <f t="shared" si="476"/>
        <v>6</v>
      </c>
      <c r="W7641">
        <f t="shared" si="477"/>
        <v>3</v>
      </c>
      <c r="X7641" t="str" cm="1">
        <f t="array" ref="X7641">_xlfn.IFS(W7641&lt;=3, "Q1", W7641&lt;=6, "Q2", W7641&lt;=9, "Q3", W7641&lt;=12, "Q4")</f>
        <v>Q1</v>
      </c>
      <c r="Y7641" s="4">
        <f t="shared" si="478"/>
        <v>23</v>
      </c>
      <c r="Z7641" t="str">
        <f t="shared" si="479"/>
        <v>March</v>
      </c>
    </row>
    <row r="7642" spans="1:26" x14ac:dyDescent="0.3">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c r="V7642">
        <f t="shared" si="476"/>
        <v>6</v>
      </c>
      <c r="W7642">
        <f t="shared" si="477"/>
        <v>3</v>
      </c>
      <c r="X7642" t="str" cm="1">
        <f t="array" ref="X7642">_xlfn.IFS(W7642&lt;=3, "Q1", W7642&lt;=6, "Q2", W7642&lt;=9, "Q3", W7642&lt;=12, "Q4")</f>
        <v>Q1</v>
      </c>
      <c r="Y7642" s="4">
        <f t="shared" si="478"/>
        <v>48.999999999999993</v>
      </c>
      <c r="Z7642" t="str">
        <f t="shared" si="479"/>
        <v>March</v>
      </c>
    </row>
    <row r="7643" spans="1:26" x14ac:dyDescent="0.3">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c r="V7643">
        <f t="shared" si="476"/>
        <v>1</v>
      </c>
      <c r="W7643">
        <f t="shared" si="477"/>
        <v>10</v>
      </c>
      <c r="X7643" t="str" cm="1">
        <f t="array" ref="X7643">_xlfn.IFS(W7643&lt;=3, "Q1", W7643&lt;=6, "Q2", W7643&lt;=9, "Q3", W7643&lt;=12, "Q4")</f>
        <v>Q4</v>
      </c>
      <c r="Y7643" s="4">
        <f t="shared" si="478"/>
        <v>-133.33333333333331</v>
      </c>
      <c r="Z7643" t="str">
        <f t="shared" si="479"/>
        <v>October</v>
      </c>
    </row>
    <row r="7644" spans="1:26" x14ac:dyDescent="0.3">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c r="V7644">
        <f t="shared" si="476"/>
        <v>1</v>
      </c>
      <c r="W7644">
        <f t="shared" si="477"/>
        <v>10</v>
      </c>
      <c r="X7644" t="str" cm="1">
        <f t="array" ref="X7644">_xlfn.IFS(W7644&lt;=3, "Q1", W7644&lt;=6, "Q2", W7644&lt;=9, "Q3", W7644&lt;=12, "Q4")</f>
        <v>Q4</v>
      </c>
      <c r="Y7644" s="4">
        <f t="shared" si="478"/>
        <v>-83.333333333333343</v>
      </c>
      <c r="Z7644" t="str">
        <f t="shared" si="479"/>
        <v>October</v>
      </c>
    </row>
    <row r="7645" spans="1:26" x14ac:dyDescent="0.3">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c r="V7645">
        <f t="shared" si="476"/>
        <v>1</v>
      </c>
      <c r="W7645">
        <f t="shared" si="477"/>
        <v>10</v>
      </c>
      <c r="X7645" t="str" cm="1">
        <f t="array" ref="X7645">_xlfn.IFS(W7645&lt;=3, "Q1", W7645&lt;=6, "Q2", W7645&lt;=9, "Q3", W7645&lt;=12, "Q4")</f>
        <v>Q4</v>
      </c>
      <c r="Y7645" s="4">
        <f t="shared" si="478"/>
        <v>-76.666666666666657</v>
      </c>
      <c r="Z7645" t="str">
        <f t="shared" si="479"/>
        <v>October</v>
      </c>
    </row>
    <row r="7646" spans="1:26" x14ac:dyDescent="0.3">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c r="V7646">
        <f t="shared" si="476"/>
        <v>1</v>
      </c>
      <c r="W7646">
        <f t="shared" si="477"/>
        <v>10</v>
      </c>
      <c r="X7646" t="str" cm="1">
        <f t="array" ref="X7646">_xlfn.IFS(W7646&lt;=3, "Q1", W7646&lt;=6, "Q2", W7646&lt;=9, "Q3", W7646&lt;=12, "Q4")</f>
        <v>Q4</v>
      </c>
      <c r="Y7646" s="4">
        <f t="shared" si="478"/>
        <v>1.2500000000000002</v>
      </c>
      <c r="Z7646" t="str">
        <f t="shared" si="479"/>
        <v>October</v>
      </c>
    </row>
    <row r="7647" spans="1:26" x14ac:dyDescent="0.3">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c r="V7647">
        <f t="shared" si="476"/>
        <v>6</v>
      </c>
      <c r="W7647">
        <f t="shared" si="477"/>
        <v>4</v>
      </c>
      <c r="X7647" t="str" cm="1">
        <f t="array" ref="X7647">_xlfn.IFS(W7647&lt;=3, "Q1", W7647&lt;=6, "Q2", W7647&lt;=9, "Q3", W7647&lt;=12, "Q4")</f>
        <v>Q2</v>
      </c>
      <c r="Y7647" s="4">
        <f t="shared" si="478"/>
        <v>10</v>
      </c>
      <c r="Z7647" t="str">
        <f t="shared" si="479"/>
        <v>April</v>
      </c>
    </row>
    <row r="7648" spans="1:26" x14ac:dyDescent="0.3">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c r="V7648">
        <f t="shared" si="476"/>
        <v>4</v>
      </c>
      <c r="W7648">
        <f t="shared" si="477"/>
        <v>9</v>
      </c>
      <c r="X7648" t="str" cm="1">
        <f t="array" ref="X7648">_xlfn.IFS(W7648&lt;=3, "Q1", W7648&lt;=6, "Q2", W7648&lt;=9, "Q3", W7648&lt;=12, "Q4")</f>
        <v>Q3</v>
      </c>
      <c r="Y7648" s="4">
        <f t="shared" si="478"/>
        <v>-43.999999999999993</v>
      </c>
      <c r="Z7648" t="str">
        <f t="shared" si="479"/>
        <v>September</v>
      </c>
    </row>
    <row r="7649" spans="1:26" x14ac:dyDescent="0.3">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c r="V7649">
        <f t="shared" si="476"/>
        <v>1</v>
      </c>
      <c r="W7649">
        <f t="shared" si="477"/>
        <v>3</v>
      </c>
      <c r="X7649" t="str" cm="1">
        <f t="array" ref="X7649">_xlfn.IFS(W7649&lt;=3, "Q1", W7649&lt;=6, "Q2", W7649&lt;=9, "Q3", W7649&lt;=12, "Q4")</f>
        <v>Q1</v>
      </c>
      <c r="Y7649" s="4">
        <f t="shared" si="478"/>
        <v>36.250000000000007</v>
      </c>
      <c r="Z7649" t="str">
        <f t="shared" si="479"/>
        <v>March</v>
      </c>
    </row>
    <row r="7650" spans="1:26" x14ac:dyDescent="0.3">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c r="V7650">
        <f t="shared" si="476"/>
        <v>1</v>
      </c>
      <c r="W7650">
        <f t="shared" si="477"/>
        <v>3</v>
      </c>
      <c r="X7650" t="str" cm="1">
        <f t="array" ref="X7650">_xlfn.IFS(W7650&lt;=3, "Q1", W7650&lt;=6, "Q2", W7650&lt;=9, "Q3", W7650&lt;=12, "Q4")</f>
        <v>Q1</v>
      </c>
      <c r="Y7650" s="4">
        <f t="shared" si="478"/>
        <v>6.25</v>
      </c>
      <c r="Z7650" t="str">
        <f t="shared" si="479"/>
        <v>March</v>
      </c>
    </row>
    <row r="7651" spans="1:26" x14ac:dyDescent="0.3">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c r="V7651">
        <f t="shared" si="476"/>
        <v>4</v>
      </c>
      <c r="W7651">
        <f t="shared" si="477"/>
        <v>12</v>
      </c>
      <c r="X7651" t="str" cm="1">
        <f t="array" ref="X7651">_xlfn.IFS(W7651&lt;=3, "Q1", W7651&lt;=6, "Q2", W7651&lt;=9, "Q3", W7651&lt;=12, "Q4")</f>
        <v>Q4</v>
      </c>
      <c r="Y7651" s="4">
        <f t="shared" si="478"/>
        <v>-30</v>
      </c>
      <c r="Z7651" t="str">
        <f t="shared" si="479"/>
        <v>December</v>
      </c>
    </row>
    <row r="7652" spans="1:26" x14ac:dyDescent="0.3">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c r="V7652">
        <f t="shared" si="476"/>
        <v>4</v>
      </c>
      <c r="W7652">
        <f t="shared" si="477"/>
        <v>12</v>
      </c>
      <c r="X7652" t="str" cm="1">
        <f t="array" ref="X7652">_xlfn.IFS(W7652&lt;=3, "Q1", W7652&lt;=6, "Q2", W7652&lt;=9, "Q3", W7652&lt;=12, "Q4")</f>
        <v>Q4</v>
      </c>
      <c r="Y7652" s="4">
        <f t="shared" si="478"/>
        <v>33.75</v>
      </c>
      <c r="Z7652" t="str">
        <f t="shared" si="479"/>
        <v>December</v>
      </c>
    </row>
    <row r="7653" spans="1:26" x14ac:dyDescent="0.3">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c r="V7653">
        <f t="shared" si="476"/>
        <v>1</v>
      </c>
      <c r="W7653">
        <f t="shared" si="477"/>
        <v>8</v>
      </c>
      <c r="X7653" t="str" cm="1">
        <f t="array" ref="X7653">_xlfn.IFS(W7653&lt;=3, "Q1", W7653&lt;=6, "Q2", W7653&lt;=9, "Q3", W7653&lt;=12, "Q4")</f>
        <v>Q3</v>
      </c>
      <c r="Y7653" s="4">
        <f t="shared" si="478"/>
        <v>-11.250000000000002</v>
      </c>
      <c r="Z7653" t="str">
        <f t="shared" si="479"/>
        <v>August</v>
      </c>
    </row>
    <row r="7654" spans="1:26" x14ac:dyDescent="0.3">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c r="V7654">
        <f t="shared" si="476"/>
        <v>1</v>
      </c>
      <c r="W7654">
        <f t="shared" si="477"/>
        <v>8</v>
      </c>
      <c r="X7654" t="str" cm="1">
        <f t="array" ref="X7654">_xlfn.IFS(W7654&lt;=3, "Q1", W7654&lt;=6, "Q2", W7654&lt;=9, "Q3", W7654&lt;=12, "Q4")</f>
        <v>Q3</v>
      </c>
      <c r="Y7654" s="4">
        <f t="shared" si="478"/>
        <v>-21.250000000000004</v>
      </c>
      <c r="Z7654" t="str">
        <f t="shared" si="479"/>
        <v>August</v>
      </c>
    </row>
    <row r="7655" spans="1:26" x14ac:dyDescent="0.3">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c r="V7655">
        <f t="shared" si="476"/>
        <v>5</v>
      </c>
      <c r="W7655">
        <f t="shared" si="477"/>
        <v>3</v>
      </c>
      <c r="X7655" t="str" cm="1">
        <f t="array" ref="X7655">_xlfn.IFS(W7655&lt;=3, "Q1", W7655&lt;=6, "Q2", W7655&lt;=9, "Q3", W7655&lt;=12, "Q4")</f>
        <v>Q1</v>
      </c>
      <c r="Y7655" s="4">
        <f t="shared" si="478"/>
        <v>28.000000000000004</v>
      </c>
      <c r="Z7655" t="str">
        <f t="shared" si="479"/>
        <v>March</v>
      </c>
    </row>
    <row r="7656" spans="1:26" x14ac:dyDescent="0.3">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c r="V7656">
        <f t="shared" si="476"/>
        <v>2</v>
      </c>
      <c r="W7656">
        <f t="shared" si="477"/>
        <v>11</v>
      </c>
      <c r="X7656" t="str" cm="1">
        <f t="array" ref="X7656">_xlfn.IFS(W7656&lt;=3, "Q1", W7656&lt;=6, "Q2", W7656&lt;=9, "Q3", W7656&lt;=12, "Q4")</f>
        <v>Q4</v>
      </c>
      <c r="Y7656" s="4">
        <f t="shared" si="478"/>
        <v>36.000000000000007</v>
      </c>
      <c r="Z7656" t="str">
        <f t="shared" si="479"/>
        <v>November</v>
      </c>
    </row>
    <row r="7657" spans="1:26" x14ac:dyDescent="0.3">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c r="V7657">
        <f t="shared" si="476"/>
        <v>2</v>
      </c>
      <c r="W7657">
        <f t="shared" si="477"/>
        <v>11</v>
      </c>
      <c r="X7657" t="str" cm="1">
        <f t="array" ref="X7657">_xlfn.IFS(W7657&lt;=3, "Q1", W7657&lt;=6, "Q2", W7657&lt;=9, "Q3", W7657&lt;=12, "Q4")</f>
        <v>Q4</v>
      </c>
      <c r="Y7657" s="4">
        <f t="shared" si="478"/>
        <v>47.999999999999993</v>
      </c>
      <c r="Z7657" t="str">
        <f t="shared" si="479"/>
        <v>November</v>
      </c>
    </row>
    <row r="7658" spans="1:26" x14ac:dyDescent="0.3">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c r="V7658">
        <f t="shared" si="476"/>
        <v>0</v>
      </c>
      <c r="W7658">
        <f t="shared" si="477"/>
        <v>4</v>
      </c>
      <c r="X7658" t="str" cm="1">
        <f t="array" ref="X7658">_xlfn.IFS(W7658&lt;=3, "Q1", W7658&lt;=6, "Q2", W7658&lt;=9, "Q3", W7658&lt;=12, "Q4")</f>
        <v>Q2</v>
      </c>
      <c r="Y7658" s="4">
        <f t="shared" si="478"/>
        <v>29.000000000000004</v>
      </c>
      <c r="Z7658" t="str">
        <f t="shared" si="479"/>
        <v>April</v>
      </c>
    </row>
    <row r="7659" spans="1:26" x14ac:dyDescent="0.3">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c r="V7659">
        <f t="shared" si="476"/>
        <v>0</v>
      </c>
      <c r="W7659">
        <f t="shared" si="477"/>
        <v>4</v>
      </c>
      <c r="X7659" t="str" cm="1">
        <f t="array" ref="X7659">_xlfn.IFS(W7659&lt;=3, "Q1", W7659&lt;=6, "Q2", W7659&lt;=9, "Q3", W7659&lt;=12, "Q4")</f>
        <v>Q2</v>
      </c>
      <c r="Y7659" s="4">
        <f t="shared" si="478"/>
        <v>41</v>
      </c>
      <c r="Z7659" t="str">
        <f t="shared" si="479"/>
        <v>April</v>
      </c>
    </row>
    <row r="7660" spans="1:26" x14ac:dyDescent="0.3">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c r="V7660">
        <f t="shared" si="476"/>
        <v>3</v>
      </c>
      <c r="W7660">
        <f t="shared" si="477"/>
        <v>7</v>
      </c>
      <c r="X7660" t="str" cm="1">
        <f t="array" ref="X7660">_xlfn.IFS(W7660&lt;=3, "Q1", W7660&lt;=6, "Q2", W7660&lt;=9, "Q3", W7660&lt;=12, "Q4")</f>
        <v>Q3</v>
      </c>
      <c r="Y7660" s="4">
        <f t="shared" si="478"/>
        <v>-70</v>
      </c>
      <c r="Z7660" t="str">
        <f t="shared" si="479"/>
        <v>July</v>
      </c>
    </row>
    <row r="7661" spans="1:26" x14ac:dyDescent="0.3">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c r="V7661">
        <f t="shared" si="476"/>
        <v>4</v>
      </c>
      <c r="W7661">
        <f t="shared" si="477"/>
        <v>6</v>
      </c>
      <c r="X7661" t="str" cm="1">
        <f t="array" ref="X7661">_xlfn.IFS(W7661&lt;=3, "Q1", W7661&lt;=6, "Q2", W7661&lt;=9, "Q3", W7661&lt;=12, "Q4")</f>
        <v>Q2</v>
      </c>
      <c r="Y7661" s="4">
        <f t="shared" si="478"/>
        <v>48.000000000000007</v>
      </c>
      <c r="Z7661" t="str">
        <f t="shared" si="479"/>
        <v>June</v>
      </c>
    </row>
    <row r="7662" spans="1:26" x14ac:dyDescent="0.3">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c r="V7662">
        <f t="shared" si="476"/>
        <v>5</v>
      </c>
      <c r="W7662">
        <f t="shared" si="477"/>
        <v>1</v>
      </c>
      <c r="X7662" t="str" cm="1">
        <f t="array" ref="X7662">_xlfn.IFS(W7662&lt;=3, "Q1", W7662&lt;=6, "Q2", W7662&lt;=9, "Q3", W7662&lt;=12, "Q4")</f>
        <v>Q1</v>
      </c>
      <c r="Y7662" s="4">
        <f t="shared" si="478"/>
        <v>-70</v>
      </c>
      <c r="Z7662" t="str">
        <f t="shared" si="479"/>
        <v>January</v>
      </c>
    </row>
    <row r="7663" spans="1:26" x14ac:dyDescent="0.3">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c r="V7663">
        <f t="shared" si="476"/>
        <v>5</v>
      </c>
      <c r="W7663">
        <f t="shared" si="477"/>
        <v>1</v>
      </c>
      <c r="X7663" t="str" cm="1">
        <f t="array" ref="X7663">_xlfn.IFS(W7663&lt;=3, "Q1", W7663&lt;=6, "Q2", W7663&lt;=9, "Q3", W7663&lt;=12, "Q4")</f>
        <v>Q1</v>
      </c>
      <c r="Y7663" s="4">
        <f t="shared" si="478"/>
        <v>-175.00000000000003</v>
      </c>
      <c r="Z7663" t="str">
        <f t="shared" si="479"/>
        <v>January</v>
      </c>
    </row>
    <row r="7664" spans="1:26" x14ac:dyDescent="0.3">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c r="V7664">
        <f t="shared" si="476"/>
        <v>2</v>
      </c>
      <c r="W7664">
        <f t="shared" si="477"/>
        <v>9</v>
      </c>
      <c r="X7664" t="str" cm="1">
        <f t="array" ref="X7664">_xlfn.IFS(W7664&lt;=3, "Q1", W7664&lt;=6, "Q2", W7664&lt;=9, "Q3", W7664&lt;=12, "Q4")</f>
        <v>Q3</v>
      </c>
      <c r="Y7664" s="4">
        <f t="shared" si="478"/>
        <v>26</v>
      </c>
      <c r="Z7664" t="str">
        <f t="shared" si="479"/>
        <v>September</v>
      </c>
    </row>
    <row r="7665" spans="1:26" x14ac:dyDescent="0.3">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c r="V7665">
        <f t="shared" si="476"/>
        <v>6</v>
      </c>
      <c r="W7665">
        <f t="shared" si="477"/>
        <v>9</v>
      </c>
      <c r="X7665" t="str" cm="1">
        <f t="array" ref="X7665">_xlfn.IFS(W7665&lt;=3, "Q1", W7665&lt;=6, "Q2", W7665&lt;=9, "Q3", W7665&lt;=12, "Q4")</f>
        <v>Q3</v>
      </c>
      <c r="Y7665" s="4">
        <f t="shared" si="478"/>
        <v>17.5</v>
      </c>
      <c r="Z7665" t="str">
        <f t="shared" si="479"/>
        <v>September</v>
      </c>
    </row>
    <row r="7666" spans="1:26" x14ac:dyDescent="0.3">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c r="V7666">
        <f t="shared" si="476"/>
        <v>4</v>
      </c>
      <c r="W7666">
        <f t="shared" si="477"/>
        <v>10</v>
      </c>
      <c r="X7666" t="str" cm="1">
        <f t="array" ref="X7666">_xlfn.IFS(W7666&lt;=3, "Q1", W7666&lt;=6, "Q2", W7666&lt;=9, "Q3", W7666&lt;=12, "Q4")</f>
        <v>Q4</v>
      </c>
      <c r="Y7666" s="4">
        <f t="shared" si="478"/>
        <v>8</v>
      </c>
      <c r="Z7666" t="str">
        <f t="shared" si="479"/>
        <v>October</v>
      </c>
    </row>
    <row r="7667" spans="1:26" x14ac:dyDescent="0.3">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c r="V7667">
        <f t="shared" si="476"/>
        <v>4</v>
      </c>
      <c r="W7667">
        <f t="shared" si="477"/>
        <v>10</v>
      </c>
      <c r="X7667" t="str" cm="1">
        <f t="array" ref="X7667">_xlfn.IFS(W7667&lt;=3, "Q1", W7667&lt;=6, "Q2", W7667&lt;=9, "Q3", W7667&lt;=12, "Q4")</f>
        <v>Q4</v>
      </c>
      <c r="Y7667" s="4">
        <f t="shared" si="478"/>
        <v>46</v>
      </c>
      <c r="Z7667" t="str">
        <f t="shared" si="479"/>
        <v>October</v>
      </c>
    </row>
    <row r="7668" spans="1:26" x14ac:dyDescent="0.3">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c r="V7668">
        <f t="shared" si="476"/>
        <v>4</v>
      </c>
      <c r="W7668">
        <f t="shared" si="477"/>
        <v>10</v>
      </c>
      <c r="X7668" t="str" cm="1">
        <f t="array" ref="X7668">_xlfn.IFS(W7668&lt;=3, "Q1", W7668&lt;=6, "Q2", W7668&lt;=9, "Q3", W7668&lt;=12, "Q4")</f>
        <v>Q4</v>
      </c>
      <c r="Y7668" s="4">
        <f t="shared" si="478"/>
        <v>48</v>
      </c>
      <c r="Z7668" t="str">
        <f t="shared" si="479"/>
        <v>October</v>
      </c>
    </row>
    <row r="7669" spans="1:26" x14ac:dyDescent="0.3">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c r="V7669">
        <f t="shared" si="476"/>
        <v>4</v>
      </c>
      <c r="W7669">
        <f t="shared" si="477"/>
        <v>10</v>
      </c>
      <c r="X7669" t="str" cm="1">
        <f t="array" ref="X7669">_xlfn.IFS(W7669&lt;=3, "Q1", W7669&lt;=6, "Q2", W7669&lt;=9, "Q3", W7669&lt;=12, "Q4")</f>
        <v>Q4</v>
      </c>
      <c r="Y7669" s="4">
        <f t="shared" si="478"/>
        <v>29.000000000000004</v>
      </c>
      <c r="Z7669" t="str">
        <f t="shared" si="479"/>
        <v>October</v>
      </c>
    </row>
    <row r="7670" spans="1:26" x14ac:dyDescent="0.3">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c r="V7670">
        <f t="shared" si="476"/>
        <v>2</v>
      </c>
      <c r="W7670">
        <f t="shared" si="477"/>
        <v>11</v>
      </c>
      <c r="X7670" t="str" cm="1">
        <f t="array" ref="X7670">_xlfn.IFS(W7670&lt;=3, "Q1", W7670&lt;=6, "Q2", W7670&lt;=9, "Q3", W7670&lt;=12, "Q4")</f>
        <v>Q4</v>
      </c>
      <c r="Y7670" s="4">
        <f t="shared" si="478"/>
        <v>48</v>
      </c>
      <c r="Z7670" t="str">
        <f t="shared" si="479"/>
        <v>November</v>
      </c>
    </row>
    <row r="7671" spans="1:26" x14ac:dyDescent="0.3">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c r="V7671">
        <f t="shared" si="476"/>
        <v>2</v>
      </c>
      <c r="W7671">
        <f t="shared" si="477"/>
        <v>11</v>
      </c>
      <c r="X7671" t="str" cm="1">
        <f t="array" ref="X7671">_xlfn.IFS(W7671&lt;=3, "Q1", W7671&lt;=6, "Q2", W7671&lt;=9, "Q3", W7671&lt;=12, "Q4")</f>
        <v>Q4</v>
      </c>
      <c r="Y7671" s="4">
        <f t="shared" si="478"/>
        <v>47</v>
      </c>
      <c r="Z7671" t="str">
        <f t="shared" si="479"/>
        <v>November</v>
      </c>
    </row>
    <row r="7672" spans="1:26" x14ac:dyDescent="0.3">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c r="V7672">
        <f t="shared" si="476"/>
        <v>2</v>
      </c>
      <c r="W7672">
        <f t="shared" si="477"/>
        <v>11</v>
      </c>
      <c r="X7672" t="str" cm="1">
        <f t="array" ref="X7672">_xlfn.IFS(W7672&lt;=3, "Q1", W7672&lt;=6, "Q2", W7672&lt;=9, "Q3", W7672&lt;=12, "Q4")</f>
        <v>Q4</v>
      </c>
      <c r="Y7672" s="4">
        <f t="shared" si="478"/>
        <v>34</v>
      </c>
      <c r="Z7672" t="str">
        <f t="shared" si="479"/>
        <v>November</v>
      </c>
    </row>
    <row r="7673" spans="1:26" x14ac:dyDescent="0.3">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c r="V7673">
        <f t="shared" si="476"/>
        <v>2</v>
      </c>
      <c r="W7673">
        <f t="shared" si="477"/>
        <v>11</v>
      </c>
      <c r="X7673" t="str" cm="1">
        <f t="array" ref="X7673">_xlfn.IFS(W7673&lt;=3, "Q1", W7673&lt;=6, "Q2", W7673&lt;=9, "Q3", W7673&lt;=12, "Q4")</f>
        <v>Q4</v>
      </c>
      <c r="Y7673" s="4">
        <f t="shared" si="478"/>
        <v>19</v>
      </c>
      <c r="Z7673" t="str">
        <f t="shared" si="479"/>
        <v>November</v>
      </c>
    </row>
    <row r="7674" spans="1:26" x14ac:dyDescent="0.3">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c r="V7674">
        <f t="shared" si="476"/>
        <v>2</v>
      </c>
      <c r="W7674">
        <f t="shared" si="477"/>
        <v>11</v>
      </c>
      <c r="X7674" t="str" cm="1">
        <f t="array" ref="X7674">_xlfn.IFS(W7674&lt;=3, "Q1", W7674&lt;=6, "Q2", W7674&lt;=9, "Q3", W7674&lt;=12, "Q4")</f>
        <v>Q4</v>
      </c>
      <c r="Y7674" s="4">
        <f t="shared" si="478"/>
        <v>12.000000000000002</v>
      </c>
      <c r="Z7674" t="str">
        <f t="shared" si="479"/>
        <v>November</v>
      </c>
    </row>
    <row r="7675" spans="1:26" x14ac:dyDescent="0.3">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c r="V7675">
        <f t="shared" si="476"/>
        <v>2</v>
      </c>
      <c r="W7675">
        <f t="shared" si="477"/>
        <v>11</v>
      </c>
      <c r="X7675" t="str" cm="1">
        <f t="array" ref="X7675">_xlfn.IFS(W7675&lt;=3, "Q1", W7675&lt;=6, "Q2", W7675&lt;=9, "Q3", W7675&lt;=12, "Q4")</f>
        <v>Q4</v>
      </c>
      <c r="Y7675" s="4">
        <f t="shared" si="478"/>
        <v>44.999999999999993</v>
      </c>
      <c r="Z7675" t="str">
        <f t="shared" si="479"/>
        <v>November</v>
      </c>
    </row>
    <row r="7676" spans="1:26" x14ac:dyDescent="0.3">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c r="V7676">
        <f t="shared" si="476"/>
        <v>2</v>
      </c>
      <c r="W7676">
        <f t="shared" si="477"/>
        <v>11</v>
      </c>
      <c r="X7676" t="str" cm="1">
        <f t="array" ref="X7676">_xlfn.IFS(W7676&lt;=3, "Q1", W7676&lt;=6, "Q2", W7676&lt;=9, "Q3", W7676&lt;=12, "Q4")</f>
        <v>Q4</v>
      </c>
      <c r="Y7676" s="4">
        <f t="shared" si="478"/>
        <v>0</v>
      </c>
      <c r="Z7676" t="str">
        <f t="shared" si="479"/>
        <v>November</v>
      </c>
    </row>
    <row r="7677" spans="1:26" x14ac:dyDescent="0.3">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c r="V7677">
        <f t="shared" si="476"/>
        <v>3</v>
      </c>
      <c r="W7677">
        <f t="shared" si="477"/>
        <v>5</v>
      </c>
      <c r="X7677" t="str" cm="1">
        <f t="array" ref="X7677">_xlfn.IFS(W7677&lt;=3, "Q1", W7677&lt;=6, "Q2", W7677&lt;=9, "Q3", W7677&lt;=12, "Q4")</f>
        <v>Q2</v>
      </c>
      <c r="Y7677" s="4">
        <f t="shared" si="478"/>
        <v>26.999999999999996</v>
      </c>
      <c r="Z7677" t="str">
        <f t="shared" si="479"/>
        <v>May</v>
      </c>
    </row>
    <row r="7678" spans="1:26" x14ac:dyDescent="0.3">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c r="V7678">
        <f t="shared" si="476"/>
        <v>0</v>
      </c>
      <c r="W7678">
        <f t="shared" si="477"/>
        <v>10</v>
      </c>
      <c r="X7678" t="str" cm="1">
        <f t="array" ref="X7678">_xlfn.IFS(W7678&lt;=3, "Q1", W7678&lt;=6, "Q2", W7678&lt;=9, "Q3", W7678&lt;=12, "Q4")</f>
        <v>Q4</v>
      </c>
      <c r="Y7678" s="4">
        <f t="shared" si="478"/>
        <v>21.25</v>
      </c>
      <c r="Z7678" t="str">
        <f t="shared" si="479"/>
        <v>October</v>
      </c>
    </row>
    <row r="7679" spans="1:26" x14ac:dyDescent="0.3">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c r="V7679">
        <f t="shared" si="476"/>
        <v>7</v>
      </c>
      <c r="W7679">
        <f t="shared" si="477"/>
        <v>12</v>
      </c>
      <c r="X7679" t="str" cm="1">
        <f t="array" ref="X7679">_xlfn.IFS(W7679&lt;=3, "Q1", W7679&lt;=6, "Q2", W7679&lt;=9, "Q3", W7679&lt;=12, "Q4")</f>
        <v>Q4</v>
      </c>
      <c r="Y7679" s="4">
        <f t="shared" si="478"/>
        <v>47</v>
      </c>
      <c r="Z7679" t="str">
        <f t="shared" si="479"/>
        <v>December</v>
      </c>
    </row>
    <row r="7680" spans="1:26" x14ac:dyDescent="0.3">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c r="V7680">
        <f t="shared" si="476"/>
        <v>7</v>
      </c>
      <c r="W7680">
        <f t="shared" si="477"/>
        <v>12</v>
      </c>
      <c r="X7680" t="str" cm="1">
        <f t="array" ref="X7680">_xlfn.IFS(W7680&lt;=3, "Q1", W7680&lt;=6, "Q2", W7680&lt;=9, "Q3", W7680&lt;=12, "Q4")</f>
        <v>Q4</v>
      </c>
      <c r="Y7680" s="4">
        <f t="shared" si="478"/>
        <v>47</v>
      </c>
      <c r="Z7680" t="str">
        <f t="shared" si="479"/>
        <v>December</v>
      </c>
    </row>
    <row r="7681" spans="1:26" x14ac:dyDescent="0.3">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c r="V7681">
        <f t="shared" si="476"/>
        <v>7</v>
      </c>
      <c r="W7681">
        <f t="shared" si="477"/>
        <v>12</v>
      </c>
      <c r="X7681" t="str" cm="1">
        <f t="array" ref="X7681">_xlfn.IFS(W7681&lt;=3, "Q1", W7681&lt;=6, "Q2", W7681&lt;=9, "Q3", W7681&lt;=12, "Q4")</f>
        <v>Q4</v>
      </c>
      <c r="Y7681" s="4">
        <f t="shared" si="478"/>
        <v>44</v>
      </c>
      <c r="Z7681" t="str">
        <f t="shared" si="479"/>
        <v>December</v>
      </c>
    </row>
    <row r="7682" spans="1:26" x14ac:dyDescent="0.3">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c r="V7682">
        <f t="shared" si="476"/>
        <v>7</v>
      </c>
      <c r="W7682">
        <f t="shared" si="477"/>
        <v>12</v>
      </c>
      <c r="X7682" t="str" cm="1">
        <f t="array" ref="X7682">_xlfn.IFS(W7682&lt;=3, "Q1", W7682&lt;=6, "Q2", W7682&lt;=9, "Q3", W7682&lt;=12, "Q4")</f>
        <v>Q4</v>
      </c>
      <c r="Y7682" s="4">
        <f t="shared" si="478"/>
        <v>23.000000000000004</v>
      </c>
      <c r="Z7682" t="str">
        <f t="shared" si="479"/>
        <v>December</v>
      </c>
    </row>
    <row r="7683" spans="1:26" x14ac:dyDescent="0.3">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c r="V7683">
        <f t="shared" ref="V7683:V7746" si="480">D7683-C7683</f>
        <v>7</v>
      </c>
      <c r="W7683">
        <f t="shared" ref="W7683:W7746" si="481">MONTH(C7683)</f>
        <v>12</v>
      </c>
      <c r="X7683" t="str" cm="1">
        <f t="array" ref="X7683">_xlfn.IFS(W7683&lt;=3, "Q1", W7683&lt;=6, "Q2", W7683&lt;=9, "Q3", W7683&lt;=12, "Q4")</f>
        <v>Q4</v>
      </c>
      <c r="Y7683" s="4">
        <f t="shared" ref="Y7683:Y7746" si="482">(U7683/R7683)*100</f>
        <v>25</v>
      </c>
      <c r="Z7683" t="str">
        <f t="shared" ref="Z7683:Z7746" si="483">TEXT(C7683, "mmmm")</f>
        <v>December</v>
      </c>
    </row>
    <row r="7684" spans="1:26" x14ac:dyDescent="0.3">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c r="V7684">
        <f t="shared" si="480"/>
        <v>3</v>
      </c>
      <c r="W7684">
        <f t="shared" si="481"/>
        <v>4</v>
      </c>
      <c r="X7684" t="str" cm="1">
        <f t="array" ref="X7684">_xlfn.IFS(W7684&lt;=3, "Q1", W7684&lt;=6, "Q2", W7684&lt;=9, "Q3", W7684&lt;=12, "Q4")</f>
        <v>Q2</v>
      </c>
      <c r="Y7684" s="4">
        <f t="shared" si="482"/>
        <v>22.222222222222225</v>
      </c>
      <c r="Z7684" t="str">
        <f t="shared" si="483"/>
        <v>April</v>
      </c>
    </row>
    <row r="7685" spans="1:26" x14ac:dyDescent="0.3">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c r="V7685">
        <f t="shared" si="480"/>
        <v>3</v>
      </c>
      <c r="W7685">
        <f t="shared" si="481"/>
        <v>4</v>
      </c>
      <c r="X7685" t="str" cm="1">
        <f t="array" ref="X7685">_xlfn.IFS(W7685&lt;=3, "Q1", W7685&lt;=6, "Q2", W7685&lt;=9, "Q3", W7685&lt;=12, "Q4")</f>
        <v>Q2</v>
      </c>
      <c r="Y7685" s="4">
        <f t="shared" si="482"/>
        <v>50</v>
      </c>
      <c r="Z7685" t="str">
        <f t="shared" si="483"/>
        <v>April</v>
      </c>
    </row>
    <row r="7686" spans="1:26" x14ac:dyDescent="0.3">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c r="V7686">
        <f t="shared" si="480"/>
        <v>7</v>
      </c>
      <c r="W7686">
        <f t="shared" si="481"/>
        <v>2</v>
      </c>
      <c r="X7686" t="str" cm="1">
        <f t="array" ref="X7686">_xlfn.IFS(W7686&lt;=3, "Q1", W7686&lt;=6, "Q2", W7686&lt;=9, "Q3", W7686&lt;=12, "Q4")</f>
        <v>Q1</v>
      </c>
      <c r="Y7686" s="4">
        <f t="shared" si="482"/>
        <v>36.25</v>
      </c>
      <c r="Z7686" t="str">
        <f t="shared" si="483"/>
        <v>February</v>
      </c>
    </row>
    <row r="7687" spans="1:26" x14ac:dyDescent="0.3">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c r="V7687">
        <f t="shared" si="480"/>
        <v>7</v>
      </c>
      <c r="W7687">
        <f t="shared" si="481"/>
        <v>2</v>
      </c>
      <c r="X7687" t="str" cm="1">
        <f t="array" ref="X7687">_xlfn.IFS(W7687&lt;=3, "Q1", W7687&lt;=6, "Q2", W7687&lt;=9, "Q3", W7687&lt;=12, "Q4")</f>
        <v>Q1</v>
      </c>
      <c r="Y7687" s="4">
        <f t="shared" si="482"/>
        <v>30</v>
      </c>
      <c r="Z7687" t="str">
        <f t="shared" si="483"/>
        <v>February</v>
      </c>
    </row>
    <row r="7688" spans="1:26" x14ac:dyDescent="0.3">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c r="V7688">
        <f t="shared" si="480"/>
        <v>4</v>
      </c>
      <c r="W7688">
        <f t="shared" si="481"/>
        <v>11</v>
      </c>
      <c r="X7688" t="str" cm="1">
        <f t="array" ref="X7688">_xlfn.IFS(W7688&lt;=3, "Q1", W7688&lt;=6, "Q2", W7688&lt;=9, "Q3", W7688&lt;=12, "Q4")</f>
        <v>Q4</v>
      </c>
      <c r="Y7688" s="4">
        <f t="shared" si="482"/>
        <v>21.000000000000004</v>
      </c>
      <c r="Z7688" t="str">
        <f t="shared" si="483"/>
        <v>November</v>
      </c>
    </row>
    <row r="7689" spans="1:26" x14ac:dyDescent="0.3">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c r="V7689">
        <f t="shared" si="480"/>
        <v>4</v>
      </c>
      <c r="W7689">
        <f t="shared" si="481"/>
        <v>11</v>
      </c>
      <c r="X7689" t="str" cm="1">
        <f t="array" ref="X7689">_xlfn.IFS(W7689&lt;=3, "Q1", W7689&lt;=6, "Q2", W7689&lt;=9, "Q3", W7689&lt;=12, "Q4")</f>
        <v>Q4</v>
      </c>
      <c r="Y7689" s="4">
        <f t="shared" si="482"/>
        <v>48</v>
      </c>
      <c r="Z7689" t="str">
        <f t="shared" si="483"/>
        <v>November</v>
      </c>
    </row>
    <row r="7690" spans="1:26" x14ac:dyDescent="0.3">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c r="V7690">
        <f t="shared" si="480"/>
        <v>4</v>
      </c>
      <c r="W7690">
        <f t="shared" si="481"/>
        <v>11</v>
      </c>
      <c r="X7690" t="str" cm="1">
        <f t="array" ref="X7690">_xlfn.IFS(W7690&lt;=3, "Q1", W7690&lt;=6, "Q2", W7690&lt;=9, "Q3", W7690&lt;=12, "Q4")</f>
        <v>Q4</v>
      </c>
      <c r="Y7690" s="4">
        <f t="shared" si="482"/>
        <v>39</v>
      </c>
      <c r="Z7690" t="str">
        <f t="shared" si="483"/>
        <v>November</v>
      </c>
    </row>
    <row r="7691" spans="1:26" x14ac:dyDescent="0.3">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c r="V7691">
        <f t="shared" si="480"/>
        <v>2</v>
      </c>
      <c r="W7691">
        <f t="shared" si="481"/>
        <v>7</v>
      </c>
      <c r="X7691" t="str" cm="1">
        <f t="array" ref="X7691">_xlfn.IFS(W7691&lt;=3, "Q1", W7691&lt;=6, "Q2", W7691&lt;=9, "Q3", W7691&lt;=12, "Q4")</f>
        <v>Q3</v>
      </c>
      <c r="Y7691" s="4">
        <f t="shared" si="482"/>
        <v>28.000000000000004</v>
      </c>
      <c r="Z7691" t="str">
        <f t="shared" si="483"/>
        <v>July</v>
      </c>
    </row>
    <row r="7692" spans="1:26" x14ac:dyDescent="0.3">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c r="V7692">
        <f t="shared" si="480"/>
        <v>2</v>
      </c>
      <c r="W7692">
        <f t="shared" si="481"/>
        <v>7</v>
      </c>
      <c r="X7692" t="str" cm="1">
        <f t="array" ref="X7692">_xlfn.IFS(W7692&lt;=3, "Q1", W7692&lt;=6, "Q2", W7692&lt;=9, "Q3", W7692&lt;=12, "Q4")</f>
        <v>Q3</v>
      </c>
      <c r="Y7692" s="4">
        <f t="shared" si="482"/>
        <v>18</v>
      </c>
      <c r="Z7692" t="str">
        <f t="shared" si="483"/>
        <v>July</v>
      </c>
    </row>
    <row r="7693" spans="1:26" x14ac:dyDescent="0.3">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c r="V7693">
        <f t="shared" si="480"/>
        <v>2</v>
      </c>
      <c r="W7693">
        <f t="shared" si="481"/>
        <v>7</v>
      </c>
      <c r="X7693" t="str" cm="1">
        <f t="array" ref="X7693">_xlfn.IFS(W7693&lt;=3, "Q1", W7693&lt;=6, "Q2", W7693&lt;=9, "Q3", W7693&lt;=12, "Q4")</f>
        <v>Q3</v>
      </c>
      <c r="Y7693" s="4">
        <f t="shared" si="482"/>
        <v>47.999999999999993</v>
      </c>
      <c r="Z7693" t="str">
        <f t="shared" si="483"/>
        <v>July</v>
      </c>
    </row>
    <row r="7694" spans="1:26" x14ac:dyDescent="0.3">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c r="V7694">
        <f t="shared" si="480"/>
        <v>5</v>
      </c>
      <c r="W7694">
        <f t="shared" si="481"/>
        <v>12</v>
      </c>
      <c r="X7694" t="str" cm="1">
        <f t="array" ref="X7694">_xlfn.IFS(W7694&lt;=3, "Q1", W7694&lt;=6, "Q2", W7694&lt;=9, "Q3", W7694&lt;=12, "Q4")</f>
        <v>Q4</v>
      </c>
      <c r="Y7694" s="4">
        <f t="shared" si="482"/>
        <v>50</v>
      </c>
      <c r="Z7694" t="str">
        <f t="shared" si="483"/>
        <v>December</v>
      </c>
    </row>
    <row r="7695" spans="1:26" x14ac:dyDescent="0.3">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c r="V7695">
        <f t="shared" si="480"/>
        <v>5</v>
      </c>
      <c r="W7695">
        <f t="shared" si="481"/>
        <v>12</v>
      </c>
      <c r="X7695" t="str" cm="1">
        <f t="array" ref="X7695">_xlfn.IFS(W7695&lt;=3, "Q1", W7695&lt;=6, "Q2", W7695&lt;=9, "Q3", W7695&lt;=12, "Q4")</f>
        <v>Q4</v>
      </c>
      <c r="Y7695" s="4">
        <f t="shared" si="482"/>
        <v>11.25</v>
      </c>
      <c r="Z7695" t="str">
        <f t="shared" si="483"/>
        <v>December</v>
      </c>
    </row>
    <row r="7696" spans="1:26" x14ac:dyDescent="0.3">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c r="V7696">
        <f t="shared" si="480"/>
        <v>0</v>
      </c>
      <c r="W7696">
        <f t="shared" si="481"/>
        <v>3</v>
      </c>
      <c r="X7696" t="str" cm="1">
        <f t="array" ref="X7696">_xlfn.IFS(W7696&lt;=3, "Q1", W7696&lt;=6, "Q2", W7696&lt;=9, "Q3", W7696&lt;=12, "Q4")</f>
        <v>Q1</v>
      </c>
      <c r="Y7696" s="4">
        <f t="shared" si="482"/>
        <v>8.75</v>
      </c>
      <c r="Z7696" t="str">
        <f t="shared" si="483"/>
        <v>March</v>
      </c>
    </row>
    <row r="7697" spans="1:26" x14ac:dyDescent="0.3">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c r="V7697">
        <f t="shared" si="480"/>
        <v>3</v>
      </c>
      <c r="W7697">
        <f t="shared" si="481"/>
        <v>7</v>
      </c>
      <c r="X7697" t="str" cm="1">
        <f t="array" ref="X7697">_xlfn.IFS(W7697&lt;=3, "Q1", W7697&lt;=6, "Q2", W7697&lt;=9, "Q3", W7697&lt;=12, "Q4")</f>
        <v>Q3</v>
      </c>
      <c r="Y7697" s="4">
        <f t="shared" si="482"/>
        <v>36.25</v>
      </c>
      <c r="Z7697" t="str">
        <f t="shared" si="483"/>
        <v>July</v>
      </c>
    </row>
    <row r="7698" spans="1:26" x14ac:dyDescent="0.3">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c r="V7698">
        <f t="shared" si="480"/>
        <v>3</v>
      </c>
      <c r="W7698">
        <f t="shared" si="481"/>
        <v>7</v>
      </c>
      <c r="X7698" t="str" cm="1">
        <f t="array" ref="X7698">_xlfn.IFS(W7698&lt;=3, "Q1", W7698&lt;=6, "Q2", W7698&lt;=9, "Q3", W7698&lt;=12, "Q4")</f>
        <v>Q3</v>
      </c>
      <c r="Y7698" s="4">
        <f t="shared" si="482"/>
        <v>-155</v>
      </c>
      <c r="Z7698" t="str">
        <f t="shared" si="483"/>
        <v>July</v>
      </c>
    </row>
    <row r="7699" spans="1:26" x14ac:dyDescent="0.3">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c r="V7699">
        <f t="shared" si="480"/>
        <v>4</v>
      </c>
      <c r="W7699">
        <f t="shared" si="481"/>
        <v>12</v>
      </c>
      <c r="X7699" t="str" cm="1">
        <f t="array" ref="X7699">_xlfn.IFS(W7699&lt;=3, "Q1", W7699&lt;=6, "Q2", W7699&lt;=9, "Q3", W7699&lt;=12, "Q4")</f>
        <v>Q4</v>
      </c>
      <c r="Y7699" s="4">
        <f t="shared" si="482"/>
        <v>39</v>
      </c>
      <c r="Z7699" t="str">
        <f t="shared" si="483"/>
        <v>December</v>
      </c>
    </row>
    <row r="7700" spans="1:26" x14ac:dyDescent="0.3">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c r="V7700">
        <f t="shared" si="480"/>
        <v>4</v>
      </c>
      <c r="W7700">
        <f t="shared" si="481"/>
        <v>12</v>
      </c>
      <c r="X7700" t="str" cm="1">
        <f t="array" ref="X7700">_xlfn.IFS(W7700&lt;=3, "Q1", W7700&lt;=6, "Q2", W7700&lt;=9, "Q3", W7700&lt;=12, "Q4")</f>
        <v>Q4</v>
      </c>
      <c r="Y7700" s="4">
        <f t="shared" si="482"/>
        <v>3.0000000000000004</v>
      </c>
      <c r="Z7700" t="str">
        <f t="shared" si="483"/>
        <v>December</v>
      </c>
    </row>
    <row r="7701" spans="1:26" x14ac:dyDescent="0.3">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c r="V7701">
        <f t="shared" si="480"/>
        <v>4</v>
      </c>
      <c r="W7701">
        <f t="shared" si="481"/>
        <v>12</v>
      </c>
      <c r="X7701" t="str" cm="1">
        <f t="array" ref="X7701">_xlfn.IFS(W7701&lt;=3, "Q1", W7701&lt;=6, "Q2", W7701&lt;=9, "Q3", W7701&lt;=12, "Q4")</f>
        <v>Q4</v>
      </c>
      <c r="Y7701" s="4">
        <f t="shared" si="482"/>
        <v>25.999999999999996</v>
      </c>
      <c r="Z7701" t="str">
        <f t="shared" si="483"/>
        <v>December</v>
      </c>
    </row>
    <row r="7702" spans="1:26" x14ac:dyDescent="0.3">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c r="V7702">
        <f t="shared" si="480"/>
        <v>4</v>
      </c>
      <c r="W7702">
        <f t="shared" si="481"/>
        <v>12</v>
      </c>
      <c r="X7702" t="str" cm="1">
        <f t="array" ref="X7702">_xlfn.IFS(W7702&lt;=3, "Q1", W7702&lt;=6, "Q2", W7702&lt;=9, "Q3", W7702&lt;=12, "Q4")</f>
        <v>Q4</v>
      </c>
      <c r="Y7702" s="4">
        <f t="shared" si="482"/>
        <v>47</v>
      </c>
      <c r="Z7702" t="str">
        <f t="shared" si="483"/>
        <v>December</v>
      </c>
    </row>
    <row r="7703" spans="1:26" x14ac:dyDescent="0.3">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c r="V7703">
        <f t="shared" si="480"/>
        <v>4</v>
      </c>
      <c r="W7703">
        <f t="shared" si="481"/>
        <v>12</v>
      </c>
      <c r="X7703" t="str" cm="1">
        <f t="array" ref="X7703">_xlfn.IFS(W7703&lt;=3, "Q1", W7703&lt;=6, "Q2", W7703&lt;=9, "Q3", W7703&lt;=12, "Q4")</f>
        <v>Q4</v>
      </c>
      <c r="Y7703" s="4">
        <f t="shared" si="482"/>
        <v>-10</v>
      </c>
      <c r="Z7703" t="str">
        <f t="shared" si="483"/>
        <v>December</v>
      </c>
    </row>
    <row r="7704" spans="1:26" x14ac:dyDescent="0.3">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c r="V7704">
        <f t="shared" si="480"/>
        <v>7</v>
      </c>
      <c r="W7704">
        <f t="shared" si="481"/>
        <v>8</v>
      </c>
      <c r="X7704" t="str" cm="1">
        <f t="array" ref="X7704">_xlfn.IFS(W7704&lt;=3, "Q1", W7704&lt;=6, "Q2", W7704&lt;=9, "Q3", W7704&lt;=12, "Q4")</f>
        <v>Q3</v>
      </c>
      <c r="Y7704" s="4">
        <f t="shared" si="482"/>
        <v>48.999999999999993</v>
      </c>
      <c r="Z7704" t="str">
        <f t="shared" si="483"/>
        <v>August</v>
      </c>
    </row>
    <row r="7705" spans="1:26" x14ac:dyDescent="0.3">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c r="V7705">
        <f t="shared" si="480"/>
        <v>7</v>
      </c>
      <c r="W7705">
        <f t="shared" si="481"/>
        <v>8</v>
      </c>
      <c r="X7705" t="str" cm="1">
        <f t="array" ref="X7705">_xlfn.IFS(W7705&lt;=3, "Q1", W7705&lt;=6, "Q2", W7705&lt;=9, "Q3", W7705&lt;=12, "Q4")</f>
        <v>Q3</v>
      </c>
      <c r="Y7705" s="4">
        <f t="shared" si="482"/>
        <v>28.000000000000004</v>
      </c>
      <c r="Z7705" t="str">
        <f t="shared" si="483"/>
        <v>August</v>
      </c>
    </row>
    <row r="7706" spans="1:26" x14ac:dyDescent="0.3">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c r="V7706">
        <f t="shared" si="480"/>
        <v>7</v>
      </c>
      <c r="W7706">
        <f t="shared" si="481"/>
        <v>8</v>
      </c>
      <c r="X7706" t="str" cm="1">
        <f t="array" ref="X7706">_xlfn.IFS(W7706&lt;=3, "Q1", W7706&lt;=6, "Q2", W7706&lt;=9, "Q3", W7706&lt;=12, "Q4")</f>
        <v>Q3</v>
      </c>
      <c r="Y7706" s="4">
        <f t="shared" si="482"/>
        <v>22</v>
      </c>
      <c r="Z7706" t="str">
        <f t="shared" si="483"/>
        <v>August</v>
      </c>
    </row>
    <row r="7707" spans="1:26" x14ac:dyDescent="0.3">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c r="V7707">
        <f t="shared" si="480"/>
        <v>7</v>
      </c>
      <c r="W7707">
        <f t="shared" si="481"/>
        <v>8</v>
      </c>
      <c r="X7707" t="str" cm="1">
        <f t="array" ref="X7707">_xlfn.IFS(W7707&lt;=3, "Q1", W7707&lt;=6, "Q2", W7707&lt;=9, "Q3", W7707&lt;=12, "Q4")</f>
        <v>Q3</v>
      </c>
      <c r="Y7707" s="4">
        <f t="shared" si="482"/>
        <v>34</v>
      </c>
      <c r="Z7707" t="str">
        <f t="shared" si="483"/>
        <v>August</v>
      </c>
    </row>
    <row r="7708" spans="1:26" x14ac:dyDescent="0.3">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c r="V7708">
        <f t="shared" si="480"/>
        <v>7</v>
      </c>
      <c r="W7708">
        <f t="shared" si="481"/>
        <v>8</v>
      </c>
      <c r="X7708" t="str" cm="1">
        <f t="array" ref="X7708">_xlfn.IFS(W7708&lt;=3, "Q1", W7708&lt;=6, "Q2", W7708&lt;=9, "Q3", W7708&lt;=12, "Q4")</f>
        <v>Q3</v>
      </c>
      <c r="Y7708" s="4">
        <f t="shared" si="482"/>
        <v>28.999999999999996</v>
      </c>
      <c r="Z7708" t="str">
        <f t="shared" si="483"/>
        <v>August</v>
      </c>
    </row>
    <row r="7709" spans="1:26" x14ac:dyDescent="0.3">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c r="V7709">
        <f t="shared" si="480"/>
        <v>4</v>
      </c>
      <c r="W7709">
        <f t="shared" si="481"/>
        <v>10</v>
      </c>
      <c r="X7709" t="str" cm="1">
        <f t="array" ref="X7709">_xlfn.IFS(W7709&lt;=3, "Q1", W7709&lt;=6, "Q2", W7709&lt;=9, "Q3", W7709&lt;=12, "Q4")</f>
        <v>Q4</v>
      </c>
      <c r="Y7709" s="4">
        <f t="shared" si="482"/>
        <v>36</v>
      </c>
      <c r="Z7709" t="str">
        <f t="shared" si="483"/>
        <v>October</v>
      </c>
    </row>
    <row r="7710" spans="1:26" x14ac:dyDescent="0.3">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c r="V7710">
        <f t="shared" si="480"/>
        <v>4</v>
      </c>
      <c r="W7710">
        <f t="shared" si="481"/>
        <v>10</v>
      </c>
      <c r="X7710" t="str" cm="1">
        <f t="array" ref="X7710">_xlfn.IFS(W7710&lt;=3, "Q1", W7710&lt;=6, "Q2", W7710&lt;=9, "Q3", W7710&lt;=12, "Q4")</f>
        <v>Q4</v>
      </c>
      <c r="Y7710" s="4">
        <f t="shared" si="482"/>
        <v>1.25</v>
      </c>
      <c r="Z7710" t="str">
        <f t="shared" si="483"/>
        <v>October</v>
      </c>
    </row>
    <row r="7711" spans="1:26" x14ac:dyDescent="0.3">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c r="V7711">
        <f t="shared" si="480"/>
        <v>4</v>
      </c>
      <c r="W7711">
        <f t="shared" si="481"/>
        <v>10</v>
      </c>
      <c r="X7711" t="str" cm="1">
        <f t="array" ref="X7711">_xlfn.IFS(W7711&lt;=3, "Q1", W7711&lt;=6, "Q2", W7711&lt;=9, "Q3", W7711&lt;=12, "Q4")</f>
        <v>Q4</v>
      </c>
      <c r="Y7711" s="4">
        <f t="shared" si="482"/>
        <v>-70</v>
      </c>
      <c r="Z7711" t="str">
        <f t="shared" si="483"/>
        <v>October</v>
      </c>
    </row>
    <row r="7712" spans="1:26" x14ac:dyDescent="0.3">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c r="V7712">
        <f t="shared" si="480"/>
        <v>5</v>
      </c>
      <c r="W7712">
        <f t="shared" si="481"/>
        <v>4</v>
      </c>
      <c r="X7712" t="str" cm="1">
        <f t="array" ref="X7712">_xlfn.IFS(W7712&lt;=3, "Q1", W7712&lt;=6, "Q2", W7712&lt;=9, "Q3", W7712&lt;=12, "Q4")</f>
        <v>Q2</v>
      </c>
      <c r="Y7712" s="4">
        <f t="shared" si="482"/>
        <v>37.5</v>
      </c>
      <c r="Z7712" t="str">
        <f t="shared" si="483"/>
        <v>April</v>
      </c>
    </row>
    <row r="7713" spans="1:26" x14ac:dyDescent="0.3">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c r="V7713">
        <f t="shared" si="480"/>
        <v>2</v>
      </c>
      <c r="W7713">
        <f t="shared" si="481"/>
        <v>10</v>
      </c>
      <c r="X7713" t="str" cm="1">
        <f t="array" ref="X7713">_xlfn.IFS(W7713&lt;=3, "Q1", W7713&lt;=6, "Q2", W7713&lt;=9, "Q3", W7713&lt;=12, "Q4")</f>
        <v>Q4</v>
      </c>
      <c r="Y7713" s="4">
        <f t="shared" si="482"/>
        <v>20</v>
      </c>
      <c r="Z7713" t="str">
        <f t="shared" si="483"/>
        <v>October</v>
      </c>
    </row>
    <row r="7714" spans="1:26" x14ac:dyDescent="0.3">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c r="V7714">
        <f t="shared" si="480"/>
        <v>2</v>
      </c>
      <c r="W7714">
        <f t="shared" si="481"/>
        <v>10</v>
      </c>
      <c r="X7714" t="str" cm="1">
        <f t="array" ref="X7714">_xlfn.IFS(W7714&lt;=3, "Q1", W7714&lt;=6, "Q2", W7714&lt;=9, "Q3", W7714&lt;=12, "Q4")</f>
        <v>Q4</v>
      </c>
      <c r="Y7714" s="4">
        <f t="shared" si="482"/>
        <v>-20</v>
      </c>
      <c r="Z7714" t="str">
        <f t="shared" si="483"/>
        <v>October</v>
      </c>
    </row>
    <row r="7715" spans="1:26" x14ac:dyDescent="0.3">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c r="V7715">
        <f t="shared" si="480"/>
        <v>2</v>
      </c>
      <c r="W7715">
        <f t="shared" si="481"/>
        <v>10</v>
      </c>
      <c r="X7715" t="str" cm="1">
        <f t="array" ref="X7715">_xlfn.IFS(W7715&lt;=3, "Q1", W7715&lt;=6, "Q2", W7715&lt;=9, "Q3", W7715&lt;=12, "Q4")</f>
        <v>Q4</v>
      </c>
      <c r="Y7715" s="4">
        <f t="shared" si="482"/>
        <v>33.75</v>
      </c>
      <c r="Z7715" t="str">
        <f t="shared" si="483"/>
        <v>October</v>
      </c>
    </row>
    <row r="7716" spans="1:26" x14ac:dyDescent="0.3">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c r="V7716">
        <f t="shared" si="480"/>
        <v>2</v>
      </c>
      <c r="W7716">
        <f t="shared" si="481"/>
        <v>12</v>
      </c>
      <c r="X7716" t="str" cm="1">
        <f t="array" ref="X7716">_xlfn.IFS(W7716&lt;=3, "Q1", W7716&lt;=6, "Q2", W7716&lt;=9, "Q3", W7716&lt;=12, "Q4")</f>
        <v>Q4</v>
      </c>
      <c r="Y7716" s="4">
        <f t="shared" si="482"/>
        <v>29.000000000000004</v>
      </c>
      <c r="Z7716" t="str">
        <f t="shared" si="483"/>
        <v>December</v>
      </c>
    </row>
    <row r="7717" spans="1:26" x14ac:dyDescent="0.3">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c r="V7717">
        <f t="shared" si="480"/>
        <v>5</v>
      </c>
      <c r="W7717">
        <f t="shared" si="481"/>
        <v>11</v>
      </c>
      <c r="X7717" t="str" cm="1">
        <f t="array" ref="X7717">_xlfn.IFS(W7717&lt;=3, "Q1", W7717&lt;=6, "Q2", W7717&lt;=9, "Q3", W7717&lt;=12, "Q4")</f>
        <v>Q4</v>
      </c>
      <c r="Y7717" s="4">
        <f t="shared" si="482"/>
        <v>1.25</v>
      </c>
      <c r="Z7717" t="str">
        <f t="shared" si="483"/>
        <v>November</v>
      </c>
    </row>
    <row r="7718" spans="1:26" x14ac:dyDescent="0.3">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c r="V7718">
        <f t="shared" si="480"/>
        <v>6</v>
      </c>
      <c r="W7718">
        <f t="shared" si="481"/>
        <v>1</v>
      </c>
      <c r="X7718" t="str" cm="1">
        <f t="array" ref="X7718">_xlfn.IFS(W7718&lt;=3, "Q1", W7718&lt;=6, "Q2", W7718&lt;=9, "Q3", W7718&lt;=12, "Q4")</f>
        <v>Q1</v>
      </c>
      <c r="Y7718" s="4">
        <f t="shared" si="482"/>
        <v>31.25</v>
      </c>
      <c r="Z7718" t="str">
        <f t="shared" si="483"/>
        <v>January</v>
      </c>
    </row>
    <row r="7719" spans="1:26" x14ac:dyDescent="0.3">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c r="V7719">
        <f t="shared" si="480"/>
        <v>6</v>
      </c>
      <c r="W7719">
        <f t="shared" si="481"/>
        <v>1</v>
      </c>
      <c r="X7719" t="str" cm="1">
        <f t="array" ref="X7719">_xlfn.IFS(W7719&lt;=3, "Q1", W7719&lt;=6, "Q2", W7719&lt;=9, "Q3", W7719&lt;=12, "Q4")</f>
        <v>Q1</v>
      </c>
      <c r="Y7719" s="4">
        <f t="shared" si="482"/>
        <v>-70</v>
      </c>
      <c r="Z7719" t="str">
        <f t="shared" si="483"/>
        <v>January</v>
      </c>
    </row>
    <row r="7720" spans="1:26" x14ac:dyDescent="0.3">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c r="V7720">
        <f t="shared" si="480"/>
        <v>5</v>
      </c>
      <c r="W7720">
        <f t="shared" si="481"/>
        <v>9</v>
      </c>
      <c r="X7720" t="str" cm="1">
        <f t="array" ref="X7720">_xlfn.IFS(W7720&lt;=3, "Q1", W7720&lt;=6, "Q2", W7720&lt;=9, "Q3", W7720&lt;=12, "Q4")</f>
        <v>Q3</v>
      </c>
      <c r="Y7720" s="4">
        <f t="shared" si="482"/>
        <v>31.999999999999996</v>
      </c>
      <c r="Z7720" t="str">
        <f t="shared" si="483"/>
        <v>September</v>
      </c>
    </row>
    <row r="7721" spans="1:26" x14ac:dyDescent="0.3">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c r="V7721">
        <f t="shared" si="480"/>
        <v>5</v>
      </c>
      <c r="W7721">
        <f t="shared" si="481"/>
        <v>1</v>
      </c>
      <c r="X7721" t="str" cm="1">
        <f t="array" ref="X7721">_xlfn.IFS(W7721&lt;=3, "Q1", W7721&lt;=6, "Q2", W7721&lt;=9, "Q3", W7721&lt;=12, "Q4")</f>
        <v>Q1</v>
      </c>
      <c r="Y7721" s="4">
        <f t="shared" si="482"/>
        <v>25.999999999999996</v>
      </c>
      <c r="Z7721" t="str">
        <f t="shared" si="483"/>
        <v>January</v>
      </c>
    </row>
    <row r="7722" spans="1:26" x14ac:dyDescent="0.3">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c r="V7722">
        <f t="shared" si="480"/>
        <v>5</v>
      </c>
      <c r="W7722">
        <f t="shared" si="481"/>
        <v>1</v>
      </c>
      <c r="X7722" t="str" cm="1">
        <f t="array" ref="X7722">_xlfn.IFS(W7722&lt;=3, "Q1", W7722&lt;=6, "Q2", W7722&lt;=9, "Q3", W7722&lt;=12, "Q4")</f>
        <v>Q1</v>
      </c>
      <c r="Y7722" s="4">
        <f t="shared" si="482"/>
        <v>47</v>
      </c>
      <c r="Z7722" t="str">
        <f t="shared" si="483"/>
        <v>January</v>
      </c>
    </row>
    <row r="7723" spans="1:26" x14ac:dyDescent="0.3">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c r="V7723">
        <f t="shared" si="480"/>
        <v>5</v>
      </c>
      <c r="W7723">
        <f t="shared" si="481"/>
        <v>1</v>
      </c>
      <c r="X7723" t="str" cm="1">
        <f t="array" ref="X7723">_xlfn.IFS(W7723&lt;=3, "Q1", W7723&lt;=6, "Q2", W7723&lt;=9, "Q3", W7723&lt;=12, "Q4")</f>
        <v>Q1</v>
      </c>
      <c r="Y7723" s="4">
        <f t="shared" si="482"/>
        <v>35</v>
      </c>
      <c r="Z7723" t="str">
        <f t="shared" si="483"/>
        <v>January</v>
      </c>
    </row>
    <row r="7724" spans="1:26" x14ac:dyDescent="0.3">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c r="V7724">
        <f t="shared" si="480"/>
        <v>4</v>
      </c>
      <c r="W7724">
        <f t="shared" si="481"/>
        <v>4</v>
      </c>
      <c r="X7724" t="str" cm="1">
        <f t="array" ref="X7724">_xlfn.IFS(W7724&lt;=3, "Q1", W7724&lt;=6, "Q2", W7724&lt;=9, "Q3", W7724&lt;=12, "Q4")</f>
        <v>Q2</v>
      </c>
      <c r="Y7724" s="4">
        <f t="shared" si="482"/>
        <v>30</v>
      </c>
      <c r="Z7724" t="str">
        <f t="shared" si="483"/>
        <v>April</v>
      </c>
    </row>
    <row r="7725" spans="1:26" x14ac:dyDescent="0.3">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c r="V7725">
        <f t="shared" si="480"/>
        <v>4</v>
      </c>
      <c r="W7725">
        <f t="shared" si="481"/>
        <v>9</v>
      </c>
      <c r="X7725" t="str" cm="1">
        <f t="array" ref="X7725">_xlfn.IFS(W7725&lt;=3, "Q1", W7725&lt;=6, "Q2", W7725&lt;=9, "Q3", W7725&lt;=12, "Q4")</f>
        <v>Q3</v>
      </c>
      <c r="Y7725" s="4">
        <f t="shared" si="482"/>
        <v>-1.4285714285714286</v>
      </c>
      <c r="Z7725" t="str">
        <f t="shared" si="483"/>
        <v>September</v>
      </c>
    </row>
    <row r="7726" spans="1:26" x14ac:dyDescent="0.3">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c r="V7726">
        <f t="shared" si="480"/>
        <v>4</v>
      </c>
      <c r="W7726">
        <f t="shared" si="481"/>
        <v>9</v>
      </c>
      <c r="X7726" t="str" cm="1">
        <f t="array" ref="X7726">_xlfn.IFS(W7726&lt;=3, "Q1", W7726&lt;=6, "Q2", W7726&lt;=9, "Q3", W7726&lt;=12, "Q4")</f>
        <v>Q3</v>
      </c>
      <c r="Y7726" s="4">
        <f t="shared" si="482"/>
        <v>6.25</v>
      </c>
      <c r="Z7726" t="str">
        <f t="shared" si="483"/>
        <v>September</v>
      </c>
    </row>
    <row r="7727" spans="1:26" x14ac:dyDescent="0.3">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c r="V7727">
        <f t="shared" si="480"/>
        <v>4</v>
      </c>
      <c r="W7727">
        <f t="shared" si="481"/>
        <v>9</v>
      </c>
      <c r="X7727" t="str" cm="1">
        <f t="array" ref="X7727">_xlfn.IFS(W7727&lt;=3, "Q1", W7727&lt;=6, "Q2", W7727&lt;=9, "Q3", W7727&lt;=12, "Q4")</f>
        <v>Q3</v>
      </c>
      <c r="Y7727" s="4">
        <f t="shared" si="482"/>
        <v>-20</v>
      </c>
      <c r="Z7727" t="str">
        <f t="shared" si="483"/>
        <v>September</v>
      </c>
    </row>
    <row r="7728" spans="1:26" x14ac:dyDescent="0.3">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c r="V7728">
        <f t="shared" si="480"/>
        <v>4</v>
      </c>
      <c r="W7728">
        <f t="shared" si="481"/>
        <v>9</v>
      </c>
      <c r="X7728" t="str" cm="1">
        <f t="array" ref="X7728">_xlfn.IFS(W7728&lt;=3, "Q1", W7728&lt;=6, "Q2", W7728&lt;=9, "Q3", W7728&lt;=12, "Q4")</f>
        <v>Q3</v>
      </c>
      <c r="Y7728" s="4">
        <f t="shared" si="482"/>
        <v>-25</v>
      </c>
      <c r="Z7728" t="str">
        <f t="shared" si="483"/>
        <v>September</v>
      </c>
    </row>
    <row r="7729" spans="1:26" x14ac:dyDescent="0.3">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c r="V7729">
        <f t="shared" si="480"/>
        <v>4</v>
      </c>
      <c r="W7729">
        <f t="shared" si="481"/>
        <v>3</v>
      </c>
      <c r="X7729" t="str" cm="1">
        <f t="array" ref="X7729">_xlfn.IFS(W7729&lt;=3, "Q1", W7729&lt;=6, "Q2", W7729&lt;=9, "Q3", W7729&lt;=12, "Q4")</f>
        <v>Q1</v>
      </c>
      <c r="Y7729" s="4">
        <f t="shared" si="482"/>
        <v>36</v>
      </c>
      <c r="Z7729" t="str">
        <f t="shared" si="483"/>
        <v>March</v>
      </c>
    </row>
    <row r="7730" spans="1:26" x14ac:dyDescent="0.3">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c r="V7730">
        <f t="shared" si="480"/>
        <v>6</v>
      </c>
      <c r="W7730">
        <f t="shared" si="481"/>
        <v>11</v>
      </c>
      <c r="X7730" t="str" cm="1">
        <f t="array" ref="X7730">_xlfn.IFS(W7730&lt;=3, "Q1", W7730&lt;=6, "Q2", W7730&lt;=9, "Q3", W7730&lt;=12, "Q4")</f>
        <v>Q4</v>
      </c>
      <c r="Y7730" s="4">
        <f t="shared" si="482"/>
        <v>23.75</v>
      </c>
      <c r="Z7730" t="str">
        <f t="shared" si="483"/>
        <v>November</v>
      </c>
    </row>
    <row r="7731" spans="1:26" x14ac:dyDescent="0.3">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c r="V7731">
        <f t="shared" si="480"/>
        <v>5</v>
      </c>
      <c r="W7731">
        <f t="shared" si="481"/>
        <v>9</v>
      </c>
      <c r="X7731" t="str" cm="1">
        <f t="array" ref="X7731">_xlfn.IFS(W7731&lt;=3, "Q1", W7731&lt;=6, "Q2", W7731&lt;=9, "Q3", W7731&lt;=12, "Q4")</f>
        <v>Q3</v>
      </c>
      <c r="Y7731" s="4">
        <f t="shared" si="482"/>
        <v>-17.5</v>
      </c>
      <c r="Z7731" t="str">
        <f t="shared" si="483"/>
        <v>September</v>
      </c>
    </row>
    <row r="7732" spans="1:26" x14ac:dyDescent="0.3">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c r="V7732">
        <f t="shared" si="480"/>
        <v>6</v>
      </c>
      <c r="W7732">
        <f t="shared" si="481"/>
        <v>6</v>
      </c>
      <c r="X7732" t="str" cm="1">
        <f t="array" ref="X7732">_xlfn.IFS(W7732&lt;=3, "Q1", W7732&lt;=6, "Q2", W7732&lt;=9, "Q3", W7732&lt;=12, "Q4")</f>
        <v>Q2</v>
      </c>
      <c r="Y7732" s="4">
        <f t="shared" si="482"/>
        <v>-8.75</v>
      </c>
      <c r="Z7732" t="str">
        <f t="shared" si="483"/>
        <v>June</v>
      </c>
    </row>
    <row r="7733" spans="1:26" x14ac:dyDescent="0.3">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c r="V7733">
        <f t="shared" si="480"/>
        <v>3</v>
      </c>
      <c r="W7733">
        <f t="shared" si="481"/>
        <v>9</v>
      </c>
      <c r="X7733" t="str" cm="1">
        <f t="array" ref="X7733">_xlfn.IFS(W7733&lt;=3, "Q1", W7733&lt;=6, "Q2", W7733&lt;=9, "Q3", W7733&lt;=12, "Q4")</f>
        <v>Q3</v>
      </c>
      <c r="Y7733" s="4">
        <f t="shared" si="482"/>
        <v>31.25</v>
      </c>
      <c r="Z7733" t="str">
        <f t="shared" si="483"/>
        <v>September</v>
      </c>
    </row>
    <row r="7734" spans="1:26" x14ac:dyDescent="0.3">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c r="V7734">
        <f t="shared" si="480"/>
        <v>6</v>
      </c>
      <c r="W7734">
        <f t="shared" si="481"/>
        <v>6</v>
      </c>
      <c r="X7734" t="str" cm="1">
        <f t="array" ref="X7734">_xlfn.IFS(W7734&lt;=3, "Q1", W7734&lt;=6, "Q2", W7734&lt;=9, "Q3", W7734&lt;=12, "Q4")</f>
        <v>Q2</v>
      </c>
      <c r="Y7734" s="4">
        <f t="shared" si="482"/>
        <v>35</v>
      </c>
      <c r="Z7734" t="str">
        <f t="shared" si="483"/>
        <v>June</v>
      </c>
    </row>
    <row r="7735" spans="1:26" x14ac:dyDescent="0.3">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c r="V7735">
        <f t="shared" si="480"/>
        <v>4</v>
      </c>
      <c r="W7735">
        <f t="shared" si="481"/>
        <v>5</v>
      </c>
      <c r="X7735" t="str" cm="1">
        <f t="array" ref="X7735">_xlfn.IFS(W7735&lt;=3, "Q1", W7735&lt;=6, "Q2", W7735&lt;=9, "Q3", W7735&lt;=12, "Q4")</f>
        <v>Q2</v>
      </c>
      <c r="Y7735" s="4">
        <f t="shared" si="482"/>
        <v>36.250000000000007</v>
      </c>
      <c r="Z7735" t="str">
        <f t="shared" si="483"/>
        <v>May</v>
      </c>
    </row>
    <row r="7736" spans="1:26" x14ac:dyDescent="0.3">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c r="V7736">
        <f t="shared" si="480"/>
        <v>5</v>
      </c>
      <c r="W7736">
        <f t="shared" si="481"/>
        <v>9</v>
      </c>
      <c r="X7736" t="str" cm="1">
        <f t="array" ref="X7736">_xlfn.IFS(W7736&lt;=3, "Q1", W7736&lt;=6, "Q2", W7736&lt;=9, "Q3", W7736&lt;=12, "Q4")</f>
        <v>Q3</v>
      </c>
      <c r="Y7736" s="4">
        <f t="shared" si="482"/>
        <v>42.000000000000007</v>
      </c>
      <c r="Z7736" t="str">
        <f t="shared" si="483"/>
        <v>September</v>
      </c>
    </row>
    <row r="7737" spans="1:26" x14ac:dyDescent="0.3">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c r="V7737">
        <f t="shared" si="480"/>
        <v>4</v>
      </c>
      <c r="W7737">
        <f t="shared" si="481"/>
        <v>8</v>
      </c>
      <c r="X7737" t="str" cm="1">
        <f t="array" ref="X7737">_xlfn.IFS(W7737&lt;=3, "Q1", W7737&lt;=6, "Q2", W7737&lt;=9, "Q3", W7737&lt;=12, "Q4")</f>
        <v>Q3</v>
      </c>
      <c r="Y7737" s="4">
        <f t="shared" si="482"/>
        <v>48.000000000000007</v>
      </c>
      <c r="Z7737" t="str">
        <f t="shared" si="483"/>
        <v>August</v>
      </c>
    </row>
    <row r="7738" spans="1:26" x14ac:dyDescent="0.3">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c r="V7738">
        <f t="shared" si="480"/>
        <v>7</v>
      </c>
      <c r="W7738">
        <f t="shared" si="481"/>
        <v>5</v>
      </c>
      <c r="X7738" t="str" cm="1">
        <f t="array" ref="X7738">_xlfn.IFS(W7738&lt;=3, "Q1", W7738&lt;=6, "Q2", W7738&lt;=9, "Q3", W7738&lt;=12, "Q4")</f>
        <v>Q2</v>
      </c>
      <c r="Y7738" s="4">
        <f t="shared" si="482"/>
        <v>37.500000000000007</v>
      </c>
      <c r="Z7738" t="str">
        <f t="shared" si="483"/>
        <v>May</v>
      </c>
    </row>
    <row r="7739" spans="1:26" x14ac:dyDescent="0.3">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c r="V7739">
        <f t="shared" si="480"/>
        <v>2</v>
      </c>
      <c r="W7739">
        <f t="shared" si="481"/>
        <v>12</v>
      </c>
      <c r="X7739" t="str" cm="1">
        <f t="array" ref="X7739">_xlfn.IFS(W7739&lt;=3, "Q1", W7739&lt;=6, "Q2", W7739&lt;=9, "Q3", W7739&lt;=12, "Q4")</f>
        <v>Q4</v>
      </c>
      <c r="Y7739" s="4">
        <f t="shared" si="482"/>
        <v>11.249999999999998</v>
      </c>
      <c r="Z7739" t="str">
        <f t="shared" si="483"/>
        <v>December</v>
      </c>
    </row>
    <row r="7740" spans="1:26" x14ac:dyDescent="0.3">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c r="V7740">
        <f t="shared" si="480"/>
        <v>7</v>
      </c>
      <c r="W7740">
        <f t="shared" si="481"/>
        <v>7</v>
      </c>
      <c r="X7740" t="str" cm="1">
        <f t="array" ref="X7740">_xlfn.IFS(W7740&lt;=3, "Q1", W7740&lt;=6, "Q2", W7740&lt;=9, "Q3", W7740&lt;=12, "Q4")</f>
        <v>Q3</v>
      </c>
      <c r="Y7740" s="4">
        <f t="shared" si="482"/>
        <v>48</v>
      </c>
      <c r="Z7740" t="str">
        <f t="shared" si="483"/>
        <v>July</v>
      </c>
    </row>
    <row r="7741" spans="1:26" x14ac:dyDescent="0.3">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c r="V7741">
        <f t="shared" si="480"/>
        <v>5</v>
      </c>
      <c r="W7741">
        <f t="shared" si="481"/>
        <v>11</v>
      </c>
      <c r="X7741" t="str" cm="1">
        <f t="array" ref="X7741">_xlfn.IFS(W7741&lt;=3, "Q1", W7741&lt;=6, "Q2", W7741&lt;=9, "Q3", W7741&lt;=12, "Q4")</f>
        <v>Q4</v>
      </c>
      <c r="Y7741" s="4">
        <f t="shared" si="482"/>
        <v>46</v>
      </c>
      <c r="Z7741" t="str">
        <f t="shared" si="483"/>
        <v>November</v>
      </c>
    </row>
    <row r="7742" spans="1:26" x14ac:dyDescent="0.3">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c r="V7742">
        <f t="shared" si="480"/>
        <v>5</v>
      </c>
      <c r="W7742">
        <f t="shared" si="481"/>
        <v>11</v>
      </c>
      <c r="X7742" t="str" cm="1">
        <f t="array" ref="X7742">_xlfn.IFS(W7742&lt;=3, "Q1", W7742&lt;=6, "Q2", W7742&lt;=9, "Q3", W7742&lt;=12, "Q4")</f>
        <v>Q4</v>
      </c>
      <c r="Y7742" s="4">
        <f t="shared" si="482"/>
        <v>30</v>
      </c>
      <c r="Z7742" t="str">
        <f t="shared" si="483"/>
        <v>November</v>
      </c>
    </row>
    <row r="7743" spans="1:26" x14ac:dyDescent="0.3">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c r="V7743">
        <f t="shared" si="480"/>
        <v>2</v>
      </c>
      <c r="W7743">
        <f t="shared" si="481"/>
        <v>9</v>
      </c>
      <c r="X7743" t="str" cm="1">
        <f t="array" ref="X7743">_xlfn.IFS(W7743&lt;=3, "Q1", W7743&lt;=6, "Q2", W7743&lt;=9, "Q3", W7743&lt;=12, "Q4")</f>
        <v>Q3</v>
      </c>
      <c r="Y7743" s="4">
        <f t="shared" si="482"/>
        <v>37.5</v>
      </c>
      <c r="Z7743" t="str">
        <f t="shared" si="483"/>
        <v>September</v>
      </c>
    </row>
    <row r="7744" spans="1:26" x14ac:dyDescent="0.3">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c r="V7744">
        <f t="shared" si="480"/>
        <v>7</v>
      </c>
      <c r="W7744">
        <f t="shared" si="481"/>
        <v>8</v>
      </c>
      <c r="X7744" t="str" cm="1">
        <f t="array" ref="X7744">_xlfn.IFS(W7744&lt;=3, "Q1", W7744&lt;=6, "Q2", W7744&lt;=9, "Q3", W7744&lt;=12, "Q4")</f>
        <v>Q3</v>
      </c>
      <c r="Y7744" s="4">
        <f t="shared" si="482"/>
        <v>47.999999999999993</v>
      </c>
      <c r="Z7744" t="str">
        <f t="shared" si="483"/>
        <v>August</v>
      </c>
    </row>
    <row r="7745" spans="1:26" x14ac:dyDescent="0.3">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c r="V7745">
        <f t="shared" si="480"/>
        <v>5</v>
      </c>
      <c r="W7745">
        <f t="shared" si="481"/>
        <v>6</v>
      </c>
      <c r="X7745" t="str" cm="1">
        <f t="array" ref="X7745">_xlfn.IFS(W7745&lt;=3, "Q1", W7745&lt;=6, "Q2", W7745&lt;=9, "Q3", W7745&lt;=12, "Q4")</f>
        <v>Q2</v>
      </c>
      <c r="Y7745" s="4">
        <f t="shared" si="482"/>
        <v>47</v>
      </c>
      <c r="Z7745" t="str">
        <f t="shared" si="483"/>
        <v>June</v>
      </c>
    </row>
    <row r="7746" spans="1:26" x14ac:dyDescent="0.3">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c r="V7746">
        <f t="shared" si="480"/>
        <v>5</v>
      </c>
      <c r="W7746">
        <f t="shared" si="481"/>
        <v>6</v>
      </c>
      <c r="X7746" t="str" cm="1">
        <f t="array" ref="X7746">_xlfn.IFS(W7746&lt;=3, "Q1", W7746&lt;=6, "Q2", W7746&lt;=9, "Q3", W7746&lt;=12, "Q4")</f>
        <v>Q2</v>
      </c>
      <c r="Y7746" s="4">
        <f t="shared" si="482"/>
        <v>26.999999999999996</v>
      </c>
      <c r="Z7746" t="str">
        <f t="shared" si="483"/>
        <v>June</v>
      </c>
    </row>
    <row r="7747" spans="1:26" x14ac:dyDescent="0.3">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c r="V7747">
        <f t="shared" ref="V7747:V7810" si="484">D7747-C7747</f>
        <v>5</v>
      </c>
      <c r="W7747">
        <f t="shared" ref="W7747:W7810" si="485">MONTH(C7747)</f>
        <v>6</v>
      </c>
      <c r="X7747" t="str" cm="1">
        <f t="array" ref="X7747">_xlfn.IFS(W7747&lt;=3, "Q1", W7747&lt;=6, "Q2", W7747&lt;=9, "Q3", W7747&lt;=12, "Q4")</f>
        <v>Q2</v>
      </c>
      <c r="Y7747" s="4">
        <f t="shared" ref="Y7747:Y7810" si="486">(U7747/R7747)*100</f>
        <v>29.000000000000004</v>
      </c>
      <c r="Z7747" t="str">
        <f t="shared" ref="Z7747:Z7810" si="487">TEXT(C7747, "mmmm")</f>
        <v>June</v>
      </c>
    </row>
    <row r="7748" spans="1:26" x14ac:dyDescent="0.3">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c r="V7748">
        <f t="shared" si="484"/>
        <v>4</v>
      </c>
      <c r="W7748">
        <f t="shared" si="485"/>
        <v>12</v>
      </c>
      <c r="X7748" t="str" cm="1">
        <f t="array" ref="X7748">_xlfn.IFS(W7748&lt;=3, "Q1", W7748&lt;=6, "Q2", W7748&lt;=9, "Q3", W7748&lt;=12, "Q4")</f>
        <v>Q4</v>
      </c>
      <c r="Y7748" s="4">
        <f t="shared" si="486"/>
        <v>18.75</v>
      </c>
      <c r="Z7748" t="str">
        <f t="shared" si="487"/>
        <v>December</v>
      </c>
    </row>
    <row r="7749" spans="1:26" x14ac:dyDescent="0.3">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c r="V7749">
        <f t="shared" si="484"/>
        <v>2</v>
      </c>
      <c r="W7749">
        <f t="shared" si="485"/>
        <v>5</v>
      </c>
      <c r="X7749" t="str" cm="1">
        <f t="array" ref="X7749">_xlfn.IFS(W7749&lt;=3, "Q1", W7749&lt;=6, "Q2", W7749&lt;=9, "Q3", W7749&lt;=12, "Q4")</f>
        <v>Q2</v>
      </c>
      <c r="Y7749" s="4">
        <f t="shared" si="486"/>
        <v>4</v>
      </c>
      <c r="Z7749" t="str">
        <f t="shared" si="487"/>
        <v>May</v>
      </c>
    </row>
    <row r="7750" spans="1:26" x14ac:dyDescent="0.3">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c r="V7750">
        <f t="shared" si="484"/>
        <v>6</v>
      </c>
      <c r="W7750">
        <f t="shared" si="485"/>
        <v>6</v>
      </c>
      <c r="X7750" t="str" cm="1">
        <f t="array" ref="X7750">_xlfn.IFS(W7750&lt;=3, "Q1", W7750&lt;=6, "Q2", W7750&lt;=9, "Q3", W7750&lt;=12, "Q4")</f>
        <v>Q2</v>
      </c>
      <c r="Y7750" s="4">
        <f t="shared" si="486"/>
        <v>32</v>
      </c>
      <c r="Z7750" t="str">
        <f t="shared" si="487"/>
        <v>June</v>
      </c>
    </row>
    <row r="7751" spans="1:26" x14ac:dyDescent="0.3">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c r="V7751">
        <f t="shared" si="484"/>
        <v>6</v>
      </c>
      <c r="W7751">
        <f t="shared" si="485"/>
        <v>6</v>
      </c>
      <c r="X7751" t="str" cm="1">
        <f t="array" ref="X7751">_xlfn.IFS(W7751&lt;=3, "Q1", W7751&lt;=6, "Q2", W7751&lt;=9, "Q3", W7751&lt;=12, "Q4")</f>
        <v>Q2</v>
      </c>
      <c r="Y7751" s="4">
        <f t="shared" si="486"/>
        <v>13</v>
      </c>
      <c r="Z7751" t="str">
        <f t="shared" si="487"/>
        <v>June</v>
      </c>
    </row>
    <row r="7752" spans="1:26" x14ac:dyDescent="0.3">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c r="V7752">
        <f t="shared" si="484"/>
        <v>6</v>
      </c>
      <c r="W7752">
        <f t="shared" si="485"/>
        <v>6</v>
      </c>
      <c r="X7752" t="str" cm="1">
        <f t="array" ref="X7752">_xlfn.IFS(W7752&lt;=3, "Q1", W7752&lt;=6, "Q2", W7752&lt;=9, "Q3", W7752&lt;=12, "Q4")</f>
        <v>Q2</v>
      </c>
      <c r="Y7752" s="4">
        <f t="shared" si="486"/>
        <v>48</v>
      </c>
      <c r="Z7752" t="str">
        <f t="shared" si="487"/>
        <v>June</v>
      </c>
    </row>
    <row r="7753" spans="1:26" x14ac:dyDescent="0.3">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c r="V7753">
        <f t="shared" si="484"/>
        <v>6</v>
      </c>
      <c r="W7753">
        <f t="shared" si="485"/>
        <v>6</v>
      </c>
      <c r="X7753" t="str" cm="1">
        <f t="array" ref="X7753">_xlfn.IFS(W7753&lt;=3, "Q1", W7753&lt;=6, "Q2", W7753&lt;=9, "Q3", W7753&lt;=12, "Q4")</f>
        <v>Q2</v>
      </c>
      <c r="Y7753" s="4">
        <f t="shared" si="486"/>
        <v>30</v>
      </c>
      <c r="Z7753" t="str">
        <f t="shared" si="487"/>
        <v>June</v>
      </c>
    </row>
    <row r="7754" spans="1:26" x14ac:dyDescent="0.3">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c r="V7754">
        <f t="shared" si="484"/>
        <v>6</v>
      </c>
      <c r="W7754">
        <f t="shared" si="485"/>
        <v>6</v>
      </c>
      <c r="X7754" t="str" cm="1">
        <f t="array" ref="X7754">_xlfn.IFS(W7754&lt;=3, "Q1", W7754&lt;=6, "Q2", W7754&lt;=9, "Q3", W7754&lt;=12, "Q4")</f>
        <v>Q2</v>
      </c>
      <c r="Y7754" s="4">
        <f t="shared" si="486"/>
        <v>48</v>
      </c>
      <c r="Z7754" t="str">
        <f t="shared" si="487"/>
        <v>June</v>
      </c>
    </row>
    <row r="7755" spans="1:26" x14ac:dyDescent="0.3">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c r="V7755">
        <f t="shared" si="484"/>
        <v>3</v>
      </c>
      <c r="W7755">
        <f t="shared" si="485"/>
        <v>11</v>
      </c>
      <c r="X7755" t="str" cm="1">
        <f t="array" ref="X7755">_xlfn.IFS(W7755&lt;=3, "Q1", W7755&lt;=6, "Q2", W7755&lt;=9, "Q3", W7755&lt;=12, "Q4")</f>
        <v>Q4</v>
      </c>
      <c r="Y7755" s="4">
        <f t="shared" si="486"/>
        <v>6.25</v>
      </c>
      <c r="Z7755" t="str">
        <f t="shared" si="487"/>
        <v>November</v>
      </c>
    </row>
    <row r="7756" spans="1:26" x14ac:dyDescent="0.3">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c r="V7756">
        <f t="shared" si="484"/>
        <v>2</v>
      </c>
      <c r="W7756">
        <f t="shared" si="485"/>
        <v>12</v>
      </c>
      <c r="X7756" t="str" cm="1">
        <f t="array" ref="X7756">_xlfn.IFS(W7756&lt;=3, "Q1", W7756&lt;=6, "Q2", W7756&lt;=9, "Q3", W7756&lt;=12, "Q4")</f>
        <v>Q4</v>
      </c>
      <c r="Y7756" s="4">
        <f t="shared" si="486"/>
        <v>11.249999999999998</v>
      </c>
      <c r="Z7756" t="str">
        <f t="shared" si="487"/>
        <v>December</v>
      </c>
    </row>
    <row r="7757" spans="1:26" x14ac:dyDescent="0.3">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c r="V7757">
        <f t="shared" si="484"/>
        <v>4</v>
      </c>
      <c r="W7757">
        <f t="shared" si="485"/>
        <v>11</v>
      </c>
      <c r="X7757" t="str" cm="1">
        <f t="array" ref="X7757">_xlfn.IFS(W7757&lt;=3, "Q1", W7757&lt;=6, "Q2", W7757&lt;=9, "Q3", W7757&lt;=12, "Q4")</f>
        <v>Q4</v>
      </c>
      <c r="Y7757" s="4">
        <f t="shared" si="486"/>
        <v>35</v>
      </c>
      <c r="Z7757" t="str">
        <f t="shared" si="487"/>
        <v>November</v>
      </c>
    </row>
    <row r="7758" spans="1:26" x14ac:dyDescent="0.3">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c r="V7758">
        <f t="shared" si="484"/>
        <v>4</v>
      </c>
      <c r="W7758">
        <f t="shared" si="485"/>
        <v>11</v>
      </c>
      <c r="X7758" t="str" cm="1">
        <f t="array" ref="X7758">_xlfn.IFS(W7758&lt;=3, "Q1", W7758&lt;=6, "Q2", W7758&lt;=9, "Q3", W7758&lt;=12, "Q4")</f>
        <v>Q4</v>
      </c>
      <c r="Y7758" s="4">
        <f t="shared" si="486"/>
        <v>25</v>
      </c>
      <c r="Z7758" t="str">
        <f t="shared" si="487"/>
        <v>November</v>
      </c>
    </row>
    <row r="7759" spans="1:26" x14ac:dyDescent="0.3">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c r="V7759">
        <f t="shared" si="484"/>
        <v>3</v>
      </c>
      <c r="W7759">
        <f t="shared" si="485"/>
        <v>11</v>
      </c>
      <c r="X7759" t="str" cm="1">
        <f t="array" ref="X7759">_xlfn.IFS(W7759&lt;=3, "Q1", W7759&lt;=6, "Q2", W7759&lt;=9, "Q3", W7759&lt;=12, "Q4")</f>
        <v>Q4</v>
      </c>
      <c r="Y7759" s="4">
        <f t="shared" si="486"/>
        <v>27.999999999999996</v>
      </c>
      <c r="Z7759" t="str">
        <f t="shared" si="487"/>
        <v>November</v>
      </c>
    </row>
    <row r="7760" spans="1:26" x14ac:dyDescent="0.3">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c r="V7760">
        <f t="shared" si="484"/>
        <v>3</v>
      </c>
      <c r="W7760">
        <f t="shared" si="485"/>
        <v>11</v>
      </c>
      <c r="X7760" t="str" cm="1">
        <f t="array" ref="X7760">_xlfn.IFS(W7760&lt;=3, "Q1", W7760&lt;=6, "Q2", W7760&lt;=9, "Q3", W7760&lt;=12, "Q4")</f>
        <v>Q4</v>
      </c>
      <c r="Y7760" s="4">
        <f t="shared" si="486"/>
        <v>20</v>
      </c>
      <c r="Z7760" t="str">
        <f t="shared" si="487"/>
        <v>November</v>
      </c>
    </row>
    <row r="7761" spans="1:26" x14ac:dyDescent="0.3">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c r="V7761">
        <f t="shared" si="484"/>
        <v>4</v>
      </c>
      <c r="W7761">
        <f t="shared" si="485"/>
        <v>10</v>
      </c>
      <c r="X7761" t="str" cm="1">
        <f t="array" ref="X7761">_xlfn.IFS(W7761&lt;=3, "Q1", W7761&lt;=6, "Q2", W7761&lt;=9, "Q3", W7761&lt;=12, "Q4")</f>
        <v>Q4</v>
      </c>
      <c r="Y7761" s="4">
        <f t="shared" si="486"/>
        <v>35</v>
      </c>
      <c r="Z7761" t="str">
        <f t="shared" si="487"/>
        <v>October</v>
      </c>
    </row>
    <row r="7762" spans="1:26" x14ac:dyDescent="0.3">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c r="V7762">
        <f t="shared" si="484"/>
        <v>5</v>
      </c>
      <c r="W7762">
        <f t="shared" si="485"/>
        <v>12</v>
      </c>
      <c r="X7762" t="str" cm="1">
        <f t="array" ref="X7762">_xlfn.IFS(W7762&lt;=3, "Q1", W7762&lt;=6, "Q2", W7762&lt;=9, "Q3", W7762&lt;=12, "Q4")</f>
        <v>Q4</v>
      </c>
      <c r="Y7762" s="4">
        <f t="shared" si="486"/>
        <v>32.5</v>
      </c>
      <c r="Z7762" t="str">
        <f t="shared" si="487"/>
        <v>December</v>
      </c>
    </row>
    <row r="7763" spans="1:26" x14ac:dyDescent="0.3">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c r="V7763">
        <f t="shared" si="484"/>
        <v>3</v>
      </c>
      <c r="W7763">
        <f t="shared" si="485"/>
        <v>12</v>
      </c>
      <c r="X7763" t="str" cm="1">
        <f t="array" ref="X7763">_xlfn.IFS(W7763&lt;=3, "Q1", W7763&lt;=6, "Q2", W7763&lt;=9, "Q3", W7763&lt;=12, "Q4")</f>
        <v>Q4</v>
      </c>
      <c r="Y7763" s="4">
        <f t="shared" si="486"/>
        <v>35</v>
      </c>
      <c r="Z7763" t="str">
        <f t="shared" si="487"/>
        <v>December</v>
      </c>
    </row>
    <row r="7764" spans="1:26" x14ac:dyDescent="0.3">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c r="V7764">
        <f t="shared" si="484"/>
        <v>2</v>
      </c>
      <c r="W7764">
        <f t="shared" si="485"/>
        <v>9</v>
      </c>
      <c r="X7764" t="str" cm="1">
        <f t="array" ref="X7764">_xlfn.IFS(W7764&lt;=3, "Q1", W7764&lt;=6, "Q2", W7764&lt;=9, "Q3", W7764&lt;=12, "Q4")</f>
        <v>Q3</v>
      </c>
      <c r="Y7764" s="4">
        <f t="shared" si="486"/>
        <v>25</v>
      </c>
      <c r="Z7764" t="str">
        <f t="shared" si="487"/>
        <v>September</v>
      </c>
    </row>
    <row r="7765" spans="1:26" x14ac:dyDescent="0.3">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c r="V7765">
        <f t="shared" si="484"/>
        <v>4</v>
      </c>
      <c r="W7765">
        <f t="shared" si="485"/>
        <v>2</v>
      </c>
      <c r="X7765" t="str" cm="1">
        <f t="array" ref="X7765">_xlfn.IFS(W7765&lt;=3, "Q1", W7765&lt;=6, "Q2", W7765&lt;=9, "Q3", W7765&lt;=12, "Q4")</f>
        <v>Q1</v>
      </c>
      <c r="Y7765" s="4">
        <f t="shared" si="486"/>
        <v>47</v>
      </c>
      <c r="Z7765" t="str">
        <f t="shared" si="487"/>
        <v>February</v>
      </c>
    </row>
    <row r="7766" spans="1:26" x14ac:dyDescent="0.3">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c r="V7766">
        <f t="shared" si="484"/>
        <v>0</v>
      </c>
      <c r="W7766">
        <f t="shared" si="485"/>
        <v>8</v>
      </c>
      <c r="X7766" t="str" cm="1">
        <f t="array" ref="X7766">_xlfn.IFS(W7766&lt;=3, "Q1", W7766&lt;=6, "Q2", W7766&lt;=9, "Q3", W7766&lt;=12, "Q4")</f>
        <v>Q3</v>
      </c>
      <c r="Y7766" s="4">
        <f t="shared" si="486"/>
        <v>30.000000000000004</v>
      </c>
      <c r="Z7766" t="str">
        <f t="shared" si="487"/>
        <v>August</v>
      </c>
    </row>
    <row r="7767" spans="1:26" x14ac:dyDescent="0.3">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c r="V7767">
        <f t="shared" si="484"/>
        <v>0</v>
      </c>
      <c r="W7767">
        <f t="shared" si="485"/>
        <v>8</v>
      </c>
      <c r="X7767" t="str" cm="1">
        <f t="array" ref="X7767">_xlfn.IFS(W7767&lt;=3, "Q1", W7767&lt;=6, "Q2", W7767&lt;=9, "Q3", W7767&lt;=12, "Q4")</f>
        <v>Q3</v>
      </c>
      <c r="Y7767" s="4">
        <f t="shared" si="486"/>
        <v>21</v>
      </c>
      <c r="Z7767" t="str">
        <f t="shared" si="487"/>
        <v>August</v>
      </c>
    </row>
    <row r="7768" spans="1:26" x14ac:dyDescent="0.3">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c r="V7768">
        <f t="shared" si="484"/>
        <v>0</v>
      </c>
      <c r="W7768">
        <f t="shared" si="485"/>
        <v>8</v>
      </c>
      <c r="X7768" t="str" cm="1">
        <f t="array" ref="X7768">_xlfn.IFS(W7768&lt;=3, "Q1", W7768&lt;=6, "Q2", W7768&lt;=9, "Q3", W7768&lt;=12, "Q4")</f>
        <v>Q3</v>
      </c>
      <c r="Y7768" s="4">
        <f t="shared" si="486"/>
        <v>26.999999999999996</v>
      </c>
      <c r="Z7768" t="str">
        <f t="shared" si="487"/>
        <v>August</v>
      </c>
    </row>
    <row r="7769" spans="1:26" x14ac:dyDescent="0.3">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c r="V7769">
        <f t="shared" si="484"/>
        <v>2</v>
      </c>
      <c r="W7769">
        <f t="shared" si="485"/>
        <v>8</v>
      </c>
      <c r="X7769" t="str" cm="1">
        <f t="array" ref="X7769">_xlfn.IFS(W7769&lt;=3, "Q1", W7769&lt;=6, "Q2", W7769&lt;=9, "Q3", W7769&lt;=12, "Q4")</f>
        <v>Q3</v>
      </c>
      <c r="Y7769" s="4">
        <f t="shared" si="486"/>
        <v>10</v>
      </c>
      <c r="Z7769" t="str">
        <f t="shared" si="487"/>
        <v>August</v>
      </c>
    </row>
    <row r="7770" spans="1:26" x14ac:dyDescent="0.3">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c r="V7770">
        <f t="shared" si="484"/>
        <v>5</v>
      </c>
      <c r="W7770">
        <f t="shared" si="485"/>
        <v>11</v>
      </c>
      <c r="X7770" t="str" cm="1">
        <f t="array" ref="X7770">_xlfn.IFS(W7770&lt;=3, "Q1", W7770&lt;=6, "Q2", W7770&lt;=9, "Q3", W7770&lt;=12, "Q4")</f>
        <v>Q4</v>
      </c>
      <c r="Y7770" s="4">
        <f t="shared" si="486"/>
        <v>35</v>
      </c>
      <c r="Z7770" t="str">
        <f t="shared" si="487"/>
        <v>November</v>
      </c>
    </row>
    <row r="7771" spans="1:26" x14ac:dyDescent="0.3">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c r="V7771">
        <f t="shared" si="484"/>
        <v>0</v>
      </c>
      <c r="W7771">
        <f t="shared" si="485"/>
        <v>8</v>
      </c>
      <c r="X7771" t="str" cm="1">
        <f t="array" ref="X7771">_xlfn.IFS(W7771&lt;=3, "Q1", W7771&lt;=6, "Q2", W7771&lt;=9, "Q3", W7771&lt;=12, "Q4")</f>
        <v>Q3</v>
      </c>
      <c r="Y7771" s="4">
        <f t="shared" si="486"/>
        <v>8.75</v>
      </c>
      <c r="Z7771" t="str">
        <f t="shared" si="487"/>
        <v>August</v>
      </c>
    </row>
    <row r="7772" spans="1:26" x14ac:dyDescent="0.3">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c r="V7772">
        <f t="shared" si="484"/>
        <v>0</v>
      </c>
      <c r="W7772">
        <f t="shared" si="485"/>
        <v>8</v>
      </c>
      <c r="X7772" t="str" cm="1">
        <f t="array" ref="X7772">_xlfn.IFS(W7772&lt;=3, "Q1", W7772&lt;=6, "Q2", W7772&lt;=9, "Q3", W7772&lt;=12, "Q4")</f>
        <v>Q3</v>
      </c>
      <c r="Y7772" s="4">
        <f t="shared" si="486"/>
        <v>30</v>
      </c>
      <c r="Z7772" t="str">
        <f t="shared" si="487"/>
        <v>August</v>
      </c>
    </row>
    <row r="7773" spans="1:26" x14ac:dyDescent="0.3">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c r="V7773">
        <f t="shared" si="484"/>
        <v>7</v>
      </c>
      <c r="W7773">
        <f t="shared" si="485"/>
        <v>11</v>
      </c>
      <c r="X7773" t="str" cm="1">
        <f t="array" ref="X7773">_xlfn.IFS(W7773&lt;=3, "Q1", W7773&lt;=6, "Q2", W7773&lt;=9, "Q3", W7773&lt;=12, "Q4")</f>
        <v>Q4</v>
      </c>
      <c r="Y7773" s="4">
        <f t="shared" si="486"/>
        <v>-66.666666666666657</v>
      </c>
      <c r="Z7773" t="str">
        <f t="shared" si="487"/>
        <v>November</v>
      </c>
    </row>
    <row r="7774" spans="1:26" x14ac:dyDescent="0.3">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c r="V7774">
        <f t="shared" si="484"/>
        <v>7</v>
      </c>
      <c r="W7774">
        <f t="shared" si="485"/>
        <v>11</v>
      </c>
      <c r="X7774" t="str" cm="1">
        <f t="array" ref="X7774">_xlfn.IFS(W7774&lt;=3, "Q1", W7774&lt;=6, "Q2", W7774&lt;=9, "Q3", W7774&lt;=12, "Q4")</f>
        <v>Q4</v>
      </c>
      <c r="Y7774" s="4">
        <f t="shared" si="486"/>
        <v>-146.66666666666669</v>
      </c>
      <c r="Z7774" t="str">
        <f t="shared" si="487"/>
        <v>November</v>
      </c>
    </row>
    <row r="7775" spans="1:26" x14ac:dyDescent="0.3">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c r="V7775">
        <f t="shared" si="484"/>
        <v>7</v>
      </c>
      <c r="W7775">
        <f t="shared" si="485"/>
        <v>11</v>
      </c>
      <c r="X7775" t="str" cm="1">
        <f t="array" ref="X7775">_xlfn.IFS(W7775&lt;=3, "Q1", W7775&lt;=6, "Q2", W7775&lt;=9, "Q3", W7775&lt;=12, "Q4")</f>
        <v>Q4</v>
      </c>
      <c r="Y7775" s="4">
        <f t="shared" si="486"/>
        <v>20</v>
      </c>
      <c r="Z7775" t="str">
        <f t="shared" si="487"/>
        <v>November</v>
      </c>
    </row>
    <row r="7776" spans="1:26" x14ac:dyDescent="0.3">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c r="V7776">
        <f t="shared" si="484"/>
        <v>2</v>
      </c>
      <c r="W7776">
        <f t="shared" si="485"/>
        <v>4</v>
      </c>
      <c r="X7776" t="str" cm="1">
        <f t="array" ref="X7776">_xlfn.IFS(W7776&lt;=3, "Q1", W7776&lt;=6, "Q2", W7776&lt;=9, "Q3", W7776&lt;=12, "Q4")</f>
        <v>Q2</v>
      </c>
      <c r="Y7776" s="4">
        <f t="shared" si="486"/>
        <v>47</v>
      </c>
      <c r="Z7776" t="str">
        <f t="shared" si="487"/>
        <v>April</v>
      </c>
    </row>
    <row r="7777" spans="1:26" x14ac:dyDescent="0.3">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c r="V7777">
        <f t="shared" si="484"/>
        <v>4</v>
      </c>
      <c r="W7777">
        <f t="shared" si="485"/>
        <v>12</v>
      </c>
      <c r="X7777" t="str" cm="1">
        <f t="array" ref="X7777">_xlfn.IFS(W7777&lt;=3, "Q1", W7777&lt;=6, "Q2", W7777&lt;=9, "Q3", W7777&lt;=12, "Q4")</f>
        <v>Q4</v>
      </c>
      <c r="Y7777" s="4">
        <f t="shared" si="486"/>
        <v>26.999999999999996</v>
      </c>
      <c r="Z7777" t="str">
        <f t="shared" si="487"/>
        <v>December</v>
      </c>
    </row>
    <row r="7778" spans="1:26" x14ac:dyDescent="0.3">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c r="V7778">
        <f t="shared" si="484"/>
        <v>4</v>
      </c>
      <c r="W7778">
        <f t="shared" si="485"/>
        <v>12</v>
      </c>
      <c r="X7778" t="str" cm="1">
        <f t="array" ref="X7778">_xlfn.IFS(W7778&lt;=3, "Q1", W7778&lt;=6, "Q2", W7778&lt;=9, "Q3", W7778&lt;=12, "Q4")</f>
        <v>Q4</v>
      </c>
      <c r="Y7778" s="4">
        <f t="shared" si="486"/>
        <v>46</v>
      </c>
      <c r="Z7778" t="str">
        <f t="shared" si="487"/>
        <v>December</v>
      </c>
    </row>
    <row r="7779" spans="1:26" x14ac:dyDescent="0.3">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c r="V7779">
        <f t="shared" si="484"/>
        <v>4</v>
      </c>
      <c r="W7779">
        <f t="shared" si="485"/>
        <v>12</v>
      </c>
      <c r="X7779" t="str" cm="1">
        <f t="array" ref="X7779">_xlfn.IFS(W7779&lt;=3, "Q1", W7779&lt;=6, "Q2", W7779&lt;=9, "Q3", W7779&lt;=12, "Q4")</f>
        <v>Q4</v>
      </c>
      <c r="Y7779" s="4">
        <f t="shared" si="486"/>
        <v>27</v>
      </c>
      <c r="Z7779" t="str">
        <f t="shared" si="487"/>
        <v>December</v>
      </c>
    </row>
    <row r="7780" spans="1:26" x14ac:dyDescent="0.3">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c r="V7780">
        <f t="shared" si="484"/>
        <v>4</v>
      </c>
      <c r="W7780">
        <f t="shared" si="485"/>
        <v>12</v>
      </c>
      <c r="X7780" t="str" cm="1">
        <f t="array" ref="X7780">_xlfn.IFS(W7780&lt;=3, "Q1", W7780&lt;=6, "Q2", W7780&lt;=9, "Q3", W7780&lt;=12, "Q4")</f>
        <v>Q4</v>
      </c>
      <c r="Y7780" s="4">
        <f t="shared" si="486"/>
        <v>37.500000000000007</v>
      </c>
      <c r="Z7780" t="str">
        <f t="shared" si="487"/>
        <v>December</v>
      </c>
    </row>
    <row r="7781" spans="1:26" x14ac:dyDescent="0.3">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c r="V7781">
        <f t="shared" si="484"/>
        <v>4</v>
      </c>
      <c r="W7781">
        <f t="shared" si="485"/>
        <v>4</v>
      </c>
      <c r="X7781" t="str" cm="1">
        <f t="array" ref="X7781">_xlfn.IFS(W7781&lt;=3, "Q1", W7781&lt;=6, "Q2", W7781&lt;=9, "Q3", W7781&lt;=12, "Q4")</f>
        <v>Q2</v>
      </c>
      <c r="Y7781" s="4">
        <f t="shared" si="486"/>
        <v>27</v>
      </c>
      <c r="Z7781" t="str">
        <f t="shared" si="487"/>
        <v>April</v>
      </c>
    </row>
    <row r="7782" spans="1:26" x14ac:dyDescent="0.3">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c r="V7782">
        <f t="shared" si="484"/>
        <v>4</v>
      </c>
      <c r="W7782">
        <f t="shared" si="485"/>
        <v>4</v>
      </c>
      <c r="X7782" t="str" cm="1">
        <f t="array" ref="X7782">_xlfn.IFS(W7782&lt;=3, "Q1", W7782&lt;=6, "Q2", W7782&lt;=9, "Q3", W7782&lt;=12, "Q4")</f>
        <v>Q2</v>
      </c>
      <c r="Y7782" s="4">
        <f t="shared" si="486"/>
        <v>27</v>
      </c>
      <c r="Z7782" t="str">
        <f t="shared" si="487"/>
        <v>April</v>
      </c>
    </row>
    <row r="7783" spans="1:26" x14ac:dyDescent="0.3">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c r="V7783">
        <f t="shared" si="484"/>
        <v>4</v>
      </c>
      <c r="W7783">
        <f t="shared" si="485"/>
        <v>3</v>
      </c>
      <c r="X7783" t="str" cm="1">
        <f t="array" ref="X7783">_xlfn.IFS(W7783&lt;=3, "Q1", W7783&lt;=6, "Q2", W7783&lt;=9, "Q3", W7783&lt;=12, "Q4")</f>
        <v>Q1</v>
      </c>
      <c r="Y7783" s="4">
        <f t="shared" si="486"/>
        <v>-170</v>
      </c>
      <c r="Z7783" t="str">
        <f t="shared" si="487"/>
        <v>March</v>
      </c>
    </row>
    <row r="7784" spans="1:26" x14ac:dyDescent="0.3">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c r="V7784">
        <f t="shared" si="484"/>
        <v>2</v>
      </c>
      <c r="W7784">
        <f t="shared" si="485"/>
        <v>11</v>
      </c>
      <c r="X7784" t="str" cm="1">
        <f t="array" ref="X7784">_xlfn.IFS(W7784&lt;=3, "Q1", W7784&lt;=6, "Q2", W7784&lt;=9, "Q3", W7784&lt;=12, "Q4")</f>
        <v>Q4</v>
      </c>
      <c r="Y7784" s="4">
        <f t="shared" si="486"/>
        <v>8.75</v>
      </c>
      <c r="Z7784" t="str">
        <f t="shared" si="487"/>
        <v>November</v>
      </c>
    </row>
    <row r="7785" spans="1:26" x14ac:dyDescent="0.3">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c r="V7785">
        <f t="shared" si="484"/>
        <v>2</v>
      </c>
      <c r="W7785">
        <f t="shared" si="485"/>
        <v>11</v>
      </c>
      <c r="X7785" t="str" cm="1">
        <f t="array" ref="X7785">_xlfn.IFS(W7785&lt;=3, "Q1", W7785&lt;=6, "Q2", W7785&lt;=9, "Q3", W7785&lt;=12, "Q4")</f>
        <v>Q4</v>
      </c>
      <c r="Y7785" s="4">
        <f t="shared" si="486"/>
        <v>-33.333333333333336</v>
      </c>
      <c r="Z7785" t="str">
        <f t="shared" si="487"/>
        <v>November</v>
      </c>
    </row>
    <row r="7786" spans="1:26" x14ac:dyDescent="0.3">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c r="V7786">
        <f t="shared" si="484"/>
        <v>2</v>
      </c>
      <c r="W7786">
        <f t="shared" si="485"/>
        <v>11</v>
      </c>
      <c r="X7786" t="str" cm="1">
        <f t="array" ref="X7786">_xlfn.IFS(W7786&lt;=3, "Q1", W7786&lt;=6, "Q2", W7786&lt;=9, "Q3", W7786&lt;=12, "Q4")</f>
        <v>Q4</v>
      </c>
      <c r="Y7786" s="4">
        <f t="shared" si="486"/>
        <v>-18.75</v>
      </c>
      <c r="Z7786" t="str">
        <f t="shared" si="487"/>
        <v>November</v>
      </c>
    </row>
    <row r="7787" spans="1:26" x14ac:dyDescent="0.3">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c r="V7787">
        <f t="shared" si="484"/>
        <v>7</v>
      </c>
      <c r="W7787">
        <f t="shared" si="485"/>
        <v>11</v>
      </c>
      <c r="X7787" t="str" cm="1">
        <f t="array" ref="X7787">_xlfn.IFS(W7787&lt;=3, "Q1", W7787&lt;=6, "Q2", W7787&lt;=9, "Q3", W7787&lt;=12, "Q4")</f>
        <v>Q4</v>
      </c>
      <c r="Y7787" s="4">
        <f t="shared" si="486"/>
        <v>47</v>
      </c>
      <c r="Z7787" t="str">
        <f t="shared" si="487"/>
        <v>November</v>
      </c>
    </row>
    <row r="7788" spans="1:26" x14ac:dyDescent="0.3">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c r="V7788">
        <f t="shared" si="484"/>
        <v>3</v>
      </c>
      <c r="W7788">
        <f t="shared" si="485"/>
        <v>5</v>
      </c>
      <c r="X7788" t="str" cm="1">
        <f t="array" ref="X7788">_xlfn.IFS(W7788&lt;=3, "Q1", W7788&lt;=6, "Q2", W7788&lt;=9, "Q3", W7788&lt;=12, "Q4")</f>
        <v>Q2</v>
      </c>
      <c r="Y7788" s="4">
        <f t="shared" si="486"/>
        <v>-165</v>
      </c>
      <c r="Z7788" t="str">
        <f t="shared" si="487"/>
        <v>May</v>
      </c>
    </row>
    <row r="7789" spans="1:26" x14ac:dyDescent="0.3">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c r="V7789">
        <f t="shared" si="484"/>
        <v>3</v>
      </c>
      <c r="W7789">
        <f t="shared" si="485"/>
        <v>5</v>
      </c>
      <c r="X7789" t="str" cm="1">
        <f t="array" ref="X7789">_xlfn.IFS(W7789&lt;=3, "Q1", W7789&lt;=6, "Q2", W7789&lt;=9, "Q3", W7789&lt;=12, "Q4")</f>
        <v>Q2</v>
      </c>
      <c r="Y7789" s="4">
        <f t="shared" si="486"/>
        <v>31.25</v>
      </c>
      <c r="Z7789" t="str">
        <f t="shared" si="487"/>
        <v>May</v>
      </c>
    </row>
    <row r="7790" spans="1:26" x14ac:dyDescent="0.3">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c r="V7790">
        <f t="shared" si="484"/>
        <v>3</v>
      </c>
      <c r="W7790">
        <f t="shared" si="485"/>
        <v>5</v>
      </c>
      <c r="X7790" t="str" cm="1">
        <f t="array" ref="X7790">_xlfn.IFS(W7790&lt;=3, "Q1", W7790&lt;=6, "Q2", W7790&lt;=9, "Q3", W7790&lt;=12, "Q4")</f>
        <v>Q2</v>
      </c>
      <c r="Y7790" s="4">
        <f t="shared" si="486"/>
        <v>-45</v>
      </c>
      <c r="Z7790" t="str">
        <f t="shared" si="487"/>
        <v>May</v>
      </c>
    </row>
    <row r="7791" spans="1:26" x14ac:dyDescent="0.3">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c r="V7791">
        <f t="shared" si="484"/>
        <v>3</v>
      </c>
      <c r="W7791">
        <f t="shared" si="485"/>
        <v>5</v>
      </c>
      <c r="X7791" t="str" cm="1">
        <f t="array" ref="X7791">_xlfn.IFS(W7791&lt;=3, "Q1", W7791&lt;=6, "Q2", W7791&lt;=9, "Q3", W7791&lt;=12, "Q4")</f>
        <v>Q2</v>
      </c>
      <c r="Y7791" s="4">
        <f t="shared" si="486"/>
        <v>31.25</v>
      </c>
      <c r="Z7791" t="str">
        <f t="shared" si="487"/>
        <v>May</v>
      </c>
    </row>
    <row r="7792" spans="1:26" x14ac:dyDescent="0.3">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c r="V7792">
        <f t="shared" si="484"/>
        <v>0</v>
      </c>
      <c r="W7792">
        <f t="shared" si="485"/>
        <v>9</v>
      </c>
      <c r="X7792" t="str" cm="1">
        <f t="array" ref="X7792">_xlfn.IFS(W7792&lt;=3, "Q1", W7792&lt;=6, "Q2", W7792&lt;=9, "Q3", W7792&lt;=12, "Q4")</f>
        <v>Q3</v>
      </c>
      <c r="Y7792" s="4">
        <f t="shared" si="486"/>
        <v>-70</v>
      </c>
      <c r="Z7792" t="str">
        <f t="shared" si="487"/>
        <v>September</v>
      </c>
    </row>
    <row r="7793" spans="1:26" x14ac:dyDescent="0.3">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c r="V7793">
        <f t="shared" si="484"/>
        <v>5</v>
      </c>
      <c r="W7793">
        <f t="shared" si="485"/>
        <v>12</v>
      </c>
      <c r="X7793" t="str" cm="1">
        <f t="array" ref="X7793">_xlfn.IFS(W7793&lt;=3, "Q1", W7793&lt;=6, "Q2", W7793&lt;=9, "Q3", W7793&lt;=12, "Q4")</f>
        <v>Q4</v>
      </c>
      <c r="Y7793" s="4">
        <f t="shared" si="486"/>
        <v>-160</v>
      </c>
      <c r="Z7793" t="str">
        <f t="shared" si="487"/>
        <v>December</v>
      </c>
    </row>
    <row r="7794" spans="1:26" x14ac:dyDescent="0.3">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c r="V7794">
        <f t="shared" si="484"/>
        <v>3</v>
      </c>
      <c r="W7794">
        <f t="shared" si="485"/>
        <v>10</v>
      </c>
      <c r="X7794" t="str" cm="1">
        <f t="array" ref="X7794">_xlfn.IFS(W7794&lt;=3, "Q1", W7794&lt;=6, "Q2", W7794&lt;=9, "Q3", W7794&lt;=12, "Q4")</f>
        <v>Q4</v>
      </c>
      <c r="Y7794" s="4">
        <f t="shared" si="486"/>
        <v>-3.75</v>
      </c>
      <c r="Z7794" t="str">
        <f t="shared" si="487"/>
        <v>October</v>
      </c>
    </row>
    <row r="7795" spans="1:26" x14ac:dyDescent="0.3">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c r="V7795">
        <f t="shared" si="484"/>
        <v>3</v>
      </c>
      <c r="W7795">
        <f t="shared" si="485"/>
        <v>12</v>
      </c>
      <c r="X7795" t="str" cm="1">
        <f t="array" ref="X7795">_xlfn.IFS(W7795&lt;=3, "Q1", W7795&lt;=6, "Q2", W7795&lt;=9, "Q3", W7795&lt;=12, "Q4")</f>
        <v>Q4</v>
      </c>
      <c r="Y7795" s="4">
        <f t="shared" si="486"/>
        <v>49</v>
      </c>
      <c r="Z7795" t="str">
        <f t="shared" si="487"/>
        <v>December</v>
      </c>
    </row>
    <row r="7796" spans="1:26" x14ac:dyDescent="0.3">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c r="V7796">
        <f t="shared" si="484"/>
        <v>3</v>
      </c>
      <c r="W7796">
        <f t="shared" si="485"/>
        <v>12</v>
      </c>
      <c r="X7796" t="str" cm="1">
        <f t="array" ref="X7796">_xlfn.IFS(W7796&lt;=3, "Q1", W7796&lt;=6, "Q2", W7796&lt;=9, "Q3", W7796&lt;=12, "Q4")</f>
        <v>Q4</v>
      </c>
      <c r="Y7796" s="4">
        <f t="shared" si="486"/>
        <v>50</v>
      </c>
      <c r="Z7796" t="str">
        <f t="shared" si="487"/>
        <v>December</v>
      </c>
    </row>
    <row r="7797" spans="1:26" x14ac:dyDescent="0.3">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c r="V7797">
        <f t="shared" si="484"/>
        <v>6</v>
      </c>
      <c r="W7797">
        <f t="shared" si="485"/>
        <v>7</v>
      </c>
      <c r="X7797" t="str" cm="1">
        <f t="array" ref="X7797">_xlfn.IFS(W7797&lt;=3, "Q1", W7797&lt;=6, "Q2", W7797&lt;=9, "Q3", W7797&lt;=12, "Q4")</f>
        <v>Q3</v>
      </c>
      <c r="Y7797" s="4">
        <f t="shared" si="486"/>
        <v>10</v>
      </c>
      <c r="Z7797" t="str">
        <f t="shared" si="487"/>
        <v>July</v>
      </c>
    </row>
    <row r="7798" spans="1:26" x14ac:dyDescent="0.3">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c r="V7798">
        <f t="shared" si="484"/>
        <v>4</v>
      </c>
      <c r="W7798">
        <f t="shared" si="485"/>
        <v>10</v>
      </c>
      <c r="X7798" t="str" cm="1">
        <f t="array" ref="X7798">_xlfn.IFS(W7798&lt;=3, "Q1", W7798&lt;=6, "Q2", W7798&lt;=9, "Q3", W7798&lt;=12, "Q4")</f>
        <v>Q4</v>
      </c>
      <c r="Y7798" s="4">
        <f t="shared" si="486"/>
        <v>49</v>
      </c>
      <c r="Z7798" t="str">
        <f t="shared" si="487"/>
        <v>October</v>
      </c>
    </row>
    <row r="7799" spans="1:26" x14ac:dyDescent="0.3">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c r="V7799">
        <f t="shared" si="484"/>
        <v>3</v>
      </c>
      <c r="W7799">
        <f t="shared" si="485"/>
        <v>3</v>
      </c>
      <c r="X7799" t="str" cm="1">
        <f t="array" ref="X7799">_xlfn.IFS(W7799&lt;=3, "Q1", W7799&lt;=6, "Q2", W7799&lt;=9, "Q3", W7799&lt;=12, "Q4")</f>
        <v>Q1</v>
      </c>
      <c r="Y7799" s="4">
        <f t="shared" si="486"/>
        <v>47</v>
      </c>
      <c r="Z7799" t="str">
        <f t="shared" si="487"/>
        <v>March</v>
      </c>
    </row>
    <row r="7800" spans="1:26" x14ac:dyDescent="0.3">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c r="V7800">
        <f t="shared" si="484"/>
        <v>3</v>
      </c>
      <c r="W7800">
        <f t="shared" si="485"/>
        <v>3</v>
      </c>
      <c r="X7800" t="str" cm="1">
        <f t="array" ref="X7800">_xlfn.IFS(W7800&lt;=3, "Q1", W7800&lt;=6, "Q2", W7800&lt;=9, "Q3", W7800&lt;=12, "Q4")</f>
        <v>Q1</v>
      </c>
      <c r="Y7800" s="4">
        <f t="shared" si="486"/>
        <v>28.999999999999996</v>
      </c>
      <c r="Z7800" t="str">
        <f t="shared" si="487"/>
        <v>March</v>
      </c>
    </row>
    <row r="7801" spans="1:26" x14ac:dyDescent="0.3">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c r="V7801">
        <f t="shared" si="484"/>
        <v>3</v>
      </c>
      <c r="W7801">
        <f t="shared" si="485"/>
        <v>3</v>
      </c>
      <c r="X7801" t="str" cm="1">
        <f t="array" ref="X7801">_xlfn.IFS(W7801&lt;=3, "Q1", W7801&lt;=6, "Q2", W7801&lt;=9, "Q3", W7801&lt;=12, "Q4")</f>
        <v>Q1</v>
      </c>
      <c r="Y7801" s="4">
        <f t="shared" si="486"/>
        <v>1.1111111111111112</v>
      </c>
      <c r="Z7801" t="str">
        <f t="shared" si="487"/>
        <v>March</v>
      </c>
    </row>
    <row r="7802" spans="1:26" x14ac:dyDescent="0.3">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c r="V7802">
        <f t="shared" si="484"/>
        <v>5</v>
      </c>
      <c r="W7802">
        <f t="shared" si="485"/>
        <v>6</v>
      </c>
      <c r="X7802" t="str" cm="1">
        <f t="array" ref="X7802">_xlfn.IFS(W7802&lt;=3, "Q1", W7802&lt;=6, "Q2", W7802&lt;=9, "Q3", W7802&lt;=12, "Q4")</f>
        <v>Q2</v>
      </c>
      <c r="Y7802" s="4">
        <f t="shared" si="486"/>
        <v>-23.75</v>
      </c>
      <c r="Z7802" t="str">
        <f t="shared" si="487"/>
        <v>June</v>
      </c>
    </row>
    <row r="7803" spans="1:26" x14ac:dyDescent="0.3">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c r="V7803">
        <f t="shared" si="484"/>
        <v>5</v>
      </c>
      <c r="W7803">
        <f t="shared" si="485"/>
        <v>3</v>
      </c>
      <c r="X7803" t="str" cm="1">
        <f t="array" ref="X7803">_xlfn.IFS(W7803&lt;=3, "Q1", W7803&lt;=6, "Q2", W7803&lt;=9, "Q3", W7803&lt;=12, "Q4")</f>
        <v>Q1</v>
      </c>
      <c r="Y7803" s="4">
        <f t="shared" si="486"/>
        <v>36.000000000000007</v>
      </c>
      <c r="Z7803" t="str">
        <f t="shared" si="487"/>
        <v>March</v>
      </c>
    </row>
    <row r="7804" spans="1:26" x14ac:dyDescent="0.3">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c r="V7804">
        <f t="shared" si="484"/>
        <v>4</v>
      </c>
      <c r="W7804">
        <f t="shared" si="485"/>
        <v>9</v>
      </c>
      <c r="X7804" t="str" cm="1">
        <f t="array" ref="X7804">_xlfn.IFS(W7804&lt;=3, "Q1", W7804&lt;=6, "Q2", W7804&lt;=9, "Q3", W7804&lt;=12, "Q4")</f>
        <v>Q3</v>
      </c>
      <c r="Y7804" s="4">
        <f t="shared" si="486"/>
        <v>35</v>
      </c>
      <c r="Z7804" t="str">
        <f t="shared" si="487"/>
        <v>September</v>
      </c>
    </row>
    <row r="7805" spans="1:26" x14ac:dyDescent="0.3">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c r="V7805">
        <f t="shared" si="484"/>
        <v>4</v>
      </c>
      <c r="W7805">
        <f t="shared" si="485"/>
        <v>9</v>
      </c>
      <c r="X7805" t="str" cm="1">
        <f t="array" ref="X7805">_xlfn.IFS(W7805&lt;=3, "Q1", W7805&lt;=6, "Q2", W7805&lt;=9, "Q3", W7805&lt;=12, "Q4")</f>
        <v>Q3</v>
      </c>
      <c r="Y7805" s="4">
        <f t="shared" si="486"/>
        <v>-8.75</v>
      </c>
      <c r="Z7805" t="str">
        <f t="shared" si="487"/>
        <v>September</v>
      </c>
    </row>
    <row r="7806" spans="1:26" x14ac:dyDescent="0.3">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c r="V7806">
        <f t="shared" si="484"/>
        <v>4</v>
      </c>
      <c r="W7806">
        <f t="shared" si="485"/>
        <v>9</v>
      </c>
      <c r="X7806" t="str" cm="1">
        <f t="array" ref="X7806">_xlfn.IFS(W7806&lt;=3, "Q1", W7806&lt;=6, "Q2", W7806&lt;=9, "Q3", W7806&lt;=12, "Q4")</f>
        <v>Q3</v>
      </c>
      <c r="Y7806" s="4">
        <f t="shared" si="486"/>
        <v>-18.750000000000004</v>
      </c>
      <c r="Z7806" t="str">
        <f t="shared" si="487"/>
        <v>September</v>
      </c>
    </row>
    <row r="7807" spans="1:26" x14ac:dyDescent="0.3">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c r="V7807">
        <f t="shared" si="484"/>
        <v>4</v>
      </c>
      <c r="W7807">
        <f t="shared" si="485"/>
        <v>9</v>
      </c>
      <c r="X7807" t="str" cm="1">
        <f t="array" ref="X7807">_xlfn.IFS(W7807&lt;=3, "Q1", W7807&lt;=6, "Q2", W7807&lt;=9, "Q3", W7807&lt;=12, "Q4")</f>
        <v>Q3</v>
      </c>
      <c r="Y7807" s="4">
        <f t="shared" si="486"/>
        <v>11.250000000000002</v>
      </c>
      <c r="Z7807" t="str">
        <f t="shared" si="487"/>
        <v>September</v>
      </c>
    </row>
    <row r="7808" spans="1:26" x14ac:dyDescent="0.3">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c r="V7808">
        <f t="shared" si="484"/>
        <v>4</v>
      </c>
      <c r="W7808">
        <f t="shared" si="485"/>
        <v>9</v>
      </c>
      <c r="X7808" t="str" cm="1">
        <f t="array" ref="X7808">_xlfn.IFS(W7808&lt;=3, "Q1", W7808&lt;=6, "Q2", W7808&lt;=9, "Q3", W7808&lt;=12, "Q4")</f>
        <v>Q3</v>
      </c>
      <c r="Y7808" s="4">
        <f t="shared" si="486"/>
        <v>-80</v>
      </c>
      <c r="Z7808" t="str">
        <f t="shared" si="487"/>
        <v>September</v>
      </c>
    </row>
    <row r="7809" spans="1:26" x14ac:dyDescent="0.3">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c r="V7809">
        <f t="shared" si="484"/>
        <v>5</v>
      </c>
      <c r="W7809">
        <f t="shared" si="485"/>
        <v>1</v>
      </c>
      <c r="X7809" t="str" cm="1">
        <f t="array" ref="X7809">_xlfn.IFS(W7809&lt;=3, "Q1", W7809&lt;=6, "Q2", W7809&lt;=9, "Q3", W7809&lt;=12, "Q4")</f>
        <v>Q1</v>
      </c>
      <c r="Y7809" s="4">
        <f t="shared" si="486"/>
        <v>-80</v>
      </c>
      <c r="Z7809" t="str">
        <f t="shared" si="487"/>
        <v>January</v>
      </c>
    </row>
    <row r="7810" spans="1:26" x14ac:dyDescent="0.3">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c r="V7810">
        <f t="shared" si="484"/>
        <v>5</v>
      </c>
      <c r="W7810">
        <f t="shared" si="485"/>
        <v>1</v>
      </c>
      <c r="X7810" t="str" cm="1">
        <f t="array" ref="X7810">_xlfn.IFS(W7810&lt;=3, "Q1", W7810&lt;=6, "Q2", W7810&lt;=9, "Q3", W7810&lt;=12, "Q4")</f>
        <v>Q1</v>
      </c>
      <c r="Y7810" s="4">
        <f t="shared" si="486"/>
        <v>12.5</v>
      </c>
      <c r="Z7810" t="str">
        <f t="shared" si="487"/>
        <v>January</v>
      </c>
    </row>
    <row r="7811" spans="1:26" x14ac:dyDescent="0.3">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c r="V7811">
        <f t="shared" ref="V7811:V7874" si="488">D7811-C7811</f>
        <v>5</v>
      </c>
      <c r="W7811">
        <f t="shared" ref="W7811:W7874" si="489">MONTH(C7811)</f>
        <v>1</v>
      </c>
      <c r="X7811" t="str" cm="1">
        <f t="array" ref="X7811">_xlfn.IFS(W7811&lt;=3, "Q1", W7811&lt;=6, "Q2", W7811&lt;=9, "Q3", W7811&lt;=12, "Q4")</f>
        <v>Q1</v>
      </c>
      <c r="Y7811" s="4">
        <f t="shared" ref="Y7811:Y7874" si="490">(U7811/R7811)*100</f>
        <v>10</v>
      </c>
      <c r="Z7811" t="str">
        <f t="shared" ref="Z7811:Z7874" si="491">TEXT(C7811, "mmmm")</f>
        <v>January</v>
      </c>
    </row>
    <row r="7812" spans="1:26" x14ac:dyDescent="0.3">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c r="V7812">
        <f t="shared" si="488"/>
        <v>1</v>
      </c>
      <c r="W7812">
        <f t="shared" si="489"/>
        <v>2</v>
      </c>
      <c r="X7812" t="str" cm="1">
        <f t="array" ref="X7812">_xlfn.IFS(W7812&lt;=3, "Q1", W7812&lt;=6, "Q2", W7812&lt;=9, "Q3", W7812&lt;=12, "Q4")</f>
        <v>Q1</v>
      </c>
      <c r="Y7812" s="4">
        <f t="shared" si="490"/>
        <v>45.000000000000007</v>
      </c>
      <c r="Z7812" t="str">
        <f t="shared" si="491"/>
        <v>February</v>
      </c>
    </row>
    <row r="7813" spans="1:26" x14ac:dyDescent="0.3">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c r="V7813">
        <f t="shared" si="488"/>
        <v>1</v>
      </c>
      <c r="W7813">
        <f t="shared" si="489"/>
        <v>2</v>
      </c>
      <c r="X7813" t="str" cm="1">
        <f t="array" ref="X7813">_xlfn.IFS(W7813&lt;=3, "Q1", W7813&lt;=6, "Q2", W7813&lt;=9, "Q3", W7813&lt;=12, "Q4")</f>
        <v>Q1</v>
      </c>
      <c r="Y7813" s="4">
        <f t="shared" si="490"/>
        <v>26</v>
      </c>
      <c r="Z7813" t="str">
        <f t="shared" si="491"/>
        <v>February</v>
      </c>
    </row>
    <row r="7814" spans="1:26" x14ac:dyDescent="0.3">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c r="V7814">
        <f t="shared" si="488"/>
        <v>1</v>
      </c>
      <c r="W7814">
        <f t="shared" si="489"/>
        <v>2</v>
      </c>
      <c r="X7814" t="str" cm="1">
        <f t="array" ref="X7814">_xlfn.IFS(W7814&lt;=3, "Q1", W7814&lt;=6, "Q2", W7814&lt;=9, "Q3", W7814&lt;=12, "Q4")</f>
        <v>Q1</v>
      </c>
      <c r="Y7814" s="4">
        <f t="shared" si="490"/>
        <v>-8.5714285714285712</v>
      </c>
      <c r="Z7814" t="str">
        <f t="shared" si="491"/>
        <v>February</v>
      </c>
    </row>
    <row r="7815" spans="1:26" x14ac:dyDescent="0.3">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c r="V7815">
        <f t="shared" si="488"/>
        <v>1</v>
      </c>
      <c r="W7815">
        <f t="shared" si="489"/>
        <v>2</v>
      </c>
      <c r="X7815" t="str" cm="1">
        <f t="array" ref="X7815">_xlfn.IFS(W7815&lt;=3, "Q1", W7815&lt;=6, "Q2", W7815&lt;=9, "Q3", W7815&lt;=12, "Q4")</f>
        <v>Q1</v>
      </c>
      <c r="Y7815" s="4">
        <f t="shared" si="490"/>
        <v>43.999999999999993</v>
      </c>
      <c r="Z7815" t="str">
        <f t="shared" si="491"/>
        <v>February</v>
      </c>
    </row>
    <row r="7816" spans="1:26" x14ac:dyDescent="0.3">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c r="V7816">
        <f t="shared" si="488"/>
        <v>2</v>
      </c>
      <c r="W7816">
        <f t="shared" si="489"/>
        <v>6</v>
      </c>
      <c r="X7816" t="str" cm="1">
        <f t="array" ref="X7816">_xlfn.IFS(W7816&lt;=3, "Q1", W7816&lt;=6, "Q2", W7816&lt;=9, "Q3", W7816&lt;=12, "Q4")</f>
        <v>Q2</v>
      </c>
      <c r="Y7816" s="4">
        <f t="shared" si="490"/>
        <v>9.4117647058823533</v>
      </c>
      <c r="Z7816" t="str">
        <f t="shared" si="491"/>
        <v>June</v>
      </c>
    </row>
    <row r="7817" spans="1:26" x14ac:dyDescent="0.3">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c r="V7817">
        <f t="shared" si="488"/>
        <v>2</v>
      </c>
      <c r="W7817">
        <f t="shared" si="489"/>
        <v>6</v>
      </c>
      <c r="X7817" t="str" cm="1">
        <f t="array" ref="X7817">_xlfn.IFS(W7817&lt;=3, "Q1", W7817&lt;=6, "Q2", W7817&lt;=9, "Q3", W7817&lt;=12, "Q4")</f>
        <v>Q2</v>
      </c>
      <c r="Y7817" s="4">
        <f t="shared" si="490"/>
        <v>-20</v>
      </c>
      <c r="Z7817" t="str">
        <f t="shared" si="491"/>
        <v>June</v>
      </c>
    </row>
    <row r="7818" spans="1:26" x14ac:dyDescent="0.3">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c r="V7818">
        <f t="shared" si="488"/>
        <v>5</v>
      </c>
      <c r="W7818">
        <f t="shared" si="489"/>
        <v>10</v>
      </c>
      <c r="X7818" t="str" cm="1">
        <f t="array" ref="X7818">_xlfn.IFS(W7818&lt;=3, "Q1", W7818&lt;=6, "Q2", W7818&lt;=9, "Q3", W7818&lt;=12, "Q4")</f>
        <v>Q4</v>
      </c>
      <c r="Y7818" s="4">
        <f t="shared" si="490"/>
        <v>26</v>
      </c>
      <c r="Z7818" t="str">
        <f t="shared" si="491"/>
        <v>October</v>
      </c>
    </row>
    <row r="7819" spans="1:26" x14ac:dyDescent="0.3">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c r="V7819">
        <f t="shared" si="488"/>
        <v>5</v>
      </c>
      <c r="W7819">
        <f t="shared" si="489"/>
        <v>10</v>
      </c>
      <c r="X7819" t="str" cm="1">
        <f t="array" ref="X7819">_xlfn.IFS(W7819&lt;=3, "Q1", W7819&lt;=6, "Q2", W7819&lt;=9, "Q3", W7819&lt;=12, "Q4")</f>
        <v>Q4</v>
      </c>
      <c r="Y7819" s="4">
        <f t="shared" si="490"/>
        <v>48.999999999999993</v>
      </c>
      <c r="Z7819" t="str">
        <f t="shared" si="491"/>
        <v>October</v>
      </c>
    </row>
    <row r="7820" spans="1:26" x14ac:dyDescent="0.3">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c r="V7820">
        <f t="shared" si="488"/>
        <v>5</v>
      </c>
      <c r="W7820">
        <f t="shared" si="489"/>
        <v>10</v>
      </c>
      <c r="X7820" t="str" cm="1">
        <f t="array" ref="X7820">_xlfn.IFS(W7820&lt;=3, "Q1", W7820&lt;=6, "Q2", W7820&lt;=9, "Q3", W7820&lt;=12, "Q4")</f>
        <v>Q4</v>
      </c>
      <c r="Y7820" s="4">
        <f t="shared" si="490"/>
        <v>36.250000000000007</v>
      </c>
      <c r="Z7820" t="str">
        <f t="shared" si="491"/>
        <v>October</v>
      </c>
    </row>
    <row r="7821" spans="1:26" x14ac:dyDescent="0.3">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c r="V7821">
        <f t="shared" si="488"/>
        <v>4</v>
      </c>
      <c r="W7821">
        <f t="shared" si="489"/>
        <v>1</v>
      </c>
      <c r="X7821" t="str" cm="1">
        <f t="array" ref="X7821">_xlfn.IFS(W7821&lt;=3, "Q1", W7821&lt;=6, "Q2", W7821&lt;=9, "Q3", W7821&lt;=12, "Q4")</f>
        <v>Q1</v>
      </c>
      <c r="Y7821" s="4">
        <f t="shared" si="490"/>
        <v>48.000000000000007</v>
      </c>
      <c r="Z7821" t="str">
        <f t="shared" si="491"/>
        <v>January</v>
      </c>
    </row>
    <row r="7822" spans="1:26" x14ac:dyDescent="0.3">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c r="V7822">
        <f t="shared" si="488"/>
        <v>2</v>
      </c>
      <c r="W7822">
        <f t="shared" si="489"/>
        <v>12</v>
      </c>
      <c r="X7822" t="str" cm="1">
        <f t="array" ref="X7822">_xlfn.IFS(W7822&lt;=3, "Q1", W7822&lt;=6, "Q2", W7822&lt;=9, "Q3", W7822&lt;=12, "Q4")</f>
        <v>Q4</v>
      </c>
      <c r="Y7822" s="4">
        <f t="shared" si="490"/>
        <v>27</v>
      </c>
      <c r="Z7822" t="str">
        <f t="shared" si="491"/>
        <v>December</v>
      </c>
    </row>
    <row r="7823" spans="1:26" x14ac:dyDescent="0.3">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c r="V7823">
        <f t="shared" si="488"/>
        <v>3</v>
      </c>
      <c r="W7823">
        <f t="shared" si="489"/>
        <v>10</v>
      </c>
      <c r="X7823" t="str" cm="1">
        <f t="array" ref="X7823">_xlfn.IFS(W7823&lt;=3, "Q1", W7823&lt;=6, "Q2", W7823&lt;=9, "Q3", W7823&lt;=12, "Q4")</f>
        <v>Q4</v>
      </c>
      <c r="Y7823" s="4">
        <f t="shared" si="490"/>
        <v>6.25</v>
      </c>
      <c r="Z7823" t="str">
        <f t="shared" si="491"/>
        <v>October</v>
      </c>
    </row>
    <row r="7824" spans="1:26" x14ac:dyDescent="0.3">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c r="V7824">
        <f t="shared" si="488"/>
        <v>6</v>
      </c>
      <c r="W7824">
        <f t="shared" si="489"/>
        <v>8</v>
      </c>
      <c r="X7824" t="str" cm="1">
        <f t="array" ref="X7824">_xlfn.IFS(W7824&lt;=3, "Q1", W7824&lt;=6, "Q2", W7824&lt;=9, "Q3", W7824&lt;=12, "Q4")</f>
        <v>Q3</v>
      </c>
      <c r="Y7824" s="4">
        <f t="shared" si="490"/>
        <v>28.999999999999996</v>
      </c>
      <c r="Z7824" t="str">
        <f t="shared" si="491"/>
        <v>August</v>
      </c>
    </row>
    <row r="7825" spans="1:26" x14ac:dyDescent="0.3">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c r="V7825">
        <f t="shared" si="488"/>
        <v>6</v>
      </c>
      <c r="W7825">
        <f t="shared" si="489"/>
        <v>8</v>
      </c>
      <c r="X7825" t="str" cm="1">
        <f t="array" ref="X7825">_xlfn.IFS(W7825&lt;=3, "Q1", W7825&lt;=6, "Q2", W7825&lt;=9, "Q3", W7825&lt;=12, "Q4")</f>
        <v>Q3</v>
      </c>
      <c r="Y7825" s="4">
        <f t="shared" si="490"/>
        <v>35</v>
      </c>
      <c r="Z7825" t="str">
        <f t="shared" si="491"/>
        <v>August</v>
      </c>
    </row>
    <row r="7826" spans="1:26" x14ac:dyDescent="0.3">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c r="V7826">
        <f t="shared" si="488"/>
        <v>7</v>
      </c>
      <c r="W7826">
        <f t="shared" si="489"/>
        <v>5</v>
      </c>
      <c r="X7826" t="str" cm="1">
        <f t="array" ref="X7826">_xlfn.IFS(W7826&lt;=3, "Q1", W7826&lt;=6, "Q2", W7826&lt;=9, "Q3", W7826&lt;=12, "Q4")</f>
        <v>Q2</v>
      </c>
      <c r="Y7826" s="4">
        <f t="shared" si="490"/>
        <v>7.5000000000000009</v>
      </c>
      <c r="Z7826" t="str">
        <f t="shared" si="491"/>
        <v>May</v>
      </c>
    </row>
    <row r="7827" spans="1:26" x14ac:dyDescent="0.3">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c r="V7827">
        <f t="shared" si="488"/>
        <v>4</v>
      </c>
      <c r="W7827">
        <f t="shared" si="489"/>
        <v>2</v>
      </c>
      <c r="X7827" t="str" cm="1">
        <f t="array" ref="X7827">_xlfn.IFS(W7827&lt;=3, "Q1", W7827&lt;=6, "Q2", W7827&lt;=9, "Q3", W7827&lt;=12, "Q4")</f>
        <v>Q1</v>
      </c>
      <c r="Y7827" s="4">
        <f t="shared" si="490"/>
        <v>16.666666666666664</v>
      </c>
      <c r="Z7827" t="str">
        <f t="shared" si="491"/>
        <v>February</v>
      </c>
    </row>
    <row r="7828" spans="1:26" x14ac:dyDescent="0.3">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c r="V7828">
        <f t="shared" si="488"/>
        <v>5</v>
      </c>
      <c r="W7828">
        <f t="shared" si="489"/>
        <v>10</v>
      </c>
      <c r="X7828" t="str" cm="1">
        <f t="array" ref="X7828">_xlfn.IFS(W7828&lt;=3, "Q1", W7828&lt;=6, "Q2", W7828&lt;=9, "Q3", W7828&lt;=12, "Q4")</f>
        <v>Q4</v>
      </c>
      <c r="Y7828" s="4">
        <f t="shared" si="490"/>
        <v>7.5000000000000009</v>
      </c>
      <c r="Z7828" t="str">
        <f t="shared" si="491"/>
        <v>October</v>
      </c>
    </row>
    <row r="7829" spans="1:26" x14ac:dyDescent="0.3">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c r="V7829">
        <f t="shared" si="488"/>
        <v>5</v>
      </c>
      <c r="W7829">
        <f t="shared" si="489"/>
        <v>10</v>
      </c>
      <c r="X7829" t="str" cm="1">
        <f t="array" ref="X7829">_xlfn.IFS(W7829&lt;=3, "Q1", W7829&lt;=6, "Q2", W7829&lt;=9, "Q3", W7829&lt;=12, "Q4")</f>
        <v>Q4</v>
      </c>
      <c r="Y7829" s="4">
        <f t="shared" si="490"/>
        <v>32.499999999999993</v>
      </c>
      <c r="Z7829" t="str">
        <f t="shared" si="491"/>
        <v>October</v>
      </c>
    </row>
    <row r="7830" spans="1:26" x14ac:dyDescent="0.3">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c r="V7830">
        <f t="shared" si="488"/>
        <v>5</v>
      </c>
      <c r="W7830">
        <f t="shared" si="489"/>
        <v>4</v>
      </c>
      <c r="X7830" t="str" cm="1">
        <f t="array" ref="X7830">_xlfn.IFS(W7830&lt;=3, "Q1", W7830&lt;=6, "Q2", W7830&lt;=9, "Q3", W7830&lt;=12, "Q4")</f>
        <v>Q2</v>
      </c>
      <c r="Y7830" s="4">
        <f t="shared" si="490"/>
        <v>10</v>
      </c>
      <c r="Z7830" t="str">
        <f t="shared" si="491"/>
        <v>April</v>
      </c>
    </row>
    <row r="7831" spans="1:26" x14ac:dyDescent="0.3">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c r="V7831">
        <f t="shared" si="488"/>
        <v>5</v>
      </c>
      <c r="W7831">
        <f t="shared" si="489"/>
        <v>4</v>
      </c>
      <c r="X7831" t="str" cm="1">
        <f t="array" ref="X7831">_xlfn.IFS(W7831&lt;=3, "Q1", W7831&lt;=6, "Q2", W7831&lt;=9, "Q3", W7831&lt;=12, "Q4")</f>
        <v>Q2</v>
      </c>
      <c r="Y7831" s="4">
        <f t="shared" si="490"/>
        <v>25.999999999999996</v>
      </c>
      <c r="Z7831" t="str">
        <f t="shared" si="491"/>
        <v>April</v>
      </c>
    </row>
    <row r="7832" spans="1:26" x14ac:dyDescent="0.3">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c r="V7832">
        <f t="shared" si="488"/>
        <v>5</v>
      </c>
      <c r="W7832">
        <f t="shared" si="489"/>
        <v>4</v>
      </c>
      <c r="X7832" t="str" cm="1">
        <f t="array" ref="X7832">_xlfn.IFS(W7832&lt;=3, "Q1", W7832&lt;=6, "Q2", W7832&lt;=9, "Q3", W7832&lt;=12, "Q4")</f>
        <v>Q2</v>
      </c>
      <c r="Y7832" s="4">
        <f t="shared" si="490"/>
        <v>12.5</v>
      </c>
      <c r="Z7832" t="str">
        <f t="shared" si="491"/>
        <v>April</v>
      </c>
    </row>
    <row r="7833" spans="1:26" x14ac:dyDescent="0.3">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c r="V7833">
        <f t="shared" si="488"/>
        <v>5</v>
      </c>
      <c r="W7833">
        <f t="shared" si="489"/>
        <v>4</v>
      </c>
      <c r="X7833" t="str" cm="1">
        <f t="array" ref="X7833">_xlfn.IFS(W7833&lt;=3, "Q1", W7833&lt;=6, "Q2", W7833&lt;=9, "Q3", W7833&lt;=12, "Q4")</f>
        <v>Q2</v>
      </c>
      <c r="Y7833" s="4">
        <f t="shared" si="490"/>
        <v>35</v>
      </c>
      <c r="Z7833" t="str">
        <f t="shared" si="491"/>
        <v>April</v>
      </c>
    </row>
    <row r="7834" spans="1:26" x14ac:dyDescent="0.3">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c r="V7834">
        <f t="shared" si="488"/>
        <v>4</v>
      </c>
      <c r="W7834">
        <f t="shared" si="489"/>
        <v>5</v>
      </c>
      <c r="X7834" t="str" cm="1">
        <f t="array" ref="X7834">_xlfn.IFS(W7834&lt;=3, "Q1", W7834&lt;=6, "Q2", W7834&lt;=9, "Q3", W7834&lt;=12, "Q4")</f>
        <v>Q2</v>
      </c>
      <c r="Y7834" s="4">
        <f t="shared" si="490"/>
        <v>10</v>
      </c>
      <c r="Z7834" t="str">
        <f t="shared" si="491"/>
        <v>May</v>
      </c>
    </row>
    <row r="7835" spans="1:26" x14ac:dyDescent="0.3">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c r="V7835">
        <f t="shared" si="488"/>
        <v>4</v>
      </c>
      <c r="W7835">
        <f t="shared" si="489"/>
        <v>1</v>
      </c>
      <c r="X7835" t="str" cm="1">
        <f t="array" ref="X7835">_xlfn.IFS(W7835&lt;=3, "Q1", W7835&lt;=6, "Q2", W7835&lt;=9, "Q3", W7835&lt;=12, "Q4")</f>
        <v>Q1</v>
      </c>
      <c r="Y7835" s="4">
        <f t="shared" si="490"/>
        <v>16.25</v>
      </c>
      <c r="Z7835" t="str">
        <f t="shared" si="491"/>
        <v>January</v>
      </c>
    </row>
    <row r="7836" spans="1:26" x14ac:dyDescent="0.3">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c r="V7836">
        <f t="shared" si="488"/>
        <v>4</v>
      </c>
      <c r="W7836">
        <f t="shared" si="489"/>
        <v>4</v>
      </c>
      <c r="X7836" t="str" cm="1">
        <f t="array" ref="X7836">_xlfn.IFS(W7836&lt;=3, "Q1", W7836&lt;=6, "Q2", W7836&lt;=9, "Q3", W7836&lt;=12, "Q4")</f>
        <v>Q2</v>
      </c>
      <c r="Y7836" s="4">
        <f t="shared" si="490"/>
        <v>-6.25</v>
      </c>
      <c r="Z7836" t="str">
        <f t="shared" si="491"/>
        <v>April</v>
      </c>
    </row>
    <row r="7837" spans="1:26" x14ac:dyDescent="0.3">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c r="V7837">
        <f t="shared" si="488"/>
        <v>4</v>
      </c>
      <c r="W7837">
        <f t="shared" si="489"/>
        <v>4</v>
      </c>
      <c r="X7837" t="str" cm="1">
        <f t="array" ref="X7837">_xlfn.IFS(W7837&lt;=3, "Q1", W7837&lt;=6, "Q2", W7837&lt;=9, "Q3", W7837&lt;=12, "Q4")</f>
        <v>Q2</v>
      </c>
      <c r="Y7837" s="4">
        <f t="shared" si="490"/>
        <v>8.75</v>
      </c>
      <c r="Z7837" t="str">
        <f t="shared" si="491"/>
        <v>April</v>
      </c>
    </row>
    <row r="7838" spans="1:26" x14ac:dyDescent="0.3">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c r="V7838">
        <f t="shared" si="488"/>
        <v>5</v>
      </c>
      <c r="W7838">
        <f t="shared" si="489"/>
        <v>9</v>
      </c>
      <c r="X7838" t="str" cm="1">
        <f t="array" ref="X7838">_xlfn.IFS(W7838&lt;=3, "Q1", W7838&lt;=6, "Q2", W7838&lt;=9, "Q3", W7838&lt;=12, "Q4")</f>
        <v>Q3</v>
      </c>
      <c r="Y7838" s="4">
        <f t="shared" si="490"/>
        <v>-3.75</v>
      </c>
      <c r="Z7838" t="str">
        <f t="shared" si="491"/>
        <v>September</v>
      </c>
    </row>
    <row r="7839" spans="1:26" x14ac:dyDescent="0.3">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c r="V7839">
        <f t="shared" si="488"/>
        <v>5</v>
      </c>
      <c r="W7839">
        <f t="shared" si="489"/>
        <v>9</v>
      </c>
      <c r="X7839" t="str" cm="1">
        <f t="array" ref="X7839">_xlfn.IFS(W7839&lt;=3, "Q1", W7839&lt;=6, "Q2", W7839&lt;=9, "Q3", W7839&lt;=12, "Q4")</f>
        <v>Q3</v>
      </c>
      <c r="Y7839" s="4">
        <f t="shared" si="490"/>
        <v>46</v>
      </c>
      <c r="Z7839" t="str">
        <f t="shared" si="491"/>
        <v>September</v>
      </c>
    </row>
    <row r="7840" spans="1:26" x14ac:dyDescent="0.3">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c r="V7840">
        <f t="shared" si="488"/>
        <v>5</v>
      </c>
      <c r="W7840">
        <f t="shared" si="489"/>
        <v>9</v>
      </c>
      <c r="X7840" t="str" cm="1">
        <f t="array" ref="X7840">_xlfn.IFS(W7840&lt;=3, "Q1", W7840&lt;=6, "Q2", W7840&lt;=9, "Q3", W7840&lt;=12, "Q4")</f>
        <v>Q3</v>
      </c>
      <c r="Y7840" s="4">
        <f t="shared" si="490"/>
        <v>36</v>
      </c>
      <c r="Z7840" t="str">
        <f t="shared" si="491"/>
        <v>September</v>
      </c>
    </row>
    <row r="7841" spans="1:26" x14ac:dyDescent="0.3">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c r="V7841">
        <f t="shared" si="488"/>
        <v>5</v>
      </c>
      <c r="W7841">
        <f t="shared" si="489"/>
        <v>3</v>
      </c>
      <c r="X7841" t="str" cm="1">
        <f t="array" ref="X7841">_xlfn.IFS(W7841&lt;=3, "Q1", W7841&lt;=6, "Q2", W7841&lt;=9, "Q3", W7841&lt;=12, "Q4")</f>
        <v>Q1</v>
      </c>
      <c r="Y7841" s="4">
        <f t="shared" si="490"/>
        <v>47</v>
      </c>
      <c r="Z7841" t="str">
        <f t="shared" si="491"/>
        <v>March</v>
      </c>
    </row>
    <row r="7842" spans="1:26" x14ac:dyDescent="0.3">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c r="V7842">
        <f t="shared" si="488"/>
        <v>5</v>
      </c>
      <c r="W7842">
        <f t="shared" si="489"/>
        <v>3</v>
      </c>
      <c r="X7842" t="str" cm="1">
        <f t="array" ref="X7842">_xlfn.IFS(W7842&lt;=3, "Q1", W7842&lt;=6, "Q2", W7842&lt;=9, "Q3", W7842&lt;=12, "Q4")</f>
        <v>Q1</v>
      </c>
      <c r="Y7842" s="4">
        <f t="shared" si="490"/>
        <v>9</v>
      </c>
      <c r="Z7842" t="str">
        <f t="shared" si="491"/>
        <v>March</v>
      </c>
    </row>
    <row r="7843" spans="1:26" x14ac:dyDescent="0.3">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c r="V7843">
        <f t="shared" si="488"/>
        <v>5</v>
      </c>
      <c r="W7843">
        <f t="shared" si="489"/>
        <v>7</v>
      </c>
      <c r="X7843" t="str" cm="1">
        <f t="array" ref="X7843">_xlfn.IFS(W7843&lt;=3, "Q1", W7843&lt;=6, "Q2", W7843&lt;=9, "Q3", W7843&lt;=12, "Q4")</f>
        <v>Q3</v>
      </c>
      <c r="Y7843" s="4">
        <f t="shared" si="490"/>
        <v>30</v>
      </c>
      <c r="Z7843" t="str">
        <f t="shared" si="491"/>
        <v>July</v>
      </c>
    </row>
    <row r="7844" spans="1:26" x14ac:dyDescent="0.3">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c r="V7844">
        <f t="shared" si="488"/>
        <v>4</v>
      </c>
      <c r="W7844">
        <f t="shared" si="489"/>
        <v>4</v>
      </c>
      <c r="X7844" t="str" cm="1">
        <f t="array" ref="X7844">_xlfn.IFS(W7844&lt;=3, "Q1", W7844&lt;=6, "Q2", W7844&lt;=9, "Q3", W7844&lt;=12, "Q4")</f>
        <v>Q2</v>
      </c>
      <c r="Y7844" s="4">
        <f t="shared" si="490"/>
        <v>46</v>
      </c>
      <c r="Z7844" t="str">
        <f t="shared" si="491"/>
        <v>April</v>
      </c>
    </row>
    <row r="7845" spans="1:26" x14ac:dyDescent="0.3">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c r="V7845">
        <f t="shared" si="488"/>
        <v>4</v>
      </c>
      <c r="W7845">
        <f t="shared" si="489"/>
        <v>4</v>
      </c>
      <c r="X7845" t="str" cm="1">
        <f t="array" ref="X7845">_xlfn.IFS(W7845&lt;=3, "Q1", W7845&lt;=6, "Q2", W7845&lt;=9, "Q3", W7845&lt;=12, "Q4")</f>
        <v>Q2</v>
      </c>
      <c r="Y7845" s="4">
        <f t="shared" si="490"/>
        <v>48</v>
      </c>
      <c r="Z7845" t="str">
        <f t="shared" si="491"/>
        <v>April</v>
      </c>
    </row>
    <row r="7846" spans="1:26" x14ac:dyDescent="0.3">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c r="V7846">
        <f t="shared" si="488"/>
        <v>4</v>
      </c>
      <c r="W7846">
        <f t="shared" si="489"/>
        <v>7</v>
      </c>
      <c r="X7846" t="str" cm="1">
        <f t="array" ref="X7846">_xlfn.IFS(W7846&lt;=3, "Q1", W7846&lt;=6, "Q2", W7846&lt;=9, "Q3", W7846&lt;=12, "Q4")</f>
        <v>Q3</v>
      </c>
      <c r="Y7846" s="4">
        <f t="shared" si="490"/>
        <v>-17.142857142857142</v>
      </c>
      <c r="Z7846" t="str">
        <f t="shared" si="491"/>
        <v>July</v>
      </c>
    </row>
    <row r="7847" spans="1:26" x14ac:dyDescent="0.3">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c r="V7847">
        <f t="shared" si="488"/>
        <v>5</v>
      </c>
      <c r="W7847">
        <f t="shared" si="489"/>
        <v>9</v>
      </c>
      <c r="X7847" t="str" cm="1">
        <f t="array" ref="X7847">_xlfn.IFS(W7847&lt;=3, "Q1", W7847&lt;=6, "Q2", W7847&lt;=9, "Q3", W7847&lt;=12, "Q4")</f>
        <v>Q3</v>
      </c>
      <c r="Y7847" s="4">
        <f t="shared" si="490"/>
        <v>44.999999999999993</v>
      </c>
      <c r="Z7847" t="str">
        <f t="shared" si="491"/>
        <v>September</v>
      </c>
    </row>
    <row r="7848" spans="1:26" x14ac:dyDescent="0.3">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c r="V7848">
        <f t="shared" si="488"/>
        <v>5</v>
      </c>
      <c r="W7848">
        <f t="shared" si="489"/>
        <v>9</v>
      </c>
      <c r="X7848" t="str" cm="1">
        <f t="array" ref="X7848">_xlfn.IFS(W7848&lt;=3, "Q1", W7848&lt;=6, "Q2", W7848&lt;=9, "Q3", W7848&lt;=12, "Q4")</f>
        <v>Q3</v>
      </c>
      <c r="Y7848" s="4">
        <f t="shared" si="490"/>
        <v>30</v>
      </c>
      <c r="Z7848" t="str">
        <f t="shared" si="491"/>
        <v>September</v>
      </c>
    </row>
    <row r="7849" spans="1:26" x14ac:dyDescent="0.3">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c r="V7849">
        <f t="shared" si="488"/>
        <v>4</v>
      </c>
      <c r="W7849">
        <f t="shared" si="489"/>
        <v>2</v>
      </c>
      <c r="X7849" t="str" cm="1">
        <f t="array" ref="X7849">_xlfn.IFS(W7849&lt;=3, "Q1", W7849&lt;=6, "Q2", W7849&lt;=9, "Q3", W7849&lt;=12, "Q4")</f>
        <v>Q1</v>
      </c>
      <c r="Y7849" s="4">
        <f t="shared" si="490"/>
        <v>-42.5</v>
      </c>
      <c r="Z7849" t="str">
        <f t="shared" si="491"/>
        <v>February</v>
      </c>
    </row>
    <row r="7850" spans="1:26" x14ac:dyDescent="0.3">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c r="V7850">
        <f t="shared" si="488"/>
        <v>4</v>
      </c>
      <c r="W7850">
        <f t="shared" si="489"/>
        <v>5</v>
      </c>
      <c r="X7850" t="str" cm="1">
        <f t="array" ref="X7850">_xlfn.IFS(W7850&lt;=3, "Q1", W7850&lt;=6, "Q2", W7850&lt;=9, "Q3", W7850&lt;=12, "Q4")</f>
        <v>Q2</v>
      </c>
      <c r="Y7850" s="4">
        <f t="shared" si="490"/>
        <v>-20</v>
      </c>
      <c r="Z7850" t="str">
        <f t="shared" si="491"/>
        <v>May</v>
      </c>
    </row>
    <row r="7851" spans="1:26" x14ac:dyDescent="0.3">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c r="V7851">
        <f t="shared" si="488"/>
        <v>4</v>
      </c>
      <c r="W7851">
        <f t="shared" si="489"/>
        <v>5</v>
      </c>
      <c r="X7851" t="str" cm="1">
        <f t="array" ref="X7851">_xlfn.IFS(W7851&lt;=3, "Q1", W7851&lt;=6, "Q2", W7851&lt;=9, "Q3", W7851&lt;=12, "Q4")</f>
        <v>Q2</v>
      </c>
      <c r="Y7851" s="4">
        <f t="shared" si="490"/>
        <v>-25</v>
      </c>
      <c r="Z7851" t="str">
        <f t="shared" si="491"/>
        <v>May</v>
      </c>
    </row>
    <row r="7852" spans="1:26" x14ac:dyDescent="0.3">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c r="V7852">
        <f t="shared" si="488"/>
        <v>4</v>
      </c>
      <c r="W7852">
        <f t="shared" si="489"/>
        <v>5</v>
      </c>
      <c r="X7852" t="str" cm="1">
        <f t="array" ref="X7852">_xlfn.IFS(W7852&lt;=3, "Q1", W7852&lt;=6, "Q2", W7852&lt;=9, "Q3", W7852&lt;=12, "Q4")</f>
        <v>Q2</v>
      </c>
      <c r="Y7852" s="4">
        <f t="shared" si="490"/>
        <v>35</v>
      </c>
      <c r="Z7852" t="str">
        <f t="shared" si="491"/>
        <v>May</v>
      </c>
    </row>
    <row r="7853" spans="1:26" x14ac:dyDescent="0.3">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c r="V7853">
        <f t="shared" si="488"/>
        <v>6</v>
      </c>
      <c r="W7853">
        <f t="shared" si="489"/>
        <v>12</v>
      </c>
      <c r="X7853" t="str" cm="1">
        <f t="array" ref="X7853">_xlfn.IFS(W7853&lt;=3, "Q1", W7853&lt;=6, "Q2", W7853&lt;=9, "Q3", W7853&lt;=12, "Q4")</f>
        <v>Q4</v>
      </c>
      <c r="Y7853" s="4">
        <f t="shared" si="490"/>
        <v>35</v>
      </c>
      <c r="Z7853" t="str">
        <f t="shared" si="491"/>
        <v>December</v>
      </c>
    </row>
    <row r="7854" spans="1:26" x14ac:dyDescent="0.3">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c r="V7854">
        <f t="shared" si="488"/>
        <v>6</v>
      </c>
      <c r="W7854">
        <f t="shared" si="489"/>
        <v>12</v>
      </c>
      <c r="X7854" t="str" cm="1">
        <f t="array" ref="X7854">_xlfn.IFS(W7854&lt;=3, "Q1", W7854&lt;=6, "Q2", W7854&lt;=9, "Q3", W7854&lt;=12, "Q4")</f>
        <v>Q4</v>
      </c>
      <c r="Y7854" s="4">
        <f t="shared" si="490"/>
        <v>-259.99999999999994</v>
      </c>
      <c r="Z7854" t="str">
        <f t="shared" si="491"/>
        <v>December</v>
      </c>
    </row>
    <row r="7855" spans="1:26" x14ac:dyDescent="0.3">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c r="V7855">
        <f t="shared" si="488"/>
        <v>4</v>
      </c>
      <c r="W7855">
        <f t="shared" si="489"/>
        <v>12</v>
      </c>
      <c r="X7855" t="str" cm="1">
        <f t="array" ref="X7855">_xlfn.IFS(W7855&lt;=3, "Q1", W7855&lt;=6, "Q2", W7855&lt;=9, "Q3", W7855&lt;=12, "Q4")</f>
        <v>Q4</v>
      </c>
      <c r="Y7855" s="4">
        <f t="shared" si="490"/>
        <v>48.999999999999993</v>
      </c>
      <c r="Z7855" t="str">
        <f t="shared" si="491"/>
        <v>December</v>
      </c>
    </row>
    <row r="7856" spans="1:26" x14ac:dyDescent="0.3">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c r="V7856">
        <f t="shared" si="488"/>
        <v>5</v>
      </c>
      <c r="W7856">
        <f t="shared" si="489"/>
        <v>12</v>
      </c>
      <c r="X7856" t="str" cm="1">
        <f t="array" ref="X7856">_xlfn.IFS(W7856&lt;=3, "Q1", W7856&lt;=6, "Q2", W7856&lt;=9, "Q3", W7856&lt;=12, "Q4")</f>
        <v>Q4</v>
      </c>
      <c r="Y7856" s="4">
        <f t="shared" si="490"/>
        <v>28.000000000000004</v>
      </c>
      <c r="Z7856" t="str">
        <f t="shared" si="491"/>
        <v>December</v>
      </c>
    </row>
    <row r="7857" spans="1:26" x14ac:dyDescent="0.3">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c r="V7857">
        <f t="shared" si="488"/>
        <v>5</v>
      </c>
      <c r="W7857">
        <f t="shared" si="489"/>
        <v>12</v>
      </c>
      <c r="X7857" t="str" cm="1">
        <f t="array" ref="X7857">_xlfn.IFS(W7857&lt;=3, "Q1", W7857&lt;=6, "Q2", W7857&lt;=9, "Q3", W7857&lt;=12, "Q4")</f>
        <v>Q4</v>
      </c>
      <c r="Y7857" s="4">
        <f t="shared" si="490"/>
        <v>44.999999999999993</v>
      </c>
      <c r="Z7857" t="str">
        <f t="shared" si="491"/>
        <v>December</v>
      </c>
    </row>
    <row r="7858" spans="1:26" x14ac:dyDescent="0.3">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c r="V7858">
        <f t="shared" si="488"/>
        <v>2</v>
      </c>
      <c r="W7858">
        <f t="shared" si="489"/>
        <v>5</v>
      </c>
      <c r="X7858" t="str" cm="1">
        <f t="array" ref="X7858">_xlfn.IFS(W7858&lt;=3, "Q1", W7858&lt;=6, "Q2", W7858&lt;=9, "Q3", W7858&lt;=12, "Q4")</f>
        <v>Q2</v>
      </c>
      <c r="Y7858" s="4">
        <f t="shared" si="490"/>
        <v>35</v>
      </c>
      <c r="Z7858" t="str">
        <f t="shared" si="491"/>
        <v>May</v>
      </c>
    </row>
    <row r="7859" spans="1:26" x14ac:dyDescent="0.3">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c r="V7859">
        <f t="shared" si="488"/>
        <v>2</v>
      </c>
      <c r="W7859">
        <f t="shared" si="489"/>
        <v>5</v>
      </c>
      <c r="X7859" t="str" cm="1">
        <f t="array" ref="X7859">_xlfn.IFS(W7859&lt;=3, "Q1", W7859&lt;=6, "Q2", W7859&lt;=9, "Q3", W7859&lt;=12, "Q4")</f>
        <v>Q2</v>
      </c>
      <c r="Y7859" s="4">
        <f t="shared" si="490"/>
        <v>28.999999999999996</v>
      </c>
      <c r="Z7859" t="str">
        <f t="shared" si="491"/>
        <v>May</v>
      </c>
    </row>
    <row r="7860" spans="1:26" x14ac:dyDescent="0.3">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c r="V7860">
        <f t="shared" si="488"/>
        <v>2</v>
      </c>
      <c r="W7860">
        <f t="shared" si="489"/>
        <v>5</v>
      </c>
      <c r="X7860" t="str" cm="1">
        <f t="array" ref="X7860">_xlfn.IFS(W7860&lt;=3, "Q1", W7860&lt;=6, "Q2", W7860&lt;=9, "Q3", W7860&lt;=12, "Q4")</f>
        <v>Q2</v>
      </c>
      <c r="Y7860" s="4">
        <f t="shared" si="490"/>
        <v>33</v>
      </c>
      <c r="Z7860" t="str">
        <f t="shared" si="491"/>
        <v>May</v>
      </c>
    </row>
    <row r="7861" spans="1:26" x14ac:dyDescent="0.3">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c r="V7861">
        <f t="shared" si="488"/>
        <v>2</v>
      </c>
      <c r="W7861">
        <f t="shared" si="489"/>
        <v>5</v>
      </c>
      <c r="X7861" t="str" cm="1">
        <f t="array" ref="X7861">_xlfn.IFS(W7861&lt;=3, "Q1", W7861&lt;=6, "Q2", W7861&lt;=9, "Q3", W7861&lt;=12, "Q4")</f>
        <v>Q2</v>
      </c>
      <c r="Y7861" s="4">
        <f t="shared" si="490"/>
        <v>44.999999999999993</v>
      </c>
      <c r="Z7861" t="str">
        <f t="shared" si="491"/>
        <v>May</v>
      </c>
    </row>
    <row r="7862" spans="1:26" x14ac:dyDescent="0.3">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c r="V7862">
        <f t="shared" si="488"/>
        <v>4</v>
      </c>
      <c r="W7862">
        <f t="shared" si="489"/>
        <v>3</v>
      </c>
      <c r="X7862" t="str" cm="1">
        <f t="array" ref="X7862">_xlfn.IFS(W7862&lt;=3, "Q1", W7862&lt;=6, "Q2", W7862&lt;=9, "Q3", W7862&lt;=12, "Q4")</f>
        <v>Q1</v>
      </c>
      <c r="Y7862" s="4">
        <f t="shared" si="490"/>
        <v>-66.666666666666671</v>
      </c>
      <c r="Z7862" t="str">
        <f t="shared" si="491"/>
        <v>March</v>
      </c>
    </row>
    <row r="7863" spans="1:26" x14ac:dyDescent="0.3">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c r="V7863">
        <f t="shared" si="488"/>
        <v>5</v>
      </c>
      <c r="W7863">
        <f t="shared" si="489"/>
        <v>10</v>
      </c>
      <c r="X7863" t="str" cm="1">
        <f t="array" ref="X7863">_xlfn.IFS(W7863&lt;=3, "Q1", W7863&lt;=6, "Q2", W7863&lt;=9, "Q3", W7863&lt;=12, "Q4")</f>
        <v>Q4</v>
      </c>
      <c r="Y7863" s="4">
        <f t="shared" si="490"/>
        <v>19</v>
      </c>
      <c r="Z7863" t="str">
        <f t="shared" si="491"/>
        <v>October</v>
      </c>
    </row>
    <row r="7864" spans="1:26" x14ac:dyDescent="0.3">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c r="V7864">
        <f t="shared" si="488"/>
        <v>5</v>
      </c>
      <c r="W7864">
        <f t="shared" si="489"/>
        <v>10</v>
      </c>
      <c r="X7864" t="str" cm="1">
        <f t="array" ref="X7864">_xlfn.IFS(W7864&lt;=3, "Q1", W7864&lt;=6, "Q2", W7864&lt;=9, "Q3", W7864&lt;=12, "Q4")</f>
        <v>Q4</v>
      </c>
      <c r="Y7864" s="4">
        <f t="shared" si="490"/>
        <v>0</v>
      </c>
      <c r="Z7864" t="str">
        <f t="shared" si="491"/>
        <v>October</v>
      </c>
    </row>
    <row r="7865" spans="1:26" x14ac:dyDescent="0.3">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c r="V7865">
        <f t="shared" si="488"/>
        <v>5</v>
      </c>
      <c r="W7865">
        <f t="shared" si="489"/>
        <v>7</v>
      </c>
      <c r="X7865" t="str" cm="1">
        <f t="array" ref="X7865">_xlfn.IFS(W7865&lt;=3, "Q1", W7865&lt;=6, "Q2", W7865&lt;=9, "Q3", W7865&lt;=12, "Q4")</f>
        <v>Q3</v>
      </c>
      <c r="Y7865" s="4">
        <f t="shared" si="490"/>
        <v>-23.75</v>
      </c>
      <c r="Z7865" t="str">
        <f t="shared" si="491"/>
        <v>July</v>
      </c>
    </row>
    <row r="7866" spans="1:26" x14ac:dyDescent="0.3">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c r="V7866">
        <f t="shared" si="488"/>
        <v>5</v>
      </c>
      <c r="W7866">
        <f t="shared" si="489"/>
        <v>7</v>
      </c>
      <c r="X7866" t="str" cm="1">
        <f t="array" ref="X7866">_xlfn.IFS(W7866&lt;=3, "Q1", W7866&lt;=6, "Q2", W7866&lt;=9, "Q3", W7866&lt;=12, "Q4")</f>
        <v>Q3</v>
      </c>
      <c r="Y7866" s="4">
        <f t="shared" si="490"/>
        <v>36.25</v>
      </c>
      <c r="Z7866" t="str">
        <f t="shared" si="491"/>
        <v>July</v>
      </c>
    </row>
    <row r="7867" spans="1:26" x14ac:dyDescent="0.3">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c r="V7867">
        <f t="shared" si="488"/>
        <v>5</v>
      </c>
      <c r="W7867">
        <f t="shared" si="489"/>
        <v>7</v>
      </c>
      <c r="X7867" t="str" cm="1">
        <f t="array" ref="X7867">_xlfn.IFS(W7867&lt;=3, "Q1", W7867&lt;=6, "Q2", W7867&lt;=9, "Q3", W7867&lt;=12, "Q4")</f>
        <v>Q3</v>
      </c>
      <c r="Y7867" s="4">
        <f t="shared" si="490"/>
        <v>11.25</v>
      </c>
      <c r="Z7867" t="str">
        <f t="shared" si="491"/>
        <v>July</v>
      </c>
    </row>
    <row r="7868" spans="1:26" x14ac:dyDescent="0.3">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c r="V7868">
        <f t="shared" si="488"/>
        <v>5</v>
      </c>
      <c r="W7868">
        <f t="shared" si="489"/>
        <v>7</v>
      </c>
      <c r="X7868" t="str" cm="1">
        <f t="array" ref="X7868">_xlfn.IFS(W7868&lt;=3, "Q1", W7868&lt;=6, "Q2", W7868&lt;=9, "Q3", W7868&lt;=12, "Q4")</f>
        <v>Q3</v>
      </c>
      <c r="Y7868" s="4">
        <f t="shared" si="490"/>
        <v>-150</v>
      </c>
      <c r="Z7868" t="str">
        <f t="shared" si="491"/>
        <v>July</v>
      </c>
    </row>
    <row r="7869" spans="1:26" x14ac:dyDescent="0.3">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c r="V7869">
        <f t="shared" si="488"/>
        <v>5</v>
      </c>
      <c r="W7869">
        <f t="shared" si="489"/>
        <v>11</v>
      </c>
      <c r="X7869" t="str" cm="1">
        <f t="array" ref="X7869">_xlfn.IFS(W7869&lt;=3, "Q1", W7869&lt;=6, "Q2", W7869&lt;=9, "Q3", W7869&lt;=12, "Q4")</f>
        <v>Q4</v>
      </c>
      <c r="Y7869" s="4">
        <f t="shared" si="490"/>
        <v>48</v>
      </c>
      <c r="Z7869" t="str">
        <f t="shared" si="491"/>
        <v>November</v>
      </c>
    </row>
    <row r="7870" spans="1:26" x14ac:dyDescent="0.3">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c r="V7870">
        <f t="shared" si="488"/>
        <v>6</v>
      </c>
      <c r="W7870">
        <f t="shared" si="489"/>
        <v>5</v>
      </c>
      <c r="X7870" t="str" cm="1">
        <f t="array" ref="X7870">_xlfn.IFS(W7870&lt;=3, "Q1", W7870&lt;=6, "Q2", W7870&lt;=9, "Q3", W7870&lt;=12, "Q4")</f>
        <v>Q2</v>
      </c>
      <c r="Y7870" s="4">
        <f t="shared" si="490"/>
        <v>46</v>
      </c>
      <c r="Z7870" t="str">
        <f t="shared" si="491"/>
        <v>May</v>
      </c>
    </row>
    <row r="7871" spans="1:26" x14ac:dyDescent="0.3">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c r="V7871">
        <f t="shared" si="488"/>
        <v>6</v>
      </c>
      <c r="W7871">
        <f t="shared" si="489"/>
        <v>7</v>
      </c>
      <c r="X7871" t="str" cm="1">
        <f t="array" ref="X7871">_xlfn.IFS(W7871&lt;=3, "Q1", W7871&lt;=6, "Q2", W7871&lt;=9, "Q3", W7871&lt;=12, "Q4")</f>
        <v>Q3</v>
      </c>
      <c r="Y7871" s="4">
        <f t="shared" si="490"/>
        <v>-11.25</v>
      </c>
      <c r="Z7871" t="str">
        <f t="shared" si="491"/>
        <v>July</v>
      </c>
    </row>
    <row r="7872" spans="1:26" x14ac:dyDescent="0.3">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c r="V7872">
        <f t="shared" si="488"/>
        <v>4</v>
      </c>
      <c r="W7872">
        <f t="shared" si="489"/>
        <v>9</v>
      </c>
      <c r="X7872" t="str" cm="1">
        <f t="array" ref="X7872">_xlfn.IFS(W7872&lt;=3, "Q1", W7872&lt;=6, "Q2", W7872&lt;=9, "Q3", W7872&lt;=12, "Q4")</f>
        <v>Q3</v>
      </c>
      <c r="Y7872" s="4">
        <f t="shared" si="490"/>
        <v>36.249999999999993</v>
      </c>
      <c r="Z7872" t="str">
        <f t="shared" si="491"/>
        <v>September</v>
      </c>
    </row>
    <row r="7873" spans="1:26" x14ac:dyDescent="0.3">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c r="V7873">
        <f t="shared" si="488"/>
        <v>4</v>
      </c>
      <c r="W7873">
        <f t="shared" si="489"/>
        <v>10</v>
      </c>
      <c r="X7873" t="str" cm="1">
        <f t="array" ref="X7873">_xlfn.IFS(W7873&lt;=3, "Q1", W7873&lt;=6, "Q2", W7873&lt;=9, "Q3", W7873&lt;=12, "Q4")</f>
        <v>Q4</v>
      </c>
      <c r="Y7873" s="4">
        <f t="shared" si="490"/>
        <v>48</v>
      </c>
      <c r="Z7873" t="str">
        <f t="shared" si="491"/>
        <v>October</v>
      </c>
    </row>
    <row r="7874" spans="1:26" x14ac:dyDescent="0.3">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c r="V7874">
        <f t="shared" si="488"/>
        <v>4</v>
      </c>
      <c r="W7874">
        <f t="shared" si="489"/>
        <v>10</v>
      </c>
      <c r="X7874" t="str" cm="1">
        <f t="array" ref="X7874">_xlfn.IFS(W7874&lt;=3, "Q1", W7874&lt;=6, "Q2", W7874&lt;=9, "Q3", W7874&lt;=12, "Q4")</f>
        <v>Q4</v>
      </c>
      <c r="Y7874" s="4">
        <f t="shared" si="490"/>
        <v>11.25</v>
      </c>
      <c r="Z7874" t="str">
        <f t="shared" si="491"/>
        <v>October</v>
      </c>
    </row>
    <row r="7875" spans="1:26" x14ac:dyDescent="0.3">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c r="V7875">
        <f t="shared" ref="V7875:V7938" si="492">D7875-C7875</f>
        <v>4</v>
      </c>
      <c r="W7875">
        <f t="shared" ref="W7875:W7938" si="493">MONTH(C7875)</f>
        <v>10</v>
      </c>
      <c r="X7875" t="str" cm="1">
        <f t="array" ref="X7875">_xlfn.IFS(W7875&lt;=3, "Q1", W7875&lt;=6, "Q2", W7875&lt;=9, "Q3", W7875&lt;=12, "Q4")</f>
        <v>Q4</v>
      </c>
      <c r="Y7875" s="4">
        <f t="shared" ref="Y7875:Y7938" si="494">(U7875/R7875)*100</f>
        <v>44.999999999999993</v>
      </c>
      <c r="Z7875" t="str">
        <f t="shared" ref="Z7875:Z7938" si="495">TEXT(C7875, "mmmm")</f>
        <v>October</v>
      </c>
    </row>
    <row r="7876" spans="1:26" x14ac:dyDescent="0.3">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c r="V7876">
        <f t="shared" si="492"/>
        <v>4</v>
      </c>
      <c r="W7876">
        <f t="shared" si="493"/>
        <v>10</v>
      </c>
      <c r="X7876" t="str" cm="1">
        <f t="array" ref="X7876">_xlfn.IFS(W7876&lt;=3, "Q1", W7876&lt;=6, "Q2", W7876&lt;=9, "Q3", W7876&lt;=12, "Q4")</f>
        <v>Q4</v>
      </c>
      <c r="Y7876" s="4">
        <f t="shared" si="494"/>
        <v>47</v>
      </c>
      <c r="Z7876" t="str">
        <f t="shared" si="495"/>
        <v>October</v>
      </c>
    </row>
    <row r="7877" spans="1:26" x14ac:dyDescent="0.3">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c r="V7877">
        <f t="shared" si="492"/>
        <v>6</v>
      </c>
      <c r="W7877">
        <f t="shared" si="493"/>
        <v>9</v>
      </c>
      <c r="X7877" t="str" cm="1">
        <f t="array" ref="X7877">_xlfn.IFS(W7877&lt;=3, "Q1", W7877&lt;=6, "Q2", W7877&lt;=9, "Q3", W7877&lt;=12, "Q4")</f>
        <v>Q3</v>
      </c>
      <c r="Y7877" s="4">
        <f t="shared" si="494"/>
        <v>36.25</v>
      </c>
      <c r="Z7877" t="str">
        <f t="shared" si="495"/>
        <v>September</v>
      </c>
    </row>
    <row r="7878" spans="1:26" x14ac:dyDescent="0.3">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c r="V7878">
        <f t="shared" si="492"/>
        <v>6</v>
      </c>
      <c r="W7878">
        <f t="shared" si="493"/>
        <v>9</v>
      </c>
      <c r="X7878" t="str" cm="1">
        <f t="array" ref="X7878">_xlfn.IFS(W7878&lt;=3, "Q1", W7878&lt;=6, "Q2", W7878&lt;=9, "Q3", W7878&lt;=12, "Q4")</f>
        <v>Q3</v>
      </c>
      <c r="Y7878" s="4">
        <f t="shared" si="494"/>
        <v>7.5</v>
      </c>
      <c r="Z7878" t="str">
        <f t="shared" si="495"/>
        <v>September</v>
      </c>
    </row>
    <row r="7879" spans="1:26" x14ac:dyDescent="0.3">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c r="V7879">
        <f t="shared" si="492"/>
        <v>6</v>
      </c>
      <c r="W7879">
        <f t="shared" si="493"/>
        <v>3</v>
      </c>
      <c r="X7879" t="str" cm="1">
        <f t="array" ref="X7879">_xlfn.IFS(W7879&lt;=3, "Q1", W7879&lt;=6, "Q2", W7879&lt;=9, "Q3", W7879&lt;=12, "Q4")</f>
        <v>Q1</v>
      </c>
      <c r="Y7879" s="4">
        <f t="shared" si="494"/>
        <v>35</v>
      </c>
      <c r="Z7879" t="str">
        <f t="shared" si="495"/>
        <v>March</v>
      </c>
    </row>
    <row r="7880" spans="1:26" x14ac:dyDescent="0.3">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c r="V7880">
        <f t="shared" si="492"/>
        <v>5</v>
      </c>
      <c r="W7880">
        <f t="shared" si="493"/>
        <v>11</v>
      </c>
      <c r="X7880" t="str" cm="1">
        <f t="array" ref="X7880">_xlfn.IFS(W7880&lt;=3, "Q1", W7880&lt;=6, "Q2", W7880&lt;=9, "Q3", W7880&lt;=12, "Q4")</f>
        <v>Q4</v>
      </c>
      <c r="Y7880" s="4">
        <f t="shared" si="494"/>
        <v>-125.00000000000003</v>
      </c>
      <c r="Z7880" t="str">
        <f t="shared" si="495"/>
        <v>November</v>
      </c>
    </row>
    <row r="7881" spans="1:26" x14ac:dyDescent="0.3">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c r="V7881">
        <f t="shared" si="492"/>
        <v>7</v>
      </c>
      <c r="W7881">
        <f t="shared" si="493"/>
        <v>6</v>
      </c>
      <c r="X7881" t="str" cm="1">
        <f t="array" ref="X7881">_xlfn.IFS(W7881&lt;=3, "Q1", W7881&lt;=6, "Q2", W7881&lt;=9, "Q3", W7881&lt;=12, "Q4")</f>
        <v>Q2</v>
      </c>
      <c r="Y7881" s="4">
        <f t="shared" si="494"/>
        <v>-35</v>
      </c>
      <c r="Z7881" t="str">
        <f t="shared" si="495"/>
        <v>June</v>
      </c>
    </row>
    <row r="7882" spans="1:26" x14ac:dyDescent="0.3">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c r="V7882">
        <f t="shared" si="492"/>
        <v>3</v>
      </c>
      <c r="W7882">
        <f t="shared" si="493"/>
        <v>12</v>
      </c>
      <c r="X7882" t="str" cm="1">
        <f t="array" ref="X7882">_xlfn.IFS(W7882&lt;=3, "Q1", W7882&lt;=6, "Q2", W7882&lt;=9, "Q3", W7882&lt;=12, "Q4")</f>
        <v>Q4</v>
      </c>
      <c r="Y7882" s="4">
        <f t="shared" si="494"/>
        <v>7.5</v>
      </c>
      <c r="Z7882" t="str">
        <f t="shared" si="495"/>
        <v>December</v>
      </c>
    </row>
    <row r="7883" spans="1:26" x14ac:dyDescent="0.3">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c r="V7883">
        <f t="shared" si="492"/>
        <v>3</v>
      </c>
      <c r="W7883">
        <f t="shared" si="493"/>
        <v>12</v>
      </c>
      <c r="X7883" t="str" cm="1">
        <f t="array" ref="X7883">_xlfn.IFS(W7883&lt;=3, "Q1", W7883&lt;=6, "Q2", W7883&lt;=9, "Q3", W7883&lt;=12, "Q4")</f>
        <v>Q4</v>
      </c>
      <c r="Y7883" s="4">
        <f t="shared" si="494"/>
        <v>13.750000000000002</v>
      </c>
      <c r="Z7883" t="str">
        <f t="shared" si="495"/>
        <v>December</v>
      </c>
    </row>
    <row r="7884" spans="1:26" x14ac:dyDescent="0.3">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c r="V7884">
        <f t="shared" si="492"/>
        <v>3</v>
      </c>
      <c r="W7884">
        <f t="shared" si="493"/>
        <v>12</v>
      </c>
      <c r="X7884" t="str" cm="1">
        <f t="array" ref="X7884">_xlfn.IFS(W7884&lt;=3, "Q1", W7884&lt;=6, "Q2", W7884&lt;=9, "Q3", W7884&lt;=12, "Q4")</f>
        <v>Q4</v>
      </c>
      <c r="Y7884" s="4">
        <f t="shared" si="494"/>
        <v>13.749999999999998</v>
      </c>
      <c r="Z7884" t="str">
        <f t="shared" si="495"/>
        <v>December</v>
      </c>
    </row>
    <row r="7885" spans="1:26" x14ac:dyDescent="0.3">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c r="V7885">
        <f t="shared" si="492"/>
        <v>3</v>
      </c>
      <c r="W7885">
        <f t="shared" si="493"/>
        <v>12</v>
      </c>
      <c r="X7885" t="str" cm="1">
        <f t="array" ref="X7885">_xlfn.IFS(W7885&lt;=3, "Q1", W7885&lt;=6, "Q2", W7885&lt;=9, "Q3", W7885&lt;=12, "Q4")</f>
        <v>Q4</v>
      </c>
      <c r="Y7885" s="4">
        <f t="shared" si="494"/>
        <v>36.25</v>
      </c>
      <c r="Z7885" t="str">
        <f t="shared" si="495"/>
        <v>December</v>
      </c>
    </row>
    <row r="7886" spans="1:26" x14ac:dyDescent="0.3">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c r="V7886">
        <f t="shared" si="492"/>
        <v>3</v>
      </c>
      <c r="W7886">
        <f t="shared" si="493"/>
        <v>12</v>
      </c>
      <c r="X7886" t="str" cm="1">
        <f t="array" ref="X7886">_xlfn.IFS(W7886&lt;=3, "Q1", W7886&lt;=6, "Q2", W7886&lt;=9, "Q3", W7886&lt;=12, "Q4")</f>
        <v>Q4</v>
      </c>
      <c r="Y7886" s="4">
        <f t="shared" si="494"/>
        <v>12.5</v>
      </c>
      <c r="Z7886" t="str">
        <f t="shared" si="495"/>
        <v>December</v>
      </c>
    </row>
    <row r="7887" spans="1:26" x14ac:dyDescent="0.3">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c r="V7887">
        <f t="shared" si="492"/>
        <v>3</v>
      </c>
      <c r="W7887">
        <f t="shared" si="493"/>
        <v>12</v>
      </c>
      <c r="X7887" t="str" cm="1">
        <f t="array" ref="X7887">_xlfn.IFS(W7887&lt;=3, "Q1", W7887&lt;=6, "Q2", W7887&lt;=9, "Q3", W7887&lt;=12, "Q4")</f>
        <v>Q4</v>
      </c>
      <c r="Y7887" s="4">
        <f t="shared" si="494"/>
        <v>30</v>
      </c>
      <c r="Z7887" t="str">
        <f t="shared" si="495"/>
        <v>December</v>
      </c>
    </row>
    <row r="7888" spans="1:26" x14ac:dyDescent="0.3">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c r="V7888">
        <f t="shared" si="492"/>
        <v>3</v>
      </c>
      <c r="W7888">
        <f t="shared" si="493"/>
        <v>12</v>
      </c>
      <c r="X7888" t="str" cm="1">
        <f t="array" ref="X7888">_xlfn.IFS(W7888&lt;=3, "Q1", W7888&lt;=6, "Q2", W7888&lt;=9, "Q3", W7888&lt;=12, "Q4")</f>
        <v>Q4</v>
      </c>
      <c r="Y7888" s="4">
        <f t="shared" si="494"/>
        <v>20</v>
      </c>
      <c r="Z7888" t="str">
        <f t="shared" si="495"/>
        <v>December</v>
      </c>
    </row>
    <row r="7889" spans="1:26" x14ac:dyDescent="0.3">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c r="V7889">
        <f t="shared" si="492"/>
        <v>3</v>
      </c>
      <c r="W7889">
        <f t="shared" si="493"/>
        <v>12</v>
      </c>
      <c r="X7889" t="str" cm="1">
        <f t="array" ref="X7889">_xlfn.IFS(W7889&lt;=3, "Q1", W7889&lt;=6, "Q2", W7889&lt;=9, "Q3", W7889&lt;=12, "Q4")</f>
        <v>Q4</v>
      </c>
      <c r="Y7889" s="4">
        <f t="shared" si="494"/>
        <v>28.749999999999996</v>
      </c>
      <c r="Z7889" t="str">
        <f t="shared" si="495"/>
        <v>December</v>
      </c>
    </row>
    <row r="7890" spans="1:26" x14ac:dyDescent="0.3">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c r="V7890">
        <f t="shared" si="492"/>
        <v>6</v>
      </c>
      <c r="W7890">
        <f t="shared" si="493"/>
        <v>8</v>
      </c>
      <c r="X7890" t="str" cm="1">
        <f t="array" ref="X7890">_xlfn.IFS(W7890&lt;=3, "Q1", W7890&lt;=6, "Q2", W7890&lt;=9, "Q3", W7890&lt;=12, "Q4")</f>
        <v>Q3</v>
      </c>
      <c r="Y7890" s="4">
        <f t="shared" si="494"/>
        <v>48</v>
      </c>
      <c r="Z7890" t="str">
        <f t="shared" si="495"/>
        <v>August</v>
      </c>
    </row>
    <row r="7891" spans="1:26" x14ac:dyDescent="0.3">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c r="V7891">
        <f t="shared" si="492"/>
        <v>4</v>
      </c>
      <c r="W7891">
        <f t="shared" si="493"/>
        <v>12</v>
      </c>
      <c r="X7891" t="str" cm="1">
        <f t="array" ref="X7891">_xlfn.IFS(W7891&lt;=3, "Q1", W7891&lt;=6, "Q2", W7891&lt;=9, "Q3", W7891&lt;=12, "Q4")</f>
        <v>Q4</v>
      </c>
      <c r="Y7891" s="4">
        <f t="shared" si="494"/>
        <v>27</v>
      </c>
      <c r="Z7891" t="str">
        <f t="shared" si="495"/>
        <v>December</v>
      </c>
    </row>
    <row r="7892" spans="1:26" x14ac:dyDescent="0.3">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c r="V7892">
        <f t="shared" si="492"/>
        <v>4</v>
      </c>
      <c r="W7892">
        <f t="shared" si="493"/>
        <v>12</v>
      </c>
      <c r="X7892" t="str" cm="1">
        <f t="array" ref="X7892">_xlfn.IFS(W7892&lt;=3, "Q1", W7892&lt;=6, "Q2", W7892&lt;=9, "Q3", W7892&lt;=12, "Q4")</f>
        <v>Q4</v>
      </c>
      <c r="Y7892" s="4">
        <f t="shared" si="494"/>
        <v>43</v>
      </c>
      <c r="Z7892" t="str">
        <f t="shared" si="495"/>
        <v>December</v>
      </c>
    </row>
    <row r="7893" spans="1:26" x14ac:dyDescent="0.3">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c r="V7893">
        <f t="shared" si="492"/>
        <v>4</v>
      </c>
      <c r="W7893">
        <f t="shared" si="493"/>
        <v>12</v>
      </c>
      <c r="X7893" t="str" cm="1">
        <f t="array" ref="X7893">_xlfn.IFS(W7893&lt;=3, "Q1", W7893&lt;=6, "Q2", W7893&lt;=9, "Q3", W7893&lt;=12, "Q4")</f>
        <v>Q4</v>
      </c>
      <c r="Y7893" s="4">
        <f t="shared" si="494"/>
        <v>40</v>
      </c>
      <c r="Z7893" t="str">
        <f t="shared" si="495"/>
        <v>December</v>
      </c>
    </row>
    <row r="7894" spans="1:26" x14ac:dyDescent="0.3">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c r="V7894">
        <f t="shared" si="492"/>
        <v>4</v>
      </c>
      <c r="W7894">
        <f t="shared" si="493"/>
        <v>12</v>
      </c>
      <c r="X7894" t="str" cm="1">
        <f t="array" ref="X7894">_xlfn.IFS(W7894&lt;=3, "Q1", W7894&lt;=6, "Q2", W7894&lt;=9, "Q3", W7894&lt;=12, "Q4")</f>
        <v>Q4</v>
      </c>
      <c r="Y7894" s="4">
        <f t="shared" si="494"/>
        <v>47</v>
      </c>
      <c r="Z7894" t="str">
        <f t="shared" si="495"/>
        <v>December</v>
      </c>
    </row>
    <row r="7895" spans="1:26" x14ac:dyDescent="0.3">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c r="V7895">
        <f t="shared" si="492"/>
        <v>7</v>
      </c>
      <c r="W7895">
        <f t="shared" si="493"/>
        <v>7</v>
      </c>
      <c r="X7895" t="str" cm="1">
        <f t="array" ref="X7895">_xlfn.IFS(W7895&lt;=3, "Q1", W7895&lt;=6, "Q2", W7895&lt;=9, "Q3", W7895&lt;=12, "Q4")</f>
        <v>Q3</v>
      </c>
      <c r="Y7895" s="4">
        <f t="shared" si="494"/>
        <v>31.25</v>
      </c>
      <c r="Z7895" t="str">
        <f t="shared" si="495"/>
        <v>July</v>
      </c>
    </row>
    <row r="7896" spans="1:26" x14ac:dyDescent="0.3">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c r="V7896">
        <f t="shared" si="492"/>
        <v>4</v>
      </c>
      <c r="W7896">
        <f t="shared" si="493"/>
        <v>6</v>
      </c>
      <c r="X7896" t="str" cm="1">
        <f t="array" ref="X7896">_xlfn.IFS(W7896&lt;=3, "Q1", W7896&lt;=6, "Q2", W7896&lt;=9, "Q3", W7896&lt;=12, "Q4")</f>
        <v>Q2</v>
      </c>
      <c r="Y7896" s="4">
        <f t="shared" si="494"/>
        <v>48.999999999999993</v>
      </c>
      <c r="Z7896" t="str">
        <f t="shared" si="495"/>
        <v>June</v>
      </c>
    </row>
    <row r="7897" spans="1:26" x14ac:dyDescent="0.3">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c r="V7897">
        <f t="shared" si="492"/>
        <v>4</v>
      </c>
      <c r="W7897">
        <f t="shared" si="493"/>
        <v>6</v>
      </c>
      <c r="X7897" t="str" cm="1">
        <f t="array" ref="X7897">_xlfn.IFS(W7897&lt;=3, "Q1", W7897&lt;=6, "Q2", W7897&lt;=9, "Q3", W7897&lt;=12, "Q4")</f>
        <v>Q2</v>
      </c>
      <c r="Y7897" s="4">
        <f t="shared" si="494"/>
        <v>48.999999999999993</v>
      </c>
      <c r="Z7897" t="str">
        <f t="shared" si="495"/>
        <v>June</v>
      </c>
    </row>
    <row r="7898" spans="1:26" x14ac:dyDescent="0.3">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c r="V7898">
        <f t="shared" si="492"/>
        <v>4</v>
      </c>
      <c r="W7898">
        <f t="shared" si="493"/>
        <v>6</v>
      </c>
      <c r="X7898" t="str" cm="1">
        <f t="array" ref="X7898">_xlfn.IFS(W7898&lt;=3, "Q1", W7898&lt;=6, "Q2", W7898&lt;=9, "Q3", W7898&lt;=12, "Q4")</f>
        <v>Q2</v>
      </c>
      <c r="Y7898" s="4">
        <f t="shared" si="494"/>
        <v>49</v>
      </c>
      <c r="Z7898" t="str">
        <f t="shared" si="495"/>
        <v>June</v>
      </c>
    </row>
    <row r="7899" spans="1:26" x14ac:dyDescent="0.3">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c r="V7899">
        <f t="shared" si="492"/>
        <v>5</v>
      </c>
      <c r="W7899">
        <f t="shared" si="493"/>
        <v>8</v>
      </c>
      <c r="X7899" t="str" cm="1">
        <f t="array" ref="X7899">_xlfn.IFS(W7899&lt;=3, "Q1", W7899&lt;=6, "Q2", W7899&lt;=9, "Q3", W7899&lt;=12, "Q4")</f>
        <v>Q3</v>
      </c>
      <c r="Y7899" s="4">
        <f t="shared" si="494"/>
        <v>11.25</v>
      </c>
      <c r="Z7899" t="str">
        <f t="shared" si="495"/>
        <v>August</v>
      </c>
    </row>
    <row r="7900" spans="1:26" x14ac:dyDescent="0.3">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c r="V7900">
        <f t="shared" si="492"/>
        <v>5</v>
      </c>
      <c r="W7900">
        <f t="shared" si="493"/>
        <v>8</v>
      </c>
      <c r="X7900" t="str" cm="1">
        <f t="array" ref="X7900">_xlfn.IFS(W7900&lt;=3, "Q1", W7900&lt;=6, "Q2", W7900&lt;=9, "Q3", W7900&lt;=12, "Q4")</f>
        <v>Q3</v>
      </c>
      <c r="Y7900" s="4">
        <f t="shared" si="494"/>
        <v>-76.666666666666657</v>
      </c>
      <c r="Z7900" t="str">
        <f t="shared" si="495"/>
        <v>August</v>
      </c>
    </row>
    <row r="7901" spans="1:26" x14ac:dyDescent="0.3">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c r="V7901">
        <f t="shared" si="492"/>
        <v>5</v>
      </c>
      <c r="W7901">
        <f t="shared" si="493"/>
        <v>8</v>
      </c>
      <c r="X7901" t="str" cm="1">
        <f t="array" ref="X7901">_xlfn.IFS(W7901&lt;=3, "Q1", W7901&lt;=6, "Q2", W7901&lt;=9, "Q3", W7901&lt;=12, "Q4")</f>
        <v>Q3</v>
      </c>
      <c r="Y7901" s="4">
        <f t="shared" si="494"/>
        <v>37.499999999999993</v>
      </c>
      <c r="Z7901" t="str">
        <f t="shared" si="495"/>
        <v>August</v>
      </c>
    </row>
    <row r="7902" spans="1:26" x14ac:dyDescent="0.3">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c r="V7902">
        <f t="shared" si="492"/>
        <v>5</v>
      </c>
      <c r="W7902">
        <f t="shared" si="493"/>
        <v>8</v>
      </c>
      <c r="X7902" t="str" cm="1">
        <f t="array" ref="X7902">_xlfn.IFS(W7902&lt;=3, "Q1", W7902&lt;=6, "Q2", W7902&lt;=9, "Q3", W7902&lt;=12, "Q4")</f>
        <v>Q3</v>
      </c>
      <c r="Y7902" s="4">
        <f t="shared" si="494"/>
        <v>30</v>
      </c>
      <c r="Z7902" t="str">
        <f t="shared" si="495"/>
        <v>August</v>
      </c>
    </row>
    <row r="7903" spans="1:26" x14ac:dyDescent="0.3">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c r="V7903">
        <f t="shared" si="492"/>
        <v>5</v>
      </c>
      <c r="W7903">
        <f t="shared" si="493"/>
        <v>8</v>
      </c>
      <c r="X7903" t="str" cm="1">
        <f t="array" ref="X7903">_xlfn.IFS(W7903&lt;=3, "Q1", W7903&lt;=6, "Q2", W7903&lt;=9, "Q3", W7903&lt;=12, "Q4")</f>
        <v>Q3</v>
      </c>
      <c r="Y7903" s="4">
        <f t="shared" si="494"/>
        <v>0</v>
      </c>
      <c r="Z7903" t="str">
        <f t="shared" si="495"/>
        <v>August</v>
      </c>
    </row>
    <row r="7904" spans="1:26" x14ac:dyDescent="0.3">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c r="V7904">
        <f t="shared" si="492"/>
        <v>5</v>
      </c>
      <c r="W7904">
        <f t="shared" si="493"/>
        <v>8</v>
      </c>
      <c r="X7904" t="str" cm="1">
        <f t="array" ref="X7904">_xlfn.IFS(W7904&lt;=3, "Q1", W7904&lt;=6, "Q2", W7904&lt;=9, "Q3", W7904&lt;=12, "Q4")</f>
        <v>Q3</v>
      </c>
      <c r="Y7904" s="4">
        <f t="shared" si="494"/>
        <v>32.5</v>
      </c>
      <c r="Z7904" t="str">
        <f t="shared" si="495"/>
        <v>August</v>
      </c>
    </row>
    <row r="7905" spans="1:26" x14ac:dyDescent="0.3">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c r="V7905">
        <f t="shared" si="492"/>
        <v>5</v>
      </c>
      <c r="W7905">
        <f t="shared" si="493"/>
        <v>8</v>
      </c>
      <c r="X7905" t="str" cm="1">
        <f t="array" ref="X7905">_xlfn.IFS(W7905&lt;=3, "Q1", W7905&lt;=6, "Q2", W7905&lt;=9, "Q3", W7905&lt;=12, "Q4")</f>
        <v>Q3</v>
      </c>
      <c r="Y7905" s="4">
        <f t="shared" si="494"/>
        <v>11.25</v>
      </c>
      <c r="Z7905" t="str">
        <f t="shared" si="495"/>
        <v>August</v>
      </c>
    </row>
    <row r="7906" spans="1:26" x14ac:dyDescent="0.3">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c r="V7906">
        <f t="shared" si="492"/>
        <v>6</v>
      </c>
      <c r="W7906">
        <f t="shared" si="493"/>
        <v>11</v>
      </c>
      <c r="X7906" t="str" cm="1">
        <f t="array" ref="X7906">_xlfn.IFS(W7906&lt;=3, "Q1", W7906&lt;=6, "Q2", W7906&lt;=9, "Q3", W7906&lt;=12, "Q4")</f>
        <v>Q4</v>
      </c>
      <c r="Y7906" s="4">
        <f t="shared" si="494"/>
        <v>35</v>
      </c>
      <c r="Z7906" t="str">
        <f t="shared" si="495"/>
        <v>November</v>
      </c>
    </row>
    <row r="7907" spans="1:26" x14ac:dyDescent="0.3">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c r="V7907">
        <f t="shared" si="492"/>
        <v>7</v>
      </c>
      <c r="W7907">
        <f t="shared" si="493"/>
        <v>10</v>
      </c>
      <c r="X7907" t="str" cm="1">
        <f t="array" ref="X7907">_xlfn.IFS(W7907&lt;=3, "Q1", W7907&lt;=6, "Q2", W7907&lt;=9, "Q3", W7907&lt;=12, "Q4")</f>
        <v>Q4</v>
      </c>
      <c r="Y7907" s="4">
        <f t="shared" si="494"/>
        <v>37.499999999999993</v>
      </c>
      <c r="Z7907" t="str">
        <f t="shared" si="495"/>
        <v>October</v>
      </c>
    </row>
    <row r="7908" spans="1:26" x14ac:dyDescent="0.3">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c r="V7908">
        <f t="shared" si="492"/>
        <v>7</v>
      </c>
      <c r="W7908">
        <f t="shared" si="493"/>
        <v>10</v>
      </c>
      <c r="X7908" t="str" cm="1">
        <f t="array" ref="X7908">_xlfn.IFS(W7908&lt;=3, "Q1", W7908&lt;=6, "Q2", W7908&lt;=9, "Q3", W7908&lt;=12, "Q4")</f>
        <v>Q4</v>
      </c>
      <c r="Y7908" s="4">
        <f t="shared" si="494"/>
        <v>-175</v>
      </c>
      <c r="Z7908" t="str">
        <f t="shared" si="495"/>
        <v>October</v>
      </c>
    </row>
    <row r="7909" spans="1:26" x14ac:dyDescent="0.3">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c r="V7909">
        <f t="shared" si="492"/>
        <v>3</v>
      </c>
      <c r="W7909">
        <f t="shared" si="493"/>
        <v>7</v>
      </c>
      <c r="X7909" t="str" cm="1">
        <f t="array" ref="X7909">_xlfn.IFS(W7909&lt;=3, "Q1", W7909&lt;=6, "Q2", W7909&lt;=9, "Q3", W7909&lt;=12, "Q4")</f>
        <v>Q3</v>
      </c>
      <c r="Y7909" s="4">
        <f t="shared" si="494"/>
        <v>25</v>
      </c>
      <c r="Z7909" t="str">
        <f t="shared" si="495"/>
        <v>July</v>
      </c>
    </row>
    <row r="7910" spans="1:26" x14ac:dyDescent="0.3">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c r="V7910">
        <f t="shared" si="492"/>
        <v>4</v>
      </c>
      <c r="W7910">
        <f t="shared" si="493"/>
        <v>12</v>
      </c>
      <c r="X7910" t="str" cm="1">
        <f t="array" ref="X7910">_xlfn.IFS(W7910&lt;=3, "Q1", W7910&lt;=6, "Q2", W7910&lt;=9, "Q3", W7910&lt;=12, "Q4")</f>
        <v>Q4</v>
      </c>
      <c r="Y7910" s="4">
        <f t="shared" si="494"/>
        <v>2.5</v>
      </c>
      <c r="Z7910" t="str">
        <f t="shared" si="495"/>
        <v>December</v>
      </c>
    </row>
    <row r="7911" spans="1:26" x14ac:dyDescent="0.3">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c r="V7911">
        <f t="shared" si="492"/>
        <v>4</v>
      </c>
      <c r="W7911">
        <f t="shared" si="493"/>
        <v>12</v>
      </c>
      <c r="X7911" t="str" cm="1">
        <f t="array" ref="X7911">_xlfn.IFS(W7911&lt;=3, "Q1", W7911&lt;=6, "Q2", W7911&lt;=9, "Q3", W7911&lt;=12, "Q4")</f>
        <v>Q4</v>
      </c>
      <c r="Y7911" s="4">
        <f t="shared" si="494"/>
        <v>26.999999999999996</v>
      </c>
      <c r="Z7911" t="str">
        <f t="shared" si="495"/>
        <v>December</v>
      </c>
    </row>
    <row r="7912" spans="1:26" x14ac:dyDescent="0.3">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c r="V7912">
        <f t="shared" si="492"/>
        <v>4</v>
      </c>
      <c r="W7912">
        <f t="shared" si="493"/>
        <v>12</v>
      </c>
      <c r="X7912" t="str" cm="1">
        <f t="array" ref="X7912">_xlfn.IFS(W7912&lt;=3, "Q1", W7912&lt;=6, "Q2", W7912&lt;=9, "Q3", W7912&lt;=12, "Q4")</f>
        <v>Q4</v>
      </c>
      <c r="Y7912" s="4">
        <f t="shared" si="494"/>
        <v>15</v>
      </c>
      <c r="Z7912" t="str">
        <f t="shared" si="495"/>
        <v>December</v>
      </c>
    </row>
    <row r="7913" spans="1:26" x14ac:dyDescent="0.3">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c r="V7913">
        <f t="shared" si="492"/>
        <v>4</v>
      </c>
      <c r="W7913">
        <f t="shared" si="493"/>
        <v>12</v>
      </c>
      <c r="X7913" t="str" cm="1">
        <f t="array" ref="X7913">_xlfn.IFS(W7913&lt;=3, "Q1", W7913&lt;=6, "Q2", W7913&lt;=9, "Q3", W7913&lt;=12, "Q4")</f>
        <v>Q4</v>
      </c>
      <c r="Y7913" s="4">
        <f t="shared" si="494"/>
        <v>-5.882352941176471</v>
      </c>
      <c r="Z7913" t="str">
        <f t="shared" si="495"/>
        <v>December</v>
      </c>
    </row>
    <row r="7914" spans="1:26" x14ac:dyDescent="0.3">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c r="V7914">
        <f t="shared" si="492"/>
        <v>2</v>
      </c>
      <c r="W7914">
        <f t="shared" si="493"/>
        <v>4</v>
      </c>
      <c r="X7914" t="str" cm="1">
        <f t="array" ref="X7914">_xlfn.IFS(W7914&lt;=3, "Q1", W7914&lt;=6, "Q2", W7914&lt;=9, "Q3", W7914&lt;=12, "Q4")</f>
        <v>Q2</v>
      </c>
      <c r="Y7914" s="4">
        <f t="shared" si="494"/>
        <v>-105</v>
      </c>
      <c r="Z7914" t="str">
        <f t="shared" si="495"/>
        <v>April</v>
      </c>
    </row>
    <row r="7915" spans="1:26" x14ac:dyDescent="0.3">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c r="V7915">
        <f t="shared" si="492"/>
        <v>2</v>
      </c>
      <c r="W7915">
        <f t="shared" si="493"/>
        <v>8</v>
      </c>
      <c r="X7915" t="str" cm="1">
        <f t="array" ref="X7915">_xlfn.IFS(W7915&lt;=3, "Q1", W7915&lt;=6, "Q2", W7915&lt;=9, "Q3", W7915&lt;=12, "Q4")</f>
        <v>Q3</v>
      </c>
      <c r="Y7915" s="4">
        <f t="shared" si="494"/>
        <v>7.5</v>
      </c>
      <c r="Z7915" t="str">
        <f t="shared" si="495"/>
        <v>August</v>
      </c>
    </row>
    <row r="7916" spans="1:26" x14ac:dyDescent="0.3">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c r="V7916">
        <f t="shared" si="492"/>
        <v>4</v>
      </c>
      <c r="W7916">
        <f t="shared" si="493"/>
        <v>6</v>
      </c>
      <c r="X7916" t="str" cm="1">
        <f t="array" ref="X7916">_xlfn.IFS(W7916&lt;=3, "Q1", W7916&lt;=6, "Q2", W7916&lt;=9, "Q3", W7916&lt;=12, "Q4")</f>
        <v>Q2</v>
      </c>
      <c r="Y7916" s="4">
        <f t="shared" si="494"/>
        <v>49</v>
      </c>
      <c r="Z7916" t="str">
        <f t="shared" si="495"/>
        <v>June</v>
      </c>
    </row>
    <row r="7917" spans="1:26" x14ac:dyDescent="0.3">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c r="V7917">
        <f t="shared" si="492"/>
        <v>4</v>
      </c>
      <c r="W7917">
        <f t="shared" si="493"/>
        <v>6</v>
      </c>
      <c r="X7917" t="str" cm="1">
        <f t="array" ref="X7917">_xlfn.IFS(W7917&lt;=3, "Q1", W7917&lt;=6, "Q2", W7917&lt;=9, "Q3", W7917&lt;=12, "Q4")</f>
        <v>Q2</v>
      </c>
      <c r="Y7917" s="4">
        <f t="shared" si="494"/>
        <v>8</v>
      </c>
      <c r="Z7917" t="str">
        <f t="shared" si="495"/>
        <v>June</v>
      </c>
    </row>
    <row r="7918" spans="1:26" x14ac:dyDescent="0.3">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c r="V7918">
        <f t="shared" si="492"/>
        <v>4</v>
      </c>
      <c r="W7918">
        <f t="shared" si="493"/>
        <v>11</v>
      </c>
      <c r="X7918" t="str" cm="1">
        <f t="array" ref="X7918">_xlfn.IFS(W7918&lt;=3, "Q1", W7918&lt;=6, "Q2", W7918&lt;=9, "Q3", W7918&lt;=12, "Q4")</f>
        <v>Q4</v>
      </c>
      <c r="Y7918" s="4">
        <f t="shared" si="494"/>
        <v>-27.142857142857142</v>
      </c>
      <c r="Z7918" t="str">
        <f t="shared" si="495"/>
        <v>November</v>
      </c>
    </row>
    <row r="7919" spans="1:26" x14ac:dyDescent="0.3">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c r="V7919">
        <f t="shared" si="492"/>
        <v>4</v>
      </c>
      <c r="W7919">
        <f t="shared" si="493"/>
        <v>9</v>
      </c>
      <c r="X7919" t="str" cm="1">
        <f t="array" ref="X7919">_xlfn.IFS(W7919&lt;=3, "Q1", W7919&lt;=6, "Q2", W7919&lt;=9, "Q3", W7919&lt;=12, "Q4")</f>
        <v>Q3</v>
      </c>
      <c r="Y7919" s="4">
        <f t="shared" si="494"/>
        <v>12.5</v>
      </c>
      <c r="Z7919" t="str">
        <f t="shared" si="495"/>
        <v>September</v>
      </c>
    </row>
    <row r="7920" spans="1:26" x14ac:dyDescent="0.3">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c r="V7920">
        <f t="shared" si="492"/>
        <v>4</v>
      </c>
      <c r="W7920">
        <f t="shared" si="493"/>
        <v>7</v>
      </c>
      <c r="X7920" t="str" cm="1">
        <f t="array" ref="X7920">_xlfn.IFS(W7920&lt;=3, "Q1", W7920&lt;=6, "Q2", W7920&lt;=9, "Q3", W7920&lt;=12, "Q4")</f>
        <v>Q3</v>
      </c>
      <c r="Y7920" s="4">
        <f t="shared" si="494"/>
        <v>32.5</v>
      </c>
      <c r="Z7920" t="str">
        <f t="shared" si="495"/>
        <v>July</v>
      </c>
    </row>
    <row r="7921" spans="1:26" x14ac:dyDescent="0.3">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c r="V7921">
        <f t="shared" si="492"/>
        <v>6</v>
      </c>
      <c r="W7921">
        <f t="shared" si="493"/>
        <v>9</v>
      </c>
      <c r="X7921" t="str" cm="1">
        <f t="array" ref="X7921">_xlfn.IFS(W7921&lt;=3, "Q1", W7921&lt;=6, "Q2", W7921&lt;=9, "Q3", W7921&lt;=12, "Q4")</f>
        <v>Q3</v>
      </c>
      <c r="Y7921" s="4">
        <f t="shared" si="494"/>
        <v>27.999999999999996</v>
      </c>
      <c r="Z7921" t="str">
        <f t="shared" si="495"/>
        <v>September</v>
      </c>
    </row>
    <row r="7922" spans="1:26" x14ac:dyDescent="0.3">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c r="V7922">
        <f t="shared" si="492"/>
        <v>6</v>
      </c>
      <c r="W7922">
        <f t="shared" si="493"/>
        <v>9</v>
      </c>
      <c r="X7922" t="str" cm="1">
        <f t="array" ref="X7922">_xlfn.IFS(W7922&lt;=3, "Q1", W7922&lt;=6, "Q2", W7922&lt;=9, "Q3", W7922&lt;=12, "Q4")</f>
        <v>Q3</v>
      </c>
      <c r="Y7922" s="4">
        <f t="shared" si="494"/>
        <v>18.000000000000004</v>
      </c>
      <c r="Z7922" t="str">
        <f t="shared" si="495"/>
        <v>September</v>
      </c>
    </row>
    <row r="7923" spans="1:26" x14ac:dyDescent="0.3">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c r="V7923">
        <f t="shared" si="492"/>
        <v>4</v>
      </c>
      <c r="W7923">
        <f t="shared" si="493"/>
        <v>3</v>
      </c>
      <c r="X7923" t="str" cm="1">
        <f t="array" ref="X7923">_xlfn.IFS(W7923&lt;=3, "Q1", W7923&lt;=6, "Q2", W7923&lt;=9, "Q3", W7923&lt;=12, "Q4")</f>
        <v>Q1</v>
      </c>
      <c r="Y7923" s="4">
        <f t="shared" si="494"/>
        <v>47</v>
      </c>
      <c r="Z7923" t="str">
        <f t="shared" si="495"/>
        <v>March</v>
      </c>
    </row>
    <row r="7924" spans="1:26" x14ac:dyDescent="0.3">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c r="V7924">
        <f t="shared" si="492"/>
        <v>5</v>
      </c>
      <c r="W7924">
        <f t="shared" si="493"/>
        <v>9</v>
      </c>
      <c r="X7924" t="str" cm="1">
        <f t="array" ref="X7924">_xlfn.IFS(W7924&lt;=3, "Q1", W7924&lt;=6, "Q2", W7924&lt;=9, "Q3", W7924&lt;=12, "Q4")</f>
        <v>Q3</v>
      </c>
      <c r="Y7924" s="4">
        <f t="shared" si="494"/>
        <v>10</v>
      </c>
      <c r="Z7924" t="str">
        <f t="shared" si="495"/>
        <v>September</v>
      </c>
    </row>
    <row r="7925" spans="1:26" x14ac:dyDescent="0.3">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c r="V7925">
        <f t="shared" si="492"/>
        <v>5</v>
      </c>
      <c r="W7925">
        <f t="shared" si="493"/>
        <v>9</v>
      </c>
      <c r="X7925" t="str" cm="1">
        <f t="array" ref="X7925">_xlfn.IFS(W7925&lt;=3, "Q1", W7925&lt;=6, "Q2", W7925&lt;=9, "Q3", W7925&lt;=12, "Q4")</f>
        <v>Q3</v>
      </c>
      <c r="Y7925" s="4">
        <f t="shared" si="494"/>
        <v>-73.333333333333329</v>
      </c>
      <c r="Z7925" t="str">
        <f t="shared" si="495"/>
        <v>September</v>
      </c>
    </row>
    <row r="7926" spans="1:26" x14ac:dyDescent="0.3">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c r="V7926">
        <f t="shared" si="492"/>
        <v>3</v>
      </c>
      <c r="W7926">
        <f t="shared" si="493"/>
        <v>8</v>
      </c>
      <c r="X7926" t="str" cm="1">
        <f t="array" ref="X7926">_xlfn.IFS(W7926&lt;=3, "Q1", W7926&lt;=6, "Q2", W7926&lt;=9, "Q3", W7926&lt;=12, "Q4")</f>
        <v>Q3</v>
      </c>
      <c r="Y7926" s="4">
        <f t="shared" si="494"/>
        <v>48</v>
      </c>
      <c r="Z7926" t="str">
        <f t="shared" si="495"/>
        <v>August</v>
      </c>
    </row>
    <row r="7927" spans="1:26" x14ac:dyDescent="0.3">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c r="V7927">
        <f t="shared" si="492"/>
        <v>3</v>
      </c>
      <c r="W7927">
        <f t="shared" si="493"/>
        <v>8</v>
      </c>
      <c r="X7927" t="str" cm="1">
        <f t="array" ref="X7927">_xlfn.IFS(W7927&lt;=3, "Q1", W7927&lt;=6, "Q2", W7927&lt;=9, "Q3", W7927&lt;=12, "Q4")</f>
        <v>Q3</v>
      </c>
      <c r="Y7927" s="4">
        <f t="shared" si="494"/>
        <v>50</v>
      </c>
      <c r="Z7927" t="str">
        <f t="shared" si="495"/>
        <v>August</v>
      </c>
    </row>
    <row r="7928" spans="1:26" x14ac:dyDescent="0.3">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c r="V7928">
        <f t="shared" si="492"/>
        <v>4</v>
      </c>
      <c r="W7928">
        <f t="shared" si="493"/>
        <v>11</v>
      </c>
      <c r="X7928" t="str" cm="1">
        <f t="array" ref="X7928">_xlfn.IFS(W7928&lt;=3, "Q1", W7928&lt;=6, "Q2", W7928&lt;=9, "Q3", W7928&lt;=12, "Q4")</f>
        <v>Q4</v>
      </c>
      <c r="Y7928" s="4">
        <f t="shared" si="494"/>
        <v>44.999999999999993</v>
      </c>
      <c r="Z7928" t="str">
        <f t="shared" si="495"/>
        <v>November</v>
      </c>
    </row>
    <row r="7929" spans="1:26" x14ac:dyDescent="0.3">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c r="V7929">
        <f t="shared" si="492"/>
        <v>4</v>
      </c>
      <c r="W7929">
        <f t="shared" si="493"/>
        <v>11</v>
      </c>
      <c r="X7929" t="str" cm="1">
        <f t="array" ref="X7929">_xlfn.IFS(W7929&lt;=3, "Q1", W7929&lt;=6, "Q2", W7929&lt;=9, "Q3", W7929&lt;=12, "Q4")</f>
        <v>Q4</v>
      </c>
      <c r="Y7929" s="4">
        <f t="shared" si="494"/>
        <v>30.000000000000004</v>
      </c>
      <c r="Z7929" t="str">
        <f t="shared" si="495"/>
        <v>November</v>
      </c>
    </row>
    <row r="7930" spans="1:26" x14ac:dyDescent="0.3">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c r="V7930">
        <f t="shared" si="492"/>
        <v>4</v>
      </c>
      <c r="W7930">
        <f t="shared" si="493"/>
        <v>11</v>
      </c>
      <c r="X7930" t="str" cm="1">
        <f t="array" ref="X7930">_xlfn.IFS(W7930&lt;=3, "Q1", W7930&lt;=6, "Q2", W7930&lt;=9, "Q3", W7930&lt;=12, "Q4")</f>
        <v>Q4</v>
      </c>
      <c r="Y7930" s="4">
        <f t="shared" si="494"/>
        <v>18</v>
      </c>
      <c r="Z7930" t="str">
        <f t="shared" si="495"/>
        <v>November</v>
      </c>
    </row>
    <row r="7931" spans="1:26" x14ac:dyDescent="0.3">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c r="V7931">
        <f t="shared" si="492"/>
        <v>2</v>
      </c>
      <c r="W7931">
        <f t="shared" si="493"/>
        <v>7</v>
      </c>
      <c r="X7931" t="str" cm="1">
        <f t="array" ref="X7931">_xlfn.IFS(W7931&lt;=3, "Q1", W7931&lt;=6, "Q2", W7931&lt;=9, "Q3", W7931&lt;=12, "Q4")</f>
        <v>Q3</v>
      </c>
      <c r="Y7931" s="4">
        <f t="shared" si="494"/>
        <v>-1.4285714285714286</v>
      </c>
      <c r="Z7931" t="str">
        <f t="shared" si="495"/>
        <v>July</v>
      </c>
    </row>
    <row r="7932" spans="1:26" x14ac:dyDescent="0.3">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c r="V7932">
        <f t="shared" si="492"/>
        <v>2</v>
      </c>
      <c r="W7932">
        <f t="shared" si="493"/>
        <v>3</v>
      </c>
      <c r="X7932" t="str" cm="1">
        <f t="array" ref="X7932">_xlfn.IFS(W7932&lt;=3, "Q1", W7932&lt;=6, "Q2", W7932&lt;=9, "Q3", W7932&lt;=12, "Q4")</f>
        <v>Q1</v>
      </c>
      <c r="Y7932" s="4">
        <f t="shared" si="494"/>
        <v>30</v>
      </c>
      <c r="Z7932" t="str">
        <f t="shared" si="495"/>
        <v>March</v>
      </c>
    </row>
    <row r="7933" spans="1:26" x14ac:dyDescent="0.3">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c r="V7933">
        <f t="shared" si="492"/>
        <v>5</v>
      </c>
      <c r="W7933">
        <f t="shared" si="493"/>
        <v>7</v>
      </c>
      <c r="X7933" t="str" cm="1">
        <f t="array" ref="X7933">_xlfn.IFS(W7933&lt;=3, "Q1", W7933&lt;=6, "Q2", W7933&lt;=9, "Q3", W7933&lt;=12, "Q4")</f>
        <v>Q3</v>
      </c>
      <c r="Y7933" s="4">
        <f t="shared" si="494"/>
        <v>10</v>
      </c>
      <c r="Z7933" t="str">
        <f t="shared" si="495"/>
        <v>July</v>
      </c>
    </row>
    <row r="7934" spans="1:26" x14ac:dyDescent="0.3">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c r="V7934">
        <f t="shared" si="492"/>
        <v>5</v>
      </c>
      <c r="W7934">
        <f t="shared" si="493"/>
        <v>7</v>
      </c>
      <c r="X7934" t="str" cm="1">
        <f t="array" ref="X7934">_xlfn.IFS(W7934&lt;=3, "Q1", W7934&lt;=6, "Q2", W7934&lt;=9, "Q3", W7934&lt;=12, "Q4")</f>
        <v>Q3</v>
      </c>
      <c r="Y7934" s="4">
        <f t="shared" si="494"/>
        <v>32.499999999999993</v>
      </c>
      <c r="Z7934" t="str">
        <f t="shared" si="495"/>
        <v>July</v>
      </c>
    </row>
    <row r="7935" spans="1:26" x14ac:dyDescent="0.3">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c r="V7935">
        <f t="shared" si="492"/>
        <v>7</v>
      </c>
      <c r="W7935">
        <f t="shared" si="493"/>
        <v>8</v>
      </c>
      <c r="X7935" t="str" cm="1">
        <f t="array" ref="X7935">_xlfn.IFS(W7935&lt;=3, "Q1", W7935&lt;=6, "Q2", W7935&lt;=9, "Q3", W7935&lt;=12, "Q4")</f>
        <v>Q3</v>
      </c>
      <c r="Y7935" s="4">
        <f t="shared" si="494"/>
        <v>50</v>
      </c>
      <c r="Z7935" t="str">
        <f t="shared" si="495"/>
        <v>August</v>
      </c>
    </row>
    <row r="7936" spans="1:26" x14ac:dyDescent="0.3">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c r="V7936">
        <f t="shared" si="492"/>
        <v>7</v>
      </c>
      <c r="W7936">
        <f t="shared" si="493"/>
        <v>8</v>
      </c>
      <c r="X7936" t="str" cm="1">
        <f t="array" ref="X7936">_xlfn.IFS(W7936&lt;=3, "Q1", W7936&lt;=6, "Q2", W7936&lt;=9, "Q3", W7936&lt;=12, "Q4")</f>
        <v>Q3</v>
      </c>
      <c r="Y7936" s="4">
        <f t="shared" si="494"/>
        <v>12.5</v>
      </c>
      <c r="Z7936" t="str">
        <f t="shared" si="495"/>
        <v>August</v>
      </c>
    </row>
    <row r="7937" spans="1:26" x14ac:dyDescent="0.3">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c r="V7937">
        <f t="shared" si="492"/>
        <v>7</v>
      </c>
      <c r="W7937">
        <f t="shared" si="493"/>
        <v>8</v>
      </c>
      <c r="X7937" t="str" cm="1">
        <f t="array" ref="X7937">_xlfn.IFS(W7937&lt;=3, "Q1", W7937&lt;=6, "Q2", W7937&lt;=9, "Q3", W7937&lt;=12, "Q4")</f>
        <v>Q3</v>
      </c>
      <c r="Y7937" s="4">
        <f t="shared" si="494"/>
        <v>44.999999999999993</v>
      </c>
      <c r="Z7937" t="str">
        <f t="shared" si="495"/>
        <v>August</v>
      </c>
    </row>
    <row r="7938" spans="1:26" x14ac:dyDescent="0.3">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c r="V7938">
        <f t="shared" si="492"/>
        <v>7</v>
      </c>
      <c r="W7938">
        <f t="shared" si="493"/>
        <v>8</v>
      </c>
      <c r="X7938" t="str" cm="1">
        <f t="array" ref="X7938">_xlfn.IFS(W7938&lt;=3, "Q1", W7938&lt;=6, "Q2", W7938&lt;=9, "Q3", W7938&lt;=12, "Q4")</f>
        <v>Q3</v>
      </c>
      <c r="Y7938" s="4">
        <f t="shared" si="494"/>
        <v>35</v>
      </c>
      <c r="Z7938" t="str">
        <f t="shared" si="495"/>
        <v>August</v>
      </c>
    </row>
    <row r="7939" spans="1:26" x14ac:dyDescent="0.3">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c r="V7939">
        <f t="shared" ref="V7939:V8002" si="496">D7939-C7939</f>
        <v>7</v>
      </c>
      <c r="W7939">
        <f t="shared" ref="W7939:W8002" si="497">MONTH(C7939)</f>
        <v>8</v>
      </c>
      <c r="X7939" t="str" cm="1">
        <f t="array" ref="X7939">_xlfn.IFS(W7939&lt;=3, "Q1", W7939&lt;=6, "Q2", W7939&lt;=9, "Q3", W7939&lt;=12, "Q4")</f>
        <v>Q3</v>
      </c>
      <c r="Y7939" s="4">
        <f t="shared" ref="Y7939:Y8002" si="498">(U7939/R7939)*100</f>
        <v>26</v>
      </c>
      <c r="Z7939" t="str">
        <f t="shared" ref="Z7939:Z8002" si="499">TEXT(C7939, "mmmm")</f>
        <v>August</v>
      </c>
    </row>
    <row r="7940" spans="1:26" x14ac:dyDescent="0.3">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c r="V7940">
        <f t="shared" si="496"/>
        <v>7</v>
      </c>
      <c r="W7940">
        <f t="shared" si="497"/>
        <v>8</v>
      </c>
      <c r="X7940" t="str" cm="1">
        <f t="array" ref="X7940">_xlfn.IFS(W7940&lt;=3, "Q1", W7940&lt;=6, "Q2", W7940&lt;=9, "Q3", W7940&lt;=12, "Q4")</f>
        <v>Q3</v>
      </c>
      <c r="Y7940" s="4">
        <f t="shared" si="498"/>
        <v>26</v>
      </c>
      <c r="Z7940" t="str">
        <f t="shared" si="499"/>
        <v>August</v>
      </c>
    </row>
    <row r="7941" spans="1:26" x14ac:dyDescent="0.3">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c r="V7941">
        <f t="shared" si="496"/>
        <v>7</v>
      </c>
      <c r="W7941">
        <f t="shared" si="497"/>
        <v>8</v>
      </c>
      <c r="X7941" t="str" cm="1">
        <f t="array" ref="X7941">_xlfn.IFS(W7941&lt;=3, "Q1", W7941&lt;=6, "Q2", W7941&lt;=9, "Q3", W7941&lt;=12, "Q4")</f>
        <v>Q3</v>
      </c>
      <c r="Y7941" s="4">
        <f t="shared" si="498"/>
        <v>35</v>
      </c>
      <c r="Z7941" t="str">
        <f t="shared" si="499"/>
        <v>August</v>
      </c>
    </row>
    <row r="7942" spans="1:26" x14ac:dyDescent="0.3">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c r="V7942">
        <f t="shared" si="496"/>
        <v>3</v>
      </c>
      <c r="W7942">
        <f t="shared" si="497"/>
        <v>12</v>
      </c>
      <c r="X7942" t="str" cm="1">
        <f t="array" ref="X7942">_xlfn.IFS(W7942&lt;=3, "Q1", W7942&lt;=6, "Q2", W7942&lt;=9, "Q3", W7942&lt;=12, "Q4")</f>
        <v>Q4</v>
      </c>
      <c r="Y7942" s="4">
        <f t="shared" si="498"/>
        <v>-11.249999999999998</v>
      </c>
      <c r="Z7942" t="str">
        <f t="shared" si="499"/>
        <v>December</v>
      </c>
    </row>
    <row r="7943" spans="1:26" x14ac:dyDescent="0.3">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c r="V7943">
        <f t="shared" si="496"/>
        <v>3</v>
      </c>
      <c r="W7943">
        <f t="shared" si="497"/>
        <v>12</v>
      </c>
      <c r="X7943" t="str" cm="1">
        <f t="array" ref="X7943">_xlfn.IFS(W7943&lt;=3, "Q1", W7943&lt;=6, "Q2", W7943&lt;=9, "Q3", W7943&lt;=12, "Q4")</f>
        <v>Q4</v>
      </c>
      <c r="Y7943" s="4">
        <f t="shared" si="498"/>
        <v>26</v>
      </c>
      <c r="Z7943" t="str">
        <f t="shared" si="499"/>
        <v>December</v>
      </c>
    </row>
    <row r="7944" spans="1:26" x14ac:dyDescent="0.3">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c r="V7944">
        <f t="shared" si="496"/>
        <v>7</v>
      </c>
      <c r="W7944">
        <f t="shared" si="497"/>
        <v>12</v>
      </c>
      <c r="X7944" t="str" cm="1">
        <f t="array" ref="X7944">_xlfn.IFS(W7944&lt;=3, "Q1", W7944&lt;=6, "Q2", W7944&lt;=9, "Q3", W7944&lt;=12, "Q4")</f>
        <v>Q4</v>
      </c>
      <c r="Y7944" s="4">
        <f t="shared" si="498"/>
        <v>-150</v>
      </c>
      <c r="Z7944" t="str">
        <f t="shared" si="499"/>
        <v>December</v>
      </c>
    </row>
    <row r="7945" spans="1:26" x14ac:dyDescent="0.3">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c r="V7945">
        <f t="shared" si="496"/>
        <v>7</v>
      </c>
      <c r="W7945">
        <f t="shared" si="497"/>
        <v>12</v>
      </c>
      <c r="X7945" t="str" cm="1">
        <f t="array" ref="X7945">_xlfn.IFS(W7945&lt;=3, "Q1", W7945&lt;=6, "Q2", W7945&lt;=9, "Q3", W7945&lt;=12, "Q4")</f>
        <v>Q4</v>
      </c>
      <c r="Y7945" s="4">
        <f t="shared" si="498"/>
        <v>11.25</v>
      </c>
      <c r="Z7945" t="str">
        <f t="shared" si="499"/>
        <v>December</v>
      </c>
    </row>
    <row r="7946" spans="1:26" x14ac:dyDescent="0.3">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c r="V7946">
        <f t="shared" si="496"/>
        <v>7</v>
      </c>
      <c r="W7946">
        <f t="shared" si="497"/>
        <v>12</v>
      </c>
      <c r="X7946" t="str" cm="1">
        <f t="array" ref="X7946">_xlfn.IFS(W7946&lt;=3, "Q1", W7946&lt;=6, "Q2", W7946&lt;=9, "Q3", W7946&lt;=12, "Q4")</f>
        <v>Q4</v>
      </c>
      <c r="Y7946" s="4">
        <f t="shared" si="498"/>
        <v>7.5</v>
      </c>
      <c r="Z7946" t="str">
        <f t="shared" si="499"/>
        <v>December</v>
      </c>
    </row>
    <row r="7947" spans="1:26" x14ac:dyDescent="0.3">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c r="V7947">
        <f t="shared" si="496"/>
        <v>7</v>
      </c>
      <c r="W7947">
        <f t="shared" si="497"/>
        <v>12</v>
      </c>
      <c r="X7947" t="str" cm="1">
        <f t="array" ref="X7947">_xlfn.IFS(W7947&lt;=3, "Q1", W7947&lt;=6, "Q2", W7947&lt;=9, "Q3", W7947&lt;=12, "Q4")</f>
        <v>Q4</v>
      </c>
      <c r="Y7947" s="4">
        <f t="shared" si="498"/>
        <v>-160</v>
      </c>
      <c r="Z7947" t="str">
        <f t="shared" si="499"/>
        <v>December</v>
      </c>
    </row>
    <row r="7948" spans="1:26" x14ac:dyDescent="0.3">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c r="V7948">
        <f t="shared" si="496"/>
        <v>7</v>
      </c>
      <c r="W7948">
        <f t="shared" si="497"/>
        <v>12</v>
      </c>
      <c r="X7948" t="str" cm="1">
        <f t="array" ref="X7948">_xlfn.IFS(W7948&lt;=3, "Q1", W7948&lt;=6, "Q2", W7948&lt;=9, "Q3", W7948&lt;=12, "Q4")</f>
        <v>Q4</v>
      </c>
      <c r="Y7948" s="4">
        <f t="shared" si="498"/>
        <v>-160</v>
      </c>
      <c r="Z7948" t="str">
        <f t="shared" si="499"/>
        <v>December</v>
      </c>
    </row>
    <row r="7949" spans="1:26" x14ac:dyDescent="0.3">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c r="V7949">
        <f t="shared" si="496"/>
        <v>4</v>
      </c>
      <c r="W7949">
        <f t="shared" si="497"/>
        <v>3</v>
      </c>
      <c r="X7949" t="str" cm="1">
        <f t="array" ref="X7949">_xlfn.IFS(W7949&lt;=3, "Q1", W7949&lt;=6, "Q2", W7949&lt;=9, "Q3", W7949&lt;=12, "Q4")</f>
        <v>Q1</v>
      </c>
      <c r="Y7949" s="4">
        <f t="shared" si="498"/>
        <v>-18.75</v>
      </c>
      <c r="Z7949" t="str">
        <f t="shared" si="499"/>
        <v>March</v>
      </c>
    </row>
    <row r="7950" spans="1:26" x14ac:dyDescent="0.3">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c r="V7950">
        <f t="shared" si="496"/>
        <v>4</v>
      </c>
      <c r="W7950">
        <f t="shared" si="497"/>
        <v>3</v>
      </c>
      <c r="X7950" t="str" cm="1">
        <f t="array" ref="X7950">_xlfn.IFS(W7950&lt;=3, "Q1", W7950&lt;=6, "Q2", W7950&lt;=9, "Q3", W7950&lt;=12, "Q4")</f>
        <v>Q1</v>
      </c>
      <c r="Y7950" s="4">
        <f t="shared" si="498"/>
        <v>0</v>
      </c>
      <c r="Z7950" t="str">
        <f t="shared" si="499"/>
        <v>March</v>
      </c>
    </row>
    <row r="7951" spans="1:26" x14ac:dyDescent="0.3">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c r="V7951">
        <f t="shared" si="496"/>
        <v>4</v>
      </c>
      <c r="W7951">
        <f t="shared" si="497"/>
        <v>3</v>
      </c>
      <c r="X7951" t="str" cm="1">
        <f t="array" ref="X7951">_xlfn.IFS(W7951&lt;=3, "Q1", W7951&lt;=6, "Q2", W7951&lt;=9, "Q3", W7951&lt;=12, "Q4")</f>
        <v>Q1</v>
      </c>
      <c r="Y7951" s="4">
        <f t="shared" si="498"/>
        <v>-55.000000000000007</v>
      </c>
      <c r="Z7951" t="str">
        <f t="shared" si="499"/>
        <v>March</v>
      </c>
    </row>
    <row r="7952" spans="1:26" x14ac:dyDescent="0.3">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c r="V7952">
        <f t="shared" si="496"/>
        <v>4</v>
      </c>
      <c r="W7952">
        <f t="shared" si="497"/>
        <v>3</v>
      </c>
      <c r="X7952" t="str" cm="1">
        <f t="array" ref="X7952">_xlfn.IFS(W7952&lt;=3, "Q1", W7952&lt;=6, "Q2", W7952&lt;=9, "Q3", W7952&lt;=12, "Q4")</f>
        <v>Q1</v>
      </c>
      <c r="Y7952" s="4">
        <f t="shared" si="498"/>
        <v>-17.5</v>
      </c>
      <c r="Z7952" t="str">
        <f t="shared" si="499"/>
        <v>March</v>
      </c>
    </row>
    <row r="7953" spans="1:26" x14ac:dyDescent="0.3">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c r="V7953">
        <f t="shared" si="496"/>
        <v>5</v>
      </c>
      <c r="W7953">
        <f t="shared" si="497"/>
        <v>11</v>
      </c>
      <c r="X7953" t="str" cm="1">
        <f t="array" ref="X7953">_xlfn.IFS(W7953&lt;=3, "Q1", W7953&lt;=6, "Q2", W7953&lt;=9, "Q3", W7953&lt;=12, "Q4")</f>
        <v>Q4</v>
      </c>
      <c r="Y7953" s="4">
        <f t="shared" si="498"/>
        <v>37.500000000000007</v>
      </c>
      <c r="Z7953" t="str">
        <f t="shared" si="499"/>
        <v>November</v>
      </c>
    </row>
    <row r="7954" spans="1:26" x14ac:dyDescent="0.3">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c r="V7954">
        <f t="shared" si="496"/>
        <v>5</v>
      </c>
      <c r="W7954">
        <f t="shared" si="497"/>
        <v>11</v>
      </c>
      <c r="X7954" t="str" cm="1">
        <f t="array" ref="X7954">_xlfn.IFS(W7954&lt;=3, "Q1", W7954&lt;=6, "Q2", W7954&lt;=9, "Q3", W7954&lt;=12, "Q4")</f>
        <v>Q4</v>
      </c>
      <c r="Y7954" s="4">
        <f t="shared" si="498"/>
        <v>29.000000000000004</v>
      </c>
      <c r="Z7954" t="str">
        <f t="shared" si="499"/>
        <v>November</v>
      </c>
    </row>
    <row r="7955" spans="1:26" x14ac:dyDescent="0.3">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c r="V7955">
        <f t="shared" si="496"/>
        <v>5</v>
      </c>
      <c r="W7955">
        <f t="shared" si="497"/>
        <v>4</v>
      </c>
      <c r="X7955" t="str" cm="1">
        <f t="array" ref="X7955">_xlfn.IFS(W7955&lt;=3, "Q1", W7955&lt;=6, "Q2", W7955&lt;=9, "Q3", W7955&lt;=12, "Q4")</f>
        <v>Q2</v>
      </c>
      <c r="Y7955" s="4">
        <f t="shared" si="498"/>
        <v>4</v>
      </c>
      <c r="Z7955" t="str">
        <f t="shared" si="499"/>
        <v>April</v>
      </c>
    </row>
    <row r="7956" spans="1:26" x14ac:dyDescent="0.3">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c r="V7956">
        <f t="shared" si="496"/>
        <v>5</v>
      </c>
      <c r="W7956">
        <f t="shared" si="497"/>
        <v>4</v>
      </c>
      <c r="X7956" t="str" cm="1">
        <f t="array" ref="X7956">_xlfn.IFS(W7956&lt;=3, "Q1", W7956&lt;=6, "Q2", W7956&lt;=9, "Q3", W7956&lt;=12, "Q4")</f>
        <v>Q2</v>
      </c>
      <c r="Y7956" s="4">
        <f t="shared" si="498"/>
        <v>48.999999999999993</v>
      </c>
      <c r="Z7956" t="str">
        <f t="shared" si="499"/>
        <v>April</v>
      </c>
    </row>
    <row r="7957" spans="1:26" x14ac:dyDescent="0.3">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c r="V7957">
        <f t="shared" si="496"/>
        <v>5</v>
      </c>
      <c r="W7957">
        <f t="shared" si="497"/>
        <v>10</v>
      </c>
      <c r="X7957" t="str" cm="1">
        <f t="array" ref="X7957">_xlfn.IFS(W7957&lt;=3, "Q1", W7957&lt;=6, "Q2", W7957&lt;=9, "Q3", W7957&lt;=12, "Q4")</f>
        <v>Q4</v>
      </c>
      <c r="Y7957" s="4">
        <f t="shared" si="498"/>
        <v>-13.749999999999998</v>
      </c>
      <c r="Z7957" t="str">
        <f t="shared" si="499"/>
        <v>October</v>
      </c>
    </row>
    <row r="7958" spans="1:26" x14ac:dyDescent="0.3">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c r="V7958">
        <f t="shared" si="496"/>
        <v>5</v>
      </c>
      <c r="W7958">
        <f t="shared" si="497"/>
        <v>10</v>
      </c>
      <c r="X7958" t="str" cm="1">
        <f t="array" ref="X7958">_xlfn.IFS(W7958&lt;=3, "Q1", W7958&lt;=6, "Q2", W7958&lt;=9, "Q3", W7958&lt;=12, "Q4")</f>
        <v>Q4</v>
      </c>
      <c r="Y7958" s="4">
        <f t="shared" si="498"/>
        <v>46</v>
      </c>
      <c r="Z7958" t="str">
        <f t="shared" si="499"/>
        <v>October</v>
      </c>
    </row>
    <row r="7959" spans="1:26" x14ac:dyDescent="0.3">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c r="V7959">
        <f t="shared" si="496"/>
        <v>5</v>
      </c>
      <c r="W7959">
        <f t="shared" si="497"/>
        <v>10</v>
      </c>
      <c r="X7959" t="str" cm="1">
        <f t="array" ref="X7959">_xlfn.IFS(W7959&lt;=3, "Q1", W7959&lt;=6, "Q2", W7959&lt;=9, "Q3", W7959&lt;=12, "Q4")</f>
        <v>Q4</v>
      </c>
      <c r="Y7959" s="4">
        <f t="shared" si="498"/>
        <v>25.999999999999996</v>
      </c>
      <c r="Z7959" t="str">
        <f t="shared" si="499"/>
        <v>October</v>
      </c>
    </row>
    <row r="7960" spans="1:26" x14ac:dyDescent="0.3">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c r="V7960">
        <f t="shared" si="496"/>
        <v>5</v>
      </c>
      <c r="W7960">
        <f t="shared" si="497"/>
        <v>10</v>
      </c>
      <c r="X7960" t="str" cm="1">
        <f t="array" ref="X7960">_xlfn.IFS(W7960&lt;=3, "Q1", W7960&lt;=6, "Q2", W7960&lt;=9, "Q3", W7960&lt;=12, "Q4")</f>
        <v>Q4</v>
      </c>
      <c r="Y7960" s="4">
        <f t="shared" si="498"/>
        <v>36.999999999999993</v>
      </c>
      <c r="Z7960" t="str">
        <f t="shared" si="499"/>
        <v>October</v>
      </c>
    </row>
    <row r="7961" spans="1:26" x14ac:dyDescent="0.3">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c r="V7961">
        <f t="shared" si="496"/>
        <v>5</v>
      </c>
      <c r="W7961">
        <f t="shared" si="497"/>
        <v>10</v>
      </c>
      <c r="X7961" t="str" cm="1">
        <f t="array" ref="X7961">_xlfn.IFS(W7961&lt;=3, "Q1", W7961&lt;=6, "Q2", W7961&lt;=9, "Q3", W7961&lt;=12, "Q4")</f>
        <v>Q4</v>
      </c>
      <c r="Y7961" s="4">
        <f t="shared" si="498"/>
        <v>2.5</v>
      </c>
      <c r="Z7961" t="str">
        <f t="shared" si="499"/>
        <v>October</v>
      </c>
    </row>
    <row r="7962" spans="1:26" x14ac:dyDescent="0.3">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c r="V7962">
        <f t="shared" si="496"/>
        <v>5</v>
      </c>
      <c r="W7962">
        <f t="shared" si="497"/>
        <v>10</v>
      </c>
      <c r="X7962" t="str" cm="1">
        <f t="array" ref="X7962">_xlfn.IFS(W7962&lt;=3, "Q1", W7962&lt;=6, "Q2", W7962&lt;=9, "Q3", W7962&lt;=12, "Q4")</f>
        <v>Q4</v>
      </c>
      <c r="Y7962" s="4">
        <f t="shared" si="498"/>
        <v>33.75</v>
      </c>
      <c r="Z7962" t="str">
        <f t="shared" si="499"/>
        <v>October</v>
      </c>
    </row>
    <row r="7963" spans="1:26" x14ac:dyDescent="0.3">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c r="V7963">
        <f t="shared" si="496"/>
        <v>5</v>
      </c>
      <c r="W7963">
        <f t="shared" si="497"/>
        <v>11</v>
      </c>
      <c r="X7963" t="str" cm="1">
        <f t="array" ref="X7963">_xlfn.IFS(W7963&lt;=3, "Q1", W7963&lt;=6, "Q2", W7963&lt;=9, "Q3", W7963&lt;=12, "Q4")</f>
        <v>Q4</v>
      </c>
      <c r="Y7963" s="4">
        <f t="shared" si="498"/>
        <v>-23.75</v>
      </c>
      <c r="Z7963" t="str">
        <f t="shared" si="499"/>
        <v>November</v>
      </c>
    </row>
    <row r="7964" spans="1:26" x14ac:dyDescent="0.3">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c r="V7964">
        <f t="shared" si="496"/>
        <v>5</v>
      </c>
      <c r="W7964">
        <f t="shared" si="497"/>
        <v>11</v>
      </c>
      <c r="X7964" t="str" cm="1">
        <f t="array" ref="X7964">_xlfn.IFS(W7964&lt;=3, "Q1", W7964&lt;=6, "Q2", W7964&lt;=9, "Q3", W7964&lt;=12, "Q4")</f>
        <v>Q4</v>
      </c>
      <c r="Y7964" s="4">
        <f t="shared" si="498"/>
        <v>-80</v>
      </c>
      <c r="Z7964" t="str">
        <f t="shared" si="499"/>
        <v>November</v>
      </c>
    </row>
    <row r="7965" spans="1:26" x14ac:dyDescent="0.3">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c r="V7965">
        <f t="shared" si="496"/>
        <v>5</v>
      </c>
      <c r="W7965">
        <f t="shared" si="497"/>
        <v>11</v>
      </c>
      <c r="X7965" t="str" cm="1">
        <f t="array" ref="X7965">_xlfn.IFS(W7965&lt;=3, "Q1", W7965&lt;=6, "Q2", W7965&lt;=9, "Q3", W7965&lt;=12, "Q4")</f>
        <v>Q4</v>
      </c>
      <c r="Y7965" s="4">
        <f t="shared" si="498"/>
        <v>12.5</v>
      </c>
      <c r="Z7965" t="str">
        <f t="shared" si="499"/>
        <v>November</v>
      </c>
    </row>
    <row r="7966" spans="1:26" x14ac:dyDescent="0.3">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c r="V7966">
        <f t="shared" si="496"/>
        <v>5</v>
      </c>
      <c r="W7966">
        <f t="shared" si="497"/>
        <v>11</v>
      </c>
      <c r="X7966" t="str" cm="1">
        <f t="array" ref="X7966">_xlfn.IFS(W7966&lt;=3, "Q1", W7966&lt;=6, "Q2", W7966&lt;=9, "Q3", W7966&lt;=12, "Q4")</f>
        <v>Q4</v>
      </c>
      <c r="Y7966" s="4">
        <f t="shared" si="498"/>
        <v>35</v>
      </c>
      <c r="Z7966" t="str">
        <f t="shared" si="499"/>
        <v>November</v>
      </c>
    </row>
    <row r="7967" spans="1:26" x14ac:dyDescent="0.3">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c r="V7967">
        <f t="shared" si="496"/>
        <v>5</v>
      </c>
      <c r="W7967">
        <f t="shared" si="497"/>
        <v>11</v>
      </c>
      <c r="X7967" t="str" cm="1">
        <f t="array" ref="X7967">_xlfn.IFS(W7967&lt;=3, "Q1", W7967&lt;=6, "Q2", W7967&lt;=9, "Q3", W7967&lt;=12, "Q4")</f>
        <v>Q4</v>
      </c>
      <c r="Y7967" s="4">
        <f t="shared" si="498"/>
        <v>35</v>
      </c>
      <c r="Z7967" t="str">
        <f t="shared" si="499"/>
        <v>November</v>
      </c>
    </row>
    <row r="7968" spans="1:26" x14ac:dyDescent="0.3">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c r="V7968">
        <f t="shared" si="496"/>
        <v>7</v>
      </c>
      <c r="W7968">
        <f t="shared" si="497"/>
        <v>3</v>
      </c>
      <c r="X7968" t="str" cm="1">
        <f t="array" ref="X7968">_xlfn.IFS(W7968&lt;=3, "Q1", W7968&lt;=6, "Q2", W7968&lt;=9, "Q3", W7968&lt;=12, "Q4")</f>
        <v>Q1</v>
      </c>
      <c r="Y7968" s="4">
        <f t="shared" si="498"/>
        <v>50</v>
      </c>
      <c r="Z7968" t="str">
        <f t="shared" si="499"/>
        <v>March</v>
      </c>
    </row>
    <row r="7969" spans="1:26" x14ac:dyDescent="0.3">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c r="V7969">
        <f t="shared" si="496"/>
        <v>2</v>
      </c>
      <c r="W7969">
        <f t="shared" si="497"/>
        <v>10</v>
      </c>
      <c r="X7969" t="str" cm="1">
        <f t="array" ref="X7969">_xlfn.IFS(W7969&lt;=3, "Q1", W7969&lt;=6, "Q2", W7969&lt;=9, "Q3", W7969&lt;=12, "Q4")</f>
        <v>Q4</v>
      </c>
      <c r="Y7969" s="4">
        <f t="shared" si="498"/>
        <v>-210</v>
      </c>
      <c r="Z7969" t="str">
        <f t="shared" si="499"/>
        <v>October</v>
      </c>
    </row>
    <row r="7970" spans="1:26" x14ac:dyDescent="0.3">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c r="V7970">
        <f t="shared" si="496"/>
        <v>2</v>
      </c>
      <c r="W7970">
        <f t="shared" si="497"/>
        <v>10</v>
      </c>
      <c r="X7970" t="str" cm="1">
        <f t="array" ref="X7970">_xlfn.IFS(W7970&lt;=3, "Q1", W7970&lt;=6, "Q2", W7970&lt;=9, "Q3", W7970&lt;=12, "Q4")</f>
        <v>Q4</v>
      </c>
      <c r="Y7970" s="4">
        <f t="shared" si="498"/>
        <v>-18.749999999999996</v>
      </c>
      <c r="Z7970" t="str">
        <f t="shared" si="499"/>
        <v>October</v>
      </c>
    </row>
    <row r="7971" spans="1:26" x14ac:dyDescent="0.3">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c r="V7971">
        <f t="shared" si="496"/>
        <v>2</v>
      </c>
      <c r="W7971">
        <f t="shared" si="497"/>
        <v>10</v>
      </c>
      <c r="X7971" t="str" cm="1">
        <f t="array" ref="X7971">_xlfn.IFS(W7971&lt;=3, "Q1", W7971&lt;=6, "Q2", W7971&lt;=9, "Q3", W7971&lt;=12, "Q4")</f>
        <v>Q4</v>
      </c>
      <c r="Y7971" s="4">
        <f t="shared" si="498"/>
        <v>11.25</v>
      </c>
      <c r="Z7971" t="str">
        <f t="shared" si="499"/>
        <v>October</v>
      </c>
    </row>
    <row r="7972" spans="1:26" x14ac:dyDescent="0.3">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c r="V7972">
        <f t="shared" si="496"/>
        <v>4</v>
      </c>
      <c r="W7972">
        <f t="shared" si="497"/>
        <v>8</v>
      </c>
      <c r="X7972" t="str" cm="1">
        <f t="array" ref="X7972">_xlfn.IFS(W7972&lt;=3, "Q1", W7972&lt;=6, "Q2", W7972&lt;=9, "Q3", W7972&lt;=12, "Q4")</f>
        <v>Q3</v>
      </c>
      <c r="Y7972" s="4">
        <f t="shared" si="498"/>
        <v>-21.666666666666664</v>
      </c>
      <c r="Z7972" t="str">
        <f t="shared" si="499"/>
        <v>August</v>
      </c>
    </row>
    <row r="7973" spans="1:26" x14ac:dyDescent="0.3">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c r="V7973">
        <f t="shared" si="496"/>
        <v>4</v>
      </c>
      <c r="W7973">
        <f t="shared" si="497"/>
        <v>8</v>
      </c>
      <c r="X7973" t="str" cm="1">
        <f t="array" ref="X7973">_xlfn.IFS(W7973&lt;=3, "Q1", W7973&lt;=6, "Q2", W7973&lt;=9, "Q3", W7973&lt;=12, "Q4")</f>
        <v>Q3</v>
      </c>
      <c r="Y7973" s="4">
        <f t="shared" si="498"/>
        <v>-17.5</v>
      </c>
      <c r="Z7973" t="str">
        <f t="shared" si="499"/>
        <v>August</v>
      </c>
    </row>
    <row r="7974" spans="1:26" x14ac:dyDescent="0.3">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c r="V7974">
        <f t="shared" si="496"/>
        <v>4</v>
      </c>
      <c r="W7974">
        <f t="shared" si="497"/>
        <v>8</v>
      </c>
      <c r="X7974" t="str" cm="1">
        <f t="array" ref="X7974">_xlfn.IFS(W7974&lt;=3, "Q1", W7974&lt;=6, "Q2", W7974&lt;=9, "Q3", W7974&lt;=12, "Q4")</f>
        <v>Q3</v>
      </c>
      <c r="Y7974" s="4">
        <f t="shared" si="498"/>
        <v>35</v>
      </c>
      <c r="Z7974" t="str">
        <f t="shared" si="499"/>
        <v>August</v>
      </c>
    </row>
    <row r="7975" spans="1:26" x14ac:dyDescent="0.3">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c r="V7975">
        <f t="shared" si="496"/>
        <v>4</v>
      </c>
      <c r="W7975">
        <f t="shared" si="497"/>
        <v>8</v>
      </c>
      <c r="X7975" t="str" cm="1">
        <f t="array" ref="X7975">_xlfn.IFS(W7975&lt;=3, "Q1", W7975&lt;=6, "Q2", W7975&lt;=9, "Q3", W7975&lt;=12, "Q4")</f>
        <v>Q3</v>
      </c>
      <c r="Y7975" s="4">
        <f t="shared" si="498"/>
        <v>-70</v>
      </c>
      <c r="Z7975" t="str">
        <f t="shared" si="499"/>
        <v>August</v>
      </c>
    </row>
    <row r="7976" spans="1:26" x14ac:dyDescent="0.3">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c r="V7976">
        <f t="shared" si="496"/>
        <v>4</v>
      </c>
      <c r="W7976">
        <f t="shared" si="497"/>
        <v>8</v>
      </c>
      <c r="X7976" t="str" cm="1">
        <f t="array" ref="X7976">_xlfn.IFS(W7976&lt;=3, "Q1", W7976&lt;=6, "Q2", W7976&lt;=9, "Q3", W7976&lt;=12, "Q4")</f>
        <v>Q3</v>
      </c>
      <c r="Y7976" s="4">
        <f t="shared" si="498"/>
        <v>0</v>
      </c>
      <c r="Z7976" t="str">
        <f t="shared" si="499"/>
        <v>August</v>
      </c>
    </row>
    <row r="7977" spans="1:26" x14ac:dyDescent="0.3">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c r="V7977">
        <f t="shared" si="496"/>
        <v>4</v>
      </c>
      <c r="W7977">
        <f t="shared" si="497"/>
        <v>8</v>
      </c>
      <c r="X7977" t="str" cm="1">
        <f t="array" ref="X7977">_xlfn.IFS(W7977&lt;=3, "Q1", W7977&lt;=6, "Q2", W7977&lt;=9, "Q3", W7977&lt;=12, "Q4")</f>
        <v>Q3</v>
      </c>
      <c r="Y7977" s="4">
        <f t="shared" si="498"/>
        <v>-73.333333333333329</v>
      </c>
      <c r="Z7977" t="str">
        <f t="shared" si="499"/>
        <v>August</v>
      </c>
    </row>
    <row r="7978" spans="1:26" x14ac:dyDescent="0.3">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c r="V7978">
        <f t="shared" si="496"/>
        <v>4</v>
      </c>
      <c r="W7978">
        <f t="shared" si="497"/>
        <v>8</v>
      </c>
      <c r="X7978" t="str" cm="1">
        <f t="array" ref="X7978">_xlfn.IFS(W7978&lt;=3, "Q1", W7978&lt;=6, "Q2", W7978&lt;=9, "Q3", W7978&lt;=12, "Q4")</f>
        <v>Q3</v>
      </c>
      <c r="Y7978" s="4">
        <f t="shared" si="498"/>
        <v>31.25</v>
      </c>
      <c r="Z7978" t="str">
        <f t="shared" si="499"/>
        <v>August</v>
      </c>
    </row>
    <row r="7979" spans="1:26" x14ac:dyDescent="0.3">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c r="V7979">
        <f t="shared" si="496"/>
        <v>5</v>
      </c>
      <c r="W7979">
        <f t="shared" si="497"/>
        <v>5</v>
      </c>
      <c r="X7979" t="str" cm="1">
        <f t="array" ref="X7979">_xlfn.IFS(W7979&lt;=3, "Q1", W7979&lt;=6, "Q2", W7979&lt;=9, "Q3", W7979&lt;=12, "Q4")</f>
        <v>Q2</v>
      </c>
      <c r="Y7979" s="4">
        <f t="shared" si="498"/>
        <v>30</v>
      </c>
      <c r="Z7979" t="str">
        <f t="shared" si="499"/>
        <v>May</v>
      </c>
    </row>
    <row r="7980" spans="1:26" x14ac:dyDescent="0.3">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c r="V7980">
        <f t="shared" si="496"/>
        <v>5</v>
      </c>
      <c r="W7980">
        <f t="shared" si="497"/>
        <v>5</v>
      </c>
      <c r="X7980" t="str" cm="1">
        <f t="array" ref="X7980">_xlfn.IFS(W7980&lt;=3, "Q1", W7980&lt;=6, "Q2", W7980&lt;=9, "Q3", W7980&lt;=12, "Q4")</f>
        <v>Q2</v>
      </c>
      <c r="Y7980" s="4">
        <f t="shared" si="498"/>
        <v>28.999999999999996</v>
      </c>
      <c r="Z7980" t="str">
        <f t="shared" si="499"/>
        <v>May</v>
      </c>
    </row>
    <row r="7981" spans="1:26" x14ac:dyDescent="0.3">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c r="V7981">
        <f t="shared" si="496"/>
        <v>4</v>
      </c>
      <c r="W7981">
        <f t="shared" si="497"/>
        <v>8</v>
      </c>
      <c r="X7981" t="str" cm="1">
        <f t="array" ref="X7981">_xlfn.IFS(W7981&lt;=3, "Q1", W7981&lt;=6, "Q2", W7981&lt;=9, "Q3", W7981&lt;=12, "Q4")</f>
        <v>Q3</v>
      </c>
      <c r="Y7981" s="4">
        <f t="shared" si="498"/>
        <v>32.5</v>
      </c>
      <c r="Z7981" t="str">
        <f t="shared" si="499"/>
        <v>August</v>
      </c>
    </row>
    <row r="7982" spans="1:26" x14ac:dyDescent="0.3">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c r="V7982">
        <f t="shared" si="496"/>
        <v>4</v>
      </c>
      <c r="W7982">
        <f t="shared" si="497"/>
        <v>1</v>
      </c>
      <c r="X7982" t="str" cm="1">
        <f t="array" ref="X7982">_xlfn.IFS(W7982&lt;=3, "Q1", W7982&lt;=6, "Q2", W7982&lt;=9, "Q3", W7982&lt;=12, "Q4")</f>
        <v>Q1</v>
      </c>
      <c r="Y7982" s="4">
        <f t="shared" si="498"/>
        <v>33.75</v>
      </c>
      <c r="Z7982" t="str">
        <f t="shared" si="499"/>
        <v>January</v>
      </c>
    </row>
    <row r="7983" spans="1:26" x14ac:dyDescent="0.3">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c r="V7983">
        <f t="shared" si="496"/>
        <v>3</v>
      </c>
      <c r="W7983">
        <f t="shared" si="497"/>
        <v>9</v>
      </c>
      <c r="X7983" t="str" cm="1">
        <f t="array" ref="X7983">_xlfn.IFS(W7983&lt;=3, "Q1", W7983&lt;=6, "Q2", W7983&lt;=9, "Q3", W7983&lt;=12, "Q4")</f>
        <v>Q3</v>
      </c>
      <c r="Y7983" s="4">
        <f t="shared" si="498"/>
        <v>27</v>
      </c>
      <c r="Z7983" t="str">
        <f t="shared" si="499"/>
        <v>September</v>
      </c>
    </row>
    <row r="7984" spans="1:26" x14ac:dyDescent="0.3">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c r="V7984">
        <f t="shared" si="496"/>
        <v>3</v>
      </c>
      <c r="W7984">
        <f t="shared" si="497"/>
        <v>9</v>
      </c>
      <c r="X7984" t="str" cm="1">
        <f t="array" ref="X7984">_xlfn.IFS(W7984&lt;=3, "Q1", W7984&lt;=6, "Q2", W7984&lt;=9, "Q3", W7984&lt;=12, "Q4")</f>
        <v>Q3</v>
      </c>
      <c r="Y7984" s="4">
        <f t="shared" si="498"/>
        <v>30</v>
      </c>
      <c r="Z7984" t="str">
        <f t="shared" si="499"/>
        <v>September</v>
      </c>
    </row>
    <row r="7985" spans="1:26" x14ac:dyDescent="0.3">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c r="V7985">
        <f t="shared" si="496"/>
        <v>3</v>
      </c>
      <c r="W7985">
        <f t="shared" si="497"/>
        <v>1</v>
      </c>
      <c r="X7985" t="str" cm="1">
        <f t="array" ref="X7985">_xlfn.IFS(W7985&lt;=3, "Q1", W7985&lt;=6, "Q2", W7985&lt;=9, "Q3", W7985&lt;=12, "Q4")</f>
        <v>Q1</v>
      </c>
      <c r="Y7985" s="4">
        <f t="shared" si="498"/>
        <v>32.5</v>
      </c>
      <c r="Z7985" t="str">
        <f t="shared" si="499"/>
        <v>January</v>
      </c>
    </row>
    <row r="7986" spans="1:26" x14ac:dyDescent="0.3">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c r="V7986">
        <f t="shared" si="496"/>
        <v>3</v>
      </c>
      <c r="W7986">
        <f t="shared" si="497"/>
        <v>1</v>
      </c>
      <c r="X7986" t="str" cm="1">
        <f t="array" ref="X7986">_xlfn.IFS(W7986&lt;=3, "Q1", W7986&lt;=6, "Q2", W7986&lt;=9, "Q3", W7986&lt;=12, "Q4")</f>
        <v>Q1</v>
      </c>
      <c r="Y7986" s="4">
        <f t="shared" si="498"/>
        <v>11.25</v>
      </c>
      <c r="Z7986" t="str">
        <f t="shared" si="499"/>
        <v>January</v>
      </c>
    </row>
    <row r="7987" spans="1:26" x14ac:dyDescent="0.3">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c r="V7987">
        <f t="shared" si="496"/>
        <v>3</v>
      </c>
      <c r="W7987">
        <f t="shared" si="497"/>
        <v>4</v>
      </c>
      <c r="X7987" t="str" cm="1">
        <f t="array" ref="X7987">_xlfn.IFS(W7987&lt;=3, "Q1", W7987&lt;=6, "Q2", W7987&lt;=9, "Q3", W7987&lt;=12, "Q4")</f>
        <v>Q2</v>
      </c>
      <c r="Y7987" s="4">
        <f t="shared" si="498"/>
        <v>33.75</v>
      </c>
      <c r="Z7987" t="str">
        <f t="shared" si="499"/>
        <v>April</v>
      </c>
    </row>
    <row r="7988" spans="1:26" x14ac:dyDescent="0.3">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c r="V7988">
        <f t="shared" si="496"/>
        <v>3</v>
      </c>
      <c r="W7988">
        <f t="shared" si="497"/>
        <v>7</v>
      </c>
      <c r="X7988" t="str" cm="1">
        <f t="array" ref="X7988">_xlfn.IFS(W7988&lt;=3, "Q1", W7988&lt;=6, "Q2", W7988&lt;=9, "Q3", W7988&lt;=12, "Q4")</f>
        <v>Q3</v>
      </c>
      <c r="Y7988" s="4">
        <f t="shared" si="498"/>
        <v>48</v>
      </c>
      <c r="Z7988" t="str">
        <f t="shared" si="499"/>
        <v>July</v>
      </c>
    </row>
    <row r="7989" spans="1:26" x14ac:dyDescent="0.3">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c r="V7989">
        <f t="shared" si="496"/>
        <v>6</v>
      </c>
      <c r="W7989">
        <f t="shared" si="497"/>
        <v>8</v>
      </c>
      <c r="X7989" t="str" cm="1">
        <f t="array" ref="X7989">_xlfn.IFS(W7989&lt;=3, "Q1", W7989&lt;=6, "Q2", W7989&lt;=9, "Q3", W7989&lt;=12, "Q4")</f>
        <v>Q3</v>
      </c>
      <c r="Y7989" s="4">
        <f t="shared" si="498"/>
        <v>46</v>
      </c>
      <c r="Z7989" t="str">
        <f t="shared" si="499"/>
        <v>August</v>
      </c>
    </row>
    <row r="7990" spans="1:26" x14ac:dyDescent="0.3">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c r="V7990">
        <f t="shared" si="496"/>
        <v>6</v>
      </c>
      <c r="W7990">
        <f t="shared" si="497"/>
        <v>8</v>
      </c>
      <c r="X7990" t="str" cm="1">
        <f t="array" ref="X7990">_xlfn.IFS(W7990&lt;=3, "Q1", W7990&lt;=6, "Q2", W7990&lt;=9, "Q3", W7990&lt;=12, "Q4")</f>
        <v>Q3</v>
      </c>
      <c r="Y7990" s="4">
        <f t="shared" si="498"/>
        <v>47</v>
      </c>
      <c r="Z7990" t="str">
        <f t="shared" si="499"/>
        <v>August</v>
      </c>
    </row>
    <row r="7991" spans="1:26" x14ac:dyDescent="0.3">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c r="V7991">
        <f t="shared" si="496"/>
        <v>6</v>
      </c>
      <c r="W7991">
        <f t="shared" si="497"/>
        <v>8</v>
      </c>
      <c r="X7991" t="str" cm="1">
        <f t="array" ref="X7991">_xlfn.IFS(W7991&lt;=3, "Q1", W7991&lt;=6, "Q2", W7991&lt;=9, "Q3", W7991&lt;=12, "Q4")</f>
        <v>Q3</v>
      </c>
      <c r="Y7991" s="4">
        <f t="shared" si="498"/>
        <v>28.000000000000004</v>
      </c>
      <c r="Z7991" t="str">
        <f t="shared" si="499"/>
        <v>August</v>
      </c>
    </row>
    <row r="7992" spans="1:26" x14ac:dyDescent="0.3">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c r="V7992">
        <f t="shared" si="496"/>
        <v>6</v>
      </c>
      <c r="W7992">
        <f t="shared" si="497"/>
        <v>8</v>
      </c>
      <c r="X7992" t="str" cm="1">
        <f t="array" ref="X7992">_xlfn.IFS(W7992&lt;=3, "Q1", W7992&lt;=6, "Q2", W7992&lt;=9, "Q3", W7992&lt;=12, "Q4")</f>
        <v>Q3</v>
      </c>
      <c r="Y7992" s="4">
        <f t="shared" si="498"/>
        <v>45</v>
      </c>
      <c r="Z7992" t="str">
        <f t="shared" si="499"/>
        <v>August</v>
      </c>
    </row>
    <row r="7993" spans="1:26" x14ac:dyDescent="0.3">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c r="V7993">
        <f t="shared" si="496"/>
        <v>3</v>
      </c>
      <c r="W7993">
        <f t="shared" si="497"/>
        <v>6</v>
      </c>
      <c r="X7993" t="str" cm="1">
        <f t="array" ref="X7993">_xlfn.IFS(W7993&lt;=3, "Q1", W7993&lt;=6, "Q2", W7993&lt;=9, "Q3", W7993&lt;=12, "Q4")</f>
        <v>Q2</v>
      </c>
      <c r="Y7993" s="4">
        <f t="shared" si="498"/>
        <v>-66.666666666666657</v>
      </c>
      <c r="Z7993" t="str">
        <f t="shared" si="499"/>
        <v>June</v>
      </c>
    </row>
    <row r="7994" spans="1:26" x14ac:dyDescent="0.3">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c r="V7994">
        <f t="shared" si="496"/>
        <v>3</v>
      </c>
      <c r="W7994">
        <f t="shared" si="497"/>
        <v>6</v>
      </c>
      <c r="X7994" t="str" cm="1">
        <f t="array" ref="X7994">_xlfn.IFS(W7994&lt;=3, "Q1", W7994&lt;=6, "Q2", W7994&lt;=9, "Q3", W7994&lt;=12, "Q4")</f>
        <v>Q2</v>
      </c>
      <c r="Y7994" s="4">
        <f t="shared" si="498"/>
        <v>12.5</v>
      </c>
      <c r="Z7994" t="str">
        <f t="shared" si="499"/>
        <v>June</v>
      </c>
    </row>
    <row r="7995" spans="1:26" x14ac:dyDescent="0.3">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c r="V7995">
        <f t="shared" si="496"/>
        <v>3</v>
      </c>
      <c r="W7995">
        <f t="shared" si="497"/>
        <v>11</v>
      </c>
      <c r="X7995" t="str" cm="1">
        <f t="array" ref="X7995">_xlfn.IFS(W7995&lt;=3, "Q1", W7995&lt;=6, "Q2", W7995&lt;=9, "Q3", W7995&lt;=12, "Q4")</f>
        <v>Q4</v>
      </c>
      <c r="Y7995" s="4">
        <f t="shared" si="498"/>
        <v>-70</v>
      </c>
      <c r="Z7995" t="str">
        <f t="shared" si="499"/>
        <v>November</v>
      </c>
    </row>
    <row r="7996" spans="1:26" x14ac:dyDescent="0.3">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c r="V7996">
        <f t="shared" si="496"/>
        <v>3</v>
      </c>
      <c r="W7996">
        <f t="shared" si="497"/>
        <v>11</v>
      </c>
      <c r="X7996" t="str" cm="1">
        <f t="array" ref="X7996">_xlfn.IFS(W7996&lt;=3, "Q1", W7996&lt;=6, "Q2", W7996&lt;=9, "Q3", W7996&lt;=12, "Q4")</f>
        <v>Q4</v>
      </c>
      <c r="Y7996" s="4">
        <f t="shared" si="498"/>
        <v>-170</v>
      </c>
      <c r="Z7996" t="str">
        <f t="shared" si="499"/>
        <v>November</v>
      </c>
    </row>
    <row r="7997" spans="1:26" x14ac:dyDescent="0.3">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c r="V7997">
        <f t="shared" si="496"/>
        <v>3</v>
      </c>
      <c r="W7997">
        <f t="shared" si="497"/>
        <v>11</v>
      </c>
      <c r="X7997" t="str" cm="1">
        <f t="array" ref="X7997">_xlfn.IFS(W7997&lt;=3, "Q1", W7997&lt;=6, "Q2", W7997&lt;=9, "Q3", W7997&lt;=12, "Q4")</f>
        <v>Q4</v>
      </c>
      <c r="Y7997" s="4">
        <f t="shared" si="498"/>
        <v>-76.666666666666671</v>
      </c>
      <c r="Z7997" t="str">
        <f t="shared" si="499"/>
        <v>November</v>
      </c>
    </row>
    <row r="7998" spans="1:26" x14ac:dyDescent="0.3">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c r="V7998">
        <f t="shared" si="496"/>
        <v>2</v>
      </c>
      <c r="W7998">
        <f t="shared" si="497"/>
        <v>11</v>
      </c>
      <c r="X7998" t="str" cm="1">
        <f t="array" ref="X7998">_xlfn.IFS(W7998&lt;=3, "Q1", W7998&lt;=6, "Q2", W7998&lt;=9, "Q3", W7998&lt;=12, "Q4")</f>
        <v>Q4</v>
      </c>
      <c r="Y7998" s="4">
        <f t="shared" si="498"/>
        <v>44</v>
      </c>
      <c r="Z7998" t="str">
        <f t="shared" si="499"/>
        <v>November</v>
      </c>
    </row>
    <row r="7999" spans="1:26" x14ac:dyDescent="0.3">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c r="V7999">
        <f t="shared" si="496"/>
        <v>2</v>
      </c>
      <c r="W7999">
        <f t="shared" si="497"/>
        <v>11</v>
      </c>
      <c r="X7999" t="str" cm="1">
        <f t="array" ref="X7999">_xlfn.IFS(W7999&lt;=3, "Q1", W7999&lt;=6, "Q2", W7999&lt;=9, "Q3", W7999&lt;=12, "Q4")</f>
        <v>Q4</v>
      </c>
      <c r="Y7999" s="4">
        <f t="shared" si="498"/>
        <v>1.25</v>
      </c>
      <c r="Z7999" t="str">
        <f t="shared" si="499"/>
        <v>November</v>
      </c>
    </row>
    <row r="8000" spans="1:26" x14ac:dyDescent="0.3">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c r="V8000">
        <f t="shared" si="496"/>
        <v>3</v>
      </c>
      <c r="W8000">
        <f t="shared" si="497"/>
        <v>5</v>
      </c>
      <c r="X8000" t="str" cm="1">
        <f t="array" ref="X8000">_xlfn.IFS(W8000&lt;=3, "Q1", W8000&lt;=6, "Q2", W8000&lt;=9, "Q3", W8000&lt;=12, "Q4")</f>
        <v>Q2</v>
      </c>
      <c r="Y8000" s="4">
        <f t="shared" si="498"/>
        <v>32</v>
      </c>
      <c r="Z8000" t="str">
        <f t="shared" si="499"/>
        <v>May</v>
      </c>
    </row>
    <row r="8001" spans="1:26" x14ac:dyDescent="0.3">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c r="V8001">
        <f t="shared" si="496"/>
        <v>3</v>
      </c>
      <c r="W8001">
        <f t="shared" si="497"/>
        <v>5</v>
      </c>
      <c r="X8001" t="str" cm="1">
        <f t="array" ref="X8001">_xlfn.IFS(W8001&lt;=3, "Q1", W8001&lt;=6, "Q2", W8001&lt;=9, "Q3", W8001&lt;=12, "Q4")</f>
        <v>Q2</v>
      </c>
      <c r="Y8001" s="4">
        <f t="shared" si="498"/>
        <v>33</v>
      </c>
      <c r="Z8001" t="str">
        <f t="shared" si="499"/>
        <v>May</v>
      </c>
    </row>
    <row r="8002" spans="1:26" x14ac:dyDescent="0.3">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c r="V8002">
        <f t="shared" si="496"/>
        <v>4</v>
      </c>
      <c r="W8002">
        <f t="shared" si="497"/>
        <v>11</v>
      </c>
      <c r="X8002" t="str" cm="1">
        <f t="array" ref="X8002">_xlfn.IFS(W8002&lt;=3, "Q1", W8002&lt;=6, "Q2", W8002&lt;=9, "Q3", W8002&lt;=12, "Q4")</f>
        <v>Q4</v>
      </c>
      <c r="Y8002" s="4">
        <f t="shared" si="498"/>
        <v>29.000000000000004</v>
      </c>
      <c r="Z8002" t="str">
        <f t="shared" si="499"/>
        <v>November</v>
      </c>
    </row>
    <row r="8003" spans="1:26" x14ac:dyDescent="0.3">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c r="V8003">
        <f t="shared" ref="V8003:V8066" si="500">D8003-C8003</f>
        <v>3</v>
      </c>
      <c r="W8003">
        <f t="shared" ref="W8003:W8066" si="501">MONTH(C8003)</f>
        <v>12</v>
      </c>
      <c r="X8003" t="str" cm="1">
        <f t="array" ref="X8003">_xlfn.IFS(W8003&lt;=3, "Q1", W8003&lt;=6, "Q2", W8003&lt;=9, "Q3", W8003&lt;=12, "Q4")</f>
        <v>Q4</v>
      </c>
      <c r="Y8003" s="4">
        <f t="shared" ref="Y8003:Y8066" si="502">(U8003/R8003)*100</f>
        <v>43</v>
      </c>
      <c r="Z8003" t="str">
        <f t="shared" ref="Z8003:Z8066" si="503">TEXT(C8003, "mmmm")</f>
        <v>December</v>
      </c>
    </row>
    <row r="8004" spans="1:26" x14ac:dyDescent="0.3">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c r="V8004">
        <f t="shared" si="500"/>
        <v>3</v>
      </c>
      <c r="W8004">
        <f t="shared" si="501"/>
        <v>12</v>
      </c>
      <c r="X8004" t="str" cm="1">
        <f t="array" ref="X8004">_xlfn.IFS(W8004&lt;=3, "Q1", W8004&lt;=6, "Q2", W8004&lt;=9, "Q3", W8004&lt;=12, "Q4")</f>
        <v>Q4</v>
      </c>
      <c r="Y8004" s="4">
        <f t="shared" si="502"/>
        <v>1.9999999999999998</v>
      </c>
      <c r="Z8004" t="str">
        <f t="shared" si="503"/>
        <v>December</v>
      </c>
    </row>
    <row r="8005" spans="1:26" x14ac:dyDescent="0.3">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c r="V8005">
        <f t="shared" si="500"/>
        <v>2</v>
      </c>
      <c r="W8005">
        <f t="shared" si="501"/>
        <v>12</v>
      </c>
      <c r="X8005" t="str" cm="1">
        <f t="array" ref="X8005">_xlfn.IFS(W8005&lt;=3, "Q1", W8005&lt;=6, "Q2", W8005&lt;=9, "Q3", W8005&lt;=12, "Q4")</f>
        <v>Q4</v>
      </c>
      <c r="Y8005" s="4">
        <f t="shared" si="502"/>
        <v>29.000000000000004</v>
      </c>
      <c r="Z8005" t="str">
        <f t="shared" si="503"/>
        <v>December</v>
      </c>
    </row>
    <row r="8006" spans="1:26" x14ac:dyDescent="0.3">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c r="V8006">
        <f t="shared" si="500"/>
        <v>2</v>
      </c>
      <c r="W8006">
        <f t="shared" si="501"/>
        <v>12</v>
      </c>
      <c r="X8006" t="str" cm="1">
        <f t="array" ref="X8006">_xlfn.IFS(W8006&lt;=3, "Q1", W8006&lt;=6, "Q2", W8006&lt;=9, "Q3", W8006&lt;=12, "Q4")</f>
        <v>Q4</v>
      </c>
      <c r="Y8006" s="4">
        <f t="shared" si="502"/>
        <v>34</v>
      </c>
      <c r="Z8006" t="str">
        <f t="shared" si="503"/>
        <v>December</v>
      </c>
    </row>
    <row r="8007" spans="1:26" x14ac:dyDescent="0.3">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c r="V8007">
        <f t="shared" si="500"/>
        <v>2</v>
      </c>
      <c r="W8007">
        <f t="shared" si="501"/>
        <v>12</v>
      </c>
      <c r="X8007" t="str" cm="1">
        <f t="array" ref="X8007">_xlfn.IFS(W8007&lt;=3, "Q1", W8007&lt;=6, "Q2", W8007&lt;=9, "Q3", W8007&lt;=12, "Q4")</f>
        <v>Q4</v>
      </c>
      <c r="Y8007" s="4">
        <f t="shared" si="502"/>
        <v>33</v>
      </c>
      <c r="Z8007" t="str">
        <f t="shared" si="503"/>
        <v>December</v>
      </c>
    </row>
    <row r="8008" spans="1:26" x14ac:dyDescent="0.3">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c r="V8008">
        <f t="shared" si="500"/>
        <v>4</v>
      </c>
      <c r="W8008">
        <f t="shared" si="501"/>
        <v>10</v>
      </c>
      <c r="X8008" t="str" cm="1">
        <f t="array" ref="X8008">_xlfn.IFS(W8008&lt;=3, "Q1", W8008&lt;=6, "Q2", W8008&lt;=9, "Q3", W8008&lt;=12, "Q4")</f>
        <v>Q4</v>
      </c>
      <c r="Y8008" s="4">
        <f t="shared" si="502"/>
        <v>1</v>
      </c>
      <c r="Z8008" t="str">
        <f t="shared" si="503"/>
        <v>October</v>
      </c>
    </row>
    <row r="8009" spans="1:26" x14ac:dyDescent="0.3">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c r="V8009">
        <f t="shared" si="500"/>
        <v>7</v>
      </c>
      <c r="W8009">
        <f t="shared" si="501"/>
        <v>11</v>
      </c>
      <c r="X8009" t="str" cm="1">
        <f t="array" ref="X8009">_xlfn.IFS(W8009&lt;=3, "Q1", W8009&lt;=6, "Q2", W8009&lt;=9, "Q3", W8009&lt;=12, "Q4")</f>
        <v>Q4</v>
      </c>
      <c r="Y8009" s="4">
        <f t="shared" si="502"/>
        <v>1</v>
      </c>
      <c r="Z8009" t="str">
        <f t="shared" si="503"/>
        <v>November</v>
      </c>
    </row>
    <row r="8010" spans="1:26" x14ac:dyDescent="0.3">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c r="V8010">
        <f t="shared" si="500"/>
        <v>7</v>
      </c>
      <c r="W8010">
        <f t="shared" si="501"/>
        <v>11</v>
      </c>
      <c r="X8010" t="str" cm="1">
        <f t="array" ref="X8010">_xlfn.IFS(W8010&lt;=3, "Q1", W8010&lt;=6, "Q2", W8010&lt;=9, "Q3", W8010&lt;=12, "Q4")</f>
        <v>Q4</v>
      </c>
      <c r="Y8010" s="4">
        <f t="shared" si="502"/>
        <v>47</v>
      </c>
      <c r="Z8010" t="str">
        <f t="shared" si="503"/>
        <v>November</v>
      </c>
    </row>
    <row r="8011" spans="1:26" x14ac:dyDescent="0.3">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c r="V8011">
        <f t="shared" si="500"/>
        <v>7</v>
      </c>
      <c r="W8011">
        <f t="shared" si="501"/>
        <v>11</v>
      </c>
      <c r="X8011" t="str" cm="1">
        <f t="array" ref="X8011">_xlfn.IFS(W8011&lt;=3, "Q1", W8011&lt;=6, "Q2", W8011&lt;=9, "Q3", W8011&lt;=12, "Q4")</f>
        <v>Q4</v>
      </c>
      <c r="Y8011" s="4">
        <f t="shared" si="502"/>
        <v>28.999999999999996</v>
      </c>
      <c r="Z8011" t="str">
        <f t="shared" si="503"/>
        <v>November</v>
      </c>
    </row>
    <row r="8012" spans="1:26" x14ac:dyDescent="0.3">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c r="V8012">
        <f t="shared" si="500"/>
        <v>3</v>
      </c>
      <c r="W8012">
        <f t="shared" si="501"/>
        <v>3</v>
      </c>
      <c r="X8012" t="str" cm="1">
        <f t="array" ref="X8012">_xlfn.IFS(W8012&lt;=3, "Q1", W8012&lt;=6, "Q2", W8012&lt;=9, "Q3", W8012&lt;=12, "Q4")</f>
        <v>Q1</v>
      </c>
      <c r="Y8012" s="4">
        <f t="shared" si="502"/>
        <v>32.5</v>
      </c>
      <c r="Z8012" t="str">
        <f t="shared" si="503"/>
        <v>March</v>
      </c>
    </row>
    <row r="8013" spans="1:26" x14ac:dyDescent="0.3">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c r="V8013">
        <f t="shared" si="500"/>
        <v>3</v>
      </c>
      <c r="W8013">
        <f t="shared" si="501"/>
        <v>6</v>
      </c>
      <c r="X8013" t="str" cm="1">
        <f t="array" ref="X8013">_xlfn.IFS(W8013&lt;=3, "Q1", W8013&lt;=6, "Q2", W8013&lt;=9, "Q3", W8013&lt;=12, "Q4")</f>
        <v>Q2</v>
      </c>
      <c r="Y8013" s="4">
        <f t="shared" si="502"/>
        <v>12.5</v>
      </c>
      <c r="Z8013" t="str">
        <f t="shared" si="503"/>
        <v>June</v>
      </c>
    </row>
    <row r="8014" spans="1:26" x14ac:dyDescent="0.3">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c r="V8014">
        <f t="shared" si="500"/>
        <v>0</v>
      </c>
      <c r="W8014">
        <f t="shared" si="501"/>
        <v>5</v>
      </c>
      <c r="X8014" t="str" cm="1">
        <f t="array" ref="X8014">_xlfn.IFS(W8014&lt;=3, "Q1", W8014&lt;=6, "Q2", W8014&lt;=9, "Q3", W8014&lt;=12, "Q4")</f>
        <v>Q2</v>
      </c>
      <c r="Y8014" s="4">
        <f t="shared" si="502"/>
        <v>31.25</v>
      </c>
      <c r="Z8014" t="str">
        <f t="shared" si="503"/>
        <v>May</v>
      </c>
    </row>
    <row r="8015" spans="1:26" x14ac:dyDescent="0.3">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c r="V8015">
        <f t="shared" si="500"/>
        <v>0</v>
      </c>
      <c r="W8015">
        <f t="shared" si="501"/>
        <v>5</v>
      </c>
      <c r="X8015" t="str" cm="1">
        <f t="array" ref="X8015">_xlfn.IFS(W8015&lt;=3, "Q1", W8015&lt;=6, "Q2", W8015&lt;=9, "Q3", W8015&lt;=12, "Q4")</f>
        <v>Q2</v>
      </c>
      <c r="Y8015" s="4">
        <f t="shared" si="502"/>
        <v>11</v>
      </c>
      <c r="Z8015" t="str">
        <f t="shared" si="503"/>
        <v>May</v>
      </c>
    </row>
    <row r="8016" spans="1:26" x14ac:dyDescent="0.3">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c r="V8016">
        <f t="shared" si="500"/>
        <v>0</v>
      </c>
      <c r="W8016">
        <f t="shared" si="501"/>
        <v>5</v>
      </c>
      <c r="X8016" t="str" cm="1">
        <f t="array" ref="X8016">_xlfn.IFS(W8016&lt;=3, "Q1", W8016&lt;=6, "Q2", W8016&lt;=9, "Q3", W8016&lt;=12, "Q4")</f>
        <v>Q2</v>
      </c>
      <c r="Y8016" s="4">
        <f t="shared" si="502"/>
        <v>44.999999999999993</v>
      </c>
      <c r="Z8016" t="str">
        <f t="shared" si="503"/>
        <v>May</v>
      </c>
    </row>
    <row r="8017" spans="1:26" x14ac:dyDescent="0.3">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c r="V8017">
        <f t="shared" si="500"/>
        <v>0</v>
      </c>
      <c r="W8017">
        <f t="shared" si="501"/>
        <v>5</v>
      </c>
      <c r="X8017" t="str" cm="1">
        <f t="array" ref="X8017">_xlfn.IFS(W8017&lt;=3, "Q1", W8017&lt;=6, "Q2", W8017&lt;=9, "Q3", W8017&lt;=12, "Q4")</f>
        <v>Q2</v>
      </c>
      <c r="Y8017" s="4">
        <f t="shared" si="502"/>
        <v>32</v>
      </c>
      <c r="Z8017" t="str">
        <f t="shared" si="503"/>
        <v>May</v>
      </c>
    </row>
    <row r="8018" spans="1:26" x14ac:dyDescent="0.3">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c r="V8018">
        <f t="shared" si="500"/>
        <v>2</v>
      </c>
      <c r="W8018">
        <f t="shared" si="501"/>
        <v>9</v>
      </c>
      <c r="X8018" t="str" cm="1">
        <f t="array" ref="X8018">_xlfn.IFS(W8018&lt;=3, "Q1", W8018&lt;=6, "Q2", W8018&lt;=9, "Q3", W8018&lt;=12, "Q4")</f>
        <v>Q3</v>
      </c>
      <c r="Y8018" s="4">
        <f t="shared" si="502"/>
        <v>21.25</v>
      </c>
      <c r="Z8018" t="str">
        <f t="shared" si="503"/>
        <v>September</v>
      </c>
    </row>
    <row r="8019" spans="1:26" x14ac:dyDescent="0.3">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c r="V8019">
        <f t="shared" si="500"/>
        <v>2</v>
      </c>
      <c r="W8019">
        <f t="shared" si="501"/>
        <v>9</v>
      </c>
      <c r="X8019" t="str" cm="1">
        <f t="array" ref="X8019">_xlfn.IFS(W8019&lt;=3, "Q1", W8019&lt;=6, "Q2", W8019&lt;=9, "Q3", W8019&lt;=12, "Q4")</f>
        <v>Q3</v>
      </c>
      <c r="Y8019" s="4">
        <f t="shared" si="502"/>
        <v>8.75</v>
      </c>
      <c r="Z8019" t="str">
        <f t="shared" si="503"/>
        <v>September</v>
      </c>
    </row>
    <row r="8020" spans="1:26" x14ac:dyDescent="0.3">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c r="V8020">
        <f t="shared" si="500"/>
        <v>2</v>
      </c>
      <c r="W8020">
        <f t="shared" si="501"/>
        <v>10</v>
      </c>
      <c r="X8020" t="str" cm="1">
        <f t="array" ref="X8020">_xlfn.IFS(W8020&lt;=3, "Q1", W8020&lt;=6, "Q2", W8020&lt;=9, "Q3", W8020&lt;=12, "Q4")</f>
        <v>Q4</v>
      </c>
      <c r="Y8020" s="4">
        <f t="shared" si="502"/>
        <v>8.75</v>
      </c>
      <c r="Z8020" t="str">
        <f t="shared" si="503"/>
        <v>October</v>
      </c>
    </row>
    <row r="8021" spans="1:26" x14ac:dyDescent="0.3">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c r="V8021">
        <f t="shared" si="500"/>
        <v>3</v>
      </c>
      <c r="W8021">
        <f t="shared" si="501"/>
        <v>11</v>
      </c>
      <c r="X8021" t="str" cm="1">
        <f t="array" ref="X8021">_xlfn.IFS(W8021&lt;=3, "Q1", W8021&lt;=6, "Q2", W8021&lt;=9, "Q3", W8021&lt;=12, "Q4")</f>
        <v>Q4</v>
      </c>
      <c r="Y8021" s="4">
        <f t="shared" si="502"/>
        <v>25</v>
      </c>
      <c r="Z8021" t="str">
        <f t="shared" si="503"/>
        <v>November</v>
      </c>
    </row>
    <row r="8022" spans="1:26" x14ac:dyDescent="0.3">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c r="V8022">
        <f t="shared" si="500"/>
        <v>3</v>
      </c>
      <c r="W8022">
        <f t="shared" si="501"/>
        <v>11</v>
      </c>
      <c r="X8022" t="str" cm="1">
        <f t="array" ref="X8022">_xlfn.IFS(W8022&lt;=3, "Q1", W8022&lt;=6, "Q2", W8022&lt;=9, "Q3", W8022&lt;=12, "Q4")</f>
        <v>Q4</v>
      </c>
      <c r="Y8022" s="4">
        <f t="shared" si="502"/>
        <v>49.000000000000007</v>
      </c>
      <c r="Z8022" t="str">
        <f t="shared" si="503"/>
        <v>November</v>
      </c>
    </row>
    <row r="8023" spans="1:26" x14ac:dyDescent="0.3">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c r="V8023">
        <f t="shared" si="500"/>
        <v>4</v>
      </c>
      <c r="W8023">
        <f t="shared" si="501"/>
        <v>7</v>
      </c>
      <c r="X8023" t="str" cm="1">
        <f t="array" ref="X8023">_xlfn.IFS(W8023&lt;=3, "Q1", W8023&lt;=6, "Q2", W8023&lt;=9, "Q3", W8023&lt;=12, "Q4")</f>
        <v>Q3</v>
      </c>
      <c r="Y8023" s="4">
        <f t="shared" si="502"/>
        <v>-260</v>
      </c>
      <c r="Z8023" t="str">
        <f t="shared" si="503"/>
        <v>July</v>
      </c>
    </row>
    <row r="8024" spans="1:26" x14ac:dyDescent="0.3">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c r="V8024">
        <f t="shared" si="500"/>
        <v>4</v>
      </c>
      <c r="W8024">
        <f t="shared" si="501"/>
        <v>7</v>
      </c>
      <c r="X8024" t="str" cm="1">
        <f t="array" ref="X8024">_xlfn.IFS(W8024&lt;=3, "Q1", W8024&lt;=6, "Q2", W8024&lt;=9, "Q3", W8024&lt;=12, "Q4")</f>
        <v>Q3</v>
      </c>
      <c r="Y8024" s="4">
        <f t="shared" si="502"/>
        <v>33.75</v>
      </c>
      <c r="Z8024" t="str">
        <f t="shared" si="503"/>
        <v>July</v>
      </c>
    </row>
    <row r="8025" spans="1:26" x14ac:dyDescent="0.3">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c r="V8025">
        <f t="shared" si="500"/>
        <v>4</v>
      </c>
      <c r="W8025">
        <f t="shared" si="501"/>
        <v>7</v>
      </c>
      <c r="X8025" t="str" cm="1">
        <f t="array" ref="X8025">_xlfn.IFS(W8025&lt;=3, "Q1", W8025&lt;=6, "Q2", W8025&lt;=9, "Q3", W8025&lt;=12, "Q4")</f>
        <v>Q3</v>
      </c>
      <c r="Y8025" s="4">
        <f t="shared" si="502"/>
        <v>-14.285714285714285</v>
      </c>
      <c r="Z8025" t="str">
        <f t="shared" si="503"/>
        <v>July</v>
      </c>
    </row>
    <row r="8026" spans="1:26" x14ac:dyDescent="0.3">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c r="V8026">
        <f t="shared" si="500"/>
        <v>4</v>
      </c>
      <c r="W8026">
        <f t="shared" si="501"/>
        <v>7</v>
      </c>
      <c r="X8026" t="str" cm="1">
        <f t="array" ref="X8026">_xlfn.IFS(W8026&lt;=3, "Q1", W8026&lt;=6, "Q2", W8026&lt;=9, "Q3", W8026&lt;=12, "Q4")</f>
        <v>Q3</v>
      </c>
      <c r="Y8026" s="4">
        <f t="shared" si="502"/>
        <v>-175</v>
      </c>
      <c r="Z8026" t="str">
        <f t="shared" si="503"/>
        <v>July</v>
      </c>
    </row>
    <row r="8027" spans="1:26" x14ac:dyDescent="0.3">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c r="V8027">
        <f t="shared" si="500"/>
        <v>4</v>
      </c>
      <c r="W8027">
        <f t="shared" si="501"/>
        <v>9</v>
      </c>
      <c r="X8027" t="str" cm="1">
        <f t="array" ref="X8027">_xlfn.IFS(W8027&lt;=3, "Q1", W8027&lt;=6, "Q2", W8027&lt;=9, "Q3", W8027&lt;=12, "Q4")</f>
        <v>Q3</v>
      </c>
      <c r="Y8027" s="4">
        <f t="shared" si="502"/>
        <v>24</v>
      </c>
      <c r="Z8027" t="str">
        <f t="shared" si="503"/>
        <v>September</v>
      </c>
    </row>
    <row r="8028" spans="1:26" x14ac:dyDescent="0.3">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c r="V8028">
        <f t="shared" si="500"/>
        <v>4</v>
      </c>
      <c r="W8028">
        <f t="shared" si="501"/>
        <v>9</v>
      </c>
      <c r="X8028" t="str" cm="1">
        <f t="array" ref="X8028">_xlfn.IFS(W8028&lt;=3, "Q1", W8028&lt;=6, "Q2", W8028&lt;=9, "Q3", W8028&lt;=12, "Q4")</f>
        <v>Q3</v>
      </c>
      <c r="Y8028" s="4">
        <f t="shared" si="502"/>
        <v>2</v>
      </c>
      <c r="Z8028" t="str">
        <f t="shared" si="503"/>
        <v>September</v>
      </c>
    </row>
    <row r="8029" spans="1:26" x14ac:dyDescent="0.3">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c r="V8029">
        <f t="shared" si="500"/>
        <v>4</v>
      </c>
      <c r="W8029">
        <f t="shared" si="501"/>
        <v>9</v>
      </c>
      <c r="X8029" t="str" cm="1">
        <f t="array" ref="X8029">_xlfn.IFS(W8029&lt;=3, "Q1", W8029&lt;=6, "Q2", W8029&lt;=9, "Q3", W8029&lt;=12, "Q4")</f>
        <v>Q3</v>
      </c>
      <c r="Y8029" s="4">
        <f t="shared" si="502"/>
        <v>34</v>
      </c>
      <c r="Z8029" t="str">
        <f t="shared" si="503"/>
        <v>September</v>
      </c>
    </row>
    <row r="8030" spans="1:26" x14ac:dyDescent="0.3">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c r="V8030">
        <f t="shared" si="500"/>
        <v>4</v>
      </c>
      <c r="W8030">
        <f t="shared" si="501"/>
        <v>9</v>
      </c>
      <c r="X8030" t="str" cm="1">
        <f t="array" ref="X8030">_xlfn.IFS(W8030&lt;=3, "Q1", W8030&lt;=6, "Q2", W8030&lt;=9, "Q3", W8030&lt;=12, "Q4")</f>
        <v>Q3</v>
      </c>
      <c r="Y8030" s="4">
        <f t="shared" si="502"/>
        <v>14.000000000000002</v>
      </c>
      <c r="Z8030" t="str">
        <f t="shared" si="503"/>
        <v>September</v>
      </c>
    </row>
    <row r="8031" spans="1:26" x14ac:dyDescent="0.3">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c r="V8031">
        <f t="shared" si="500"/>
        <v>4</v>
      </c>
      <c r="W8031">
        <f t="shared" si="501"/>
        <v>10</v>
      </c>
      <c r="X8031" t="str" cm="1">
        <f t="array" ref="X8031">_xlfn.IFS(W8031&lt;=3, "Q1", W8031&lt;=6, "Q2", W8031&lt;=9, "Q3", W8031&lt;=12, "Q4")</f>
        <v>Q4</v>
      </c>
      <c r="Y8031" s="4">
        <f t="shared" si="502"/>
        <v>-8.75</v>
      </c>
      <c r="Z8031" t="str">
        <f t="shared" si="503"/>
        <v>October</v>
      </c>
    </row>
    <row r="8032" spans="1:26" x14ac:dyDescent="0.3">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c r="V8032">
        <f t="shared" si="500"/>
        <v>4</v>
      </c>
      <c r="W8032">
        <f t="shared" si="501"/>
        <v>1</v>
      </c>
      <c r="X8032" t="str" cm="1">
        <f t="array" ref="X8032">_xlfn.IFS(W8032&lt;=3, "Q1", W8032&lt;=6, "Q2", W8032&lt;=9, "Q3", W8032&lt;=12, "Q4")</f>
        <v>Q1</v>
      </c>
      <c r="Y8032" s="4">
        <f t="shared" si="502"/>
        <v>-47.5</v>
      </c>
      <c r="Z8032" t="str">
        <f t="shared" si="503"/>
        <v>January</v>
      </c>
    </row>
    <row r="8033" spans="1:26" x14ac:dyDescent="0.3">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c r="V8033">
        <f t="shared" si="500"/>
        <v>4</v>
      </c>
      <c r="W8033">
        <f t="shared" si="501"/>
        <v>1</v>
      </c>
      <c r="X8033" t="str" cm="1">
        <f t="array" ref="X8033">_xlfn.IFS(W8033&lt;=3, "Q1", W8033&lt;=6, "Q2", W8033&lt;=9, "Q3", W8033&lt;=12, "Q4")</f>
        <v>Q1</v>
      </c>
      <c r="Y8033" s="4">
        <f t="shared" si="502"/>
        <v>34.999999999999993</v>
      </c>
      <c r="Z8033" t="str">
        <f t="shared" si="503"/>
        <v>January</v>
      </c>
    </row>
    <row r="8034" spans="1:26" x14ac:dyDescent="0.3">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c r="V8034">
        <f t="shared" si="500"/>
        <v>3</v>
      </c>
      <c r="W8034">
        <f t="shared" si="501"/>
        <v>6</v>
      </c>
      <c r="X8034" t="str" cm="1">
        <f t="array" ref="X8034">_xlfn.IFS(W8034&lt;=3, "Q1", W8034&lt;=6, "Q2", W8034&lt;=9, "Q3", W8034&lt;=12, "Q4")</f>
        <v>Q2</v>
      </c>
      <c r="Y8034" s="4">
        <f t="shared" si="502"/>
        <v>33.75</v>
      </c>
      <c r="Z8034" t="str">
        <f t="shared" si="503"/>
        <v>June</v>
      </c>
    </row>
    <row r="8035" spans="1:26" x14ac:dyDescent="0.3">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c r="V8035">
        <f t="shared" si="500"/>
        <v>3</v>
      </c>
      <c r="W8035">
        <f t="shared" si="501"/>
        <v>6</v>
      </c>
      <c r="X8035" t="str" cm="1">
        <f t="array" ref="X8035">_xlfn.IFS(W8035&lt;=3, "Q1", W8035&lt;=6, "Q2", W8035&lt;=9, "Q3", W8035&lt;=12, "Q4")</f>
        <v>Q2</v>
      </c>
      <c r="Y8035" s="4">
        <f t="shared" si="502"/>
        <v>-150</v>
      </c>
      <c r="Z8035" t="str">
        <f t="shared" si="503"/>
        <v>June</v>
      </c>
    </row>
    <row r="8036" spans="1:26" x14ac:dyDescent="0.3">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c r="V8036">
        <f t="shared" si="500"/>
        <v>3</v>
      </c>
      <c r="W8036">
        <f t="shared" si="501"/>
        <v>6</v>
      </c>
      <c r="X8036" t="str" cm="1">
        <f t="array" ref="X8036">_xlfn.IFS(W8036&lt;=3, "Q1", W8036&lt;=6, "Q2", W8036&lt;=9, "Q3", W8036&lt;=12, "Q4")</f>
        <v>Q2</v>
      </c>
      <c r="Y8036" s="4">
        <f t="shared" si="502"/>
        <v>-27.499999999999996</v>
      </c>
      <c r="Z8036" t="str">
        <f t="shared" si="503"/>
        <v>June</v>
      </c>
    </row>
    <row r="8037" spans="1:26" x14ac:dyDescent="0.3">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c r="V8037">
        <f t="shared" si="500"/>
        <v>3</v>
      </c>
      <c r="W8037">
        <f t="shared" si="501"/>
        <v>6</v>
      </c>
      <c r="X8037" t="str" cm="1">
        <f t="array" ref="X8037">_xlfn.IFS(W8037&lt;=3, "Q1", W8037&lt;=6, "Q2", W8037&lt;=9, "Q3", W8037&lt;=12, "Q4")</f>
        <v>Q2</v>
      </c>
      <c r="Y8037" s="4">
        <f t="shared" si="502"/>
        <v>36.250000000000007</v>
      </c>
      <c r="Z8037" t="str">
        <f t="shared" si="503"/>
        <v>June</v>
      </c>
    </row>
    <row r="8038" spans="1:26" x14ac:dyDescent="0.3">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c r="V8038">
        <f t="shared" si="500"/>
        <v>2</v>
      </c>
      <c r="W8038">
        <f t="shared" si="501"/>
        <v>9</v>
      </c>
      <c r="X8038" t="str" cm="1">
        <f t="array" ref="X8038">_xlfn.IFS(W8038&lt;=3, "Q1", W8038&lt;=6, "Q2", W8038&lt;=9, "Q3", W8038&lt;=12, "Q4")</f>
        <v>Q3</v>
      </c>
      <c r="Y8038" s="4">
        <f t="shared" si="502"/>
        <v>45</v>
      </c>
      <c r="Z8038" t="str">
        <f t="shared" si="503"/>
        <v>September</v>
      </c>
    </row>
    <row r="8039" spans="1:26" x14ac:dyDescent="0.3">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c r="V8039">
        <f t="shared" si="500"/>
        <v>4</v>
      </c>
      <c r="W8039">
        <f t="shared" si="501"/>
        <v>7</v>
      </c>
      <c r="X8039" t="str" cm="1">
        <f t="array" ref="X8039">_xlfn.IFS(W8039&lt;=3, "Q1", W8039&lt;=6, "Q2", W8039&lt;=9, "Q3", W8039&lt;=12, "Q4")</f>
        <v>Q3</v>
      </c>
      <c r="Y8039" s="4">
        <f t="shared" si="502"/>
        <v>26</v>
      </c>
      <c r="Z8039" t="str">
        <f t="shared" si="503"/>
        <v>July</v>
      </c>
    </row>
    <row r="8040" spans="1:26" x14ac:dyDescent="0.3">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c r="V8040">
        <f t="shared" si="500"/>
        <v>2</v>
      </c>
      <c r="W8040">
        <f t="shared" si="501"/>
        <v>6</v>
      </c>
      <c r="X8040" t="str" cm="1">
        <f t="array" ref="X8040">_xlfn.IFS(W8040&lt;=3, "Q1", W8040&lt;=6, "Q2", W8040&lt;=9, "Q3", W8040&lt;=12, "Q4")</f>
        <v>Q2</v>
      </c>
      <c r="Y8040" s="4">
        <f t="shared" si="502"/>
        <v>1.1764705882352942</v>
      </c>
      <c r="Z8040" t="str">
        <f t="shared" si="503"/>
        <v>June</v>
      </c>
    </row>
    <row r="8041" spans="1:26" x14ac:dyDescent="0.3">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c r="V8041">
        <f t="shared" si="500"/>
        <v>4</v>
      </c>
      <c r="W8041">
        <f t="shared" si="501"/>
        <v>8</v>
      </c>
      <c r="X8041" t="str" cm="1">
        <f t="array" ref="X8041">_xlfn.IFS(W8041&lt;=3, "Q1", W8041&lt;=6, "Q2", W8041&lt;=9, "Q3", W8041&lt;=12, "Q4")</f>
        <v>Q3</v>
      </c>
      <c r="Y8041" s="4">
        <f t="shared" si="502"/>
        <v>10</v>
      </c>
      <c r="Z8041" t="str">
        <f t="shared" si="503"/>
        <v>August</v>
      </c>
    </row>
    <row r="8042" spans="1:26" x14ac:dyDescent="0.3">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c r="V8042">
        <f t="shared" si="500"/>
        <v>4</v>
      </c>
      <c r="W8042">
        <f t="shared" si="501"/>
        <v>8</v>
      </c>
      <c r="X8042" t="str" cm="1">
        <f t="array" ref="X8042">_xlfn.IFS(W8042&lt;=3, "Q1", W8042&lt;=6, "Q2", W8042&lt;=9, "Q3", W8042&lt;=12, "Q4")</f>
        <v>Q3</v>
      </c>
      <c r="Y8042" s="4">
        <f t="shared" si="502"/>
        <v>5.9999999999999991</v>
      </c>
      <c r="Z8042" t="str">
        <f t="shared" si="503"/>
        <v>August</v>
      </c>
    </row>
    <row r="8043" spans="1:26" x14ac:dyDescent="0.3">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c r="V8043">
        <f t="shared" si="500"/>
        <v>4</v>
      </c>
      <c r="W8043">
        <f t="shared" si="501"/>
        <v>8</v>
      </c>
      <c r="X8043" t="str" cm="1">
        <f t="array" ref="X8043">_xlfn.IFS(W8043&lt;=3, "Q1", W8043&lt;=6, "Q2", W8043&lt;=9, "Q3", W8043&lt;=12, "Q4")</f>
        <v>Q3</v>
      </c>
      <c r="Y8043" s="4">
        <f t="shared" si="502"/>
        <v>35</v>
      </c>
      <c r="Z8043" t="str">
        <f t="shared" si="503"/>
        <v>August</v>
      </c>
    </row>
    <row r="8044" spans="1:26" x14ac:dyDescent="0.3">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c r="V8044">
        <f t="shared" si="500"/>
        <v>4</v>
      </c>
      <c r="W8044">
        <f t="shared" si="501"/>
        <v>3</v>
      </c>
      <c r="X8044" t="str" cm="1">
        <f t="array" ref="X8044">_xlfn.IFS(W8044&lt;=3, "Q1", W8044&lt;=6, "Q2", W8044&lt;=9, "Q3", W8044&lt;=12, "Q4")</f>
        <v>Q1</v>
      </c>
      <c r="Y8044" s="4">
        <f t="shared" si="502"/>
        <v>38.999999999999993</v>
      </c>
      <c r="Z8044" t="str">
        <f t="shared" si="503"/>
        <v>March</v>
      </c>
    </row>
    <row r="8045" spans="1:26" x14ac:dyDescent="0.3">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c r="V8045">
        <f t="shared" si="500"/>
        <v>4</v>
      </c>
      <c r="W8045">
        <f t="shared" si="501"/>
        <v>3</v>
      </c>
      <c r="X8045" t="str" cm="1">
        <f t="array" ref="X8045">_xlfn.IFS(W8045&lt;=3, "Q1", W8045&lt;=6, "Q2", W8045&lt;=9, "Q3", W8045&lt;=12, "Q4")</f>
        <v>Q1</v>
      </c>
      <c r="Y8045" s="4">
        <f t="shared" si="502"/>
        <v>44</v>
      </c>
      <c r="Z8045" t="str">
        <f t="shared" si="503"/>
        <v>March</v>
      </c>
    </row>
    <row r="8046" spans="1:26" x14ac:dyDescent="0.3">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c r="V8046">
        <f t="shared" si="500"/>
        <v>2</v>
      </c>
      <c r="W8046">
        <f t="shared" si="501"/>
        <v>9</v>
      </c>
      <c r="X8046" t="str" cm="1">
        <f t="array" ref="X8046">_xlfn.IFS(W8046&lt;=3, "Q1", W8046&lt;=6, "Q2", W8046&lt;=9, "Q3", W8046&lt;=12, "Q4")</f>
        <v>Q3</v>
      </c>
      <c r="Y8046" s="4">
        <f t="shared" si="502"/>
        <v>36.250000000000007</v>
      </c>
      <c r="Z8046" t="str">
        <f t="shared" si="503"/>
        <v>September</v>
      </c>
    </row>
    <row r="8047" spans="1:26" x14ac:dyDescent="0.3">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c r="V8047">
        <f t="shared" si="500"/>
        <v>4</v>
      </c>
      <c r="W8047">
        <f t="shared" si="501"/>
        <v>9</v>
      </c>
      <c r="X8047" t="str" cm="1">
        <f t="array" ref="X8047">_xlfn.IFS(W8047&lt;=3, "Q1", W8047&lt;=6, "Q2", W8047&lt;=9, "Q3", W8047&lt;=12, "Q4")</f>
        <v>Q3</v>
      </c>
      <c r="Y8047" s="4">
        <f t="shared" si="502"/>
        <v>33</v>
      </c>
      <c r="Z8047" t="str">
        <f t="shared" si="503"/>
        <v>September</v>
      </c>
    </row>
    <row r="8048" spans="1:26" x14ac:dyDescent="0.3">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c r="V8048">
        <f t="shared" si="500"/>
        <v>2</v>
      </c>
      <c r="W8048">
        <f t="shared" si="501"/>
        <v>12</v>
      </c>
      <c r="X8048" t="str" cm="1">
        <f t="array" ref="X8048">_xlfn.IFS(W8048&lt;=3, "Q1", W8048&lt;=6, "Q2", W8048&lt;=9, "Q3", W8048&lt;=12, "Q4")</f>
        <v>Q4</v>
      </c>
      <c r="Y8048" s="4">
        <f t="shared" si="502"/>
        <v>-66.666666666666657</v>
      </c>
      <c r="Z8048" t="str">
        <f t="shared" si="503"/>
        <v>December</v>
      </c>
    </row>
    <row r="8049" spans="1:26" x14ac:dyDescent="0.3">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c r="V8049">
        <f t="shared" si="500"/>
        <v>3</v>
      </c>
      <c r="W8049">
        <f t="shared" si="501"/>
        <v>11</v>
      </c>
      <c r="X8049" t="str" cm="1">
        <f t="array" ref="X8049">_xlfn.IFS(W8049&lt;=3, "Q1", W8049&lt;=6, "Q2", W8049&lt;=9, "Q3", W8049&lt;=12, "Q4")</f>
        <v>Q4</v>
      </c>
      <c r="Y8049" s="4">
        <f t="shared" si="502"/>
        <v>32.500000000000007</v>
      </c>
      <c r="Z8049" t="str">
        <f t="shared" si="503"/>
        <v>November</v>
      </c>
    </row>
    <row r="8050" spans="1:26" x14ac:dyDescent="0.3">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c r="V8050">
        <f t="shared" si="500"/>
        <v>4</v>
      </c>
      <c r="W8050">
        <f t="shared" si="501"/>
        <v>7</v>
      </c>
      <c r="X8050" t="str" cm="1">
        <f t="array" ref="X8050">_xlfn.IFS(W8050&lt;=3, "Q1", W8050&lt;=6, "Q2", W8050&lt;=9, "Q3", W8050&lt;=12, "Q4")</f>
        <v>Q3</v>
      </c>
      <c r="Y8050" s="4">
        <f t="shared" si="502"/>
        <v>28.000000000000004</v>
      </c>
      <c r="Z8050" t="str">
        <f t="shared" si="503"/>
        <v>July</v>
      </c>
    </row>
    <row r="8051" spans="1:26" x14ac:dyDescent="0.3">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c r="V8051">
        <f t="shared" si="500"/>
        <v>4</v>
      </c>
      <c r="W8051">
        <f t="shared" si="501"/>
        <v>9</v>
      </c>
      <c r="X8051" t="str" cm="1">
        <f t="array" ref="X8051">_xlfn.IFS(W8051&lt;=3, "Q1", W8051&lt;=6, "Q2", W8051&lt;=9, "Q3", W8051&lt;=12, "Q4")</f>
        <v>Q3</v>
      </c>
      <c r="Y8051" s="4">
        <f t="shared" si="502"/>
        <v>-76.666666666666671</v>
      </c>
      <c r="Z8051" t="str">
        <f t="shared" si="503"/>
        <v>September</v>
      </c>
    </row>
    <row r="8052" spans="1:26" x14ac:dyDescent="0.3">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c r="V8052">
        <f t="shared" si="500"/>
        <v>4</v>
      </c>
      <c r="W8052">
        <f t="shared" si="501"/>
        <v>9</v>
      </c>
      <c r="X8052" t="str" cm="1">
        <f t="array" ref="X8052">_xlfn.IFS(W8052&lt;=3, "Q1", W8052&lt;=6, "Q2", W8052&lt;=9, "Q3", W8052&lt;=12, "Q4")</f>
        <v>Q3</v>
      </c>
      <c r="Y8052" s="4">
        <f t="shared" si="502"/>
        <v>22.499999999999996</v>
      </c>
      <c r="Z8052" t="str">
        <f t="shared" si="503"/>
        <v>September</v>
      </c>
    </row>
    <row r="8053" spans="1:26" x14ac:dyDescent="0.3">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c r="V8053">
        <f t="shared" si="500"/>
        <v>4</v>
      </c>
      <c r="W8053">
        <f t="shared" si="501"/>
        <v>9</v>
      </c>
      <c r="X8053" t="str" cm="1">
        <f t="array" ref="X8053">_xlfn.IFS(W8053&lt;=3, "Q1", W8053&lt;=6, "Q2", W8053&lt;=9, "Q3", W8053&lt;=12, "Q4")</f>
        <v>Q3</v>
      </c>
      <c r="Y8053" s="4">
        <f t="shared" si="502"/>
        <v>7.5000000000000009</v>
      </c>
      <c r="Z8053" t="str">
        <f t="shared" si="503"/>
        <v>September</v>
      </c>
    </row>
    <row r="8054" spans="1:26" x14ac:dyDescent="0.3">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c r="V8054">
        <f t="shared" si="500"/>
        <v>3</v>
      </c>
      <c r="W8054">
        <f t="shared" si="501"/>
        <v>7</v>
      </c>
      <c r="X8054" t="str" cm="1">
        <f t="array" ref="X8054">_xlfn.IFS(W8054&lt;=3, "Q1", W8054&lt;=6, "Q2", W8054&lt;=9, "Q3", W8054&lt;=12, "Q4")</f>
        <v>Q3</v>
      </c>
      <c r="Y8054" s="4">
        <f t="shared" si="502"/>
        <v>25</v>
      </c>
      <c r="Z8054" t="str">
        <f t="shared" si="503"/>
        <v>July</v>
      </c>
    </row>
    <row r="8055" spans="1:26" x14ac:dyDescent="0.3">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c r="V8055">
        <f t="shared" si="500"/>
        <v>7</v>
      </c>
      <c r="W8055">
        <f t="shared" si="501"/>
        <v>9</v>
      </c>
      <c r="X8055" t="str" cm="1">
        <f t="array" ref="X8055">_xlfn.IFS(W8055&lt;=3, "Q1", W8055&lt;=6, "Q2", W8055&lt;=9, "Q3", W8055&lt;=12, "Q4")</f>
        <v>Q3</v>
      </c>
      <c r="Y8055" s="4">
        <f t="shared" si="502"/>
        <v>-70</v>
      </c>
      <c r="Z8055" t="str">
        <f t="shared" si="503"/>
        <v>September</v>
      </c>
    </row>
    <row r="8056" spans="1:26" x14ac:dyDescent="0.3">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c r="V8056">
        <f t="shared" si="500"/>
        <v>7</v>
      </c>
      <c r="W8056">
        <f t="shared" si="501"/>
        <v>8</v>
      </c>
      <c r="X8056" t="str" cm="1">
        <f t="array" ref="X8056">_xlfn.IFS(W8056&lt;=3, "Q1", W8056&lt;=6, "Q2", W8056&lt;=9, "Q3", W8056&lt;=12, "Q4")</f>
        <v>Q3</v>
      </c>
      <c r="Y8056" s="4">
        <f t="shared" si="502"/>
        <v>30</v>
      </c>
      <c r="Z8056" t="str">
        <f t="shared" si="503"/>
        <v>August</v>
      </c>
    </row>
    <row r="8057" spans="1:26" x14ac:dyDescent="0.3">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c r="V8057">
        <f t="shared" si="500"/>
        <v>7</v>
      </c>
      <c r="W8057">
        <f t="shared" si="501"/>
        <v>8</v>
      </c>
      <c r="X8057" t="str" cm="1">
        <f t="array" ref="X8057">_xlfn.IFS(W8057&lt;=3, "Q1", W8057&lt;=6, "Q2", W8057&lt;=9, "Q3", W8057&lt;=12, "Q4")</f>
        <v>Q3</v>
      </c>
      <c r="Y8057" s="4">
        <f t="shared" si="502"/>
        <v>9.4117647058823533</v>
      </c>
      <c r="Z8057" t="str">
        <f t="shared" si="503"/>
        <v>August</v>
      </c>
    </row>
    <row r="8058" spans="1:26" x14ac:dyDescent="0.3">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c r="V8058">
        <f t="shared" si="500"/>
        <v>7</v>
      </c>
      <c r="W8058">
        <f t="shared" si="501"/>
        <v>8</v>
      </c>
      <c r="X8058" t="str" cm="1">
        <f t="array" ref="X8058">_xlfn.IFS(W8058&lt;=3, "Q1", W8058&lt;=6, "Q2", W8058&lt;=9, "Q3", W8058&lt;=12, "Q4")</f>
        <v>Q3</v>
      </c>
      <c r="Y8058" s="4">
        <f t="shared" si="502"/>
        <v>3.9999999999999996</v>
      </c>
      <c r="Z8058" t="str">
        <f t="shared" si="503"/>
        <v>August</v>
      </c>
    </row>
    <row r="8059" spans="1:26" x14ac:dyDescent="0.3">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c r="V8059">
        <f t="shared" si="500"/>
        <v>7</v>
      </c>
      <c r="W8059">
        <f t="shared" si="501"/>
        <v>8</v>
      </c>
      <c r="X8059" t="str" cm="1">
        <f t="array" ref="X8059">_xlfn.IFS(W8059&lt;=3, "Q1", W8059&lt;=6, "Q2", W8059&lt;=9, "Q3", W8059&lt;=12, "Q4")</f>
        <v>Q3</v>
      </c>
      <c r="Y8059" s="4">
        <f t="shared" si="502"/>
        <v>33.75</v>
      </c>
      <c r="Z8059" t="str">
        <f t="shared" si="503"/>
        <v>August</v>
      </c>
    </row>
    <row r="8060" spans="1:26" x14ac:dyDescent="0.3">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c r="V8060">
        <f t="shared" si="500"/>
        <v>7</v>
      </c>
      <c r="W8060">
        <f t="shared" si="501"/>
        <v>8</v>
      </c>
      <c r="X8060" t="str" cm="1">
        <f t="array" ref="X8060">_xlfn.IFS(W8060&lt;=3, "Q1", W8060&lt;=6, "Q2", W8060&lt;=9, "Q3", W8060&lt;=12, "Q4")</f>
        <v>Q3</v>
      </c>
      <c r="Y8060" s="4">
        <f t="shared" si="502"/>
        <v>35</v>
      </c>
      <c r="Z8060" t="str">
        <f t="shared" si="503"/>
        <v>August</v>
      </c>
    </row>
    <row r="8061" spans="1:26" x14ac:dyDescent="0.3">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c r="V8061">
        <f t="shared" si="500"/>
        <v>7</v>
      </c>
      <c r="W8061">
        <f t="shared" si="501"/>
        <v>8</v>
      </c>
      <c r="X8061" t="str" cm="1">
        <f t="array" ref="X8061">_xlfn.IFS(W8061&lt;=3, "Q1", W8061&lt;=6, "Q2", W8061&lt;=9, "Q3", W8061&lt;=12, "Q4")</f>
        <v>Q3</v>
      </c>
      <c r="Y8061" s="4">
        <f t="shared" si="502"/>
        <v>42</v>
      </c>
      <c r="Z8061" t="str">
        <f t="shared" si="503"/>
        <v>August</v>
      </c>
    </row>
    <row r="8062" spans="1:26" x14ac:dyDescent="0.3">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c r="V8062">
        <f t="shared" si="500"/>
        <v>6</v>
      </c>
      <c r="W8062">
        <f t="shared" si="501"/>
        <v>9</v>
      </c>
      <c r="X8062" t="str" cm="1">
        <f t="array" ref="X8062">_xlfn.IFS(W8062&lt;=3, "Q1", W8062&lt;=6, "Q2", W8062&lt;=9, "Q3", W8062&lt;=12, "Q4")</f>
        <v>Q3</v>
      </c>
      <c r="Y8062" s="4">
        <f t="shared" si="502"/>
        <v>47</v>
      </c>
      <c r="Z8062" t="str">
        <f t="shared" si="503"/>
        <v>September</v>
      </c>
    </row>
    <row r="8063" spans="1:26" x14ac:dyDescent="0.3">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c r="V8063">
        <f t="shared" si="500"/>
        <v>6</v>
      </c>
      <c r="W8063">
        <f t="shared" si="501"/>
        <v>9</v>
      </c>
      <c r="X8063" t="str" cm="1">
        <f t="array" ref="X8063">_xlfn.IFS(W8063&lt;=3, "Q1", W8063&lt;=6, "Q2", W8063&lt;=9, "Q3", W8063&lt;=12, "Q4")</f>
        <v>Q3</v>
      </c>
      <c r="Y8063" s="4">
        <f t="shared" si="502"/>
        <v>36.249999999999993</v>
      </c>
      <c r="Z8063" t="str">
        <f t="shared" si="503"/>
        <v>September</v>
      </c>
    </row>
    <row r="8064" spans="1:26" x14ac:dyDescent="0.3">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c r="V8064">
        <f t="shared" si="500"/>
        <v>2</v>
      </c>
      <c r="W8064">
        <f t="shared" si="501"/>
        <v>11</v>
      </c>
      <c r="X8064" t="str" cm="1">
        <f t="array" ref="X8064">_xlfn.IFS(W8064&lt;=3, "Q1", W8064&lt;=6, "Q2", W8064&lt;=9, "Q3", W8064&lt;=12, "Q4")</f>
        <v>Q4</v>
      </c>
      <c r="Y8064" s="4">
        <f t="shared" si="502"/>
        <v>27</v>
      </c>
      <c r="Z8064" t="str">
        <f t="shared" si="503"/>
        <v>November</v>
      </c>
    </row>
    <row r="8065" spans="1:26" x14ac:dyDescent="0.3">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c r="V8065">
        <f t="shared" si="500"/>
        <v>2</v>
      </c>
      <c r="W8065">
        <f t="shared" si="501"/>
        <v>11</v>
      </c>
      <c r="X8065" t="str" cm="1">
        <f t="array" ref="X8065">_xlfn.IFS(W8065&lt;=3, "Q1", W8065&lt;=6, "Q2", W8065&lt;=9, "Q3", W8065&lt;=12, "Q4")</f>
        <v>Q4</v>
      </c>
      <c r="Y8065" s="4">
        <f t="shared" si="502"/>
        <v>27.999999999999996</v>
      </c>
      <c r="Z8065" t="str">
        <f t="shared" si="503"/>
        <v>November</v>
      </c>
    </row>
    <row r="8066" spans="1:26" x14ac:dyDescent="0.3">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c r="V8066">
        <f t="shared" si="500"/>
        <v>2</v>
      </c>
      <c r="W8066">
        <f t="shared" si="501"/>
        <v>11</v>
      </c>
      <c r="X8066" t="str" cm="1">
        <f t="array" ref="X8066">_xlfn.IFS(W8066&lt;=3, "Q1", W8066&lt;=6, "Q2", W8066&lt;=9, "Q3", W8066&lt;=12, "Q4")</f>
        <v>Q4</v>
      </c>
      <c r="Y8066" s="4">
        <f t="shared" si="502"/>
        <v>47.999999999999993</v>
      </c>
      <c r="Z8066" t="str">
        <f t="shared" si="503"/>
        <v>November</v>
      </c>
    </row>
    <row r="8067" spans="1:26" x14ac:dyDescent="0.3">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c r="V8067">
        <f t="shared" ref="V8067:V8130" si="504">D8067-C8067</f>
        <v>2</v>
      </c>
      <c r="W8067">
        <f t="shared" ref="W8067:W8130" si="505">MONTH(C8067)</f>
        <v>11</v>
      </c>
      <c r="X8067" t="str" cm="1">
        <f t="array" ref="X8067">_xlfn.IFS(W8067&lt;=3, "Q1", W8067&lt;=6, "Q2", W8067&lt;=9, "Q3", W8067&lt;=12, "Q4")</f>
        <v>Q4</v>
      </c>
      <c r="Y8067" s="4">
        <f t="shared" ref="Y8067:Y8130" si="506">(U8067/R8067)*100</f>
        <v>5</v>
      </c>
      <c r="Z8067" t="str">
        <f t="shared" ref="Z8067:Z8130" si="507">TEXT(C8067, "mmmm")</f>
        <v>November</v>
      </c>
    </row>
    <row r="8068" spans="1:26" x14ac:dyDescent="0.3">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c r="V8068">
        <f t="shared" si="504"/>
        <v>2</v>
      </c>
      <c r="W8068">
        <f t="shared" si="505"/>
        <v>11</v>
      </c>
      <c r="X8068" t="str" cm="1">
        <f t="array" ref="X8068">_xlfn.IFS(W8068&lt;=3, "Q1", W8068&lt;=6, "Q2", W8068&lt;=9, "Q3", W8068&lt;=12, "Q4")</f>
        <v>Q4</v>
      </c>
      <c r="Y8068" s="4">
        <f t="shared" si="506"/>
        <v>32.5</v>
      </c>
      <c r="Z8068" t="str">
        <f t="shared" si="507"/>
        <v>November</v>
      </c>
    </row>
    <row r="8069" spans="1:26" x14ac:dyDescent="0.3">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c r="V8069">
        <f t="shared" si="504"/>
        <v>4</v>
      </c>
      <c r="W8069">
        <f t="shared" si="505"/>
        <v>10</v>
      </c>
      <c r="X8069" t="str" cm="1">
        <f t="array" ref="X8069">_xlfn.IFS(W8069&lt;=3, "Q1", W8069&lt;=6, "Q2", W8069&lt;=9, "Q3", W8069&lt;=12, "Q4")</f>
        <v>Q4</v>
      </c>
      <c r="Y8069" s="4">
        <f t="shared" si="506"/>
        <v>36</v>
      </c>
      <c r="Z8069" t="str">
        <f t="shared" si="507"/>
        <v>October</v>
      </c>
    </row>
    <row r="8070" spans="1:26" x14ac:dyDescent="0.3">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c r="V8070">
        <f t="shared" si="504"/>
        <v>4</v>
      </c>
      <c r="W8070">
        <f t="shared" si="505"/>
        <v>10</v>
      </c>
      <c r="X8070" t="str" cm="1">
        <f t="array" ref="X8070">_xlfn.IFS(W8070&lt;=3, "Q1", W8070&lt;=6, "Q2", W8070&lt;=9, "Q3", W8070&lt;=12, "Q4")</f>
        <v>Q4</v>
      </c>
      <c r="Y8070" s="4">
        <f t="shared" si="506"/>
        <v>38</v>
      </c>
      <c r="Z8070" t="str">
        <f t="shared" si="507"/>
        <v>October</v>
      </c>
    </row>
    <row r="8071" spans="1:26" x14ac:dyDescent="0.3">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c r="V8071">
        <f t="shared" si="504"/>
        <v>4</v>
      </c>
      <c r="W8071">
        <f t="shared" si="505"/>
        <v>1</v>
      </c>
      <c r="X8071" t="str" cm="1">
        <f t="array" ref="X8071">_xlfn.IFS(W8071&lt;=3, "Q1", W8071&lt;=6, "Q2", W8071&lt;=9, "Q3", W8071&lt;=12, "Q4")</f>
        <v>Q1</v>
      </c>
      <c r="Y8071" s="4">
        <f t="shared" si="506"/>
        <v>-23.75</v>
      </c>
      <c r="Z8071" t="str">
        <f t="shared" si="507"/>
        <v>January</v>
      </c>
    </row>
    <row r="8072" spans="1:26" x14ac:dyDescent="0.3">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c r="V8072">
        <f t="shared" si="504"/>
        <v>4</v>
      </c>
      <c r="W8072">
        <f t="shared" si="505"/>
        <v>1</v>
      </c>
      <c r="X8072" t="str" cm="1">
        <f t="array" ref="X8072">_xlfn.IFS(W8072&lt;=3, "Q1", W8072&lt;=6, "Q2", W8072&lt;=9, "Q3", W8072&lt;=12, "Q4")</f>
        <v>Q1</v>
      </c>
      <c r="Y8072" s="4">
        <f t="shared" si="506"/>
        <v>-132.5</v>
      </c>
      <c r="Z8072" t="str">
        <f t="shared" si="507"/>
        <v>January</v>
      </c>
    </row>
    <row r="8073" spans="1:26" x14ac:dyDescent="0.3">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c r="V8073">
        <f t="shared" si="504"/>
        <v>4</v>
      </c>
      <c r="W8073">
        <f t="shared" si="505"/>
        <v>1</v>
      </c>
      <c r="X8073" t="str" cm="1">
        <f t="array" ref="X8073">_xlfn.IFS(W8073&lt;=3, "Q1", W8073&lt;=6, "Q2", W8073&lt;=9, "Q3", W8073&lt;=12, "Q4")</f>
        <v>Q1</v>
      </c>
      <c r="Y8073" s="4">
        <f t="shared" si="506"/>
        <v>-8.5714285714285712</v>
      </c>
      <c r="Z8073" t="str">
        <f t="shared" si="507"/>
        <v>January</v>
      </c>
    </row>
    <row r="8074" spans="1:26" x14ac:dyDescent="0.3">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c r="V8074">
        <f t="shared" si="504"/>
        <v>4</v>
      </c>
      <c r="W8074">
        <f t="shared" si="505"/>
        <v>1</v>
      </c>
      <c r="X8074" t="str" cm="1">
        <f t="array" ref="X8074">_xlfn.IFS(W8074&lt;=3, "Q1", W8074&lt;=6, "Q2", W8074&lt;=9, "Q3", W8074&lt;=12, "Q4")</f>
        <v>Q1</v>
      </c>
      <c r="Y8074" s="4">
        <f t="shared" si="506"/>
        <v>17.5</v>
      </c>
      <c r="Z8074" t="str">
        <f t="shared" si="507"/>
        <v>January</v>
      </c>
    </row>
    <row r="8075" spans="1:26" x14ac:dyDescent="0.3">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c r="V8075">
        <f t="shared" si="504"/>
        <v>4</v>
      </c>
      <c r="W8075">
        <f t="shared" si="505"/>
        <v>1</v>
      </c>
      <c r="X8075" t="str" cm="1">
        <f t="array" ref="X8075">_xlfn.IFS(W8075&lt;=3, "Q1", W8075&lt;=6, "Q2", W8075&lt;=9, "Q3", W8075&lt;=12, "Q4")</f>
        <v>Q1</v>
      </c>
      <c r="Y8075" s="4">
        <f t="shared" si="506"/>
        <v>-150</v>
      </c>
      <c r="Z8075" t="str">
        <f t="shared" si="507"/>
        <v>January</v>
      </c>
    </row>
    <row r="8076" spans="1:26" x14ac:dyDescent="0.3">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c r="V8076">
        <f t="shared" si="504"/>
        <v>4</v>
      </c>
      <c r="W8076">
        <f t="shared" si="505"/>
        <v>1</v>
      </c>
      <c r="X8076" t="str" cm="1">
        <f t="array" ref="X8076">_xlfn.IFS(W8076&lt;=3, "Q1", W8076&lt;=6, "Q2", W8076&lt;=9, "Q3", W8076&lt;=12, "Q4")</f>
        <v>Q1</v>
      </c>
      <c r="Y8076" s="4">
        <f t="shared" si="506"/>
        <v>-165</v>
      </c>
      <c r="Z8076" t="str">
        <f t="shared" si="507"/>
        <v>January</v>
      </c>
    </row>
    <row r="8077" spans="1:26" x14ac:dyDescent="0.3">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c r="V8077">
        <f t="shared" si="504"/>
        <v>4</v>
      </c>
      <c r="W8077">
        <f t="shared" si="505"/>
        <v>1</v>
      </c>
      <c r="X8077" t="str" cm="1">
        <f t="array" ref="X8077">_xlfn.IFS(W8077&lt;=3, "Q1", W8077&lt;=6, "Q2", W8077&lt;=9, "Q3", W8077&lt;=12, "Q4")</f>
        <v>Q1</v>
      </c>
      <c r="Y8077" s="4">
        <f t="shared" si="506"/>
        <v>-254.99999999999997</v>
      </c>
      <c r="Z8077" t="str">
        <f t="shared" si="507"/>
        <v>January</v>
      </c>
    </row>
    <row r="8078" spans="1:26" x14ac:dyDescent="0.3">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c r="V8078">
        <f t="shared" si="504"/>
        <v>6</v>
      </c>
      <c r="W8078">
        <f t="shared" si="505"/>
        <v>6</v>
      </c>
      <c r="X8078" t="str" cm="1">
        <f t="array" ref="X8078">_xlfn.IFS(W8078&lt;=3, "Q1", W8078&lt;=6, "Q2", W8078&lt;=9, "Q3", W8078&lt;=12, "Q4")</f>
        <v>Q2</v>
      </c>
      <c r="Y8078" s="4">
        <f t="shared" si="506"/>
        <v>34</v>
      </c>
      <c r="Z8078" t="str">
        <f t="shared" si="507"/>
        <v>June</v>
      </c>
    </row>
    <row r="8079" spans="1:26" x14ac:dyDescent="0.3">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c r="V8079">
        <f t="shared" si="504"/>
        <v>6</v>
      </c>
      <c r="W8079">
        <f t="shared" si="505"/>
        <v>6</v>
      </c>
      <c r="X8079" t="str" cm="1">
        <f t="array" ref="X8079">_xlfn.IFS(W8079&lt;=3, "Q1", W8079&lt;=6, "Q2", W8079&lt;=9, "Q3", W8079&lt;=12, "Q4")</f>
        <v>Q2</v>
      </c>
      <c r="Y8079" s="4">
        <f t="shared" si="506"/>
        <v>45.000000000000007</v>
      </c>
      <c r="Z8079" t="str">
        <f t="shared" si="507"/>
        <v>June</v>
      </c>
    </row>
    <row r="8080" spans="1:26" x14ac:dyDescent="0.3">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c r="V8080">
        <f t="shared" si="504"/>
        <v>6</v>
      </c>
      <c r="W8080">
        <f t="shared" si="505"/>
        <v>6</v>
      </c>
      <c r="X8080" t="str" cm="1">
        <f t="array" ref="X8080">_xlfn.IFS(W8080&lt;=3, "Q1", W8080&lt;=6, "Q2", W8080&lt;=9, "Q3", W8080&lt;=12, "Q4")</f>
        <v>Q2</v>
      </c>
      <c r="Y8080" s="4">
        <f t="shared" si="506"/>
        <v>24</v>
      </c>
      <c r="Z8080" t="str">
        <f t="shared" si="507"/>
        <v>June</v>
      </c>
    </row>
    <row r="8081" spans="1:26" x14ac:dyDescent="0.3">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c r="V8081">
        <f t="shared" si="504"/>
        <v>5</v>
      </c>
      <c r="W8081">
        <f t="shared" si="505"/>
        <v>11</v>
      </c>
      <c r="X8081" t="str" cm="1">
        <f t="array" ref="X8081">_xlfn.IFS(W8081&lt;=3, "Q1", W8081&lt;=6, "Q2", W8081&lt;=9, "Q3", W8081&lt;=12, "Q4")</f>
        <v>Q4</v>
      </c>
      <c r="Y8081" s="4">
        <f t="shared" si="506"/>
        <v>35</v>
      </c>
      <c r="Z8081" t="str">
        <f t="shared" si="507"/>
        <v>November</v>
      </c>
    </row>
    <row r="8082" spans="1:26" x14ac:dyDescent="0.3">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c r="V8082">
        <f t="shared" si="504"/>
        <v>6</v>
      </c>
      <c r="W8082">
        <f t="shared" si="505"/>
        <v>10</v>
      </c>
      <c r="X8082" t="str" cm="1">
        <f t="array" ref="X8082">_xlfn.IFS(W8082&lt;=3, "Q1", W8082&lt;=6, "Q2", W8082&lt;=9, "Q3", W8082&lt;=12, "Q4")</f>
        <v>Q4</v>
      </c>
      <c r="Y8082" s="4">
        <f t="shared" si="506"/>
        <v>32.5</v>
      </c>
      <c r="Z8082" t="str">
        <f t="shared" si="507"/>
        <v>October</v>
      </c>
    </row>
    <row r="8083" spans="1:26" x14ac:dyDescent="0.3">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c r="V8083">
        <f t="shared" si="504"/>
        <v>6</v>
      </c>
      <c r="W8083">
        <f t="shared" si="505"/>
        <v>10</v>
      </c>
      <c r="X8083" t="str" cm="1">
        <f t="array" ref="X8083">_xlfn.IFS(W8083&lt;=3, "Q1", W8083&lt;=6, "Q2", W8083&lt;=9, "Q3", W8083&lt;=12, "Q4")</f>
        <v>Q4</v>
      </c>
      <c r="Y8083" s="4">
        <f t="shared" si="506"/>
        <v>36.25</v>
      </c>
      <c r="Z8083" t="str">
        <f t="shared" si="507"/>
        <v>October</v>
      </c>
    </row>
    <row r="8084" spans="1:26" x14ac:dyDescent="0.3">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c r="V8084">
        <f t="shared" si="504"/>
        <v>6</v>
      </c>
      <c r="W8084">
        <f t="shared" si="505"/>
        <v>10</v>
      </c>
      <c r="X8084" t="str" cm="1">
        <f t="array" ref="X8084">_xlfn.IFS(W8084&lt;=3, "Q1", W8084&lt;=6, "Q2", W8084&lt;=9, "Q3", W8084&lt;=12, "Q4")</f>
        <v>Q4</v>
      </c>
      <c r="Y8084" s="4">
        <f t="shared" si="506"/>
        <v>10</v>
      </c>
      <c r="Z8084" t="str">
        <f t="shared" si="507"/>
        <v>October</v>
      </c>
    </row>
    <row r="8085" spans="1:26" x14ac:dyDescent="0.3">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c r="V8085">
        <f t="shared" si="504"/>
        <v>6</v>
      </c>
      <c r="W8085">
        <f t="shared" si="505"/>
        <v>10</v>
      </c>
      <c r="X8085" t="str" cm="1">
        <f t="array" ref="X8085">_xlfn.IFS(W8085&lt;=3, "Q1", W8085&lt;=6, "Q2", W8085&lt;=9, "Q3", W8085&lt;=12, "Q4")</f>
        <v>Q4</v>
      </c>
      <c r="Y8085" s="4">
        <f t="shared" si="506"/>
        <v>-73.333333333333329</v>
      </c>
      <c r="Z8085" t="str">
        <f t="shared" si="507"/>
        <v>October</v>
      </c>
    </row>
    <row r="8086" spans="1:26" x14ac:dyDescent="0.3">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c r="V8086">
        <f t="shared" si="504"/>
        <v>6</v>
      </c>
      <c r="W8086">
        <f t="shared" si="505"/>
        <v>10</v>
      </c>
      <c r="X8086" t="str" cm="1">
        <f t="array" ref="X8086">_xlfn.IFS(W8086&lt;=3, "Q1", W8086&lt;=6, "Q2", W8086&lt;=9, "Q3", W8086&lt;=12, "Q4")</f>
        <v>Q4</v>
      </c>
      <c r="Y8086" s="4">
        <f t="shared" si="506"/>
        <v>-22.499999999999996</v>
      </c>
      <c r="Z8086" t="str">
        <f t="shared" si="507"/>
        <v>October</v>
      </c>
    </row>
    <row r="8087" spans="1:26" x14ac:dyDescent="0.3">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c r="V8087">
        <f t="shared" si="504"/>
        <v>6</v>
      </c>
      <c r="W8087">
        <f t="shared" si="505"/>
        <v>10</v>
      </c>
      <c r="X8087" t="str" cm="1">
        <f t="array" ref="X8087">_xlfn.IFS(W8087&lt;=3, "Q1", W8087&lt;=6, "Q2", W8087&lt;=9, "Q3", W8087&lt;=12, "Q4")</f>
        <v>Q4</v>
      </c>
      <c r="Y8087" s="4">
        <f t="shared" si="506"/>
        <v>30</v>
      </c>
      <c r="Z8087" t="str">
        <f t="shared" si="507"/>
        <v>October</v>
      </c>
    </row>
    <row r="8088" spans="1:26" x14ac:dyDescent="0.3">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c r="V8088">
        <f t="shared" si="504"/>
        <v>4</v>
      </c>
      <c r="W8088">
        <f t="shared" si="505"/>
        <v>4</v>
      </c>
      <c r="X8088" t="str" cm="1">
        <f t="array" ref="X8088">_xlfn.IFS(W8088&lt;=3, "Q1", W8088&lt;=6, "Q2", W8088&lt;=9, "Q3", W8088&lt;=12, "Q4")</f>
        <v>Q2</v>
      </c>
      <c r="Y8088" s="4">
        <f t="shared" si="506"/>
        <v>18.75</v>
      </c>
      <c r="Z8088" t="str">
        <f t="shared" si="507"/>
        <v>April</v>
      </c>
    </row>
    <row r="8089" spans="1:26" x14ac:dyDescent="0.3">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c r="V8089">
        <f t="shared" si="504"/>
        <v>2</v>
      </c>
      <c r="W8089">
        <f t="shared" si="505"/>
        <v>9</v>
      </c>
      <c r="X8089" t="str" cm="1">
        <f t="array" ref="X8089">_xlfn.IFS(W8089&lt;=3, "Q1", W8089&lt;=6, "Q2", W8089&lt;=9, "Q3", W8089&lt;=12, "Q4")</f>
        <v>Q3</v>
      </c>
      <c r="Y8089" s="4">
        <f t="shared" si="506"/>
        <v>11.25</v>
      </c>
      <c r="Z8089" t="str">
        <f t="shared" si="507"/>
        <v>September</v>
      </c>
    </row>
    <row r="8090" spans="1:26" x14ac:dyDescent="0.3">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c r="V8090">
        <f t="shared" si="504"/>
        <v>4</v>
      </c>
      <c r="W8090">
        <f t="shared" si="505"/>
        <v>7</v>
      </c>
      <c r="X8090" t="str" cm="1">
        <f t="array" ref="X8090">_xlfn.IFS(W8090&lt;=3, "Q1", W8090&lt;=6, "Q2", W8090&lt;=9, "Q3", W8090&lt;=12, "Q4")</f>
        <v>Q3</v>
      </c>
      <c r="Y8090" s="4">
        <f t="shared" si="506"/>
        <v>32.5</v>
      </c>
      <c r="Z8090" t="str">
        <f t="shared" si="507"/>
        <v>July</v>
      </c>
    </row>
    <row r="8091" spans="1:26" x14ac:dyDescent="0.3">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c r="V8091">
        <f t="shared" si="504"/>
        <v>2</v>
      </c>
      <c r="W8091">
        <f t="shared" si="505"/>
        <v>8</v>
      </c>
      <c r="X8091" t="str" cm="1">
        <f t="array" ref="X8091">_xlfn.IFS(W8091&lt;=3, "Q1", W8091&lt;=6, "Q2", W8091&lt;=9, "Q3", W8091&lt;=12, "Q4")</f>
        <v>Q3</v>
      </c>
      <c r="Y8091" s="4">
        <f t="shared" si="506"/>
        <v>26</v>
      </c>
      <c r="Z8091" t="str">
        <f t="shared" si="507"/>
        <v>August</v>
      </c>
    </row>
    <row r="8092" spans="1:26" x14ac:dyDescent="0.3">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c r="V8092">
        <f t="shared" si="504"/>
        <v>6</v>
      </c>
      <c r="W8092">
        <f t="shared" si="505"/>
        <v>12</v>
      </c>
      <c r="X8092" t="str" cm="1">
        <f t="array" ref="X8092">_xlfn.IFS(W8092&lt;=3, "Q1", W8092&lt;=6, "Q2", W8092&lt;=9, "Q3", W8092&lt;=12, "Q4")</f>
        <v>Q4</v>
      </c>
      <c r="Y8092" s="4">
        <f t="shared" si="506"/>
        <v>26</v>
      </c>
      <c r="Z8092" t="str">
        <f t="shared" si="507"/>
        <v>December</v>
      </c>
    </row>
    <row r="8093" spans="1:26" x14ac:dyDescent="0.3">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c r="V8093">
        <f t="shared" si="504"/>
        <v>4</v>
      </c>
      <c r="W8093">
        <f t="shared" si="505"/>
        <v>12</v>
      </c>
      <c r="X8093" t="str" cm="1">
        <f t="array" ref="X8093">_xlfn.IFS(W8093&lt;=3, "Q1", W8093&lt;=6, "Q2", W8093&lt;=9, "Q3", W8093&lt;=12, "Q4")</f>
        <v>Q4</v>
      </c>
      <c r="Y8093" s="4">
        <f t="shared" si="506"/>
        <v>49.000000000000007</v>
      </c>
      <c r="Z8093" t="str">
        <f t="shared" si="507"/>
        <v>December</v>
      </c>
    </row>
    <row r="8094" spans="1:26" x14ac:dyDescent="0.3">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c r="V8094">
        <f t="shared" si="504"/>
        <v>5</v>
      </c>
      <c r="W8094">
        <f t="shared" si="505"/>
        <v>11</v>
      </c>
      <c r="X8094" t="str" cm="1">
        <f t="array" ref="X8094">_xlfn.IFS(W8094&lt;=3, "Q1", W8094&lt;=6, "Q2", W8094&lt;=9, "Q3", W8094&lt;=12, "Q4")</f>
        <v>Q4</v>
      </c>
      <c r="Y8094" s="4">
        <f t="shared" si="506"/>
        <v>30</v>
      </c>
      <c r="Z8094" t="str">
        <f t="shared" si="507"/>
        <v>November</v>
      </c>
    </row>
    <row r="8095" spans="1:26" x14ac:dyDescent="0.3">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c r="V8095">
        <f t="shared" si="504"/>
        <v>5</v>
      </c>
      <c r="W8095">
        <f t="shared" si="505"/>
        <v>7</v>
      </c>
      <c r="X8095" t="str" cm="1">
        <f t="array" ref="X8095">_xlfn.IFS(W8095&lt;=3, "Q1", W8095&lt;=6, "Q2", W8095&lt;=9, "Q3", W8095&lt;=12, "Q4")</f>
        <v>Q3</v>
      </c>
      <c r="Y8095" s="4">
        <f t="shared" si="506"/>
        <v>44</v>
      </c>
      <c r="Z8095" t="str">
        <f t="shared" si="507"/>
        <v>July</v>
      </c>
    </row>
    <row r="8096" spans="1:26" x14ac:dyDescent="0.3">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c r="V8096">
        <f t="shared" si="504"/>
        <v>5</v>
      </c>
      <c r="W8096">
        <f t="shared" si="505"/>
        <v>7</v>
      </c>
      <c r="X8096" t="str" cm="1">
        <f t="array" ref="X8096">_xlfn.IFS(W8096&lt;=3, "Q1", W8096&lt;=6, "Q2", W8096&lt;=9, "Q3", W8096&lt;=12, "Q4")</f>
        <v>Q3</v>
      </c>
      <c r="Y8096" s="4">
        <f t="shared" si="506"/>
        <v>46</v>
      </c>
      <c r="Z8096" t="str">
        <f t="shared" si="507"/>
        <v>July</v>
      </c>
    </row>
    <row r="8097" spans="1:26" x14ac:dyDescent="0.3">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c r="V8097">
        <f t="shared" si="504"/>
        <v>5</v>
      </c>
      <c r="W8097">
        <f t="shared" si="505"/>
        <v>7</v>
      </c>
      <c r="X8097" t="str" cm="1">
        <f t="array" ref="X8097">_xlfn.IFS(W8097&lt;=3, "Q1", W8097&lt;=6, "Q2", W8097&lt;=9, "Q3", W8097&lt;=12, "Q4")</f>
        <v>Q3</v>
      </c>
      <c r="Y8097" s="4">
        <f t="shared" si="506"/>
        <v>47.999999999999993</v>
      </c>
      <c r="Z8097" t="str">
        <f t="shared" si="507"/>
        <v>July</v>
      </c>
    </row>
    <row r="8098" spans="1:26" x14ac:dyDescent="0.3">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c r="V8098">
        <f t="shared" si="504"/>
        <v>5</v>
      </c>
      <c r="W8098">
        <f t="shared" si="505"/>
        <v>7</v>
      </c>
      <c r="X8098" t="str" cm="1">
        <f t="array" ref="X8098">_xlfn.IFS(W8098&lt;=3, "Q1", W8098&lt;=6, "Q2", W8098&lt;=9, "Q3", W8098&lt;=12, "Q4")</f>
        <v>Q3</v>
      </c>
      <c r="Y8098" s="4">
        <f t="shared" si="506"/>
        <v>14.000000000000002</v>
      </c>
      <c r="Z8098" t="str">
        <f t="shared" si="507"/>
        <v>July</v>
      </c>
    </row>
    <row r="8099" spans="1:26" x14ac:dyDescent="0.3">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c r="V8099">
        <f t="shared" si="504"/>
        <v>4</v>
      </c>
      <c r="W8099">
        <f t="shared" si="505"/>
        <v>12</v>
      </c>
      <c r="X8099" t="str" cm="1">
        <f t="array" ref="X8099">_xlfn.IFS(W8099&lt;=3, "Q1", W8099&lt;=6, "Q2", W8099&lt;=9, "Q3", W8099&lt;=12, "Q4")</f>
        <v>Q4</v>
      </c>
      <c r="Y8099" s="4">
        <f t="shared" si="506"/>
        <v>28.999999999999996</v>
      </c>
      <c r="Z8099" t="str">
        <f t="shared" si="507"/>
        <v>December</v>
      </c>
    </row>
    <row r="8100" spans="1:26" x14ac:dyDescent="0.3">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c r="V8100">
        <f t="shared" si="504"/>
        <v>4</v>
      </c>
      <c r="W8100">
        <f t="shared" si="505"/>
        <v>12</v>
      </c>
      <c r="X8100" t="str" cm="1">
        <f t="array" ref="X8100">_xlfn.IFS(W8100&lt;=3, "Q1", W8100&lt;=6, "Q2", W8100&lt;=9, "Q3", W8100&lt;=12, "Q4")</f>
        <v>Q4</v>
      </c>
      <c r="Y8100" s="4">
        <f t="shared" si="506"/>
        <v>44.999999999999993</v>
      </c>
      <c r="Z8100" t="str">
        <f t="shared" si="507"/>
        <v>December</v>
      </c>
    </row>
    <row r="8101" spans="1:26" x14ac:dyDescent="0.3">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c r="V8101">
        <f t="shared" si="504"/>
        <v>3</v>
      </c>
      <c r="W8101">
        <f t="shared" si="505"/>
        <v>3</v>
      </c>
      <c r="X8101" t="str" cm="1">
        <f t="array" ref="X8101">_xlfn.IFS(W8101&lt;=3, "Q1", W8101&lt;=6, "Q2", W8101&lt;=9, "Q3", W8101&lt;=12, "Q4")</f>
        <v>Q1</v>
      </c>
      <c r="Y8101" s="4">
        <f t="shared" si="506"/>
        <v>18.999999999999996</v>
      </c>
      <c r="Z8101" t="str">
        <f t="shared" si="507"/>
        <v>March</v>
      </c>
    </row>
    <row r="8102" spans="1:26" x14ac:dyDescent="0.3">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c r="V8102">
        <f t="shared" si="504"/>
        <v>3</v>
      </c>
      <c r="W8102">
        <f t="shared" si="505"/>
        <v>3</v>
      </c>
      <c r="X8102" t="str" cm="1">
        <f t="array" ref="X8102">_xlfn.IFS(W8102&lt;=3, "Q1", W8102&lt;=6, "Q2", W8102&lt;=9, "Q3", W8102&lt;=12, "Q4")</f>
        <v>Q1</v>
      </c>
      <c r="Y8102" s="4">
        <f t="shared" si="506"/>
        <v>11.25</v>
      </c>
      <c r="Z8102" t="str">
        <f t="shared" si="507"/>
        <v>March</v>
      </c>
    </row>
    <row r="8103" spans="1:26" x14ac:dyDescent="0.3">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c r="V8103">
        <f t="shared" si="504"/>
        <v>4</v>
      </c>
      <c r="W8103">
        <f t="shared" si="505"/>
        <v>5</v>
      </c>
      <c r="X8103" t="str" cm="1">
        <f t="array" ref="X8103">_xlfn.IFS(W8103&lt;=3, "Q1", W8103&lt;=6, "Q2", W8103&lt;=9, "Q3", W8103&lt;=12, "Q4")</f>
        <v>Q2</v>
      </c>
      <c r="Y8103" s="4">
        <f t="shared" si="506"/>
        <v>46</v>
      </c>
      <c r="Z8103" t="str">
        <f t="shared" si="507"/>
        <v>May</v>
      </c>
    </row>
    <row r="8104" spans="1:26" x14ac:dyDescent="0.3">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c r="V8104">
        <f t="shared" si="504"/>
        <v>4</v>
      </c>
      <c r="W8104">
        <f t="shared" si="505"/>
        <v>5</v>
      </c>
      <c r="X8104" t="str" cm="1">
        <f t="array" ref="X8104">_xlfn.IFS(W8104&lt;=3, "Q1", W8104&lt;=6, "Q2", W8104&lt;=9, "Q3", W8104&lt;=12, "Q4")</f>
        <v>Q2</v>
      </c>
      <c r="Y8104" s="4">
        <f t="shared" si="506"/>
        <v>11.249999999999998</v>
      </c>
      <c r="Z8104" t="str">
        <f t="shared" si="507"/>
        <v>May</v>
      </c>
    </row>
    <row r="8105" spans="1:26" x14ac:dyDescent="0.3">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c r="V8105">
        <f t="shared" si="504"/>
        <v>4</v>
      </c>
      <c r="W8105">
        <f t="shared" si="505"/>
        <v>5</v>
      </c>
      <c r="X8105" t="str" cm="1">
        <f t="array" ref="X8105">_xlfn.IFS(W8105&lt;=3, "Q1", W8105&lt;=6, "Q2", W8105&lt;=9, "Q3", W8105&lt;=12, "Q4")</f>
        <v>Q2</v>
      </c>
      <c r="Y8105" s="4">
        <f t="shared" si="506"/>
        <v>27.999999999999996</v>
      </c>
      <c r="Z8105" t="str">
        <f t="shared" si="507"/>
        <v>May</v>
      </c>
    </row>
    <row r="8106" spans="1:26" x14ac:dyDescent="0.3">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c r="V8106">
        <f t="shared" si="504"/>
        <v>4</v>
      </c>
      <c r="W8106">
        <f t="shared" si="505"/>
        <v>5</v>
      </c>
      <c r="X8106" t="str" cm="1">
        <f t="array" ref="X8106">_xlfn.IFS(W8106&lt;=3, "Q1", W8106&lt;=6, "Q2", W8106&lt;=9, "Q3", W8106&lt;=12, "Q4")</f>
        <v>Q2</v>
      </c>
      <c r="Y8106" s="4">
        <f t="shared" si="506"/>
        <v>7.5000000000000009</v>
      </c>
      <c r="Z8106" t="str">
        <f t="shared" si="507"/>
        <v>May</v>
      </c>
    </row>
    <row r="8107" spans="1:26" x14ac:dyDescent="0.3">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c r="V8107">
        <f t="shared" si="504"/>
        <v>2</v>
      </c>
      <c r="W8107">
        <f t="shared" si="505"/>
        <v>2</v>
      </c>
      <c r="X8107" t="str" cm="1">
        <f t="array" ref="X8107">_xlfn.IFS(W8107&lt;=3, "Q1", W8107&lt;=6, "Q2", W8107&lt;=9, "Q3", W8107&lt;=12, "Q4")</f>
        <v>Q1</v>
      </c>
      <c r="Y8107" s="4">
        <f t="shared" si="506"/>
        <v>-19.117647058823529</v>
      </c>
      <c r="Z8107" t="str">
        <f t="shared" si="507"/>
        <v>February</v>
      </c>
    </row>
    <row r="8108" spans="1:26" x14ac:dyDescent="0.3">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c r="V8108">
        <f t="shared" si="504"/>
        <v>2</v>
      </c>
      <c r="W8108">
        <f t="shared" si="505"/>
        <v>2</v>
      </c>
      <c r="X8108" t="str" cm="1">
        <f t="array" ref="X8108">_xlfn.IFS(W8108&lt;=3, "Q1", W8108&lt;=6, "Q2", W8108&lt;=9, "Q3", W8108&lt;=12, "Q4")</f>
        <v>Q1</v>
      </c>
      <c r="Y8108" s="4">
        <f t="shared" si="506"/>
        <v>30</v>
      </c>
      <c r="Z8108" t="str">
        <f t="shared" si="507"/>
        <v>February</v>
      </c>
    </row>
    <row r="8109" spans="1:26" x14ac:dyDescent="0.3">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c r="V8109">
        <f t="shared" si="504"/>
        <v>2</v>
      </c>
      <c r="W8109">
        <f t="shared" si="505"/>
        <v>2</v>
      </c>
      <c r="X8109" t="str" cm="1">
        <f t="array" ref="X8109">_xlfn.IFS(W8109&lt;=3, "Q1", W8109&lt;=6, "Q2", W8109&lt;=9, "Q3", W8109&lt;=12, "Q4")</f>
        <v>Q1</v>
      </c>
      <c r="Y8109" s="4">
        <f t="shared" si="506"/>
        <v>-20</v>
      </c>
      <c r="Z8109" t="str">
        <f t="shared" si="507"/>
        <v>February</v>
      </c>
    </row>
    <row r="8110" spans="1:26" x14ac:dyDescent="0.3">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c r="V8110">
        <f t="shared" si="504"/>
        <v>7</v>
      </c>
      <c r="W8110">
        <f t="shared" si="505"/>
        <v>12</v>
      </c>
      <c r="X8110" t="str" cm="1">
        <f t="array" ref="X8110">_xlfn.IFS(W8110&lt;=3, "Q1", W8110&lt;=6, "Q2", W8110&lt;=9, "Q3", W8110&lt;=12, "Q4")</f>
        <v>Q4</v>
      </c>
      <c r="Y8110" s="4">
        <f t="shared" si="506"/>
        <v>-27.142857142857142</v>
      </c>
      <c r="Z8110" t="str">
        <f t="shared" si="507"/>
        <v>December</v>
      </c>
    </row>
    <row r="8111" spans="1:26" x14ac:dyDescent="0.3">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c r="V8111">
        <f t="shared" si="504"/>
        <v>5</v>
      </c>
      <c r="W8111">
        <f t="shared" si="505"/>
        <v>11</v>
      </c>
      <c r="X8111" t="str" cm="1">
        <f t="array" ref="X8111">_xlfn.IFS(W8111&lt;=3, "Q1", W8111&lt;=6, "Q2", W8111&lt;=9, "Q3", W8111&lt;=12, "Q4")</f>
        <v>Q4</v>
      </c>
      <c r="Y8111" s="4">
        <f t="shared" si="506"/>
        <v>37.5</v>
      </c>
      <c r="Z8111" t="str">
        <f t="shared" si="507"/>
        <v>November</v>
      </c>
    </row>
    <row r="8112" spans="1:26" x14ac:dyDescent="0.3">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c r="V8112">
        <f t="shared" si="504"/>
        <v>5</v>
      </c>
      <c r="W8112">
        <f t="shared" si="505"/>
        <v>11</v>
      </c>
      <c r="X8112" t="str" cm="1">
        <f t="array" ref="X8112">_xlfn.IFS(W8112&lt;=3, "Q1", W8112&lt;=6, "Q2", W8112&lt;=9, "Q3", W8112&lt;=12, "Q4")</f>
        <v>Q4</v>
      </c>
      <c r="Y8112" s="4">
        <f t="shared" si="506"/>
        <v>-20</v>
      </c>
      <c r="Z8112" t="str">
        <f t="shared" si="507"/>
        <v>November</v>
      </c>
    </row>
    <row r="8113" spans="1:26" x14ac:dyDescent="0.3">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c r="V8113">
        <f t="shared" si="504"/>
        <v>2</v>
      </c>
      <c r="W8113">
        <f t="shared" si="505"/>
        <v>12</v>
      </c>
      <c r="X8113" t="str" cm="1">
        <f t="array" ref="X8113">_xlfn.IFS(W8113&lt;=3, "Q1", W8113&lt;=6, "Q2", W8113&lt;=9, "Q3", W8113&lt;=12, "Q4")</f>
        <v>Q4</v>
      </c>
      <c r="Y8113" s="4">
        <f t="shared" si="506"/>
        <v>-7.1428571428571423</v>
      </c>
      <c r="Z8113" t="str">
        <f t="shared" si="507"/>
        <v>December</v>
      </c>
    </row>
    <row r="8114" spans="1:26" x14ac:dyDescent="0.3">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c r="V8114">
        <f t="shared" si="504"/>
        <v>2</v>
      </c>
      <c r="W8114">
        <f t="shared" si="505"/>
        <v>12</v>
      </c>
      <c r="X8114" t="str" cm="1">
        <f t="array" ref="X8114">_xlfn.IFS(W8114&lt;=3, "Q1", W8114&lt;=6, "Q2", W8114&lt;=9, "Q3", W8114&lt;=12, "Q4")</f>
        <v>Q4</v>
      </c>
      <c r="Y8114" s="4">
        <f t="shared" si="506"/>
        <v>-265</v>
      </c>
      <c r="Z8114" t="str">
        <f t="shared" si="507"/>
        <v>December</v>
      </c>
    </row>
    <row r="8115" spans="1:26" x14ac:dyDescent="0.3">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c r="V8115">
        <f t="shared" si="504"/>
        <v>2</v>
      </c>
      <c r="W8115">
        <f t="shared" si="505"/>
        <v>12</v>
      </c>
      <c r="X8115" t="str" cm="1">
        <f t="array" ref="X8115">_xlfn.IFS(W8115&lt;=3, "Q1", W8115&lt;=6, "Q2", W8115&lt;=9, "Q3", W8115&lt;=12, "Q4")</f>
        <v>Q4</v>
      </c>
      <c r="Y8115" s="4">
        <f t="shared" si="506"/>
        <v>-1.4285714285714286</v>
      </c>
      <c r="Z8115" t="str">
        <f t="shared" si="507"/>
        <v>December</v>
      </c>
    </row>
    <row r="8116" spans="1:26" x14ac:dyDescent="0.3">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c r="V8116">
        <f t="shared" si="504"/>
        <v>4</v>
      </c>
      <c r="W8116">
        <f t="shared" si="505"/>
        <v>10</v>
      </c>
      <c r="X8116" t="str" cm="1">
        <f t="array" ref="X8116">_xlfn.IFS(W8116&lt;=3, "Q1", W8116&lt;=6, "Q2", W8116&lt;=9, "Q3", W8116&lt;=12, "Q4")</f>
        <v>Q4</v>
      </c>
      <c r="Y8116" s="4">
        <f t="shared" si="506"/>
        <v>11.25</v>
      </c>
      <c r="Z8116" t="str">
        <f t="shared" si="507"/>
        <v>October</v>
      </c>
    </row>
    <row r="8117" spans="1:26" x14ac:dyDescent="0.3">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c r="V8117">
        <f t="shared" si="504"/>
        <v>6</v>
      </c>
      <c r="W8117">
        <f t="shared" si="505"/>
        <v>8</v>
      </c>
      <c r="X8117" t="str" cm="1">
        <f t="array" ref="X8117">_xlfn.IFS(W8117&lt;=3, "Q1", W8117&lt;=6, "Q2", W8117&lt;=9, "Q3", W8117&lt;=12, "Q4")</f>
        <v>Q3</v>
      </c>
      <c r="Y8117" s="4">
        <f t="shared" si="506"/>
        <v>27.999999999999996</v>
      </c>
      <c r="Z8117" t="str">
        <f t="shared" si="507"/>
        <v>August</v>
      </c>
    </row>
    <row r="8118" spans="1:26" x14ac:dyDescent="0.3">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c r="V8118">
        <f t="shared" si="504"/>
        <v>0</v>
      </c>
      <c r="W8118">
        <f t="shared" si="505"/>
        <v>11</v>
      </c>
      <c r="X8118" t="str" cm="1">
        <f t="array" ref="X8118">_xlfn.IFS(W8118&lt;=3, "Q1", W8118&lt;=6, "Q2", W8118&lt;=9, "Q3", W8118&lt;=12, "Q4")</f>
        <v>Q4</v>
      </c>
      <c r="Y8118" s="4">
        <f t="shared" si="506"/>
        <v>24.000000000000004</v>
      </c>
      <c r="Z8118" t="str">
        <f t="shared" si="507"/>
        <v>November</v>
      </c>
    </row>
    <row r="8119" spans="1:26" x14ac:dyDescent="0.3">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c r="V8119">
        <f t="shared" si="504"/>
        <v>5</v>
      </c>
      <c r="W8119">
        <f t="shared" si="505"/>
        <v>6</v>
      </c>
      <c r="X8119" t="str" cm="1">
        <f t="array" ref="X8119">_xlfn.IFS(W8119&lt;=3, "Q1", W8119&lt;=6, "Q2", W8119&lt;=9, "Q3", W8119&lt;=12, "Q4")</f>
        <v>Q2</v>
      </c>
      <c r="Y8119" s="4">
        <f t="shared" si="506"/>
        <v>49.000000000000007</v>
      </c>
      <c r="Z8119" t="str">
        <f t="shared" si="507"/>
        <v>June</v>
      </c>
    </row>
    <row r="8120" spans="1:26" x14ac:dyDescent="0.3">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c r="V8120">
        <f t="shared" si="504"/>
        <v>5</v>
      </c>
      <c r="W8120">
        <f t="shared" si="505"/>
        <v>7</v>
      </c>
      <c r="X8120" t="str" cm="1">
        <f t="array" ref="X8120">_xlfn.IFS(W8120&lt;=3, "Q1", W8120&lt;=6, "Q2", W8120&lt;=9, "Q3", W8120&lt;=12, "Q4")</f>
        <v>Q3</v>
      </c>
      <c r="Y8120" s="4">
        <f t="shared" si="506"/>
        <v>-14.285714285714283</v>
      </c>
      <c r="Z8120" t="str">
        <f t="shared" si="507"/>
        <v>July</v>
      </c>
    </row>
    <row r="8121" spans="1:26" x14ac:dyDescent="0.3">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c r="V8121">
        <f t="shared" si="504"/>
        <v>5</v>
      </c>
      <c r="W8121">
        <f t="shared" si="505"/>
        <v>11</v>
      </c>
      <c r="X8121" t="str" cm="1">
        <f t="array" ref="X8121">_xlfn.IFS(W8121&lt;=3, "Q1", W8121&lt;=6, "Q2", W8121&lt;=9, "Q3", W8121&lt;=12, "Q4")</f>
        <v>Q4</v>
      </c>
      <c r="Y8121" s="4">
        <f t="shared" si="506"/>
        <v>25.999999999999996</v>
      </c>
      <c r="Z8121" t="str">
        <f t="shared" si="507"/>
        <v>November</v>
      </c>
    </row>
    <row r="8122" spans="1:26" x14ac:dyDescent="0.3">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c r="V8122">
        <f t="shared" si="504"/>
        <v>5</v>
      </c>
      <c r="W8122">
        <f t="shared" si="505"/>
        <v>11</v>
      </c>
      <c r="X8122" t="str" cm="1">
        <f t="array" ref="X8122">_xlfn.IFS(W8122&lt;=3, "Q1", W8122&lt;=6, "Q2", W8122&lt;=9, "Q3", W8122&lt;=12, "Q4")</f>
        <v>Q4</v>
      </c>
      <c r="Y8122" s="4">
        <f t="shared" si="506"/>
        <v>0</v>
      </c>
      <c r="Z8122" t="str">
        <f t="shared" si="507"/>
        <v>November</v>
      </c>
    </row>
    <row r="8123" spans="1:26" x14ac:dyDescent="0.3">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c r="V8123">
        <f t="shared" si="504"/>
        <v>5</v>
      </c>
      <c r="W8123">
        <f t="shared" si="505"/>
        <v>11</v>
      </c>
      <c r="X8123" t="str" cm="1">
        <f t="array" ref="X8123">_xlfn.IFS(W8123&lt;=3, "Q1", W8123&lt;=6, "Q2", W8123&lt;=9, "Q3", W8123&lt;=12, "Q4")</f>
        <v>Q4</v>
      </c>
      <c r="Y8123" s="4">
        <f t="shared" si="506"/>
        <v>35</v>
      </c>
      <c r="Z8123" t="str">
        <f t="shared" si="507"/>
        <v>November</v>
      </c>
    </row>
    <row r="8124" spans="1:26" x14ac:dyDescent="0.3">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c r="V8124">
        <f t="shared" si="504"/>
        <v>6</v>
      </c>
      <c r="W8124">
        <f t="shared" si="505"/>
        <v>12</v>
      </c>
      <c r="X8124" t="str" cm="1">
        <f t="array" ref="X8124">_xlfn.IFS(W8124&lt;=3, "Q1", W8124&lt;=6, "Q2", W8124&lt;=9, "Q3", W8124&lt;=12, "Q4")</f>
        <v>Q4</v>
      </c>
      <c r="Y8124" s="4">
        <f t="shared" si="506"/>
        <v>31.25</v>
      </c>
      <c r="Z8124" t="str">
        <f t="shared" si="507"/>
        <v>December</v>
      </c>
    </row>
    <row r="8125" spans="1:26" x14ac:dyDescent="0.3">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c r="V8125">
        <f t="shared" si="504"/>
        <v>6</v>
      </c>
      <c r="W8125">
        <f t="shared" si="505"/>
        <v>12</v>
      </c>
      <c r="X8125" t="str" cm="1">
        <f t="array" ref="X8125">_xlfn.IFS(W8125&lt;=3, "Q1", W8125&lt;=6, "Q2", W8125&lt;=9, "Q3", W8125&lt;=12, "Q4")</f>
        <v>Q4</v>
      </c>
      <c r="Y8125" s="4">
        <f t="shared" si="506"/>
        <v>11.666666666666666</v>
      </c>
      <c r="Z8125" t="str">
        <f t="shared" si="507"/>
        <v>December</v>
      </c>
    </row>
    <row r="8126" spans="1:26" x14ac:dyDescent="0.3">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c r="V8126">
        <f t="shared" si="504"/>
        <v>5</v>
      </c>
      <c r="W8126">
        <f t="shared" si="505"/>
        <v>9</v>
      </c>
      <c r="X8126" t="str" cm="1">
        <f t="array" ref="X8126">_xlfn.IFS(W8126&lt;=3, "Q1", W8126&lt;=6, "Q2", W8126&lt;=9, "Q3", W8126&lt;=12, "Q4")</f>
        <v>Q3</v>
      </c>
      <c r="Y8126" s="4">
        <f t="shared" si="506"/>
        <v>-17.5</v>
      </c>
      <c r="Z8126" t="str">
        <f t="shared" si="507"/>
        <v>September</v>
      </c>
    </row>
    <row r="8127" spans="1:26" x14ac:dyDescent="0.3">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c r="V8127">
        <f t="shared" si="504"/>
        <v>7</v>
      </c>
      <c r="W8127">
        <f t="shared" si="505"/>
        <v>2</v>
      </c>
      <c r="X8127" t="str" cm="1">
        <f t="array" ref="X8127">_xlfn.IFS(W8127&lt;=3, "Q1", W8127&lt;=6, "Q2", W8127&lt;=9, "Q3", W8127&lt;=12, "Q4")</f>
        <v>Q1</v>
      </c>
      <c r="Y8127" s="4">
        <f t="shared" si="506"/>
        <v>-170</v>
      </c>
      <c r="Z8127" t="str">
        <f t="shared" si="507"/>
        <v>February</v>
      </c>
    </row>
    <row r="8128" spans="1:26" x14ac:dyDescent="0.3">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c r="V8128">
        <f t="shared" si="504"/>
        <v>7</v>
      </c>
      <c r="W8128">
        <f t="shared" si="505"/>
        <v>2</v>
      </c>
      <c r="X8128" t="str" cm="1">
        <f t="array" ref="X8128">_xlfn.IFS(W8128&lt;=3, "Q1", W8128&lt;=6, "Q2", W8128&lt;=9, "Q3", W8128&lt;=12, "Q4")</f>
        <v>Q1</v>
      </c>
      <c r="Y8128" s="4">
        <f t="shared" si="506"/>
        <v>23.750000000000004</v>
      </c>
      <c r="Z8128" t="str">
        <f t="shared" si="507"/>
        <v>February</v>
      </c>
    </row>
    <row r="8129" spans="1:26" x14ac:dyDescent="0.3">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c r="V8129">
        <f t="shared" si="504"/>
        <v>7</v>
      </c>
      <c r="W8129">
        <f t="shared" si="505"/>
        <v>2</v>
      </c>
      <c r="X8129" t="str" cm="1">
        <f t="array" ref="X8129">_xlfn.IFS(W8129&lt;=3, "Q1", W8129&lt;=6, "Q2", W8129&lt;=9, "Q3", W8129&lt;=12, "Q4")</f>
        <v>Q1</v>
      </c>
      <c r="Y8129" s="4">
        <f t="shared" si="506"/>
        <v>-18.750000000000004</v>
      </c>
      <c r="Z8129" t="str">
        <f t="shared" si="507"/>
        <v>February</v>
      </c>
    </row>
    <row r="8130" spans="1:26" x14ac:dyDescent="0.3">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c r="V8130">
        <f t="shared" si="504"/>
        <v>6</v>
      </c>
      <c r="W8130">
        <f t="shared" si="505"/>
        <v>8</v>
      </c>
      <c r="X8130" t="str" cm="1">
        <f t="array" ref="X8130">_xlfn.IFS(W8130&lt;=3, "Q1", W8130&lt;=6, "Q2", W8130&lt;=9, "Q3", W8130&lt;=12, "Q4")</f>
        <v>Q3</v>
      </c>
      <c r="Y8130" s="4">
        <f t="shared" si="506"/>
        <v>-67.5</v>
      </c>
      <c r="Z8130" t="str">
        <f t="shared" si="507"/>
        <v>August</v>
      </c>
    </row>
    <row r="8131" spans="1:26" x14ac:dyDescent="0.3">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c r="V8131">
        <f t="shared" ref="V8131:V8194" si="508">D8131-C8131</f>
        <v>3</v>
      </c>
      <c r="W8131">
        <f t="shared" ref="W8131:W8194" si="509">MONTH(C8131)</f>
        <v>7</v>
      </c>
      <c r="X8131" t="str" cm="1">
        <f t="array" ref="X8131">_xlfn.IFS(W8131&lt;=3, "Q1", W8131&lt;=6, "Q2", W8131&lt;=9, "Q3", W8131&lt;=12, "Q4")</f>
        <v>Q3</v>
      </c>
      <c r="Y8131" s="4">
        <f t="shared" ref="Y8131:Y8194" si="510">(U8131/R8131)*100</f>
        <v>36.000000000000007</v>
      </c>
      <c r="Z8131" t="str">
        <f t="shared" ref="Z8131:Z8194" si="511">TEXT(C8131, "mmmm")</f>
        <v>July</v>
      </c>
    </row>
    <row r="8132" spans="1:26" x14ac:dyDescent="0.3">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c r="V8132">
        <f t="shared" si="508"/>
        <v>3</v>
      </c>
      <c r="W8132">
        <f t="shared" si="509"/>
        <v>7</v>
      </c>
      <c r="X8132" t="str" cm="1">
        <f t="array" ref="X8132">_xlfn.IFS(W8132&lt;=3, "Q1", W8132&lt;=6, "Q2", W8132&lt;=9, "Q3", W8132&lt;=12, "Q4")</f>
        <v>Q3</v>
      </c>
      <c r="Y8132" s="4">
        <f t="shared" si="510"/>
        <v>49</v>
      </c>
      <c r="Z8132" t="str">
        <f t="shared" si="511"/>
        <v>July</v>
      </c>
    </row>
    <row r="8133" spans="1:26" x14ac:dyDescent="0.3">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c r="V8133">
        <f t="shared" si="508"/>
        <v>3</v>
      </c>
      <c r="W8133">
        <f t="shared" si="509"/>
        <v>7</v>
      </c>
      <c r="X8133" t="str" cm="1">
        <f t="array" ref="X8133">_xlfn.IFS(W8133&lt;=3, "Q1", W8133&lt;=6, "Q2", W8133&lt;=9, "Q3", W8133&lt;=12, "Q4")</f>
        <v>Q3</v>
      </c>
      <c r="Y8133" s="4">
        <f t="shared" si="510"/>
        <v>29.000000000000004</v>
      </c>
      <c r="Z8133" t="str">
        <f t="shared" si="511"/>
        <v>July</v>
      </c>
    </row>
    <row r="8134" spans="1:26" x14ac:dyDescent="0.3">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c r="V8134">
        <f t="shared" si="508"/>
        <v>3</v>
      </c>
      <c r="W8134">
        <f t="shared" si="509"/>
        <v>7</v>
      </c>
      <c r="X8134" t="str" cm="1">
        <f t="array" ref="X8134">_xlfn.IFS(W8134&lt;=3, "Q1", W8134&lt;=6, "Q2", W8134&lt;=9, "Q3", W8134&lt;=12, "Q4")</f>
        <v>Q3</v>
      </c>
      <c r="Y8134" s="4">
        <f t="shared" si="510"/>
        <v>30</v>
      </c>
      <c r="Z8134" t="str">
        <f t="shared" si="511"/>
        <v>July</v>
      </c>
    </row>
    <row r="8135" spans="1:26" x14ac:dyDescent="0.3">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c r="V8135">
        <f t="shared" si="508"/>
        <v>5</v>
      </c>
      <c r="W8135">
        <f t="shared" si="509"/>
        <v>10</v>
      </c>
      <c r="X8135" t="str" cm="1">
        <f t="array" ref="X8135">_xlfn.IFS(W8135&lt;=3, "Q1", W8135&lt;=6, "Q2", W8135&lt;=9, "Q3", W8135&lt;=12, "Q4")</f>
        <v>Q4</v>
      </c>
      <c r="Y8135" s="4">
        <f t="shared" si="510"/>
        <v>-97.5</v>
      </c>
      <c r="Z8135" t="str">
        <f t="shared" si="511"/>
        <v>October</v>
      </c>
    </row>
    <row r="8136" spans="1:26" x14ac:dyDescent="0.3">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c r="V8136">
        <f t="shared" si="508"/>
        <v>5</v>
      </c>
      <c r="W8136">
        <f t="shared" si="509"/>
        <v>2</v>
      </c>
      <c r="X8136" t="str" cm="1">
        <f t="array" ref="X8136">_xlfn.IFS(W8136&lt;=3, "Q1", W8136&lt;=6, "Q2", W8136&lt;=9, "Q3", W8136&lt;=12, "Q4")</f>
        <v>Q1</v>
      </c>
      <c r="Y8136" s="4">
        <f t="shared" si="510"/>
        <v>47</v>
      </c>
      <c r="Z8136" t="str">
        <f t="shared" si="511"/>
        <v>February</v>
      </c>
    </row>
    <row r="8137" spans="1:26" x14ac:dyDescent="0.3">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c r="V8137">
        <f t="shared" si="508"/>
        <v>5</v>
      </c>
      <c r="W8137">
        <f t="shared" si="509"/>
        <v>2</v>
      </c>
      <c r="X8137" t="str" cm="1">
        <f t="array" ref="X8137">_xlfn.IFS(W8137&lt;=3, "Q1", W8137&lt;=6, "Q2", W8137&lt;=9, "Q3", W8137&lt;=12, "Q4")</f>
        <v>Q1</v>
      </c>
      <c r="Y8137" s="4">
        <f t="shared" si="510"/>
        <v>47</v>
      </c>
      <c r="Z8137" t="str">
        <f t="shared" si="511"/>
        <v>February</v>
      </c>
    </row>
    <row r="8138" spans="1:26" x14ac:dyDescent="0.3">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c r="V8138">
        <f t="shared" si="508"/>
        <v>4</v>
      </c>
      <c r="W8138">
        <f t="shared" si="509"/>
        <v>8</v>
      </c>
      <c r="X8138" t="str" cm="1">
        <f t="array" ref="X8138">_xlfn.IFS(W8138&lt;=3, "Q1", W8138&lt;=6, "Q2", W8138&lt;=9, "Q3", W8138&lt;=12, "Q4")</f>
        <v>Q3</v>
      </c>
      <c r="Y8138" s="4">
        <f t="shared" si="510"/>
        <v>-45.454545454545453</v>
      </c>
      <c r="Z8138" t="str">
        <f t="shared" si="511"/>
        <v>August</v>
      </c>
    </row>
    <row r="8139" spans="1:26" x14ac:dyDescent="0.3">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c r="V8139">
        <f t="shared" si="508"/>
        <v>4</v>
      </c>
      <c r="W8139">
        <f t="shared" si="509"/>
        <v>11</v>
      </c>
      <c r="X8139" t="str" cm="1">
        <f t="array" ref="X8139">_xlfn.IFS(W8139&lt;=3, "Q1", W8139&lt;=6, "Q2", W8139&lt;=9, "Q3", W8139&lt;=12, "Q4")</f>
        <v>Q4</v>
      </c>
      <c r="Y8139" s="4">
        <f t="shared" si="510"/>
        <v>37.999999999999993</v>
      </c>
      <c r="Z8139" t="str">
        <f t="shared" si="511"/>
        <v>November</v>
      </c>
    </row>
    <row r="8140" spans="1:26" x14ac:dyDescent="0.3">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c r="V8140">
        <f t="shared" si="508"/>
        <v>4</v>
      </c>
      <c r="W8140">
        <f t="shared" si="509"/>
        <v>7</v>
      </c>
      <c r="X8140" t="str" cm="1">
        <f t="array" ref="X8140">_xlfn.IFS(W8140&lt;=3, "Q1", W8140&lt;=6, "Q2", W8140&lt;=9, "Q3", W8140&lt;=12, "Q4")</f>
        <v>Q3</v>
      </c>
      <c r="Y8140" s="4">
        <f t="shared" si="510"/>
        <v>11.250000000000002</v>
      </c>
      <c r="Z8140" t="str">
        <f t="shared" si="511"/>
        <v>July</v>
      </c>
    </row>
    <row r="8141" spans="1:26" x14ac:dyDescent="0.3">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c r="V8141">
        <f t="shared" si="508"/>
        <v>4</v>
      </c>
      <c r="W8141">
        <f t="shared" si="509"/>
        <v>7</v>
      </c>
      <c r="X8141" t="str" cm="1">
        <f t="array" ref="X8141">_xlfn.IFS(W8141&lt;=3, "Q1", W8141&lt;=6, "Q2", W8141&lt;=9, "Q3", W8141&lt;=12, "Q4")</f>
        <v>Q3</v>
      </c>
      <c r="Y8141" s="4">
        <f t="shared" si="510"/>
        <v>8.75</v>
      </c>
      <c r="Z8141" t="str">
        <f t="shared" si="511"/>
        <v>July</v>
      </c>
    </row>
    <row r="8142" spans="1:26" x14ac:dyDescent="0.3">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c r="V8142">
        <f t="shared" si="508"/>
        <v>4</v>
      </c>
      <c r="W8142">
        <f t="shared" si="509"/>
        <v>7</v>
      </c>
      <c r="X8142" t="str" cm="1">
        <f t="array" ref="X8142">_xlfn.IFS(W8142&lt;=3, "Q1", W8142&lt;=6, "Q2", W8142&lt;=9, "Q3", W8142&lt;=12, "Q4")</f>
        <v>Q3</v>
      </c>
      <c r="Y8142" s="4">
        <f t="shared" si="510"/>
        <v>36.25</v>
      </c>
      <c r="Z8142" t="str">
        <f t="shared" si="511"/>
        <v>July</v>
      </c>
    </row>
    <row r="8143" spans="1:26" x14ac:dyDescent="0.3">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c r="V8143">
        <f t="shared" si="508"/>
        <v>5</v>
      </c>
      <c r="W8143">
        <f t="shared" si="509"/>
        <v>2</v>
      </c>
      <c r="X8143" t="str" cm="1">
        <f t="array" ref="X8143">_xlfn.IFS(W8143&lt;=3, "Q1", W8143&lt;=6, "Q2", W8143&lt;=9, "Q3", W8143&lt;=12, "Q4")</f>
        <v>Q1</v>
      </c>
      <c r="Y8143" s="4">
        <f t="shared" si="510"/>
        <v>49</v>
      </c>
      <c r="Z8143" t="str">
        <f t="shared" si="511"/>
        <v>February</v>
      </c>
    </row>
    <row r="8144" spans="1:26" x14ac:dyDescent="0.3">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c r="V8144">
        <f t="shared" si="508"/>
        <v>5</v>
      </c>
      <c r="W8144">
        <f t="shared" si="509"/>
        <v>2</v>
      </c>
      <c r="X8144" t="str" cm="1">
        <f t="array" ref="X8144">_xlfn.IFS(W8144&lt;=3, "Q1", W8144&lt;=6, "Q2", W8144&lt;=9, "Q3", W8144&lt;=12, "Q4")</f>
        <v>Q1</v>
      </c>
      <c r="Y8144" s="4">
        <f t="shared" si="510"/>
        <v>27</v>
      </c>
      <c r="Z8144" t="str">
        <f t="shared" si="511"/>
        <v>February</v>
      </c>
    </row>
    <row r="8145" spans="1:26" x14ac:dyDescent="0.3">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c r="V8145">
        <f t="shared" si="508"/>
        <v>5</v>
      </c>
      <c r="W8145">
        <f t="shared" si="509"/>
        <v>2</v>
      </c>
      <c r="X8145" t="str" cm="1">
        <f t="array" ref="X8145">_xlfn.IFS(W8145&lt;=3, "Q1", W8145&lt;=6, "Q2", W8145&lt;=9, "Q3", W8145&lt;=12, "Q4")</f>
        <v>Q1</v>
      </c>
      <c r="Y8145" s="4">
        <f t="shared" si="510"/>
        <v>1.25</v>
      </c>
      <c r="Z8145" t="str">
        <f t="shared" si="511"/>
        <v>February</v>
      </c>
    </row>
    <row r="8146" spans="1:26" x14ac:dyDescent="0.3">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c r="V8146">
        <f t="shared" si="508"/>
        <v>5</v>
      </c>
      <c r="W8146">
        <f t="shared" si="509"/>
        <v>2</v>
      </c>
      <c r="X8146" t="str" cm="1">
        <f t="array" ref="X8146">_xlfn.IFS(W8146&lt;=3, "Q1", W8146&lt;=6, "Q2", W8146&lt;=9, "Q3", W8146&lt;=12, "Q4")</f>
        <v>Q1</v>
      </c>
      <c r="Y8146" s="4">
        <f t="shared" si="510"/>
        <v>-20</v>
      </c>
      <c r="Z8146" t="str">
        <f t="shared" si="511"/>
        <v>February</v>
      </c>
    </row>
    <row r="8147" spans="1:26" x14ac:dyDescent="0.3">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c r="V8147">
        <f t="shared" si="508"/>
        <v>7</v>
      </c>
      <c r="W8147">
        <f t="shared" si="509"/>
        <v>6</v>
      </c>
      <c r="X8147" t="str" cm="1">
        <f t="array" ref="X8147">_xlfn.IFS(W8147&lt;=3, "Q1", W8147&lt;=6, "Q2", W8147&lt;=9, "Q3", W8147&lt;=12, "Q4")</f>
        <v>Q2</v>
      </c>
      <c r="Y8147" s="4">
        <f t="shared" si="510"/>
        <v>33</v>
      </c>
      <c r="Z8147" t="str">
        <f t="shared" si="511"/>
        <v>June</v>
      </c>
    </row>
    <row r="8148" spans="1:26" x14ac:dyDescent="0.3">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c r="V8148">
        <f t="shared" si="508"/>
        <v>7</v>
      </c>
      <c r="W8148">
        <f t="shared" si="509"/>
        <v>6</v>
      </c>
      <c r="X8148" t="str" cm="1">
        <f t="array" ref="X8148">_xlfn.IFS(W8148&lt;=3, "Q1", W8148&lt;=6, "Q2", W8148&lt;=9, "Q3", W8148&lt;=12, "Q4")</f>
        <v>Q2</v>
      </c>
      <c r="Y8148" s="4">
        <f t="shared" si="510"/>
        <v>48</v>
      </c>
      <c r="Z8148" t="str">
        <f t="shared" si="511"/>
        <v>June</v>
      </c>
    </row>
    <row r="8149" spans="1:26" x14ac:dyDescent="0.3">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c r="V8149">
        <f t="shared" si="508"/>
        <v>5</v>
      </c>
      <c r="W8149">
        <f t="shared" si="509"/>
        <v>6</v>
      </c>
      <c r="X8149" t="str" cm="1">
        <f t="array" ref="X8149">_xlfn.IFS(W8149&lt;=3, "Q1", W8149&lt;=6, "Q2", W8149&lt;=9, "Q3", W8149&lt;=12, "Q4")</f>
        <v>Q2</v>
      </c>
      <c r="Y8149" s="4">
        <f t="shared" si="510"/>
        <v>47</v>
      </c>
      <c r="Z8149" t="str">
        <f t="shared" si="511"/>
        <v>June</v>
      </c>
    </row>
    <row r="8150" spans="1:26" x14ac:dyDescent="0.3">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c r="V8150">
        <f t="shared" si="508"/>
        <v>4</v>
      </c>
      <c r="W8150">
        <f t="shared" si="509"/>
        <v>12</v>
      </c>
      <c r="X8150" t="str" cm="1">
        <f t="array" ref="X8150">_xlfn.IFS(W8150&lt;=3, "Q1", W8150&lt;=6, "Q2", W8150&lt;=9, "Q3", W8150&lt;=12, "Q4")</f>
        <v>Q4</v>
      </c>
      <c r="Y8150" s="4">
        <f t="shared" si="510"/>
        <v>48.999999999999993</v>
      </c>
      <c r="Z8150" t="str">
        <f t="shared" si="511"/>
        <v>December</v>
      </c>
    </row>
    <row r="8151" spans="1:26" x14ac:dyDescent="0.3">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c r="V8151">
        <f t="shared" si="508"/>
        <v>3</v>
      </c>
      <c r="W8151">
        <f t="shared" si="509"/>
        <v>1</v>
      </c>
      <c r="X8151" t="str" cm="1">
        <f t="array" ref="X8151">_xlfn.IFS(W8151&lt;=3, "Q1", W8151&lt;=6, "Q2", W8151&lt;=9, "Q3", W8151&lt;=12, "Q4")</f>
        <v>Q1</v>
      </c>
      <c r="Y8151" s="4">
        <f t="shared" si="510"/>
        <v>47</v>
      </c>
      <c r="Z8151" t="str">
        <f t="shared" si="511"/>
        <v>January</v>
      </c>
    </row>
    <row r="8152" spans="1:26" x14ac:dyDescent="0.3">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c r="V8152">
        <f t="shared" si="508"/>
        <v>3</v>
      </c>
      <c r="W8152">
        <f t="shared" si="509"/>
        <v>1</v>
      </c>
      <c r="X8152" t="str" cm="1">
        <f t="array" ref="X8152">_xlfn.IFS(W8152&lt;=3, "Q1", W8152&lt;=6, "Q2", W8152&lt;=9, "Q3", W8152&lt;=12, "Q4")</f>
        <v>Q1</v>
      </c>
      <c r="Y8152" s="4">
        <f t="shared" si="510"/>
        <v>28.000000000000004</v>
      </c>
      <c r="Z8152" t="str">
        <f t="shared" si="511"/>
        <v>January</v>
      </c>
    </row>
    <row r="8153" spans="1:26" x14ac:dyDescent="0.3">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c r="V8153">
        <f t="shared" si="508"/>
        <v>2</v>
      </c>
      <c r="W8153">
        <f t="shared" si="509"/>
        <v>3</v>
      </c>
      <c r="X8153" t="str" cm="1">
        <f t="array" ref="X8153">_xlfn.IFS(W8153&lt;=3, "Q1", W8153&lt;=6, "Q2", W8153&lt;=9, "Q3", W8153&lt;=12, "Q4")</f>
        <v>Q1</v>
      </c>
      <c r="Y8153" s="4">
        <f t="shared" si="510"/>
        <v>15.000000000000002</v>
      </c>
      <c r="Z8153" t="str">
        <f t="shared" si="511"/>
        <v>March</v>
      </c>
    </row>
    <row r="8154" spans="1:26" x14ac:dyDescent="0.3">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c r="V8154">
        <f t="shared" si="508"/>
        <v>2</v>
      </c>
      <c r="W8154">
        <f t="shared" si="509"/>
        <v>3</v>
      </c>
      <c r="X8154" t="str" cm="1">
        <f t="array" ref="X8154">_xlfn.IFS(W8154&lt;=3, "Q1", W8154&lt;=6, "Q2", W8154&lt;=9, "Q3", W8154&lt;=12, "Q4")</f>
        <v>Q1</v>
      </c>
      <c r="Y8154" s="4">
        <f t="shared" si="510"/>
        <v>48</v>
      </c>
      <c r="Z8154" t="str">
        <f t="shared" si="511"/>
        <v>March</v>
      </c>
    </row>
    <row r="8155" spans="1:26" x14ac:dyDescent="0.3">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c r="V8155">
        <f t="shared" si="508"/>
        <v>2</v>
      </c>
      <c r="W8155">
        <f t="shared" si="509"/>
        <v>3</v>
      </c>
      <c r="X8155" t="str" cm="1">
        <f t="array" ref="X8155">_xlfn.IFS(W8155&lt;=3, "Q1", W8155&lt;=6, "Q2", W8155&lt;=9, "Q3", W8155&lt;=12, "Q4")</f>
        <v>Q1</v>
      </c>
      <c r="Y8155" s="4">
        <f t="shared" si="510"/>
        <v>48.000000000000007</v>
      </c>
      <c r="Z8155" t="str">
        <f t="shared" si="511"/>
        <v>March</v>
      </c>
    </row>
    <row r="8156" spans="1:26" x14ac:dyDescent="0.3">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c r="V8156">
        <f t="shared" si="508"/>
        <v>4</v>
      </c>
      <c r="W8156">
        <f t="shared" si="509"/>
        <v>3</v>
      </c>
      <c r="X8156" t="str" cm="1">
        <f t="array" ref="X8156">_xlfn.IFS(W8156&lt;=3, "Q1", W8156&lt;=6, "Q2", W8156&lt;=9, "Q3", W8156&lt;=12, "Q4")</f>
        <v>Q1</v>
      </c>
      <c r="Y8156" s="4">
        <f t="shared" si="510"/>
        <v>16</v>
      </c>
      <c r="Z8156" t="str">
        <f t="shared" si="511"/>
        <v>March</v>
      </c>
    </row>
    <row r="8157" spans="1:26" x14ac:dyDescent="0.3">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c r="V8157">
        <f t="shared" si="508"/>
        <v>4</v>
      </c>
      <c r="W8157">
        <f t="shared" si="509"/>
        <v>3</v>
      </c>
      <c r="X8157" t="str" cm="1">
        <f t="array" ref="X8157">_xlfn.IFS(W8157&lt;=3, "Q1", W8157&lt;=6, "Q2", W8157&lt;=9, "Q3", W8157&lt;=12, "Q4")</f>
        <v>Q1</v>
      </c>
      <c r="Y8157" s="4">
        <f t="shared" si="510"/>
        <v>45</v>
      </c>
      <c r="Z8157" t="str">
        <f t="shared" si="511"/>
        <v>March</v>
      </c>
    </row>
    <row r="8158" spans="1:26" x14ac:dyDescent="0.3">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c r="V8158">
        <f t="shared" si="508"/>
        <v>5</v>
      </c>
      <c r="W8158">
        <f t="shared" si="509"/>
        <v>10</v>
      </c>
      <c r="X8158" t="str" cm="1">
        <f t="array" ref="X8158">_xlfn.IFS(W8158&lt;=3, "Q1", W8158&lt;=6, "Q2", W8158&lt;=9, "Q3", W8158&lt;=12, "Q4")</f>
        <v>Q4</v>
      </c>
      <c r="Y8158" s="4">
        <f t="shared" si="510"/>
        <v>-10</v>
      </c>
      <c r="Z8158" t="str">
        <f t="shared" si="511"/>
        <v>October</v>
      </c>
    </row>
    <row r="8159" spans="1:26" x14ac:dyDescent="0.3">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c r="V8159">
        <f t="shared" si="508"/>
        <v>4</v>
      </c>
      <c r="W8159">
        <f t="shared" si="509"/>
        <v>11</v>
      </c>
      <c r="X8159" t="str" cm="1">
        <f t="array" ref="X8159">_xlfn.IFS(W8159&lt;=3, "Q1", W8159&lt;=6, "Q2", W8159&lt;=9, "Q3", W8159&lt;=12, "Q4")</f>
        <v>Q4</v>
      </c>
      <c r="Y8159" s="4">
        <f t="shared" si="510"/>
        <v>16</v>
      </c>
      <c r="Z8159" t="str">
        <f t="shared" si="511"/>
        <v>November</v>
      </c>
    </row>
    <row r="8160" spans="1:26" x14ac:dyDescent="0.3">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c r="V8160">
        <f t="shared" si="508"/>
        <v>6</v>
      </c>
      <c r="W8160">
        <f t="shared" si="509"/>
        <v>12</v>
      </c>
      <c r="X8160" t="str" cm="1">
        <f t="array" ref="X8160">_xlfn.IFS(W8160&lt;=3, "Q1", W8160&lt;=6, "Q2", W8160&lt;=9, "Q3", W8160&lt;=12, "Q4")</f>
        <v>Q4</v>
      </c>
      <c r="Y8160" s="4">
        <f t="shared" si="510"/>
        <v>35</v>
      </c>
      <c r="Z8160" t="str">
        <f t="shared" si="511"/>
        <v>December</v>
      </c>
    </row>
    <row r="8161" spans="1:26" x14ac:dyDescent="0.3">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c r="V8161">
        <f t="shared" si="508"/>
        <v>4</v>
      </c>
      <c r="W8161">
        <f t="shared" si="509"/>
        <v>3</v>
      </c>
      <c r="X8161" t="str" cm="1">
        <f t="array" ref="X8161">_xlfn.IFS(W8161&lt;=3, "Q1", W8161&lt;=6, "Q2", W8161&lt;=9, "Q3", W8161&lt;=12, "Q4")</f>
        <v>Q1</v>
      </c>
      <c r="Y8161" s="4">
        <f t="shared" si="510"/>
        <v>44</v>
      </c>
      <c r="Z8161" t="str">
        <f t="shared" si="511"/>
        <v>March</v>
      </c>
    </row>
    <row r="8162" spans="1:26" x14ac:dyDescent="0.3">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c r="V8162">
        <f t="shared" si="508"/>
        <v>4</v>
      </c>
      <c r="W8162">
        <f t="shared" si="509"/>
        <v>2</v>
      </c>
      <c r="X8162" t="str" cm="1">
        <f t="array" ref="X8162">_xlfn.IFS(W8162&lt;=3, "Q1", W8162&lt;=6, "Q2", W8162&lt;=9, "Q3", W8162&lt;=12, "Q4")</f>
        <v>Q1</v>
      </c>
      <c r="Y8162" s="4">
        <f t="shared" si="510"/>
        <v>15.999999999999998</v>
      </c>
      <c r="Z8162" t="str">
        <f t="shared" si="511"/>
        <v>February</v>
      </c>
    </row>
    <row r="8163" spans="1:26" x14ac:dyDescent="0.3">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c r="V8163">
        <f t="shared" si="508"/>
        <v>5</v>
      </c>
      <c r="W8163">
        <f t="shared" si="509"/>
        <v>9</v>
      </c>
      <c r="X8163" t="str" cm="1">
        <f t="array" ref="X8163">_xlfn.IFS(W8163&lt;=3, "Q1", W8163&lt;=6, "Q2", W8163&lt;=9, "Q3", W8163&lt;=12, "Q4")</f>
        <v>Q3</v>
      </c>
      <c r="Y8163" s="4">
        <f t="shared" si="510"/>
        <v>26</v>
      </c>
      <c r="Z8163" t="str">
        <f t="shared" si="511"/>
        <v>September</v>
      </c>
    </row>
    <row r="8164" spans="1:26" x14ac:dyDescent="0.3">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c r="V8164">
        <f t="shared" si="508"/>
        <v>5</v>
      </c>
      <c r="W8164">
        <f t="shared" si="509"/>
        <v>9</v>
      </c>
      <c r="X8164" t="str" cm="1">
        <f t="array" ref="X8164">_xlfn.IFS(W8164&lt;=3, "Q1", W8164&lt;=6, "Q2", W8164&lt;=9, "Q3", W8164&lt;=12, "Q4")</f>
        <v>Q3</v>
      </c>
      <c r="Y8164" s="4">
        <f t="shared" si="510"/>
        <v>28.999999999999996</v>
      </c>
      <c r="Z8164" t="str">
        <f t="shared" si="511"/>
        <v>September</v>
      </c>
    </row>
    <row r="8165" spans="1:26" x14ac:dyDescent="0.3">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c r="V8165">
        <f t="shared" si="508"/>
        <v>4</v>
      </c>
      <c r="W8165">
        <f t="shared" si="509"/>
        <v>11</v>
      </c>
      <c r="X8165" t="str" cm="1">
        <f t="array" ref="X8165">_xlfn.IFS(W8165&lt;=3, "Q1", W8165&lt;=6, "Q2", W8165&lt;=9, "Q3", W8165&lt;=12, "Q4")</f>
        <v>Q4</v>
      </c>
      <c r="Y8165" s="4">
        <f t="shared" si="510"/>
        <v>35</v>
      </c>
      <c r="Z8165" t="str">
        <f t="shared" si="511"/>
        <v>November</v>
      </c>
    </row>
    <row r="8166" spans="1:26" x14ac:dyDescent="0.3">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c r="V8166">
        <f t="shared" si="508"/>
        <v>4</v>
      </c>
      <c r="W8166">
        <f t="shared" si="509"/>
        <v>11</v>
      </c>
      <c r="X8166" t="str" cm="1">
        <f t="array" ref="X8166">_xlfn.IFS(W8166&lt;=3, "Q1", W8166&lt;=6, "Q2", W8166&lt;=9, "Q3", W8166&lt;=12, "Q4")</f>
        <v>Q4</v>
      </c>
      <c r="Y8166" s="4">
        <f t="shared" si="510"/>
        <v>35</v>
      </c>
      <c r="Z8166" t="str">
        <f t="shared" si="511"/>
        <v>November</v>
      </c>
    </row>
    <row r="8167" spans="1:26" x14ac:dyDescent="0.3">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c r="V8167">
        <f t="shared" si="508"/>
        <v>4</v>
      </c>
      <c r="W8167">
        <f t="shared" si="509"/>
        <v>11</v>
      </c>
      <c r="X8167" t="str" cm="1">
        <f t="array" ref="X8167">_xlfn.IFS(W8167&lt;=3, "Q1", W8167&lt;=6, "Q2", W8167&lt;=9, "Q3", W8167&lt;=12, "Q4")</f>
        <v>Q4</v>
      </c>
      <c r="Y8167" s="4">
        <f t="shared" si="510"/>
        <v>35</v>
      </c>
      <c r="Z8167" t="str">
        <f t="shared" si="511"/>
        <v>November</v>
      </c>
    </row>
    <row r="8168" spans="1:26" x14ac:dyDescent="0.3">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c r="V8168">
        <f t="shared" si="508"/>
        <v>4</v>
      </c>
      <c r="W8168">
        <f t="shared" si="509"/>
        <v>11</v>
      </c>
      <c r="X8168" t="str" cm="1">
        <f t="array" ref="X8168">_xlfn.IFS(W8168&lt;=3, "Q1", W8168&lt;=6, "Q2", W8168&lt;=9, "Q3", W8168&lt;=12, "Q4")</f>
        <v>Q4</v>
      </c>
      <c r="Y8168" s="4">
        <f t="shared" si="510"/>
        <v>-5.8823529411764701</v>
      </c>
      <c r="Z8168" t="str">
        <f t="shared" si="511"/>
        <v>November</v>
      </c>
    </row>
    <row r="8169" spans="1:26" x14ac:dyDescent="0.3">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c r="V8169">
        <f t="shared" si="508"/>
        <v>5</v>
      </c>
      <c r="W8169">
        <f t="shared" si="509"/>
        <v>7</v>
      </c>
      <c r="X8169" t="str" cm="1">
        <f t="array" ref="X8169">_xlfn.IFS(W8169&lt;=3, "Q1", W8169&lt;=6, "Q2", W8169&lt;=9, "Q3", W8169&lt;=12, "Q4")</f>
        <v>Q3</v>
      </c>
      <c r="Y8169" s="4">
        <f t="shared" si="510"/>
        <v>-3.75</v>
      </c>
      <c r="Z8169" t="str">
        <f t="shared" si="511"/>
        <v>July</v>
      </c>
    </row>
    <row r="8170" spans="1:26" x14ac:dyDescent="0.3">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c r="V8170">
        <f t="shared" si="508"/>
        <v>7</v>
      </c>
      <c r="W8170">
        <f t="shared" si="509"/>
        <v>11</v>
      </c>
      <c r="X8170" t="str" cm="1">
        <f t="array" ref="X8170">_xlfn.IFS(W8170&lt;=3, "Q1", W8170&lt;=6, "Q2", W8170&lt;=9, "Q3", W8170&lt;=12, "Q4")</f>
        <v>Q4</v>
      </c>
      <c r="Y8170" s="4">
        <f t="shared" si="510"/>
        <v>18</v>
      </c>
      <c r="Z8170" t="str">
        <f t="shared" si="511"/>
        <v>November</v>
      </c>
    </row>
    <row r="8171" spans="1:26" x14ac:dyDescent="0.3">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c r="V8171">
        <f t="shared" si="508"/>
        <v>7</v>
      </c>
      <c r="W8171">
        <f t="shared" si="509"/>
        <v>11</v>
      </c>
      <c r="X8171" t="str" cm="1">
        <f t="array" ref="X8171">_xlfn.IFS(W8171&lt;=3, "Q1", W8171&lt;=6, "Q2", W8171&lt;=9, "Q3", W8171&lt;=12, "Q4")</f>
        <v>Q4</v>
      </c>
      <c r="Y8171" s="4">
        <f t="shared" si="510"/>
        <v>-16.25</v>
      </c>
      <c r="Z8171" t="str">
        <f t="shared" si="511"/>
        <v>November</v>
      </c>
    </row>
    <row r="8172" spans="1:26" x14ac:dyDescent="0.3">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c r="V8172">
        <f t="shared" si="508"/>
        <v>7</v>
      </c>
      <c r="W8172">
        <f t="shared" si="509"/>
        <v>11</v>
      </c>
      <c r="X8172" t="str" cm="1">
        <f t="array" ref="X8172">_xlfn.IFS(W8172&lt;=3, "Q1", W8172&lt;=6, "Q2", W8172&lt;=9, "Q3", W8172&lt;=12, "Q4")</f>
        <v>Q4</v>
      </c>
      <c r="Y8172" s="4">
        <f t="shared" si="510"/>
        <v>30.000000000000004</v>
      </c>
      <c r="Z8172" t="str">
        <f t="shared" si="511"/>
        <v>November</v>
      </c>
    </row>
    <row r="8173" spans="1:26" x14ac:dyDescent="0.3">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c r="V8173">
        <f t="shared" si="508"/>
        <v>5</v>
      </c>
      <c r="W8173">
        <f t="shared" si="509"/>
        <v>2</v>
      </c>
      <c r="X8173" t="str" cm="1">
        <f t="array" ref="X8173">_xlfn.IFS(W8173&lt;=3, "Q1", W8173&lt;=6, "Q2", W8173&lt;=9, "Q3", W8173&lt;=12, "Q4")</f>
        <v>Q1</v>
      </c>
      <c r="Y8173" s="4">
        <f t="shared" si="510"/>
        <v>26</v>
      </c>
      <c r="Z8173" t="str">
        <f t="shared" si="511"/>
        <v>February</v>
      </c>
    </row>
    <row r="8174" spans="1:26" x14ac:dyDescent="0.3">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c r="V8174">
        <f t="shared" si="508"/>
        <v>4</v>
      </c>
      <c r="W8174">
        <f t="shared" si="509"/>
        <v>7</v>
      </c>
      <c r="X8174" t="str" cm="1">
        <f t="array" ref="X8174">_xlfn.IFS(W8174&lt;=3, "Q1", W8174&lt;=6, "Q2", W8174&lt;=9, "Q3", W8174&lt;=12, "Q4")</f>
        <v>Q3</v>
      </c>
      <c r="Y8174" s="4">
        <f t="shared" si="510"/>
        <v>49.000000000000007</v>
      </c>
      <c r="Z8174" t="str">
        <f t="shared" si="511"/>
        <v>July</v>
      </c>
    </row>
    <row r="8175" spans="1:26" x14ac:dyDescent="0.3">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c r="V8175">
        <f t="shared" si="508"/>
        <v>4</v>
      </c>
      <c r="W8175">
        <f t="shared" si="509"/>
        <v>7</v>
      </c>
      <c r="X8175" t="str" cm="1">
        <f t="array" ref="X8175">_xlfn.IFS(W8175&lt;=3, "Q1", W8175&lt;=6, "Q2", W8175&lt;=9, "Q3", W8175&lt;=12, "Q4")</f>
        <v>Q3</v>
      </c>
      <c r="Y8175" s="4">
        <f t="shared" si="510"/>
        <v>33.75</v>
      </c>
      <c r="Z8175" t="str">
        <f t="shared" si="511"/>
        <v>July</v>
      </c>
    </row>
    <row r="8176" spans="1:26" x14ac:dyDescent="0.3">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c r="V8176">
        <f t="shared" si="508"/>
        <v>4</v>
      </c>
      <c r="W8176">
        <f t="shared" si="509"/>
        <v>7</v>
      </c>
      <c r="X8176" t="str" cm="1">
        <f t="array" ref="X8176">_xlfn.IFS(W8176&lt;=3, "Q1", W8176&lt;=6, "Q2", W8176&lt;=9, "Q3", W8176&lt;=12, "Q4")</f>
        <v>Q3</v>
      </c>
      <c r="Y8176" s="4">
        <f t="shared" si="510"/>
        <v>17</v>
      </c>
      <c r="Z8176" t="str">
        <f t="shared" si="511"/>
        <v>July</v>
      </c>
    </row>
    <row r="8177" spans="1:26" x14ac:dyDescent="0.3">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c r="V8177">
        <f t="shared" si="508"/>
        <v>5</v>
      </c>
      <c r="W8177">
        <f t="shared" si="509"/>
        <v>1</v>
      </c>
      <c r="X8177" t="str" cm="1">
        <f t="array" ref="X8177">_xlfn.IFS(W8177&lt;=3, "Q1", W8177&lt;=6, "Q2", W8177&lt;=9, "Q3", W8177&lt;=12, "Q4")</f>
        <v>Q1</v>
      </c>
      <c r="Y8177" s="4">
        <f t="shared" si="510"/>
        <v>33.75</v>
      </c>
      <c r="Z8177" t="str">
        <f t="shared" si="511"/>
        <v>January</v>
      </c>
    </row>
    <row r="8178" spans="1:26" x14ac:dyDescent="0.3">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c r="V8178">
        <f t="shared" si="508"/>
        <v>3</v>
      </c>
      <c r="W8178">
        <f t="shared" si="509"/>
        <v>9</v>
      </c>
      <c r="X8178" t="str" cm="1">
        <f t="array" ref="X8178">_xlfn.IFS(W8178&lt;=3, "Q1", W8178&lt;=6, "Q2", W8178&lt;=9, "Q3", W8178&lt;=12, "Q4")</f>
        <v>Q3</v>
      </c>
      <c r="Y8178" s="4">
        <f t="shared" si="510"/>
        <v>29.000000000000004</v>
      </c>
      <c r="Z8178" t="str">
        <f t="shared" si="511"/>
        <v>September</v>
      </c>
    </row>
    <row r="8179" spans="1:26" x14ac:dyDescent="0.3">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c r="V8179">
        <f t="shared" si="508"/>
        <v>2</v>
      </c>
      <c r="W8179">
        <f t="shared" si="509"/>
        <v>12</v>
      </c>
      <c r="X8179" t="str" cm="1">
        <f t="array" ref="X8179">_xlfn.IFS(W8179&lt;=3, "Q1", W8179&lt;=6, "Q2", W8179&lt;=9, "Q3", W8179&lt;=12, "Q4")</f>
        <v>Q4</v>
      </c>
      <c r="Y8179" s="4">
        <f t="shared" si="510"/>
        <v>30.000000000000004</v>
      </c>
      <c r="Z8179" t="str">
        <f t="shared" si="511"/>
        <v>December</v>
      </c>
    </row>
    <row r="8180" spans="1:26" x14ac:dyDescent="0.3">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c r="V8180">
        <f t="shared" si="508"/>
        <v>6</v>
      </c>
      <c r="W8180">
        <f t="shared" si="509"/>
        <v>9</v>
      </c>
      <c r="X8180" t="str" cm="1">
        <f t="array" ref="X8180">_xlfn.IFS(W8180&lt;=3, "Q1", W8180&lt;=6, "Q2", W8180&lt;=9, "Q3", W8180&lt;=12, "Q4")</f>
        <v>Q3</v>
      </c>
      <c r="Y8180" s="4">
        <f t="shared" si="510"/>
        <v>44.999999999999993</v>
      </c>
      <c r="Z8180" t="str">
        <f t="shared" si="511"/>
        <v>September</v>
      </c>
    </row>
    <row r="8181" spans="1:26" x14ac:dyDescent="0.3">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c r="V8181">
        <f t="shared" si="508"/>
        <v>4</v>
      </c>
      <c r="W8181">
        <f t="shared" si="509"/>
        <v>8</v>
      </c>
      <c r="X8181" t="str" cm="1">
        <f t="array" ref="X8181">_xlfn.IFS(W8181&lt;=3, "Q1", W8181&lt;=6, "Q2", W8181&lt;=9, "Q3", W8181&lt;=12, "Q4")</f>
        <v>Q3</v>
      </c>
      <c r="Y8181" s="4">
        <f t="shared" si="510"/>
        <v>-68</v>
      </c>
      <c r="Z8181" t="str">
        <f t="shared" si="511"/>
        <v>August</v>
      </c>
    </row>
    <row r="8182" spans="1:26" x14ac:dyDescent="0.3">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c r="V8182">
        <f t="shared" si="508"/>
        <v>4</v>
      </c>
      <c r="W8182">
        <f t="shared" si="509"/>
        <v>11</v>
      </c>
      <c r="X8182" t="str" cm="1">
        <f t="array" ref="X8182">_xlfn.IFS(W8182&lt;=3, "Q1", W8182&lt;=6, "Q2", W8182&lt;=9, "Q3", W8182&lt;=12, "Q4")</f>
        <v>Q4</v>
      </c>
      <c r="Y8182" s="4">
        <f t="shared" si="510"/>
        <v>-38.333333333333336</v>
      </c>
      <c r="Z8182" t="str">
        <f t="shared" si="511"/>
        <v>November</v>
      </c>
    </row>
    <row r="8183" spans="1:26" x14ac:dyDescent="0.3">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c r="V8183">
        <f t="shared" si="508"/>
        <v>4</v>
      </c>
      <c r="W8183">
        <f t="shared" si="509"/>
        <v>11</v>
      </c>
      <c r="X8183" t="str" cm="1">
        <f t="array" ref="X8183">_xlfn.IFS(W8183&lt;=3, "Q1", W8183&lt;=6, "Q2", W8183&lt;=9, "Q3", W8183&lt;=12, "Q4")</f>
        <v>Q4</v>
      </c>
      <c r="Y8183" s="4">
        <f t="shared" si="510"/>
        <v>-21.666666666666668</v>
      </c>
      <c r="Z8183" t="str">
        <f t="shared" si="511"/>
        <v>November</v>
      </c>
    </row>
    <row r="8184" spans="1:26" x14ac:dyDescent="0.3">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c r="V8184">
        <f t="shared" si="508"/>
        <v>4</v>
      </c>
      <c r="W8184">
        <f t="shared" si="509"/>
        <v>5</v>
      </c>
      <c r="X8184" t="str" cm="1">
        <f t="array" ref="X8184">_xlfn.IFS(W8184&lt;=3, "Q1", W8184&lt;=6, "Q2", W8184&lt;=9, "Q3", W8184&lt;=12, "Q4")</f>
        <v>Q2</v>
      </c>
      <c r="Y8184" s="4">
        <f t="shared" si="510"/>
        <v>-45</v>
      </c>
      <c r="Z8184" t="str">
        <f t="shared" si="511"/>
        <v>May</v>
      </c>
    </row>
    <row r="8185" spans="1:26" x14ac:dyDescent="0.3">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c r="V8185">
        <f t="shared" si="508"/>
        <v>4</v>
      </c>
      <c r="W8185">
        <f t="shared" si="509"/>
        <v>5</v>
      </c>
      <c r="X8185" t="str" cm="1">
        <f t="array" ref="X8185">_xlfn.IFS(W8185&lt;=3, "Q1", W8185&lt;=6, "Q2", W8185&lt;=9, "Q3", W8185&lt;=12, "Q4")</f>
        <v>Q2</v>
      </c>
      <c r="Y8185" s="4">
        <f t="shared" si="510"/>
        <v>-52.5</v>
      </c>
      <c r="Z8185" t="str">
        <f t="shared" si="511"/>
        <v>May</v>
      </c>
    </row>
    <row r="8186" spans="1:26" x14ac:dyDescent="0.3">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c r="V8186">
        <f t="shared" si="508"/>
        <v>4</v>
      </c>
      <c r="W8186">
        <f t="shared" si="509"/>
        <v>7</v>
      </c>
      <c r="X8186" t="str" cm="1">
        <f t="array" ref="X8186">_xlfn.IFS(W8186&lt;=3, "Q1", W8186&lt;=6, "Q2", W8186&lt;=9, "Q3", W8186&lt;=12, "Q4")</f>
        <v>Q3</v>
      </c>
      <c r="Y8186" s="4">
        <f t="shared" si="510"/>
        <v>32.5</v>
      </c>
      <c r="Z8186" t="str">
        <f t="shared" si="511"/>
        <v>July</v>
      </c>
    </row>
    <row r="8187" spans="1:26" x14ac:dyDescent="0.3">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c r="V8187">
        <f t="shared" si="508"/>
        <v>4</v>
      </c>
      <c r="W8187">
        <f t="shared" si="509"/>
        <v>9</v>
      </c>
      <c r="X8187" t="str" cm="1">
        <f t="array" ref="X8187">_xlfn.IFS(W8187&lt;=3, "Q1", W8187&lt;=6, "Q2", W8187&lt;=9, "Q3", W8187&lt;=12, "Q4")</f>
        <v>Q3</v>
      </c>
      <c r="Y8187" s="4">
        <f t="shared" si="510"/>
        <v>37.500000000000007</v>
      </c>
      <c r="Z8187" t="str">
        <f t="shared" si="511"/>
        <v>September</v>
      </c>
    </row>
    <row r="8188" spans="1:26" x14ac:dyDescent="0.3">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c r="V8188">
        <f t="shared" si="508"/>
        <v>4</v>
      </c>
      <c r="W8188">
        <f t="shared" si="509"/>
        <v>9</v>
      </c>
      <c r="X8188" t="str" cm="1">
        <f t="array" ref="X8188">_xlfn.IFS(W8188&lt;=3, "Q1", W8188&lt;=6, "Q2", W8188&lt;=9, "Q3", W8188&lt;=12, "Q4")</f>
        <v>Q3</v>
      </c>
      <c r="Y8188" s="4">
        <f t="shared" si="510"/>
        <v>-7.1428571428571423</v>
      </c>
      <c r="Z8188" t="str">
        <f t="shared" si="511"/>
        <v>September</v>
      </c>
    </row>
    <row r="8189" spans="1:26" x14ac:dyDescent="0.3">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c r="V8189">
        <f t="shared" si="508"/>
        <v>6</v>
      </c>
      <c r="W8189">
        <f t="shared" si="509"/>
        <v>12</v>
      </c>
      <c r="X8189" t="str" cm="1">
        <f t="array" ref="X8189">_xlfn.IFS(W8189&lt;=3, "Q1", W8189&lt;=6, "Q2", W8189&lt;=9, "Q3", W8189&lt;=12, "Q4")</f>
        <v>Q4</v>
      </c>
      <c r="Y8189" s="4">
        <f t="shared" si="510"/>
        <v>47</v>
      </c>
      <c r="Z8189" t="str">
        <f t="shared" si="511"/>
        <v>December</v>
      </c>
    </row>
    <row r="8190" spans="1:26" x14ac:dyDescent="0.3">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c r="V8190">
        <f t="shared" si="508"/>
        <v>3</v>
      </c>
      <c r="W8190">
        <f t="shared" si="509"/>
        <v>10</v>
      </c>
      <c r="X8190" t="str" cm="1">
        <f t="array" ref="X8190">_xlfn.IFS(W8190&lt;=3, "Q1", W8190&lt;=6, "Q2", W8190&lt;=9, "Q3", W8190&lt;=12, "Q4")</f>
        <v>Q4</v>
      </c>
      <c r="Y8190" s="4">
        <f t="shared" si="510"/>
        <v>48.000000000000007</v>
      </c>
      <c r="Z8190" t="str">
        <f t="shared" si="511"/>
        <v>October</v>
      </c>
    </row>
    <row r="8191" spans="1:26" x14ac:dyDescent="0.3">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c r="V8191">
        <f t="shared" si="508"/>
        <v>3</v>
      </c>
      <c r="W8191">
        <f t="shared" si="509"/>
        <v>10</v>
      </c>
      <c r="X8191" t="str" cm="1">
        <f t="array" ref="X8191">_xlfn.IFS(W8191&lt;=3, "Q1", W8191&lt;=6, "Q2", W8191&lt;=9, "Q3", W8191&lt;=12, "Q4")</f>
        <v>Q4</v>
      </c>
      <c r="Y8191" s="4">
        <f t="shared" si="510"/>
        <v>49</v>
      </c>
      <c r="Z8191" t="str">
        <f t="shared" si="511"/>
        <v>October</v>
      </c>
    </row>
    <row r="8192" spans="1:26" x14ac:dyDescent="0.3">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c r="V8192">
        <f t="shared" si="508"/>
        <v>4</v>
      </c>
      <c r="W8192">
        <f t="shared" si="509"/>
        <v>11</v>
      </c>
      <c r="X8192" t="str" cm="1">
        <f t="array" ref="X8192">_xlfn.IFS(W8192&lt;=3, "Q1", W8192&lt;=6, "Q2", W8192&lt;=9, "Q3", W8192&lt;=12, "Q4")</f>
        <v>Q4</v>
      </c>
      <c r="Y8192" s="4">
        <f t="shared" si="510"/>
        <v>48.000000000000007</v>
      </c>
      <c r="Z8192" t="str">
        <f t="shared" si="511"/>
        <v>November</v>
      </c>
    </row>
    <row r="8193" spans="1:26" x14ac:dyDescent="0.3">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c r="V8193">
        <f t="shared" si="508"/>
        <v>4</v>
      </c>
      <c r="W8193">
        <f t="shared" si="509"/>
        <v>11</v>
      </c>
      <c r="X8193" t="str" cm="1">
        <f t="array" ref="X8193">_xlfn.IFS(W8193&lt;=3, "Q1", W8193&lt;=6, "Q2", W8193&lt;=9, "Q3", W8193&lt;=12, "Q4")</f>
        <v>Q4</v>
      </c>
      <c r="Y8193" s="4">
        <f t="shared" si="510"/>
        <v>41</v>
      </c>
      <c r="Z8193" t="str">
        <f t="shared" si="511"/>
        <v>November</v>
      </c>
    </row>
    <row r="8194" spans="1:26" x14ac:dyDescent="0.3">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c r="V8194">
        <f t="shared" si="508"/>
        <v>3</v>
      </c>
      <c r="W8194">
        <f t="shared" si="509"/>
        <v>11</v>
      </c>
      <c r="X8194" t="str" cm="1">
        <f t="array" ref="X8194">_xlfn.IFS(W8194&lt;=3, "Q1", W8194&lt;=6, "Q2", W8194&lt;=9, "Q3", W8194&lt;=12, "Q4")</f>
        <v>Q4</v>
      </c>
      <c r="Y8194" s="4">
        <f t="shared" si="510"/>
        <v>-70</v>
      </c>
      <c r="Z8194" t="str">
        <f t="shared" si="511"/>
        <v>November</v>
      </c>
    </row>
    <row r="8195" spans="1:26" x14ac:dyDescent="0.3">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c r="V8195">
        <f t="shared" ref="V8195:V8258" si="512">D8195-C8195</f>
        <v>3</v>
      </c>
      <c r="W8195">
        <f t="shared" ref="W8195:W8258" si="513">MONTH(C8195)</f>
        <v>11</v>
      </c>
      <c r="X8195" t="str" cm="1">
        <f t="array" ref="X8195">_xlfn.IFS(W8195&lt;=3, "Q1", W8195&lt;=6, "Q2", W8195&lt;=9, "Q3", W8195&lt;=12, "Q4")</f>
        <v>Q4</v>
      </c>
      <c r="Y8195" s="4">
        <f t="shared" ref="Y8195:Y8258" si="514">(U8195/R8195)*100</f>
        <v>10</v>
      </c>
      <c r="Z8195" t="str">
        <f t="shared" ref="Z8195:Z8258" si="515">TEXT(C8195, "mmmm")</f>
        <v>November</v>
      </c>
    </row>
    <row r="8196" spans="1:26" x14ac:dyDescent="0.3">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c r="V8196">
        <f t="shared" si="512"/>
        <v>3</v>
      </c>
      <c r="W8196">
        <f t="shared" si="513"/>
        <v>11</v>
      </c>
      <c r="X8196" t="str" cm="1">
        <f t="array" ref="X8196">_xlfn.IFS(W8196&lt;=3, "Q1", W8196&lt;=6, "Q2", W8196&lt;=9, "Q3", W8196&lt;=12, "Q4")</f>
        <v>Q4</v>
      </c>
      <c r="Y8196" s="4">
        <f t="shared" si="514"/>
        <v>7.5</v>
      </c>
      <c r="Z8196" t="str">
        <f t="shared" si="515"/>
        <v>November</v>
      </c>
    </row>
    <row r="8197" spans="1:26" x14ac:dyDescent="0.3">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c r="V8197">
        <f t="shared" si="512"/>
        <v>5</v>
      </c>
      <c r="W8197">
        <f t="shared" si="513"/>
        <v>12</v>
      </c>
      <c r="X8197" t="str" cm="1">
        <f t="array" ref="X8197">_xlfn.IFS(W8197&lt;=3, "Q1", W8197&lt;=6, "Q2", W8197&lt;=9, "Q3", W8197&lt;=12, "Q4")</f>
        <v>Q4</v>
      </c>
      <c r="Y8197" s="4">
        <f t="shared" si="514"/>
        <v>48.999999999999993</v>
      </c>
      <c r="Z8197" t="str">
        <f t="shared" si="515"/>
        <v>December</v>
      </c>
    </row>
    <row r="8198" spans="1:26" x14ac:dyDescent="0.3">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c r="V8198">
        <f t="shared" si="512"/>
        <v>4</v>
      </c>
      <c r="W8198">
        <f t="shared" si="513"/>
        <v>9</v>
      </c>
      <c r="X8198" t="str" cm="1">
        <f t="array" ref="X8198">_xlfn.IFS(W8198&lt;=3, "Q1", W8198&lt;=6, "Q2", W8198&lt;=9, "Q3", W8198&lt;=12, "Q4")</f>
        <v>Q3</v>
      </c>
      <c r="Y8198" s="4">
        <f t="shared" si="514"/>
        <v>-1.25</v>
      </c>
      <c r="Z8198" t="str">
        <f t="shared" si="515"/>
        <v>September</v>
      </c>
    </row>
    <row r="8199" spans="1:26" x14ac:dyDescent="0.3">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c r="V8199">
        <f t="shared" si="512"/>
        <v>4</v>
      </c>
      <c r="W8199">
        <f t="shared" si="513"/>
        <v>9</v>
      </c>
      <c r="X8199" t="str" cm="1">
        <f t="array" ref="X8199">_xlfn.IFS(W8199&lt;=3, "Q1", W8199&lt;=6, "Q2", W8199&lt;=9, "Q3", W8199&lt;=12, "Q4")</f>
        <v>Q3</v>
      </c>
      <c r="Y8199" s="4">
        <f t="shared" si="514"/>
        <v>10</v>
      </c>
      <c r="Z8199" t="str">
        <f t="shared" si="515"/>
        <v>September</v>
      </c>
    </row>
    <row r="8200" spans="1:26" x14ac:dyDescent="0.3">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c r="V8200">
        <f t="shared" si="512"/>
        <v>4</v>
      </c>
      <c r="W8200">
        <f t="shared" si="513"/>
        <v>9</v>
      </c>
      <c r="X8200" t="str" cm="1">
        <f t="array" ref="X8200">_xlfn.IFS(W8200&lt;=3, "Q1", W8200&lt;=6, "Q2", W8200&lt;=9, "Q3", W8200&lt;=12, "Q4")</f>
        <v>Q3</v>
      </c>
      <c r="Y8200" s="4">
        <f t="shared" si="514"/>
        <v>35</v>
      </c>
      <c r="Z8200" t="str">
        <f t="shared" si="515"/>
        <v>September</v>
      </c>
    </row>
    <row r="8201" spans="1:26" x14ac:dyDescent="0.3">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c r="V8201">
        <f t="shared" si="512"/>
        <v>6</v>
      </c>
      <c r="W8201">
        <f t="shared" si="513"/>
        <v>4</v>
      </c>
      <c r="X8201" t="str" cm="1">
        <f t="array" ref="X8201">_xlfn.IFS(W8201&lt;=3, "Q1", W8201&lt;=6, "Q2", W8201&lt;=9, "Q3", W8201&lt;=12, "Q4")</f>
        <v>Q2</v>
      </c>
      <c r="Y8201" s="4">
        <f t="shared" si="514"/>
        <v>-175.00000000000003</v>
      </c>
      <c r="Z8201" t="str">
        <f t="shared" si="515"/>
        <v>April</v>
      </c>
    </row>
    <row r="8202" spans="1:26" x14ac:dyDescent="0.3">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c r="V8202">
        <f t="shared" si="512"/>
        <v>6</v>
      </c>
      <c r="W8202">
        <f t="shared" si="513"/>
        <v>4</v>
      </c>
      <c r="X8202" t="str" cm="1">
        <f t="array" ref="X8202">_xlfn.IFS(W8202&lt;=3, "Q1", W8202&lt;=6, "Q2", W8202&lt;=9, "Q3", W8202&lt;=12, "Q4")</f>
        <v>Q2</v>
      </c>
      <c r="Y8202" s="4">
        <f t="shared" si="514"/>
        <v>-25</v>
      </c>
      <c r="Z8202" t="str">
        <f t="shared" si="515"/>
        <v>April</v>
      </c>
    </row>
    <row r="8203" spans="1:26" x14ac:dyDescent="0.3">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c r="V8203">
        <f t="shared" si="512"/>
        <v>0</v>
      </c>
      <c r="W8203">
        <f t="shared" si="513"/>
        <v>11</v>
      </c>
      <c r="X8203" t="str" cm="1">
        <f t="array" ref="X8203">_xlfn.IFS(W8203&lt;=3, "Q1", W8203&lt;=6, "Q2", W8203&lt;=9, "Q3", W8203&lt;=12, "Q4")</f>
        <v>Q4</v>
      </c>
      <c r="Y8203" s="4">
        <f t="shared" si="514"/>
        <v>25</v>
      </c>
      <c r="Z8203" t="str">
        <f t="shared" si="515"/>
        <v>November</v>
      </c>
    </row>
    <row r="8204" spans="1:26" x14ac:dyDescent="0.3">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c r="V8204">
        <f t="shared" si="512"/>
        <v>0</v>
      </c>
      <c r="W8204">
        <f t="shared" si="513"/>
        <v>11</v>
      </c>
      <c r="X8204" t="str" cm="1">
        <f t="array" ref="X8204">_xlfn.IFS(W8204&lt;=3, "Q1", W8204&lt;=6, "Q2", W8204&lt;=9, "Q3", W8204&lt;=12, "Q4")</f>
        <v>Q4</v>
      </c>
      <c r="Y8204" s="4">
        <f t="shared" si="514"/>
        <v>26</v>
      </c>
      <c r="Z8204" t="str">
        <f t="shared" si="515"/>
        <v>November</v>
      </c>
    </row>
    <row r="8205" spans="1:26" x14ac:dyDescent="0.3">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c r="V8205">
        <f t="shared" si="512"/>
        <v>0</v>
      </c>
      <c r="W8205">
        <f t="shared" si="513"/>
        <v>11</v>
      </c>
      <c r="X8205" t="str" cm="1">
        <f t="array" ref="X8205">_xlfn.IFS(W8205&lt;=3, "Q1", W8205&lt;=6, "Q2", W8205&lt;=9, "Q3", W8205&lt;=12, "Q4")</f>
        <v>Q4</v>
      </c>
      <c r="Y8205" s="4">
        <f t="shared" si="514"/>
        <v>40</v>
      </c>
      <c r="Z8205" t="str">
        <f t="shared" si="515"/>
        <v>November</v>
      </c>
    </row>
    <row r="8206" spans="1:26" x14ac:dyDescent="0.3">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c r="V8206">
        <f t="shared" si="512"/>
        <v>0</v>
      </c>
      <c r="W8206">
        <f t="shared" si="513"/>
        <v>11</v>
      </c>
      <c r="X8206" t="str" cm="1">
        <f t="array" ref="X8206">_xlfn.IFS(W8206&lt;=3, "Q1", W8206&lt;=6, "Q2", W8206&lt;=9, "Q3", W8206&lt;=12, "Q4")</f>
        <v>Q4</v>
      </c>
      <c r="Y8206" s="4">
        <f t="shared" si="514"/>
        <v>48</v>
      </c>
      <c r="Z8206" t="str">
        <f t="shared" si="515"/>
        <v>November</v>
      </c>
    </row>
    <row r="8207" spans="1:26" x14ac:dyDescent="0.3">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c r="V8207">
        <f t="shared" si="512"/>
        <v>0</v>
      </c>
      <c r="W8207">
        <f t="shared" si="513"/>
        <v>11</v>
      </c>
      <c r="X8207" t="str" cm="1">
        <f t="array" ref="X8207">_xlfn.IFS(W8207&lt;=3, "Q1", W8207&lt;=6, "Q2", W8207&lt;=9, "Q3", W8207&lt;=12, "Q4")</f>
        <v>Q4</v>
      </c>
      <c r="Y8207" s="4">
        <f t="shared" si="514"/>
        <v>20</v>
      </c>
      <c r="Z8207" t="str">
        <f t="shared" si="515"/>
        <v>November</v>
      </c>
    </row>
    <row r="8208" spans="1:26" x14ac:dyDescent="0.3">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c r="V8208">
        <f t="shared" si="512"/>
        <v>4</v>
      </c>
      <c r="W8208">
        <f t="shared" si="513"/>
        <v>4</v>
      </c>
      <c r="X8208" t="str" cm="1">
        <f t="array" ref="X8208">_xlfn.IFS(W8208&lt;=3, "Q1", W8208&lt;=6, "Q2", W8208&lt;=9, "Q3", W8208&lt;=12, "Q4")</f>
        <v>Q2</v>
      </c>
      <c r="Y8208" s="4">
        <f t="shared" si="514"/>
        <v>-40</v>
      </c>
      <c r="Z8208" t="str">
        <f t="shared" si="515"/>
        <v>April</v>
      </c>
    </row>
    <row r="8209" spans="1:26" x14ac:dyDescent="0.3">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c r="V8209">
        <f t="shared" si="512"/>
        <v>4</v>
      </c>
      <c r="W8209">
        <f t="shared" si="513"/>
        <v>4</v>
      </c>
      <c r="X8209" t="str" cm="1">
        <f t="array" ref="X8209">_xlfn.IFS(W8209&lt;=3, "Q1", W8209&lt;=6, "Q2", W8209&lt;=9, "Q3", W8209&lt;=12, "Q4")</f>
        <v>Q2</v>
      </c>
      <c r="Y8209" s="4">
        <f t="shared" si="514"/>
        <v>16.25</v>
      </c>
      <c r="Z8209" t="str">
        <f t="shared" si="515"/>
        <v>April</v>
      </c>
    </row>
    <row r="8210" spans="1:26" x14ac:dyDescent="0.3">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c r="V8210">
        <f t="shared" si="512"/>
        <v>4</v>
      </c>
      <c r="W8210">
        <f t="shared" si="513"/>
        <v>9</v>
      </c>
      <c r="X8210" t="str" cm="1">
        <f t="array" ref="X8210">_xlfn.IFS(W8210&lt;=3, "Q1", W8210&lt;=6, "Q2", W8210&lt;=9, "Q3", W8210&lt;=12, "Q4")</f>
        <v>Q3</v>
      </c>
      <c r="Y8210" s="4">
        <f t="shared" si="514"/>
        <v>-66.666666666666671</v>
      </c>
      <c r="Z8210" t="str">
        <f t="shared" si="515"/>
        <v>September</v>
      </c>
    </row>
    <row r="8211" spans="1:26" x14ac:dyDescent="0.3">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c r="V8211">
        <f t="shared" si="512"/>
        <v>4</v>
      </c>
      <c r="W8211">
        <f t="shared" si="513"/>
        <v>9</v>
      </c>
      <c r="X8211" t="str" cm="1">
        <f t="array" ref="X8211">_xlfn.IFS(W8211&lt;=3, "Q1", W8211&lt;=6, "Q2", W8211&lt;=9, "Q3", W8211&lt;=12, "Q4")</f>
        <v>Q3</v>
      </c>
      <c r="Y8211" s="4">
        <f t="shared" si="514"/>
        <v>-20</v>
      </c>
      <c r="Z8211" t="str">
        <f t="shared" si="515"/>
        <v>September</v>
      </c>
    </row>
    <row r="8212" spans="1:26" x14ac:dyDescent="0.3">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c r="V8212">
        <f t="shared" si="512"/>
        <v>5</v>
      </c>
      <c r="W8212">
        <f t="shared" si="513"/>
        <v>9</v>
      </c>
      <c r="X8212" t="str" cm="1">
        <f t="array" ref="X8212">_xlfn.IFS(W8212&lt;=3, "Q1", W8212&lt;=6, "Q2", W8212&lt;=9, "Q3", W8212&lt;=12, "Q4")</f>
        <v>Q3</v>
      </c>
      <c r="Y8212" s="4">
        <f t="shared" si="514"/>
        <v>8.75</v>
      </c>
      <c r="Z8212" t="str">
        <f t="shared" si="515"/>
        <v>September</v>
      </c>
    </row>
    <row r="8213" spans="1:26" x14ac:dyDescent="0.3">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c r="V8213">
        <f t="shared" si="512"/>
        <v>5</v>
      </c>
      <c r="W8213">
        <f t="shared" si="513"/>
        <v>11</v>
      </c>
      <c r="X8213" t="str" cm="1">
        <f t="array" ref="X8213">_xlfn.IFS(W8213&lt;=3, "Q1", W8213&lt;=6, "Q2", W8213&lt;=9, "Q3", W8213&lt;=12, "Q4")</f>
        <v>Q4</v>
      </c>
      <c r="Y8213" s="4">
        <f t="shared" si="514"/>
        <v>-40</v>
      </c>
      <c r="Z8213" t="str">
        <f t="shared" si="515"/>
        <v>November</v>
      </c>
    </row>
    <row r="8214" spans="1:26" x14ac:dyDescent="0.3">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c r="V8214">
        <f t="shared" si="512"/>
        <v>5</v>
      </c>
      <c r="W8214">
        <f t="shared" si="513"/>
        <v>11</v>
      </c>
      <c r="X8214" t="str" cm="1">
        <f t="array" ref="X8214">_xlfn.IFS(W8214&lt;=3, "Q1", W8214&lt;=6, "Q2", W8214&lt;=9, "Q3", W8214&lt;=12, "Q4")</f>
        <v>Q4</v>
      </c>
      <c r="Y8214" s="4">
        <f t="shared" si="514"/>
        <v>6.25</v>
      </c>
      <c r="Z8214" t="str">
        <f t="shared" si="515"/>
        <v>November</v>
      </c>
    </row>
    <row r="8215" spans="1:26" x14ac:dyDescent="0.3">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c r="V8215">
        <f t="shared" si="512"/>
        <v>7</v>
      </c>
      <c r="W8215">
        <f t="shared" si="513"/>
        <v>9</v>
      </c>
      <c r="X8215" t="str" cm="1">
        <f t="array" ref="X8215">_xlfn.IFS(W8215&lt;=3, "Q1", W8215&lt;=6, "Q2", W8215&lt;=9, "Q3", W8215&lt;=12, "Q4")</f>
        <v>Q3</v>
      </c>
      <c r="Y8215" s="4">
        <f t="shared" si="514"/>
        <v>-73.333333333333329</v>
      </c>
      <c r="Z8215" t="str">
        <f t="shared" si="515"/>
        <v>September</v>
      </c>
    </row>
    <row r="8216" spans="1:26" x14ac:dyDescent="0.3">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c r="V8216">
        <f t="shared" si="512"/>
        <v>7</v>
      </c>
      <c r="W8216">
        <f t="shared" si="513"/>
        <v>9</v>
      </c>
      <c r="X8216" t="str" cm="1">
        <f t="array" ref="X8216">_xlfn.IFS(W8216&lt;=3, "Q1", W8216&lt;=6, "Q2", W8216&lt;=9, "Q3", W8216&lt;=12, "Q4")</f>
        <v>Q3</v>
      </c>
      <c r="Y8216" s="4">
        <f t="shared" si="514"/>
        <v>36.25</v>
      </c>
      <c r="Z8216" t="str">
        <f t="shared" si="515"/>
        <v>September</v>
      </c>
    </row>
    <row r="8217" spans="1:26" x14ac:dyDescent="0.3">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c r="V8217">
        <f t="shared" si="512"/>
        <v>7</v>
      </c>
      <c r="W8217">
        <f t="shared" si="513"/>
        <v>9</v>
      </c>
      <c r="X8217" t="str" cm="1">
        <f t="array" ref="X8217">_xlfn.IFS(W8217&lt;=3, "Q1", W8217&lt;=6, "Q2", W8217&lt;=9, "Q3", W8217&lt;=12, "Q4")</f>
        <v>Q3</v>
      </c>
      <c r="Y8217" s="4">
        <f t="shared" si="514"/>
        <v>-73.333333333333343</v>
      </c>
      <c r="Z8217" t="str">
        <f t="shared" si="515"/>
        <v>September</v>
      </c>
    </row>
    <row r="8218" spans="1:26" x14ac:dyDescent="0.3">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c r="V8218">
        <f t="shared" si="512"/>
        <v>7</v>
      </c>
      <c r="W8218">
        <f t="shared" si="513"/>
        <v>9</v>
      </c>
      <c r="X8218" t="str" cm="1">
        <f t="array" ref="X8218">_xlfn.IFS(W8218&lt;=3, "Q1", W8218&lt;=6, "Q2", W8218&lt;=9, "Q3", W8218&lt;=12, "Q4")</f>
        <v>Q3</v>
      </c>
      <c r="Y8218" s="4">
        <f t="shared" si="514"/>
        <v>-70</v>
      </c>
      <c r="Z8218" t="str">
        <f t="shared" si="515"/>
        <v>September</v>
      </c>
    </row>
    <row r="8219" spans="1:26" x14ac:dyDescent="0.3">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c r="V8219">
        <f t="shared" si="512"/>
        <v>4</v>
      </c>
      <c r="W8219">
        <f t="shared" si="513"/>
        <v>10</v>
      </c>
      <c r="X8219" t="str" cm="1">
        <f t="array" ref="X8219">_xlfn.IFS(W8219&lt;=3, "Q1", W8219&lt;=6, "Q2", W8219&lt;=9, "Q3", W8219&lt;=12, "Q4")</f>
        <v>Q4</v>
      </c>
      <c r="Y8219" s="4">
        <f t="shared" si="514"/>
        <v>20</v>
      </c>
      <c r="Z8219" t="str">
        <f t="shared" si="515"/>
        <v>October</v>
      </c>
    </row>
    <row r="8220" spans="1:26" x14ac:dyDescent="0.3">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c r="V8220">
        <f t="shared" si="512"/>
        <v>4</v>
      </c>
      <c r="W8220">
        <f t="shared" si="513"/>
        <v>10</v>
      </c>
      <c r="X8220" t="str" cm="1">
        <f t="array" ref="X8220">_xlfn.IFS(W8220&lt;=3, "Q1", W8220&lt;=6, "Q2", W8220&lt;=9, "Q3", W8220&lt;=12, "Q4")</f>
        <v>Q4</v>
      </c>
      <c r="Y8220" s="4">
        <f t="shared" si="514"/>
        <v>-60</v>
      </c>
      <c r="Z8220" t="str">
        <f t="shared" si="515"/>
        <v>October</v>
      </c>
    </row>
    <row r="8221" spans="1:26" x14ac:dyDescent="0.3">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c r="V8221">
        <f t="shared" si="512"/>
        <v>4</v>
      </c>
      <c r="W8221">
        <f t="shared" si="513"/>
        <v>10</v>
      </c>
      <c r="X8221" t="str" cm="1">
        <f t="array" ref="X8221">_xlfn.IFS(W8221&lt;=3, "Q1", W8221&lt;=6, "Q2", W8221&lt;=9, "Q3", W8221&lt;=12, "Q4")</f>
        <v>Q4</v>
      </c>
      <c r="Y8221" s="4">
        <f t="shared" si="514"/>
        <v>35</v>
      </c>
      <c r="Z8221" t="str">
        <f t="shared" si="515"/>
        <v>October</v>
      </c>
    </row>
    <row r="8222" spans="1:26" x14ac:dyDescent="0.3">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c r="V8222">
        <f t="shared" si="512"/>
        <v>4</v>
      </c>
      <c r="W8222">
        <f t="shared" si="513"/>
        <v>10</v>
      </c>
      <c r="X8222" t="str" cm="1">
        <f t="array" ref="X8222">_xlfn.IFS(W8222&lt;=3, "Q1", W8222&lt;=6, "Q2", W8222&lt;=9, "Q3", W8222&lt;=12, "Q4")</f>
        <v>Q4</v>
      </c>
      <c r="Y8222" s="4">
        <f t="shared" si="514"/>
        <v>-170</v>
      </c>
      <c r="Z8222" t="str">
        <f t="shared" si="515"/>
        <v>October</v>
      </c>
    </row>
    <row r="8223" spans="1:26" x14ac:dyDescent="0.3">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c r="V8223">
        <f t="shared" si="512"/>
        <v>4</v>
      </c>
      <c r="W8223">
        <f t="shared" si="513"/>
        <v>10</v>
      </c>
      <c r="X8223" t="str" cm="1">
        <f t="array" ref="X8223">_xlfn.IFS(W8223&lt;=3, "Q1", W8223&lt;=6, "Q2", W8223&lt;=9, "Q3", W8223&lt;=12, "Q4")</f>
        <v>Q4</v>
      </c>
      <c r="Y8223" s="4">
        <f t="shared" si="514"/>
        <v>-25</v>
      </c>
      <c r="Z8223" t="str">
        <f t="shared" si="515"/>
        <v>October</v>
      </c>
    </row>
    <row r="8224" spans="1:26" x14ac:dyDescent="0.3">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c r="V8224">
        <f t="shared" si="512"/>
        <v>6</v>
      </c>
      <c r="W8224">
        <f t="shared" si="513"/>
        <v>2</v>
      </c>
      <c r="X8224" t="str" cm="1">
        <f t="array" ref="X8224">_xlfn.IFS(W8224&lt;=3, "Q1", W8224&lt;=6, "Q2", W8224&lt;=9, "Q3", W8224&lt;=12, "Q4")</f>
        <v>Q1</v>
      </c>
      <c r="Y8224" s="4">
        <f t="shared" si="514"/>
        <v>-20</v>
      </c>
      <c r="Z8224" t="str">
        <f t="shared" si="515"/>
        <v>February</v>
      </c>
    </row>
    <row r="8225" spans="1:26" x14ac:dyDescent="0.3">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c r="V8225">
        <f t="shared" si="512"/>
        <v>4</v>
      </c>
      <c r="W8225">
        <f t="shared" si="513"/>
        <v>6</v>
      </c>
      <c r="X8225" t="str" cm="1">
        <f t="array" ref="X8225">_xlfn.IFS(W8225&lt;=3, "Q1", W8225&lt;=6, "Q2", W8225&lt;=9, "Q3", W8225&lt;=12, "Q4")</f>
        <v>Q2</v>
      </c>
      <c r="Y8225" s="4">
        <f t="shared" si="514"/>
        <v>45</v>
      </c>
      <c r="Z8225" t="str">
        <f t="shared" si="515"/>
        <v>June</v>
      </c>
    </row>
    <row r="8226" spans="1:26" x14ac:dyDescent="0.3">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c r="V8226">
        <f t="shared" si="512"/>
        <v>4</v>
      </c>
      <c r="W8226">
        <f t="shared" si="513"/>
        <v>6</v>
      </c>
      <c r="X8226" t="str" cm="1">
        <f t="array" ref="X8226">_xlfn.IFS(W8226&lt;=3, "Q1", W8226&lt;=6, "Q2", W8226&lt;=9, "Q3", W8226&lt;=12, "Q4")</f>
        <v>Q2</v>
      </c>
      <c r="Y8226" s="4">
        <f t="shared" si="514"/>
        <v>47.999999999999993</v>
      </c>
      <c r="Z8226" t="str">
        <f t="shared" si="515"/>
        <v>June</v>
      </c>
    </row>
    <row r="8227" spans="1:26" x14ac:dyDescent="0.3">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c r="V8227">
        <f t="shared" si="512"/>
        <v>3</v>
      </c>
      <c r="W8227">
        <f t="shared" si="513"/>
        <v>11</v>
      </c>
      <c r="X8227" t="str" cm="1">
        <f t="array" ref="X8227">_xlfn.IFS(W8227&lt;=3, "Q1", W8227&lt;=6, "Q2", W8227&lt;=9, "Q3", W8227&lt;=12, "Q4")</f>
        <v>Q4</v>
      </c>
      <c r="Y8227" s="4">
        <f t="shared" si="514"/>
        <v>48.000000000000007</v>
      </c>
      <c r="Z8227" t="str">
        <f t="shared" si="515"/>
        <v>November</v>
      </c>
    </row>
    <row r="8228" spans="1:26" x14ac:dyDescent="0.3">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c r="V8228">
        <f t="shared" si="512"/>
        <v>3</v>
      </c>
      <c r="W8228">
        <f t="shared" si="513"/>
        <v>11</v>
      </c>
      <c r="X8228" t="str" cm="1">
        <f t="array" ref="X8228">_xlfn.IFS(W8228&lt;=3, "Q1", W8228&lt;=6, "Q2", W8228&lt;=9, "Q3", W8228&lt;=12, "Q4")</f>
        <v>Q4</v>
      </c>
      <c r="Y8228" s="4">
        <f t="shared" si="514"/>
        <v>49</v>
      </c>
      <c r="Z8228" t="str">
        <f t="shared" si="515"/>
        <v>November</v>
      </c>
    </row>
    <row r="8229" spans="1:26" x14ac:dyDescent="0.3">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c r="V8229">
        <f t="shared" si="512"/>
        <v>4</v>
      </c>
      <c r="W8229">
        <f t="shared" si="513"/>
        <v>4</v>
      </c>
      <c r="X8229" t="str" cm="1">
        <f t="array" ref="X8229">_xlfn.IFS(W8229&lt;=3, "Q1", W8229&lt;=6, "Q2", W8229&lt;=9, "Q3", W8229&lt;=12, "Q4")</f>
        <v>Q2</v>
      </c>
      <c r="Y8229" s="4">
        <f t="shared" si="514"/>
        <v>9</v>
      </c>
      <c r="Z8229" t="str">
        <f t="shared" si="515"/>
        <v>April</v>
      </c>
    </row>
    <row r="8230" spans="1:26" x14ac:dyDescent="0.3">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c r="V8230">
        <f t="shared" si="512"/>
        <v>4</v>
      </c>
      <c r="W8230">
        <f t="shared" si="513"/>
        <v>4</v>
      </c>
      <c r="X8230" t="str" cm="1">
        <f t="array" ref="X8230">_xlfn.IFS(W8230&lt;=3, "Q1", W8230&lt;=6, "Q2", W8230&lt;=9, "Q3", W8230&lt;=12, "Q4")</f>
        <v>Q2</v>
      </c>
      <c r="Y8230" s="4">
        <f t="shared" si="514"/>
        <v>26</v>
      </c>
      <c r="Z8230" t="str">
        <f t="shared" si="515"/>
        <v>April</v>
      </c>
    </row>
    <row r="8231" spans="1:26" x14ac:dyDescent="0.3">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c r="V8231">
        <f t="shared" si="512"/>
        <v>4</v>
      </c>
      <c r="W8231">
        <f t="shared" si="513"/>
        <v>4</v>
      </c>
      <c r="X8231" t="str" cm="1">
        <f t="array" ref="X8231">_xlfn.IFS(W8231&lt;=3, "Q1", W8231&lt;=6, "Q2", W8231&lt;=9, "Q3", W8231&lt;=12, "Q4")</f>
        <v>Q2</v>
      </c>
      <c r="Y8231" s="4">
        <f t="shared" si="514"/>
        <v>42</v>
      </c>
      <c r="Z8231" t="str">
        <f t="shared" si="515"/>
        <v>April</v>
      </c>
    </row>
    <row r="8232" spans="1:26" x14ac:dyDescent="0.3">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c r="V8232">
        <f t="shared" si="512"/>
        <v>2</v>
      </c>
      <c r="W8232">
        <f t="shared" si="513"/>
        <v>6</v>
      </c>
      <c r="X8232" t="str" cm="1">
        <f t="array" ref="X8232">_xlfn.IFS(W8232&lt;=3, "Q1", W8232&lt;=6, "Q2", W8232&lt;=9, "Q3", W8232&lt;=12, "Q4")</f>
        <v>Q2</v>
      </c>
      <c r="Y8232" s="4">
        <f t="shared" si="514"/>
        <v>27</v>
      </c>
      <c r="Z8232" t="str">
        <f t="shared" si="515"/>
        <v>June</v>
      </c>
    </row>
    <row r="8233" spans="1:26" x14ac:dyDescent="0.3">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c r="V8233">
        <f t="shared" si="512"/>
        <v>2</v>
      </c>
      <c r="W8233">
        <f t="shared" si="513"/>
        <v>6</v>
      </c>
      <c r="X8233" t="str" cm="1">
        <f t="array" ref="X8233">_xlfn.IFS(W8233&lt;=3, "Q1", W8233&lt;=6, "Q2", W8233&lt;=9, "Q3", W8233&lt;=12, "Q4")</f>
        <v>Q2</v>
      </c>
      <c r="Y8233" s="4">
        <f t="shared" si="514"/>
        <v>23</v>
      </c>
      <c r="Z8233" t="str">
        <f t="shared" si="515"/>
        <v>June</v>
      </c>
    </row>
    <row r="8234" spans="1:26" x14ac:dyDescent="0.3">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c r="V8234">
        <f t="shared" si="512"/>
        <v>6</v>
      </c>
      <c r="W8234">
        <f t="shared" si="513"/>
        <v>9</v>
      </c>
      <c r="X8234" t="str" cm="1">
        <f t="array" ref="X8234">_xlfn.IFS(W8234&lt;=3, "Q1", W8234&lt;=6, "Q2", W8234&lt;=9, "Q3", W8234&lt;=12, "Q4")</f>
        <v>Q3</v>
      </c>
      <c r="Y8234" s="4">
        <f t="shared" si="514"/>
        <v>25</v>
      </c>
      <c r="Z8234" t="str">
        <f t="shared" si="515"/>
        <v>September</v>
      </c>
    </row>
    <row r="8235" spans="1:26" x14ac:dyDescent="0.3">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c r="V8235">
        <f t="shared" si="512"/>
        <v>6</v>
      </c>
      <c r="W8235">
        <f t="shared" si="513"/>
        <v>9</v>
      </c>
      <c r="X8235" t="str" cm="1">
        <f t="array" ref="X8235">_xlfn.IFS(W8235&lt;=3, "Q1", W8235&lt;=6, "Q2", W8235&lt;=9, "Q3", W8235&lt;=12, "Q4")</f>
        <v>Q3</v>
      </c>
      <c r="Y8235" s="4">
        <f t="shared" si="514"/>
        <v>1</v>
      </c>
      <c r="Z8235" t="str">
        <f t="shared" si="515"/>
        <v>September</v>
      </c>
    </row>
    <row r="8236" spans="1:26" x14ac:dyDescent="0.3">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c r="V8236">
        <f t="shared" si="512"/>
        <v>5</v>
      </c>
      <c r="W8236">
        <f t="shared" si="513"/>
        <v>5</v>
      </c>
      <c r="X8236" t="str" cm="1">
        <f t="array" ref="X8236">_xlfn.IFS(W8236&lt;=3, "Q1", W8236&lt;=6, "Q2", W8236&lt;=9, "Q3", W8236&lt;=12, "Q4")</f>
        <v>Q2</v>
      </c>
      <c r="Y8236" s="4">
        <f t="shared" si="514"/>
        <v>12.5</v>
      </c>
      <c r="Z8236" t="str">
        <f t="shared" si="515"/>
        <v>May</v>
      </c>
    </row>
    <row r="8237" spans="1:26" x14ac:dyDescent="0.3">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c r="V8237">
        <f t="shared" si="512"/>
        <v>5</v>
      </c>
      <c r="W8237">
        <f t="shared" si="513"/>
        <v>5</v>
      </c>
      <c r="X8237" t="str" cm="1">
        <f t="array" ref="X8237">_xlfn.IFS(W8237&lt;=3, "Q1", W8237&lt;=6, "Q2", W8237&lt;=9, "Q3", W8237&lt;=12, "Q4")</f>
        <v>Q2</v>
      </c>
      <c r="Y8237" s="4">
        <f t="shared" si="514"/>
        <v>-49.090909090909093</v>
      </c>
      <c r="Z8237" t="str">
        <f t="shared" si="515"/>
        <v>May</v>
      </c>
    </row>
    <row r="8238" spans="1:26" x14ac:dyDescent="0.3">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c r="V8238">
        <f t="shared" si="512"/>
        <v>5</v>
      </c>
      <c r="W8238">
        <f t="shared" si="513"/>
        <v>5</v>
      </c>
      <c r="X8238" t="str" cm="1">
        <f t="array" ref="X8238">_xlfn.IFS(W8238&lt;=3, "Q1", W8238&lt;=6, "Q2", W8238&lt;=9, "Q3", W8238&lt;=12, "Q4")</f>
        <v>Q2</v>
      </c>
      <c r="Y8238" s="4">
        <f t="shared" si="514"/>
        <v>0</v>
      </c>
      <c r="Z8238" t="str">
        <f t="shared" si="515"/>
        <v>May</v>
      </c>
    </row>
    <row r="8239" spans="1:26" x14ac:dyDescent="0.3">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c r="V8239">
        <f t="shared" si="512"/>
        <v>0</v>
      </c>
      <c r="W8239">
        <f t="shared" si="513"/>
        <v>10</v>
      </c>
      <c r="X8239" t="str" cm="1">
        <f t="array" ref="X8239">_xlfn.IFS(W8239&lt;=3, "Q1", W8239&lt;=6, "Q2", W8239&lt;=9, "Q3", W8239&lt;=12, "Q4")</f>
        <v>Q4</v>
      </c>
      <c r="Y8239" s="4">
        <f t="shared" si="514"/>
        <v>-16.25</v>
      </c>
      <c r="Z8239" t="str">
        <f t="shared" si="515"/>
        <v>October</v>
      </c>
    </row>
    <row r="8240" spans="1:26" x14ac:dyDescent="0.3">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c r="V8240">
        <f t="shared" si="512"/>
        <v>0</v>
      </c>
      <c r="W8240">
        <f t="shared" si="513"/>
        <v>10</v>
      </c>
      <c r="X8240" t="str" cm="1">
        <f t="array" ref="X8240">_xlfn.IFS(W8240&lt;=3, "Q1", W8240&lt;=6, "Q2", W8240&lt;=9, "Q3", W8240&lt;=12, "Q4")</f>
        <v>Q4</v>
      </c>
      <c r="Y8240" s="4">
        <f t="shared" si="514"/>
        <v>37.5</v>
      </c>
      <c r="Z8240" t="str">
        <f t="shared" si="515"/>
        <v>October</v>
      </c>
    </row>
    <row r="8241" spans="1:26" x14ac:dyDescent="0.3">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c r="V8241">
        <f t="shared" si="512"/>
        <v>0</v>
      </c>
      <c r="W8241">
        <f t="shared" si="513"/>
        <v>10</v>
      </c>
      <c r="X8241" t="str" cm="1">
        <f t="array" ref="X8241">_xlfn.IFS(W8241&lt;=3, "Q1", W8241&lt;=6, "Q2", W8241&lt;=9, "Q3", W8241&lt;=12, "Q4")</f>
        <v>Q4</v>
      </c>
      <c r="Y8241" s="4">
        <f t="shared" si="514"/>
        <v>25</v>
      </c>
      <c r="Z8241" t="str">
        <f t="shared" si="515"/>
        <v>October</v>
      </c>
    </row>
    <row r="8242" spans="1:26" x14ac:dyDescent="0.3">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c r="V8242">
        <f t="shared" si="512"/>
        <v>0</v>
      </c>
      <c r="W8242">
        <f t="shared" si="513"/>
        <v>10</v>
      </c>
      <c r="X8242" t="str" cm="1">
        <f t="array" ref="X8242">_xlfn.IFS(W8242&lt;=3, "Q1", W8242&lt;=6, "Q2", W8242&lt;=9, "Q3", W8242&lt;=12, "Q4")</f>
        <v>Q4</v>
      </c>
      <c r="Y8242" s="4">
        <f t="shared" si="514"/>
        <v>13.750000000000002</v>
      </c>
      <c r="Z8242" t="str">
        <f t="shared" si="515"/>
        <v>October</v>
      </c>
    </row>
    <row r="8243" spans="1:26" x14ac:dyDescent="0.3">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c r="V8243">
        <f t="shared" si="512"/>
        <v>4</v>
      </c>
      <c r="W8243">
        <f t="shared" si="513"/>
        <v>9</v>
      </c>
      <c r="X8243" t="str" cm="1">
        <f t="array" ref="X8243">_xlfn.IFS(W8243&lt;=3, "Q1", W8243&lt;=6, "Q2", W8243&lt;=9, "Q3", W8243&lt;=12, "Q4")</f>
        <v>Q3</v>
      </c>
      <c r="Y8243" s="4">
        <f t="shared" si="514"/>
        <v>35</v>
      </c>
      <c r="Z8243" t="str">
        <f t="shared" si="515"/>
        <v>September</v>
      </c>
    </row>
    <row r="8244" spans="1:26" x14ac:dyDescent="0.3">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c r="V8244">
        <f t="shared" si="512"/>
        <v>4</v>
      </c>
      <c r="W8244">
        <f t="shared" si="513"/>
        <v>9</v>
      </c>
      <c r="X8244" t="str" cm="1">
        <f t="array" ref="X8244">_xlfn.IFS(W8244&lt;=3, "Q1", W8244&lt;=6, "Q2", W8244&lt;=9, "Q3", W8244&lt;=12, "Q4")</f>
        <v>Q3</v>
      </c>
      <c r="Y8244" s="4">
        <f t="shared" si="514"/>
        <v>16</v>
      </c>
      <c r="Z8244" t="str">
        <f t="shared" si="515"/>
        <v>September</v>
      </c>
    </row>
    <row r="8245" spans="1:26" x14ac:dyDescent="0.3">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c r="V8245">
        <f t="shared" si="512"/>
        <v>4</v>
      </c>
      <c r="W8245">
        <f t="shared" si="513"/>
        <v>8</v>
      </c>
      <c r="X8245" t="str" cm="1">
        <f t="array" ref="X8245">_xlfn.IFS(W8245&lt;=3, "Q1", W8245&lt;=6, "Q2", W8245&lt;=9, "Q3", W8245&lt;=12, "Q4")</f>
        <v>Q3</v>
      </c>
      <c r="Y8245" s="4">
        <f t="shared" si="514"/>
        <v>6.25</v>
      </c>
      <c r="Z8245" t="str">
        <f t="shared" si="515"/>
        <v>August</v>
      </c>
    </row>
    <row r="8246" spans="1:26" x14ac:dyDescent="0.3">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c r="V8246">
        <f t="shared" si="512"/>
        <v>4</v>
      </c>
      <c r="W8246">
        <f t="shared" si="513"/>
        <v>8</v>
      </c>
      <c r="X8246" t="str" cm="1">
        <f t="array" ref="X8246">_xlfn.IFS(W8246&lt;=3, "Q1", W8246&lt;=6, "Q2", W8246&lt;=9, "Q3", W8246&lt;=12, "Q4")</f>
        <v>Q3</v>
      </c>
      <c r="Y8246" s="4">
        <f t="shared" si="514"/>
        <v>37</v>
      </c>
      <c r="Z8246" t="str">
        <f t="shared" si="515"/>
        <v>August</v>
      </c>
    </row>
    <row r="8247" spans="1:26" x14ac:dyDescent="0.3">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c r="V8247">
        <f t="shared" si="512"/>
        <v>4</v>
      </c>
      <c r="W8247">
        <f t="shared" si="513"/>
        <v>8</v>
      </c>
      <c r="X8247" t="str" cm="1">
        <f t="array" ref="X8247">_xlfn.IFS(W8247&lt;=3, "Q1", W8247&lt;=6, "Q2", W8247&lt;=9, "Q3", W8247&lt;=12, "Q4")</f>
        <v>Q3</v>
      </c>
      <c r="Y8247" s="4">
        <f t="shared" si="514"/>
        <v>3</v>
      </c>
      <c r="Z8247" t="str">
        <f t="shared" si="515"/>
        <v>August</v>
      </c>
    </row>
    <row r="8248" spans="1:26" x14ac:dyDescent="0.3">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c r="V8248">
        <f t="shared" si="512"/>
        <v>0</v>
      </c>
      <c r="W8248">
        <f t="shared" si="513"/>
        <v>5</v>
      </c>
      <c r="X8248" t="str" cm="1">
        <f t="array" ref="X8248">_xlfn.IFS(W8248&lt;=3, "Q1", W8248&lt;=6, "Q2", W8248&lt;=9, "Q3", W8248&lt;=12, "Q4")</f>
        <v>Q2</v>
      </c>
      <c r="Y8248" s="4">
        <f t="shared" si="514"/>
        <v>-270</v>
      </c>
      <c r="Z8248" t="str">
        <f t="shared" si="515"/>
        <v>May</v>
      </c>
    </row>
    <row r="8249" spans="1:26" x14ac:dyDescent="0.3">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c r="V8249">
        <f t="shared" si="512"/>
        <v>0</v>
      </c>
      <c r="W8249">
        <f t="shared" si="513"/>
        <v>5</v>
      </c>
      <c r="X8249" t="str" cm="1">
        <f t="array" ref="X8249">_xlfn.IFS(W8249&lt;=3, "Q1", W8249&lt;=6, "Q2", W8249&lt;=9, "Q3", W8249&lt;=12, "Q4")</f>
        <v>Q2</v>
      </c>
      <c r="Y8249" s="4">
        <f t="shared" si="514"/>
        <v>10</v>
      </c>
      <c r="Z8249" t="str">
        <f t="shared" si="515"/>
        <v>May</v>
      </c>
    </row>
    <row r="8250" spans="1:26" x14ac:dyDescent="0.3">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c r="V8250">
        <f t="shared" si="512"/>
        <v>3</v>
      </c>
      <c r="W8250">
        <f t="shared" si="513"/>
        <v>5</v>
      </c>
      <c r="X8250" t="str" cm="1">
        <f t="array" ref="X8250">_xlfn.IFS(W8250&lt;=3, "Q1", W8250&lt;=6, "Q2", W8250&lt;=9, "Q3", W8250&lt;=12, "Q4")</f>
        <v>Q2</v>
      </c>
      <c r="Y8250" s="4">
        <f t="shared" si="514"/>
        <v>-16.666666666666664</v>
      </c>
      <c r="Z8250" t="str">
        <f t="shared" si="515"/>
        <v>May</v>
      </c>
    </row>
    <row r="8251" spans="1:26" x14ac:dyDescent="0.3">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c r="V8251">
        <f t="shared" si="512"/>
        <v>4</v>
      </c>
      <c r="W8251">
        <f t="shared" si="513"/>
        <v>3</v>
      </c>
      <c r="X8251" t="str" cm="1">
        <f t="array" ref="X8251">_xlfn.IFS(W8251&lt;=3, "Q1", W8251&lt;=6, "Q2", W8251&lt;=9, "Q3", W8251&lt;=12, "Q4")</f>
        <v>Q1</v>
      </c>
      <c r="Y8251" s="4">
        <f t="shared" si="514"/>
        <v>-150.00000000000003</v>
      </c>
      <c r="Z8251" t="str">
        <f t="shared" si="515"/>
        <v>March</v>
      </c>
    </row>
    <row r="8252" spans="1:26" x14ac:dyDescent="0.3">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c r="V8252">
        <f t="shared" si="512"/>
        <v>4</v>
      </c>
      <c r="W8252">
        <f t="shared" si="513"/>
        <v>3</v>
      </c>
      <c r="X8252" t="str" cm="1">
        <f t="array" ref="X8252">_xlfn.IFS(W8252&lt;=3, "Q1", W8252&lt;=6, "Q2", W8252&lt;=9, "Q3", W8252&lt;=12, "Q4")</f>
        <v>Q1</v>
      </c>
      <c r="Y8252" s="4">
        <f t="shared" si="514"/>
        <v>-40</v>
      </c>
      <c r="Z8252" t="str">
        <f t="shared" si="515"/>
        <v>March</v>
      </c>
    </row>
    <row r="8253" spans="1:26" x14ac:dyDescent="0.3">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c r="V8253">
        <f t="shared" si="512"/>
        <v>4</v>
      </c>
      <c r="W8253">
        <f t="shared" si="513"/>
        <v>3</v>
      </c>
      <c r="X8253" t="str" cm="1">
        <f t="array" ref="X8253">_xlfn.IFS(W8253&lt;=3, "Q1", W8253&lt;=6, "Q2", W8253&lt;=9, "Q3", W8253&lt;=12, "Q4")</f>
        <v>Q1</v>
      </c>
      <c r="Y8253" s="4">
        <f t="shared" si="514"/>
        <v>-260</v>
      </c>
      <c r="Z8253" t="str">
        <f t="shared" si="515"/>
        <v>March</v>
      </c>
    </row>
    <row r="8254" spans="1:26" x14ac:dyDescent="0.3">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c r="V8254">
        <f t="shared" si="512"/>
        <v>4</v>
      </c>
      <c r="W8254">
        <f t="shared" si="513"/>
        <v>3</v>
      </c>
      <c r="X8254" t="str" cm="1">
        <f t="array" ref="X8254">_xlfn.IFS(W8254&lt;=3, "Q1", W8254&lt;=6, "Q2", W8254&lt;=9, "Q3", W8254&lt;=12, "Q4")</f>
        <v>Q1</v>
      </c>
      <c r="Y8254" s="4">
        <f t="shared" si="514"/>
        <v>10</v>
      </c>
      <c r="Z8254" t="str">
        <f t="shared" si="515"/>
        <v>March</v>
      </c>
    </row>
    <row r="8255" spans="1:26" x14ac:dyDescent="0.3">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c r="V8255">
        <f t="shared" si="512"/>
        <v>7</v>
      </c>
      <c r="W8255">
        <f t="shared" si="513"/>
        <v>8</v>
      </c>
      <c r="X8255" t="str" cm="1">
        <f t="array" ref="X8255">_xlfn.IFS(W8255&lt;=3, "Q1", W8255&lt;=6, "Q2", W8255&lt;=9, "Q3", W8255&lt;=12, "Q4")</f>
        <v>Q3</v>
      </c>
      <c r="Y8255" s="4">
        <f t="shared" si="514"/>
        <v>30</v>
      </c>
      <c r="Z8255" t="str">
        <f t="shared" si="515"/>
        <v>August</v>
      </c>
    </row>
    <row r="8256" spans="1:26" x14ac:dyDescent="0.3">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c r="V8256">
        <f t="shared" si="512"/>
        <v>7</v>
      </c>
      <c r="W8256">
        <f t="shared" si="513"/>
        <v>8</v>
      </c>
      <c r="X8256" t="str" cm="1">
        <f t="array" ref="X8256">_xlfn.IFS(W8256&lt;=3, "Q1", W8256&lt;=6, "Q2", W8256&lt;=9, "Q3", W8256&lt;=12, "Q4")</f>
        <v>Q3</v>
      </c>
      <c r="Y8256" s="4">
        <f t="shared" si="514"/>
        <v>48.000000000000007</v>
      </c>
      <c r="Z8256" t="str">
        <f t="shared" si="515"/>
        <v>August</v>
      </c>
    </row>
    <row r="8257" spans="1:26" x14ac:dyDescent="0.3">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c r="V8257">
        <f t="shared" si="512"/>
        <v>7</v>
      </c>
      <c r="W8257">
        <f t="shared" si="513"/>
        <v>8</v>
      </c>
      <c r="X8257" t="str" cm="1">
        <f t="array" ref="X8257">_xlfn.IFS(W8257&lt;=3, "Q1", W8257&lt;=6, "Q2", W8257&lt;=9, "Q3", W8257&lt;=12, "Q4")</f>
        <v>Q3</v>
      </c>
      <c r="Y8257" s="4">
        <f t="shared" si="514"/>
        <v>11.25</v>
      </c>
      <c r="Z8257" t="str">
        <f t="shared" si="515"/>
        <v>August</v>
      </c>
    </row>
    <row r="8258" spans="1:26" x14ac:dyDescent="0.3">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c r="V8258">
        <f t="shared" si="512"/>
        <v>7</v>
      </c>
      <c r="W8258">
        <f t="shared" si="513"/>
        <v>8</v>
      </c>
      <c r="X8258" t="str" cm="1">
        <f t="array" ref="X8258">_xlfn.IFS(W8258&lt;=3, "Q1", W8258&lt;=6, "Q2", W8258&lt;=9, "Q3", W8258&lt;=12, "Q4")</f>
        <v>Q3</v>
      </c>
      <c r="Y8258" s="4">
        <f t="shared" si="514"/>
        <v>25</v>
      </c>
      <c r="Z8258" t="str">
        <f t="shared" si="515"/>
        <v>August</v>
      </c>
    </row>
    <row r="8259" spans="1:26" x14ac:dyDescent="0.3">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c r="V8259">
        <f t="shared" ref="V8259:V8322" si="516">D8259-C8259</f>
        <v>7</v>
      </c>
      <c r="W8259">
        <f t="shared" ref="W8259:W8322" si="517">MONTH(C8259)</f>
        <v>8</v>
      </c>
      <c r="X8259" t="str" cm="1">
        <f t="array" ref="X8259">_xlfn.IFS(W8259&lt;=3, "Q1", W8259&lt;=6, "Q2", W8259&lt;=9, "Q3", W8259&lt;=12, "Q4")</f>
        <v>Q3</v>
      </c>
      <c r="Y8259" s="4">
        <f t="shared" ref="Y8259:Y8322" si="518">(U8259/R8259)*100</f>
        <v>7.0000000000000009</v>
      </c>
      <c r="Z8259" t="str">
        <f t="shared" ref="Z8259:Z8322" si="519">TEXT(C8259, "mmmm")</f>
        <v>August</v>
      </c>
    </row>
    <row r="8260" spans="1:26" x14ac:dyDescent="0.3">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c r="V8260">
        <f t="shared" si="516"/>
        <v>7</v>
      </c>
      <c r="W8260">
        <f t="shared" si="517"/>
        <v>8</v>
      </c>
      <c r="X8260" t="str" cm="1">
        <f t="array" ref="X8260">_xlfn.IFS(W8260&lt;=3, "Q1", W8260&lt;=6, "Q2", W8260&lt;=9, "Q3", W8260&lt;=12, "Q4")</f>
        <v>Q3</v>
      </c>
      <c r="Y8260" s="4">
        <f t="shared" si="518"/>
        <v>37.500000000000007</v>
      </c>
      <c r="Z8260" t="str">
        <f t="shared" si="519"/>
        <v>August</v>
      </c>
    </row>
    <row r="8261" spans="1:26" x14ac:dyDescent="0.3">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c r="V8261">
        <f t="shared" si="516"/>
        <v>0</v>
      </c>
      <c r="W8261">
        <f t="shared" si="517"/>
        <v>6</v>
      </c>
      <c r="X8261" t="str" cm="1">
        <f t="array" ref="X8261">_xlfn.IFS(W8261&lt;=3, "Q1", W8261&lt;=6, "Q2", W8261&lt;=9, "Q3", W8261&lt;=12, "Q4")</f>
        <v>Q2</v>
      </c>
      <c r="Y8261" s="4">
        <f t="shared" si="518"/>
        <v>48.999999999999993</v>
      </c>
      <c r="Z8261" t="str">
        <f t="shared" si="519"/>
        <v>June</v>
      </c>
    </row>
    <row r="8262" spans="1:26" x14ac:dyDescent="0.3">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c r="V8262">
        <f t="shared" si="516"/>
        <v>0</v>
      </c>
      <c r="W8262">
        <f t="shared" si="517"/>
        <v>6</v>
      </c>
      <c r="X8262" t="str" cm="1">
        <f t="array" ref="X8262">_xlfn.IFS(W8262&lt;=3, "Q1", W8262&lt;=6, "Q2", W8262&lt;=9, "Q3", W8262&lt;=12, "Q4")</f>
        <v>Q2</v>
      </c>
      <c r="Y8262" s="4">
        <f t="shared" si="518"/>
        <v>47</v>
      </c>
      <c r="Z8262" t="str">
        <f t="shared" si="519"/>
        <v>June</v>
      </c>
    </row>
    <row r="8263" spans="1:26" x14ac:dyDescent="0.3">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c r="V8263">
        <f t="shared" si="516"/>
        <v>0</v>
      </c>
      <c r="W8263">
        <f t="shared" si="517"/>
        <v>6</v>
      </c>
      <c r="X8263" t="str" cm="1">
        <f t="array" ref="X8263">_xlfn.IFS(W8263&lt;=3, "Q1", W8263&lt;=6, "Q2", W8263&lt;=9, "Q3", W8263&lt;=12, "Q4")</f>
        <v>Q2</v>
      </c>
      <c r="Y8263" s="4">
        <f t="shared" si="518"/>
        <v>26</v>
      </c>
      <c r="Z8263" t="str">
        <f t="shared" si="519"/>
        <v>June</v>
      </c>
    </row>
    <row r="8264" spans="1:26" x14ac:dyDescent="0.3">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c r="V8264">
        <f t="shared" si="516"/>
        <v>4</v>
      </c>
      <c r="W8264">
        <f t="shared" si="517"/>
        <v>12</v>
      </c>
      <c r="X8264" t="str" cm="1">
        <f t="array" ref="X8264">_xlfn.IFS(W8264&lt;=3, "Q1", W8264&lt;=6, "Q2", W8264&lt;=9, "Q3", W8264&lt;=12, "Q4")</f>
        <v>Q4</v>
      </c>
      <c r="Y8264" s="4">
        <f t="shared" si="518"/>
        <v>48.000000000000007</v>
      </c>
      <c r="Z8264" t="str">
        <f t="shared" si="519"/>
        <v>December</v>
      </c>
    </row>
    <row r="8265" spans="1:26" x14ac:dyDescent="0.3">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c r="V8265">
        <f t="shared" si="516"/>
        <v>4</v>
      </c>
      <c r="W8265">
        <f t="shared" si="517"/>
        <v>9</v>
      </c>
      <c r="X8265" t="str" cm="1">
        <f t="array" ref="X8265">_xlfn.IFS(W8265&lt;=3, "Q1", W8265&lt;=6, "Q2", W8265&lt;=9, "Q3", W8265&lt;=12, "Q4")</f>
        <v>Q3</v>
      </c>
      <c r="Y8265" s="4">
        <f t="shared" si="518"/>
        <v>-76.666666666666657</v>
      </c>
      <c r="Z8265" t="str">
        <f t="shared" si="519"/>
        <v>September</v>
      </c>
    </row>
    <row r="8266" spans="1:26" x14ac:dyDescent="0.3">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c r="V8266">
        <f t="shared" si="516"/>
        <v>5</v>
      </c>
      <c r="W8266">
        <f t="shared" si="517"/>
        <v>12</v>
      </c>
      <c r="X8266" t="str" cm="1">
        <f t="array" ref="X8266">_xlfn.IFS(W8266&lt;=3, "Q1", W8266&lt;=6, "Q2", W8266&lt;=9, "Q3", W8266&lt;=12, "Q4")</f>
        <v>Q4</v>
      </c>
      <c r="Y8266" s="4">
        <f t="shared" si="518"/>
        <v>25</v>
      </c>
      <c r="Z8266" t="str">
        <f t="shared" si="519"/>
        <v>December</v>
      </c>
    </row>
    <row r="8267" spans="1:26" x14ac:dyDescent="0.3">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c r="V8267">
        <f t="shared" si="516"/>
        <v>5</v>
      </c>
      <c r="W8267">
        <f t="shared" si="517"/>
        <v>12</v>
      </c>
      <c r="X8267" t="str" cm="1">
        <f t="array" ref="X8267">_xlfn.IFS(W8267&lt;=3, "Q1", W8267&lt;=6, "Q2", W8267&lt;=9, "Q3", W8267&lt;=12, "Q4")</f>
        <v>Q4</v>
      </c>
      <c r="Y8267" s="4">
        <f t="shared" si="518"/>
        <v>36.25</v>
      </c>
      <c r="Z8267" t="str">
        <f t="shared" si="519"/>
        <v>December</v>
      </c>
    </row>
    <row r="8268" spans="1:26" x14ac:dyDescent="0.3">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c r="V8268">
        <f t="shared" si="516"/>
        <v>5</v>
      </c>
      <c r="W8268">
        <f t="shared" si="517"/>
        <v>4</v>
      </c>
      <c r="X8268" t="str" cm="1">
        <f t="array" ref="X8268">_xlfn.IFS(W8268&lt;=3, "Q1", W8268&lt;=6, "Q2", W8268&lt;=9, "Q3", W8268&lt;=12, "Q4")</f>
        <v>Q2</v>
      </c>
      <c r="Y8268" s="4">
        <f t="shared" si="518"/>
        <v>26</v>
      </c>
      <c r="Z8268" t="str">
        <f t="shared" si="519"/>
        <v>April</v>
      </c>
    </row>
    <row r="8269" spans="1:26" x14ac:dyDescent="0.3">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c r="V8269">
        <f t="shared" si="516"/>
        <v>7</v>
      </c>
      <c r="W8269">
        <f t="shared" si="517"/>
        <v>1</v>
      </c>
      <c r="X8269" t="str" cm="1">
        <f t="array" ref="X8269">_xlfn.IFS(W8269&lt;=3, "Q1", W8269&lt;=6, "Q2", W8269&lt;=9, "Q3", W8269&lt;=12, "Q4")</f>
        <v>Q1</v>
      </c>
      <c r="Y8269" s="4">
        <f t="shared" si="518"/>
        <v>-68</v>
      </c>
      <c r="Z8269" t="str">
        <f t="shared" si="519"/>
        <v>January</v>
      </c>
    </row>
    <row r="8270" spans="1:26" x14ac:dyDescent="0.3">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c r="V8270">
        <f t="shared" si="516"/>
        <v>7</v>
      </c>
      <c r="W8270">
        <f t="shared" si="517"/>
        <v>1</v>
      </c>
      <c r="X8270" t="str" cm="1">
        <f t="array" ref="X8270">_xlfn.IFS(W8270&lt;=3, "Q1", W8270&lt;=6, "Q2", W8270&lt;=9, "Q3", W8270&lt;=12, "Q4")</f>
        <v>Q1</v>
      </c>
      <c r="Y8270" s="4">
        <f t="shared" si="518"/>
        <v>8.75</v>
      </c>
      <c r="Z8270" t="str">
        <f t="shared" si="519"/>
        <v>January</v>
      </c>
    </row>
    <row r="8271" spans="1:26" x14ac:dyDescent="0.3">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c r="V8271">
        <f t="shared" si="516"/>
        <v>7</v>
      </c>
      <c r="W8271">
        <f t="shared" si="517"/>
        <v>1</v>
      </c>
      <c r="X8271" t="str" cm="1">
        <f t="array" ref="X8271">_xlfn.IFS(W8271&lt;=3, "Q1", W8271&lt;=6, "Q2", W8271&lt;=9, "Q3", W8271&lt;=12, "Q4")</f>
        <v>Q1</v>
      </c>
      <c r="Y8271" s="4">
        <f t="shared" si="518"/>
        <v>12.5</v>
      </c>
      <c r="Z8271" t="str">
        <f t="shared" si="519"/>
        <v>January</v>
      </c>
    </row>
    <row r="8272" spans="1:26" x14ac:dyDescent="0.3">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c r="V8272">
        <f t="shared" si="516"/>
        <v>7</v>
      </c>
      <c r="W8272">
        <f t="shared" si="517"/>
        <v>1</v>
      </c>
      <c r="X8272" t="str" cm="1">
        <f t="array" ref="X8272">_xlfn.IFS(W8272&lt;=3, "Q1", W8272&lt;=6, "Q2", W8272&lt;=9, "Q3", W8272&lt;=12, "Q4")</f>
        <v>Q1</v>
      </c>
      <c r="Y8272" s="4">
        <f t="shared" si="518"/>
        <v>33.75</v>
      </c>
      <c r="Z8272" t="str">
        <f t="shared" si="519"/>
        <v>January</v>
      </c>
    </row>
    <row r="8273" spans="1:26" x14ac:dyDescent="0.3">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c r="V8273">
        <f t="shared" si="516"/>
        <v>6</v>
      </c>
      <c r="W8273">
        <f t="shared" si="517"/>
        <v>12</v>
      </c>
      <c r="X8273" t="str" cm="1">
        <f t="array" ref="X8273">_xlfn.IFS(W8273&lt;=3, "Q1", W8273&lt;=6, "Q2", W8273&lt;=9, "Q3", W8273&lt;=12, "Q4")</f>
        <v>Q4</v>
      </c>
      <c r="Y8273" s="4">
        <f t="shared" si="518"/>
        <v>12.222222222222223</v>
      </c>
      <c r="Z8273" t="str">
        <f t="shared" si="519"/>
        <v>December</v>
      </c>
    </row>
    <row r="8274" spans="1:26" x14ac:dyDescent="0.3">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c r="V8274">
        <f t="shared" si="516"/>
        <v>5</v>
      </c>
      <c r="W8274">
        <f t="shared" si="517"/>
        <v>10</v>
      </c>
      <c r="X8274" t="str" cm="1">
        <f t="array" ref="X8274">_xlfn.IFS(W8274&lt;=3, "Q1", W8274&lt;=6, "Q2", W8274&lt;=9, "Q3", W8274&lt;=12, "Q4")</f>
        <v>Q4</v>
      </c>
      <c r="Y8274" s="4">
        <f t="shared" si="518"/>
        <v>1.25</v>
      </c>
      <c r="Z8274" t="str">
        <f t="shared" si="519"/>
        <v>October</v>
      </c>
    </row>
    <row r="8275" spans="1:26" x14ac:dyDescent="0.3">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c r="V8275">
        <f t="shared" si="516"/>
        <v>2</v>
      </c>
      <c r="W8275">
        <f t="shared" si="517"/>
        <v>6</v>
      </c>
      <c r="X8275" t="str" cm="1">
        <f t="array" ref="X8275">_xlfn.IFS(W8275&lt;=3, "Q1", W8275&lt;=6, "Q2", W8275&lt;=9, "Q3", W8275&lt;=12, "Q4")</f>
        <v>Q2</v>
      </c>
      <c r="Y8275" s="4">
        <f t="shared" si="518"/>
        <v>8.75</v>
      </c>
      <c r="Z8275" t="str">
        <f t="shared" si="519"/>
        <v>June</v>
      </c>
    </row>
    <row r="8276" spans="1:26" x14ac:dyDescent="0.3">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c r="V8276">
        <f t="shared" si="516"/>
        <v>4</v>
      </c>
      <c r="W8276">
        <f t="shared" si="517"/>
        <v>6</v>
      </c>
      <c r="X8276" t="str" cm="1">
        <f t="array" ref="X8276">_xlfn.IFS(W8276&lt;=3, "Q1", W8276&lt;=6, "Q2", W8276&lt;=9, "Q3", W8276&lt;=12, "Q4")</f>
        <v>Q2</v>
      </c>
      <c r="Y8276" s="4">
        <f t="shared" si="518"/>
        <v>26</v>
      </c>
      <c r="Z8276" t="str">
        <f t="shared" si="519"/>
        <v>June</v>
      </c>
    </row>
    <row r="8277" spans="1:26" x14ac:dyDescent="0.3">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c r="V8277">
        <f t="shared" si="516"/>
        <v>4</v>
      </c>
      <c r="W8277">
        <f t="shared" si="517"/>
        <v>6</v>
      </c>
      <c r="X8277" t="str" cm="1">
        <f t="array" ref="X8277">_xlfn.IFS(W8277&lt;=3, "Q1", W8277&lt;=6, "Q2", W8277&lt;=9, "Q3", W8277&lt;=12, "Q4")</f>
        <v>Q2</v>
      </c>
      <c r="Y8277" s="4">
        <f t="shared" si="518"/>
        <v>36.25</v>
      </c>
      <c r="Z8277" t="str">
        <f t="shared" si="519"/>
        <v>June</v>
      </c>
    </row>
    <row r="8278" spans="1:26" x14ac:dyDescent="0.3">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c r="V8278">
        <f t="shared" si="516"/>
        <v>4</v>
      </c>
      <c r="W8278">
        <f t="shared" si="517"/>
        <v>2</v>
      </c>
      <c r="X8278" t="str" cm="1">
        <f t="array" ref="X8278">_xlfn.IFS(W8278&lt;=3, "Q1", W8278&lt;=6, "Q2", W8278&lt;=9, "Q3", W8278&lt;=12, "Q4")</f>
        <v>Q1</v>
      </c>
      <c r="Y8278" s="4">
        <f t="shared" si="518"/>
        <v>-73.333333333333329</v>
      </c>
      <c r="Z8278" t="str">
        <f t="shared" si="519"/>
        <v>February</v>
      </c>
    </row>
    <row r="8279" spans="1:26" x14ac:dyDescent="0.3">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c r="V8279">
        <f t="shared" si="516"/>
        <v>4</v>
      </c>
      <c r="W8279">
        <f t="shared" si="517"/>
        <v>2</v>
      </c>
      <c r="X8279" t="str" cm="1">
        <f t="array" ref="X8279">_xlfn.IFS(W8279&lt;=3, "Q1", W8279&lt;=6, "Q2", W8279&lt;=9, "Q3", W8279&lt;=12, "Q4")</f>
        <v>Q1</v>
      </c>
      <c r="Y8279" s="4">
        <f t="shared" si="518"/>
        <v>-76.666666666666657</v>
      </c>
      <c r="Z8279" t="str">
        <f t="shared" si="519"/>
        <v>February</v>
      </c>
    </row>
    <row r="8280" spans="1:26" x14ac:dyDescent="0.3">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c r="V8280">
        <f t="shared" si="516"/>
        <v>4</v>
      </c>
      <c r="W8280">
        <f t="shared" si="517"/>
        <v>2</v>
      </c>
      <c r="X8280" t="str" cm="1">
        <f t="array" ref="X8280">_xlfn.IFS(W8280&lt;=3, "Q1", W8280&lt;=6, "Q2", W8280&lt;=9, "Q3", W8280&lt;=12, "Q4")</f>
        <v>Q1</v>
      </c>
      <c r="Y8280" s="4">
        <f t="shared" si="518"/>
        <v>7.4999999999999982</v>
      </c>
      <c r="Z8280" t="str">
        <f t="shared" si="519"/>
        <v>February</v>
      </c>
    </row>
    <row r="8281" spans="1:26" x14ac:dyDescent="0.3">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c r="V8281">
        <f t="shared" si="516"/>
        <v>4</v>
      </c>
      <c r="W8281">
        <f t="shared" si="517"/>
        <v>4</v>
      </c>
      <c r="X8281" t="str" cm="1">
        <f t="array" ref="X8281">_xlfn.IFS(W8281&lt;=3, "Q1", W8281&lt;=6, "Q2", W8281&lt;=9, "Q3", W8281&lt;=12, "Q4")</f>
        <v>Q2</v>
      </c>
      <c r="Y8281" s="4">
        <f t="shared" si="518"/>
        <v>13</v>
      </c>
      <c r="Z8281" t="str">
        <f t="shared" si="519"/>
        <v>April</v>
      </c>
    </row>
    <row r="8282" spans="1:26" x14ac:dyDescent="0.3">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c r="V8282">
        <f t="shared" si="516"/>
        <v>1</v>
      </c>
      <c r="W8282">
        <f t="shared" si="517"/>
        <v>5</v>
      </c>
      <c r="X8282" t="str" cm="1">
        <f t="array" ref="X8282">_xlfn.IFS(W8282&lt;=3, "Q1", W8282&lt;=6, "Q2", W8282&lt;=9, "Q3", W8282&lt;=12, "Q4")</f>
        <v>Q2</v>
      </c>
      <c r="Y8282" s="4">
        <f t="shared" si="518"/>
        <v>33.75</v>
      </c>
      <c r="Z8282" t="str">
        <f t="shared" si="519"/>
        <v>May</v>
      </c>
    </row>
    <row r="8283" spans="1:26" x14ac:dyDescent="0.3">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c r="V8283">
        <f t="shared" si="516"/>
        <v>1</v>
      </c>
      <c r="W8283">
        <f t="shared" si="517"/>
        <v>5</v>
      </c>
      <c r="X8283" t="str" cm="1">
        <f t="array" ref="X8283">_xlfn.IFS(W8283&lt;=3, "Q1", W8283&lt;=6, "Q2", W8283&lt;=9, "Q3", W8283&lt;=12, "Q4")</f>
        <v>Q2</v>
      </c>
      <c r="Y8283" s="4">
        <f t="shared" si="518"/>
        <v>12.5</v>
      </c>
      <c r="Z8283" t="str">
        <f t="shared" si="519"/>
        <v>May</v>
      </c>
    </row>
    <row r="8284" spans="1:26" x14ac:dyDescent="0.3">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c r="V8284">
        <f t="shared" si="516"/>
        <v>5</v>
      </c>
      <c r="W8284">
        <f t="shared" si="517"/>
        <v>12</v>
      </c>
      <c r="X8284" t="str" cm="1">
        <f t="array" ref="X8284">_xlfn.IFS(W8284&lt;=3, "Q1", W8284&lt;=6, "Q2", W8284&lt;=9, "Q3", W8284&lt;=12, "Q4")</f>
        <v>Q4</v>
      </c>
      <c r="Y8284" s="4">
        <f t="shared" si="518"/>
        <v>22.857142857142858</v>
      </c>
      <c r="Z8284" t="str">
        <f t="shared" si="519"/>
        <v>December</v>
      </c>
    </row>
    <row r="8285" spans="1:26" x14ac:dyDescent="0.3">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c r="V8285">
        <f t="shared" si="516"/>
        <v>5</v>
      </c>
      <c r="W8285">
        <f t="shared" si="517"/>
        <v>12</v>
      </c>
      <c r="X8285" t="str" cm="1">
        <f t="array" ref="X8285">_xlfn.IFS(W8285&lt;=3, "Q1", W8285&lt;=6, "Q2", W8285&lt;=9, "Q3", W8285&lt;=12, "Q4")</f>
        <v>Q4</v>
      </c>
      <c r="Y8285" s="4">
        <f t="shared" si="518"/>
        <v>23.75</v>
      </c>
      <c r="Z8285" t="str">
        <f t="shared" si="519"/>
        <v>December</v>
      </c>
    </row>
    <row r="8286" spans="1:26" x14ac:dyDescent="0.3">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c r="V8286">
        <f t="shared" si="516"/>
        <v>5</v>
      </c>
      <c r="W8286">
        <f t="shared" si="517"/>
        <v>12</v>
      </c>
      <c r="X8286" t="str" cm="1">
        <f t="array" ref="X8286">_xlfn.IFS(W8286&lt;=3, "Q1", W8286&lt;=6, "Q2", W8286&lt;=9, "Q3", W8286&lt;=12, "Q4")</f>
        <v>Q4</v>
      </c>
      <c r="Y8286" s="4">
        <f t="shared" si="518"/>
        <v>21.249999999999996</v>
      </c>
      <c r="Z8286" t="str">
        <f t="shared" si="519"/>
        <v>December</v>
      </c>
    </row>
    <row r="8287" spans="1:26" x14ac:dyDescent="0.3">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c r="V8287">
        <f t="shared" si="516"/>
        <v>5</v>
      </c>
      <c r="W8287">
        <f t="shared" si="517"/>
        <v>12</v>
      </c>
      <c r="X8287" t="str" cm="1">
        <f t="array" ref="X8287">_xlfn.IFS(W8287&lt;=3, "Q1", W8287&lt;=6, "Q2", W8287&lt;=9, "Q3", W8287&lt;=12, "Q4")</f>
        <v>Q4</v>
      </c>
      <c r="Y8287" s="4">
        <f t="shared" si="518"/>
        <v>-64.999999999999986</v>
      </c>
      <c r="Z8287" t="str">
        <f t="shared" si="519"/>
        <v>December</v>
      </c>
    </row>
    <row r="8288" spans="1:26" x14ac:dyDescent="0.3">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c r="V8288">
        <f t="shared" si="516"/>
        <v>4</v>
      </c>
      <c r="W8288">
        <f t="shared" si="517"/>
        <v>8</v>
      </c>
      <c r="X8288" t="str" cm="1">
        <f t="array" ref="X8288">_xlfn.IFS(W8288&lt;=3, "Q1", W8288&lt;=6, "Q2", W8288&lt;=9, "Q3", W8288&lt;=12, "Q4")</f>
        <v>Q3</v>
      </c>
      <c r="Y8288" s="4">
        <f t="shared" si="518"/>
        <v>35</v>
      </c>
      <c r="Z8288" t="str">
        <f t="shared" si="519"/>
        <v>August</v>
      </c>
    </row>
    <row r="8289" spans="1:26" x14ac:dyDescent="0.3">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c r="V8289">
        <f t="shared" si="516"/>
        <v>4</v>
      </c>
      <c r="W8289">
        <f t="shared" si="517"/>
        <v>8</v>
      </c>
      <c r="X8289" t="str" cm="1">
        <f t="array" ref="X8289">_xlfn.IFS(W8289&lt;=3, "Q1", W8289&lt;=6, "Q2", W8289&lt;=9, "Q3", W8289&lt;=12, "Q4")</f>
        <v>Q3</v>
      </c>
      <c r="Y8289" s="4">
        <f t="shared" si="518"/>
        <v>8.75</v>
      </c>
      <c r="Z8289" t="str">
        <f t="shared" si="519"/>
        <v>August</v>
      </c>
    </row>
    <row r="8290" spans="1:26" x14ac:dyDescent="0.3">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c r="V8290">
        <f t="shared" si="516"/>
        <v>4</v>
      </c>
      <c r="W8290">
        <f t="shared" si="517"/>
        <v>8</v>
      </c>
      <c r="X8290" t="str" cm="1">
        <f t="array" ref="X8290">_xlfn.IFS(W8290&lt;=3, "Q1", W8290&lt;=6, "Q2", W8290&lt;=9, "Q3", W8290&lt;=12, "Q4")</f>
        <v>Q3</v>
      </c>
      <c r="Y8290" s="4">
        <f t="shared" si="518"/>
        <v>26.25</v>
      </c>
      <c r="Z8290" t="str">
        <f t="shared" si="519"/>
        <v>August</v>
      </c>
    </row>
    <row r="8291" spans="1:26" x14ac:dyDescent="0.3">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c r="V8291">
        <f t="shared" si="516"/>
        <v>4</v>
      </c>
      <c r="W8291">
        <f t="shared" si="517"/>
        <v>8</v>
      </c>
      <c r="X8291" t="str" cm="1">
        <f t="array" ref="X8291">_xlfn.IFS(W8291&lt;=3, "Q1", W8291&lt;=6, "Q2", W8291&lt;=9, "Q3", W8291&lt;=12, "Q4")</f>
        <v>Q3</v>
      </c>
      <c r="Y8291" s="4">
        <f t="shared" si="518"/>
        <v>7.5000000000000009</v>
      </c>
      <c r="Z8291" t="str">
        <f t="shared" si="519"/>
        <v>August</v>
      </c>
    </row>
    <row r="8292" spans="1:26" x14ac:dyDescent="0.3">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c r="V8292">
        <f t="shared" si="516"/>
        <v>4</v>
      </c>
      <c r="W8292">
        <f t="shared" si="517"/>
        <v>8</v>
      </c>
      <c r="X8292" t="str" cm="1">
        <f t="array" ref="X8292">_xlfn.IFS(W8292&lt;=3, "Q1", W8292&lt;=6, "Q2", W8292&lt;=9, "Q3", W8292&lt;=12, "Q4")</f>
        <v>Q3</v>
      </c>
      <c r="Y8292" s="4">
        <f t="shared" si="518"/>
        <v>-18.75</v>
      </c>
      <c r="Z8292" t="str">
        <f t="shared" si="519"/>
        <v>August</v>
      </c>
    </row>
    <row r="8293" spans="1:26" x14ac:dyDescent="0.3">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c r="V8293">
        <f t="shared" si="516"/>
        <v>4</v>
      </c>
      <c r="W8293">
        <f t="shared" si="517"/>
        <v>8</v>
      </c>
      <c r="X8293" t="str" cm="1">
        <f t="array" ref="X8293">_xlfn.IFS(W8293&lt;=3, "Q1", W8293&lt;=6, "Q2", W8293&lt;=9, "Q3", W8293&lt;=12, "Q4")</f>
        <v>Q3</v>
      </c>
      <c r="Y8293" s="4">
        <f t="shared" si="518"/>
        <v>33.75</v>
      </c>
      <c r="Z8293" t="str">
        <f t="shared" si="519"/>
        <v>August</v>
      </c>
    </row>
    <row r="8294" spans="1:26" x14ac:dyDescent="0.3">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c r="V8294">
        <f t="shared" si="516"/>
        <v>4</v>
      </c>
      <c r="W8294">
        <f t="shared" si="517"/>
        <v>12</v>
      </c>
      <c r="X8294" t="str" cm="1">
        <f t="array" ref="X8294">_xlfn.IFS(W8294&lt;=3, "Q1", W8294&lt;=6, "Q2", W8294&lt;=9, "Q3", W8294&lt;=12, "Q4")</f>
        <v>Q4</v>
      </c>
      <c r="Y8294" s="4">
        <f t="shared" si="518"/>
        <v>-73.333333333333329</v>
      </c>
      <c r="Z8294" t="str">
        <f t="shared" si="519"/>
        <v>December</v>
      </c>
    </row>
    <row r="8295" spans="1:26" x14ac:dyDescent="0.3">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c r="V8295">
        <f t="shared" si="516"/>
        <v>4</v>
      </c>
      <c r="W8295">
        <f t="shared" si="517"/>
        <v>11</v>
      </c>
      <c r="X8295" t="str" cm="1">
        <f t="array" ref="X8295">_xlfn.IFS(W8295&lt;=3, "Q1", W8295&lt;=6, "Q2", W8295&lt;=9, "Q3", W8295&lt;=12, "Q4")</f>
        <v>Q4</v>
      </c>
      <c r="Y8295" s="4">
        <f t="shared" si="518"/>
        <v>32.5</v>
      </c>
      <c r="Z8295" t="str">
        <f t="shared" si="519"/>
        <v>November</v>
      </c>
    </row>
    <row r="8296" spans="1:26" x14ac:dyDescent="0.3">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c r="V8296">
        <f t="shared" si="516"/>
        <v>4</v>
      </c>
      <c r="W8296">
        <f t="shared" si="517"/>
        <v>3</v>
      </c>
      <c r="X8296" t="str" cm="1">
        <f t="array" ref="X8296">_xlfn.IFS(W8296&lt;=3, "Q1", W8296&lt;=6, "Q2", W8296&lt;=9, "Q3", W8296&lt;=12, "Q4")</f>
        <v>Q1</v>
      </c>
      <c r="Y8296" s="4">
        <f t="shared" si="518"/>
        <v>25</v>
      </c>
      <c r="Z8296" t="str">
        <f t="shared" si="519"/>
        <v>March</v>
      </c>
    </row>
    <row r="8297" spans="1:26" x14ac:dyDescent="0.3">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c r="V8297">
        <f t="shared" si="516"/>
        <v>4</v>
      </c>
      <c r="W8297">
        <f t="shared" si="517"/>
        <v>5</v>
      </c>
      <c r="X8297" t="str" cm="1">
        <f t="array" ref="X8297">_xlfn.IFS(W8297&lt;=3, "Q1", W8297&lt;=6, "Q2", W8297&lt;=9, "Q3", W8297&lt;=12, "Q4")</f>
        <v>Q2</v>
      </c>
      <c r="Y8297" s="4">
        <f t="shared" si="518"/>
        <v>48</v>
      </c>
      <c r="Z8297" t="str">
        <f t="shared" si="519"/>
        <v>May</v>
      </c>
    </row>
    <row r="8298" spans="1:26" x14ac:dyDescent="0.3">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c r="V8298">
        <f t="shared" si="516"/>
        <v>4</v>
      </c>
      <c r="W8298">
        <f t="shared" si="517"/>
        <v>5</v>
      </c>
      <c r="X8298" t="str" cm="1">
        <f t="array" ref="X8298">_xlfn.IFS(W8298&lt;=3, "Q1", W8298&lt;=6, "Q2", W8298&lt;=9, "Q3", W8298&lt;=12, "Q4")</f>
        <v>Q2</v>
      </c>
      <c r="Y8298" s="4">
        <f t="shared" si="518"/>
        <v>24</v>
      </c>
      <c r="Z8298" t="str">
        <f t="shared" si="519"/>
        <v>May</v>
      </c>
    </row>
    <row r="8299" spans="1:26" x14ac:dyDescent="0.3">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c r="V8299">
        <f t="shared" si="516"/>
        <v>6</v>
      </c>
      <c r="W8299">
        <f t="shared" si="517"/>
        <v>7</v>
      </c>
      <c r="X8299" t="str" cm="1">
        <f t="array" ref="X8299">_xlfn.IFS(W8299&lt;=3, "Q1", W8299&lt;=6, "Q2", W8299&lt;=9, "Q3", W8299&lt;=12, "Q4")</f>
        <v>Q3</v>
      </c>
      <c r="Y8299" s="4">
        <f t="shared" si="518"/>
        <v>15</v>
      </c>
      <c r="Z8299" t="str">
        <f t="shared" si="519"/>
        <v>July</v>
      </c>
    </row>
    <row r="8300" spans="1:26" x14ac:dyDescent="0.3">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c r="V8300">
        <f t="shared" si="516"/>
        <v>6</v>
      </c>
      <c r="W8300">
        <f t="shared" si="517"/>
        <v>7</v>
      </c>
      <c r="X8300" t="str" cm="1">
        <f t="array" ref="X8300">_xlfn.IFS(W8300&lt;=3, "Q1", W8300&lt;=6, "Q2", W8300&lt;=9, "Q3", W8300&lt;=12, "Q4")</f>
        <v>Q3</v>
      </c>
      <c r="Y8300" s="4">
        <f t="shared" si="518"/>
        <v>36.25</v>
      </c>
      <c r="Z8300" t="str">
        <f t="shared" si="519"/>
        <v>July</v>
      </c>
    </row>
    <row r="8301" spans="1:26" x14ac:dyDescent="0.3">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c r="V8301">
        <f t="shared" si="516"/>
        <v>4</v>
      </c>
      <c r="W8301">
        <f t="shared" si="517"/>
        <v>3</v>
      </c>
      <c r="X8301" t="str" cm="1">
        <f t="array" ref="X8301">_xlfn.IFS(W8301&lt;=3, "Q1", W8301&lt;=6, "Q2", W8301&lt;=9, "Q3", W8301&lt;=12, "Q4")</f>
        <v>Q1</v>
      </c>
      <c r="Y8301" s="4">
        <f t="shared" si="518"/>
        <v>26</v>
      </c>
      <c r="Z8301" t="str">
        <f t="shared" si="519"/>
        <v>March</v>
      </c>
    </row>
    <row r="8302" spans="1:26" x14ac:dyDescent="0.3">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c r="V8302">
        <f t="shared" si="516"/>
        <v>4</v>
      </c>
      <c r="W8302">
        <f t="shared" si="517"/>
        <v>4</v>
      </c>
      <c r="X8302" t="str" cm="1">
        <f t="array" ref="X8302">_xlfn.IFS(W8302&lt;=3, "Q1", W8302&lt;=6, "Q2", W8302&lt;=9, "Q3", W8302&lt;=12, "Q4")</f>
        <v>Q2</v>
      </c>
      <c r="Y8302" s="4">
        <f t="shared" si="518"/>
        <v>45</v>
      </c>
      <c r="Z8302" t="str">
        <f t="shared" si="519"/>
        <v>April</v>
      </c>
    </row>
    <row r="8303" spans="1:26" x14ac:dyDescent="0.3">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c r="V8303">
        <f t="shared" si="516"/>
        <v>6</v>
      </c>
      <c r="W8303">
        <f t="shared" si="517"/>
        <v>7</v>
      </c>
      <c r="X8303" t="str" cm="1">
        <f t="array" ref="X8303">_xlfn.IFS(W8303&lt;=3, "Q1", W8303&lt;=6, "Q2", W8303&lt;=9, "Q3", W8303&lt;=12, "Q4")</f>
        <v>Q3</v>
      </c>
      <c r="Y8303" s="4">
        <f t="shared" si="518"/>
        <v>40</v>
      </c>
      <c r="Z8303" t="str">
        <f t="shared" si="519"/>
        <v>July</v>
      </c>
    </row>
    <row r="8304" spans="1:26" x14ac:dyDescent="0.3">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c r="V8304">
        <f t="shared" si="516"/>
        <v>6</v>
      </c>
      <c r="W8304">
        <f t="shared" si="517"/>
        <v>7</v>
      </c>
      <c r="X8304" t="str" cm="1">
        <f t="array" ref="X8304">_xlfn.IFS(W8304&lt;=3, "Q1", W8304&lt;=6, "Q2", W8304&lt;=9, "Q3", W8304&lt;=12, "Q4")</f>
        <v>Q3</v>
      </c>
      <c r="Y8304" s="4">
        <f t="shared" si="518"/>
        <v>12.5</v>
      </c>
      <c r="Z8304" t="str">
        <f t="shared" si="519"/>
        <v>July</v>
      </c>
    </row>
    <row r="8305" spans="1:26" x14ac:dyDescent="0.3">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c r="V8305">
        <f t="shared" si="516"/>
        <v>2</v>
      </c>
      <c r="W8305">
        <f t="shared" si="517"/>
        <v>10</v>
      </c>
      <c r="X8305" t="str" cm="1">
        <f t="array" ref="X8305">_xlfn.IFS(W8305&lt;=3, "Q1", W8305&lt;=6, "Q2", W8305&lt;=9, "Q3", W8305&lt;=12, "Q4")</f>
        <v>Q4</v>
      </c>
      <c r="Y8305" s="4">
        <f t="shared" si="518"/>
        <v>11.249999999999998</v>
      </c>
      <c r="Z8305" t="str">
        <f t="shared" si="519"/>
        <v>October</v>
      </c>
    </row>
    <row r="8306" spans="1:26" x14ac:dyDescent="0.3">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c r="V8306">
        <f t="shared" si="516"/>
        <v>6</v>
      </c>
      <c r="W8306">
        <f t="shared" si="517"/>
        <v>11</v>
      </c>
      <c r="X8306" t="str" cm="1">
        <f t="array" ref="X8306">_xlfn.IFS(W8306&lt;=3, "Q1", W8306&lt;=6, "Q2", W8306&lt;=9, "Q3", W8306&lt;=12, "Q4")</f>
        <v>Q4</v>
      </c>
      <c r="Y8306" s="4">
        <f t="shared" si="518"/>
        <v>7.5000000000000009</v>
      </c>
      <c r="Z8306" t="str">
        <f t="shared" si="519"/>
        <v>November</v>
      </c>
    </row>
    <row r="8307" spans="1:26" x14ac:dyDescent="0.3">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c r="V8307">
        <f t="shared" si="516"/>
        <v>5</v>
      </c>
      <c r="W8307">
        <f t="shared" si="517"/>
        <v>8</v>
      </c>
      <c r="X8307" t="str" cm="1">
        <f t="array" ref="X8307">_xlfn.IFS(W8307&lt;=3, "Q1", W8307&lt;=6, "Q2", W8307&lt;=9, "Q3", W8307&lt;=12, "Q4")</f>
        <v>Q3</v>
      </c>
      <c r="Y8307" s="4">
        <f t="shared" si="518"/>
        <v>48</v>
      </c>
      <c r="Z8307" t="str">
        <f t="shared" si="519"/>
        <v>August</v>
      </c>
    </row>
    <row r="8308" spans="1:26" x14ac:dyDescent="0.3">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c r="V8308">
        <f t="shared" si="516"/>
        <v>5</v>
      </c>
      <c r="W8308">
        <f t="shared" si="517"/>
        <v>8</v>
      </c>
      <c r="X8308" t="str" cm="1">
        <f t="array" ref="X8308">_xlfn.IFS(W8308&lt;=3, "Q1", W8308&lt;=6, "Q2", W8308&lt;=9, "Q3", W8308&lt;=12, "Q4")</f>
        <v>Q3</v>
      </c>
      <c r="Y8308" s="4">
        <f t="shared" si="518"/>
        <v>46</v>
      </c>
      <c r="Z8308" t="str">
        <f t="shared" si="519"/>
        <v>August</v>
      </c>
    </row>
    <row r="8309" spans="1:26" x14ac:dyDescent="0.3">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c r="V8309">
        <f t="shared" si="516"/>
        <v>5</v>
      </c>
      <c r="W8309">
        <f t="shared" si="517"/>
        <v>8</v>
      </c>
      <c r="X8309" t="str" cm="1">
        <f t="array" ref="X8309">_xlfn.IFS(W8309&lt;=3, "Q1", W8309&lt;=6, "Q2", W8309&lt;=9, "Q3", W8309&lt;=12, "Q4")</f>
        <v>Q3</v>
      </c>
      <c r="Y8309" s="4">
        <f t="shared" si="518"/>
        <v>46</v>
      </c>
      <c r="Z8309" t="str">
        <f t="shared" si="519"/>
        <v>August</v>
      </c>
    </row>
    <row r="8310" spans="1:26" x14ac:dyDescent="0.3">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c r="V8310">
        <f t="shared" si="516"/>
        <v>0</v>
      </c>
      <c r="W8310">
        <f t="shared" si="517"/>
        <v>7</v>
      </c>
      <c r="X8310" t="str" cm="1">
        <f t="array" ref="X8310">_xlfn.IFS(W8310&lt;=3, "Q1", W8310&lt;=6, "Q2", W8310&lt;=9, "Q3", W8310&lt;=12, "Q4")</f>
        <v>Q3</v>
      </c>
      <c r="Y8310" s="4">
        <f t="shared" si="518"/>
        <v>30</v>
      </c>
      <c r="Z8310" t="str">
        <f t="shared" si="519"/>
        <v>July</v>
      </c>
    </row>
    <row r="8311" spans="1:26" x14ac:dyDescent="0.3">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c r="V8311">
        <f t="shared" si="516"/>
        <v>6</v>
      </c>
      <c r="W8311">
        <f t="shared" si="517"/>
        <v>3</v>
      </c>
      <c r="X8311" t="str" cm="1">
        <f t="array" ref="X8311">_xlfn.IFS(W8311&lt;=3, "Q1", W8311&lt;=6, "Q2", W8311&lt;=9, "Q3", W8311&lt;=12, "Q4")</f>
        <v>Q1</v>
      </c>
      <c r="Y8311" s="4">
        <f t="shared" si="518"/>
        <v>6.25</v>
      </c>
      <c r="Z8311" t="str">
        <f t="shared" si="519"/>
        <v>March</v>
      </c>
    </row>
    <row r="8312" spans="1:26" x14ac:dyDescent="0.3">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c r="V8312">
        <f t="shared" si="516"/>
        <v>6</v>
      </c>
      <c r="W8312">
        <f t="shared" si="517"/>
        <v>3</v>
      </c>
      <c r="X8312" t="str" cm="1">
        <f t="array" ref="X8312">_xlfn.IFS(W8312&lt;=3, "Q1", W8312&lt;=6, "Q2", W8312&lt;=9, "Q3", W8312&lt;=12, "Q4")</f>
        <v>Q1</v>
      </c>
      <c r="Y8312" s="4">
        <f t="shared" si="518"/>
        <v>-11.428571428571429</v>
      </c>
      <c r="Z8312" t="str">
        <f t="shared" si="519"/>
        <v>March</v>
      </c>
    </row>
    <row r="8313" spans="1:26" x14ac:dyDescent="0.3">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c r="V8313">
        <f t="shared" si="516"/>
        <v>5</v>
      </c>
      <c r="W8313">
        <f t="shared" si="517"/>
        <v>1</v>
      </c>
      <c r="X8313" t="str" cm="1">
        <f t="array" ref="X8313">_xlfn.IFS(W8313&lt;=3, "Q1", W8313&lt;=6, "Q2", W8313&lt;=9, "Q3", W8313&lt;=12, "Q4")</f>
        <v>Q1</v>
      </c>
      <c r="Y8313" s="4">
        <f t="shared" si="518"/>
        <v>39</v>
      </c>
      <c r="Z8313" t="str">
        <f t="shared" si="519"/>
        <v>January</v>
      </c>
    </row>
    <row r="8314" spans="1:26" x14ac:dyDescent="0.3">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c r="V8314">
        <f t="shared" si="516"/>
        <v>5</v>
      </c>
      <c r="W8314">
        <f t="shared" si="517"/>
        <v>1</v>
      </c>
      <c r="X8314" t="str" cm="1">
        <f t="array" ref="X8314">_xlfn.IFS(W8314&lt;=3, "Q1", W8314&lt;=6, "Q2", W8314&lt;=9, "Q3", W8314&lt;=12, "Q4")</f>
        <v>Q1</v>
      </c>
      <c r="Y8314" s="4">
        <f t="shared" si="518"/>
        <v>26</v>
      </c>
      <c r="Z8314" t="str">
        <f t="shared" si="519"/>
        <v>January</v>
      </c>
    </row>
    <row r="8315" spans="1:26" x14ac:dyDescent="0.3">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c r="V8315">
        <f t="shared" si="516"/>
        <v>4</v>
      </c>
      <c r="W8315">
        <f t="shared" si="517"/>
        <v>7</v>
      </c>
      <c r="X8315" t="str" cm="1">
        <f t="array" ref="X8315">_xlfn.IFS(W8315&lt;=3, "Q1", W8315&lt;=6, "Q2", W8315&lt;=9, "Q3", W8315&lt;=12, "Q4")</f>
        <v>Q3</v>
      </c>
      <c r="Y8315" s="4">
        <f t="shared" si="518"/>
        <v>-2.8571428571428572</v>
      </c>
      <c r="Z8315" t="str">
        <f t="shared" si="519"/>
        <v>July</v>
      </c>
    </row>
    <row r="8316" spans="1:26" x14ac:dyDescent="0.3">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c r="V8316">
        <f t="shared" si="516"/>
        <v>4</v>
      </c>
      <c r="W8316">
        <f t="shared" si="517"/>
        <v>7</v>
      </c>
      <c r="X8316" t="str" cm="1">
        <f t="array" ref="X8316">_xlfn.IFS(W8316&lt;=3, "Q1", W8316&lt;=6, "Q2", W8316&lt;=9, "Q3", W8316&lt;=12, "Q4")</f>
        <v>Q3</v>
      </c>
      <c r="Y8316" s="4">
        <f t="shared" si="518"/>
        <v>16.25</v>
      </c>
      <c r="Z8316" t="str">
        <f t="shared" si="519"/>
        <v>July</v>
      </c>
    </row>
    <row r="8317" spans="1:26" x14ac:dyDescent="0.3">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c r="V8317">
        <f t="shared" si="516"/>
        <v>4</v>
      </c>
      <c r="W8317">
        <f t="shared" si="517"/>
        <v>7</v>
      </c>
      <c r="X8317" t="str" cm="1">
        <f t="array" ref="X8317">_xlfn.IFS(W8317&lt;=3, "Q1", W8317&lt;=6, "Q2", W8317&lt;=9, "Q3", W8317&lt;=12, "Q4")</f>
        <v>Q3</v>
      </c>
      <c r="Y8317" s="4">
        <f t="shared" si="518"/>
        <v>17.5</v>
      </c>
      <c r="Z8317" t="str">
        <f t="shared" si="519"/>
        <v>July</v>
      </c>
    </row>
    <row r="8318" spans="1:26" x14ac:dyDescent="0.3">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c r="V8318">
        <f t="shared" si="516"/>
        <v>4</v>
      </c>
      <c r="W8318">
        <f t="shared" si="517"/>
        <v>7</v>
      </c>
      <c r="X8318" t="str" cm="1">
        <f t="array" ref="X8318">_xlfn.IFS(W8318&lt;=3, "Q1", W8318&lt;=6, "Q2", W8318&lt;=9, "Q3", W8318&lt;=12, "Q4")</f>
        <v>Q3</v>
      </c>
      <c r="Y8318" s="4">
        <f t="shared" si="518"/>
        <v>35</v>
      </c>
      <c r="Z8318" t="str">
        <f t="shared" si="519"/>
        <v>July</v>
      </c>
    </row>
    <row r="8319" spans="1:26" x14ac:dyDescent="0.3">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c r="V8319">
        <f t="shared" si="516"/>
        <v>5</v>
      </c>
      <c r="W8319">
        <f t="shared" si="517"/>
        <v>4</v>
      </c>
      <c r="X8319" t="str" cm="1">
        <f t="array" ref="X8319">_xlfn.IFS(W8319&lt;=3, "Q1", W8319&lt;=6, "Q2", W8319&lt;=9, "Q3", W8319&lt;=12, "Q4")</f>
        <v>Q2</v>
      </c>
      <c r="Y8319" s="4">
        <f t="shared" si="518"/>
        <v>8.75</v>
      </c>
      <c r="Z8319" t="str">
        <f t="shared" si="519"/>
        <v>April</v>
      </c>
    </row>
    <row r="8320" spans="1:26" x14ac:dyDescent="0.3">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c r="V8320">
        <f t="shared" si="516"/>
        <v>5</v>
      </c>
      <c r="W8320">
        <f t="shared" si="517"/>
        <v>4</v>
      </c>
      <c r="X8320" t="str" cm="1">
        <f t="array" ref="X8320">_xlfn.IFS(W8320&lt;=3, "Q1", W8320&lt;=6, "Q2", W8320&lt;=9, "Q3", W8320&lt;=12, "Q4")</f>
        <v>Q2</v>
      </c>
      <c r="Y8320" s="4">
        <f t="shared" si="518"/>
        <v>11.25</v>
      </c>
      <c r="Z8320" t="str">
        <f t="shared" si="519"/>
        <v>April</v>
      </c>
    </row>
    <row r="8321" spans="1:26" x14ac:dyDescent="0.3">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c r="V8321">
        <f t="shared" si="516"/>
        <v>5</v>
      </c>
      <c r="W8321">
        <f t="shared" si="517"/>
        <v>11</v>
      </c>
      <c r="X8321" t="str" cm="1">
        <f t="array" ref="X8321">_xlfn.IFS(W8321&lt;=3, "Q1", W8321&lt;=6, "Q2", W8321&lt;=9, "Q3", W8321&lt;=12, "Q4")</f>
        <v>Q4</v>
      </c>
      <c r="Y8321" s="4">
        <f t="shared" si="518"/>
        <v>30</v>
      </c>
      <c r="Z8321" t="str">
        <f t="shared" si="519"/>
        <v>November</v>
      </c>
    </row>
    <row r="8322" spans="1:26" x14ac:dyDescent="0.3">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c r="V8322">
        <f t="shared" si="516"/>
        <v>1</v>
      </c>
      <c r="W8322">
        <f t="shared" si="517"/>
        <v>12</v>
      </c>
      <c r="X8322" t="str" cm="1">
        <f t="array" ref="X8322">_xlfn.IFS(W8322&lt;=3, "Q1", W8322&lt;=6, "Q2", W8322&lt;=9, "Q3", W8322&lt;=12, "Q4")</f>
        <v>Q4</v>
      </c>
      <c r="Y8322" s="4">
        <f t="shared" si="518"/>
        <v>10</v>
      </c>
      <c r="Z8322" t="str">
        <f t="shared" si="519"/>
        <v>December</v>
      </c>
    </row>
    <row r="8323" spans="1:26" x14ac:dyDescent="0.3">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c r="V8323">
        <f t="shared" ref="V8323:V8386" si="520">D8323-C8323</f>
        <v>5</v>
      </c>
      <c r="W8323">
        <f t="shared" ref="W8323:W8386" si="521">MONTH(C8323)</f>
        <v>9</v>
      </c>
      <c r="X8323" t="str" cm="1">
        <f t="array" ref="X8323">_xlfn.IFS(W8323&lt;=3, "Q1", W8323&lt;=6, "Q2", W8323&lt;=9, "Q3", W8323&lt;=12, "Q4")</f>
        <v>Q3</v>
      </c>
      <c r="Y8323" s="4">
        <f t="shared" ref="Y8323:Y8386" si="522">(U8323/R8323)*100</f>
        <v>-160</v>
      </c>
      <c r="Z8323" t="str">
        <f t="shared" ref="Z8323:Z8386" si="523">TEXT(C8323, "mmmm")</f>
        <v>September</v>
      </c>
    </row>
    <row r="8324" spans="1:26" x14ac:dyDescent="0.3">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c r="V8324">
        <f t="shared" si="520"/>
        <v>6</v>
      </c>
      <c r="W8324">
        <f t="shared" si="521"/>
        <v>11</v>
      </c>
      <c r="X8324" t="str" cm="1">
        <f t="array" ref="X8324">_xlfn.IFS(W8324&lt;=3, "Q1", W8324&lt;=6, "Q2", W8324&lt;=9, "Q3", W8324&lt;=12, "Q4")</f>
        <v>Q4</v>
      </c>
      <c r="Y8324" s="4">
        <f t="shared" si="522"/>
        <v>26</v>
      </c>
      <c r="Z8324" t="str">
        <f t="shared" si="523"/>
        <v>November</v>
      </c>
    </row>
    <row r="8325" spans="1:26" x14ac:dyDescent="0.3">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c r="V8325">
        <f t="shared" si="520"/>
        <v>6</v>
      </c>
      <c r="W8325">
        <f t="shared" si="521"/>
        <v>11</v>
      </c>
      <c r="X8325" t="str" cm="1">
        <f t="array" ref="X8325">_xlfn.IFS(W8325&lt;=3, "Q1", W8325&lt;=6, "Q2", W8325&lt;=9, "Q3", W8325&lt;=12, "Q4")</f>
        <v>Q4</v>
      </c>
      <c r="Y8325" s="4">
        <f t="shared" si="522"/>
        <v>46</v>
      </c>
      <c r="Z8325" t="str">
        <f t="shared" si="523"/>
        <v>November</v>
      </c>
    </row>
    <row r="8326" spans="1:26" x14ac:dyDescent="0.3">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c r="V8326">
        <f t="shared" si="520"/>
        <v>1</v>
      </c>
      <c r="W8326">
        <f t="shared" si="521"/>
        <v>9</v>
      </c>
      <c r="X8326" t="str" cm="1">
        <f t="array" ref="X8326">_xlfn.IFS(W8326&lt;=3, "Q1", W8326&lt;=6, "Q2", W8326&lt;=9, "Q3", W8326&lt;=12, "Q4")</f>
        <v>Q3</v>
      </c>
      <c r="Y8326" s="4">
        <f t="shared" si="522"/>
        <v>8.75</v>
      </c>
      <c r="Z8326" t="str">
        <f t="shared" si="523"/>
        <v>September</v>
      </c>
    </row>
    <row r="8327" spans="1:26" x14ac:dyDescent="0.3">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c r="V8327">
        <f t="shared" si="520"/>
        <v>1</v>
      </c>
      <c r="W8327">
        <f t="shared" si="521"/>
        <v>9</v>
      </c>
      <c r="X8327" t="str" cm="1">
        <f t="array" ref="X8327">_xlfn.IFS(W8327&lt;=3, "Q1", W8327&lt;=6, "Q2", W8327&lt;=9, "Q3", W8327&lt;=12, "Q4")</f>
        <v>Q3</v>
      </c>
      <c r="Y8327" s="4">
        <f t="shared" si="522"/>
        <v>8.75</v>
      </c>
      <c r="Z8327" t="str">
        <f t="shared" si="523"/>
        <v>September</v>
      </c>
    </row>
    <row r="8328" spans="1:26" x14ac:dyDescent="0.3">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c r="V8328">
        <f t="shared" si="520"/>
        <v>3</v>
      </c>
      <c r="W8328">
        <f t="shared" si="521"/>
        <v>7</v>
      </c>
      <c r="X8328" t="str" cm="1">
        <f t="array" ref="X8328">_xlfn.IFS(W8328&lt;=3, "Q1", W8328&lt;=6, "Q2", W8328&lt;=9, "Q3", W8328&lt;=12, "Q4")</f>
        <v>Q3</v>
      </c>
      <c r="Y8328" s="4">
        <f t="shared" si="522"/>
        <v>-160</v>
      </c>
      <c r="Z8328" t="str">
        <f t="shared" si="523"/>
        <v>July</v>
      </c>
    </row>
    <row r="8329" spans="1:26" x14ac:dyDescent="0.3">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c r="V8329">
        <f t="shared" si="520"/>
        <v>3</v>
      </c>
      <c r="W8329">
        <f t="shared" si="521"/>
        <v>7</v>
      </c>
      <c r="X8329" t="str" cm="1">
        <f t="array" ref="X8329">_xlfn.IFS(W8329&lt;=3, "Q1", W8329&lt;=6, "Q2", W8329&lt;=9, "Q3", W8329&lt;=12, "Q4")</f>
        <v>Q3</v>
      </c>
      <c r="Y8329" s="4">
        <f t="shared" si="522"/>
        <v>-175.00000000000003</v>
      </c>
      <c r="Z8329" t="str">
        <f t="shared" si="523"/>
        <v>July</v>
      </c>
    </row>
    <row r="8330" spans="1:26" x14ac:dyDescent="0.3">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c r="V8330">
        <f t="shared" si="520"/>
        <v>5</v>
      </c>
      <c r="W8330">
        <f t="shared" si="521"/>
        <v>10</v>
      </c>
      <c r="X8330" t="str" cm="1">
        <f t="array" ref="X8330">_xlfn.IFS(W8330&lt;=3, "Q1", W8330&lt;=6, "Q2", W8330&lt;=9, "Q3", W8330&lt;=12, "Q4")</f>
        <v>Q4</v>
      </c>
      <c r="Y8330" s="4">
        <f t="shared" si="522"/>
        <v>48.000000000000007</v>
      </c>
      <c r="Z8330" t="str">
        <f t="shared" si="523"/>
        <v>October</v>
      </c>
    </row>
    <row r="8331" spans="1:26" x14ac:dyDescent="0.3">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c r="V8331">
        <f t="shared" si="520"/>
        <v>5</v>
      </c>
      <c r="W8331">
        <f t="shared" si="521"/>
        <v>10</v>
      </c>
      <c r="X8331" t="str" cm="1">
        <f t="array" ref="X8331">_xlfn.IFS(W8331&lt;=3, "Q1", W8331&lt;=6, "Q2", W8331&lt;=9, "Q3", W8331&lt;=12, "Q4")</f>
        <v>Q4</v>
      </c>
      <c r="Y8331" s="4">
        <f t="shared" si="522"/>
        <v>47.999999999999993</v>
      </c>
      <c r="Z8331" t="str">
        <f t="shared" si="523"/>
        <v>October</v>
      </c>
    </row>
    <row r="8332" spans="1:26" x14ac:dyDescent="0.3">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c r="V8332">
        <f t="shared" si="520"/>
        <v>4</v>
      </c>
      <c r="W8332">
        <f t="shared" si="521"/>
        <v>11</v>
      </c>
      <c r="X8332" t="str" cm="1">
        <f t="array" ref="X8332">_xlfn.IFS(W8332&lt;=3, "Q1", W8332&lt;=6, "Q2", W8332&lt;=9, "Q3", W8332&lt;=12, "Q4")</f>
        <v>Q4</v>
      </c>
      <c r="Y8332" s="4">
        <f t="shared" si="522"/>
        <v>32</v>
      </c>
      <c r="Z8332" t="str">
        <f t="shared" si="523"/>
        <v>November</v>
      </c>
    </row>
    <row r="8333" spans="1:26" x14ac:dyDescent="0.3">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c r="V8333">
        <f t="shared" si="520"/>
        <v>3</v>
      </c>
      <c r="W8333">
        <f t="shared" si="521"/>
        <v>3</v>
      </c>
      <c r="X8333" t="str" cm="1">
        <f t="array" ref="X8333">_xlfn.IFS(W8333&lt;=3, "Q1", W8333&lt;=6, "Q2", W8333&lt;=9, "Q3", W8333&lt;=12, "Q4")</f>
        <v>Q1</v>
      </c>
      <c r="Y8333" s="4">
        <f t="shared" si="522"/>
        <v>30</v>
      </c>
      <c r="Z8333" t="str">
        <f t="shared" si="523"/>
        <v>March</v>
      </c>
    </row>
    <row r="8334" spans="1:26" x14ac:dyDescent="0.3">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c r="V8334">
        <f t="shared" si="520"/>
        <v>3</v>
      </c>
      <c r="W8334">
        <f t="shared" si="521"/>
        <v>3</v>
      </c>
      <c r="X8334" t="str" cm="1">
        <f t="array" ref="X8334">_xlfn.IFS(W8334&lt;=3, "Q1", W8334&lt;=6, "Q2", W8334&lt;=9, "Q3", W8334&lt;=12, "Q4")</f>
        <v>Q1</v>
      </c>
      <c r="Y8334" s="4">
        <f t="shared" si="522"/>
        <v>25</v>
      </c>
      <c r="Z8334" t="str">
        <f t="shared" si="523"/>
        <v>March</v>
      </c>
    </row>
    <row r="8335" spans="1:26" x14ac:dyDescent="0.3">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c r="V8335">
        <f t="shared" si="520"/>
        <v>3</v>
      </c>
      <c r="W8335">
        <f t="shared" si="521"/>
        <v>3</v>
      </c>
      <c r="X8335" t="str" cm="1">
        <f t="array" ref="X8335">_xlfn.IFS(W8335&lt;=3, "Q1", W8335&lt;=6, "Q2", W8335&lt;=9, "Q3", W8335&lt;=12, "Q4")</f>
        <v>Q1</v>
      </c>
      <c r="Y8335" s="4">
        <f t="shared" si="522"/>
        <v>48.999999999999993</v>
      </c>
      <c r="Z8335" t="str">
        <f t="shared" si="523"/>
        <v>March</v>
      </c>
    </row>
    <row r="8336" spans="1:26" x14ac:dyDescent="0.3">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c r="V8336">
        <f t="shared" si="520"/>
        <v>3</v>
      </c>
      <c r="W8336">
        <f t="shared" si="521"/>
        <v>3</v>
      </c>
      <c r="X8336" t="str" cm="1">
        <f t="array" ref="X8336">_xlfn.IFS(W8336&lt;=3, "Q1", W8336&lt;=6, "Q2", W8336&lt;=9, "Q3", W8336&lt;=12, "Q4")</f>
        <v>Q1</v>
      </c>
      <c r="Y8336" s="4">
        <f t="shared" si="522"/>
        <v>45</v>
      </c>
      <c r="Z8336" t="str">
        <f t="shared" si="523"/>
        <v>March</v>
      </c>
    </row>
    <row r="8337" spans="1:26" x14ac:dyDescent="0.3">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c r="V8337">
        <f t="shared" si="520"/>
        <v>5</v>
      </c>
      <c r="W8337">
        <f t="shared" si="521"/>
        <v>5</v>
      </c>
      <c r="X8337" t="str" cm="1">
        <f t="array" ref="X8337">_xlfn.IFS(W8337&lt;=3, "Q1", W8337&lt;=6, "Q2", W8337&lt;=9, "Q3", W8337&lt;=12, "Q4")</f>
        <v>Q2</v>
      </c>
      <c r="Y8337" s="4">
        <f t="shared" si="522"/>
        <v>50</v>
      </c>
      <c r="Z8337" t="str">
        <f t="shared" si="523"/>
        <v>May</v>
      </c>
    </row>
    <row r="8338" spans="1:26" x14ac:dyDescent="0.3">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c r="V8338">
        <f t="shared" si="520"/>
        <v>6</v>
      </c>
      <c r="W8338">
        <f t="shared" si="521"/>
        <v>7</v>
      </c>
      <c r="X8338" t="str" cm="1">
        <f t="array" ref="X8338">_xlfn.IFS(W8338&lt;=3, "Q1", W8338&lt;=6, "Q2", W8338&lt;=9, "Q3", W8338&lt;=12, "Q4")</f>
        <v>Q3</v>
      </c>
      <c r="Y8338" s="4">
        <f t="shared" si="522"/>
        <v>41</v>
      </c>
      <c r="Z8338" t="str">
        <f t="shared" si="523"/>
        <v>July</v>
      </c>
    </row>
    <row r="8339" spans="1:26" x14ac:dyDescent="0.3">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c r="V8339">
        <f t="shared" si="520"/>
        <v>7</v>
      </c>
      <c r="W8339">
        <f t="shared" si="521"/>
        <v>12</v>
      </c>
      <c r="X8339" t="str" cm="1">
        <f t="array" ref="X8339">_xlfn.IFS(W8339&lt;=3, "Q1", W8339&lt;=6, "Q2", W8339&lt;=9, "Q3", W8339&lt;=12, "Q4")</f>
        <v>Q4</v>
      </c>
      <c r="Y8339" s="4">
        <f t="shared" si="522"/>
        <v>49</v>
      </c>
      <c r="Z8339" t="str">
        <f t="shared" si="523"/>
        <v>December</v>
      </c>
    </row>
    <row r="8340" spans="1:26" x14ac:dyDescent="0.3">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c r="V8340">
        <f t="shared" si="520"/>
        <v>7</v>
      </c>
      <c r="W8340">
        <f t="shared" si="521"/>
        <v>12</v>
      </c>
      <c r="X8340" t="str" cm="1">
        <f t="array" ref="X8340">_xlfn.IFS(W8340&lt;=3, "Q1", W8340&lt;=6, "Q2", W8340&lt;=9, "Q3", W8340&lt;=12, "Q4")</f>
        <v>Q4</v>
      </c>
      <c r="Y8340" s="4">
        <f t="shared" si="522"/>
        <v>37</v>
      </c>
      <c r="Z8340" t="str">
        <f t="shared" si="523"/>
        <v>December</v>
      </c>
    </row>
    <row r="8341" spans="1:26" x14ac:dyDescent="0.3">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c r="V8341">
        <f t="shared" si="520"/>
        <v>4</v>
      </c>
      <c r="W8341">
        <f t="shared" si="521"/>
        <v>4</v>
      </c>
      <c r="X8341" t="str" cm="1">
        <f t="array" ref="X8341">_xlfn.IFS(W8341&lt;=3, "Q1", W8341&lt;=6, "Q2", W8341&lt;=9, "Q3", W8341&lt;=12, "Q4")</f>
        <v>Q2</v>
      </c>
      <c r="Y8341" s="4">
        <f t="shared" si="522"/>
        <v>-8.75</v>
      </c>
      <c r="Z8341" t="str">
        <f t="shared" si="523"/>
        <v>April</v>
      </c>
    </row>
    <row r="8342" spans="1:26" x14ac:dyDescent="0.3">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c r="V8342">
        <f t="shared" si="520"/>
        <v>6</v>
      </c>
      <c r="W8342">
        <f t="shared" si="521"/>
        <v>11</v>
      </c>
      <c r="X8342" t="str" cm="1">
        <f t="array" ref="X8342">_xlfn.IFS(W8342&lt;=3, "Q1", W8342&lt;=6, "Q2", W8342&lt;=9, "Q3", W8342&lt;=12, "Q4")</f>
        <v>Q4</v>
      </c>
      <c r="Y8342" s="4">
        <f t="shared" si="522"/>
        <v>48</v>
      </c>
      <c r="Z8342" t="str">
        <f t="shared" si="523"/>
        <v>November</v>
      </c>
    </row>
    <row r="8343" spans="1:26" x14ac:dyDescent="0.3">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c r="V8343">
        <f t="shared" si="520"/>
        <v>3</v>
      </c>
      <c r="W8343">
        <f t="shared" si="521"/>
        <v>6</v>
      </c>
      <c r="X8343" t="str" cm="1">
        <f t="array" ref="X8343">_xlfn.IFS(W8343&lt;=3, "Q1", W8343&lt;=6, "Q2", W8343&lt;=9, "Q3", W8343&lt;=12, "Q4")</f>
        <v>Q2</v>
      </c>
      <c r="Y8343" s="4">
        <f t="shared" si="522"/>
        <v>27</v>
      </c>
      <c r="Z8343" t="str">
        <f t="shared" si="523"/>
        <v>June</v>
      </c>
    </row>
    <row r="8344" spans="1:26" x14ac:dyDescent="0.3">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c r="V8344">
        <f t="shared" si="520"/>
        <v>5</v>
      </c>
      <c r="W8344">
        <f t="shared" si="521"/>
        <v>11</v>
      </c>
      <c r="X8344" t="str" cm="1">
        <f t="array" ref="X8344">_xlfn.IFS(W8344&lt;=3, "Q1", W8344&lt;=6, "Q2", W8344&lt;=9, "Q3", W8344&lt;=12, "Q4")</f>
        <v>Q4</v>
      </c>
      <c r="Y8344" s="4">
        <f t="shared" si="522"/>
        <v>27</v>
      </c>
      <c r="Z8344" t="str">
        <f t="shared" si="523"/>
        <v>November</v>
      </c>
    </row>
    <row r="8345" spans="1:26" x14ac:dyDescent="0.3">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c r="V8345">
        <f t="shared" si="520"/>
        <v>4</v>
      </c>
      <c r="W8345">
        <f t="shared" si="521"/>
        <v>3</v>
      </c>
      <c r="X8345" t="str" cm="1">
        <f t="array" ref="X8345">_xlfn.IFS(W8345&lt;=3, "Q1", W8345&lt;=6, "Q2", W8345&lt;=9, "Q3", W8345&lt;=12, "Q4")</f>
        <v>Q1</v>
      </c>
      <c r="Y8345" s="4">
        <f t="shared" si="522"/>
        <v>37.499999999999993</v>
      </c>
      <c r="Z8345" t="str">
        <f t="shared" si="523"/>
        <v>March</v>
      </c>
    </row>
    <row r="8346" spans="1:26" x14ac:dyDescent="0.3">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c r="V8346">
        <f t="shared" si="520"/>
        <v>4</v>
      </c>
      <c r="W8346">
        <f t="shared" si="521"/>
        <v>3</v>
      </c>
      <c r="X8346" t="str" cm="1">
        <f t="array" ref="X8346">_xlfn.IFS(W8346&lt;=3, "Q1", W8346&lt;=6, "Q2", W8346&lt;=9, "Q3", W8346&lt;=12, "Q4")</f>
        <v>Q1</v>
      </c>
      <c r="Y8346" s="4">
        <f t="shared" si="522"/>
        <v>20</v>
      </c>
      <c r="Z8346" t="str">
        <f t="shared" si="523"/>
        <v>March</v>
      </c>
    </row>
    <row r="8347" spans="1:26" x14ac:dyDescent="0.3">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c r="V8347">
        <f t="shared" si="520"/>
        <v>4</v>
      </c>
      <c r="W8347">
        <f t="shared" si="521"/>
        <v>3</v>
      </c>
      <c r="X8347" t="str" cm="1">
        <f t="array" ref="X8347">_xlfn.IFS(W8347&lt;=3, "Q1", W8347&lt;=6, "Q2", W8347&lt;=9, "Q3", W8347&lt;=12, "Q4")</f>
        <v>Q1</v>
      </c>
      <c r="Y8347" s="4">
        <f t="shared" si="522"/>
        <v>-5</v>
      </c>
      <c r="Z8347" t="str">
        <f t="shared" si="523"/>
        <v>March</v>
      </c>
    </row>
    <row r="8348" spans="1:26" x14ac:dyDescent="0.3">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c r="V8348">
        <f t="shared" si="520"/>
        <v>4</v>
      </c>
      <c r="W8348">
        <f t="shared" si="521"/>
        <v>4</v>
      </c>
      <c r="X8348" t="str" cm="1">
        <f t="array" ref="X8348">_xlfn.IFS(W8348&lt;=3, "Q1", W8348&lt;=6, "Q2", W8348&lt;=9, "Q3", W8348&lt;=12, "Q4")</f>
        <v>Q2</v>
      </c>
      <c r="Y8348" s="4">
        <f t="shared" si="522"/>
        <v>42.000000000000007</v>
      </c>
      <c r="Z8348" t="str">
        <f t="shared" si="523"/>
        <v>April</v>
      </c>
    </row>
    <row r="8349" spans="1:26" x14ac:dyDescent="0.3">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c r="V8349">
        <f t="shared" si="520"/>
        <v>4</v>
      </c>
      <c r="W8349">
        <f t="shared" si="521"/>
        <v>4</v>
      </c>
      <c r="X8349" t="str" cm="1">
        <f t="array" ref="X8349">_xlfn.IFS(W8349&lt;=3, "Q1", W8349&lt;=6, "Q2", W8349&lt;=9, "Q3", W8349&lt;=12, "Q4")</f>
        <v>Q2</v>
      </c>
      <c r="Y8349" s="4">
        <f t="shared" si="522"/>
        <v>40</v>
      </c>
      <c r="Z8349" t="str">
        <f t="shared" si="523"/>
        <v>April</v>
      </c>
    </row>
    <row r="8350" spans="1:26" x14ac:dyDescent="0.3">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c r="V8350">
        <f t="shared" si="520"/>
        <v>4</v>
      </c>
      <c r="W8350">
        <f t="shared" si="521"/>
        <v>4</v>
      </c>
      <c r="X8350" t="str" cm="1">
        <f t="array" ref="X8350">_xlfn.IFS(W8350&lt;=3, "Q1", W8350&lt;=6, "Q2", W8350&lt;=9, "Q3", W8350&lt;=12, "Q4")</f>
        <v>Q2</v>
      </c>
      <c r="Y8350" s="4">
        <f t="shared" si="522"/>
        <v>27.999999999999996</v>
      </c>
      <c r="Z8350" t="str">
        <f t="shared" si="523"/>
        <v>April</v>
      </c>
    </row>
    <row r="8351" spans="1:26" x14ac:dyDescent="0.3">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c r="V8351">
        <f t="shared" si="520"/>
        <v>4</v>
      </c>
      <c r="W8351">
        <f t="shared" si="521"/>
        <v>4</v>
      </c>
      <c r="X8351" t="str" cm="1">
        <f t="array" ref="X8351">_xlfn.IFS(W8351&lt;=3, "Q1", W8351&lt;=6, "Q2", W8351&lt;=9, "Q3", W8351&lt;=12, "Q4")</f>
        <v>Q2</v>
      </c>
      <c r="Y8351" s="4">
        <f t="shared" si="522"/>
        <v>43</v>
      </c>
      <c r="Z8351" t="str">
        <f t="shared" si="523"/>
        <v>April</v>
      </c>
    </row>
    <row r="8352" spans="1:26" x14ac:dyDescent="0.3">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c r="V8352">
        <f t="shared" si="520"/>
        <v>4</v>
      </c>
      <c r="W8352">
        <f t="shared" si="521"/>
        <v>4</v>
      </c>
      <c r="X8352" t="str" cm="1">
        <f t="array" ref="X8352">_xlfn.IFS(W8352&lt;=3, "Q1", W8352&lt;=6, "Q2", W8352&lt;=9, "Q3", W8352&lt;=12, "Q4")</f>
        <v>Q2</v>
      </c>
      <c r="Y8352" s="4">
        <f t="shared" si="522"/>
        <v>47.999999999999993</v>
      </c>
      <c r="Z8352" t="str">
        <f t="shared" si="523"/>
        <v>April</v>
      </c>
    </row>
    <row r="8353" spans="1:26" x14ac:dyDescent="0.3">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c r="V8353">
        <f t="shared" si="520"/>
        <v>5</v>
      </c>
      <c r="W8353">
        <f t="shared" si="521"/>
        <v>5</v>
      </c>
      <c r="X8353" t="str" cm="1">
        <f t="array" ref="X8353">_xlfn.IFS(W8353&lt;=3, "Q1", W8353&lt;=6, "Q2", W8353&lt;=9, "Q3", W8353&lt;=12, "Q4")</f>
        <v>Q2</v>
      </c>
      <c r="Y8353" s="4">
        <f t="shared" si="522"/>
        <v>22.499999999999996</v>
      </c>
      <c r="Z8353" t="str">
        <f t="shared" si="523"/>
        <v>May</v>
      </c>
    </row>
    <row r="8354" spans="1:26" x14ac:dyDescent="0.3">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c r="V8354">
        <f t="shared" si="520"/>
        <v>5</v>
      </c>
      <c r="W8354">
        <f t="shared" si="521"/>
        <v>5</v>
      </c>
      <c r="X8354" t="str" cm="1">
        <f t="array" ref="X8354">_xlfn.IFS(W8354&lt;=3, "Q1", W8354&lt;=6, "Q2", W8354&lt;=9, "Q3", W8354&lt;=12, "Q4")</f>
        <v>Q2</v>
      </c>
      <c r="Y8354" s="4">
        <f t="shared" si="522"/>
        <v>-66.666666666666657</v>
      </c>
      <c r="Z8354" t="str">
        <f t="shared" si="523"/>
        <v>May</v>
      </c>
    </row>
    <row r="8355" spans="1:26" x14ac:dyDescent="0.3">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c r="V8355">
        <f t="shared" si="520"/>
        <v>5</v>
      </c>
      <c r="W8355">
        <f t="shared" si="521"/>
        <v>5</v>
      </c>
      <c r="X8355" t="str" cm="1">
        <f t="array" ref="X8355">_xlfn.IFS(W8355&lt;=3, "Q1", W8355&lt;=6, "Q2", W8355&lt;=9, "Q3", W8355&lt;=12, "Q4")</f>
        <v>Q2</v>
      </c>
      <c r="Y8355" s="4">
        <f t="shared" si="522"/>
        <v>-30</v>
      </c>
      <c r="Z8355" t="str">
        <f t="shared" si="523"/>
        <v>May</v>
      </c>
    </row>
    <row r="8356" spans="1:26" x14ac:dyDescent="0.3">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c r="V8356">
        <f t="shared" si="520"/>
        <v>5</v>
      </c>
      <c r="W8356">
        <f t="shared" si="521"/>
        <v>5</v>
      </c>
      <c r="X8356" t="str" cm="1">
        <f t="array" ref="X8356">_xlfn.IFS(W8356&lt;=3, "Q1", W8356&lt;=6, "Q2", W8356&lt;=9, "Q3", W8356&lt;=12, "Q4")</f>
        <v>Q2</v>
      </c>
      <c r="Y8356" s="4">
        <f t="shared" si="522"/>
        <v>-70</v>
      </c>
      <c r="Z8356" t="str">
        <f t="shared" si="523"/>
        <v>May</v>
      </c>
    </row>
    <row r="8357" spans="1:26" x14ac:dyDescent="0.3">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c r="V8357">
        <f t="shared" si="520"/>
        <v>5</v>
      </c>
      <c r="W8357">
        <f t="shared" si="521"/>
        <v>5</v>
      </c>
      <c r="X8357" t="str" cm="1">
        <f t="array" ref="X8357">_xlfn.IFS(W8357&lt;=3, "Q1", W8357&lt;=6, "Q2", W8357&lt;=9, "Q3", W8357&lt;=12, "Q4")</f>
        <v>Q2</v>
      </c>
      <c r="Y8357" s="4">
        <f t="shared" si="522"/>
        <v>35</v>
      </c>
      <c r="Z8357" t="str">
        <f t="shared" si="523"/>
        <v>May</v>
      </c>
    </row>
    <row r="8358" spans="1:26" x14ac:dyDescent="0.3">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c r="V8358">
        <f t="shared" si="520"/>
        <v>4</v>
      </c>
      <c r="W8358">
        <f t="shared" si="521"/>
        <v>8</v>
      </c>
      <c r="X8358" t="str" cm="1">
        <f t="array" ref="X8358">_xlfn.IFS(W8358&lt;=3, "Q1", W8358&lt;=6, "Q2", W8358&lt;=9, "Q3", W8358&lt;=12, "Q4")</f>
        <v>Q3</v>
      </c>
      <c r="Y8358" s="4">
        <f t="shared" si="522"/>
        <v>22.000000000000004</v>
      </c>
      <c r="Z8358" t="str">
        <f t="shared" si="523"/>
        <v>August</v>
      </c>
    </row>
    <row r="8359" spans="1:26" x14ac:dyDescent="0.3">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c r="V8359">
        <f t="shared" si="520"/>
        <v>7</v>
      </c>
      <c r="W8359">
        <f t="shared" si="521"/>
        <v>4</v>
      </c>
      <c r="X8359" t="str" cm="1">
        <f t="array" ref="X8359">_xlfn.IFS(W8359&lt;=3, "Q1", W8359&lt;=6, "Q2", W8359&lt;=9, "Q3", W8359&lt;=12, "Q4")</f>
        <v>Q2</v>
      </c>
      <c r="Y8359" s="4">
        <f t="shared" si="522"/>
        <v>28.000000000000004</v>
      </c>
      <c r="Z8359" t="str">
        <f t="shared" si="523"/>
        <v>April</v>
      </c>
    </row>
    <row r="8360" spans="1:26" x14ac:dyDescent="0.3">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c r="V8360">
        <f t="shared" si="520"/>
        <v>7</v>
      </c>
      <c r="W8360">
        <f t="shared" si="521"/>
        <v>4</v>
      </c>
      <c r="X8360" t="str" cm="1">
        <f t="array" ref="X8360">_xlfn.IFS(W8360&lt;=3, "Q1", W8360&lt;=6, "Q2", W8360&lt;=9, "Q3", W8360&lt;=12, "Q4")</f>
        <v>Q2</v>
      </c>
      <c r="Y8360" s="4">
        <f t="shared" si="522"/>
        <v>8.75</v>
      </c>
      <c r="Z8360" t="str">
        <f t="shared" si="523"/>
        <v>April</v>
      </c>
    </row>
    <row r="8361" spans="1:26" x14ac:dyDescent="0.3">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c r="V8361">
        <f t="shared" si="520"/>
        <v>7</v>
      </c>
      <c r="W8361">
        <f t="shared" si="521"/>
        <v>4</v>
      </c>
      <c r="X8361" t="str" cm="1">
        <f t="array" ref="X8361">_xlfn.IFS(W8361&lt;=3, "Q1", W8361&lt;=6, "Q2", W8361&lt;=9, "Q3", W8361&lt;=12, "Q4")</f>
        <v>Q2</v>
      </c>
      <c r="Y8361" s="4">
        <f t="shared" si="522"/>
        <v>42</v>
      </c>
      <c r="Z8361" t="str">
        <f t="shared" si="523"/>
        <v>April</v>
      </c>
    </row>
    <row r="8362" spans="1:26" x14ac:dyDescent="0.3">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c r="V8362">
        <f t="shared" si="520"/>
        <v>2</v>
      </c>
      <c r="W8362">
        <f t="shared" si="521"/>
        <v>1</v>
      </c>
      <c r="X8362" t="str" cm="1">
        <f t="array" ref="X8362">_xlfn.IFS(W8362&lt;=3, "Q1", W8362&lt;=6, "Q2", W8362&lt;=9, "Q3", W8362&lt;=12, "Q4")</f>
        <v>Q1</v>
      </c>
      <c r="Y8362" s="4">
        <f t="shared" si="522"/>
        <v>12.5</v>
      </c>
      <c r="Z8362" t="str">
        <f t="shared" si="523"/>
        <v>January</v>
      </c>
    </row>
    <row r="8363" spans="1:26" x14ac:dyDescent="0.3">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c r="V8363">
        <f t="shared" si="520"/>
        <v>2</v>
      </c>
      <c r="W8363">
        <f t="shared" si="521"/>
        <v>1</v>
      </c>
      <c r="X8363" t="str" cm="1">
        <f t="array" ref="X8363">_xlfn.IFS(W8363&lt;=3, "Q1", W8363&lt;=6, "Q2", W8363&lt;=9, "Q3", W8363&lt;=12, "Q4")</f>
        <v>Q1</v>
      </c>
      <c r="Y8363" s="4">
        <f t="shared" si="522"/>
        <v>-250</v>
      </c>
      <c r="Z8363" t="str">
        <f t="shared" si="523"/>
        <v>January</v>
      </c>
    </row>
    <row r="8364" spans="1:26" x14ac:dyDescent="0.3">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c r="V8364">
        <f t="shared" si="520"/>
        <v>2</v>
      </c>
      <c r="W8364">
        <f t="shared" si="521"/>
        <v>1</v>
      </c>
      <c r="X8364" t="str" cm="1">
        <f t="array" ref="X8364">_xlfn.IFS(W8364&lt;=3, "Q1", W8364&lt;=6, "Q2", W8364&lt;=9, "Q3", W8364&lt;=12, "Q4")</f>
        <v>Q1</v>
      </c>
      <c r="Y8364" s="4">
        <f t="shared" si="522"/>
        <v>-18.571428571428573</v>
      </c>
      <c r="Z8364" t="str">
        <f t="shared" si="523"/>
        <v>January</v>
      </c>
    </row>
    <row r="8365" spans="1:26" x14ac:dyDescent="0.3">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c r="V8365">
        <f t="shared" si="520"/>
        <v>2</v>
      </c>
      <c r="W8365">
        <f t="shared" si="521"/>
        <v>1</v>
      </c>
      <c r="X8365" t="str" cm="1">
        <f t="array" ref="X8365">_xlfn.IFS(W8365&lt;=3, "Q1", W8365&lt;=6, "Q2", W8365&lt;=9, "Q3", W8365&lt;=12, "Q4")</f>
        <v>Q1</v>
      </c>
      <c r="Y8365" s="4">
        <f t="shared" si="522"/>
        <v>7.5</v>
      </c>
      <c r="Z8365" t="str">
        <f t="shared" si="523"/>
        <v>January</v>
      </c>
    </row>
    <row r="8366" spans="1:26" x14ac:dyDescent="0.3">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c r="V8366">
        <f t="shared" si="520"/>
        <v>4</v>
      </c>
      <c r="W8366">
        <f t="shared" si="521"/>
        <v>4</v>
      </c>
      <c r="X8366" t="str" cm="1">
        <f t="array" ref="X8366">_xlfn.IFS(W8366&lt;=3, "Q1", W8366&lt;=6, "Q2", W8366&lt;=9, "Q3", W8366&lt;=12, "Q4")</f>
        <v>Q2</v>
      </c>
      <c r="Y8366" s="4">
        <f t="shared" si="522"/>
        <v>11.25</v>
      </c>
      <c r="Z8366" t="str">
        <f t="shared" si="523"/>
        <v>April</v>
      </c>
    </row>
    <row r="8367" spans="1:26" x14ac:dyDescent="0.3">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c r="V8367">
        <f t="shared" si="520"/>
        <v>3</v>
      </c>
      <c r="W8367">
        <f t="shared" si="521"/>
        <v>1</v>
      </c>
      <c r="X8367" t="str" cm="1">
        <f t="array" ref="X8367">_xlfn.IFS(W8367&lt;=3, "Q1", W8367&lt;=6, "Q2", W8367&lt;=9, "Q3", W8367&lt;=12, "Q4")</f>
        <v>Q1</v>
      </c>
      <c r="Y8367" s="4">
        <f t="shared" si="522"/>
        <v>10</v>
      </c>
      <c r="Z8367" t="str">
        <f t="shared" si="523"/>
        <v>January</v>
      </c>
    </row>
    <row r="8368" spans="1:26" x14ac:dyDescent="0.3">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c r="V8368">
        <f t="shared" si="520"/>
        <v>5</v>
      </c>
      <c r="W8368">
        <f t="shared" si="521"/>
        <v>9</v>
      </c>
      <c r="X8368" t="str" cm="1">
        <f t="array" ref="X8368">_xlfn.IFS(W8368&lt;=3, "Q1", W8368&lt;=6, "Q2", W8368&lt;=9, "Q3", W8368&lt;=12, "Q4")</f>
        <v>Q3</v>
      </c>
      <c r="Y8368" s="4">
        <f t="shared" si="522"/>
        <v>27</v>
      </c>
      <c r="Z8368" t="str">
        <f t="shared" si="523"/>
        <v>September</v>
      </c>
    </row>
    <row r="8369" spans="1:26" x14ac:dyDescent="0.3">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c r="V8369">
        <f t="shared" si="520"/>
        <v>5</v>
      </c>
      <c r="W8369">
        <f t="shared" si="521"/>
        <v>9</v>
      </c>
      <c r="X8369" t="str" cm="1">
        <f t="array" ref="X8369">_xlfn.IFS(W8369&lt;=3, "Q1", W8369&lt;=6, "Q2", W8369&lt;=9, "Q3", W8369&lt;=12, "Q4")</f>
        <v>Q3</v>
      </c>
      <c r="Y8369" s="4">
        <f t="shared" si="522"/>
        <v>47</v>
      </c>
      <c r="Z8369" t="str">
        <f t="shared" si="523"/>
        <v>September</v>
      </c>
    </row>
    <row r="8370" spans="1:26" x14ac:dyDescent="0.3">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c r="V8370">
        <f t="shared" si="520"/>
        <v>5</v>
      </c>
      <c r="W8370">
        <f t="shared" si="521"/>
        <v>9</v>
      </c>
      <c r="X8370" t="str" cm="1">
        <f t="array" ref="X8370">_xlfn.IFS(W8370&lt;=3, "Q1", W8370&lt;=6, "Q2", W8370&lt;=9, "Q3", W8370&lt;=12, "Q4")</f>
        <v>Q3</v>
      </c>
      <c r="Y8370" s="4">
        <f t="shared" si="522"/>
        <v>37.5</v>
      </c>
      <c r="Z8370" t="str">
        <f t="shared" si="523"/>
        <v>September</v>
      </c>
    </row>
    <row r="8371" spans="1:26" x14ac:dyDescent="0.3">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c r="V8371">
        <f t="shared" si="520"/>
        <v>5</v>
      </c>
      <c r="W8371">
        <f t="shared" si="521"/>
        <v>6</v>
      </c>
      <c r="X8371" t="str" cm="1">
        <f t="array" ref="X8371">_xlfn.IFS(W8371&lt;=3, "Q1", W8371&lt;=6, "Q2", W8371&lt;=9, "Q3", W8371&lt;=12, "Q4")</f>
        <v>Q2</v>
      </c>
      <c r="Y8371" s="4">
        <f t="shared" si="522"/>
        <v>3.75</v>
      </c>
      <c r="Z8371" t="str">
        <f t="shared" si="523"/>
        <v>June</v>
      </c>
    </row>
    <row r="8372" spans="1:26" x14ac:dyDescent="0.3">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c r="V8372">
        <f t="shared" si="520"/>
        <v>4</v>
      </c>
      <c r="W8372">
        <f t="shared" si="521"/>
        <v>10</v>
      </c>
      <c r="X8372" t="str" cm="1">
        <f t="array" ref="X8372">_xlfn.IFS(W8372&lt;=3, "Q1", W8372&lt;=6, "Q2", W8372&lt;=9, "Q3", W8372&lt;=12, "Q4")</f>
        <v>Q4</v>
      </c>
      <c r="Y8372" s="4">
        <f t="shared" si="522"/>
        <v>17.647058823529413</v>
      </c>
      <c r="Z8372" t="str">
        <f t="shared" si="523"/>
        <v>October</v>
      </c>
    </row>
    <row r="8373" spans="1:26" x14ac:dyDescent="0.3">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c r="V8373">
        <f t="shared" si="520"/>
        <v>3</v>
      </c>
      <c r="W8373">
        <f t="shared" si="521"/>
        <v>12</v>
      </c>
      <c r="X8373" t="str" cm="1">
        <f t="array" ref="X8373">_xlfn.IFS(W8373&lt;=3, "Q1", W8373&lt;=6, "Q2", W8373&lt;=9, "Q3", W8373&lt;=12, "Q4")</f>
        <v>Q4</v>
      </c>
      <c r="Y8373" s="4">
        <f t="shared" si="522"/>
        <v>-170</v>
      </c>
      <c r="Z8373" t="str">
        <f t="shared" si="523"/>
        <v>December</v>
      </c>
    </row>
    <row r="8374" spans="1:26" x14ac:dyDescent="0.3">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c r="V8374">
        <f t="shared" si="520"/>
        <v>7</v>
      </c>
      <c r="W8374">
        <f t="shared" si="521"/>
        <v>11</v>
      </c>
      <c r="X8374" t="str" cm="1">
        <f t="array" ref="X8374">_xlfn.IFS(W8374&lt;=3, "Q1", W8374&lt;=6, "Q2", W8374&lt;=9, "Q3", W8374&lt;=12, "Q4")</f>
        <v>Q4</v>
      </c>
      <c r="Y8374" s="4">
        <f t="shared" si="522"/>
        <v>40.999999999999993</v>
      </c>
      <c r="Z8374" t="str">
        <f t="shared" si="523"/>
        <v>November</v>
      </c>
    </row>
    <row r="8375" spans="1:26" x14ac:dyDescent="0.3">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c r="V8375">
        <f t="shared" si="520"/>
        <v>3</v>
      </c>
      <c r="W8375">
        <f t="shared" si="521"/>
        <v>11</v>
      </c>
      <c r="X8375" t="str" cm="1">
        <f t="array" ref="X8375">_xlfn.IFS(W8375&lt;=3, "Q1", W8375&lt;=6, "Q2", W8375&lt;=9, "Q3", W8375&lt;=12, "Q4")</f>
        <v>Q4</v>
      </c>
      <c r="Y8375" s="4">
        <f t="shared" si="522"/>
        <v>15.000000000000002</v>
      </c>
      <c r="Z8375" t="str">
        <f t="shared" si="523"/>
        <v>November</v>
      </c>
    </row>
    <row r="8376" spans="1:26" x14ac:dyDescent="0.3">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c r="V8376">
        <f t="shared" si="520"/>
        <v>5</v>
      </c>
      <c r="W8376">
        <f t="shared" si="521"/>
        <v>1</v>
      </c>
      <c r="X8376" t="str" cm="1">
        <f t="array" ref="X8376">_xlfn.IFS(W8376&lt;=3, "Q1", W8376&lt;=6, "Q2", W8376&lt;=9, "Q3", W8376&lt;=12, "Q4")</f>
        <v>Q1</v>
      </c>
      <c r="Y8376" s="4">
        <f t="shared" si="522"/>
        <v>27</v>
      </c>
      <c r="Z8376" t="str">
        <f t="shared" si="523"/>
        <v>January</v>
      </c>
    </row>
    <row r="8377" spans="1:26" x14ac:dyDescent="0.3">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c r="V8377">
        <f t="shared" si="520"/>
        <v>5</v>
      </c>
      <c r="W8377">
        <f t="shared" si="521"/>
        <v>1</v>
      </c>
      <c r="X8377" t="str" cm="1">
        <f t="array" ref="X8377">_xlfn.IFS(W8377&lt;=3, "Q1", W8377&lt;=6, "Q2", W8377&lt;=9, "Q3", W8377&lt;=12, "Q4")</f>
        <v>Q1</v>
      </c>
      <c r="Y8377" s="4">
        <f t="shared" si="522"/>
        <v>31.250000000000007</v>
      </c>
      <c r="Z8377" t="str">
        <f t="shared" si="523"/>
        <v>January</v>
      </c>
    </row>
    <row r="8378" spans="1:26" x14ac:dyDescent="0.3">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c r="V8378">
        <f t="shared" si="520"/>
        <v>6</v>
      </c>
      <c r="W8378">
        <f t="shared" si="521"/>
        <v>3</v>
      </c>
      <c r="X8378" t="str" cm="1">
        <f t="array" ref="X8378">_xlfn.IFS(W8378&lt;=3, "Q1", W8378&lt;=6, "Q2", W8378&lt;=9, "Q3", W8378&lt;=12, "Q4")</f>
        <v>Q1</v>
      </c>
      <c r="Y8378" s="4">
        <f t="shared" si="522"/>
        <v>12.5</v>
      </c>
      <c r="Z8378" t="str">
        <f t="shared" si="523"/>
        <v>March</v>
      </c>
    </row>
    <row r="8379" spans="1:26" x14ac:dyDescent="0.3">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c r="V8379">
        <f t="shared" si="520"/>
        <v>6</v>
      </c>
      <c r="W8379">
        <f t="shared" si="521"/>
        <v>11</v>
      </c>
      <c r="X8379" t="str" cm="1">
        <f t="array" ref="X8379">_xlfn.IFS(W8379&lt;=3, "Q1", W8379&lt;=6, "Q2", W8379&lt;=9, "Q3", W8379&lt;=12, "Q4")</f>
        <v>Q4</v>
      </c>
      <c r="Y8379" s="4">
        <f t="shared" si="522"/>
        <v>-22.499999999999996</v>
      </c>
      <c r="Z8379" t="str">
        <f t="shared" si="523"/>
        <v>November</v>
      </c>
    </row>
    <row r="8380" spans="1:26" x14ac:dyDescent="0.3">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c r="V8380">
        <f t="shared" si="520"/>
        <v>6</v>
      </c>
      <c r="W8380">
        <f t="shared" si="521"/>
        <v>11</v>
      </c>
      <c r="X8380" t="str" cm="1">
        <f t="array" ref="X8380">_xlfn.IFS(W8380&lt;=3, "Q1", W8380&lt;=6, "Q2", W8380&lt;=9, "Q3", W8380&lt;=12, "Q4")</f>
        <v>Q4</v>
      </c>
      <c r="Y8380" s="4">
        <f t="shared" si="522"/>
        <v>36.25</v>
      </c>
      <c r="Z8380" t="str">
        <f t="shared" si="523"/>
        <v>November</v>
      </c>
    </row>
    <row r="8381" spans="1:26" x14ac:dyDescent="0.3">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c r="V8381">
        <f t="shared" si="520"/>
        <v>6</v>
      </c>
      <c r="W8381">
        <f t="shared" si="521"/>
        <v>11</v>
      </c>
      <c r="X8381" t="str" cm="1">
        <f t="array" ref="X8381">_xlfn.IFS(W8381&lt;=3, "Q1", W8381&lt;=6, "Q2", W8381&lt;=9, "Q3", W8381&lt;=12, "Q4")</f>
        <v>Q4</v>
      </c>
      <c r="Y8381" s="4">
        <f t="shared" si="522"/>
        <v>31.25</v>
      </c>
      <c r="Z8381" t="str">
        <f t="shared" si="523"/>
        <v>November</v>
      </c>
    </row>
    <row r="8382" spans="1:26" x14ac:dyDescent="0.3">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c r="V8382">
        <f t="shared" si="520"/>
        <v>5</v>
      </c>
      <c r="W8382">
        <f t="shared" si="521"/>
        <v>9</v>
      </c>
      <c r="X8382" t="str" cm="1">
        <f t="array" ref="X8382">_xlfn.IFS(W8382&lt;=3, "Q1", W8382&lt;=6, "Q2", W8382&lt;=9, "Q3", W8382&lt;=12, "Q4")</f>
        <v>Q3</v>
      </c>
      <c r="Y8382" s="4">
        <f t="shared" si="522"/>
        <v>31.249999999999993</v>
      </c>
      <c r="Z8382" t="str">
        <f t="shared" si="523"/>
        <v>September</v>
      </c>
    </row>
    <row r="8383" spans="1:26" x14ac:dyDescent="0.3">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c r="V8383">
        <f t="shared" si="520"/>
        <v>2</v>
      </c>
      <c r="W8383">
        <f t="shared" si="521"/>
        <v>3</v>
      </c>
      <c r="X8383" t="str" cm="1">
        <f t="array" ref="X8383">_xlfn.IFS(W8383&lt;=3, "Q1", W8383&lt;=6, "Q2", W8383&lt;=9, "Q3", W8383&lt;=12, "Q4")</f>
        <v>Q1</v>
      </c>
      <c r="Y8383" s="4">
        <f t="shared" si="522"/>
        <v>-23.749999999999996</v>
      </c>
      <c r="Z8383" t="str">
        <f t="shared" si="523"/>
        <v>March</v>
      </c>
    </row>
    <row r="8384" spans="1:26" x14ac:dyDescent="0.3">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c r="V8384">
        <f t="shared" si="520"/>
        <v>7</v>
      </c>
      <c r="W8384">
        <f t="shared" si="521"/>
        <v>2</v>
      </c>
      <c r="X8384" t="str" cm="1">
        <f t="array" ref="X8384">_xlfn.IFS(W8384&lt;=3, "Q1", W8384&lt;=6, "Q2", W8384&lt;=9, "Q3", W8384&lt;=12, "Q4")</f>
        <v>Q1</v>
      </c>
      <c r="Y8384" s="4">
        <f t="shared" si="522"/>
        <v>0</v>
      </c>
      <c r="Z8384" t="str">
        <f t="shared" si="523"/>
        <v>February</v>
      </c>
    </row>
    <row r="8385" spans="1:26" x14ac:dyDescent="0.3">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c r="V8385">
        <f t="shared" si="520"/>
        <v>2</v>
      </c>
      <c r="W8385">
        <f t="shared" si="521"/>
        <v>11</v>
      </c>
      <c r="X8385" t="str" cm="1">
        <f t="array" ref="X8385">_xlfn.IFS(W8385&lt;=3, "Q1", W8385&lt;=6, "Q2", W8385&lt;=9, "Q3", W8385&lt;=12, "Q4")</f>
        <v>Q4</v>
      </c>
      <c r="Y8385" s="4">
        <f t="shared" si="522"/>
        <v>25</v>
      </c>
      <c r="Z8385" t="str">
        <f t="shared" si="523"/>
        <v>November</v>
      </c>
    </row>
    <row r="8386" spans="1:26" x14ac:dyDescent="0.3">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c r="V8386">
        <f t="shared" si="520"/>
        <v>2</v>
      </c>
      <c r="W8386">
        <f t="shared" si="521"/>
        <v>11</v>
      </c>
      <c r="X8386" t="str" cm="1">
        <f t="array" ref="X8386">_xlfn.IFS(W8386&lt;=3, "Q1", W8386&lt;=6, "Q2", W8386&lt;=9, "Q3", W8386&lt;=12, "Q4")</f>
        <v>Q4</v>
      </c>
      <c r="Y8386" s="4">
        <f t="shared" si="522"/>
        <v>48</v>
      </c>
      <c r="Z8386" t="str">
        <f t="shared" si="523"/>
        <v>November</v>
      </c>
    </row>
    <row r="8387" spans="1:26" x14ac:dyDescent="0.3">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c r="V8387">
        <f t="shared" ref="V8387:V8450" si="524">D8387-C8387</f>
        <v>4</v>
      </c>
      <c r="W8387">
        <f t="shared" ref="W8387:W8450" si="525">MONTH(C8387)</f>
        <v>9</v>
      </c>
      <c r="X8387" t="str" cm="1">
        <f t="array" ref="X8387">_xlfn.IFS(W8387&lt;=3, "Q1", W8387&lt;=6, "Q2", W8387&lt;=9, "Q3", W8387&lt;=12, "Q4")</f>
        <v>Q3</v>
      </c>
      <c r="Y8387" s="4">
        <f t="shared" ref="Y8387:Y8450" si="526">(U8387/R8387)*100</f>
        <v>35</v>
      </c>
      <c r="Z8387" t="str">
        <f t="shared" ref="Z8387:Z8450" si="527">TEXT(C8387, "mmmm")</f>
        <v>September</v>
      </c>
    </row>
    <row r="8388" spans="1:26" x14ac:dyDescent="0.3">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c r="V8388">
        <f t="shared" si="524"/>
        <v>6</v>
      </c>
      <c r="W8388">
        <f t="shared" si="525"/>
        <v>5</v>
      </c>
      <c r="X8388" t="str" cm="1">
        <f t="array" ref="X8388">_xlfn.IFS(W8388&lt;=3, "Q1", W8388&lt;=6, "Q2", W8388&lt;=9, "Q3", W8388&lt;=12, "Q4")</f>
        <v>Q2</v>
      </c>
      <c r="Y8388" s="4">
        <f t="shared" si="526"/>
        <v>15.000000000000002</v>
      </c>
      <c r="Z8388" t="str">
        <f t="shared" si="527"/>
        <v>May</v>
      </c>
    </row>
    <row r="8389" spans="1:26" x14ac:dyDescent="0.3">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c r="V8389">
        <f t="shared" si="524"/>
        <v>6</v>
      </c>
      <c r="W8389">
        <f t="shared" si="525"/>
        <v>5</v>
      </c>
      <c r="X8389" t="str" cm="1">
        <f t="array" ref="X8389">_xlfn.IFS(W8389&lt;=3, "Q1", W8389&lt;=6, "Q2", W8389&lt;=9, "Q3", W8389&lt;=12, "Q4")</f>
        <v>Q2</v>
      </c>
      <c r="Y8389" s="4">
        <f t="shared" si="526"/>
        <v>27.999999999999996</v>
      </c>
      <c r="Z8389" t="str">
        <f t="shared" si="527"/>
        <v>May</v>
      </c>
    </row>
    <row r="8390" spans="1:26" x14ac:dyDescent="0.3">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c r="V8390">
        <f t="shared" si="524"/>
        <v>4</v>
      </c>
      <c r="W8390">
        <f t="shared" si="525"/>
        <v>11</v>
      </c>
      <c r="X8390" t="str" cm="1">
        <f t="array" ref="X8390">_xlfn.IFS(W8390&lt;=3, "Q1", W8390&lt;=6, "Q2", W8390&lt;=9, "Q3", W8390&lt;=12, "Q4")</f>
        <v>Q4</v>
      </c>
      <c r="Y8390" s="4">
        <f t="shared" si="526"/>
        <v>28.999999999999996</v>
      </c>
      <c r="Z8390" t="str">
        <f t="shared" si="527"/>
        <v>November</v>
      </c>
    </row>
    <row r="8391" spans="1:26" x14ac:dyDescent="0.3">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c r="V8391">
        <f t="shared" si="524"/>
        <v>3</v>
      </c>
      <c r="W8391">
        <f t="shared" si="525"/>
        <v>12</v>
      </c>
      <c r="X8391" t="str" cm="1">
        <f t="array" ref="X8391">_xlfn.IFS(W8391&lt;=3, "Q1", W8391&lt;=6, "Q2", W8391&lt;=9, "Q3", W8391&lt;=12, "Q4")</f>
        <v>Q4</v>
      </c>
      <c r="Y8391" s="4">
        <f t="shared" si="526"/>
        <v>36.249999999999993</v>
      </c>
      <c r="Z8391" t="str">
        <f t="shared" si="527"/>
        <v>December</v>
      </c>
    </row>
    <row r="8392" spans="1:26" x14ac:dyDescent="0.3">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c r="V8392">
        <f t="shared" si="524"/>
        <v>2</v>
      </c>
      <c r="W8392">
        <f t="shared" si="525"/>
        <v>12</v>
      </c>
      <c r="X8392" t="str" cm="1">
        <f t="array" ref="X8392">_xlfn.IFS(W8392&lt;=3, "Q1", W8392&lt;=6, "Q2", W8392&lt;=9, "Q3", W8392&lt;=12, "Q4")</f>
        <v>Q4</v>
      </c>
      <c r="Y8392" s="4">
        <f t="shared" si="526"/>
        <v>49.000000000000007</v>
      </c>
      <c r="Z8392" t="str">
        <f t="shared" si="527"/>
        <v>December</v>
      </c>
    </row>
    <row r="8393" spans="1:26" x14ac:dyDescent="0.3">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c r="V8393">
        <f t="shared" si="524"/>
        <v>7</v>
      </c>
      <c r="W8393">
        <f t="shared" si="525"/>
        <v>12</v>
      </c>
      <c r="X8393" t="str" cm="1">
        <f t="array" ref="X8393">_xlfn.IFS(W8393&lt;=3, "Q1", W8393&lt;=6, "Q2", W8393&lt;=9, "Q3", W8393&lt;=12, "Q4")</f>
        <v>Q4</v>
      </c>
      <c r="Y8393" s="4">
        <f t="shared" si="526"/>
        <v>36</v>
      </c>
      <c r="Z8393" t="str">
        <f t="shared" si="527"/>
        <v>December</v>
      </c>
    </row>
    <row r="8394" spans="1:26" x14ac:dyDescent="0.3">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c r="V8394">
        <f t="shared" si="524"/>
        <v>5</v>
      </c>
      <c r="W8394">
        <f t="shared" si="525"/>
        <v>12</v>
      </c>
      <c r="X8394" t="str" cm="1">
        <f t="array" ref="X8394">_xlfn.IFS(W8394&lt;=3, "Q1", W8394&lt;=6, "Q2", W8394&lt;=9, "Q3", W8394&lt;=12, "Q4")</f>
        <v>Q4</v>
      </c>
      <c r="Y8394" s="4">
        <f t="shared" si="526"/>
        <v>26</v>
      </c>
      <c r="Z8394" t="str">
        <f t="shared" si="527"/>
        <v>December</v>
      </c>
    </row>
    <row r="8395" spans="1:26" x14ac:dyDescent="0.3">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c r="V8395">
        <f t="shared" si="524"/>
        <v>5</v>
      </c>
      <c r="W8395">
        <f t="shared" si="525"/>
        <v>12</v>
      </c>
      <c r="X8395" t="str" cm="1">
        <f t="array" ref="X8395">_xlfn.IFS(W8395&lt;=3, "Q1", W8395&lt;=6, "Q2", W8395&lt;=9, "Q3", W8395&lt;=12, "Q4")</f>
        <v>Q4</v>
      </c>
      <c r="Y8395" s="4">
        <f t="shared" si="526"/>
        <v>43.999999999999993</v>
      </c>
      <c r="Z8395" t="str">
        <f t="shared" si="527"/>
        <v>December</v>
      </c>
    </row>
    <row r="8396" spans="1:26" x14ac:dyDescent="0.3">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c r="V8396">
        <f t="shared" si="524"/>
        <v>5</v>
      </c>
      <c r="W8396">
        <f t="shared" si="525"/>
        <v>12</v>
      </c>
      <c r="X8396" t="str" cm="1">
        <f t="array" ref="X8396">_xlfn.IFS(W8396&lt;=3, "Q1", W8396&lt;=6, "Q2", W8396&lt;=9, "Q3", W8396&lt;=12, "Q4")</f>
        <v>Q4</v>
      </c>
      <c r="Y8396" s="4">
        <f t="shared" si="526"/>
        <v>33</v>
      </c>
      <c r="Z8396" t="str">
        <f t="shared" si="527"/>
        <v>December</v>
      </c>
    </row>
    <row r="8397" spans="1:26" x14ac:dyDescent="0.3">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c r="V8397">
        <f t="shared" si="524"/>
        <v>5</v>
      </c>
      <c r="W8397">
        <f t="shared" si="525"/>
        <v>12</v>
      </c>
      <c r="X8397" t="str" cm="1">
        <f t="array" ref="X8397">_xlfn.IFS(W8397&lt;=3, "Q1", W8397&lt;=6, "Q2", W8397&lt;=9, "Q3", W8397&lt;=12, "Q4")</f>
        <v>Q4</v>
      </c>
      <c r="Y8397" s="4">
        <f t="shared" si="526"/>
        <v>-12.857142857142859</v>
      </c>
      <c r="Z8397" t="str">
        <f t="shared" si="527"/>
        <v>December</v>
      </c>
    </row>
    <row r="8398" spans="1:26" x14ac:dyDescent="0.3">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c r="V8398">
        <f t="shared" si="524"/>
        <v>0</v>
      </c>
      <c r="W8398">
        <f t="shared" si="525"/>
        <v>6</v>
      </c>
      <c r="X8398" t="str" cm="1">
        <f t="array" ref="X8398">_xlfn.IFS(W8398&lt;=3, "Q1", W8398&lt;=6, "Q2", W8398&lt;=9, "Q3", W8398&lt;=12, "Q4")</f>
        <v>Q2</v>
      </c>
      <c r="Y8398" s="4">
        <f t="shared" si="526"/>
        <v>35</v>
      </c>
      <c r="Z8398" t="str">
        <f t="shared" si="527"/>
        <v>June</v>
      </c>
    </row>
    <row r="8399" spans="1:26" x14ac:dyDescent="0.3">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c r="V8399">
        <f t="shared" si="524"/>
        <v>1</v>
      </c>
      <c r="W8399">
        <f t="shared" si="525"/>
        <v>9</v>
      </c>
      <c r="X8399" t="str" cm="1">
        <f t="array" ref="X8399">_xlfn.IFS(W8399&lt;=3, "Q1", W8399&lt;=6, "Q2", W8399&lt;=9, "Q3", W8399&lt;=12, "Q4")</f>
        <v>Q3</v>
      </c>
      <c r="Y8399" s="4">
        <f t="shared" si="526"/>
        <v>-150</v>
      </c>
      <c r="Z8399" t="str">
        <f t="shared" si="527"/>
        <v>September</v>
      </c>
    </row>
    <row r="8400" spans="1:26" x14ac:dyDescent="0.3">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c r="V8400">
        <f t="shared" si="524"/>
        <v>5</v>
      </c>
      <c r="W8400">
        <f t="shared" si="525"/>
        <v>11</v>
      </c>
      <c r="X8400" t="str" cm="1">
        <f t="array" ref="X8400">_xlfn.IFS(W8400&lt;=3, "Q1", W8400&lt;=6, "Q2", W8400&lt;=9, "Q3", W8400&lt;=12, "Q4")</f>
        <v>Q4</v>
      </c>
      <c r="Y8400" s="4">
        <f t="shared" si="526"/>
        <v>-22.857142857142854</v>
      </c>
      <c r="Z8400" t="str">
        <f t="shared" si="527"/>
        <v>November</v>
      </c>
    </row>
    <row r="8401" spans="1:26" x14ac:dyDescent="0.3">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c r="V8401">
        <f t="shared" si="524"/>
        <v>5</v>
      </c>
      <c r="W8401">
        <f t="shared" si="525"/>
        <v>4</v>
      </c>
      <c r="X8401" t="str" cm="1">
        <f t="array" ref="X8401">_xlfn.IFS(W8401&lt;=3, "Q1", W8401&lt;=6, "Q2", W8401&lt;=9, "Q3", W8401&lt;=12, "Q4")</f>
        <v>Q2</v>
      </c>
      <c r="Y8401" s="4">
        <f t="shared" si="526"/>
        <v>7.5</v>
      </c>
      <c r="Z8401" t="str">
        <f t="shared" si="527"/>
        <v>April</v>
      </c>
    </row>
    <row r="8402" spans="1:26" x14ac:dyDescent="0.3">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c r="V8402">
        <f t="shared" si="524"/>
        <v>4</v>
      </c>
      <c r="W8402">
        <f t="shared" si="525"/>
        <v>12</v>
      </c>
      <c r="X8402" t="str" cm="1">
        <f t="array" ref="X8402">_xlfn.IFS(W8402&lt;=3, "Q1", W8402&lt;=6, "Q2", W8402&lt;=9, "Q3", W8402&lt;=12, "Q4")</f>
        <v>Q4</v>
      </c>
      <c r="Y8402" s="4">
        <f t="shared" si="526"/>
        <v>33.75</v>
      </c>
      <c r="Z8402" t="str">
        <f t="shared" si="527"/>
        <v>December</v>
      </c>
    </row>
    <row r="8403" spans="1:26" x14ac:dyDescent="0.3">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c r="V8403">
        <f t="shared" si="524"/>
        <v>4</v>
      </c>
      <c r="W8403">
        <f t="shared" si="525"/>
        <v>12</v>
      </c>
      <c r="X8403" t="str" cm="1">
        <f t="array" ref="X8403">_xlfn.IFS(W8403&lt;=3, "Q1", W8403&lt;=6, "Q2", W8403&lt;=9, "Q3", W8403&lt;=12, "Q4")</f>
        <v>Q4</v>
      </c>
      <c r="Y8403" s="4">
        <f t="shared" si="526"/>
        <v>7.7777777777777777</v>
      </c>
      <c r="Z8403" t="str">
        <f t="shared" si="527"/>
        <v>December</v>
      </c>
    </row>
    <row r="8404" spans="1:26" x14ac:dyDescent="0.3">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c r="V8404">
        <f t="shared" si="524"/>
        <v>4</v>
      </c>
      <c r="W8404">
        <f t="shared" si="525"/>
        <v>12</v>
      </c>
      <c r="X8404" t="str" cm="1">
        <f t="array" ref="X8404">_xlfn.IFS(W8404&lt;=3, "Q1", W8404&lt;=6, "Q2", W8404&lt;=9, "Q3", W8404&lt;=12, "Q4")</f>
        <v>Q4</v>
      </c>
      <c r="Y8404" s="4">
        <f t="shared" si="526"/>
        <v>49.000000000000007</v>
      </c>
      <c r="Z8404" t="str">
        <f t="shared" si="527"/>
        <v>December</v>
      </c>
    </row>
    <row r="8405" spans="1:26" x14ac:dyDescent="0.3">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c r="V8405">
        <f t="shared" si="524"/>
        <v>6</v>
      </c>
      <c r="W8405">
        <f t="shared" si="525"/>
        <v>2</v>
      </c>
      <c r="X8405" t="str" cm="1">
        <f t="array" ref="X8405">_xlfn.IFS(W8405&lt;=3, "Q1", W8405&lt;=6, "Q2", W8405&lt;=9, "Q3", W8405&lt;=12, "Q4")</f>
        <v>Q1</v>
      </c>
      <c r="Y8405" s="4">
        <f t="shared" si="526"/>
        <v>46</v>
      </c>
      <c r="Z8405" t="str">
        <f t="shared" si="527"/>
        <v>February</v>
      </c>
    </row>
    <row r="8406" spans="1:26" x14ac:dyDescent="0.3">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c r="V8406">
        <f t="shared" si="524"/>
        <v>4</v>
      </c>
      <c r="W8406">
        <f t="shared" si="525"/>
        <v>7</v>
      </c>
      <c r="X8406" t="str" cm="1">
        <f t="array" ref="X8406">_xlfn.IFS(W8406&lt;=3, "Q1", W8406&lt;=6, "Q2", W8406&lt;=9, "Q3", W8406&lt;=12, "Q4")</f>
        <v>Q3</v>
      </c>
      <c r="Y8406" s="4">
        <f t="shared" si="526"/>
        <v>6.9999999999999991</v>
      </c>
      <c r="Z8406" t="str">
        <f t="shared" si="527"/>
        <v>July</v>
      </c>
    </row>
    <row r="8407" spans="1:26" x14ac:dyDescent="0.3">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c r="V8407">
        <f t="shared" si="524"/>
        <v>4</v>
      </c>
      <c r="W8407">
        <f t="shared" si="525"/>
        <v>7</v>
      </c>
      <c r="X8407" t="str" cm="1">
        <f t="array" ref="X8407">_xlfn.IFS(W8407&lt;=3, "Q1", W8407&lt;=6, "Q2", W8407&lt;=9, "Q3", W8407&lt;=12, "Q4")</f>
        <v>Q3</v>
      </c>
      <c r="Y8407" s="4">
        <f t="shared" si="526"/>
        <v>41</v>
      </c>
      <c r="Z8407" t="str">
        <f t="shared" si="527"/>
        <v>July</v>
      </c>
    </row>
    <row r="8408" spans="1:26" x14ac:dyDescent="0.3">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c r="V8408">
        <f t="shared" si="524"/>
        <v>4</v>
      </c>
      <c r="W8408">
        <f t="shared" si="525"/>
        <v>7</v>
      </c>
      <c r="X8408" t="str" cm="1">
        <f t="array" ref="X8408">_xlfn.IFS(W8408&lt;=3, "Q1", W8408&lt;=6, "Q2", W8408&lt;=9, "Q3", W8408&lt;=12, "Q4")</f>
        <v>Q3</v>
      </c>
      <c r="Y8408" s="4">
        <f t="shared" si="526"/>
        <v>23</v>
      </c>
      <c r="Z8408" t="str">
        <f t="shared" si="527"/>
        <v>July</v>
      </c>
    </row>
    <row r="8409" spans="1:26" x14ac:dyDescent="0.3">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c r="V8409">
        <f t="shared" si="524"/>
        <v>4</v>
      </c>
      <c r="W8409">
        <f t="shared" si="525"/>
        <v>7</v>
      </c>
      <c r="X8409" t="str" cm="1">
        <f t="array" ref="X8409">_xlfn.IFS(W8409&lt;=3, "Q1", W8409&lt;=6, "Q2", W8409&lt;=9, "Q3", W8409&lt;=12, "Q4")</f>
        <v>Q3</v>
      </c>
      <c r="Y8409" s="4">
        <f t="shared" si="526"/>
        <v>30</v>
      </c>
      <c r="Z8409" t="str">
        <f t="shared" si="527"/>
        <v>July</v>
      </c>
    </row>
    <row r="8410" spans="1:26" x14ac:dyDescent="0.3">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c r="V8410">
        <f t="shared" si="524"/>
        <v>4</v>
      </c>
      <c r="W8410">
        <f t="shared" si="525"/>
        <v>7</v>
      </c>
      <c r="X8410" t="str" cm="1">
        <f t="array" ref="X8410">_xlfn.IFS(W8410&lt;=3, "Q1", W8410&lt;=6, "Q2", W8410&lt;=9, "Q3", W8410&lt;=12, "Q4")</f>
        <v>Q3</v>
      </c>
      <c r="Y8410" s="4">
        <f t="shared" si="526"/>
        <v>26</v>
      </c>
      <c r="Z8410" t="str">
        <f t="shared" si="527"/>
        <v>July</v>
      </c>
    </row>
    <row r="8411" spans="1:26" x14ac:dyDescent="0.3">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c r="V8411">
        <f t="shared" si="524"/>
        <v>6</v>
      </c>
      <c r="W8411">
        <f t="shared" si="525"/>
        <v>12</v>
      </c>
      <c r="X8411" t="str" cm="1">
        <f t="array" ref="X8411">_xlfn.IFS(W8411&lt;=3, "Q1", W8411&lt;=6, "Q2", W8411&lt;=9, "Q3", W8411&lt;=12, "Q4")</f>
        <v>Q4</v>
      </c>
      <c r="Y8411" s="4">
        <f t="shared" si="526"/>
        <v>35</v>
      </c>
      <c r="Z8411" t="str">
        <f t="shared" si="527"/>
        <v>December</v>
      </c>
    </row>
    <row r="8412" spans="1:26" x14ac:dyDescent="0.3">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c r="V8412">
        <f t="shared" si="524"/>
        <v>0</v>
      </c>
      <c r="W8412">
        <f t="shared" si="525"/>
        <v>11</v>
      </c>
      <c r="X8412" t="str" cm="1">
        <f t="array" ref="X8412">_xlfn.IFS(W8412&lt;=3, "Q1", W8412&lt;=6, "Q2", W8412&lt;=9, "Q3", W8412&lt;=12, "Q4")</f>
        <v>Q4</v>
      </c>
      <c r="Y8412" s="4">
        <f t="shared" si="526"/>
        <v>-31.666666666666664</v>
      </c>
      <c r="Z8412" t="str">
        <f t="shared" si="527"/>
        <v>November</v>
      </c>
    </row>
    <row r="8413" spans="1:26" x14ac:dyDescent="0.3">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c r="V8413">
        <f t="shared" si="524"/>
        <v>3</v>
      </c>
      <c r="W8413">
        <f t="shared" si="525"/>
        <v>5</v>
      </c>
      <c r="X8413" t="str" cm="1">
        <f t="array" ref="X8413">_xlfn.IFS(W8413&lt;=3, "Q1", W8413&lt;=6, "Q2", W8413&lt;=9, "Q3", W8413&lt;=12, "Q4")</f>
        <v>Q2</v>
      </c>
      <c r="Y8413" s="4">
        <f t="shared" si="526"/>
        <v>33</v>
      </c>
      <c r="Z8413" t="str">
        <f t="shared" si="527"/>
        <v>May</v>
      </c>
    </row>
    <row r="8414" spans="1:26" x14ac:dyDescent="0.3">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c r="V8414">
        <f t="shared" si="524"/>
        <v>4</v>
      </c>
      <c r="W8414">
        <f t="shared" si="525"/>
        <v>3</v>
      </c>
      <c r="X8414" t="str" cm="1">
        <f t="array" ref="X8414">_xlfn.IFS(W8414&lt;=3, "Q1", W8414&lt;=6, "Q2", W8414&lt;=9, "Q3", W8414&lt;=12, "Q4")</f>
        <v>Q1</v>
      </c>
      <c r="Y8414" s="4">
        <f t="shared" si="526"/>
        <v>-18.571428571428569</v>
      </c>
      <c r="Z8414" t="str">
        <f t="shared" si="527"/>
        <v>March</v>
      </c>
    </row>
    <row r="8415" spans="1:26" x14ac:dyDescent="0.3">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c r="V8415">
        <f t="shared" si="524"/>
        <v>4</v>
      </c>
      <c r="W8415">
        <f t="shared" si="525"/>
        <v>12</v>
      </c>
      <c r="X8415" t="str" cm="1">
        <f t="array" ref="X8415">_xlfn.IFS(W8415&lt;=3, "Q1", W8415&lt;=6, "Q2", W8415&lt;=9, "Q3", W8415&lt;=12, "Q4")</f>
        <v>Q4</v>
      </c>
      <c r="Y8415" s="4">
        <f t="shared" si="526"/>
        <v>34.999999999999993</v>
      </c>
      <c r="Z8415" t="str">
        <f t="shared" si="527"/>
        <v>December</v>
      </c>
    </row>
    <row r="8416" spans="1:26" x14ac:dyDescent="0.3">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c r="V8416">
        <f t="shared" si="524"/>
        <v>4</v>
      </c>
      <c r="W8416">
        <f t="shared" si="525"/>
        <v>12</v>
      </c>
      <c r="X8416" t="str" cm="1">
        <f t="array" ref="X8416">_xlfn.IFS(W8416&lt;=3, "Q1", W8416&lt;=6, "Q2", W8416&lt;=9, "Q3", W8416&lt;=12, "Q4")</f>
        <v>Q4</v>
      </c>
      <c r="Y8416" s="4">
        <f t="shared" si="526"/>
        <v>-3.75</v>
      </c>
      <c r="Z8416" t="str">
        <f t="shared" si="527"/>
        <v>December</v>
      </c>
    </row>
    <row r="8417" spans="1:26" x14ac:dyDescent="0.3">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c r="V8417">
        <f t="shared" si="524"/>
        <v>6</v>
      </c>
      <c r="W8417">
        <f t="shared" si="525"/>
        <v>4</v>
      </c>
      <c r="X8417" t="str" cm="1">
        <f t="array" ref="X8417">_xlfn.IFS(W8417&lt;=3, "Q1", W8417&lt;=6, "Q2", W8417&lt;=9, "Q3", W8417&lt;=12, "Q4")</f>
        <v>Q2</v>
      </c>
      <c r="Y8417" s="4">
        <f t="shared" si="526"/>
        <v>47</v>
      </c>
      <c r="Z8417" t="str">
        <f t="shared" si="527"/>
        <v>April</v>
      </c>
    </row>
    <row r="8418" spans="1:26" x14ac:dyDescent="0.3">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c r="V8418">
        <f t="shared" si="524"/>
        <v>2</v>
      </c>
      <c r="W8418">
        <f t="shared" si="525"/>
        <v>5</v>
      </c>
      <c r="X8418" t="str" cm="1">
        <f t="array" ref="X8418">_xlfn.IFS(W8418&lt;=3, "Q1", W8418&lt;=6, "Q2", W8418&lt;=9, "Q3", W8418&lt;=12, "Q4")</f>
        <v>Q2</v>
      </c>
      <c r="Y8418" s="4">
        <f t="shared" si="526"/>
        <v>31.250000000000007</v>
      </c>
      <c r="Z8418" t="str">
        <f t="shared" si="527"/>
        <v>May</v>
      </c>
    </row>
    <row r="8419" spans="1:26" x14ac:dyDescent="0.3">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c r="V8419">
        <f t="shared" si="524"/>
        <v>2</v>
      </c>
      <c r="W8419">
        <f t="shared" si="525"/>
        <v>5</v>
      </c>
      <c r="X8419" t="str" cm="1">
        <f t="array" ref="X8419">_xlfn.IFS(W8419&lt;=3, "Q1", W8419&lt;=6, "Q2", W8419&lt;=9, "Q3", W8419&lt;=12, "Q4")</f>
        <v>Q2</v>
      </c>
      <c r="Y8419" s="4">
        <f t="shared" si="526"/>
        <v>25</v>
      </c>
      <c r="Z8419" t="str">
        <f t="shared" si="527"/>
        <v>May</v>
      </c>
    </row>
    <row r="8420" spans="1:26" x14ac:dyDescent="0.3">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c r="V8420">
        <f t="shared" si="524"/>
        <v>2</v>
      </c>
      <c r="W8420">
        <f t="shared" si="525"/>
        <v>5</v>
      </c>
      <c r="X8420" t="str" cm="1">
        <f t="array" ref="X8420">_xlfn.IFS(W8420&lt;=3, "Q1", W8420&lt;=6, "Q2", W8420&lt;=9, "Q3", W8420&lt;=12, "Q4")</f>
        <v>Q2</v>
      </c>
      <c r="Y8420" s="4">
        <f t="shared" si="526"/>
        <v>21.999999999999996</v>
      </c>
      <c r="Z8420" t="str">
        <f t="shared" si="527"/>
        <v>May</v>
      </c>
    </row>
    <row r="8421" spans="1:26" x14ac:dyDescent="0.3">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c r="V8421">
        <f t="shared" si="524"/>
        <v>2</v>
      </c>
      <c r="W8421">
        <f t="shared" si="525"/>
        <v>5</v>
      </c>
      <c r="X8421" t="str" cm="1">
        <f t="array" ref="X8421">_xlfn.IFS(W8421&lt;=3, "Q1", W8421&lt;=6, "Q2", W8421&lt;=9, "Q3", W8421&lt;=12, "Q4")</f>
        <v>Q2</v>
      </c>
      <c r="Y8421" s="4">
        <f t="shared" si="526"/>
        <v>4</v>
      </c>
      <c r="Z8421" t="str">
        <f t="shared" si="527"/>
        <v>May</v>
      </c>
    </row>
    <row r="8422" spans="1:26" x14ac:dyDescent="0.3">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c r="V8422">
        <f t="shared" si="524"/>
        <v>2</v>
      </c>
      <c r="W8422">
        <f t="shared" si="525"/>
        <v>5</v>
      </c>
      <c r="X8422" t="str" cm="1">
        <f t="array" ref="X8422">_xlfn.IFS(W8422&lt;=3, "Q1", W8422&lt;=6, "Q2", W8422&lt;=9, "Q3", W8422&lt;=12, "Q4")</f>
        <v>Q2</v>
      </c>
      <c r="Y8422" s="4">
        <f t="shared" si="526"/>
        <v>44.000000000000007</v>
      </c>
      <c r="Z8422" t="str">
        <f t="shared" si="527"/>
        <v>May</v>
      </c>
    </row>
    <row r="8423" spans="1:26" x14ac:dyDescent="0.3">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c r="V8423">
        <f t="shared" si="524"/>
        <v>4</v>
      </c>
      <c r="W8423">
        <f t="shared" si="525"/>
        <v>10</v>
      </c>
      <c r="X8423" t="str" cm="1">
        <f t="array" ref="X8423">_xlfn.IFS(W8423&lt;=3, "Q1", W8423&lt;=6, "Q2", W8423&lt;=9, "Q3", W8423&lt;=12, "Q4")</f>
        <v>Q4</v>
      </c>
      <c r="Y8423" s="4">
        <f t="shared" si="526"/>
        <v>11</v>
      </c>
      <c r="Z8423" t="str">
        <f t="shared" si="527"/>
        <v>October</v>
      </c>
    </row>
    <row r="8424" spans="1:26" x14ac:dyDescent="0.3">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c r="V8424">
        <f t="shared" si="524"/>
        <v>4</v>
      </c>
      <c r="W8424">
        <f t="shared" si="525"/>
        <v>10</v>
      </c>
      <c r="X8424" t="str" cm="1">
        <f t="array" ref="X8424">_xlfn.IFS(W8424&lt;=3, "Q1", W8424&lt;=6, "Q2", W8424&lt;=9, "Q3", W8424&lt;=12, "Q4")</f>
        <v>Q4</v>
      </c>
      <c r="Y8424" s="4">
        <f t="shared" si="526"/>
        <v>49.000000000000007</v>
      </c>
      <c r="Z8424" t="str">
        <f t="shared" si="527"/>
        <v>October</v>
      </c>
    </row>
    <row r="8425" spans="1:26" x14ac:dyDescent="0.3">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c r="V8425">
        <f t="shared" si="524"/>
        <v>4</v>
      </c>
      <c r="W8425">
        <f t="shared" si="525"/>
        <v>10</v>
      </c>
      <c r="X8425" t="str" cm="1">
        <f t="array" ref="X8425">_xlfn.IFS(W8425&lt;=3, "Q1", W8425&lt;=6, "Q2", W8425&lt;=9, "Q3", W8425&lt;=12, "Q4")</f>
        <v>Q4</v>
      </c>
      <c r="Y8425" s="4">
        <f t="shared" si="526"/>
        <v>43.000000000000007</v>
      </c>
      <c r="Z8425" t="str">
        <f t="shared" si="527"/>
        <v>October</v>
      </c>
    </row>
    <row r="8426" spans="1:26" x14ac:dyDescent="0.3">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c r="V8426">
        <f t="shared" si="524"/>
        <v>4</v>
      </c>
      <c r="W8426">
        <f t="shared" si="525"/>
        <v>10</v>
      </c>
      <c r="X8426" t="str" cm="1">
        <f t="array" ref="X8426">_xlfn.IFS(W8426&lt;=3, "Q1", W8426&lt;=6, "Q2", W8426&lt;=9, "Q3", W8426&lt;=12, "Q4")</f>
        <v>Q4</v>
      </c>
      <c r="Y8426" s="4">
        <f t="shared" si="526"/>
        <v>6.0000000000000009</v>
      </c>
      <c r="Z8426" t="str">
        <f t="shared" si="527"/>
        <v>October</v>
      </c>
    </row>
    <row r="8427" spans="1:26" x14ac:dyDescent="0.3">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c r="V8427">
        <f t="shared" si="524"/>
        <v>2</v>
      </c>
      <c r="W8427">
        <f t="shared" si="525"/>
        <v>8</v>
      </c>
      <c r="X8427" t="str" cm="1">
        <f t="array" ref="X8427">_xlfn.IFS(W8427&lt;=3, "Q1", W8427&lt;=6, "Q2", W8427&lt;=9, "Q3", W8427&lt;=12, "Q4")</f>
        <v>Q3</v>
      </c>
      <c r="Y8427" s="4">
        <f t="shared" si="526"/>
        <v>-66.666666666666671</v>
      </c>
      <c r="Z8427" t="str">
        <f t="shared" si="527"/>
        <v>August</v>
      </c>
    </row>
    <row r="8428" spans="1:26" x14ac:dyDescent="0.3">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c r="V8428">
        <f t="shared" si="524"/>
        <v>5</v>
      </c>
      <c r="W8428">
        <f t="shared" si="525"/>
        <v>10</v>
      </c>
      <c r="X8428" t="str" cm="1">
        <f t="array" ref="X8428">_xlfn.IFS(W8428&lt;=3, "Q1", W8428&lt;=6, "Q2", W8428&lt;=9, "Q3", W8428&lt;=12, "Q4")</f>
        <v>Q4</v>
      </c>
      <c r="Y8428" s="4">
        <f t="shared" si="526"/>
        <v>8.75</v>
      </c>
      <c r="Z8428" t="str">
        <f t="shared" si="527"/>
        <v>October</v>
      </c>
    </row>
    <row r="8429" spans="1:26" x14ac:dyDescent="0.3">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c r="V8429">
        <f t="shared" si="524"/>
        <v>2</v>
      </c>
      <c r="W8429">
        <f t="shared" si="525"/>
        <v>11</v>
      </c>
      <c r="X8429" t="str" cm="1">
        <f t="array" ref="X8429">_xlfn.IFS(W8429&lt;=3, "Q1", W8429&lt;=6, "Q2", W8429&lt;=9, "Q3", W8429&lt;=12, "Q4")</f>
        <v>Q4</v>
      </c>
      <c r="Y8429" s="4">
        <f t="shared" si="526"/>
        <v>3.9999999999999996</v>
      </c>
      <c r="Z8429" t="str">
        <f t="shared" si="527"/>
        <v>November</v>
      </c>
    </row>
    <row r="8430" spans="1:26" x14ac:dyDescent="0.3">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c r="V8430">
        <f t="shared" si="524"/>
        <v>4</v>
      </c>
      <c r="W8430">
        <f t="shared" si="525"/>
        <v>11</v>
      </c>
      <c r="X8430" t="str" cm="1">
        <f t="array" ref="X8430">_xlfn.IFS(W8430&lt;=3, "Q1", W8430&lt;=6, "Q2", W8430&lt;=9, "Q3", W8430&lt;=12, "Q4")</f>
        <v>Q4</v>
      </c>
      <c r="Y8430" s="4">
        <f t="shared" si="526"/>
        <v>-17.5</v>
      </c>
      <c r="Z8430" t="str">
        <f t="shared" si="527"/>
        <v>November</v>
      </c>
    </row>
    <row r="8431" spans="1:26" x14ac:dyDescent="0.3">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c r="V8431">
        <f t="shared" si="524"/>
        <v>2</v>
      </c>
      <c r="W8431">
        <f t="shared" si="525"/>
        <v>12</v>
      </c>
      <c r="X8431" t="str" cm="1">
        <f t="array" ref="X8431">_xlfn.IFS(W8431&lt;=3, "Q1", W8431&lt;=6, "Q2", W8431&lt;=9, "Q3", W8431&lt;=12, "Q4")</f>
        <v>Q4</v>
      </c>
      <c r="Y8431" s="4">
        <f t="shared" si="526"/>
        <v>-10</v>
      </c>
      <c r="Z8431" t="str">
        <f t="shared" si="527"/>
        <v>December</v>
      </c>
    </row>
    <row r="8432" spans="1:26" x14ac:dyDescent="0.3">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c r="V8432">
        <f t="shared" si="524"/>
        <v>6</v>
      </c>
      <c r="W8432">
        <f t="shared" si="525"/>
        <v>3</v>
      </c>
      <c r="X8432" t="str" cm="1">
        <f t="array" ref="X8432">_xlfn.IFS(W8432&lt;=3, "Q1", W8432&lt;=6, "Q2", W8432&lt;=9, "Q3", W8432&lt;=12, "Q4")</f>
        <v>Q1</v>
      </c>
      <c r="Y8432" s="4">
        <f t="shared" si="526"/>
        <v>5</v>
      </c>
      <c r="Z8432" t="str">
        <f t="shared" si="527"/>
        <v>March</v>
      </c>
    </row>
    <row r="8433" spans="1:26" x14ac:dyDescent="0.3">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c r="V8433">
        <f t="shared" si="524"/>
        <v>5</v>
      </c>
      <c r="W8433">
        <f t="shared" si="525"/>
        <v>11</v>
      </c>
      <c r="X8433" t="str" cm="1">
        <f t="array" ref="X8433">_xlfn.IFS(W8433&lt;=3, "Q1", W8433&lt;=6, "Q2", W8433&lt;=9, "Q3", W8433&lt;=12, "Q4")</f>
        <v>Q4</v>
      </c>
      <c r="Y8433" s="4">
        <f t="shared" si="526"/>
        <v>41</v>
      </c>
      <c r="Z8433" t="str">
        <f t="shared" si="527"/>
        <v>November</v>
      </c>
    </row>
    <row r="8434" spans="1:26" x14ac:dyDescent="0.3">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c r="V8434">
        <f t="shared" si="524"/>
        <v>4</v>
      </c>
      <c r="W8434">
        <f t="shared" si="525"/>
        <v>9</v>
      </c>
      <c r="X8434" t="str" cm="1">
        <f t="array" ref="X8434">_xlfn.IFS(W8434&lt;=3, "Q1", W8434&lt;=6, "Q2", W8434&lt;=9, "Q3", W8434&lt;=12, "Q4")</f>
        <v>Q3</v>
      </c>
      <c r="Y8434" s="4">
        <f t="shared" si="526"/>
        <v>-22.5</v>
      </c>
      <c r="Z8434" t="str">
        <f t="shared" si="527"/>
        <v>September</v>
      </c>
    </row>
    <row r="8435" spans="1:26" x14ac:dyDescent="0.3">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c r="V8435">
        <f t="shared" si="524"/>
        <v>4</v>
      </c>
      <c r="W8435">
        <f t="shared" si="525"/>
        <v>9</v>
      </c>
      <c r="X8435" t="str" cm="1">
        <f t="array" ref="X8435">_xlfn.IFS(W8435&lt;=3, "Q1", W8435&lt;=6, "Q2", W8435&lt;=9, "Q3", W8435&lt;=12, "Q4")</f>
        <v>Q3</v>
      </c>
      <c r="Y8435" s="4">
        <f t="shared" si="526"/>
        <v>31.25</v>
      </c>
      <c r="Z8435" t="str">
        <f t="shared" si="527"/>
        <v>September</v>
      </c>
    </row>
    <row r="8436" spans="1:26" x14ac:dyDescent="0.3">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c r="V8436">
        <f t="shared" si="524"/>
        <v>4</v>
      </c>
      <c r="W8436">
        <f t="shared" si="525"/>
        <v>9</v>
      </c>
      <c r="X8436" t="str" cm="1">
        <f t="array" ref="X8436">_xlfn.IFS(W8436&lt;=3, "Q1", W8436&lt;=6, "Q2", W8436&lt;=9, "Q3", W8436&lt;=12, "Q4")</f>
        <v>Q3</v>
      </c>
      <c r="Y8436" s="4">
        <f t="shared" si="526"/>
        <v>-67.5</v>
      </c>
      <c r="Z8436" t="str">
        <f t="shared" si="527"/>
        <v>September</v>
      </c>
    </row>
    <row r="8437" spans="1:26" x14ac:dyDescent="0.3">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c r="V8437">
        <f t="shared" si="524"/>
        <v>4</v>
      </c>
      <c r="W8437">
        <f t="shared" si="525"/>
        <v>9</v>
      </c>
      <c r="X8437" t="str" cm="1">
        <f t="array" ref="X8437">_xlfn.IFS(W8437&lt;=3, "Q1", W8437&lt;=6, "Q2", W8437&lt;=9, "Q3", W8437&lt;=12, "Q4")</f>
        <v>Q3</v>
      </c>
      <c r="Y8437" s="4">
        <f t="shared" si="526"/>
        <v>-160</v>
      </c>
      <c r="Z8437" t="str">
        <f t="shared" si="527"/>
        <v>September</v>
      </c>
    </row>
    <row r="8438" spans="1:26" x14ac:dyDescent="0.3">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c r="V8438">
        <f t="shared" si="524"/>
        <v>6</v>
      </c>
      <c r="W8438">
        <f t="shared" si="525"/>
        <v>9</v>
      </c>
      <c r="X8438" t="str" cm="1">
        <f t="array" ref="X8438">_xlfn.IFS(W8438&lt;=3, "Q1", W8438&lt;=6, "Q2", W8438&lt;=9, "Q3", W8438&lt;=12, "Q4")</f>
        <v>Q3</v>
      </c>
      <c r="Y8438" s="4">
        <f t="shared" si="526"/>
        <v>36.25</v>
      </c>
      <c r="Z8438" t="str">
        <f t="shared" si="527"/>
        <v>September</v>
      </c>
    </row>
    <row r="8439" spans="1:26" x14ac:dyDescent="0.3">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c r="V8439">
        <f t="shared" si="524"/>
        <v>6</v>
      </c>
      <c r="W8439">
        <f t="shared" si="525"/>
        <v>12</v>
      </c>
      <c r="X8439" t="str" cm="1">
        <f t="array" ref="X8439">_xlfn.IFS(W8439&lt;=3, "Q1", W8439&lt;=6, "Q2", W8439&lt;=9, "Q3", W8439&lt;=12, "Q4")</f>
        <v>Q4</v>
      </c>
      <c r="Y8439" s="4">
        <f t="shared" si="526"/>
        <v>17.5</v>
      </c>
      <c r="Z8439" t="str">
        <f t="shared" si="527"/>
        <v>December</v>
      </c>
    </row>
    <row r="8440" spans="1:26" x14ac:dyDescent="0.3">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c r="V8440">
        <f t="shared" si="524"/>
        <v>4</v>
      </c>
      <c r="W8440">
        <f t="shared" si="525"/>
        <v>5</v>
      </c>
      <c r="X8440" t="str" cm="1">
        <f t="array" ref="X8440">_xlfn.IFS(W8440&lt;=3, "Q1", W8440&lt;=6, "Q2", W8440&lt;=9, "Q3", W8440&lt;=12, "Q4")</f>
        <v>Q2</v>
      </c>
      <c r="Y8440" s="4">
        <f t="shared" si="526"/>
        <v>37.5</v>
      </c>
      <c r="Z8440" t="str">
        <f t="shared" si="527"/>
        <v>May</v>
      </c>
    </row>
    <row r="8441" spans="1:26" x14ac:dyDescent="0.3">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c r="V8441">
        <f t="shared" si="524"/>
        <v>3</v>
      </c>
      <c r="W8441">
        <f t="shared" si="525"/>
        <v>3</v>
      </c>
      <c r="X8441" t="str" cm="1">
        <f t="array" ref="X8441">_xlfn.IFS(W8441&lt;=3, "Q1", W8441&lt;=6, "Q2", W8441&lt;=9, "Q3", W8441&lt;=12, "Q4")</f>
        <v>Q1</v>
      </c>
      <c r="Y8441" s="4">
        <f t="shared" si="526"/>
        <v>10</v>
      </c>
      <c r="Z8441" t="str">
        <f t="shared" si="527"/>
        <v>March</v>
      </c>
    </row>
    <row r="8442" spans="1:26" x14ac:dyDescent="0.3">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c r="V8442">
        <f t="shared" si="524"/>
        <v>4</v>
      </c>
      <c r="W8442">
        <f t="shared" si="525"/>
        <v>12</v>
      </c>
      <c r="X8442" t="str" cm="1">
        <f t="array" ref="X8442">_xlfn.IFS(W8442&lt;=3, "Q1", W8442&lt;=6, "Q2", W8442&lt;=9, "Q3", W8442&lt;=12, "Q4")</f>
        <v>Q4</v>
      </c>
      <c r="Y8442" s="4">
        <f t="shared" si="526"/>
        <v>32.5</v>
      </c>
      <c r="Z8442" t="str">
        <f t="shared" si="527"/>
        <v>December</v>
      </c>
    </row>
    <row r="8443" spans="1:26" x14ac:dyDescent="0.3">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c r="V8443">
        <f t="shared" si="524"/>
        <v>4</v>
      </c>
      <c r="W8443">
        <f t="shared" si="525"/>
        <v>5</v>
      </c>
      <c r="X8443" t="str" cm="1">
        <f t="array" ref="X8443">_xlfn.IFS(W8443&lt;=3, "Q1", W8443&lt;=6, "Q2", W8443&lt;=9, "Q3", W8443&lt;=12, "Q4")</f>
        <v>Q2</v>
      </c>
      <c r="Y8443" s="4">
        <f t="shared" si="526"/>
        <v>32.5</v>
      </c>
      <c r="Z8443" t="str">
        <f t="shared" si="527"/>
        <v>May</v>
      </c>
    </row>
    <row r="8444" spans="1:26" x14ac:dyDescent="0.3">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c r="V8444">
        <f t="shared" si="524"/>
        <v>4</v>
      </c>
      <c r="W8444">
        <f t="shared" si="525"/>
        <v>3</v>
      </c>
      <c r="X8444" t="str" cm="1">
        <f t="array" ref="X8444">_xlfn.IFS(W8444&lt;=3, "Q1", W8444&lt;=6, "Q2", W8444&lt;=9, "Q3", W8444&lt;=12, "Q4")</f>
        <v>Q1</v>
      </c>
      <c r="Y8444" s="4">
        <f t="shared" si="526"/>
        <v>-16.666666666666664</v>
      </c>
      <c r="Z8444" t="str">
        <f t="shared" si="527"/>
        <v>March</v>
      </c>
    </row>
    <row r="8445" spans="1:26" x14ac:dyDescent="0.3">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c r="V8445">
        <f t="shared" si="524"/>
        <v>4</v>
      </c>
      <c r="W8445">
        <f t="shared" si="525"/>
        <v>3</v>
      </c>
      <c r="X8445" t="str" cm="1">
        <f t="array" ref="X8445">_xlfn.IFS(W8445&lt;=3, "Q1", W8445&lt;=6, "Q2", W8445&lt;=9, "Q3", W8445&lt;=12, "Q4")</f>
        <v>Q1</v>
      </c>
      <c r="Y8445" s="4">
        <f t="shared" si="526"/>
        <v>-73.333333333333329</v>
      </c>
      <c r="Z8445" t="str">
        <f t="shared" si="527"/>
        <v>March</v>
      </c>
    </row>
    <row r="8446" spans="1:26" x14ac:dyDescent="0.3">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c r="V8446">
        <f t="shared" si="524"/>
        <v>4</v>
      </c>
      <c r="W8446">
        <f t="shared" si="525"/>
        <v>3</v>
      </c>
      <c r="X8446" t="str" cm="1">
        <f t="array" ref="X8446">_xlfn.IFS(W8446&lt;=3, "Q1", W8446&lt;=6, "Q2", W8446&lt;=9, "Q3", W8446&lt;=12, "Q4")</f>
        <v>Q1</v>
      </c>
      <c r="Y8446" s="4">
        <f t="shared" si="526"/>
        <v>-18.333333333333336</v>
      </c>
      <c r="Z8446" t="str">
        <f t="shared" si="527"/>
        <v>March</v>
      </c>
    </row>
    <row r="8447" spans="1:26" x14ac:dyDescent="0.3">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c r="V8447">
        <f t="shared" si="524"/>
        <v>1</v>
      </c>
      <c r="W8447">
        <f t="shared" si="525"/>
        <v>10</v>
      </c>
      <c r="X8447" t="str" cm="1">
        <f t="array" ref="X8447">_xlfn.IFS(W8447&lt;=3, "Q1", W8447&lt;=6, "Q2", W8447&lt;=9, "Q3", W8447&lt;=12, "Q4")</f>
        <v>Q4</v>
      </c>
      <c r="Y8447" s="4">
        <f t="shared" si="526"/>
        <v>-5.7142857142857144</v>
      </c>
      <c r="Z8447" t="str">
        <f t="shared" si="527"/>
        <v>October</v>
      </c>
    </row>
    <row r="8448" spans="1:26" x14ac:dyDescent="0.3">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c r="V8448">
        <f t="shared" si="524"/>
        <v>1</v>
      </c>
      <c r="W8448">
        <f t="shared" si="525"/>
        <v>10</v>
      </c>
      <c r="X8448" t="str" cm="1">
        <f t="array" ref="X8448">_xlfn.IFS(W8448&lt;=3, "Q1", W8448&lt;=6, "Q2", W8448&lt;=9, "Q3", W8448&lt;=12, "Q4")</f>
        <v>Q4</v>
      </c>
      <c r="Y8448" s="4">
        <f t="shared" si="526"/>
        <v>42</v>
      </c>
      <c r="Z8448" t="str">
        <f t="shared" si="527"/>
        <v>October</v>
      </c>
    </row>
    <row r="8449" spans="1:26" x14ac:dyDescent="0.3">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c r="V8449">
        <f t="shared" si="524"/>
        <v>1</v>
      </c>
      <c r="W8449">
        <f t="shared" si="525"/>
        <v>10</v>
      </c>
      <c r="X8449" t="str" cm="1">
        <f t="array" ref="X8449">_xlfn.IFS(W8449&lt;=3, "Q1", W8449&lt;=6, "Q2", W8449&lt;=9, "Q3", W8449&lt;=12, "Q4")</f>
        <v>Q4</v>
      </c>
      <c r="Y8449" s="4">
        <f t="shared" si="526"/>
        <v>24</v>
      </c>
      <c r="Z8449" t="str">
        <f t="shared" si="527"/>
        <v>October</v>
      </c>
    </row>
    <row r="8450" spans="1:26" x14ac:dyDescent="0.3">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c r="V8450">
        <f t="shared" si="524"/>
        <v>1</v>
      </c>
      <c r="W8450">
        <f t="shared" si="525"/>
        <v>10</v>
      </c>
      <c r="X8450" t="str" cm="1">
        <f t="array" ref="X8450">_xlfn.IFS(W8450&lt;=3, "Q1", W8450&lt;=6, "Q2", W8450&lt;=9, "Q3", W8450&lt;=12, "Q4")</f>
        <v>Q4</v>
      </c>
      <c r="Y8450" s="4">
        <f t="shared" si="526"/>
        <v>-20</v>
      </c>
      <c r="Z8450" t="str">
        <f t="shared" si="527"/>
        <v>October</v>
      </c>
    </row>
    <row r="8451" spans="1:26" x14ac:dyDescent="0.3">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c r="V8451">
        <f t="shared" ref="V8451:V8514" si="528">D8451-C8451</f>
        <v>1</v>
      </c>
      <c r="W8451">
        <f t="shared" ref="W8451:W8514" si="529">MONTH(C8451)</f>
        <v>10</v>
      </c>
      <c r="X8451" t="str" cm="1">
        <f t="array" ref="X8451">_xlfn.IFS(W8451&lt;=3, "Q1", W8451&lt;=6, "Q2", W8451&lt;=9, "Q3", W8451&lt;=12, "Q4")</f>
        <v>Q4</v>
      </c>
      <c r="Y8451" s="4">
        <f t="shared" ref="Y8451:Y8514" si="530">(U8451/R8451)*100</f>
        <v>49</v>
      </c>
      <c r="Z8451" t="str">
        <f t="shared" ref="Z8451:Z8514" si="531">TEXT(C8451, "mmmm")</f>
        <v>October</v>
      </c>
    </row>
    <row r="8452" spans="1:26" x14ac:dyDescent="0.3">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c r="V8452">
        <f t="shared" si="528"/>
        <v>1</v>
      </c>
      <c r="W8452">
        <f t="shared" si="529"/>
        <v>10</v>
      </c>
      <c r="X8452" t="str" cm="1">
        <f t="array" ref="X8452">_xlfn.IFS(W8452&lt;=3, "Q1", W8452&lt;=6, "Q2", W8452&lt;=9, "Q3", W8452&lt;=12, "Q4")</f>
        <v>Q4</v>
      </c>
      <c r="Y8452" s="4">
        <f t="shared" si="530"/>
        <v>30</v>
      </c>
      <c r="Z8452" t="str">
        <f t="shared" si="531"/>
        <v>October</v>
      </c>
    </row>
    <row r="8453" spans="1:26" x14ac:dyDescent="0.3">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c r="V8453">
        <f t="shared" si="528"/>
        <v>2</v>
      </c>
      <c r="W8453">
        <f t="shared" si="529"/>
        <v>4</v>
      </c>
      <c r="X8453" t="str" cm="1">
        <f t="array" ref="X8453">_xlfn.IFS(W8453&lt;=3, "Q1", W8453&lt;=6, "Q2", W8453&lt;=9, "Q3", W8453&lt;=12, "Q4")</f>
        <v>Q2</v>
      </c>
      <c r="Y8453" s="4">
        <f t="shared" si="530"/>
        <v>7.5</v>
      </c>
      <c r="Z8453" t="str">
        <f t="shared" si="531"/>
        <v>April</v>
      </c>
    </row>
    <row r="8454" spans="1:26" x14ac:dyDescent="0.3">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c r="V8454">
        <f t="shared" si="528"/>
        <v>5</v>
      </c>
      <c r="W8454">
        <f t="shared" si="529"/>
        <v>4</v>
      </c>
      <c r="X8454" t="str" cm="1">
        <f t="array" ref="X8454">_xlfn.IFS(W8454&lt;=3, "Q1", W8454&lt;=6, "Q2", W8454&lt;=9, "Q3", W8454&lt;=12, "Q4")</f>
        <v>Q2</v>
      </c>
      <c r="Y8454" s="4">
        <f t="shared" si="530"/>
        <v>-27.142857142857142</v>
      </c>
      <c r="Z8454" t="str">
        <f t="shared" si="531"/>
        <v>April</v>
      </c>
    </row>
    <row r="8455" spans="1:26" x14ac:dyDescent="0.3">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c r="V8455">
        <f t="shared" si="528"/>
        <v>5</v>
      </c>
      <c r="W8455">
        <f t="shared" si="529"/>
        <v>4</v>
      </c>
      <c r="X8455" t="str" cm="1">
        <f t="array" ref="X8455">_xlfn.IFS(W8455&lt;=3, "Q1", W8455&lt;=6, "Q2", W8455&lt;=9, "Q3", W8455&lt;=12, "Q4")</f>
        <v>Q2</v>
      </c>
      <c r="Y8455" s="4">
        <f t="shared" si="530"/>
        <v>5</v>
      </c>
      <c r="Z8455" t="str">
        <f t="shared" si="531"/>
        <v>April</v>
      </c>
    </row>
    <row r="8456" spans="1:26" x14ac:dyDescent="0.3">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c r="V8456">
        <f t="shared" si="528"/>
        <v>5</v>
      </c>
      <c r="W8456">
        <f t="shared" si="529"/>
        <v>4</v>
      </c>
      <c r="X8456" t="str" cm="1">
        <f t="array" ref="X8456">_xlfn.IFS(W8456&lt;=3, "Q1", W8456&lt;=6, "Q2", W8456&lt;=9, "Q3", W8456&lt;=12, "Q4")</f>
        <v>Q2</v>
      </c>
      <c r="Y8456" s="4">
        <f t="shared" si="530"/>
        <v>-52.5</v>
      </c>
      <c r="Z8456" t="str">
        <f t="shared" si="531"/>
        <v>April</v>
      </c>
    </row>
    <row r="8457" spans="1:26" x14ac:dyDescent="0.3">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c r="V8457">
        <f t="shared" si="528"/>
        <v>7</v>
      </c>
      <c r="W8457">
        <f t="shared" si="529"/>
        <v>5</v>
      </c>
      <c r="X8457" t="str" cm="1">
        <f t="array" ref="X8457">_xlfn.IFS(W8457&lt;=3, "Q1", W8457&lt;=6, "Q2", W8457&lt;=9, "Q3", W8457&lt;=12, "Q4")</f>
        <v>Q2</v>
      </c>
      <c r="Y8457" s="4">
        <f t="shared" si="530"/>
        <v>10</v>
      </c>
      <c r="Z8457" t="str">
        <f t="shared" si="531"/>
        <v>May</v>
      </c>
    </row>
    <row r="8458" spans="1:26" x14ac:dyDescent="0.3">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c r="V8458">
        <f t="shared" si="528"/>
        <v>5</v>
      </c>
      <c r="W8458">
        <f t="shared" si="529"/>
        <v>5</v>
      </c>
      <c r="X8458" t="str" cm="1">
        <f t="array" ref="X8458">_xlfn.IFS(W8458&lt;=3, "Q1", W8458&lt;=6, "Q2", W8458&lt;=9, "Q3", W8458&lt;=12, "Q4")</f>
        <v>Q2</v>
      </c>
      <c r="Y8458" s="4">
        <f t="shared" si="530"/>
        <v>-27.142857142857146</v>
      </c>
      <c r="Z8458" t="str">
        <f t="shared" si="531"/>
        <v>May</v>
      </c>
    </row>
    <row r="8459" spans="1:26" x14ac:dyDescent="0.3">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c r="V8459">
        <f t="shared" si="528"/>
        <v>5</v>
      </c>
      <c r="W8459">
        <f t="shared" si="529"/>
        <v>5</v>
      </c>
      <c r="X8459" t="str" cm="1">
        <f t="array" ref="X8459">_xlfn.IFS(W8459&lt;=3, "Q1", W8459&lt;=6, "Q2", W8459&lt;=9, "Q3", W8459&lt;=12, "Q4")</f>
        <v>Q2</v>
      </c>
      <c r="Y8459" s="4">
        <f t="shared" si="530"/>
        <v>-175</v>
      </c>
      <c r="Z8459" t="str">
        <f t="shared" si="531"/>
        <v>May</v>
      </c>
    </row>
    <row r="8460" spans="1:26" x14ac:dyDescent="0.3">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c r="V8460">
        <f t="shared" si="528"/>
        <v>4</v>
      </c>
      <c r="W8460">
        <f t="shared" si="529"/>
        <v>8</v>
      </c>
      <c r="X8460" t="str" cm="1">
        <f t="array" ref="X8460">_xlfn.IFS(W8460&lt;=3, "Q1", W8460&lt;=6, "Q2", W8460&lt;=9, "Q3", W8460&lt;=12, "Q4")</f>
        <v>Q3</v>
      </c>
      <c r="Y8460" s="4">
        <f t="shared" si="530"/>
        <v>-155</v>
      </c>
      <c r="Z8460" t="str">
        <f t="shared" si="531"/>
        <v>August</v>
      </c>
    </row>
    <row r="8461" spans="1:26" x14ac:dyDescent="0.3">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c r="V8461">
        <f t="shared" si="528"/>
        <v>4</v>
      </c>
      <c r="W8461">
        <f t="shared" si="529"/>
        <v>8</v>
      </c>
      <c r="X8461" t="str" cm="1">
        <f t="array" ref="X8461">_xlfn.IFS(W8461&lt;=3, "Q1", W8461&lt;=6, "Q2", W8461&lt;=9, "Q3", W8461&lt;=12, "Q4")</f>
        <v>Q3</v>
      </c>
      <c r="Y8461" s="4">
        <f t="shared" si="530"/>
        <v>-160</v>
      </c>
      <c r="Z8461" t="str">
        <f t="shared" si="531"/>
        <v>August</v>
      </c>
    </row>
    <row r="8462" spans="1:26" x14ac:dyDescent="0.3">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c r="V8462">
        <f t="shared" si="528"/>
        <v>5</v>
      </c>
      <c r="W8462">
        <f t="shared" si="529"/>
        <v>8</v>
      </c>
      <c r="X8462" t="str" cm="1">
        <f t="array" ref="X8462">_xlfn.IFS(W8462&lt;=3, "Q1", W8462&lt;=6, "Q2", W8462&lt;=9, "Q3", W8462&lt;=12, "Q4")</f>
        <v>Q3</v>
      </c>
      <c r="Y8462" s="4">
        <f t="shared" si="530"/>
        <v>47</v>
      </c>
      <c r="Z8462" t="str">
        <f t="shared" si="531"/>
        <v>August</v>
      </c>
    </row>
    <row r="8463" spans="1:26" x14ac:dyDescent="0.3">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c r="V8463">
        <f t="shared" si="528"/>
        <v>5</v>
      </c>
      <c r="W8463">
        <f t="shared" si="529"/>
        <v>8</v>
      </c>
      <c r="X8463" t="str" cm="1">
        <f t="array" ref="X8463">_xlfn.IFS(W8463&lt;=3, "Q1", W8463&lt;=6, "Q2", W8463&lt;=9, "Q3", W8463&lt;=12, "Q4")</f>
        <v>Q3</v>
      </c>
      <c r="Y8463" s="4">
        <f t="shared" si="530"/>
        <v>10</v>
      </c>
      <c r="Z8463" t="str">
        <f t="shared" si="531"/>
        <v>August</v>
      </c>
    </row>
    <row r="8464" spans="1:26" x14ac:dyDescent="0.3">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c r="V8464">
        <f t="shared" si="528"/>
        <v>4</v>
      </c>
      <c r="W8464">
        <f t="shared" si="529"/>
        <v>9</v>
      </c>
      <c r="X8464" t="str" cm="1">
        <f t="array" ref="X8464">_xlfn.IFS(W8464&lt;=3, "Q1", W8464&lt;=6, "Q2", W8464&lt;=9, "Q3", W8464&lt;=12, "Q4")</f>
        <v>Q3</v>
      </c>
      <c r="Y8464" s="4">
        <f t="shared" si="530"/>
        <v>48.000000000000007</v>
      </c>
      <c r="Z8464" t="str">
        <f t="shared" si="531"/>
        <v>September</v>
      </c>
    </row>
    <row r="8465" spans="1:26" x14ac:dyDescent="0.3">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c r="V8465">
        <f t="shared" si="528"/>
        <v>4</v>
      </c>
      <c r="W8465">
        <f t="shared" si="529"/>
        <v>3</v>
      </c>
      <c r="X8465" t="str" cm="1">
        <f t="array" ref="X8465">_xlfn.IFS(W8465&lt;=3, "Q1", W8465&lt;=6, "Q2", W8465&lt;=9, "Q3", W8465&lt;=12, "Q4")</f>
        <v>Q1</v>
      </c>
      <c r="Y8465" s="4">
        <f t="shared" si="530"/>
        <v>7.5000000000000009</v>
      </c>
      <c r="Z8465" t="str">
        <f t="shared" si="531"/>
        <v>March</v>
      </c>
    </row>
    <row r="8466" spans="1:26" x14ac:dyDescent="0.3">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c r="V8466">
        <f t="shared" si="528"/>
        <v>5</v>
      </c>
      <c r="W8466">
        <f t="shared" si="529"/>
        <v>5</v>
      </c>
      <c r="X8466" t="str" cm="1">
        <f t="array" ref="X8466">_xlfn.IFS(W8466&lt;=3, "Q1", W8466&lt;=6, "Q2", W8466&lt;=9, "Q3", W8466&lt;=12, "Q4")</f>
        <v>Q2</v>
      </c>
      <c r="Y8466" s="4">
        <f t="shared" si="530"/>
        <v>-6.25</v>
      </c>
      <c r="Z8466" t="str">
        <f t="shared" si="531"/>
        <v>May</v>
      </c>
    </row>
    <row r="8467" spans="1:26" x14ac:dyDescent="0.3">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c r="V8467">
        <f t="shared" si="528"/>
        <v>5</v>
      </c>
      <c r="W8467">
        <f t="shared" si="529"/>
        <v>4</v>
      </c>
      <c r="X8467" t="str" cm="1">
        <f t="array" ref="X8467">_xlfn.IFS(W8467&lt;=3, "Q1", W8467&lt;=6, "Q2", W8467&lt;=9, "Q3", W8467&lt;=12, "Q4")</f>
        <v>Q2</v>
      </c>
      <c r="Y8467" s="4">
        <f t="shared" si="530"/>
        <v>17</v>
      </c>
      <c r="Z8467" t="str">
        <f t="shared" si="531"/>
        <v>April</v>
      </c>
    </row>
    <row r="8468" spans="1:26" x14ac:dyDescent="0.3">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c r="V8468">
        <f t="shared" si="528"/>
        <v>5</v>
      </c>
      <c r="W8468">
        <f t="shared" si="529"/>
        <v>4</v>
      </c>
      <c r="X8468" t="str" cm="1">
        <f t="array" ref="X8468">_xlfn.IFS(W8468&lt;=3, "Q1", W8468&lt;=6, "Q2", W8468&lt;=9, "Q3", W8468&lt;=12, "Q4")</f>
        <v>Q2</v>
      </c>
      <c r="Y8468" s="4">
        <f t="shared" si="530"/>
        <v>39</v>
      </c>
      <c r="Z8468" t="str">
        <f t="shared" si="531"/>
        <v>April</v>
      </c>
    </row>
    <row r="8469" spans="1:26" x14ac:dyDescent="0.3">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c r="V8469">
        <f t="shared" si="528"/>
        <v>4</v>
      </c>
      <c r="W8469">
        <f t="shared" si="529"/>
        <v>9</v>
      </c>
      <c r="X8469" t="str" cm="1">
        <f t="array" ref="X8469">_xlfn.IFS(W8469&lt;=3, "Q1", W8469&lt;=6, "Q2", W8469&lt;=9, "Q3", W8469&lt;=12, "Q4")</f>
        <v>Q3</v>
      </c>
      <c r="Y8469" s="4">
        <f t="shared" si="530"/>
        <v>35</v>
      </c>
      <c r="Z8469" t="str">
        <f t="shared" si="531"/>
        <v>September</v>
      </c>
    </row>
    <row r="8470" spans="1:26" x14ac:dyDescent="0.3">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c r="V8470">
        <f t="shared" si="528"/>
        <v>6</v>
      </c>
      <c r="W8470">
        <f t="shared" si="529"/>
        <v>11</v>
      </c>
      <c r="X8470" t="str" cm="1">
        <f t="array" ref="X8470">_xlfn.IFS(W8470&lt;=3, "Q1", W8470&lt;=6, "Q2", W8470&lt;=9, "Q3", W8470&lt;=12, "Q4")</f>
        <v>Q4</v>
      </c>
      <c r="Y8470" s="4">
        <f t="shared" si="530"/>
        <v>9</v>
      </c>
      <c r="Z8470" t="str">
        <f t="shared" si="531"/>
        <v>November</v>
      </c>
    </row>
    <row r="8471" spans="1:26" x14ac:dyDescent="0.3">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c r="V8471">
        <f t="shared" si="528"/>
        <v>4</v>
      </c>
      <c r="W8471">
        <f t="shared" si="529"/>
        <v>4</v>
      </c>
      <c r="X8471" t="str" cm="1">
        <f t="array" ref="X8471">_xlfn.IFS(W8471&lt;=3, "Q1", W8471&lt;=6, "Q2", W8471&lt;=9, "Q3", W8471&lt;=12, "Q4")</f>
        <v>Q2</v>
      </c>
      <c r="Y8471" s="4">
        <f t="shared" si="530"/>
        <v>-3.75</v>
      </c>
      <c r="Z8471" t="str">
        <f t="shared" si="531"/>
        <v>April</v>
      </c>
    </row>
    <row r="8472" spans="1:26" x14ac:dyDescent="0.3">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c r="V8472">
        <f t="shared" si="528"/>
        <v>4</v>
      </c>
      <c r="W8472">
        <f t="shared" si="529"/>
        <v>4</v>
      </c>
      <c r="X8472" t="str" cm="1">
        <f t="array" ref="X8472">_xlfn.IFS(W8472&lt;=3, "Q1", W8472&lt;=6, "Q2", W8472&lt;=9, "Q3", W8472&lt;=12, "Q4")</f>
        <v>Q2</v>
      </c>
      <c r="Y8472" s="4">
        <f t="shared" si="530"/>
        <v>26.25</v>
      </c>
      <c r="Z8472" t="str">
        <f t="shared" si="531"/>
        <v>April</v>
      </c>
    </row>
    <row r="8473" spans="1:26" x14ac:dyDescent="0.3">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c r="V8473">
        <f t="shared" si="528"/>
        <v>4</v>
      </c>
      <c r="W8473">
        <f t="shared" si="529"/>
        <v>4</v>
      </c>
      <c r="X8473" t="str" cm="1">
        <f t="array" ref="X8473">_xlfn.IFS(W8473&lt;=3, "Q1", W8473&lt;=6, "Q2", W8473&lt;=9, "Q3", W8473&lt;=12, "Q4")</f>
        <v>Q2</v>
      </c>
      <c r="Y8473" s="4">
        <f t="shared" si="530"/>
        <v>-15</v>
      </c>
      <c r="Z8473" t="str">
        <f t="shared" si="531"/>
        <v>April</v>
      </c>
    </row>
    <row r="8474" spans="1:26" x14ac:dyDescent="0.3">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c r="V8474">
        <f t="shared" si="528"/>
        <v>4</v>
      </c>
      <c r="W8474">
        <f t="shared" si="529"/>
        <v>4</v>
      </c>
      <c r="X8474" t="str" cm="1">
        <f t="array" ref="X8474">_xlfn.IFS(W8474&lt;=3, "Q1", W8474&lt;=6, "Q2", W8474&lt;=9, "Q3", W8474&lt;=12, "Q4")</f>
        <v>Q2</v>
      </c>
      <c r="Y8474" s="4">
        <f t="shared" si="530"/>
        <v>35</v>
      </c>
      <c r="Z8474" t="str">
        <f t="shared" si="531"/>
        <v>April</v>
      </c>
    </row>
    <row r="8475" spans="1:26" x14ac:dyDescent="0.3">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c r="V8475">
        <f t="shared" si="528"/>
        <v>4</v>
      </c>
      <c r="W8475">
        <f t="shared" si="529"/>
        <v>10</v>
      </c>
      <c r="X8475" t="str" cm="1">
        <f t="array" ref="X8475">_xlfn.IFS(W8475&lt;=3, "Q1", W8475&lt;=6, "Q2", W8475&lt;=9, "Q3", W8475&lt;=12, "Q4")</f>
        <v>Q4</v>
      </c>
      <c r="Y8475" s="4">
        <f t="shared" si="530"/>
        <v>10</v>
      </c>
      <c r="Z8475" t="str">
        <f t="shared" si="531"/>
        <v>October</v>
      </c>
    </row>
    <row r="8476" spans="1:26" x14ac:dyDescent="0.3">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c r="V8476">
        <f t="shared" si="528"/>
        <v>5</v>
      </c>
      <c r="W8476">
        <f t="shared" si="529"/>
        <v>4</v>
      </c>
      <c r="X8476" t="str" cm="1">
        <f t="array" ref="X8476">_xlfn.IFS(W8476&lt;=3, "Q1", W8476&lt;=6, "Q2", W8476&lt;=9, "Q3", W8476&lt;=12, "Q4")</f>
        <v>Q2</v>
      </c>
      <c r="Y8476" s="4">
        <f t="shared" si="530"/>
        <v>-76.666666666666657</v>
      </c>
      <c r="Z8476" t="str">
        <f t="shared" si="531"/>
        <v>April</v>
      </c>
    </row>
    <row r="8477" spans="1:26" x14ac:dyDescent="0.3">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c r="V8477">
        <f t="shared" si="528"/>
        <v>5</v>
      </c>
      <c r="W8477">
        <f t="shared" si="529"/>
        <v>4</v>
      </c>
      <c r="X8477" t="str" cm="1">
        <f t="array" ref="X8477">_xlfn.IFS(W8477&lt;=3, "Q1", W8477&lt;=6, "Q2", W8477&lt;=9, "Q3", W8477&lt;=12, "Q4")</f>
        <v>Q2</v>
      </c>
      <c r="Y8477" s="4">
        <f t="shared" si="530"/>
        <v>36.25</v>
      </c>
      <c r="Z8477" t="str">
        <f t="shared" si="531"/>
        <v>April</v>
      </c>
    </row>
    <row r="8478" spans="1:26" x14ac:dyDescent="0.3">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c r="V8478">
        <f t="shared" si="528"/>
        <v>5</v>
      </c>
      <c r="W8478">
        <f t="shared" si="529"/>
        <v>10</v>
      </c>
      <c r="X8478" t="str" cm="1">
        <f t="array" ref="X8478">_xlfn.IFS(W8478&lt;=3, "Q1", W8478&lt;=6, "Q2", W8478&lt;=9, "Q3", W8478&lt;=12, "Q4")</f>
        <v>Q4</v>
      </c>
      <c r="Y8478" s="4">
        <f t="shared" si="530"/>
        <v>36.250000000000007</v>
      </c>
      <c r="Z8478" t="str">
        <f t="shared" si="531"/>
        <v>October</v>
      </c>
    </row>
    <row r="8479" spans="1:26" x14ac:dyDescent="0.3">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c r="V8479">
        <f t="shared" si="528"/>
        <v>0</v>
      </c>
      <c r="W8479">
        <f t="shared" si="529"/>
        <v>10</v>
      </c>
      <c r="X8479" t="str" cm="1">
        <f t="array" ref="X8479">_xlfn.IFS(W8479&lt;=3, "Q1", W8479&lt;=6, "Q2", W8479&lt;=9, "Q3", W8479&lt;=12, "Q4")</f>
        <v>Q4</v>
      </c>
      <c r="Y8479" s="4">
        <f t="shared" si="530"/>
        <v>26</v>
      </c>
      <c r="Z8479" t="str">
        <f t="shared" si="531"/>
        <v>October</v>
      </c>
    </row>
    <row r="8480" spans="1:26" x14ac:dyDescent="0.3">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c r="V8480">
        <f t="shared" si="528"/>
        <v>6</v>
      </c>
      <c r="W8480">
        <f t="shared" si="529"/>
        <v>12</v>
      </c>
      <c r="X8480" t="str" cm="1">
        <f t="array" ref="X8480">_xlfn.IFS(W8480&lt;=3, "Q1", W8480&lt;=6, "Q2", W8480&lt;=9, "Q3", W8480&lt;=12, "Q4")</f>
        <v>Q4</v>
      </c>
      <c r="Y8480" s="4">
        <f t="shared" si="530"/>
        <v>29.000000000000004</v>
      </c>
      <c r="Z8480" t="str">
        <f t="shared" si="531"/>
        <v>December</v>
      </c>
    </row>
    <row r="8481" spans="1:26" x14ac:dyDescent="0.3">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c r="V8481">
        <f t="shared" si="528"/>
        <v>4</v>
      </c>
      <c r="W8481">
        <f t="shared" si="529"/>
        <v>3</v>
      </c>
      <c r="X8481" t="str" cm="1">
        <f t="array" ref="X8481">_xlfn.IFS(W8481&lt;=3, "Q1", W8481&lt;=6, "Q2", W8481&lt;=9, "Q3", W8481&lt;=12, "Q4")</f>
        <v>Q1</v>
      </c>
      <c r="Y8481" s="4">
        <f t="shared" si="530"/>
        <v>44.999999999999993</v>
      </c>
      <c r="Z8481" t="str">
        <f t="shared" si="531"/>
        <v>March</v>
      </c>
    </row>
    <row r="8482" spans="1:26" x14ac:dyDescent="0.3">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c r="V8482">
        <f t="shared" si="528"/>
        <v>6</v>
      </c>
      <c r="W8482">
        <f t="shared" si="529"/>
        <v>7</v>
      </c>
      <c r="X8482" t="str" cm="1">
        <f t="array" ref="X8482">_xlfn.IFS(W8482&lt;=3, "Q1", W8482&lt;=6, "Q2", W8482&lt;=9, "Q3", W8482&lt;=12, "Q4")</f>
        <v>Q3</v>
      </c>
      <c r="Y8482" s="4">
        <f t="shared" si="530"/>
        <v>28.000000000000004</v>
      </c>
      <c r="Z8482" t="str">
        <f t="shared" si="531"/>
        <v>July</v>
      </c>
    </row>
    <row r="8483" spans="1:26" x14ac:dyDescent="0.3">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c r="V8483">
        <f t="shared" si="528"/>
        <v>4</v>
      </c>
      <c r="W8483">
        <f t="shared" si="529"/>
        <v>5</v>
      </c>
      <c r="X8483" t="str" cm="1">
        <f t="array" ref="X8483">_xlfn.IFS(W8483&lt;=3, "Q1", W8483&lt;=6, "Q2", W8483&lt;=9, "Q3", W8483&lt;=12, "Q4")</f>
        <v>Q2</v>
      </c>
      <c r="Y8483" s="4">
        <f t="shared" si="530"/>
        <v>20</v>
      </c>
      <c r="Z8483" t="str">
        <f t="shared" si="531"/>
        <v>May</v>
      </c>
    </row>
    <row r="8484" spans="1:26" x14ac:dyDescent="0.3">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c r="V8484">
        <f t="shared" si="528"/>
        <v>4</v>
      </c>
      <c r="W8484">
        <f t="shared" si="529"/>
        <v>2</v>
      </c>
      <c r="X8484" t="str" cm="1">
        <f t="array" ref="X8484">_xlfn.IFS(W8484&lt;=3, "Q1", W8484&lt;=6, "Q2", W8484&lt;=9, "Q3", W8484&lt;=12, "Q4")</f>
        <v>Q1</v>
      </c>
      <c r="Y8484" s="4">
        <f t="shared" si="530"/>
        <v>48.000000000000007</v>
      </c>
      <c r="Z8484" t="str">
        <f t="shared" si="531"/>
        <v>February</v>
      </c>
    </row>
    <row r="8485" spans="1:26" x14ac:dyDescent="0.3">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c r="V8485">
        <f t="shared" si="528"/>
        <v>4</v>
      </c>
      <c r="W8485">
        <f t="shared" si="529"/>
        <v>9</v>
      </c>
      <c r="X8485" t="str" cm="1">
        <f t="array" ref="X8485">_xlfn.IFS(W8485&lt;=3, "Q1", W8485&lt;=6, "Q2", W8485&lt;=9, "Q3", W8485&lt;=12, "Q4")</f>
        <v>Q3</v>
      </c>
      <c r="Y8485" s="4">
        <f t="shared" si="530"/>
        <v>48.999999999999993</v>
      </c>
      <c r="Z8485" t="str">
        <f t="shared" si="531"/>
        <v>September</v>
      </c>
    </row>
    <row r="8486" spans="1:26" x14ac:dyDescent="0.3">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c r="V8486">
        <f t="shared" si="528"/>
        <v>0</v>
      </c>
      <c r="W8486">
        <f t="shared" si="529"/>
        <v>9</v>
      </c>
      <c r="X8486" t="str" cm="1">
        <f t="array" ref="X8486">_xlfn.IFS(W8486&lt;=3, "Q1", W8486&lt;=6, "Q2", W8486&lt;=9, "Q3", W8486&lt;=12, "Q4")</f>
        <v>Q3</v>
      </c>
      <c r="Y8486" s="4">
        <f t="shared" si="530"/>
        <v>36</v>
      </c>
      <c r="Z8486" t="str">
        <f t="shared" si="531"/>
        <v>September</v>
      </c>
    </row>
    <row r="8487" spans="1:26" x14ac:dyDescent="0.3">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c r="V8487">
        <f t="shared" si="528"/>
        <v>4</v>
      </c>
      <c r="W8487">
        <f t="shared" si="529"/>
        <v>3</v>
      </c>
      <c r="X8487" t="str" cm="1">
        <f t="array" ref="X8487">_xlfn.IFS(W8487&lt;=3, "Q1", W8487&lt;=6, "Q2", W8487&lt;=9, "Q3", W8487&lt;=12, "Q4")</f>
        <v>Q1</v>
      </c>
      <c r="Y8487" s="4">
        <f t="shared" si="530"/>
        <v>46</v>
      </c>
      <c r="Z8487" t="str">
        <f t="shared" si="531"/>
        <v>March</v>
      </c>
    </row>
    <row r="8488" spans="1:26" x14ac:dyDescent="0.3">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c r="V8488">
        <f t="shared" si="528"/>
        <v>4</v>
      </c>
      <c r="W8488">
        <f t="shared" si="529"/>
        <v>3</v>
      </c>
      <c r="X8488" t="str" cm="1">
        <f t="array" ref="X8488">_xlfn.IFS(W8488&lt;=3, "Q1", W8488&lt;=6, "Q2", W8488&lt;=9, "Q3", W8488&lt;=12, "Q4")</f>
        <v>Q1</v>
      </c>
      <c r="Y8488" s="4">
        <f t="shared" si="530"/>
        <v>48.000000000000007</v>
      </c>
      <c r="Z8488" t="str">
        <f t="shared" si="531"/>
        <v>March</v>
      </c>
    </row>
    <row r="8489" spans="1:26" x14ac:dyDescent="0.3">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c r="V8489">
        <f t="shared" si="528"/>
        <v>4</v>
      </c>
      <c r="W8489">
        <f t="shared" si="529"/>
        <v>3</v>
      </c>
      <c r="X8489" t="str" cm="1">
        <f t="array" ref="X8489">_xlfn.IFS(W8489&lt;=3, "Q1", W8489&lt;=6, "Q2", W8489&lt;=9, "Q3", W8489&lt;=12, "Q4")</f>
        <v>Q1</v>
      </c>
      <c r="Y8489" s="4">
        <f t="shared" si="530"/>
        <v>50</v>
      </c>
      <c r="Z8489" t="str">
        <f t="shared" si="531"/>
        <v>March</v>
      </c>
    </row>
    <row r="8490" spans="1:26" x14ac:dyDescent="0.3">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c r="V8490">
        <f t="shared" si="528"/>
        <v>2</v>
      </c>
      <c r="W8490">
        <f t="shared" si="529"/>
        <v>2</v>
      </c>
      <c r="X8490" t="str" cm="1">
        <f t="array" ref="X8490">_xlfn.IFS(W8490&lt;=3, "Q1", W8490&lt;=6, "Q2", W8490&lt;=9, "Q3", W8490&lt;=12, "Q4")</f>
        <v>Q1</v>
      </c>
      <c r="Y8490" s="4">
        <f t="shared" si="530"/>
        <v>31.999999999999996</v>
      </c>
      <c r="Z8490" t="str">
        <f t="shared" si="531"/>
        <v>February</v>
      </c>
    </row>
    <row r="8491" spans="1:26" x14ac:dyDescent="0.3">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c r="V8491">
        <f t="shared" si="528"/>
        <v>2</v>
      </c>
      <c r="W8491">
        <f t="shared" si="529"/>
        <v>2</v>
      </c>
      <c r="X8491" t="str" cm="1">
        <f t="array" ref="X8491">_xlfn.IFS(W8491&lt;=3, "Q1", W8491&lt;=6, "Q2", W8491&lt;=9, "Q3", W8491&lt;=12, "Q4")</f>
        <v>Q1</v>
      </c>
      <c r="Y8491" s="4">
        <f t="shared" si="530"/>
        <v>50</v>
      </c>
      <c r="Z8491" t="str">
        <f t="shared" si="531"/>
        <v>February</v>
      </c>
    </row>
    <row r="8492" spans="1:26" x14ac:dyDescent="0.3">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c r="V8492">
        <f t="shared" si="528"/>
        <v>2</v>
      </c>
      <c r="W8492">
        <f t="shared" si="529"/>
        <v>2</v>
      </c>
      <c r="X8492" t="str" cm="1">
        <f t="array" ref="X8492">_xlfn.IFS(W8492&lt;=3, "Q1", W8492&lt;=6, "Q2", W8492&lt;=9, "Q3", W8492&lt;=12, "Q4")</f>
        <v>Q1</v>
      </c>
      <c r="Y8492" s="4">
        <f t="shared" si="530"/>
        <v>37.999999999999993</v>
      </c>
      <c r="Z8492" t="str">
        <f t="shared" si="531"/>
        <v>February</v>
      </c>
    </row>
    <row r="8493" spans="1:26" x14ac:dyDescent="0.3">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c r="V8493">
        <f t="shared" si="528"/>
        <v>4</v>
      </c>
      <c r="W8493">
        <f t="shared" si="529"/>
        <v>7</v>
      </c>
      <c r="X8493" t="str" cm="1">
        <f t="array" ref="X8493">_xlfn.IFS(W8493&lt;=3, "Q1", W8493&lt;=6, "Q2", W8493&lt;=9, "Q3", W8493&lt;=12, "Q4")</f>
        <v>Q3</v>
      </c>
      <c r="Y8493" s="4">
        <f t="shared" si="530"/>
        <v>2</v>
      </c>
      <c r="Z8493" t="str">
        <f t="shared" si="531"/>
        <v>July</v>
      </c>
    </row>
    <row r="8494" spans="1:26" x14ac:dyDescent="0.3">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c r="V8494">
        <f t="shared" si="528"/>
        <v>5</v>
      </c>
      <c r="W8494">
        <f t="shared" si="529"/>
        <v>10</v>
      </c>
      <c r="X8494" t="str" cm="1">
        <f t="array" ref="X8494">_xlfn.IFS(W8494&lt;=3, "Q1", W8494&lt;=6, "Q2", W8494&lt;=9, "Q3", W8494&lt;=12, "Q4")</f>
        <v>Q4</v>
      </c>
      <c r="Y8494" s="4">
        <f t="shared" si="530"/>
        <v>33.75</v>
      </c>
      <c r="Z8494" t="str">
        <f t="shared" si="531"/>
        <v>October</v>
      </c>
    </row>
    <row r="8495" spans="1:26" x14ac:dyDescent="0.3">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c r="V8495">
        <f t="shared" si="528"/>
        <v>5</v>
      </c>
      <c r="W8495">
        <f t="shared" si="529"/>
        <v>10</v>
      </c>
      <c r="X8495" t="str" cm="1">
        <f t="array" ref="X8495">_xlfn.IFS(W8495&lt;=3, "Q1", W8495&lt;=6, "Q2", W8495&lt;=9, "Q3", W8495&lt;=12, "Q4")</f>
        <v>Q4</v>
      </c>
      <c r="Y8495" s="4">
        <f t="shared" si="530"/>
        <v>33.75</v>
      </c>
      <c r="Z8495" t="str">
        <f t="shared" si="531"/>
        <v>October</v>
      </c>
    </row>
    <row r="8496" spans="1:26" x14ac:dyDescent="0.3">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c r="V8496">
        <f t="shared" si="528"/>
        <v>5</v>
      </c>
      <c r="W8496">
        <f t="shared" si="529"/>
        <v>10</v>
      </c>
      <c r="X8496" t="str" cm="1">
        <f t="array" ref="X8496">_xlfn.IFS(W8496&lt;=3, "Q1", W8496&lt;=6, "Q2", W8496&lt;=9, "Q3", W8496&lt;=12, "Q4")</f>
        <v>Q4</v>
      </c>
      <c r="Y8496" s="4">
        <f t="shared" si="530"/>
        <v>-170</v>
      </c>
      <c r="Z8496" t="str">
        <f t="shared" si="531"/>
        <v>October</v>
      </c>
    </row>
    <row r="8497" spans="1:26" x14ac:dyDescent="0.3">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c r="V8497">
        <f t="shared" si="528"/>
        <v>6</v>
      </c>
      <c r="W8497">
        <f t="shared" si="529"/>
        <v>12</v>
      </c>
      <c r="X8497" t="str" cm="1">
        <f t="array" ref="X8497">_xlfn.IFS(W8497&lt;=3, "Q1", W8497&lt;=6, "Q2", W8497&lt;=9, "Q3", W8497&lt;=12, "Q4")</f>
        <v>Q4</v>
      </c>
      <c r="Y8497" s="4">
        <f t="shared" si="530"/>
        <v>-3.75</v>
      </c>
      <c r="Z8497" t="str">
        <f t="shared" si="531"/>
        <v>December</v>
      </c>
    </row>
    <row r="8498" spans="1:26" x14ac:dyDescent="0.3">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c r="V8498">
        <f t="shared" si="528"/>
        <v>3</v>
      </c>
      <c r="W8498">
        <f t="shared" si="529"/>
        <v>3</v>
      </c>
      <c r="X8498" t="str" cm="1">
        <f t="array" ref="X8498">_xlfn.IFS(W8498&lt;=3, "Q1", W8498&lt;=6, "Q2", W8498&lt;=9, "Q3", W8498&lt;=12, "Q4")</f>
        <v>Q1</v>
      </c>
      <c r="Y8498" s="4">
        <f t="shared" si="530"/>
        <v>25.999999999999996</v>
      </c>
      <c r="Z8498" t="str">
        <f t="shared" si="531"/>
        <v>March</v>
      </c>
    </row>
    <row r="8499" spans="1:26" x14ac:dyDescent="0.3">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c r="V8499">
        <f t="shared" si="528"/>
        <v>3</v>
      </c>
      <c r="W8499">
        <f t="shared" si="529"/>
        <v>3</v>
      </c>
      <c r="X8499" t="str" cm="1">
        <f t="array" ref="X8499">_xlfn.IFS(W8499&lt;=3, "Q1", W8499&lt;=6, "Q2", W8499&lt;=9, "Q3", W8499&lt;=12, "Q4")</f>
        <v>Q1</v>
      </c>
      <c r="Y8499" s="4">
        <f t="shared" si="530"/>
        <v>37</v>
      </c>
      <c r="Z8499" t="str">
        <f t="shared" si="531"/>
        <v>March</v>
      </c>
    </row>
    <row r="8500" spans="1:26" x14ac:dyDescent="0.3">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c r="V8500">
        <f t="shared" si="528"/>
        <v>3</v>
      </c>
      <c r="W8500">
        <f t="shared" si="529"/>
        <v>3</v>
      </c>
      <c r="X8500" t="str" cm="1">
        <f t="array" ref="X8500">_xlfn.IFS(W8500&lt;=3, "Q1", W8500&lt;=6, "Q2", W8500&lt;=9, "Q3", W8500&lt;=12, "Q4")</f>
        <v>Q1</v>
      </c>
      <c r="Y8500" s="4">
        <f t="shared" si="530"/>
        <v>28.999999999999996</v>
      </c>
      <c r="Z8500" t="str">
        <f t="shared" si="531"/>
        <v>March</v>
      </c>
    </row>
    <row r="8501" spans="1:26" x14ac:dyDescent="0.3">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c r="V8501">
        <f t="shared" si="528"/>
        <v>3</v>
      </c>
      <c r="W8501">
        <f t="shared" si="529"/>
        <v>3</v>
      </c>
      <c r="X8501" t="str" cm="1">
        <f t="array" ref="X8501">_xlfn.IFS(W8501&lt;=3, "Q1", W8501&lt;=6, "Q2", W8501&lt;=9, "Q3", W8501&lt;=12, "Q4")</f>
        <v>Q1</v>
      </c>
      <c r="Y8501" s="4">
        <f t="shared" si="530"/>
        <v>33.75</v>
      </c>
      <c r="Z8501" t="str">
        <f t="shared" si="531"/>
        <v>March</v>
      </c>
    </row>
    <row r="8502" spans="1:26" x14ac:dyDescent="0.3">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c r="V8502">
        <f t="shared" si="528"/>
        <v>3</v>
      </c>
      <c r="W8502">
        <f t="shared" si="529"/>
        <v>3</v>
      </c>
      <c r="X8502" t="str" cm="1">
        <f t="array" ref="X8502">_xlfn.IFS(W8502&lt;=3, "Q1", W8502&lt;=6, "Q2", W8502&lt;=9, "Q3", W8502&lt;=12, "Q4")</f>
        <v>Q1</v>
      </c>
      <c r="Y8502" s="4">
        <f t="shared" si="530"/>
        <v>47</v>
      </c>
      <c r="Z8502" t="str">
        <f t="shared" si="531"/>
        <v>March</v>
      </c>
    </row>
    <row r="8503" spans="1:26" x14ac:dyDescent="0.3">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c r="V8503">
        <f t="shared" si="528"/>
        <v>2</v>
      </c>
      <c r="W8503">
        <f t="shared" si="529"/>
        <v>3</v>
      </c>
      <c r="X8503" t="str" cm="1">
        <f t="array" ref="X8503">_xlfn.IFS(W8503&lt;=3, "Q1", W8503&lt;=6, "Q2", W8503&lt;=9, "Q3", W8503&lt;=12, "Q4")</f>
        <v>Q1</v>
      </c>
      <c r="Y8503" s="4">
        <f t="shared" si="530"/>
        <v>7.5000000000000009</v>
      </c>
      <c r="Z8503" t="str">
        <f t="shared" si="531"/>
        <v>March</v>
      </c>
    </row>
    <row r="8504" spans="1:26" x14ac:dyDescent="0.3">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c r="V8504">
        <f t="shared" si="528"/>
        <v>2</v>
      </c>
      <c r="W8504">
        <f t="shared" si="529"/>
        <v>3</v>
      </c>
      <c r="X8504" t="str" cm="1">
        <f t="array" ref="X8504">_xlfn.IFS(W8504&lt;=3, "Q1", W8504&lt;=6, "Q2", W8504&lt;=9, "Q3", W8504&lt;=12, "Q4")</f>
        <v>Q1</v>
      </c>
      <c r="Y8504" s="4">
        <f t="shared" si="530"/>
        <v>-11.25</v>
      </c>
      <c r="Z8504" t="str">
        <f t="shared" si="531"/>
        <v>March</v>
      </c>
    </row>
    <row r="8505" spans="1:26" x14ac:dyDescent="0.3">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c r="V8505">
        <f t="shared" si="528"/>
        <v>4</v>
      </c>
      <c r="W8505">
        <f t="shared" si="529"/>
        <v>2</v>
      </c>
      <c r="X8505" t="str" cm="1">
        <f t="array" ref="X8505">_xlfn.IFS(W8505&lt;=3, "Q1", W8505&lt;=6, "Q2", W8505&lt;=9, "Q3", W8505&lt;=12, "Q4")</f>
        <v>Q1</v>
      </c>
      <c r="Y8505" s="4">
        <f t="shared" si="530"/>
        <v>47.999999999999993</v>
      </c>
      <c r="Z8505" t="str">
        <f t="shared" si="531"/>
        <v>February</v>
      </c>
    </row>
    <row r="8506" spans="1:26" x14ac:dyDescent="0.3">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c r="V8506">
        <f t="shared" si="528"/>
        <v>4</v>
      </c>
      <c r="W8506">
        <f t="shared" si="529"/>
        <v>5</v>
      </c>
      <c r="X8506" t="str" cm="1">
        <f t="array" ref="X8506">_xlfn.IFS(W8506&lt;=3, "Q1", W8506&lt;=6, "Q2", W8506&lt;=9, "Q3", W8506&lt;=12, "Q4")</f>
        <v>Q2</v>
      </c>
      <c r="Y8506" s="4">
        <f t="shared" si="530"/>
        <v>-30</v>
      </c>
      <c r="Z8506" t="str">
        <f t="shared" si="531"/>
        <v>May</v>
      </c>
    </row>
    <row r="8507" spans="1:26" x14ac:dyDescent="0.3">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c r="V8507">
        <f t="shared" si="528"/>
        <v>4</v>
      </c>
      <c r="W8507">
        <f t="shared" si="529"/>
        <v>3</v>
      </c>
      <c r="X8507" t="str" cm="1">
        <f t="array" ref="X8507">_xlfn.IFS(W8507&lt;=3, "Q1", W8507&lt;=6, "Q2", W8507&lt;=9, "Q3", W8507&lt;=12, "Q4")</f>
        <v>Q1</v>
      </c>
      <c r="Y8507" s="4">
        <f t="shared" si="530"/>
        <v>-160</v>
      </c>
      <c r="Z8507" t="str">
        <f t="shared" si="531"/>
        <v>March</v>
      </c>
    </row>
    <row r="8508" spans="1:26" x14ac:dyDescent="0.3">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c r="V8508">
        <f t="shared" si="528"/>
        <v>4</v>
      </c>
      <c r="W8508">
        <f t="shared" si="529"/>
        <v>3</v>
      </c>
      <c r="X8508" t="str" cm="1">
        <f t="array" ref="X8508">_xlfn.IFS(W8508&lt;=3, "Q1", W8508&lt;=6, "Q2", W8508&lt;=9, "Q3", W8508&lt;=12, "Q4")</f>
        <v>Q1</v>
      </c>
      <c r="Y8508" s="4">
        <f t="shared" si="530"/>
        <v>30</v>
      </c>
      <c r="Z8508" t="str">
        <f t="shared" si="531"/>
        <v>March</v>
      </c>
    </row>
    <row r="8509" spans="1:26" x14ac:dyDescent="0.3">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c r="V8509">
        <f t="shared" si="528"/>
        <v>4</v>
      </c>
      <c r="W8509">
        <f t="shared" si="529"/>
        <v>3</v>
      </c>
      <c r="X8509" t="str" cm="1">
        <f t="array" ref="X8509">_xlfn.IFS(W8509&lt;=3, "Q1", W8509&lt;=6, "Q2", W8509&lt;=9, "Q3", W8509&lt;=12, "Q4")</f>
        <v>Q1</v>
      </c>
      <c r="Y8509" s="4">
        <f t="shared" si="530"/>
        <v>33.75</v>
      </c>
      <c r="Z8509" t="str">
        <f t="shared" si="531"/>
        <v>March</v>
      </c>
    </row>
    <row r="8510" spans="1:26" x14ac:dyDescent="0.3">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c r="V8510">
        <f t="shared" si="528"/>
        <v>3</v>
      </c>
      <c r="W8510">
        <f t="shared" si="529"/>
        <v>12</v>
      </c>
      <c r="X8510" t="str" cm="1">
        <f t="array" ref="X8510">_xlfn.IFS(W8510&lt;=3, "Q1", W8510&lt;=6, "Q2", W8510&lt;=9, "Q3", W8510&lt;=12, "Q4")</f>
        <v>Q4</v>
      </c>
      <c r="Y8510" s="4">
        <f t="shared" si="530"/>
        <v>35</v>
      </c>
      <c r="Z8510" t="str">
        <f t="shared" si="531"/>
        <v>December</v>
      </c>
    </row>
    <row r="8511" spans="1:26" x14ac:dyDescent="0.3">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c r="V8511">
        <f t="shared" si="528"/>
        <v>3</v>
      </c>
      <c r="W8511">
        <f t="shared" si="529"/>
        <v>12</v>
      </c>
      <c r="X8511" t="str" cm="1">
        <f t="array" ref="X8511">_xlfn.IFS(W8511&lt;=3, "Q1", W8511&lt;=6, "Q2", W8511&lt;=9, "Q3", W8511&lt;=12, "Q4")</f>
        <v>Q4</v>
      </c>
      <c r="Y8511" s="4">
        <f t="shared" si="530"/>
        <v>25</v>
      </c>
      <c r="Z8511" t="str">
        <f t="shared" si="531"/>
        <v>December</v>
      </c>
    </row>
    <row r="8512" spans="1:26" x14ac:dyDescent="0.3">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c r="V8512">
        <f t="shared" si="528"/>
        <v>3</v>
      </c>
      <c r="W8512">
        <f t="shared" si="529"/>
        <v>12</v>
      </c>
      <c r="X8512" t="str" cm="1">
        <f t="array" ref="X8512">_xlfn.IFS(W8512&lt;=3, "Q1", W8512&lt;=6, "Q2", W8512&lt;=9, "Q3", W8512&lt;=12, "Q4")</f>
        <v>Q4</v>
      </c>
      <c r="Y8512" s="4">
        <f t="shared" si="530"/>
        <v>45</v>
      </c>
      <c r="Z8512" t="str">
        <f t="shared" si="531"/>
        <v>December</v>
      </c>
    </row>
    <row r="8513" spans="1:26" x14ac:dyDescent="0.3">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c r="V8513">
        <f t="shared" si="528"/>
        <v>4</v>
      </c>
      <c r="W8513">
        <f t="shared" si="529"/>
        <v>12</v>
      </c>
      <c r="X8513" t="str" cm="1">
        <f t="array" ref="X8513">_xlfn.IFS(W8513&lt;=3, "Q1", W8513&lt;=6, "Q2", W8513&lt;=9, "Q3", W8513&lt;=12, "Q4")</f>
        <v>Q4</v>
      </c>
      <c r="Y8513" s="4">
        <f t="shared" si="530"/>
        <v>35</v>
      </c>
      <c r="Z8513" t="str">
        <f t="shared" si="531"/>
        <v>December</v>
      </c>
    </row>
    <row r="8514" spans="1:26" x14ac:dyDescent="0.3">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c r="V8514">
        <f t="shared" si="528"/>
        <v>6</v>
      </c>
      <c r="W8514">
        <f t="shared" si="529"/>
        <v>2</v>
      </c>
      <c r="X8514" t="str" cm="1">
        <f t="array" ref="X8514">_xlfn.IFS(W8514&lt;=3, "Q1", W8514&lt;=6, "Q2", W8514&lt;=9, "Q3", W8514&lt;=12, "Q4")</f>
        <v>Q1</v>
      </c>
      <c r="Y8514" s="4">
        <f t="shared" si="530"/>
        <v>-105</v>
      </c>
      <c r="Z8514" t="str">
        <f t="shared" si="531"/>
        <v>February</v>
      </c>
    </row>
    <row r="8515" spans="1:26" x14ac:dyDescent="0.3">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c r="V8515">
        <f t="shared" ref="V8515:V8578" si="532">D8515-C8515</f>
        <v>4</v>
      </c>
      <c r="W8515">
        <f t="shared" ref="W8515:W8578" si="533">MONTH(C8515)</f>
        <v>6</v>
      </c>
      <c r="X8515" t="str" cm="1">
        <f t="array" ref="X8515">_xlfn.IFS(W8515&lt;=3, "Q1", W8515&lt;=6, "Q2", W8515&lt;=9, "Q3", W8515&lt;=12, "Q4")</f>
        <v>Q2</v>
      </c>
      <c r="Y8515" s="4">
        <f t="shared" ref="Y8515:Y8578" si="534">(U8515/R8515)*100</f>
        <v>35</v>
      </c>
      <c r="Z8515" t="str">
        <f t="shared" ref="Z8515:Z8578" si="535">TEXT(C8515, "mmmm")</f>
        <v>June</v>
      </c>
    </row>
    <row r="8516" spans="1:26" x14ac:dyDescent="0.3">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c r="V8516">
        <f t="shared" si="532"/>
        <v>5</v>
      </c>
      <c r="W8516">
        <f t="shared" si="533"/>
        <v>8</v>
      </c>
      <c r="X8516" t="str" cm="1">
        <f t="array" ref="X8516">_xlfn.IFS(W8516&lt;=3, "Q1", W8516&lt;=6, "Q2", W8516&lt;=9, "Q3", W8516&lt;=12, "Q4")</f>
        <v>Q3</v>
      </c>
      <c r="Y8516" s="4">
        <f t="shared" si="534"/>
        <v>47.000000000000007</v>
      </c>
      <c r="Z8516" t="str">
        <f t="shared" si="535"/>
        <v>August</v>
      </c>
    </row>
    <row r="8517" spans="1:26" x14ac:dyDescent="0.3">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c r="V8517">
        <f t="shared" si="532"/>
        <v>5</v>
      </c>
      <c r="W8517">
        <f t="shared" si="533"/>
        <v>8</v>
      </c>
      <c r="X8517" t="str" cm="1">
        <f t="array" ref="X8517">_xlfn.IFS(W8517&lt;=3, "Q1", W8517&lt;=6, "Q2", W8517&lt;=9, "Q3", W8517&lt;=12, "Q4")</f>
        <v>Q3</v>
      </c>
      <c r="Y8517" s="4">
        <f t="shared" si="534"/>
        <v>28.000000000000004</v>
      </c>
      <c r="Z8517" t="str">
        <f t="shared" si="535"/>
        <v>August</v>
      </c>
    </row>
    <row r="8518" spans="1:26" x14ac:dyDescent="0.3">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c r="V8518">
        <f t="shared" si="532"/>
        <v>4</v>
      </c>
      <c r="W8518">
        <f t="shared" si="533"/>
        <v>4</v>
      </c>
      <c r="X8518" t="str" cm="1">
        <f t="array" ref="X8518">_xlfn.IFS(W8518&lt;=3, "Q1", W8518&lt;=6, "Q2", W8518&lt;=9, "Q3", W8518&lt;=12, "Q4")</f>
        <v>Q2</v>
      </c>
      <c r="Y8518" s="4">
        <f t="shared" si="534"/>
        <v>27</v>
      </c>
      <c r="Z8518" t="str">
        <f t="shared" si="535"/>
        <v>April</v>
      </c>
    </row>
    <row r="8519" spans="1:26" x14ac:dyDescent="0.3">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c r="V8519">
        <f t="shared" si="532"/>
        <v>3</v>
      </c>
      <c r="W8519">
        <f t="shared" si="533"/>
        <v>6</v>
      </c>
      <c r="X8519" t="str" cm="1">
        <f t="array" ref="X8519">_xlfn.IFS(W8519&lt;=3, "Q1", W8519&lt;=6, "Q2", W8519&lt;=9, "Q3", W8519&lt;=12, "Q4")</f>
        <v>Q2</v>
      </c>
      <c r="Y8519" s="4">
        <f t="shared" si="534"/>
        <v>-57.500000000000007</v>
      </c>
      <c r="Z8519" t="str">
        <f t="shared" si="535"/>
        <v>June</v>
      </c>
    </row>
    <row r="8520" spans="1:26" x14ac:dyDescent="0.3">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c r="V8520">
        <f t="shared" si="532"/>
        <v>6</v>
      </c>
      <c r="W8520">
        <f t="shared" si="533"/>
        <v>12</v>
      </c>
      <c r="X8520" t="str" cm="1">
        <f t="array" ref="X8520">_xlfn.IFS(W8520&lt;=3, "Q1", W8520&lt;=6, "Q2", W8520&lt;=9, "Q3", W8520&lt;=12, "Q4")</f>
        <v>Q4</v>
      </c>
      <c r="Y8520" s="4">
        <f t="shared" si="534"/>
        <v>12</v>
      </c>
      <c r="Z8520" t="str">
        <f t="shared" si="535"/>
        <v>December</v>
      </c>
    </row>
    <row r="8521" spans="1:26" x14ac:dyDescent="0.3">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c r="V8521">
        <f t="shared" si="532"/>
        <v>6</v>
      </c>
      <c r="W8521">
        <f t="shared" si="533"/>
        <v>12</v>
      </c>
      <c r="X8521" t="str" cm="1">
        <f t="array" ref="X8521">_xlfn.IFS(W8521&lt;=3, "Q1", W8521&lt;=6, "Q2", W8521&lt;=9, "Q3", W8521&lt;=12, "Q4")</f>
        <v>Q4</v>
      </c>
      <c r="Y8521" s="4">
        <f t="shared" si="534"/>
        <v>25</v>
      </c>
      <c r="Z8521" t="str">
        <f t="shared" si="535"/>
        <v>December</v>
      </c>
    </row>
    <row r="8522" spans="1:26" x14ac:dyDescent="0.3">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c r="V8522">
        <f t="shared" si="532"/>
        <v>6</v>
      </c>
      <c r="W8522">
        <f t="shared" si="533"/>
        <v>12</v>
      </c>
      <c r="X8522" t="str" cm="1">
        <f t="array" ref="X8522">_xlfn.IFS(W8522&lt;=3, "Q1", W8522&lt;=6, "Q2", W8522&lt;=9, "Q3", W8522&lt;=12, "Q4")</f>
        <v>Q4</v>
      </c>
      <c r="Y8522" s="4">
        <f t="shared" si="534"/>
        <v>6.0000000000000009</v>
      </c>
      <c r="Z8522" t="str">
        <f t="shared" si="535"/>
        <v>December</v>
      </c>
    </row>
    <row r="8523" spans="1:26" x14ac:dyDescent="0.3">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c r="V8523">
        <f t="shared" si="532"/>
        <v>4</v>
      </c>
      <c r="W8523">
        <f t="shared" si="533"/>
        <v>1</v>
      </c>
      <c r="X8523" t="str" cm="1">
        <f t="array" ref="X8523">_xlfn.IFS(W8523&lt;=3, "Q1", W8523&lt;=6, "Q2", W8523&lt;=9, "Q3", W8523&lt;=12, "Q4")</f>
        <v>Q1</v>
      </c>
      <c r="Y8523" s="4">
        <f t="shared" si="534"/>
        <v>16.25</v>
      </c>
      <c r="Z8523" t="str">
        <f t="shared" si="535"/>
        <v>January</v>
      </c>
    </row>
    <row r="8524" spans="1:26" x14ac:dyDescent="0.3">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c r="V8524">
        <f t="shared" si="532"/>
        <v>6</v>
      </c>
      <c r="W8524">
        <f t="shared" si="533"/>
        <v>4</v>
      </c>
      <c r="X8524" t="str" cm="1">
        <f t="array" ref="X8524">_xlfn.IFS(W8524&lt;=3, "Q1", W8524&lt;=6, "Q2", W8524&lt;=9, "Q3", W8524&lt;=12, "Q4")</f>
        <v>Q2</v>
      </c>
      <c r="Y8524" s="4">
        <f t="shared" si="534"/>
        <v>1.9999999999999998</v>
      </c>
      <c r="Z8524" t="str">
        <f t="shared" si="535"/>
        <v>April</v>
      </c>
    </row>
    <row r="8525" spans="1:26" x14ac:dyDescent="0.3">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c r="V8525">
        <f t="shared" si="532"/>
        <v>4</v>
      </c>
      <c r="W8525">
        <f t="shared" si="533"/>
        <v>9</v>
      </c>
      <c r="X8525" t="str" cm="1">
        <f t="array" ref="X8525">_xlfn.IFS(W8525&lt;=3, "Q1", W8525&lt;=6, "Q2", W8525&lt;=9, "Q3", W8525&lt;=12, "Q4")</f>
        <v>Q3</v>
      </c>
      <c r="Y8525" s="4">
        <f t="shared" si="534"/>
        <v>50</v>
      </c>
      <c r="Z8525" t="str">
        <f t="shared" si="535"/>
        <v>September</v>
      </c>
    </row>
    <row r="8526" spans="1:26" x14ac:dyDescent="0.3">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c r="V8526">
        <f t="shared" si="532"/>
        <v>0</v>
      </c>
      <c r="W8526">
        <f t="shared" si="533"/>
        <v>3</v>
      </c>
      <c r="X8526" t="str" cm="1">
        <f t="array" ref="X8526">_xlfn.IFS(W8526&lt;=3, "Q1", W8526&lt;=6, "Q2", W8526&lt;=9, "Q3", W8526&lt;=12, "Q4")</f>
        <v>Q1</v>
      </c>
      <c r="Y8526" s="4">
        <f t="shared" si="534"/>
        <v>-16.666666666666668</v>
      </c>
      <c r="Z8526" t="str">
        <f t="shared" si="535"/>
        <v>March</v>
      </c>
    </row>
    <row r="8527" spans="1:26" x14ac:dyDescent="0.3">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c r="V8527">
        <f t="shared" si="532"/>
        <v>0</v>
      </c>
      <c r="W8527">
        <f t="shared" si="533"/>
        <v>3</v>
      </c>
      <c r="X8527" t="str" cm="1">
        <f t="array" ref="X8527">_xlfn.IFS(W8527&lt;=3, "Q1", W8527&lt;=6, "Q2", W8527&lt;=9, "Q3", W8527&lt;=12, "Q4")</f>
        <v>Q1</v>
      </c>
      <c r="Y8527" s="4">
        <f t="shared" si="534"/>
        <v>15</v>
      </c>
      <c r="Z8527" t="str">
        <f t="shared" si="535"/>
        <v>March</v>
      </c>
    </row>
    <row r="8528" spans="1:26" x14ac:dyDescent="0.3">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c r="V8528">
        <f t="shared" si="532"/>
        <v>0</v>
      </c>
      <c r="W8528">
        <f t="shared" si="533"/>
        <v>3</v>
      </c>
      <c r="X8528" t="str" cm="1">
        <f t="array" ref="X8528">_xlfn.IFS(W8528&lt;=3, "Q1", W8528&lt;=6, "Q2", W8528&lt;=9, "Q3", W8528&lt;=12, "Q4")</f>
        <v>Q1</v>
      </c>
      <c r="Y8528" s="4">
        <f t="shared" si="534"/>
        <v>-66.666666666666671</v>
      </c>
      <c r="Z8528" t="str">
        <f t="shared" si="535"/>
        <v>March</v>
      </c>
    </row>
    <row r="8529" spans="1:26" x14ac:dyDescent="0.3">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c r="V8529">
        <f t="shared" si="532"/>
        <v>0</v>
      </c>
      <c r="W8529">
        <f t="shared" si="533"/>
        <v>3</v>
      </c>
      <c r="X8529" t="str" cm="1">
        <f t="array" ref="X8529">_xlfn.IFS(W8529&lt;=3, "Q1", W8529&lt;=6, "Q2", W8529&lt;=9, "Q3", W8529&lt;=12, "Q4")</f>
        <v>Q1</v>
      </c>
      <c r="Y8529" s="4">
        <f t="shared" si="534"/>
        <v>27.500000000000004</v>
      </c>
      <c r="Z8529" t="str">
        <f t="shared" si="535"/>
        <v>March</v>
      </c>
    </row>
    <row r="8530" spans="1:26" x14ac:dyDescent="0.3">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c r="V8530">
        <f t="shared" si="532"/>
        <v>0</v>
      </c>
      <c r="W8530">
        <f t="shared" si="533"/>
        <v>3</v>
      </c>
      <c r="X8530" t="str" cm="1">
        <f t="array" ref="X8530">_xlfn.IFS(W8530&lt;=3, "Q1", W8530&lt;=6, "Q2", W8530&lt;=9, "Q3", W8530&lt;=12, "Q4")</f>
        <v>Q1</v>
      </c>
      <c r="Y8530" s="4">
        <f t="shared" si="534"/>
        <v>6.25</v>
      </c>
      <c r="Z8530" t="str">
        <f t="shared" si="535"/>
        <v>March</v>
      </c>
    </row>
    <row r="8531" spans="1:26" x14ac:dyDescent="0.3">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c r="V8531">
        <f t="shared" si="532"/>
        <v>7</v>
      </c>
      <c r="W8531">
        <f t="shared" si="533"/>
        <v>11</v>
      </c>
      <c r="X8531" t="str" cm="1">
        <f t="array" ref="X8531">_xlfn.IFS(W8531&lt;=3, "Q1", W8531&lt;=6, "Q2", W8531&lt;=9, "Q3", W8531&lt;=12, "Q4")</f>
        <v>Q4</v>
      </c>
      <c r="Y8531" s="4">
        <f t="shared" si="534"/>
        <v>-15</v>
      </c>
      <c r="Z8531" t="str">
        <f t="shared" si="535"/>
        <v>November</v>
      </c>
    </row>
    <row r="8532" spans="1:26" x14ac:dyDescent="0.3">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c r="V8532">
        <f t="shared" si="532"/>
        <v>6</v>
      </c>
      <c r="W8532">
        <f t="shared" si="533"/>
        <v>11</v>
      </c>
      <c r="X8532" t="str" cm="1">
        <f t="array" ref="X8532">_xlfn.IFS(W8532&lt;=3, "Q1", W8532&lt;=6, "Q2", W8532&lt;=9, "Q3", W8532&lt;=12, "Q4")</f>
        <v>Q4</v>
      </c>
      <c r="Y8532" s="4">
        <f t="shared" si="534"/>
        <v>50</v>
      </c>
      <c r="Z8532" t="str">
        <f t="shared" si="535"/>
        <v>November</v>
      </c>
    </row>
    <row r="8533" spans="1:26" x14ac:dyDescent="0.3">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c r="V8533">
        <f t="shared" si="532"/>
        <v>6</v>
      </c>
      <c r="W8533">
        <f t="shared" si="533"/>
        <v>11</v>
      </c>
      <c r="X8533" t="str" cm="1">
        <f t="array" ref="X8533">_xlfn.IFS(W8533&lt;=3, "Q1", W8533&lt;=6, "Q2", W8533&lt;=9, "Q3", W8533&lt;=12, "Q4")</f>
        <v>Q4</v>
      </c>
      <c r="Y8533" s="4">
        <f t="shared" si="534"/>
        <v>46</v>
      </c>
      <c r="Z8533" t="str">
        <f t="shared" si="535"/>
        <v>November</v>
      </c>
    </row>
    <row r="8534" spans="1:26" x14ac:dyDescent="0.3">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c r="V8534">
        <f t="shared" si="532"/>
        <v>6</v>
      </c>
      <c r="W8534">
        <f t="shared" si="533"/>
        <v>11</v>
      </c>
      <c r="X8534" t="str" cm="1">
        <f t="array" ref="X8534">_xlfn.IFS(W8534&lt;=3, "Q1", W8534&lt;=6, "Q2", W8534&lt;=9, "Q3", W8534&lt;=12, "Q4")</f>
        <v>Q4</v>
      </c>
      <c r="Y8534" s="4">
        <f t="shared" si="534"/>
        <v>5</v>
      </c>
      <c r="Z8534" t="str">
        <f t="shared" si="535"/>
        <v>November</v>
      </c>
    </row>
    <row r="8535" spans="1:26" x14ac:dyDescent="0.3">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c r="V8535">
        <f t="shared" si="532"/>
        <v>6</v>
      </c>
      <c r="W8535">
        <f t="shared" si="533"/>
        <v>11</v>
      </c>
      <c r="X8535" t="str" cm="1">
        <f t="array" ref="X8535">_xlfn.IFS(W8535&lt;=3, "Q1", W8535&lt;=6, "Q2", W8535&lt;=9, "Q3", W8535&lt;=12, "Q4")</f>
        <v>Q4</v>
      </c>
      <c r="Y8535" s="4">
        <f t="shared" si="534"/>
        <v>8.9999999999999982</v>
      </c>
      <c r="Z8535" t="str">
        <f t="shared" si="535"/>
        <v>November</v>
      </c>
    </row>
    <row r="8536" spans="1:26" x14ac:dyDescent="0.3">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c r="V8536">
        <f t="shared" si="532"/>
        <v>2</v>
      </c>
      <c r="W8536">
        <f t="shared" si="533"/>
        <v>1</v>
      </c>
      <c r="X8536" t="str" cm="1">
        <f t="array" ref="X8536">_xlfn.IFS(W8536&lt;=3, "Q1", W8536&lt;=6, "Q2", W8536&lt;=9, "Q3", W8536&lt;=12, "Q4")</f>
        <v>Q1</v>
      </c>
      <c r="Y8536" s="4">
        <f t="shared" si="534"/>
        <v>49</v>
      </c>
      <c r="Z8536" t="str">
        <f t="shared" si="535"/>
        <v>January</v>
      </c>
    </row>
    <row r="8537" spans="1:26" x14ac:dyDescent="0.3">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c r="V8537">
        <f t="shared" si="532"/>
        <v>4</v>
      </c>
      <c r="W8537">
        <f t="shared" si="533"/>
        <v>5</v>
      </c>
      <c r="X8537" t="str" cm="1">
        <f t="array" ref="X8537">_xlfn.IFS(W8537&lt;=3, "Q1", W8537&lt;=6, "Q2", W8537&lt;=9, "Q3", W8537&lt;=12, "Q4")</f>
        <v>Q2</v>
      </c>
      <c r="Y8537" s="4">
        <f t="shared" si="534"/>
        <v>6</v>
      </c>
      <c r="Z8537" t="str">
        <f t="shared" si="535"/>
        <v>May</v>
      </c>
    </row>
    <row r="8538" spans="1:26" x14ac:dyDescent="0.3">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c r="V8538">
        <f t="shared" si="532"/>
        <v>4</v>
      </c>
      <c r="W8538">
        <f t="shared" si="533"/>
        <v>6</v>
      </c>
      <c r="X8538" t="str" cm="1">
        <f t="array" ref="X8538">_xlfn.IFS(W8538&lt;=3, "Q1", W8538&lt;=6, "Q2", W8538&lt;=9, "Q3", W8538&lt;=12, "Q4")</f>
        <v>Q2</v>
      </c>
      <c r="Y8538" s="4">
        <f t="shared" si="534"/>
        <v>-66.666666666666657</v>
      </c>
      <c r="Z8538" t="str">
        <f t="shared" si="535"/>
        <v>June</v>
      </c>
    </row>
    <row r="8539" spans="1:26" x14ac:dyDescent="0.3">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c r="V8539">
        <f t="shared" si="532"/>
        <v>4</v>
      </c>
      <c r="W8539">
        <f t="shared" si="533"/>
        <v>6</v>
      </c>
      <c r="X8539" t="str" cm="1">
        <f t="array" ref="X8539">_xlfn.IFS(W8539&lt;=3, "Q1", W8539&lt;=6, "Q2", W8539&lt;=9, "Q3", W8539&lt;=12, "Q4")</f>
        <v>Q2</v>
      </c>
      <c r="Y8539" s="4">
        <f t="shared" si="534"/>
        <v>34.999999999999993</v>
      </c>
      <c r="Z8539" t="str">
        <f t="shared" si="535"/>
        <v>June</v>
      </c>
    </row>
    <row r="8540" spans="1:26" x14ac:dyDescent="0.3">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c r="V8540">
        <f t="shared" si="532"/>
        <v>4</v>
      </c>
      <c r="W8540">
        <f t="shared" si="533"/>
        <v>6</v>
      </c>
      <c r="X8540" t="str" cm="1">
        <f t="array" ref="X8540">_xlfn.IFS(W8540&lt;=3, "Q1", W8540&lt;=6, "Q2", W8540&lt;=9, "Q3", W8540&lt;=12, "Q4")</f>
        <v>Q2</v>
      </c>
      <c r="Y8540" s="4">
        <f t="shared" si="534"/>
        <v>12.5</v>
      </c>
      <c r="Z8540" t="str">
        <f t="shared" si="535"/>
        <v>June</v>
      </c>
    </row>
    <row r="8541" spans="1:26" x14ac:dyDescent="0.3">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c r="V8541">
        <f t="shared" si="532"/>
        <v>4</v>
      </c>
      <c r="W8541">
        <f t="shared" si="533"/>
        <v>3</v>
      </c>
      <c r="X8541" t="str" cm="1">
        <f t="array" ref="X8541">_xlfn.IFS(W8541&lt;=3, "Q1", W8541&lt;=6, "Q2", W8541&lt;=9, "Q3", W8541&lt;=12, "Q4")</f>
        <v>Q1</v>
      </c>
      <c r="Y8541" s="4">
        <f t="shared" si="534"/>
        <v>12.5</v>
      </c>
      <c r="Z8541" t="str">
        <f t="shared" si="535"/>
        <v>March</v>
      </c>
    </row>
    <row r="8542" spans="1:26" x14ac:dyDescent="0.3">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c r="V8542">
        <f t="shared" si="532"/>
        <v>4</v>
      </c>
      <c r="W8542">
        <f t="shared" si="533"/>
        <v>3</v>
      </c>
      <c r="X8542" t="str" cm="1">
        <f t="array" ref="X8542">_xlfn.IFS(W8542&lt;=3, "Q1", W8542&lt;=6, "Q2", W8542&lt;=9, "Q3", W8542&lt;=12, "Q4")</f>
        <v>Q1</v>
      </c>
      <c r="Y8542" s="4">
        <f t="shared" si="534"/>
        <v>31.25</v>
      </c>
      <c r="Z8542" t="str">
        <f t="shared" si="535"/>
        <v>March</v>
      </c>
    </row>
    <row r="8543" spans="1:26" x14ac:dyDescent="0.3">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c r="V8543">
        <f t="shared" si="532"/>
        <v>1</v>
      </c>
      <c r="W8543">
        <f t="shared" si="533"/>
        <v>12</v>
      </c>
      <c r="X8543" t="str" cm="1">
        <f t="array" ref="X8543">_xlfn.IFS(W8543&lt;=3, "Q1", W8543&lt;=6, "Q2", W8543&lt;=9, "Q3", W8543&lt;=12, "Q4")</f>
        <v>Q4</v>
      </c>
      <c r="Y8543" s="4">
        <f t="shared" si="534"/>
        <v>5</v>
      </c>
      <c r="Z8543" t="str">
        <f t="shared" si="535"/>
        <v>December</v>
      </c>
    </row>
    <row r="8544" spans="1:26" x14ac:dyDescent="0.3">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c r="V8544">
        <f t="shared" si="532"/>
        <v>1</v>
      </c>
      <c r="W8544">
        <f t="shared" si="533"/>
        <v>12</v>
      </c>
      <c r="X8544" t="str" cm="1">
        <f t="array" ref="X8544">_xlfn.IFS(W8544&lt;=3, "Q1", W8544&lt;=6, "Q2", W8544&lt;=9, "Q3", W8544&lt;=12, "Q4")</f>
        <v>Q4</v>
      </c>
      <c r="Y8544" s="4">
        <f t="shared" si="534"/>
        <v>0</v>
      </c>
      <c r="Z8544" t="str">
        <f t="shared" si="535"/>
        <v>December</v>
      </c>
    </row>
    <row r="8545" spans="1:26" x14ac:dyDescent="0.3">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c r="V8545">
        <f t="shared" si="532"/>
        <v>5</v>
      </c>
      <c r="W8545">
        <f t="shared" si="533"/>
        <v>8</v>
      </c>
      <c r="X8545" t="str" cm="1">
        <f t="array" ref="X8545">_xlfn.IFS(W8545&lt;=3, "Q1", W8545&lt;=6, "Q2", W8545&lt;=9, "Q3", W8545&lt;=12, "Q4")</f>
        <v>Q3</v>
      </c>
      <c r="Y8545" s="4">
        <f t="shared" si="534"/>
        <v>42.000000000000007</v>
      </c>
      <c r="Z8545" t="str">
        <f t="shared" si="535"/>
        <v>August</v>
      </c>
    </row>
    <row r="8546" spans="1:26" x14ac:dyDescent="0.3">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c r="V8546">
        <f t="shared" si="532"/>
        <v>4</v>
      </c>
      <c r="W8546">
        <f t="shared" si="533"/>
        <v>3</v>
      </c>
      <c r="X8546" t="str" cm="1">
        <f t="array" ref="X8546">_xlfn.IFS(W8546&lt;=3, "Q1", W8546&lt;=6, "Q2", W8546&lt;=9, "Q3", W8546&lt;=12, "Q4")</f>
        <v>Q1</v>
      </c>
      <c r="Y8546" s="4">
        <f t="shared" si="534"/>
        <v>43.000000000000007</v>
      </c>
      <c r="Z8546" t="str">
        <f t="shared" si="535"/>
        <v>March</v>
      </c>
    </row>
    <row r="8547" spans="1:26" x14ac:dyDescent="0.3">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c r="V8547">
        <f t="shared" si="532"/>
        <v>4</v>
      </c>
      <c r="W8547">
        <f t="shared" si="533"/>
        <v>3</v>
      </c>
      <c r="X8547" t="str" cm="1">
        <f t="array" ref="X8547">_xlfn.IFS(W8547&lt;=3, "Q1", W8547&lt;=6, "Q2", W8547&lt;=9, "Q3", W8547&lt;=12, "Q4")</f>
        <v>Q1</v>
      </c>
      <c r="Y8547" s="4">
        <f t="shared" si="534"/>
        <v>27.999999999999996</v>
      </c>
      <c r="Z8547" t="str">
        <f t="shared" si="535"/>
        <v>March</v>
      </c>
    </row>
    <row r="8548" spans="1:26" x14ac:dyDescent="0.3">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c r="V8548">
        <f t="shared" si="532"/>
        <v>4</v>
      </c>
      <c r="W8548">
        <f t="shared" si="533"/>
        <v>3</v>
      </c>
      <c r="X8548" t="str" cm="1">
        <f t="array" ref="X8548">_xlfn.IFS(W8548&lt;=3, "Q1", W8548&lt;=6, "Q2", W8548&lt;=9, "Q3", W8548&lt;=12, "Q4")</f>
        <v>Q1</v>
      </c>
      <c r="Y8548" s="4">
        <f t="shared" si="534"/>
        <v>49</v>
      </c>
      <c r="Z8548" t="str">
        <f t="shared" si="535"/>
        <v>March</v>
      </c>
    </row>
    <row r="8549" spans="1:26" x14ac:dyDescent="0.3">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c r="V8549">
        <f t="shared" si="532"/>
        <v>5</v>
      </c>
      <c r="W8549">
        <f t="shared" si="533"/>
        <v>12</v>
      </c>
      <c r="X8549" t="str" cm="1">
        <f t="array" ref="X8549">_xlfn.IFS(W8549&lt;=3, "Q1", W8549&lt;=6, "Q2", W8549&lt;=9, "Q3", W8549&lt;=12, "Q4")</f>
        <v>Q4</v>
      </c>
      <c r="Y8549" s="4">
        <f t="shared" si="534"/>
        <v>45</v>
      </c>
      <c r="Z8549" t="str">
        <f t="shared" si="535"/>
        <v>December</v>
      </c>
    </row>
    <row r="8550" spans="1:26" x14ac:dyDescent="0.3">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c r="V8550">
        <f t="shared" si="532"/>
        <v>5</v>
      </c>
      <c r="W8550">
        <f t="shared" si="533"/>
        <v>12</v>
      </c>
      <c r="X8550" t="str" cm="1">
        <f t="array" ref="X8550">_xlfn.IFS(W8550&lt;=3, "Q1", W8550&lt;=6, "Q2", W8550&lt;=9, "Q3", W8550&lt;=12, "Q4")</f>
        <v>Q4</v>
      </c>
      <c r="Y8550" s="4">
        <f t="shared" si="534"/>
        <v>48.000000000000007</v>
      </c>
      <c r="Z8550" t="str">
        <f t="shared" si="535"/>
        <v>December</v>
      </c>
    </row>
    <row r="8551" spans="1:26" x14ac:dyDescent="0.3">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c r="V8551">
        <f t="shared" si="532"/>
        <v>1</v>
      </c>
      <c r="W8551">
        <f t="shared" si="533"/>
        <v>9</v>
      </c>
      <c r="X8551" t="str" cm="1">
        <f t="array" ref="X8551">_xlfn.IFS(W8551&lt;=3, "Q1", W8551&lt;=6, "Q2", W8551&lt;=9, "Q3", W8551&lt;=12, "Q4")</f>
        <v>Q3</v>
      </c>
      <c r="Y8551" s="4">
        <f t="shared" si="534"/>
        <v>16.249999999999996</v>
      </c>
      <c r="Z8551" t="str">
        <f t="shared" si="535"/>
        <v>September</v>
      </c>
    </row>
    <row r="8552" spans="1:26" x14ac:dyDescent="0.3">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c r="V8552">
        <f t="shared" si="532"/>
        <v>7</v>
      </c>
      <c r="W8552">
        <f t="shared" si="533"/>
        <v>7</v>
      </c>
      <c r="X8552" t="str" cm="1">
        <f t="array" ref="X8552">_xlfn.IFS(W8552&lt;=3, "Q1", W8552&lt;=6, "Q2", W8552&lt;=9, "Q3", W8552&lt;=12, "Q4")</f>
        <v>Q3</v>
      </c>
      <c r="Y8552" s="4">
        <f t="shared" si="534"/>
        <v>32.5</v>
      </c>
      <c r="Z8552" t="str">
        <f t="shared" si="535"/>
        <v>July</v>
      </c>
    </row>
    <row r="8553" spans="1:26" x14ac:dyDescent="0.3">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c r="V8553">
        <f t="shared" si="532"/>
        <v>7</v>
      </c>
      <c r="W8553">
        <f t="shared" si="533"/>
        <v>7</v>
      </c>
      <c r="X8553" t="str" cm="1">
        <f t="array" ref="X8553">_xlfn.IFS(W8553&lt;=3, "Q1", W8553&lt;=6, "Q2", W8553&lt;=9, "Q3", W8553&lt;=12, "Q4")</f>
        <v>Q3</v>
      </c>
      <c r="Y8553" s="4">
        <f t="shared" si="534"/>
        <v>23.75</v>
      </c>
      <c r="Z8553" t="str">
        <f t="shared" si="535"/>
        <v>July</v>
      </c>
    </row>
    <row r="8554" spans="1:26" x14ac:dyDescent="0.3">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c r="V8554">
        <f t="shared" si="532"/>
        <v>4</v>
      </c>
      <c r="W8554">
        <f t="shared" si="533"/>
        <v>5</v>
      </c>
      <c r="X8554" t="str" cm="1">
        <f t="array" ref="X8554">_xlfn.IFS(W8554&lt;=3, "Q1", W8554&lt;=6, "Q2", W8554&lt;=9, "Q3", W8554&lt;=12, "Q4")</f>
        <v>Q2</v>
      </c>
      <c r="Y8554" s="4">
        <f t="shared" si="534"/>
        <v>18.75</v>
      </c>
      <c r="Z8554" t="str">
        <f t="shared" si="535"/>
        <v>May</v>
      </c>
    </row>
    <row r="8555" spans="1:26" x14ac:dyDescent="0.3">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c r="V8555">
        <f t="shared" si="532"/>
        <v>7</v>
      </c>
      <c r="W8555">
        <f t="shared" si="533"/>
        <v>11</v>
      </c>
      <c r="X8555" t="str" cm="1">
        <f t="array" ref="X8555">_xlfn.IFS(W8555&lt;=3, "Q1", W8555&lt;=6, "Q2", W8555&lt;=9, "Q3", W8555&lt;=12, "Q4")</f>
        <v>Q4</v>
      </c>
      <c r="Y8555" s="4">
        <f t="shared" si="534"/>
        <v>10</v>
      </c>
      <c r="Z8555" t="str">
        <f t="shared" si="535"/>
        <v>November</v>
      </c>
    </row>
    <row r="8556" spans="1:26" x14ac:dyDescent="0.3">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c r="V8556">
        <f t="shared" si="532"/>
        <v>2</v>
      </c>
      <c r="W8556">
        <f t="shared" si="533"/>
        <v>12</v>
      </c>
      <c r="X8556" t="str" cm="1">
        <f t="array" ref="X8556">_xlfn.IFS(W8556&lt;=3, "Q1", W8556&lt;=6, "Q2", W8556&lt;=9, "Q3", W8556&lt;=12, "Q4")</f>
        <v>Q4</v>
      </c>
      <c r="Y8556" s="4">
        <f t="shared" si="534"/>
        <v>15.000000000000002</v>
      </c>
      <c r="Z8556" t="str">
        <f t="shared" si="535"/>
        <v>December</v>
      </c>
    </row>
    <row r="8557" spans="1:26" x14ac:dyDescent="0.3">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c r="V8557">
        <f t="shared" si="532"/>
        <v>0</v>
      </c>
      <c r="W8557">
        <f t="shared" si="533"/>
        <v>3</v>
      </c>
      <c r="X8557" t="str" cm="1">
        <f t="array" ref="X8557">_xlfn.IFS(W8557&lt;=3, "Q1", W8557&lt;=6, "Q2", W8557&lt;=9, "Q3", W8557&lt;=12, "Q4")</f>
        <v>Q1</v>
      </c>
      <c r="Y8557" s="4">
        <f t="shared" si="534"/>
        <v>20</v>
      </c>
      <c r="Z8557" t="str">
        <f t="shared" si="535"/>
        <v>March</v>
      </c>
    </row>
    <row r="8558" spans="1:26" x14ac:dyDescent="0.3">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c r="V8558">
        <f t="shared" si="532"/>
        <v>0</v>
      </c>
      <c r="W8558">
        <f t="shared" si="533"/>
        <v>3</v>
      </c>
      <c r="X8558" t="str" cm="1">
        <f t="array" ref="X8558">_xlfn.IFS(W8558&lt;=3, "Q1", W8558&lt;=6, "Q2", W8558&lt;=9, "Q3", W8558&lt;=12, "Q4")</f>
        <v>Q1</v>
      </c>
      <c r="Y8558" s="4">
        <f t="shared" si="534"/>
        <v>-22.5</v>
      </c>
      <c r="Z8558" t="str">
        <f t="shared" si="535"/>
        <v>March</v>
      </c>
    </row>
    <row r="8559" spans="1:26" x14ac:dyDescent="0.3">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c r="V8559">
        <f t="shared" si="532"/>
        <v>3</v>
      </c>
      <c r="W8559">
        <f t="shared" si="533"/>
        <v>12</v>
      </c>
      <c r="X8559" t="str" cm="1">
        <f t="array" ref="X8559">_xlfn.IFS(W8559&lt;=3, "Q1", W8559&lt;=6, "Q2", W8559&lt;=9, "Q3", W8559&lt;=12, "Q4")</f>
        <v>Q4</v>
      </c>
      <c r="Y8559" s="4">
        <f t="shared" si="534"/>
        <v>8.75</v>
      </c>
      <c r="Z8559" t="str">
        <f t="shared" si="535"/>
        <v>December</v>
      </c>
    </row>
    <row r="8560" spans="1:26" x14ac:dyDescent="0.3">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c r="V8560">
        <f t="shared" si="532"/>
        <v>3</v>
      </c>
      <c r="W8560">
        <f t="shared" si="533"/>
        <v>12</v>
      </c>
      <c r="X8560" t="str" cm="1">
        <f t="array" ref="X8560">_xlfn.IFS(W8560&lt;=3, "Q1", W8560&lt;=6, "Q2", W8560&lt;=9, "Q3", W8560&lt;=12, "Q4")</f>
        <v>Q4</v>
      </c>
      <c r="Y8560" s="4">
        <f t="shared" si="534"/>
        <v>32.5</v>
      </c>
      <c r="Z8560" t="str">
        <f t="shared" si="535"/>
        <v>December</v>
      </c>
    </row>
    <row r="8561" spans="1:26" x14ac:dyDescent="0.3">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c r="V8561">
        <f t="shared" si="532"/>
        <v>3</v>
      </c>
      <c r="W8561">
        <f t="shared" si="533"/>
        <v>12</v>
      </c>
      <c r="X8561" t="str" cm="1">
        <f t="array" ref="X8561">_xlfn.IFS(W8561&lt;=3, "Q1", W8561&lt;=6, "Q2", W8561&lt;=9, "Q3", W8561&lt;=12, "Q4")</f>
        <v>Q4</v>
      </c>
      <c r="Y8561" s="4">
        <f t="shared" si="534"/>
        <v>12.5</v>
      </c>
      <c r="Z8561" t="str">
        <f t="shared" si="535"/>
        <v>December</v>
      </c>
    </row>
    <row r="8562" spans="1:26" x14ac:dyDescent="0.3">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c r="V8562">
        <f t="shared" si="532"/>
        <v>3</v>
      </c>
      <c r="W8562">
        <f t="shared" si="533"/>
        <v>12</v>
      </c>
      <c r="X8562" t="str" cm="1">
        <f t="array" ref="X8562">_xlfn.IFS(W8562&lt;=3, "Q1", W8562&lt;=6, "Q2", W8562&lt;=9, "Q3", W8562&lt;=12, "Q4")</f>
        <v>Q4</v>
      </c>
      <c r="Y8562" s="4">
        <f t="shared" si="534"/>
        <v>11.25</v>
      </c>
      <c r="Z8562" t="str">
        <f t="shared" si="535"/>
        <v>December</v>
      </c>
    </row>
    <row r="8563" spans="1:26" x14ac:dyDescent="0.3">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c r="V8563">
        <f t="shared" si="532"/>
        <v>3</v>
      </c>
      <c r="W8563">
        <f t="shared" si="533"/>
        <v>12</v>
      </c>
      <c r="X8563" t="str" cm="1">
        <f t="array" ref="X8563">_xlfn.IFS(W8563&lt;=3, "Q1", W8563&lt;=6, "Q2", W8563&lt;=9, "Q3", W8563&lt;=12, "Q4")</f>
        <v>Q4</v>
      </c>
      <c r="Y8563" s="4">
        <f t="shared" si="534"/>
        <v>-32.500000000000007</v>
      </c>
      <c r="Z8563" t="str">
        <f t="shared" si="535"/>
        <v>December</v>
      </c>
    </row>
    <row r="8564" spans="1:26" x14ac:dyDescent="0.3">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c r="V8564">
        <f t="shared" si="532"/>
        <v>4</v>
      </c>
      <c r="W8564">
        <f t="shared" si="533"/>
        <v>4</v>
      </c>
      <c r="X8564" t="str" cm="1">
        <f t="array" ref="X8564">_xlfn.IFS(W8564&lt;=3, "Q1", W8564&lt;=6, "Q2", W8564&lt;=9, "Q3", W8564&lt;=12, "Q4")</f>
        <v>Q2</v>
      </c>
      <c r="Y8564" s="4">
        <f t="shared" si="534"/>
        <v>26</v>
      </c>
      <c r="Z8564" t="str">
        <f t="shared" si="535"/>
        <v>April</v>
      </c>
    </row>
    <row r="8565" spans="1:26" x14ac:dyDescent="0.3">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c r="V8565">
        <f t="shared" si="532"/>
        <v>4</v>
      </c>
      <c r="W8565">
        <f t="shared" si="533"/>
        <v>4</v>
      </c>
      <c r="X8565" t="str" cm="1">
        <f t="array" ref="X8565">_xlfn.IFS(W8565&lt;=3, "Q1", W8565&lt;=6, "Q2", W8565&lt;=9, "Q3", W8565&lt;=12, "Q4")</f>
        <v>Q2</v>
      </c>
      <c r="Y8565" s="4">
        <f t="shared" si="534"/>
        <v>-73.333333333333343</v>
      </c>
      <c r="Z8565" t="str">
        <f t="shared" si="535"/>
        <v>April</v>
      </c>
    </row>
    <row r="8566" spans="1:26" x14ac:dyDescent="0.3">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c r="V8566">
        <f t="shared" si="532"/>
        <v>4</v>
      </c>
      <c r="W8566">
        <f t="shared" si="533"/>
        <v>4</v>
      </c>
      <c r="X8566" t="str" cm="1">
        <f t="array" ref="X8566">_xlfn.IFS(W8566&lt;=3, "Q1", W8566&lt;=6, "Q2", W8566&lt;=9, "Q3", W8566&lt;=12, "Q4")</f>
        <v>Q2</v>
      </c>
      <c r="Y8566" s="4">
        <f t="shared" si="534"/>
        <v>-3.75</v>
      </c>
      <c r="Z8566" t="str">
        <f t="shared" si="535"/>
        <v>April</v>
      </c>
    </row>
    <row r="8567" spans="1:26" x14ac:dyDescent="0.3">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c r="V8567">
        <f t="shared" si="532"/>
        <v>1</v>
      </c>
      <c r="W8567">
        <f t="shared" si="533"/>
        <v>11</v>
      </c>
      <c r="X8567" t="str" cm="1">
        <f t="array" ref="X8567">_xlfn.IFS(W8567&lt;=3, "Q1", W8567&lt;=6, "Q2", W8567&lt;=9, "Q3", W8567&lt;=12, "Q4")</f>
        <v>Q4</v>
      </c>
      <c r="Y8567" s="4">
        <f t="shared" si="534"/>
        <v>10</v>
      </c>
      <c r="Z8567" t="str">
        <f t="shared" si="535"/>
        <v>November</v>
      </c>
    </row>
    <row r="8568" spans="1:26" x14ac:dyDescent="0.3">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c r="V8568">
        <f t="shared" si="532"/>
        <v>1</v>
      </c>
      <c r="W8568">
        <f t="shared" si="533"/>
        <v>11</v>
      </c>
      <c r="X8568" t="str" cm="1">
        <f t="array" ref="X8568">_xlfn.IFS(W8568&lt;=3, "Q1", W8568&lt;=6, "Q2", W8568&lt;=9, "Q3", W8568&lt;=12, "Q4")</f>
        <v>Q4</v>
      </c>
      <c r="Y8568" s="4">
        <f t="shared" si="534"/>
        <v>36.250000000000007</v>
      </c>
      <c r="Z8568" t="str">
        <f t="shared" si="535"/>
        <v>November</v>
      </c>
    </row>
    <row r="8569" spans="1:26" x14ac:dyDescent="0.3">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c r="V8569">
        <f t="shared" si="532"/>
        <v>2</v>
      </c>
      <c r="W8569">
        <f t="shared" si="533"/>
        <v>11</v>
      </c>
      <c r="X8569" t="str" cm="1">
        <f t="array" ref="X8569">_xlfn.IFS(W8569&lt;=3, "Q1", W8569&lt;=6, "Q2", W8569&lt;=9, "Q3", W8569&lt;=12, "Q4")</f>
        <v>Q4</v>
      </c>
      <c r="Y8569" s="4">
        <f t="shared" si="534"/>
        <v>35</v>
      </c>
      <c r="Z8569" t="str">
        <f t="shared" si="535"/>
        <v>November</v>
      </c>
    </row>
    <row r="8570" spans="1:26" x14ac:dyDescent="0.3">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c r="V8570">
        <f t="shared" si="532"/>
        <v>6</v>
      </c>
      <c r="W8570">
        <f t="shared" si="533"/>
        <v>12</v>
      </c>
      <c r="X8570" t="str" cm="1">
        <f t="array" ref="X8570">_xlfn.IFS(W8570&lt;=3, "Q1", W8570&lt;=6, "Q2", W8570&lt;=9, "Q3", W8570&lt;=12, "Q4")</f>
        <v>Q4</v>
      </c>
      <c r="Y8570" s="4">
        <f t="shared" si="534"/>
        <v>32.499999999999993</v>
      </c>
      <c r="Z8570" t="str">
        <f t="shared" si="535"/>
        <v>December</v>
      </c>
    </row>
    <row r="8571" spans="1:26" x14ac:dyDescent="0.3">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c r="V8571">
        <f t="shared" si="532"/>
        <v>6</v>
      </c>
      <c r="W8571">
        <f t="shared" si="533"/>
        <v>12</v>
      </c>
      <c r="X8571" t="str" cm="1">
        <f t="array" ref="X8571">_xlfn.IFS(W8571&lt;=3, "Q1", W8571&lt;=6, "Q2", W8571&lt;=9, "Q3", W8571&lt;=12, "Q4")</f>
        <v>Q4</v>
      </c>
      <c r="Y8571" s="4">
        <f t="shared" si="534"/>
        <v>35</v>
      </c>
      <c r="Z8571" t="str">
        <f t="shared" si="535"/>
        <v>December</v>
      </c>
    </row>
    <row r="8572" spans="1:26" x14ac:dyDescent="0.3">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c r="V8572">
        <f t="shared" si="532"/>
        <v>6</v>
      </c>
      <c r="W8572">
        <f t="shared" si="533"/>
        <v>12</v>
      </c>
      <c r="X8572" t="str" cm="1">
        <f t="array" ref="X8572">_xlfn.IFS(W8572&lt;=3, "Q1", W8572&lt;=6, "Q2", W8572&lt;=9, "Q3", W8572&lt;=12, "Q4")</f>
        <v>Q4</v>
      </c>
      <c r="Y8572" s="4">
        <f t="shared" si="534"/>
        <v>18.75</v>
      </c>
      <c r="Z8572" t="str">
        <f t="shared" si="535"/>
        <v>December</v>
      </c>
    </row>
    <row r="8573" spans="1:26" x14ac:dyDescent="0.3">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c r="V8573">
        <f t="shared" si="532"/>
        <v>0</v>
      </c>
      <c r="W8573">
        <f t="shared" si="533"/>
        <v>4</v>
      </c>
      <c r="X8573" t="str" cm="1">
        <f t="array" ref="X8573">_xlfn.IFS(W8573&lt;=3, "Q1", W8573&lt;=6, "Q2", W8573&lt;=9, "Q3", W8573&lt;=12, "Q4")</f>
        <v>Q2</v>
      </c>
      <c r="Y8573" s="4">
        <f t="shared" si="534"/>
        <v>31.25</v>
      </c>
      <c r="Z8573" t="str">
        <f t="shared" si="535"/>
        <v>April</v>
      </c>
    </row>
    <row r="8574" spans="1:26" x14ac:dyDescent="0.3">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c r="V8574">
        <f t="shared" si="532"/>
        <v>4</v>
      </c>
      <c r="W8574">
        <f t="shared" si="533"/>
        <v>11</v>
      </c>
      <c r="X8574" t="str" cm="1">
        <f t="array" ref="X8574">_xlfn.IFS(W8574&lt;=3, "Q1", W8574&lt;=6, "Q2", W8574&lt;=9, "Q3", W8574&lt;=12, "Q4")</f>
        <v>Q4</v>
      </c>
      <c r="Y8574" s="4">
        <f t="shared" si="534"/>
        <v>-20</v>
      </c>
      <c r="Z8574" t="str">
        <f t="shared" si="535"/>
        <v>November</v>
      </c>
    </row>
    <row r="8575" spans="1:26" x14ac:dyDescent="0.3">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c r="V8575">
        <f t="shared" si="532"/>
        <v>2</v>
      </c>
      <c r="W8575">
        <f t="shared" si="533"/>
        <v>10</v>
      </c>
      <c r="X8575" t="str" cm="1">
        <f t="array" ref="X8575">_xlfn.IFS(W8575&lt;=3, "Q1", W8575&lt;=6, "Q2", W8575&lt;=9, "Q3", W8575&lt;=12, "Q4")</f>
        <v>Q4</v>
      </c>
      <c r="Y8575" s="4">
        <f t="shared" si="534"/>
        <v>47</v>
      </c>
      <c r="Z8575" t="str">
        <f t="shared" si="535"/>
        <v>October</v>
      </c>
    </row>
    <row r="8576" spans="1:26" x14ac:dyDescent="0.3">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c r="V8576">
        <f t="shared" si="532"/>
        <v>0</v>
      </c>
      <c r="W8576">
        <f t="shared" si="533"/>
        <v>9</v>
      </c>
      <c r="X8576" t="str" cm="1">
        <f t="array" ref="X8576">_xlfn.IFS(W8576&lt;=3, "Q1", W8576&lt;=6, "Q2", W8576&lt;=9, "Q3", W8576&lt;=12, "Q4")</f>
        <v>Q3</v>
      </c>
      <c r="Y8576" s="4">
        <f t="shared" si="534"/>
        <v>2</v>
      </c>
      <c r="Z8576" t="str">
        <f t="shared" si="535"/>
        <v>September</v>
      </c>
    </row>
    <row r="8577" spans="1:26" x14ac:dyDescent="0.3">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c r="V8577">
        <f t="shared" si="532"/>
        <v>3</v>
      </c>
      <c r="W8577">
        <f t="shared" si="533"/>
        <v>8</v>
      </c>
      <c r="X8577" t="str" cm="1">
        <f t="array" ref="X8577">_xlfn.IFS(W8577&lt;=3, "Q1", W8577&lt;=6, "Q2", W8577&lt;=9, "Q3", W8577&lt;=12, "Q4")</f>
        <v>Q3</v>
      </c>
      <c r="Y8577" s="4">
        <f t="shared" si="534"/>
        <v>6.25</v>
      </c>
      <c r="Z8577" t="str">
        <f t="shared" si="535"/>
        <v>August</v>
      </c>
    </row>
    <row r="8578" spans="1:26" x14ac:dyDescent="0.3">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c r="V8578">
        <f t="shared" si="532"/>
        <v>1</v>
      </c>
      <c r="W8578">
        <f t="shared" si="533"/>
        <v>7</v>
      </c>
      <c r="X8578" t="str" cm="1">
        <f t="array" ref="X8578">_xlfn.IFS(W8578&lt;=3, "Q1", W8578&lt;=6, "Q2", W8578&lt;=9, "Q3", W8578&lt;=12, "Q4")</f>
        <v>Q3</v>
      </c>
      <c r="Y8578" s="4">
        <f t="shared" si="534"/>
        <v>26</v>
      </c>
      <c r="Z8578" t="str">
        <f t="shared" si="535"/>
        <v>July</v>
      </c>
    </row>
    <row r="8579" spans="1:26" x14ac:dyDescent="0.3">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c r="V8579">
        <f t="shared" ref="V8579:V8642" si="536">D8579-C8579</f>
        <v>4</v>
      </c>
      <c r="W8579">
        <f t="shared" ref="W8579:W8642" si="537">MONTH(C8579)</f>
        <v>12</v>
      </c>
      <c r="X8579" t="str" cm="1">
        <f t="array" ref="X8579">_xlfn.IFS(W8579&lt;=3, "Q1", W8579&lt;=6, "Q2", W8579&lt;=9, "Q3", W8579&lt;=12, "Q4")</f>
        <v>Q4</v>
      </c>
      <c r="Y8579" s="4">
        <f t="shared" ref="Y8579:Y8642" si="538">(U8579/R8579)*100</f>
        <v>16</v>
      </c>
      <c r="Z8579" t="str">
        <f t="shared" ref="Z8579:Z8642" si="539">TEXT(C8579, "mmmm")</f>
        <v>December</v>
      </c>
    </row>
    <row r="8580" spans="1:26" x14ac:dyDescent="0.3">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c r="V8580">
        <f t="shared" si="536"/>
        <v>4</v>
      </c>
      <c r="W8580">
        <f t="shared" si="537"/>
        <v>12</v>
      </c>
      <c r="X8580" t="str" cm="1">
        <f t="array" ref="X8580">_xlfn.IFS(W8580&lt;=3, "Q1", W8580&lt;=6, "Q2", W8580&lt;=9, "Q3", W8580&lt;=12, "Q4")</f>
        <v>Q4</v>
      </c>
      <c r="Y8580" s="4">
        <f t="shared" si="538"/>
        <v>25</v>
      </c>
      <c r="Z8580" t="str">
        <f t="shared" si="539"/>
        <v>December</v>
      </c>
    </row>
    <row r="8581" spans="1:26" x14ac:dyDescent="0.3">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c r="V8581">
        <f t="shared" si="536"/>
        <v>6</v>
      </c>
      <c r="W8581">
        <f t="shared" si="537"/>
        <v>12</v>
      </c>
      <c r="X8581" t="str" cm="1">
        <f t="array" ref="X8581">_xlfn.IFS(W8581&lt;=3, "Q1", W8581&lt;=6, "Q2", W8581&lt;=9, "Q3", W8581&lt;=12, "Q4")</f>
        <v>Q4</v>
      </c>
      <c r="Y8581" s="4">
        <f t="shared" si="538"/>
        <v>46</v>
      </c>
      <c r="Z8581" t="str">
        <f t="shared" si="539"/>
        <v>December</v>
      </c>
    </row>
    <row r="8582" spans="1:26" x14ac:dyDescent="0.3">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c r="V8582">
        <f t="shared" si="536"/>
        <v>2</v>
      </c>
      <c r="W8582">
        <f t="shared" si="537"/>
        <v>5</v>
      </c>
      <c r="X8582" t="str" cm="1">
        <f t="array" ref="X8582">_xlfn.IFS(W8582&lt;=3, "Q1", W8582&lt;=6, "Q2", W8582&lt;=9, "Q3", W8582&lt;=12, "Q4")</f>
        <v>Q2</v>
      </c>
      <c r="Y8582" s="4">
        <f t="shared" si="538"/>
        <v>-57.499999999999993</v>
      </c>
      <c r="Z8582" t="str">
        <f t="shared" si="539"/>
        <v>May</v>
      </c>
    </row>
    <row r="8583" spans="1:26" x14ac:dyDescent="0.3">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c r="V8583">
        <f t="shared" si="536"/>
        <v>2</v>
      </c>
      <c r="W8583">
        <f t="shared" si="537"/>
        <v>5</v>
      </c>
      <c r="X8583" t="str" cm="1">
        <f t="array" ref="X8583">_xlfn.IFS(W8583&lt;=3, "Q1", W8583&lt;=6, "Q2", W8583&lt;=9, "Q3", W8583&lt;=12, "Q4")</f>
        <v>Q2</v>
      </c>
      <c r="Y8583" s="4">
        <f t="shared" si="538"/>
        <v>35</v>
      </c>
      <c r="Z8583" t="str">
        <f t="shared" si="539"/>
        <v>May</v>
      </c>
    </row>
    <row r="8584" spans="1:26" x14ac:dyDescent="0.3">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c r="V8584">
        <f t="shared" si="536"/>
        <v>2</v>
      </c>
      <c r="W8584">
        <f t="shared" si="537"/>
        <v>5</v>
      </c>
      <c r="X8584" t="str" cm="1">
        <f t="array" ref="X8584">_xlfn.IFS(W8584&lt;=3, "Q1", W8584&lt;=6, "Q2", W8584&lt;=9, "Q3", W8584&lt;=12, "Q4")</f>
        <v>Q2</v>
      </c>
      <c r="Y8584" s="4">
        <f t="shared" si="538"/>
        <v>-17.5</v>
      </c>
      <c r="Z8584" t="str">
        <f t="shared" si="539"/>
        <v>May</v>
      </c>
    </row>
    <row r="8585" spans="1:26" x14ac:dyDescent="0.3">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c r="V8585">
        <f t="shared" si="536"/>
        <v>2</v>
      </c>
      <c r="W8585">
        <f t="shared" si="537"/>
        <v>5</v>
      </c>
      <c r="X8585" t="str" cm="1">
        <f t="array" ref="X8585">_xlfn.IFS(W8585&lt;=3, "Q1", W8585&lt;=6, "Q2", W8585&lt;=9, "Q3", W8585&lt;=12, "Q4")</f>
        <v>Q2</v>
      </c>
      <c r="Y8585" s="4">
        <f t="shared" si="538"/>
        <v>-20</v>
      </c>
      <c r="Z8585" t="str">
        <f t="shared" si="539"/>
        <v>May</v>
      </c>
    </row>
    <row r="8586" spans="1:26" x14ac:dyDescent="0.3">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c r="V8586">
        <f t="shared" si="536"/>
        <v>4</v>
      </c>
      <c r="W8586">
        <f t="shared" si="537"/>
        <v>2</v>
      </c>
      <c r="X8586" t="str" cm="1">
        <f t="array" ref="X8586">_xlfn.IFS(W8586&lt;=3, "Q1", W8586&lt;=6, "Q2", W8586&lt;=9, "Q3", W8586&lt;=12, "Q4")</f>
        <v>Q1</v>
      </c>
      <c r="Y8586" s="4">
        <f t="shared" si="538"/>
        <v>35</v>
      </c>
      <c r="Z8586" t="str">
        <f t="shared" si="539"/>
        <v>February</v>
      </c>
    </row>
    <row r="8587" spans="1:26" x14ac:dyDescent="0.3">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c r="V8587">
        <f t="shared" si="536"/>
        <v>6</v>
      </c>
      <c r="W8587">
        <f t="shared" si="537"/>
        <v>12</v>
      </c>
      <c r="X8587" t="str" cm="1">
        <f t="array" ref="X8587">_xlfn.IFS(W8587&lt;=3, "Q1", W8587&lt;=6, "Q2", W8587&lt;=9, "Q3", W8587&lt;=12, "Q4")</f>
        <v>Q4</v>
      </c>
      <c r="Y8587" s="4">
        <f t="shared" si="538"/>
        <v>-73.333333333333343</v>
      </c>
      <c r="Z8587" t="str">
        <f t="shared" si="539"/>
        <v>December</v>
      </c>
    </row>
    <row r="8588" spans="1:26" x14ac:dyDescent="0.3">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c r="V8588">
        <f t="shared" si="536"/>
        <v>7</v>
      </c>
      <c r="W8588">
        <f t="shared" si="537"/>
        <v>7</v>
      </c>
      <c r="X8588" t="str" cm="1">
        <f t="array" ref="X8588">_xlfn.IFS(W8588&lt;=3, "Q1", W8588&lt;=6, "Q2", W8588&lt;=9, "Q3", W8588&lt;=12, "Q4")</f>
        <v>Q3</v>
      </c>
      <c r="Y8588" s="4">
        <f t="shared" si="538"/>
        <v>19</v>
      </c>
      <c r="Z8588" t="str">
        <f t="shared" si="539"/>
        <v>July</v>
      </c>
    </row>
    <row r="8589" spans="1:26" x14ac:dyDescent="0.3">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c r="V8589">
        <f t="shared" si="536"/>
        <v>7</v>
      </c>
      <c r="W8589">
        <f t="shared" si="537"/>
        <v>7</v>
      </c>
      <c r="X8589" t="str" cm="1">
        <f t="array" ref="X8589">_xlfn.IFS(W8589&lt;=3, "Q1", W8589&lt;=6, "Q2", W8589&lt;=9, "Q3", W8589&lt;=12, "Q4")</f>
        <v>Q3</v>
      </c>
      <c r="Y8589" s="4">
        <f t="shared" si="538"/>
        <v>26</v>
      </c>
      <c r="Z8589" t="str">
        <f t="shared" si="539"/>
        <v>July</v>
      </c>
    </row>
    <row r="8590" spans="1:26" x14ac:dyDescent="0.3">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c r="V8590">
        <f t="shared" si="536"/>
        <v>7</v>
      </c>
      <c r="W8590">
        <f t="shared" si="537"/>
        <v>5</v>
      </c>
      <c r="X8590" t="str" cm="1">
        <f t="array" ref="X8590">_xlfn.IFS(W8590&lt;=3, "Q1", W8590&lt;=6, "Q2", W8590&lt;=9, "Q3", W8590&lt;=12, "Q4")</f>
        <v>Q2</v>
      </c>
      <c r="Y8590" s="4">
        <f t="shared" si="538"/>
        <v>-20</v>
      </c>
      <c r="Z8590" t="str">
        <f t="shared" si="539"/>
        <v>May</v>
      </c>
    </row>
    <row r="8591" spans="1:26" x14ac:dyDescent="0.3">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c r="V8591">
        <f t="shared" si="536"/>
        <v>3</v>
      </c>
      <c r="W8591">
        <f t="shared" si="537"/>
        <v>1</v>
      </c>
      <c r="X8591" t="str" cm="1">
        <f t="array" ref="X8591">_xlfn.IFS(W8591&lt;=3, "Q1", W8591&lt;=6, "Q2", W8591&lt;=9, "Q3", W8591&lt;=12, "Q4")</f>
        <v>Q1</v>
      </c>
      <c r="Y8591" s="4">
        <f t="shared" si="538"/>
        <v>10</v>
      </c>
      <c r="Z8591" t="str">
        <f t="shared" si="539"/>
        <v>January</v>
      </c>
    </row>
    <row r="8592" spans="1:26" x14ac:dyDescent="0.3">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c r="V8592">
        <f t="shared" si="536"/>
        <v>2</v>
      </c>
      <c r="W8592">
        <f t="shared" si="537"/>
        <v>9</v>
      </c>
      <c r="X8592" t="str" cm="1">
        <f t="array" ref="X8592">_xlfn.IFS(W8592&lt;=3, "Q1", W8592&lt;=6, "Q2", W8592&lt;=9, "Q3", W8592&lt;=12, "Q4")</f>
        <v>Q3</v>
      </c>
      <c r="Y8592" s="4">
        <f t="shared" si="538"/>
        <v>49</v>
      </c>
      <c r="Z8592" t="str">
        <f t="shared" si="539"/>
        <v>September</v>
      </c>
    </row>
    <row r="8593" spans="1:26" x14ac:dyDescent="0.3">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c r="V8593">
        <f t="shared" si="536"/>
        <v>3</v>
      </c>
      <c r="W8593">
        <f t="shared" si="537"/>
        <v>4</v>
      </c>
      <c r="X8593" t="str" cm="1">
        <f t="array" ref="X8593">_xlfn.IFS(W8593&lt;=3, "Q1", W8593&lt;=6, "Q2", W8593&lt;=9, "Q3", W8593&lt;=12, "Q4")</f>
        <v>Q2</v>
      </c>
      <c r="Y8593" s="4">
        <f t="shared" si="538"/>
        <v>37.5</v>
      </c>
      <c r="Z8593" t="str">
        <f t="shared" si="539"/>
        <v>April</v>
      </c>
    </row>
    <row r="8594" spans="1:26" x14ac:dyDescent="0.3">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c r="V8594">
        <f t="shared" si="536"/>
        <v>3</v>
      </c>
      <c r="W8594">
        <f t="shared" si="537"/>
        <v>4</v>
      </c>
      <c r="X8594" t="str" cm="1">
        <f t="array" ref="X8594">_xlfn.IFS(W8594&lt;=3, "Q1", W8594&lt;=6, "Q2", W8594&lt;=9, "Q3", W8594&lt;=12, "Q4")</f>
        <v>Q2</v>
      </c>
      <c r="Y8594" s="4">
        <f t="shared" si="538"/>
        <v>28.750000000000004</v>
      </c>
      <c r="Z8594" t="str">
        <f t="shared" si="539"/>
        <v>April</v>
      </c>
    </row>
    <row r="8595" spans="1:26" x14ac:dyDescent="0.3">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c r="V8595">
        <f t="shared" si="536"/>
        <v>4</v>
      </c>
      <c r="W8595">
        <f t="shared" si="537"/>
        <v>11</v>
      </c>
      <c r="X8595" t="str" cm="1">
        <f t="array" ref="X8595">_xlfn.IFS(W8595&lt;=3, "Q1", W8595&lt;=6, "Q2", W8595&lt;=9, "Q3", W8595&lt;=12, "Q4")</f>
        <v>Q4</v>
      </c>
      <c r="Y8595" s="4">
        <f t="shared" si="538"/>
        <v>20</v>
      </c>
      <c r="Z8595" t="str">
        <f t="shared" si="539"/>
        <v>November</v>
      </c>
    </row>
    <row r="8596" spans="1:26" x14ac:dyDescent="0.3">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c r="V8596">
        <f t="shared" si="536"/>
        <v>4</v>
      </c>
      <c r="W8596">
        <f t="shared" si="537"/>
        <v>11</v>
      </c>
      <c r="X8596" t="str" cm="1">
        <f t="array" ref="X8596">_xlfn.IFS(W8596&lt;=3, "Q1", W8596&lt;=6, "Q2", W8596&lt;=9, "Q3", W8596&lt;=12, "Q4")</f>
        <v>Q4</v>
      </c>
      <c r="Y8596" s="4">
        <f t="shared" si="538"/>
        <v>6.25</v>
      </c>
      <c r="Z8596" t="str">
        <f t="shared" si="539"/>
        <v>November</v>
      </c>
    </row>
    <row r="8597" spans="1:26" x14ac:dyDescent="0.3">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c r="V8597">
        <f t="shared" si="536"/>
        <v>2</v>
      </c>
      <c r="W8597">
        <f t="shared" si="537"/>
        <v>5</v>
      </c>
      <c r="X8597" t="str" cm="1">
        <f t="array" ref="X8597">_xlfn.IFS(W8597&lt;=3, "Q1", W8597&lt;=6, "Q2", W8597&lt;=9, "Q3", W8597&lt;=12, "Q4")</f>
        <v>Q2</v>
      </c>
      <c r="Y8597" s="4">
        <f t="shared" si="538"/>
        <v>44.999999999999993</v>
      </c>
      <c r="Z8597" t="str">
        <f t="shared" si="539"/>
        <v>May</v>
      </c>
    </row>
    <row r="8598" spans="1:26" x14ac:dyDescent="0.3">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c r="V8598">
        <f t="shared" si="536"/>
        <v>2</v>
      </c>
      <c r="W8598">
        <f t="shared" si="537"/>
        <v>5</v>
      </c>
      <c r="X8598" t="str" cm="1">
        <f t="array" ref="X8598">_xlfn.IFS(W8598&lt;=3, "Q1", W8598&lt;=6, "Q2", W8598&lt;=9, "Q3", W8598&lt;=12, "Q4")</f>
        <v>Q2</v>
      </c>
      <c r="Y8598" s="4">
        <f t="shared" si="538"/>
        <v>47</v>
      </c>
      <c r="Z8598" t="str">
        <f t="shared" si="539"/>
        <v>May</v>
      </c>
    </row>
    <row r="8599" spans="1:26" x14ac:dyDescent="0.3">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c r="V8599">
        <f t="shared" si="536"/>
        <v>4</v>
      </c>
      <c r="W8599">
        <f t="shared" si="537"/>
        <v>10</v>
      </c>
      <c r="X8599" t="str" cm="1">
        <f t="array" ref="X8599">_xlfn.IFS(W8599&lt;=3, "Q1", W8599&lt;=6, "Q2", W8599&lt;=9, "Q3", W8599&lt;=12, "Q4")</f>
        <v>Q4</v>
      </c>
      <c r="Y8599" s="4">
        <f t="shared" si="538"/>
        <v>37.5</v>
      </c>
      <c r="Z8599" t="str">
        <f t="shared" si="539"/>
        <v>October</v>
      </c>
    </row>
    <row r="8600" spans="1:26" x14ac:dyDescent="0.3">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c r="V8600">
        <f t="shared" si="536"/>
        <v>5</v>
      </c>
      <c r="W8600">
        <f t="shared" si="537"/>
        <v>11</v>
      </c>
      <c r="X8600" t="str" cm="1">
        <f t="array" ref="X8600">_xlfn.IFS(W8600&lt;=3, "Q1", W8600&lt;=6, "Q2", W8600&lt;=9, "Q3", W8600&lt;=12, "Q4")</f>
        <v>Q4</v>
      </c>
      <c r="Y8600" s="4">
        <f t="shared" si="538"/>
        <v>35</v>
      </c>
      <c r="Z8600" t="str">
        <f t="shared" si="539"/>
        <v>November</v>
      </c>
    </row>
    <row r="8601" spans="1:26" x14ac:dyDescent="0.3">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c r="V8601">
        <f t="shared" si="536"/>
        <v>5</v>
      </c>
      <c r="W8601">
        <f t="shared" si="537"/>
        <v>11</v>
      </c>
      <c r="X8601" t="str" cm="1">
        <f t="array" ref="X8601">_xlfn.IFS(W8601&lt;=3, "Q1", W8601&lt;=6, "Q2", W8601&lt;=9, "Q3", W8601&lt;=12, "Q4")</f>
        <v>Q4</v>
      </c>
      <c r="Y8601" s="4">
        <f t="shared" si="538"/>
        <v>47</v>
      </c>
      <c r="Z8601" t="str">
        <f t="shared" si="539"/>
        <v>November</v>
      </c>
    </row>
    <row r="8602" spans="1:26" x14ac:dyDescent="0.3">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c r="V8602">
        <f t="shared" si="536"/>
        <v>5</v>
      </c>
      <c r="W8602">
        <f t="shared" si="537"/>
        <v>11</v>
      </c>
      <c r="X8602" t="str" cm="1">
        <f t="array" ref="X8602">_xlfn.IFS(W8602&lt;=3, "Q1", W8602&lt;=6, "Q2", W8602&lt;=9, "Q3", W8602&lt;=12, "Q4")</f>
        <v>Q4</v>
      </c>
      <c r="Y8602" s="4">
        <f t="shared" si="538"/>
        <v>28.000000000000004</v>
      </c>
      <c r="Z8602" t="str">
        <f t="shared" si="539"/>
        <v>November</v>
      </c>
    </row>
    <row r="8603" spans="1:26" x14ac:dyDescent="0.3">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c r="V8603">
        <f t="shared" si="536"/>
        <v>5</v>
      </c>
      <c r="W8603">
        <f t="shared" si="537"/>
        <v>11</v>
      </c>
      <c r="X8603" t="str" cm="1">
        <f t="array" ref="X8603">_xlfn.IFS(W8603&lt;=3, "Q1", W8603&lt;=6, "Q2", W8603&lt;=9, "Q3", W8603&lt;=12, "Q4")</f>
        <v>Q4</v>
      </c>
      <c r="Y8603" s="4">
        <f t="shared" si="538"/>
        <v>35</v>
      </c>
      <c r="Z8603" t="str">
        <f t="shared" si="539"/>
        <v>November</v>
      </c>
    </row>
    <row r="8604" spans="1:26" x14ac:dyDescent="0.3">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c r="V8604">
        <f t="shared" si="536"/>
        <v>0</v>
      </c>
      <c r="W8604">
        <f t="shared" si="537"/>
        <v>12</v>
      </c>
      <c r="X8604" t="str" cm="1">
        <f t="array" ref="X8604">_xlfn.IFS(W8604&lt;=3, "Q1", W8604&lt;=6, "Q2", W8604&lt;=9, "Q3", W8604&lt;=12, "Q4")</f>
        <v>Q4</v>
      </c>
      <c r="Y8604" s="4">
        <f t="shared" si="538"/>
        <v>12.5</v>
      </c>
      <c r="Z8604" t="str">
        <f t="shared" si="539"/>
        <v>December</v>
      </c>
    </row>
    <row r="8605" spans="1:26" x14ac:dyDescent="0.3">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c r="V8605">
        <f t="shared" si="536"/>
        <v>5</v>
      </c>
      <c r="W8605">
        <f t="shared" si="537"/>
        <v>1</v>
      </c>
      <c r="X8605" t="str" cm="1">
        <f t="array" ref="X8605">_xlfn.IFS(W8605&lt;=3, "Q1", W8605&lt;=6, "Q2", W8605&lt;=9, "Q3", W8605&lt;=12, "Q4")</f>
        <v>Q1</v>
      </c>
      <c r="Y8605" s="4">
        <f t="shared" si="538"/>
        <v>-17.5</v>
      </c>
      <c r="Z8605" t="str">
        <f t="shared" si="539"/>
        <v>January</v>
      </c>
    </row>
    <row r="8606" spans="1:26" x14ac:dyDescent="0.3">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c r="V8606">
        <f t="shared" si="536"/>
        <v>5</v>
      </c>
      <c r="W8606">
        <f t="shared" si="537"/>
        <v>1</v>
      </c>
      <c r="X8606" t="str" cm="1">
        <f t="array" ref="X8606">_xlfn.IFS(W8606&lt;=3, "Q1", W8606&lt;=6, "Q2", W8606&lt;=9, "Q3", W8606&lt;=12, "Q4")</f>
        <v>Q1</v>
      </c>
      <c r="Y8606" s="4">
        <f t="shared" si="538"/>
        <v>-3.75</v>
      </c>
      <c r="Z8606" t="str">
        <f t="shared" si="539"/>
        <v>January</v>
      </c>
    </row>
    <row r="8607" spans="1:26" x14ac:dyDescent="0.3">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c r="V8607">
        <f t="shared" si="536"/>
        <v>5</v>
      </c>
      <c r="W8607">
        <f t="shared" si="537"/>
        <v>1</v>
      </c>
      <c r="X8607" t="str" cm="1">
        <f t="array" ref="X8607">_xlfn.IFS(W8607&lt;=3, "Q1", W8607&lt;=6, "Q2", W8607&lt;=9, "Q3", W8607&lt;=12, "Q4")</f>
        <v>Q1</v>
      </c>
      <c r="Y8607" s="4">
        <f t="shared" si="538"/>
        <v>7.5</v>
      </c>
      <c r="Z8607" t="str">
        <f t="shared" si="539"/>
        <v>January</v>
      </c>
    </row>
    <row r="8608" spans="1:26" x14ac:dyDescent="0.3">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c r="V8608">
        <f t="shared" si="536"/>
        <v>4</v>
      </c>
      <c r="W8608">
        <f t="shared" si="537"/>
        <v>8</v>
      </c>
      <c r="X8608" t="str" cm="1">
        <f t="array" ref="X8608">_xlfn.IFS(W8608&lt;=3, "Q1", W8608&lt;=6, "Q2", W8608&lt;=9, "Q3", W8608&lt;=12, "Q4")</f>
        <v>Q3</v>
      </c>
      <c r="Y8608" s="4">
        <f t="shared" si="538"/>
        <v>33</v>
      </c>
      <c r="Z8608" t="str">
        <f t="shared" si="539"/>
        <v>August</v>
      </c>
    </row>
    <row r="8609" spans="1:26" x14ac:dyDescent="0.3">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c r="V8609">
        <f t="shared" si="536"/>
        <v>5</v>
      </c>
      <c r="W8609">
        <f t="shared" si="537"/>
        <v>6</v>
      </c>
      <c r="X8609" t="str" cm="1">
        <f t="array" ref="X8609">_xlfn.IFS(W8609&lt;=3, "Q1", W8609&lt;=6, "Q2", W8609&lt;=9, "Q3", W8609&lt;=12, "Q4")</f>
        <v>Q2</v>
      </c>
      <c r="Y8609" s="4">
        <f t="shared" si="538"/>
        <v>37</v>
      </c>
      <c r="Z8609" t="str">
        <f t="shared" si="539"/>
        <v>June</v>
      </c>
    </row>
    <row r="8610" spans="1:26" x14ac:dyDescent="0.3">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c r="V8610">
        <f t="shared" si="536"/>
        <v>5</v>
      </c>
      <c r="W8610">
        <f t="shared" si="537"/>
        <v>6</v>
      </c>
      <c r="X8610" t="str" cm="1">
        <f t="array" ref="X8610">_xlfn.IFS(W8610&lt;=3, "Q1", W8610&lt;=6, "Q2", W8610&lt;=9, "Q3", W8610&lt;=12, "Q4")</f>
        <v>Q2</v>
      </c>
      <c r="Y8610" s="4">
        <f t="shared" si="538"/>
        <v>26</v>
      </c>
      <c r="Z8610" t="str">
        <f t="shared" si="539"/>
        <v>June</v>
      </c>
    </row>
    <row r="8611" spans="1:26" x14ac:dyDescent="0.3">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c r="V8611">
        <f t="shared" si="536"/>
        <v>5</v>
      </c>
      <c r="W8611">
        <f t="shared" si="537"/>
        <v>6</v>
      </c>
      <c r="X8611" t="str" cm="1">
        <f t="array" ref="X8611">_xlfn.IFS(W8611&lt;=3, "Q1", W8611&lt;=6, "Q2", W8611&lt;=9, "Q3", W8611&lt;=12, "Q4")</f>
        <v>Q2</v>
      </c>
      <c r="Y8611" s="4">
        <f t="shared" si="538"/>
        <v>-12.5</v>
      </c>
      <c r="Z8611" t="str">
        <f t="shared" si="539"/>
        <v>June</v>
      </c>
    </row>
    <row r="8612" spans="1:26" x14ac:dyDescent="0.3">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c r="V8612">
        <f t="shared" si="536"/>
        <v>5</v>
      </c>
      <c r="W8612">
        <f t="shared" si="537"/>
        <v>6</v>
      </c>
      <c r="X8612" t="str" cm="1">
        <f t="array" ref="X8612">_xlfn.IFS(W8612&lt;=3, "Q1", W8612&lt;=6, "Q2", W8612&lt;=9, "Q3", W8612&lt;=12, "Q4")</f>
        <v>Q2</v>
      </c>
      <c r="Y8612" s="4">
        <f t="shared" si="538"/>
        <v>48</v>
      </c>
      <c r="Z8612" t="str">
        <f t="shared" si="539"/>
        <v>June</v>
      </c>
    </row>
    <row r="8613" spans="1:26" x14ac:dyDescent="0.3">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c r="V8613">
        <f t="shared" si="536"/>
        <v>4</v>
      </c>
      <c r="W8613">
        <f t="shared" si="537"/>
        <v>11</v>
      </c>
      <c r="X8613" t="str" cm="1">
        <f t="array" ref="X8613">_xlfn.IFS(W8613&lt;=3, "Q1", W8613&lt;=6, "Q2", W8613&lt;=9, "Q3", W8613&lt;=12, "Q4")</f>
        <v>Q4</v>
      </c>
      <c r="Y8613" s="4">
        <f t="shared" si="538"/>
        <v>35</v>
      </c>
      <c r="Z8613" t="str">
        <f t="shared" si="539"/>
        <v>November</v>
      </c>
    </row>
    <row r="8614" spans="1:26" x14ac:dyDescent="0.3">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c r="V8614">
        <f t="shared" si="536"/>
        <v>4</v>
      </c>
      <c r="W8614">
        <f t="shared" si="537"/>
        <v>1</v>
      </c>
      <c r="X8614" t="str" cm="1">
        <f t="array" ref="X8614">_xlfn.IFS(W8614&lt;=3, "Q1", W8614&lt;=6, "Q2", W8614&lt;=9, "Q3", W8614&lt;=12, "Q4")</f>
        <v>Q1</v>
      </c>
      <c r="Y8614" s="4">
        <f t="shared" si="538"/>
        <v>26</v>
      </c>
      <c r="Z8614" t="str">
        <f t="shared" si="539"/>
        <v>January</v>
      </c>
    </row>
    <row r="8615" spans="1:26" x14ac:dyDescent="0.3">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c r="V8615">
        <f t="shared" si="536"/>
        <v>5</v>
      </c>
      <c r="W8615">
        <f t="shared" si="537"/>
        <v>11</v>
      </c>
      <c r="X8615" t="str" cm="1">
        <f t="array" ref="X8615">_xlfn.IFS(W8615&lt;=3, "Q1", W8615&lt;=6, "Q2", W8615&lt;=9, "Q3", W8615&lt;=12, "Q4")</f>
        <v>Q4</v>
      </c>
      <c r="Y8615" s="4">
        <f t="shared" si="538"/>
        <v>37</v>
      </c>
      <c r="Z8615" t="str">
        <f t="shared" si="539"/>
        <v>November</v>
      </c>
    </row>
    <row r="8616" spans="1:26" x14ac:dyDescent="0.3">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c r="V8616">
        <f t="shared" si="536"/>
        <v>4</v>
      </c>
      <c r="W8616">
        <f t="shared" si="537"/>
        <v>9</v>
      </c>
      <c r="X8616" t="str" cm="1">
        <f t="array" ref="X8616">_xlfn.IFS(W8616&lt;=3, "Q1", W8616&lt;=6, "Q2", W8616&lt;=9, "Q3", W8616&lt;=12, "Q4")</f>
        <v>Q3</v>
      </c>
      <c r="Y8616" s="4">
        <f t="shared" si="538"/>
        <v>47</v>
      </c>
      <c r="Z8616" t="str">
        <f t="shared" si="539"/>
        <v>September</v>
      </c>
    </row>
    <row r="8617" spans="1:26" x14ac:dyDescent="0.3">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c r="V8617">
        <f t="shared" si="536"/>
        <v>4</v>
      </c>
      <c r="W8617">
        <f t="shared" si="537"/>
        <v>9</v>
      </c>
      <c r="X8617" t="str" cm="1">
        <f t="array" ref="X8617">_xlfn.IFS(W8617&lt;=3, "Q1", W8617&lt;=6, "Q2", W8617&lt;=9, "Q3", W8617&lt;=12, "Q4")</f>
        <v>Q3</v>
      </c>
      <c r="Y8617" s="4">
        <f t="shared" si="538"/>
        <v>31.25</v>
      </c>
      <c r="Z8617" t="str">
        <f t="shared" si="539"/>
        <v>September</v>
      </c>
    </row>
    <row r="8618" spans="1:26" x14ac:dyDescent="0.3">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c r="V8618">
        <f t="shared" si="536"/>
        <v>4</v>
      </c>
      <c r="W8618">
        <f t="shared" si="537"/>
        <v>9</v>
      </c>
      <c r="X8618" t="str" cm="1">
        <f t="array" ref="X8618">_xlfn.IFS(W8618&lt;=3, "Q1", W8618&lt;=6, "Q2", W8618&lt;=9, "Q3", W8618&lt;=12, "Q4")</f>
        <v>Q3</v>
      </c>
      <c r="Y8618" s="4">
        <f t="shared" si="538"/>
        <v>49</v>
      </c>
      <c r="Z8618" t="str">
        <f t="shared" si="539"/>
        <v>September</v>
      </c>
    </row>
    <row r="8619" spans="1:26" x14ac:dyDescent="0.3">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c r="V8619">
        <f t="shared" si="536"/>
        <v>4</v>
      </c>
      <c r="W8619">
        <f t="shared" si="537"/>
        <v>9</v>
      </c>
      <c r="X8619" t="str" cm="1">
        <f t="array" ref="X8619">_xlfn.IFS(W8619&lt;=3, "Q1", W8619&lt;=6, "Q2", W8619&lt;=9, "Q3", W8619&lt;=12, "Q4")</f>
        <v>Q3</v>
      </c>
      <c r="Y8619" s="4">
        <f t="shared" si="538"/>
        <v>35</v>
      </c>
      <c r="Z8619" t="str">
        <f t="shared" si="539"/>
        <v>September</v>
      </c>
    </row>
    <row r="8620" spans="1:26" x14ac:dyDescent="0.3">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c r="V8620">
        <f t="shared" si="536"/>
        <v>5</v>
      </c>
      <c r="W8620">
        <f t="shared" si="537"/>
        <v>3</v>
      </c>
      <c r="X8620" t="str" cm="1">
        <f t="array" ref="X8620">_xlfn.IFS(W8620&lt;=3, "Q1", W8620&lt;=6, "Q2", W8620&lt;=9, "Q3", W8620&lt;=12, "Q4")</f>
        <v>Q1</v>
      </c>
      <c r="Y8620" s="4">
        <f t="shared" si="538"/>
        <v>-3.75</v>
      </c>
      <c r="Z8620" t="str">
        <f t="shared" si="539"/>
        <v>March</v>
      </c>
    </row>
    <row r="8621" spans="1:26" x14ac:dyDescent="0.3">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c r="V8621">
        <f t="shared" si="536"/>
        <v>5</v>
      </c>
      <c r="W8621">
        <f t="shared" si="537"/>
        <v>9</v>
      </c>
      <c r="X8621" t="str" cm="1">
        <f t="array" ref="X8621">_xlfn.IFS(W8621&lt;=3, "Q1", W8621&lt;=6, "Q2", W8621&lt;=9, "Q3", W8621&lt;=12, "Q4")</f>
        <v>Q3</v>
      </c>
      <c r="Y8621" s="4">
        <f t="shared" si="538"/>
        <v>26</v>
      </c>
      <c r="Z8621" t="str">
        <f t="shared" si="539"/>
        <v>September</v>
      </c>
    </row>
    <row r="8622" spans="1:26" x14ac:dyDescent="0.3">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c r="V8622">
        <f t="shared" si="536"/>
        <v>3</v>
      </c>
      <c r="W8622">
        <f t="shared" si="537"/>
        <v>11</v>
      </c>
      <c r="X8622" t="str" cm="1">
        <f t="array" ref="X8622">_xlfn.IFS(W8622&lt;=3, "Q1", W8622&lt;=6, "Q2", W8622&lt;=9, "Q3", W8622&lt;=12, "Q4")</f>
        <v>Q4</v>
      </c>
      <c r="Y8622" s="4">
        <f t="shared" si="538"/>
        <v>-65</v>
      </c>
      <c r="Z8622" t="str">
        <f t="shared" si="539"/>
        <v>November</v>
      </c>
    </row>
    <row r="8623" spans="1:26" x14ac:dyDescent="0.3">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c r="V8623">
        <f t="shared" si="536"/>
        <v>5</v>
      </c>
      <c r="W8623">
        <f t="shared" si="537"/>
        <v>5</v>
      </c>
      <c r="X8623" t="str" cm="1">
        <f t="array" ref="X8623">_xlfn.IFS(W8623&lt;=3, "Q1", W8623&lt;=6, "Q2", W8623&lt;=9, "Q3", W8623&lt;=12, "Q4")</f>
        <v>Q2</v>
      </c>
      <c r="Y8623" s="4">
        <f t="shared" si="538"/>
        <v>11.249999999999998</v>
      </c>
      <c r="Z8623" t="str">
        <f t="shared" si="539"/>
        <v>May</v>
      </c>
    </row>
    <row r="8624" spans="1:26" x14ac:dyDescent="0.3">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c r="V8624">
        <f t="shared" si="536"/>
        <v>4</v>
      </c>
      <c r="W8624">
        <f t="shared" si="537"/>
        <v>11</v>
      </c>
      <c r="X8624" t="str" cm="1">
        <f t="array" ref="X8624">_xlfn.IFS(W8624&lt;=3, "Q1", W8624&lt;=6, "Q2", W8624&lt;=9, "Q3", W8624&lt;=12, "Q4")</f>
        <v>Q4</v>
      </c>
      <c r="Y8624" s="4">
        <f t="shared" si="538"/>
        <v>10</v>
      </c>
      <c r="Z8624" t="str">
        <f t="shared" si="539"/>
        <v>November</v>
      </c>
    </row>
    <row r="8625" spans="1:26" x14ac:dyDescent="0.3">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c r="V8625">
        <f t="shared" si="536"/>
        <v>5</v>
      </c>
      <c r="W8625">
        <f t="shared" si="537"/>
        <v>11</v>
      </c>
      <c r="X8625" t="str" cm="1">
        <f t="array" ref="X8625">_xlfn.IFS(W8625&lt;=3, "Q1", W8625&lt;=6, "Q2", W8625&lt;=9, "Q3", W8625&lt;=12, "Q4")</f>
        <v>Q4</v>
      </c>
      <c r="Y8625" s="4">
        <f t="shared" si="538"/>
        <v>-83.333333333333343</v>
      </c>
      <c r="Z8625" t="str">
        <f t="shared" si="539"/>
        <v>November</v>
      </c>
    </row>
    <row r="8626" spans="1:26" x14ac:dyDescent="0.3">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c r="V8626">
        <f t="shared" si="536"/>
        <v>5</v>
      </c>
      <c r="W8626">
        <f t="shared" si="537"/>
        <v>11</v>
      </c>
      <c r="X8626" t="str" cm="1">
        <f t="array" ref="X8626">_xlfn.IFS(W8626&lt;=3, "Q1", W8626&lt;=6, "Q2", W8626&lt;=9, "Q3", W8626&lt;=12, "Q4")</f>
        <v>Q4</v>
      </c>
      <c r="Y8626" s="4">
        <f t="shared" si="538"/>
        <v>-1.25</v>
      </c>
      <c r="Z8626" t="str">
        <f t="shared" si="539"/>
        <v>November</v>
      </c>
    </row>
    <row r="8627" spans="1:26" x14ac:dyDescent="0.3">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c r="V8627">
        <f t="shared" si="536"/>
        <v>4</v>
      </c>
      <c r="W8627">
        <f t="shared" si="537"/>
        <v>12</v>
      </c>
      <c r="X8627" t="str" cm="1">
        <f t="array" ref="X8627">_xlfn.IFS(W8627&lt;=3, "Q1", W8627&lt;=6, "Q2", W8627&lt;=9, "Q3", W8627&lt;=12, "Q4")</f>
        <v>Q4</v>
      </c>
      <c r="Y8627" s="4">
        <f t="shared" si="538"/>
        <v>32.5</v>
      </c>
      <c r="Z8627" t="str">
        <f t="shared" si="539"/>
        <v>December</v>
      </c>
    </row>
    <row r="8628" spans="1:26" x14ac:dyDescent="0.3">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c r="V8628">
        <f t="shared" si="536"/>
        <v>5</v>
      </c>
      <c r="W8628">
        <f t="shared" si="537"/>
        <v>9</v>
      </c>
      <c r="X8628" t="str" cm="1">
        <f t="array" ref="X8628">_xlfn.IFS(W8628&lt;=3, "Q1", W8628&lt;=6, "Q2", W8628&lt;=9, "Q3", W8628&lt;=12, "Q4")</f>
        <v>Q3</v>
      </c>
      <c r="Y8628" s="4">
        <f t="shared" si="538"/>
        <v>26.999999999999996</v>
      </c>
      <c r="Z8628" t="str">
        <f t="shared" si="539"/>
        <v>September</v>
      </c>
    </row>
    <row r="8629" spans="1:26" x14ac:dyDescent="0.3">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c r="V8629">
        <f t="shared" si="536"/>
        <v>5</v>
      </c>
      <c r="W8629">
        <f t="shared" si="537"/>
        <v>9</v>
      </c>
      <c r="X8629" t="str" cm="1">
        <f t="array" ref="X8629">_xlfn.IFS(W8629&lt;=3, "Q1", W8629&lt;=6, "Q2", W8629&lt;=9, "Q3", W8629&lt;=12, "Q4")</f>
        <v>Q3</v>
      </c>
      <c r="Y8629" s="4">
        <f t="shared" si="538"/>
        <v>18</v>
      </c>
      <c r="Z8629" t="str">
        <f t="shared" si="539"/>
        <v>September</v>
      </c>
    </row>
    <row r="8630" spans="1:26" x14ac:dyDescent="0.3">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c r="V8630">
        <f t="shared" si="536"/>
        <v>5</v>
      </c>
      <c r="W8630">
        <f t="shared" si="537"/>
        <v>9</v>
      </c>
      <c r="X8630" t="str" cm="1">
        <f t="array" ref="X8630">_xlfn.IFS(W8630&lt;=3, "Q1", W8630&lt;=6, "Q2", W8630&lt;=9, "Q3", W8630&lt;=12, "Q4")</f>
        <v>Q3</v>
      </c>
      <c r="Y8630" s="4">
        <f t="shared" si="538"/>
        <v>33.75</v>
      </c>
      <c r="Z8630" t="str">
        <f t="shared" si="539"/>
        <v>September</v>
      </c>
    </row>
    <row r="8631" spans="1:26" x14ac:dyDescent="0.3">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c r="V8631">
        <f t="shared" si="536"/>
        <v>5</v>
      </c>
      <c r="W8631">
        <f t="shared" si="537"/>
        <v>9</v>
      </c>
      <c r="X8631" t="str" cm="1">
        <f t="array" ref="X8631">_xlfn.IFS(W8631&lt;=3, "Q1", W8631&lt;=6, "Q2", W8631&lt;=9, "Q3", W8631&lt;=12, "Q4")</f>
        <v>Q3</v>
      </c>
      <c r="Y8631" s="4">
        <f t="shared" si="538"/>
        <v>-25</v>
      </c>
      <c r="Z8631" t="str">
        <f t="shared" si="539"/>
        <v>September</v>
      </c>
    </row>
    <row r="8632" spans="1:26" x14ac:dyDescent="0.3">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c r="V8632">
        <f t="shared" si="536"/>
        <v>5</v>
      </c>
      <c r="W8632">
        <f t="shared" si="537"/>
        <v>9</v>
      </c>
      <c r="X8632" t="str" cm="1">
        <f t="array" ref="X8632">_xlfn.IFS(W8632&lt;=3, "Q1", W8632&lt;=6, "Q2", W8632&lt;=9, "Q3", W8632&lt;=12, "Q4")</f>
        <v>Q3</v>
      </c>
      <c r="Y8632" s="4">
        <f t="shared" si="538"/>
        <v>33</v>
      </c>
      <c r="Z8632" t="str">
        <f t="shared" si="539"/>
        <v>September</v>
      </c>
    </row>
    <row r="8633" spans="1:26" x14ac:dyDescent="0.3">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c r="V8633">
        <f t="shared" si="536"/>
        <v>1</v>
      </c>
      <c r="W8633">
        <f t="shared" si="537"/>
        <v>7</v>
      </c>
      <c r="X8633" t="str" cm="1">
        <f t="array" ref="X8633">_xlfn.IFS(W8633&lt;=3, "Q1", W8633&lt;=6, "Q2", W8633&lt;=9, "Q3", W8633&lt;=12, "Q4")</f>
        <v>Q3</v>
      </c>
      <c r="Y8633" s="4">
        <f t="shared" si="538"/>
        <v>-44.000000000000007</v>
      </c>
      <c r="Z8633" t="str">
        <f t="shared" si="539"/>
        <v>July</v>
      </c>
    </row>
    <row r="8634" spans="1:26" x14ac:dyDescent="0.3">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c r="V8634">
        <f t="shared" si="536"/>
        <v>1</v>
      </c>
      <c r="W8634">
        <f t="shared" si="537"/>
        <v>7</v>
      </c>
      <c r="X8634" t="str" cm="1">
        <f t="array" ref="X8634">_xlfn.IFS(W8634&lt;=3, "Q1", W8634&lt;=6, "Q2", W8634&lt;=9, "Q3", W8634&lt;=12, "Q4")</f>
        <v>Q3</v>
      </c>
      <c r="Y8634" s="4">
        <f t="shared" si="538"/>
        <v>-66.666666666666671</v>
      </c>
      <c r="Z8634" t="str">
        <f t="shared" si="539"/>
        <v>July</v>
      </c>
    </row>
    <row r="8635" spans="1:26" x14ac:dyDescent="0.3">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c r="V8635">
        <f t="shared" si="536"/>
        <v>1</v>
      </c>
      <c r="W8635">
        <f t="shared" si="537"/>
        <v>7</v>
      </c>
      <c r="X8635" t="str" cm="1">
        <f t="array" ref="X8635">_xlfn.IFS(W8635&lt;=3, "Q1", W8635&lt;=6, "Q2", W8635&lt;=9, "Q3", W8635&lt;=12, "Q4")</f>
        <v>Q3</v>
      </c>
      <c r="Y8635" s="4">
        <f t="shared" si="538"/>
        <v>7.5</v>
      </c>
      <c r="Z8635" t="str">
        <f t="shared" si="539"/>
        <v>July</v>
      </c>
    </row>
    <row r="8636" spans="1:26" x14ac:dyDescent="0.3">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c r="V8636">
        <f t="shared" si="536"/>
        <v>4</v>
      </c>
      <c r="W8636">
        <f t="shared" si="537"/>
        <v>8</v>
      </c>
      <c r="X8636" t="str" cm="1">
        <f t="array" ref="X8636">_xlfn.IFS(W8636&lt;=3, "Q1", W8636&lt;=6, "Q2", W8636&lt;=9, "Q3", W8636&lt;=12, "Q4")</f>
        <v>Q3</v>
      </c>
      <c r="Y8636" s="4">
        <f t="shared" si="538"/>
        <v>-68</v>
      </c>
      <c r="Z8636" t="str">
        <f t="shared" si="539"/>
        <v>August</v>
      </c>
    </row>
    <row r="8637" spans="1:26" x14ac:dyDescent="0.3">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c r="V8637">
        <f t="shared" si="536"/>
        <v>2</v>
      </c>
      <c r="W8637">
        <f t="shared" si="537"/>
        <v>4</v>
      </c>
      <c r="X8637" t="str" cm="1">
        <f t="array" ref="X8637">_xlfn.IFS(W8637&lt;=3, "Q1", W8637&lt;=6, "Q2", W8637&lt;=9, "Q3", W8637&lt;=12, "Q4")</f>
        <v>Q2</v>
      </c>
      <c r="Y8637" s="4">
        <f t="shared" si="538"/>
        <v>26</v>
      </c>
      <c r="Z8637" t="str">
        <f t="shared" si="539"/>
        <v>April</v>
      </c>
    </row>
    <row r="8638" spans="1:26" x14ac:dyDescent="0.3">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c r="V8638">
        <f t="shared" si="536"/>
        <v>2</v>
      </c>
      <c r="W8638">
        <f t="shared" si="537"/>
        <v>4</v>
      </c>
      <c r="X8638" t="str" cm="1">
        <f t="array" ref="X8638">_xlfn.IFS(W8638&lt;=3, "Q1", W8638&lt;=6, "Q2", W8638&lt;=9, "Q3", W8638&lt;=12, "Q4")</f>
        <v>Q2</v>
      </c>
      <c r="Y8638" s="4">
        <f t="shared" si="538"/>
        <v>26</v>
      </c>
      <c r="Z8638" t="str">
        <f t="shared" si="539"/>
        <v>April</v>
      </c>
    </row>
    <row r="8639" spans="1:26" x14ac:dyDescent="0.3">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c r="V8639">
        <f t="shared" si="536"/>
        <v>5</v>
      </c>
      <c r="W8639">
        <f t="shared" si="537"/>
        <v>4</v>
      </c>
      <c r="X8639" t="str" cm="1">
        <f t="array" ref="X8639">_xlfn.IFS(W8639&lt;=3, "Q1", W8639&lt;=6, "Q2", W8639&lt;=9, "Q3", W8639&lt;=12, "Q4")</f>
        <v>Q2</v>
      </c>
      <c r="Y8639" s="4">
        <f t="shared" si="538"/>
        <v>27.999999999999996</v>
      </c>
      <c r="Z8639" t="str">
        <f t="shared" si="539"/>
        <v>April</v>
      </c>
    </row>
    <row r="8640" spans="1:26" x14ac:dyDescent="0.3">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c r="V8640">
        <f t="shared" si="536"/>
        <v>1</v>
      </c>
      <c r="W8640">
        <f t="shared" si="537"/>
        <v>7</v>
      </c>
      <c r="X8640" t="str" cm="1">
        <f t="array" ref="X8640">_xlfn.IFS(W8640&lt;=3, "Q1", W8640&lt;=6, "Q2", W8640&lt;=9, "Q3", W8640&lt;=12, "Q4")</f>
        <v>Q3</v>
      </c>
      <c r="Y8640" s="4">
        <f t="shared" si="538"/>
        <v>36</v>
      </c>
      <c r="Z8640" t="str">
        <f t="shared" si="539"/>
        <v>July</v>
      </c>
    </row>
    <row r="8641" spans="1:26" x14ac:dyDescent="0.3">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c r="V8641">
        <f t="shared" si="536"/>
        <v>2</v>
      </c>
      <c r="W8641">
        <f t="shared" si="537"/>
        <v>12</v>
      </c>
      <c r="X8641" t="str" cm="1">
        <f t="array" ref="X8641">_xlfn.IFS(W8641&lt;=3, "Q1", W8641&lt;=6, "Q2", W8641&lt;=9, "Q3", W8641&lt;=12, "Q4")</f>
        <v>Q4</v>
      </c>
      <c r="Y8641" s="4">
        <f t="shared" si="538"/>
        <v>47</v>
      </c>
      <c r="Z8641" t="str">
        <f t="shared" si="539"/>
        <v>December</v>
      </c>
    </row>
    <row r="8642" spans="1:26" x14ac:dyDescent="0.3">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c r="V8642">
        <f t="shared" si="536"/>
        <v>4</v>
      </c>
      <c r="W8642">
        <f t="shared" si="537"/>
        <v>1</v>
      </c>
      <c r="X8642" t="str" cm="1">
        <f t="array" ref="X8642">_xlfn.IFS(W8642&lt;=3, "Q1", W8642&lt;=6, "Q2", W8642&lt;=9, "Q3", W8642&lt;=12, "Q4")</f>
        <v>Q1</v>
      </c>
      <c r="Y8642" s="4">
        <f t="shared" si="538"/>
        <v>-150</v>
      </c>
      <c r="Z8642" t="str">
        <f t="shared" si="539"/>
        <v>January</v>
      </c>
    </row>
    <row r="8643" spans="1:26" x14ac:dyDescent="0.3">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c r="V8643">
        <f t="shared" ref="V8643:V8706" si="540">D8643-C8643</f>
        <v>0</v>
      </c>
      <c r="W8643">
        <f t="shared" ref="W8643:W8706" si="541">MONTH(C8643)</f>
        <v>12</v>
      </c>
      <c r="X8643" t="str" cm="1">
        <f t="array" ref="X8643">_xlfn.IFS(W8643&lt;=3, "Q1", W8643&lt;=6, "Q2", W8643&lt;=9, "Q3", W8643&lt;=12, "Q4")</f>
        <v>Q4</v>
      </c>
      <c r="Y8643" s="4">
        <f t="shared" ref="Y8643:Y8706" si="542">(U8643/R8643)*100</f>
        <v>-66.666666666666671</v>
      </c>
      <c r="Z8643" t="str">
        <f t="shared" ref="Z8643:Z8706" si="543">TEXT(C8643, "mmmm")</f>
        <v>December</v>
      </c>
    </row>
    <row r="8644" spans="1:26" x14ac:dyDescent="0.3">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c r="V8644">
        <f t="shared" si="540"/>
        <v>7</v>
      </c>
      <c r="W8644">
        <f t="shared" si="541"/>
        <v>11</v>
      </c>
      <c r="X8644" t="str" cm="1">
        <f t="array" ref="X8644">_xlfn.IFS(W8644&lt;=3, "Q1", W8644&lt;=6, "Q2", W8644&lt;=9, "Q3", W8644&lt;=12, "Q4")</f>
        <v>Q4</v>
      </c>
      <c r="Y8644" s="4">
        <f t="shared" si="542"/>
        <v>37.5</v>
      </c>
      <c r="Z8644" t="str">
        <f t="shared" si="543"/>
        <v>November</v>
      </c>
    </row>
    <row r="8645" spans="1:26" x14ac:dyDescent="0.3">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c r="V8645">
        <f t="shared" si="540"/>
        <v>7</v>
      </c>
      <c r="W8645">
        <f t="shared" si="541"/>
        <v>11</v>
      </c>
      <c r="X8645" t="str" cm="1">
        <f t="array" ref="X8645">_xlfn.IFS(W8645&lt;=3, "Q1", W8645&lt;=6, "Q2", W8645&lt;=9, "Q3", W8645&lt;=12, "Q4")</f>
        <v>Q4</v>
      </c>
      <c r="Y8645" s="4">
        <f t="shared" si="542"/>
        <v>32.499999999999993</v>
      </c>
      <c r="Z8645" t="str">
        <f t="shared" si="543"/>
        <v>November</v>
      </c>
    </row>
    <row r="8646" spans="1:26" x14ac:dyDescent="0.3">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c r="V8646">
        <f t="shared" si="540"/>
        <v>7</v>
      </c>
      <c r="W8646">
        <f t="shared" si="541"/>
        <v>11</v>
      </c>
      <c r="X8646" t="str" cm="1">
        <f t="array" ref="X8646">_xlfn.IFS(W8646&lt;=3, "Q1", W8646&lt;=6, "Q2", W8646&lt;=9, "Q3", W8646&lt;=12, "Q4")</f>
        <v>Q4</v>
      </c>
      <c r="Y8646" s="4">
        <f t="shared" si="542"/>
        <v>-73.333333333333329</v>
      </c>
      <c r="Z8646" t="str">
        <f t="shared" si="543"/>
        <v>November</v>
      </c>
    </row>
    <row r="8647" spans="1:26" x14ac:dyDescent="0.3">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c r="V8647">
        <f t="shared" si="540"/>
        <v>7</v>
      </c>
      <c r="W8647">
        <f t="shared" si="541"/>
        <v>11</v>
      </c>
      <c r="X8647" t="str" cm="1">
        <f t="array" ref="X8647">_xlfn.IFS(W8647&lt;=3, "Q1", W8647&lt;=6, "Q2", W8647&lt;=9, "Q3", W8647&lt;=12, "Q4")</f>
        <v>Q4</v>
      </c>
      <c r="Y8647" s="4">
        <f t="shared" si="542"/>
        <v>30</v>
      </c>
      <c r="Z8647" t="str">
        <f t="shared" si="543"/>
        <v>November</v>
      </c>
    </row>
    <row r="8648" spans="1:26" x14ac:dyDescent="0.3">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c r="V8648">
        <f t="shared" si="540"/>
        <v>4</v>
      </c>
      <c r="W8648">
        <f t="shared" si="541"/>
        <v>11</v>
      </c>
      <c r="X8648" t="str" cm="1">
        <f t="array" ref="X8648">_xlfn.IFS(W8648&lt;=3, "Q1", W8648&lt;=6, "Q2", W8648&lt;=9, "Q3", W8648&lt;=12, "Q4")</f>
        <v>Q4</v>
      </c>
      <c r="Y8648" s="4">
        <f t="shared" si="542"/>
        <v>10</v>
      </c>
      <c r="Z8648" t="str">
        <f t="shared" si="543"/>
        <v>November</v>
      </c>
    </row>
    <row r="8649" spans="1:26" x14ac:dyDescent="0.3">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c r="V8649">
        <f t="shared" si="540"/>
        <v>3</v>
      </c>
      <c r="W8649">
        <f t="shared" si="541"/>
        <v>12</v>
      </c>
      <c r="X8649" t="str" cm="1">
        <f t="array" ref="X8649">_xlfn.IFS(W8649&lt;=3, "Q1", W8649&lt;=6, "Q2", W8649&lt;=9, "Q3", W8649&lt;=12, "Q4")</f>
        <v>Q4</v>
      </c>
      <c r="Y8649" s="4">
        <f t="shared" si="542"/>
        <v>11.25</v>
      </c>
      <c r="Z8649" t="str">
        <f t="shared" si="543"/>
        <v>December</v>
      </c>
    </row>
    <row r="8650" spans="1:26" x14ac:dyDescent="0.3">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c r="V8650">
        <f t="shared" si="540"/>
        <v>5</v>
      </c>
      <c r="W8650">
        <f t="shared" si="541"/>
        <v>7</v>
      </c>
      <c r="X8650" t="str" cm="1">
        <f t="array" ref="X8650">_xlfn.IFS(W8650&lt;=3, "Q1", W8650&lt;=6, "Q2", W8650&lt;=9, "Q3", W8650&lt;=12, "Q4")</f>
        <v>Q3</v>
      </c>
      <c r="Y8650" s="4">
        <f t="shared" si="542"/>
        <v>3.75</v>
      </c>
      <c r="Z8650" t="str">
        <f t="shared" si="543"/>
        <v>July</v>
      </c>
    </row>
    <row r="8651" spans="1:26" x14ac:dyDescent="0.3">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c r="V8651">
        <f t="shared" si="540"/>
        <v>5</v>
      </c>
      <c r="W8651">
        <f t="shared" si="541"/>
        <v>7</v>
      </c>
      <c r="X8651" t="str" cm="1">
        <f t="array" ref="X8651">_xlfn.IFS(W8651&lt;=3, "Q1", W8651&lt;=6, "Q2", W8651&lt;=9, "Q3", W8651&lt;=12, "Q4")</f>
        <v>Q3</v>
      </c>
      <c r="Y8651" s="4">
        <f t="shared" si="542"/>
        <v>-73.333333333333329</v>
      </c>
      <c r="Z8651" t="str">
        <f t="shared" si="543"/>
        <v>July</v>
      </c>
    </row>
    <row r="8652" spans="1:26" x14ac:dyDescent="0.3">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c r="V8652">
        <f t="shared" si="540"/>
        <v>0</v>
      </c>
      <c r="W8652">
        <f t="shared" si="541"/>
        <v>9</v>
      </c>
      <c r="X8652" t="str" cm="1">
        <f t="array" ref="X8652">_xlfn.IFS(W8652&lt;=3, "Q1", W8652&lt;=6, "Q2", W8652&lt;=9, "Q3", W8652&lt;=12, "Q4")</f>
        <v>Q3</v>
      </c>
      <c r="Y8652" s="4">
        <f t="shared" si="542"/>
        <v>47</v>
      </c>
      <c r="Z8652" t="str">
        <f t="shared" si="543"/>
        <v>September</v>
      </c>
    </row>
    <row r="8653" spans="1:26" x14ac:dyDescent="0.3">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c r="V8653">
        <f t="shared" si="540"/>
        <v>0</v>
      </c>
      <c r="W8653">
        <f t="shared" si="541"/>
        <v>9</v>
      </c>
      <c r="X8653" t="str" cm="1">
        <f t="array" ref="X8653">_xlfn.IFS(W8653&lt;=3, "Q1", W8653&lt;=6, "Q2", W8653&lt;=9, "Q3", W8653&lt;=12, "Q4")</f>
        <v>Q3</v>
      </c>
      <c r="Y8653" s="4">
        <f t="shared" si="542"/>
        <v>38.999999999999993</v>
      </c>
      <c r="Z8653" t="str">
        <f t="shared" si="543"/>
        <v>September</v>
      </c>
    </row>
    <row r="8654" spans="1:26" x14ac:dyDescent="0.3">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c r="V8654">
        <f t="shared" si="540"/>
        <v>0</v>
      </c>
      <c r="W8654">
        <f t="shared" si="541"/>
        <v>9</v>
      </c>
      <c r="X8654" t="str" cm="1">
        <f t="array" ref="X8654">_xlfn.IFS(W8654&lt;=3, "Q1", W8654&lt;=6, "Q2", W8654&lt;=9, "Q3", W8654&lt;=12, "Q4")</f>
        <v>Q3</v>
      </c>
      <c r="Y8654" s="4">
        <f t="shared" si="542"/>
        <v>30</v>
      </c>
      <c r="Z8654" t="str">
        <f t="shared" si="543"/>
        <v>September</v>
      </c>
    </row>
    <row r="8655" spans="1:26" x14ac:dyDescent="0.3">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c r="V8655">
        <f t="shared" si="540"/>
        <v>0</v>
      </c>
      <c r="W8655">
        <f t="shared" si="541"/>
        <v>9</v>
      </c>
      <c r="X8655" t="str" cm="1">
        <f t="array" ref="X8655">_xlfn.IFS(W8655&lt;=3, "Q1", W8655&lt;=6, "Q2", W8655&lt;=9, "Q3", W8655&lt;=12, "Q4")</f>
        <v>Q3</v>
      </c>
      <c r="Y8655" s="4">
        <f t="shared" si="542"/>
        <v>38.000000000000007</v>
      </c>
      <c r="Z8655" t="str">
        <f t="shared" si="543"/>
        <v>September</v>
      </c>
    </row>
    <row r="8656" spans="1:26" x14ac:dyDescent="0.3">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c r="V8656">
        <f t="shared" si="540"/>
        <v>0</v>
      </c>
      <c r="W8656">
        <f t="shared" si="541"/>
        <v>9</v>
      </c>
      <c r="X8656" t="str" cm="1">
        <f t="array" ref="X8656">_xlfn.IFS(W8656&lt;=3, "Q1", W8656&lt;=6, "Q2", W8656&lt;=9, "Q3", W8656&lt;=12, "Q4")</f>
        <v>Q3</v>
      </c>
      <c r="Y8656" s="4">
        <f t="shared" si="542"/>
        <v>42</v>
      </c>
      <c r="Z8656" t="str">
        <f t="shared" si="543"/>
        <v>September</v>
      </c>
    </row>
    <row r="8657" spans="1:26" x14ac:dyDescent="0.3">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c r="V8657">
        <f t="shared" si="540"/>
        <v>0</v>
      </c>
      <c r="W8657">
        <f t="shared" si="541"/>
        <v>9</v>
      </c>
      <c r="X8657" t="str" cm="1">
        <f t="array" ref="X8657">_xlfn.IFS(W8657&lt;=3, "Q1", W8657&lt;=6, "Q2", W8657&lt;=9, "Q3", W8657&lt;=12, "Q4")</f>
        <v>Q3</v>
      </c>
      <c r="Y8657" s="4">
        <f t="shared" si="542"/>
        <v>17</v>
      </c>
      <c r="Z8657" t="str">
        <f t="shared" si="543"/>
        <v>September</v>
      </c>
    </row>
    <row r="8658" spans="1:26" x14ac:dyDescent="0.3">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c r="V8658">
        <f t="shared" si="540"/>
        <v>0</v>
      </c>
      <c r="W8658">
        <f t="shared" si="541"/>
        <v>9</v>
      </c>
      <c r="X8658" t="str" cm="1">
        <f t="array" ref="X8658">_xlfn.IFS(W8658&lt;=3, "Q1", W8658&lt;=6, "Q2", W8658&lt;=9, "Q3", W8658&lt;=12, "Q4")</f>
        <v>Q3</v>
      </c>
      <c r="Y8658" s="4">
        <f t="shared" si="542"/>
        <v>50</v>
      </c>
      <c r="Z8658" t="str">
        <f t="shared" si="543"/>
        <v>September</v>
      </c>
    </row>
    <row r="8659" spans="1:26" x14ac:dyDescent="0.3">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c r="V8659">
        <f t="shared" si="540"/>
        <v>0</v>
      </c>
      <c r="W8659">
        <f t="shared" si="541"/>
        <v>9</v>
      </c>
      <c r="X8659" t="str" cm="1">
        <f t="array" ref="X8659">_xlfn.IFS(W8659&lt;=3, "Q1", W8659&lt;=6, "Q2", W8659&lt;=9, "Q3", W8659&lt;=12, "Q4")</f>
        <v>Q3</v>
      </c>
      <c r="Y8659" s="4">
        <f t="shared" si="542"/>
        <v>43</v>
      </c>
      <c r="Z8659" t="str">
        <f t="shared" si="543"/>
        <v>September</v>
      </c>
    </row>
    <row r="8660" spans="1:26" x14ac:dyDescent="0.3">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c r="V8660">
        <f t="shared" si="540"/>
        <v>4</v>
      </c>
      <c r="W8660">
        <f t="shared" si="541"/>
        <v>6</v>
      </c>
      <c r="X8660" t="str" cm="1">
        <f t="array" ref="X8660">_xlfn.IFS(W8660&lt;=3, "Q1", W8660&lt;=6, "Q2", W8660&lt;=9, "Q3", W8660&lt;=12, "Q4")</f>
        <v>Q2</v>
      </c>
      <c r="Y8660" s="4">
        <f t="shared" si="542"/>
        <v>-160</v>
      </c>
      <c r="Z8660" t="str">
        <f t="shared" si="543"/>
        <v>June</v>
      </c>
    </row>
    <row r="8661" spans="1:26" x14ac:dyDescent="0.3">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c r="V8661">
        <f t="shared" si="540"/>
        <v>5</v>
      </c>
      <c r="W8661">
        <f t="shared" si="541"/>
        <v>9</v>
      </c>
      <c r="X8661" t="str" cm="1">
        <f t="array" ref="X8661">_xlfn.IFS(W8661&lt;=3, "Q1", W8661&lt;=6, "Q2", W8661&lt;=9, "Q3", W8661&lt;=12, "Q4")</f>
        <v>Q3</v>
      </c>
      <c r="Y8661" s="4">
        <f t="shared" si="542"/>
        <v>36.25</v>
      </c>
      <c r="Z8661" t="str">
        <f t="shared" si="543"/>
        <v>September</v>
      </c>
    </row>
    <row r="8662" spans="1:26" x14ac:dyDescent="0.3">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c r="V8662">
        <f t="shared" si="540"/>
        <v>5</v>
      </c>
      <c r="W8662">
        <f t="shared" si="541"/>
        <v>11</v>
      </c>
      <c r="X8662" t="str" cm="1">
        <f t="array" ref="X8662">_xlfn.IFS(W8662&lt;=3, "Q1", W8662&lt;=6, "Q2", W8662&lt;=9, "Q3", W8662&lt;=12, "Q4")</f>
        <v>Q4</v>
      </c>
      <c r="Y8662" s="4">
        <f t="shared" si="542"/>
        <v>-11.250000000000002</v>
      </c>
      <c r="Z8662" t="str">
        <f t="shared" si="543"/>
        <v>November</v>
      </c>
    </row>
    <row r="8663" spans="1:26" x14ac:dyDescent="0.3">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c r="V8663">
        <f t="shared" si="540"/>
        <v>5</v>
      </c>
      <c r="W8663">
        <f t="shared" si="541"/>
        <v>5</v>
      </c>
      <c r="X8663" t="str" cm="1">
        <f t="array" ref="X8663">_xlfn.IFS(W8663&lt;=3, "Q1", W8663&lt;=6, "Q2", W8663&lt;=9, "Q3", W8663&lt;=12, "Q4")</f>
        <v>Q2</v>
      </c>
      <c r="Y8663" s="4">
        <f t="shared" si="542"/>
        <v>-72.5</v>
      </c>
      <c r="Z8663" t="str">
        <f t="shared" si="543"/>
        <v>May</v>
      </c>
    </row>
    <row r="8664" spans="1:26" x14ac:dyDescent="0.3">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c r="V8664">
        <f t="shared" si="540"/>
        <v>5</v>
      </c>
      <c r="W8664">
        <f t="shared" si="541"/>
        <v>5</v>
      </c>
      <c r="X8664" t="str" cm="1">
        <f t="array" ref="X8664">_xlfn.IFS(W8664&lt;=3, "Q1", W8664&lt;=6, "Q2", W8664&lt;=9, "Q3", W8664&lt;=12, "Q4")</f>
        <v>Q2</v>
      </c>
      <c r="Y8664" s="4">
        <f t="shared" si="542"/>
        <v>11.249999999999998</v>
      </c>
      <c r="Z8664" t="str">
        <f t="shared" si="543"/>
        <v>May</v>
      </c>
    </row>
    <row r="8665" spans="1:26" x14ac:dyDescent="0.3">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c r="V8665">
        <f t="shared" si="540"/>
        <v>5</v>
      </c>
      <c r="W8665">
        <f t="shared" si="541"/>
        <v>5</v>
      </c>
      <c r="X8665" t="str" cm="1">
        <f t="array" ref="X8665">_xlfn.IFS(W8665&lt;=3, "Q1", W8665&lt;=6, "Q2", W8665&lt;=9, "Q3", W8665&lt;=12, "Q4")</f>
        <v>Q2</v>
      </c>
      <c r="Y8665" s="4">
        <f t="shared" si="542"/>
        <v>32.5</v>
      </c>
      <c r="Z8665" t="str">
        <f t="shared" si="543"/>
        <v>May</v>
      </c>
    </row>
    <row r="8666" spans="1:26" x14ac:dyDescent="0.3">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c r="V8666">
        <f t="shared" si="540"/>
        <v>2</v>
      </c>
      <c r="W8666">
        <f t="shared" si="541"/>
        <v>3</v>
      </c>
      <c r="X8666" t="str" cm="1">
        <f t="array" ref="X8666">_xlfn.IFS(W8666&lt;=3, "Q1", W8666&lt;=6, "Q2", W8666&lt;=9, "Q3", W8666&lt;=12, "Q4")</f>
        <v>Q1</v>
      </c>
      <c r="Y8666" s="4">
        <f t="shared" si="542"/>
        <v>42</v>
      </c>
      <c r="Z8666" t="str">
        <f t="shared" si="543"/>
        <v>March</v>
      </c>
    </row>
    <row r="8667" spans="1:26" x14ac:dyDescent="0.3">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c r="V8667">
        <f t="shared" si="540"/>
        <v>1</v>
      </c>
      <c r="W8667">
        <f t="shared" si="541"/>
        <v>11</v>
      </c>
      <c r="X8667" t="str" cm="1">
        <f t="array" ref="X8667">_xlfn.IFS(W8667&lt;=3, "Q1", W8667&lt;=6, "Q2", W8667&lt;=9, "Q3", W8667&lt;=12, "Q4")</f>
        <v>Q4</v>
      </c>
      <c r="Y8667" s="4">
        <f t="shared" si="542"/>
        <v>27</v>
      </c>
      <c r="Z8667" t="str">
        <f t="shared" si="543"/>
        <v>November</v>
      </c>
    </row>
    <row r="8668" spans="1:26" x14ac:dyDescent="0.3">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c r="V8668">
        <f t="shared" si="540"/>
        <v>3</v>
      </c>
      <c r="W8668">
        <f t="shared" si="541"/>
        <v>12</v>
      </c>
      <c r="X8668" t="str" cm="1">
        <f t="array" ref="X8668">_xlfn.IFS(W8668&lt;=3, "Q1", W8668&lt;=6, "Q2", W8668&lt;=9, "Q3", W8668&lt;=12, "Q4")</f>
        <v>Q4</v>
      </c>
      <c r="Y8668" s="4">
        <f t="shared" si="542"/>
        <v>10</v>
      </c>
      <c r="Z8668" t="str">
        <f t="shared" si="543"/>
        <v>December</v>
      </c>
    </row>
    <row r="8669" spans="1:26" x14ac:dyDescent="0.3">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c r="V8669">
        <f t="shared" si="540"/>
        <v>2</v>
      </c>
      <c r="W8669">
        <f t="shared" si="541"/>
        <v>12</v>
      </c>
      <c r="X8669" t="str" cm="1">
        <f t="array" ref="X8669">_xlfn.IFS(W8669&lt;=3, "Q1", W8669&lt;=6, "Q2", W8669&lt;=9, "Q3", W8669&lt;=12, "Q4")</f>
        <v>Q4</v>
      </c>
      <c r="Y8669" s="4">
        <f t="shared" si="542"/>
        <v>35</v>
      </c>
      <c r="Z8669" t="str">
        <f t="shared" si="543"/>
        <v>December</v>
      </c>
    </row>
    <row r="8670" spans="1:26" x14ac:dyDescent="0.3">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c r="V8670">
        <f t="shared" si="540"/>
        <v>2</v>
      </c>
      <c r="W8670">
        <f t="shared" si="541"/>
        <v>12</v>
      </c>
      <c r="X8670" t="str" cm="1">
        <f t="array" ref="X8670">_xlfn.IFS(W8670&lt;=3, "Q1", W8670&lt;=6, "Q2", W8670&lt;=9, "Q3", W8670&lt;=12, "Q4")</f>
        <v>Q4</v>
      </c>
      <c r="Y8670" s="4">
        <f t="shared" si="542"/>
        <v>32.5</v>
      </c>
      <c r="Z8670" t="str">
        <f t="shared" si="543"/>
        <v>December</v>
      </c>
    </row>
    <row r="8671" spans="1:26" x14ac:dyDescent="0.3">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c r="V8671">
        <f t="shared" si="540"/>
        <v>5</v>
      </c>
      <c r="W8671">
        <f t="shared" si="541"/>
        <v>12</v>
      </c>
      <c r="X8671" t="str" cm="1">
        <f t="array" ref="X8671">_xlfn.IFS(W8671&lt;=3, "Q1", W8671&lt;=6, "Q2", W8671&lt;=9, "Q3", W8671&lt;=12, "Q4")</f>
        <v>Q4</v>
      </c>
      <c r="Y8671" s="4">
        <f t="shared" si="542"/>
        <v>44.999999999999993</v>
      </c>
      <c r="Z8671" t="str">
        <f t="shared" si="543"/>
        <v>December</v>
      </c>
    </row>
    <row r="8672" spans="1:26" x14ac:dyDescent="0.3">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c r="V8672">
        <f t="shared" si="540"/>
        <v>5</v>
      </c>
      <c r="W8672">
        <f t="shared" si="541"/>
        <v>12</v>
      </c>
      <c r="X8672" t="str" cm="1">
        <f t="array" ref="X8672">_xlfn.IFS(W8672&lt;=3, "Q1", W8672&lt;=6, "Q2", W8672&lt;=9, "Q3", W8672&lt;=12, "Q4")</f>
        <v>Q4</v>
      </c>
      <c r="Y8672" s="4">
        <f t="shared" si="542"/>
        <v>-10</v>
      </c>
      <c r="Z8672" t="str">
        <f t="shared" si="543"/>
        <v>December</v>
      </c>
    </row>
    <row r="8673" spans="1:26" x14ac:dyDescent="0.3">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c r="V8673">
        <f t="shared" si="540"/>
        <v>5</v>
      </c>
      <c r="W8673">
        <f t="shared" si="541"/>
        <v>12</v>
      </c>
      <c r="X8673" t="str" cm="1">
        <f t="array" ref="X8673">_xlfn.IFS(W8673&lt;=3, "Q1", W8673&lt;=6, "Q2", W8673&lt;=9, "Q3", W8673&lt;=12, "Q4")</f>
        <v>Q4</v>
      </c>
      <c r="Y8673" s="4">
        <f t="shared" si="542"/>
        <v>-21.250000000000004</v>
      </c>
      <c r="Z8673" t="str">
        <f t="shared" si="543"/>
        <v>December</v>
      </c>
    </row>
    <row r="8674" spans="1:26" x14ac:dyDescent="0.3">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c r="V8674">
        <f t="shared" si="540"/>
        <v>5</v>
      </c>
      <c r="W8674">
        <f t="shared" si="541"/>
        <v>2</v>
      </c>
      <c r="X8674" t="str" cm="1">
        <f t="array" ref="X8674">_xlfn.IFS(W8674&lt;=3, "Q1", W8674&lt;=6, "Q2", W8674&lt;=9, "Q3", W8674&lt;=12, "Q4")</f>
        <v>Q1</v>
      </c>
      <c r="Y8674" s="4">
        <f t="shared" si="542"/>
        <v>33.75</v>
      </c>
      <c r="Z8674" t="str">
        <f t="shared" si="543"/>
        <v>February</v>
      </c>
    </row>
    <row r="8675" spans="1:26" x14ac:dyDescent="0.3">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c r="V8675">
        <f t="shared" si="540"/>
        <v>5</v>
      </c>
      <c r="W8675">
        <f t="shared" si="541"/>
        <v>2</v>
      </c>
      <c r="X8675" t="str" cm="1">
        <f t="array" ref="X8675">_xlfn.IFS(W8675&lt;=3, "Q1", W8675&lt;=6, "Q2", W8675&lt;=9, "Q3", W8675&lt;=12, "Q4")</f>
        <v>Q1</v>
      </c>
      <c r="Y8675" s="4">
        <f t="shared" si="542"/>
        <v>-1.4285714285714286</v>
      </c>
      <c r="Z8675" t="str">
        <f t="shared" si="543"/>
        <v>February</v>
      </c>
    </row>
    <row r="8676" spans="1:26" x14ac:dyDescent="0.3">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c r="V8676">
        <f t="shared" si="540"/>
        <v>5</v>
      </c>
      <c r="W8676">
        <f t="shared" si="541"/>
        <v>2</v>
      </c>
      <c r="X8676" t="str" cm="1">
        <f t="array" ref="X8676">_xlfn.IFS(W8676&lt;=3, "Q1", W8676&lt;=6, "Q2", W8676&lt;=9, "Q3", W8676&lt;=12, "Q4")</f>
        <v>Q1</v>
      </c>
      <c r="Y8676" s="4">
        <f t="shared" si="542"/>
        <v>-16.25</v>
      </c>
      <c r="Z8676" t="str">
        <f t="shared" si="543"/>
        <v>February</v>
      </c>
    </row>
    <row r="8677" spans="1:26" x14ac:dyDescent="0.3">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c r="V8677">
        <f t="shared" si="540"/>
        <v>5</v>
      </c>
      <c r="W8677">
        <f t="shared" si="541"/>
        <v>2</v>
      </c>
      <c r="X8677" t="str" cm="1">
        <f t="array" ref="X8677">_xlfn.IFS(W8677&lt;=3, "Q1", W8677&lt;=6, "Q2", W8677&lt;=9, "Q3", W8677&lt;=12, "Q4")</f>
        <v>Q1</v>
      </c>
      <c r="Y8677" s="4">
        <f t="shared" si="542"/>
        <v>12.5</v>
      </c>
      <c r="Z8677" t="str">
        <f t="shared" si="543"/>
        <v>February</v>
      </c>
    </row>
    <row r="8678" spans="1:26" x14ac:dyDescent="0.3">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c r="V8678">
        <f t="shared" si="540"/>
        <v>5</v>
      </c>
      <c r="W8678">
        <f t="shared" si="541"/>
        <v>2</v>
      </c>
      <c r="X8678" t="str" cm="1">
        <f t="array" ref="X8678">_xlfn.IFS(W8678&lt;=3, "Q1", W8678&lt;=6, "Q2", W8678&lt;=9, "Q3", W8678&lt;=12, "Q4")</f>
        <v>Q1</v>
      </c>
      <c r="Y8678" s="4">
        <f t="shared" si="542"/>
        <v>-47.5</v>
      </c>
      <c r="Z8678" t="str">
        <f t="shared" si="543"/>
        <v>February</v>
      </c>
    </row>
    <row r="8679" spans="1:26" x14ac:dyDescent="0.3">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c r="V8679">
        <f t="shared" si="540"/>
        <v>2</v>
      </c>
      <c r="W8679">
        <f t="shared" si="541"/>
        <v>10</v>
      </c>
      <c r="X8679" t="str" cm="1">
        <f t="array" ref="X8679">_xlfn.IFS(W8679&lt;=3, "Q1", W8679&lt;=6, "Q2", W8679&lt;=9, "Q3", W8679&lt;=12, "Q4")</f>
        <v>Q4</v>
      </c>
      <c r="Y8679" s="4">
        <f t="shared" si="542"/>
        <v>-15.714285714285714</v>
      </c>
      <c r="Z8679" t="str">
        <f t="shared" si="543"/>
        <v>October</v>
      </c>
    </row>
    <row r="8680" spans="1:26" x14ac:dyDescent="0.3">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c r="V8680">
        <f t="shared" si="540"/>
        <v>5</v>
      </c>
      <c r="W8680">
        <f t="shared" si="541"/>
        <v>9</v>
      </c>
      <c r="X8680" t="str" cm="1">
        <f t="array" ref="X8680">_xlfn.IFS(W8680&lt;=3, "Q1", W8680&lt;=6, "Q2", W8680&lt;=9, "Q3", W8680&lt;=12, "Q4")</f>
        <v>Q3</v>
      </c>
      <c r="Y8680" s="4">
        <f t="shared" si="542"/>
        <v>-154.99999999999997</v>
      </c>
      <c r="Z8680" t="str">
        <f t="shared" si="543"/>
        <v>September</v>
      </c>
    </row>
    <row r="8681" spans="1:26" x14ac:dyDescent="0.3">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c r="V8681">
        <f t="shared" si="540"/>
        <v>5</v>
      </c>
      <c r="W8681">
        <f t="shared" si="541"/>
        <v>9</v>
      </c>
      <c r="X8681" t="str" cm="1">
        <f t="array" ref="X8681">_xlfn.IFS(W8681&lt;=3, "Q1", W8681&lt;=6, "Q2", W8681&lt;=9, "Q3", W8681&lt;=12, "Q4")</f>
        <v>Q3</v>
      </c>
      <c r="Y8681" s="4">
        <f t="shared" si="542"/>
        <v>21.25</v>
      </c>
      <c r="Z8681" t="str">
        <f t="shared" si="543"/>
        <v>September</v>
      </c>
    </row>
    <row r="8682" spans="1:26" x14ac:dyDescent="0.3">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c r="V8682">
        <f t="shared" si="540"/>
        <v>2</v>
      </c>
      <c r="W8682">
        <f t="shared" si="541"/>
        <v>12</v>
      </c>
      <c r="X8682" t="str" cm="1">
        <f t="array" ref="X8682">_xlfn.IFS(W8682&lt;=3, "Q1", W8682&lt;=6, "Q2", W8682&lt;=9, "Q3", W8682&lt;=12, "Q4")</f>
        <v>Q4</v>
      </c>
      <c r="Y8682" s="4">
        <f t="shared" si="542"/>
        <v>32.999999999999993</v>
      </c>
      <c r="Z8682" t="str">
        <f t="shared" si="543"/>
        <v>December</v>
      </c>
    </row>
    <row r="8683" spans="1:26" x14ac:dyDescent="0.3">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c r="V8683">
        <f t="shared" si="540"/>
        <v>2</v>
      </c>
      <c r="W8683">
        <f t="shared" si="541"/>
        <v>12</v>
      </c>
      <c r="X8683" t="str" cm="1">
        <f t="array" ref="X8683">_xlfn.IFS(W8683&lt;=3, "Q1", W8683&lt;=6, "Q2", W8683&lt;=9, "Q3", W8683&lt;=12, "Q4")</f>
        <v>Q4</v>
      </c>
      <c r="Y8683" s="4">
        <f t="shared" si="542"/>
        <v>28.999999999999996</v>
      </c>
      <c r="Z8683" t="str">
        <f t="shared" si="543"/>
        <v>December</v>
      </c>
    </row>
    <row r="8684" spans="1:26" x14ac:dyDescent="0.3">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c r="V8684">
        <f t="shared" si="540"/>
        <v>5</v>
      </c>
      <c r="W8684">
        <f t="shared" si="541"/>
        <v>11</v>
      </c>
      <c r="X8684" t="str" cm="1">
        <f t="array" ref="X8684">_xlfn.IFS(W8684&lt;=3, "Q1", W8684&lt;=6, "Q2", W8684&lt;=9, "Q3", W8684&lt;=12, "Q4")</f>
        <v>Q4</v>
      </c>
      <c r="Y8684" s="4">
        <f t="shared" si="542"/>
        <v>34</v>
      </c>
      <c r="Z8684" t="str">
        <f t="shared" si="543"/>
        <v>November</v>
      </c>
    </row>
    <row r="8685" spans="1:26" x14ac:dyDescent="0.3">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c r="V8685">
        <f t="shared" si="540"/>
        <v>6</v>
      </c>
      <c r="W8685">
        <f t="shared" si="541"/>
        <v>11</v>
      </c>
      <c r="X8685" t="str" cm="1">
        <f t="array" ref="X8685">_xlfn.IFS(W8685&lt;=3, "Q1", W8685&lt;=6, "Q2", W8685&lt;=9, "Q3", W8685&lt;=12, "Q4")</f>
        <v>Q4</v>
      </c>
      <c r="Y8685" s="4">
        <f t="shared" si="542"/>
        <v>25.999999999999996</v>
      </c>
      <c r="Z8685" t="str">
        <f t="shared" si="543"/>
        <v>November</v>
      </c>
    </row>
    <row r="8686" spans="1:26" x14ac:dyDescent="0.3">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c r="V8686">
        <f t="shared" si="540"/>
        <v>7</v>
      </c>
      <c r="W8686">
        <f t="shared" si="541"/>
        <v>12</v>
      </c>
      <c r="X8686" t="str" cm="1">
        <f t="array" ref="X8686">_xlfn.IFS(W8686&lt;=3, "Q1", W8686&lt;=6, "Q2", W8686&lt;=9, "Q3", W8686&lt;=12, "Q4")</f>
        <v>Q4</v>
      </c>
      <c r="Y8686" s="4">
        <f t="shared" si="542"/>
        <v>21.000000000000004</v>
      </c>
      <c r="Z8686" t="str">
        <f t="shared" si="543"/>
        <v>December</v>
      </c>
    </row>
    <row r="8687" spans="1:26" x14ac:dyDescent="0.3">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c r="V8687">
        <f t="shared" si="540"/>
        <v>4</v>
      </c>
      <c r="W8687">
        <f t="shared" si="541"/>
        <v>11</v>
      </c>
      <c r="X8687" t="str" cm="1">
        <f t="array" ref="X8687">_xlfn.IFS(W8687&lt;=3, "Q1", W8687&lt;=6, "Q2", W8687&lt;=9, "Q3", W8687&lt;=12, "Q4")</f>
        <v>Q4</v>
      </c>
      <c r="Y8687" s="4">
        <f t="shared" si="542"/>
        <v>26</v>
      </c>
      <c r="Z8687" t="str">
        <f t="shared" si="543"/>
        <v>November</v>
      </c>
    </row>
    <row r="8688" spans="1:26" x14ac:dyDescent="0.3">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c r="V8688">
        <f t="shared" si="540"/>
        <v>0</v>
      </c>
      <c r="W8688">
        <f t="shared" si="541"/>
        <v>6</v>
      </c>
      <c r="X8688" t="str" cm="1">
        <f t="array" ref="X8688">_xlfn.IFS(W8688&lt;=3, "Q1", W8688&lt;=6, "Q2", W8688&lt;=9, "Q3", W8688&lt;=12, "Q4")</f>
        <v>Q2</v>
      </c>
      <c r="Y8688" s="4">
        <f t="shared" si="542"/>
        <v>5</v>
      </c>
      <c r="Z8688" t="str">
        <f t="shared" si="543"/>
        <v>June</v>
      </c>
    </row>
    <row r="8689" spans="1:26" x14ac:dyDescent="0.3">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c r="V8689">
        <f t="shared" si="540"/>
        <v>0</v>
      </c>
      <c r="W8689">
        <f t="shared" si="541"/>
        <v>6</v>
      </c>
      <c r="X8689" t="str" cm="1">
        <f t="array" ref="X8689">_xlfn.IFS(W8689&lt;=3, "Q1", W8689&lt;=6, "Q2", W8689&lt;=9, "Q3", W8689&lt;=12, "Q4")</f>
        <v>Q2</v>
      </c>
      <c r="Y8689" s="4">
        <f t="shared" si="542"/>
        <v>50</v>
      </c>
      <c r="Z8689" t="str">
        <f t="shared" si="543"/>
        <v>June</v>
      </c>
    </row>
    <row r="8690" spans="1:26" x14ac:dyDescent="0.3">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c r="V8690">
        <f t="shared" si="540"/>
        <v>0</v>
      </c>
      <c r="W8690">
        <f t="shared" si="541"/>
        <v>6</v>
      </c>
      <c r="X8690" t="str" cm="1">
        <f t="array" ref="X8690">_xlfn.IFS(W8690&lt;=3, "Q1", W8690&lt;=6, "Q2", W8690&lt;=9, "Q3", W8690&lt;=12, "Q4")</f>
        <v>Q2</v>
      </c>
      <c r="Y8690" s="4">
        <f t="shared" si="542"/>
        <v>44.999999999999993</v>
      </c>
      <c r="Z8690" t="str">
        <f t="shared" si="543"/>
        <v>June</v>
      </c>
    </row>
    <row r="8691" spans="1:26" x14ac:dyDescent="0.3">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c r="V8691">
        <f t="shared" si="540"/>
        <v>4</v>
      </c>
      <c r="W8691">
        <f t="shared" si="541"/>
        <v>12</v>
      </c>
      <c r="X8691" t="str" cm="1">
        <f t="array" ref="X8691">_xlfn.IFS(W8691&lt;=3, "Q1", W8691&lt;=6, "Q2", W8691&lt;=9, "Q3", W8691&lt;=12, "Q4")</f>
        <v>Q4</v>
      </c>
      <c r="Y8691" s="4">
        <f t="shared" si="542"/>
        <v>13.750000000000002</v>
      </c>
      <c r="Z8691" t="str">
        <f t="shared" si="543"/>
        <v>December</v>
      </c>
    </row>
    <row r="8692" spans="1:26" x14ac:dyDescent="0.3">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c r="V8692">
        <f t="shared" si="540"/>
        <v>4</v>
      </c>
      <c r="W8692">
        <f t="shared" si="541"/>
        <v>8</v>
      </c>
      <c r="X8692" t="str" cm="1">
        <f t="array" ref="X8692">_xlfn.IFS(W8692&lt;=3, "Q1", W8692&lt;=6, "Q2", W8692&lt;=9, "Q3", W8692&lt;=12, "Q4")</f>
        <v>Q3</v>
      </c>
      <c r="Y8692" s="4">
        <f t="shared" si="542"/>
        <v>-21.666666666666664</v>
      </c>
      <c r="Z8692" t="str">
        <f t="shared" si="543"/>
        <v>August</v>
      </c>
    </row>
    <row r="8693" spans="1:26" x14ac:dyDescent="0.3">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c r="V8693">
        <f t="shared" si="540"/>
        <v>4</v>
      </c>
      <c r="W8693">
        <f t="shared" si="541"/>
        <v>8</v>
      </c>
      <c r="X8693" t="str" cm="1">
        <f t="array" ref="X8693">_xlfn.IFS(W8693&lt;=3, "Q1", W8693&lt;=6, "Q2", W8693&lt;=9, "Q3", W8693&lt;=12, "Q4")</f>
        <v>Q3</v>
      </c>
      <c r="Y8693" s="4">
        <f t="shared" si="542"/>
        <v>-20</v>
      </c>
      <c r="Z8693" t="str">
        <f t="shared" si="543"/>
        <v>August</v>
      </c>
    </row>
    <row r="8694" spans="1:26" x14ac:dyDescent="0.3">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c r="V8694">
        <f t="shared" si="540"/>
        <v>4</v>
      </c>
      <c r="W8694">
        <f t="shared" si="541"/>
        <v>8</v>
      </c>
      <c r="X8694" t="str" cm="1">
        <f t="array" ref="X8694">_xlfn.IFS(W8694&lt;=3, "Q1", W8694&lt;=6, "Q2", W8694&lt;=9, "Q3", W8694&lt;=12, "Q4")</f>
        <v>Q3</v>
      </c>
      <c r="Y8694" s="4">
        <f t="shared" si="542"/>
        <v>17.5</v>
      </c>
      <c r="Z8694" t="str">
        <f t="shared" si="543"/>
        <v>August</v>
      </c>
    </row>
    <row r="8695" spans="1:26" x14ac:dyDescent="0.3">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c r="V8695">
        <f t="shared" si="540"/>
        <v>4</v>
      </c>
      <c r="W8695">
        <f t="shared" si="541"/>
        <v>10</v>
      </c>
      <c r="X8695" t="str" cm="1">
        <f t="array" ref="X8695">_xlfn.IFS(W8695&lt;=3, "Q1", W8695&lt;=6, "Q2", W8695&lt;=9, "Q3", W8695&lt;=12, "Q4")</f>
        <v>Q4</v>
      </c>
      <c r="Y8695" s="4">
        <f t="shared" si="542"/>
        <v>36</v>
      </c>
      <c r="Z8695" t="str">
        <f t="shared" si="543"/>
        <v>October</v>
      </c>
    </row>
    <row r="8696" spans="1:26" x14ac:dyDescent="0.3">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c r="V8696">
        <f t="shared" si="540"/>
        <v>5</v>
      </c>
      <c r="W8696">
        <f t="shared" si="541"/>
        <v>8</v>
      </c>
      <c r="X8696" t="str" cm="1">
        <f t="array" ref="X8696">_xlfn.IFS(W8696&lt;=3, "Q1", W8696&lt;=6, "Q2", W8696&lt;=9, "Q3", W8696&lt;=12, "Q4")</f>
        <v>Q3</v>
      </c>
      <c r="Y8696" s="4">
        <f t="shared" si="542"/>
        <v>49</v>
      </c>
      <c r="Z8696" t="str">
        <f t="shared" si="543"/>
        <v>August</v>
      </c>
    </row>
    <row r="8697" spans="1:26" x14ac:dyDescent="0.3">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c r="V8697">
        <f t="shared" si="540"/>
        <v>2</v>
      </c>
      <c r="W8697">
        <f t="shared" si="541"/>
        <v>9</v>
      </c>
      <c r="X8697" t="str" cm="1">
        <f t="array" ref="X8697">_xlfn.IFS(W8697&lt;=3, "Q1", W8697&lt;=6, "Q2", W8697&lt;=9, "Q3", W8697&lt;=12, "Q4")</f>
        <v>Q3</v>
      </c>
      <c r="Y8697" s="4">
        <f t="shared" si="542"/>
        <v>3.75</v>
      </c>
      <c r="Z8697" t="str">
        <f t="shared" si="543"/>
        <v>September</v>
      </c>
    </row>
    <row r="8698" spans="1:26" x14ac:dyDescent="0.3">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c r="V8698">
        <f t="shared" si="540"/>
        <v>5</v>
      </c>
      <c r="W8698">
        <f t="shared" si="541"/>
        <v>6</v>
      </c>
      <c r="X8698" t="str" cm="1">
        <f t="array" ref="X8698">_xlfn.IFS(W8698&lt;=3, "Q1", W8698&lt;=6, "Q2", W8698&lt;=9, "Q3", W8698&lt;=12, "Q4")</f>
        <v>Q2</v>
      </c>
      <c r="Y8698" s="4">
        <f t="shared" si="542"/>
        <v>11.25</v>
      </c>
      <c r="Z8698" t="str">
        <f t="shared" si="543"/>
        <v>June</v>
      </c>
    </row>
    <row r="8699" spans="1:26" x14ac:dyDescent="0.3">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c r="V8699">
        <f t="shared" si="540"/>
        <v>5</v>
      </c>
      <c r="W8699">
        <f t="shared" si="541"/>
        <v>6</v>
      </c>
      <c r="X8699" t="str" cm="1">
        <f t="array" ref="X8699">_xlfn.IFS(W8699&lt;=3, "Q1", W8699&lt;=6, "Q2", W8699&lt;=9, "Q3", W8699&lt;=12, "Q4")</f>
        <v>Q2</v>
      </c>
      <c r="Y8699" s="4">
        <f t="shared" si="542"/>
        <v>30.000000000000004</v>
      </c>
      <c r="Z8699" t="str">
        <f t="shared" si="543"/>
        <v>June</v>
      </c>
    </row>
    <row r="8700" spans="1:26" x14ac:dyDescent="0.3">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c r="V8700">
        <f t="shared" si="540"/>
        <v>5</v>
      </c>
      <c r="W8700">
        <f t="shared" si="541"/>
        <v>6</v>
      </c>
      <c r="X8700" t="str" cm="1">
        <f t="array" ref="X8700">_xlfn.IFS(W8700&lt;=3, "Q1", W8700&lt;=6, "Q2", W8700&lt;=9, "Q3", W8700&lt;=12, "Q4")</f>
        <v>Q2</v>
      </c>
      <c r="Y8700" s="4">
        <f t="shared" si="542"/>
        <v>-23.333333333333332</v>
      </c>
      <c r="Z8700" t="str">
        <f t="shared" si="543"/>
        <v>June</v>
      </c>
    </row>
    <row r="8701" spans="1:26" x14ac:dyDescent="0.3">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c r="V8701">
        <f t="shared" si="540"/>
        <v>5</v>
      </c>
      <c r="W8701">
        <f t="shared" si="541"/>
        <v>6</v>
      </c>
      <c r="X8701" t="str" cm="1">
        <f t="array" ref="X8701">_xlfn.IFS(W8701&lt;=3, "Q1", W8701&lt;=6, "Q2", W8701&lt;=9, "Q3", W8701&lt;=12, "Q4")</f>
        <v>Q2</v>
      </c>
      <c r="Y8701" s="4">
        <f t="shared" si="542"/>
        <v>10</v>
      </c>
      <c r="Z8701" t="str">
        <f t="shared" si="543"/>
        <v>June</v>
      </c>
    </row>
    <row r="8702" spans="1:26" x14ac:dyDescent="0.3">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c r="V8702">
        <f t="shared" si="540"/>
        <v>5</v>
      </c>
      <c r="W8702">
        <f t="shared" si="541"/>
        <v>6</v>
      </c>
      <c r="X8702" t="str" cm="1">
        <f t="array" ref="X8702">_xlfn.IFS(W8702&lt;=3, "Q1", W8702&lt;=6, "Q2", W8702&lt;=9, "Q3", W8702&lt;=12, "Q4")</f>
        <v>Q2</v>
      </c>
      <c r="Y8702" s="4">
        <f t="shared" si="542"/>
        <v>8.75</v>
      </c>
      <c r="Z8702" t="str">
        <f t="shared" si="543"/>
        <v>June</v>
      </c>
    </row>
    <row r="8703" spans="1:26" x14ac:dyDescent="0.3">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c r="V8703">
        <f t="shared" si="540"/>
        <v>5</v>
      </c>
      <c r="W8703">
        <f t="shared" si="541"/>
        <v>6</v>
      </c>
      <c r="X8703" t="str" cm="1">
        <f t="array" ref="X8703">_xlfn.IFS(W8703&lt;=3, "Q1", W8703&lt;=6, "Q2", W8703&lt;=9, "Q3", W8703&lt;=12, "Q4")</f>
        <v>Q2</v>
      </c>
      <c r="Y8703" s="4">
        <f t="shared" si="542"/>
        <v>12.5</v>
      </c>
      <c r="Z8703" t="str">
        <f t="shared" si="543"/>
        <v>June</v>
      </c>
    </row>
    <row r="8704" spans="1:26" x14ac:dyDescent="0.3">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c r="V8704">
        <f t="shared" si="540"/>
        <v>5</v>
      </c>
      <c r="W8704">
        <f t="shared" si="541"/>
        <v>6</v>
      </c>
      <c r="X8704" t="str" cm="1">
        <f t="array" ref="X8704">_xlfn.IFS(W8704&lt;=3, "Q1", W8704&lt;=6, "Q2", W8704&lt;=9, "Q3", W8704&lt;=12, "Q4")</f>
        <v>Q2</v>
      </c>
      <c r="Y8704" s="4">
        <f t="shared" si="542"/>
        <v>32.5</v>
      </c>
      <c r="Z8704" t="str">
        <f t="shared" si="543"/>
        <v>June</v>
      </c>
    </row>
    <row r="8705" spans="1:26" x14ac:dyDescent="0.3">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c r="V8705">
        <f t="shared" si="540"/>
        <v>4</v>
      </c>
      <c r="W8705">
        <f t="shared" si="541"/>
        <v>3</v>
      </c>
      <c r="X8705" t="str" cm="1">
        <f t="array" ref="X8705">_xlfn.IFS(W8705&lt;=3, "Q1", W8705&lt;=6, "Q2", W8705&lt;=9, "Q3", W8705&lt;=12, "Q4")</f>
        <v>Q1</v>
      </c>
      <c r="Y8705" s="4">
        <f t="shared" si="542"/>
        <v>12.5</v>
      </c>
      <c r="Z8705" t="str">
        <f t="shared" si="543"/>
        <v>March</v>
      </c>
    </row>
    <row r="8706" spans="1:26" x14ac:dyDescent="0.3">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c r="V8706">
        <f t="shared" si="540"/>
        <v>3</v>
      </c>
      <c r="W8706">
        <f t="shared" si="541"/>
        <v>7</v>
      </c>
      <c r="X8706" t="str" cm="1">
        <f t="array" ref="X8706">_xlfn.IFS(W8706&lt;=3, "Q1", W8706&lt;=6, "Q2", W8706&lt;=9, "Q3", W8706&lt;=12, "Q4")</f>
        <v>Q3</v>
      </c>
      <c r="Y8706" s="4">
        <f t="shared" si="542"/>
        <v>10</v>
      </c>
      <c r="Z8706" t="str">
        <f t="shared" si="543"/>
        <v>July</v>
      </c>
    </row>
    <row r="8707" spans="1:26" x14ac:dyDescent="0.3">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c r="V8707">
        <f t="shared" ref="V8707:V8770" si="544">D8707-C8707</f>
        <v>4</v>
      </c>
      <c r="W8707">
        <f t="shared" ref="W8707:W8770" si="545">MONTH(C8707)</f>
        <v>10</v>
      </c>
      <c r="X8707" t="str" cm="1">
        <f t="array" ref="X8707">_xlfn.IFS(W8707&lt;=3, "Q1", W8707&lt;=6, "Q2", W8707&lt;=9, "Q3", W8707&lt;=12, "Q4")</f>
        <v>Q4</v>
      </c>
      <c r="Y8707" s="4">
        <f t="shared" ref="Y8707:Y8770" si="546">(U8707/R8707)*100</f>
        <v>0</v>
      </c>
      <c r="Z8707" t="str">
        <f t="shared" ref="Z8707:Z8770" si="547">TEXT(C8707, "mmmm")</f>
        <v>October</v>
      </c>
    </row>
    <row r="8708" spans="1:26" x14ac:dyDescent="0.3">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c r="V8708">
        <f t="shared" si="544"/>
        <v>5</v>
      </c>
      <c r="W8708">
        <f t="shared" si="545"/>
        <v>9</v>
      </c>
      <c r="X8708" t="str" cm="1">
        <f t="array" ref="X8708">_xlfn.IFS(W8708&lt;=3, "Q1", W8708&lt;=6, "Q2", W8708&lt;=9, "Q3", W8708&lt;=12, "Q4")</f>
        <v>Q3</v>
      </c>
      <c r="Y8708" s="4">
        <f t="shared" si="546"/>
        <v>7.7777777777777777</v>
      </c>
      <c r="Z8708" t="str">
        <f t="shared" si="547"/>
        <v>September</v>
      </c>
    </row>
    <row r="8709" spans="1:26" x14ac:dyDescent="0.3">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c r="V8709">
        <f t="shared" si="544"/>
        <v>5</v>
      </c>
      <c r="W8709">
        <f t="shared" si="545"/>
        <v>9</v>
      </c>
      <c r="X8709" t="str" cm="1">
        <f t="array" ref="X8709">_xlfn.IFS(W8709&lt;=3, "Q1", W8709&lt;=6, "Q2", W8709&lt;=9, "Q3", W8709&lt;=12, "Q4")</f>
        <v>Q3</v>
      </c>
      <c r="Y8709" s="4">
        <f t="shared" si="546"/>
        <v>48</v>
      </c>
      <c r="Z8709" t="str">
        <f t="shared" si="547"/>
        <v>September</v>
      </c>
    </row>
    <row r="8710" spans="1:26" x14ac:dyDescent="0.3">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c r="V8710">
        <f t="shared" si="544"/>
        <v>2</v>
      </c>
      <c r="W8710">
        <f t="shared" si="545"/>
        <v>11</v>
      </c>
      <c r="X8710" t="str" cm="1">
        <f t="array" ref="X8710">_xlfn.IFS(W8710&lt;=3, "Q1", W8710&lt;=6, "Q2", W8710&lt;=9, "Q3", W8710&lt;=12, "Q4")</f>
        <v>Q4</v>
      </c>
      <c r="Y8710" s="4">
        <f t="shared" si="546"/>
        <v>-22.499999999999996</v>
      </c>
      <c r="Z8710" t="str">
        <f t="shared" si="547"/>
        <v>November</v>
      </c>
    </row>
    <row r="8711" spans="1:26" x14ac:dyDescent="0.3">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c r="V8711">
        <f t="shared" si="544"/>
        <v>2</v>
      </c>
      <c r="W8711">
        <f t="shared" si="545"/>
        <v>11</v>
      </c>
      <c r="X8711" t="str" cm="1">
        <f t="array" ref="X8711">_xlfn.IFS(W8711&lt;=3, "Q1", W8711&lt;=6, "Q2", W8711&lt;=9, "Q3", W8711&lt;=12, "Q4")</f>
        <v>Q4</v>
      </c>
      <c r="Y8711" s="4">
        <f t="shared" si="546"/>
        <v>8.2352941176470598</v>
      </c>
      <c r="Z8711" t="str">
        <f t="shared" si="547"/>
        <v>November</v>
      </c>
    </row>
    <row r="8712" spans="1:26" x14ac:dyDescent="0.3">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c r="V8712">
        <f t="shared" si="544"/>
        <v>2</v>
      </c>
      <c r="W8712">
        <f t="shared" si="545"/>
        <v>11</v>
      </c>
      <c r="X8712" t="str" cm="1">
        <f t="array" ref="X8712">_xlfn.IFS(W8712&lt;=3, "Q1", W8712&lt;=6, "Q2", W8712&lt;=9, "Q3", W8712&lt;=12, "Q4")</f>
        <v>Q4</v>
      </c>
      <c r="Y8712" s="4">
        <f t="shared" si="546"/>
        <v>3</v>
      </c>
      <c r="Z8712" t="str">
        <f t="shared" si="547"/>
        <v>November</v>
      </c>
    </row>
    <row r="8713" spans="1:26" x14ac:dyDescent="0.3">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c r="V8713">
        <f t="shared" si="544"/>
        <v>4</v>
      </c>
      <c r="W8713">
        <f t="shared" si="545"/>
        <v>3</v>
      </c>
      <c r="X8713" t="str" cm="1">
        <f t="array" ref="X8713">_xlfn.IFS(W8713&lt;=3, "Q1", W8713&lt;=6, "Q2", W8713&lt;=9, "Q3", W8713&lt;=12, "Q4")</f>
        <v>Q1</v>
      </c>
      <c r="Y8713" s="4">
        <f t="shared" si="546"/>
        <v>-3.75</v>
      </c>
      <c r="Z8713" t="str">
        <f t="shared" si="547"/>
        <v>March</v>
      </c>
    </row>
    <row r="8714" spans="1:26" x14ac:dyDescent="0.3">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c r="V8714">
        <f t="shared" si="544"/>
        <v>4</v>
      </c>
      <c r="W8714">
        <f t="shared" si="545"/>
        <v>12</v>
      </c>
      <c r="X8714" t="str" cm="1">
        <f t="array" ref="X8714">_xlfn.IFS(W8714&lt;=3, "Q1", W8714&lt;=6, "Q2", W8714&lt;=9, "Q3", W8714&lt;=12, "Q4")</f>
        <v>Q4</v>
      </c>
      <c r="Y8714" s="4">
        <f t="shared" si="546"/>
        <v>-8.235294117647058</v>
      </c>
      <c r="Z8714" t="str">
        <f t="shared" si="547"/>
        <v>December</v>
      </c>
    </row>
    <row r="8715" spans="1:26" x14ac:dyDescent="0.3">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c r="V8715">
        <f t="shared" si="544"/>
        <v>5</v>
      </c>
      <c r="W8715">
        <f t="shared" si="545"/>
        <v>7</v>
      </c>
      <c r="X8715" t="str" cm="1">
        <f t="array" ref="X8715">_xlfn.IFS(W8715&lt;=3, "Q1", W8715&lt;=6, "Q2", W8715&lt;=9, "Q3", W8715&lt;=12, "Q4")</f>
        <v>Q3</v>
      </c>
      <c r="Y8715" s="4">
        <f t="shared" si="546"/>
        <v>7.5</v>
      </c>
      <c r="Z8715" t="str">
        <f t="shared" si="547"/>
        <v>July</v>
      </c>
    </row>
    <row r="8716" spans="1:26" x14ac:dyDescent="0.3">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c r="V8716">
        <f t="shared" si="544"/>
        <v>5</v>
      </c>
      <c r="W8716">
        <f t="shared" si="545"/>
        <v>7</v>
      </c>
      <c r="X8716" t="str" cm="1">
        <f t="array" ref="X8716">_xlfn.IFS(W8716&lt;=3, "Q1", W8716&lt;=6, "Q2", W8716&lt;=9, "Q3", W8716&lt;=12, "Q4")</f>
        <v>Q3</v>
      </c>
      <c r="Y8716" s="4">
        <f t="shared" si="546"/>
        <v>31.25</v>
      </c>
      <c r="Z8716" t="str">
        <f t="shared" si="547"/>
        <v>July</v>
      </c>
    </row>
    <row r="8717" spans="1:26" x14ac:dyDescent="0.3">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c r="V8717">
        <f t="shared" si="544"/>
        <v>4</v>
      </c>
      <c r="W8717">
        <f t="shared" si="545"/>
        <v>11</v>
      </c>
      <c r="X8717" t="str" cm="1">
        <f t="array" ref="X8717">_xlfn.IFS(W8717&lt;=3, "Q1", W8717&lt;=6, "Q2", W8717&lt;=9, "Q3", W8717&lt;=12, "Q4")</f>
        <v>Q4</v>
      </c>
      <c r="Y8717" s="4">
        <f t="shared" si="546"/>
        <v>-76.666666666666671</v>
      </c>
      <c r="Z8717" t="str">
        <f t="shared" si="547"/>
        <v>November</v>
      </c>
    </row>
    <row r="8718" spans="1:26" x14ac:dyDescent="0.3">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c r="V8718">
        <f t="shared" si="544"/>
        <v>4</v>
      </c>
      <c r="W8718">
        <f t="shared" si="545"/>
        <v>6</v>
      </c>
      <c r="X8718" t="str" cm="1">
        <f t="array" ref="X8718">_xlfn.IFS(W8718&lt;=3, "Q1", W8718&lt;=6, "Q2", W8718&lt;=9, "Q3", W8718&lt;=12, "Q4")</f>
        <v>Q2</v>
      </c>
      <c r="Y8718" s="4">
        <f t="shared" si="546"/>
        <v>-250</v>
      </c>
      <c r="Z8718" t="str">
        <f t="shared" si="547"/>
        <v>June</v>
      </c>
    </row>
    <row r="8719" spans="1:26" x14ac:dyDescent="0.3">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c r="V8719">
        <f t="shared" si="544"/>
        <v>4</v>
      </c>
      <c r="W8719">
        <f t="shared" si="545"/>
        <v>6</v>
      </c>
      <c r="X8719" t="str" cm="1">
        <f t="array" ref="X8719">_xlfn.IFS(W8719&lt;=3, "Q1", W8719&lt;=6, "Q2", W8719&lt;=9, "Q3", W8719&lt;=12, "Q4")</f>
        <v>Q2</v>
      </c>
      <c r="Y8719" s="4">
        <f t="shared" si="546"/>
        <v>-65</v>
      </c>
      <c r="Z8719" t="str">
        <f t="shared" si="547"/>
        <v>June</v>
      </c>
    </row>
    <row r="8720" spans="1:26" x14ac:dyDescent="0.3">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c r="V8720">
        <f t="shared" si="544"/>
        <v>4</v>
      </c>
      <c r="W8720">
        <f t="shared" si="545"/>
        <v>6</v>
      </c>
      <c r="X8720" t="str" cm="1">
        <f t="array" ref="X8720">_xlfn.IFS(W8720&lt;=3, "Q1", W8720&lt;=6, "Q2", W8720&lt;=9, "Q3", W8720&lt;=12, "Q4")</f>
        <v>Q2</v>
      </c>
      <c r="Y8720" s="4">
        <f t="shared" si="546"/>
        <v>35</v>
      </c>
      <c r="Z8720" t="str">
        <f t="shared" si="547"/>
        <v>June</v>
      </c>
    </row>
    <row r="8721" spans="1:26" x14ac:dyDescent="0.3">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c r="V8721">
        <f t="shared" si="544"/>
        <v>4</v>
      </c>
      <c r="W8721">
        <f t="shared" si="545"/>
        <v>6</v>
      </c>
      <c r="X8721" t="str" cm="1">
        <f t="array" ref="X8721">_xlfn.IFS(W8721&lt;=3, "Q1", W8721&lt;=6, "Q2", W8721&lt;=9, "Q3", W8721&lt;=12, "Q4")</f>
        <v>Q2</v>
      </c>
      <c r="Y8721" s="4">
        <f t="shared" si="546"/>
        <v>36.25</v>
      </c>
      <c r="Z8721" t="str">
        <f t="shared" si="547"/>
        <v>June</v>
      </c>
    </row>
    <row r="8722" spans="1:26" x14ac:dyDescent="0.3">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c r="V8722">
        <f t="shared" si="544"/>
        <v>4</v>
      </c>
      <c r="W8722">
        <f t="shared" si="545"/>
        <v>6</v>
      </c>
      <c r="X8722" t="str" cm="1">
        <f t="array" ref="X8722">_xlfn.IFS(W8722&lt;=3, "Q1", W8722&lt;=6, "Q2", W8722&lt;=9, "Q3", W8722&lt;=12, "Q4")</f>
        <v>Q2</v>
      </c>
      <c r="Y8722" s="4">
        <f t="shared" si="546"/>
        <v>-31.428571428571427</v>
      </c>
      <c r="Z8722" t="str">
        <f t="shared" si="547"/>
        <v>June</v>
      </c>
    </row>
    <row r="8723" spans="1:26" x14ac:dyDescent="0.3">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c r="V8723">
        <f t="shared" si="544"/>
        <v>4</v>
      </c>
      <c r="W8723">
        <f t="shared" si="545"/>
        <v>6</v>
      </c>
      <c r="X8723" t="str" cm="1">
        <f t="array" ref="X8723">_xlfn.IFS(W8723&lt;=3, "Q1", W8723&lt;=6, "Q2", W8723&lt;=9, "Q3", W8723&lt;=12, "Q4")</f>
        <v>Q2</v>
      </c>
      <c r="Y8723" s="4">
        <f t="shared" si="546"/>
        <v>10</v>
      </c>
      <c r="Z8723" t="str">
        <f t="shared" si="547"/>
        <v>June</v>
      </c>
    </row>
    <row r="8724" spans="1:26" x14ac:dyDescent="0.3">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c r="V8724">
        <f t="shared" si="544"/>
        <v>4</v>
      </c>
      <c r="W8724">
        <f t="shared" si="545"/>
        <v>6</v>
      </c>
      <c r="X8724" t="str" cm="1">
        <f t="array" ref="X8724">_xlfn.IFS(W8724&lt;=3, "Q1", W8724&lt;=6, "Q2", W8724&lt;=9, "Q3", W8724&lt;=12, "Q4")</f>
        <v>Q2</v>
      </c>
      <c r="Y8724" s="4">
        <f t="shared" si="546"/>
        <v>-174.99999999999997</v>
      </c>
      <c r="Z8724" t="str">
        <f t="shared" si="547"/>
        <v>June</v>
      </c>
    </row>
    <row r="8725" spans="1:26" x14ac:dyDescent="0.3">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c r="V8725">
        <f t="shared" si="544"/>
        <v>2</v>
      </c>
      <c r="W8725">
        <f t="shared" si="545"/>
        <v>12</v>
      </c>
      <c r="X8725" t="str" cm="1">
        <f t="array" ref="X8725">_xlfn.IFS(W8725&lt;=3, "Q1", W8725&lt;=6, "Q2", W8725&lt;=9, "Q3", W8725&lt;=12, "Q4")</f>
        <v>Q4</v>
      </c>
      <c r="Y8725" s="4">
        <f t="shared" si="546"/>
        <v>35</v>
      </c>
      <c r="Z8725" t="str">
        <f t="shared" si="547"/>
        <v>December</v>
      </c>
    </row>
    <row r="8726" spans="1:26" x14ac:dyDescent="0.3">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c r="V8726">
        <f t="shared" si="544"/>
        <v>2</v>
      </c>
      <c r="W8726">
        <f t="shared" si="545"/>
        <v>12</v>
      </c>
      <c r="X8726" t="str" cm="1">
        <f t="array" ref="X8726">_xlfn.IFS(W8726&lt;=3, "Q1", W8726&lt;=6, "Q2", W8726&lt;=9, "Q3", W8726&lt;=12, "Q4")</f>
        <v>Q4</v>
      </c>
      <c r="Y8726" s="4">
        <f t="shared" si="546"/>
        <v>35</v>
      </c>
      <c r="Z8726" t="str">
        <f t="shared" si="547"/>
        <v>December</v>
      </c>
    </row>
    <row r="8727" spans="1:26" x14ac:dyDescent="0.3">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c r="V8727">
        <f t="shared" si="544"/>
        <v>5</v>
      </c>
      <c r="W8727">
        <f t="shared" si="545"/>
        <v>3</v>
      </c>
      <c r="X8727" t="str" cm="1">
        <f t="array" ref="X8727">_xlfn.IFS(W8727&lt;=3, "Q1", W8727&lt;=6, "Q2", W8727&lt;=9, "Q3", W8727&lt;=12, "Q4")</f>
        <v>Q1</v>
      </c>
      <c r="Y8727" s="4">
        <f t="shared" si="546"/>
        <v>46</v>
      </c>
      <c r="Z8727" t="str">
        <f t="shared" si="547"/>
        <v>March</v>
      </c>
    </row>
    <row r="8728" spans="1:26" x14ac:dyDescent="0.3">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c r="V8728">
        <f t="shared" si="544"/>
        <v>4</v>
      </c>
      <c r="W8728">
        <f t="shared" si="545"/>
        <v>12</v>
      </c>
      <c r="X8728" t="str" cm="1">
        <f t="array" ref="X8728">_xlfn.IFS(W8728&lt;=3, "Q1", W8728&lt;=6, "Q2", W8728&lt;=9, "Q3", W8728&lt;=12, "Q4")</f>
        <v>Q4</v>
      </c>
      <c r="Y8728" s="4">
        <f t="shared" si="546"/>
        <v>15.000000000000002</v>
      </c>
      <c r="Z8728" t="str">
        <f t="shared" si="547"/>
        <v>December</v>
      </c>
    </row>
    <row r="8729" spans="1:26" x14ac:dyDescent="0.3">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c r="V8729">
        <f t="shared" si="544"/>
        <v>4</v>
      </c>
      <c r="W8729">
        <f t="shared" si="545"/>
        <v>12</v>
      </c>
      <c r="X8729" t="str" cm="1">
        <f t="array" ref="X8729">_xlfn.IFS(W8729&lt;=3, "Q1", W8729&lt;=6, "Q2", W8729&lt;=9, "Q3", W8729&lt;=12, "Q4")</f>
        <v>Q4</v>
      </c>
      <c r="Y8729" s="4">
        <f t="shared" si="546"/>
        <v>30.000000000000004</v>
      </c>
      <c r="Z8729" t="str">
        <f t="shared" si="547"/>
        <v>December</v>
      </c>
    </row>
    <row r="8730" spans="1:26" x14ac:dyDescent="0.3">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c r="V8730">
        <f t="shared" si="544"/>
        <v>4</v>
      </c>
      <c r="W8730">
        <f t="shared" si="545"/>
        <v>12</v>
      </c>
      <c r="X8730" t="str" cm="1">
        <f t="array" ref="X8730">_xlfn.IFS(W8730&lt;=3, "Q1", W8730&lt;=6, "Q2", W8730&lt;=9, "Q3", W8730&lt;=12, "Q4")</f>
        <v>Q4</v>
      </c>
      <c r="Y8730" s="4">
        <f t="shared" si="546"/>
        <v>6.25</v>
      </c>
      <c r="Z8730" t="str">
        <f t="shared" si="547"/>
        <v>December</v>
      </c>
    </row>
    <row r="8731" spans="1:26" x14ac:dyDescent="0.3">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c r="V8731">
        <f t="shared" si="544"/>
        <v>4</v>
      </c>
      <c r="W8731">
        <f t="shared" si="545"/>
        <v>12</v>
      </c>
      <c r="X8731" t="str" cm="1">
        <f t="array" ref="X8731">_xlfn.IFS(W8731&lt;=3, "Q1", W8731&lt;=6, "Q2", W8731&lt;=9, "Q3", W8731&lt;=12, "Q4")</f>
        <v>Q4</v>
      </c>
      <c r="Y8731" s="4">
        <f t="shared" si="546"/>
        <v>10</v>
      </c>
      <c r="Z8731" t="str">
        <f t="shared" si="547"/>
        <v>December</v>
      </c>
    </row>
    <row r="8732" spans="1:26" x14ac:dyDescent="0.3">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c r="V8732">
        <f t="shared" si="544"/>
        <v>4</v>
      </c>
      <c r="W8732">
        <f t="shared" si="545"/>
        <v>12</v>
      </c>
      <c r="X8732" t="str" cm="1">
        <f t="array" ref="X8732">_xlfn.IFS(W8732&lt;=3, "Q1", W8732&lt;=6, "Q2", W8732&lt;=9, "Q3", W8732&lt;=12, "Q4")</f>
        <v>Q4</v>
      </c>
      <c r="Y8732" s="4">
        <f t="shared" si="546"/>
        <v>-17.5</v>
      </c>
      <c r="Z8732" t="str">
        <f t="shared" si="547"/>
        <v>December</v>
      </c>
    </row>
    <row r="8733" spans="1:26" x14ac:dyDescent="0.3">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c r="V8733">
        <f t="shared" si="544"/>
        <v>6</v>
      </c>
      <c r="W8733">
        <f t="shared" si="545"/>
        <v>7</v>
      </c>
      <c r="X8733" t="str" cm="1">
        <f t="array" ref="X8733">_xlfn.IFS(W8733&lt;=3, "Q1", W8733&lt;=6, "Q2", W8733&lt;=9, "Q3", W8733&lt;=12, "Q4")</f>
        <v>Q3</v>
      </c>
      <c r="Y8733" s="4">
        <f t="shared" si="546"/>
        <v>30</v>
      </c>
      <c r="Z8733" t="str">
        <f t="shared" si="547"/>
        <v>July</v>
      </c>
    </row>
    <row r="8734" spans="1:26" x14ac:dyDescent="0.3">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c r="V8734">
        <f t="shared" si="544"/>
        <v>2</v>
      </c>
      <c r="W8734">
        <f t="shared" si="545"/>
        <v>6</v>
      </c>
      <c r="X8734" t="str" cm="1">
        <f t="array" ref="X8734">_xlfn.IFS(W8734&lt;=3, "Q1", W8734&lt;=6, "Q2", W8734&lt;=9, "Q3", W8734&lt;=12, "Q4")</f>
        <v>Q2</v>
      </c>
      <c r="Y8734" s="4">
        <f t="shared" si="546"/>
        <v>48.000000000000007</v>
      </c>
      <c r="Z8734" t="str">
        <f t="shared" si="547"/>
        <v>June</v>
      </c>
    </row>
    <row r="8735" spans="1:26" x14ac:dyDescent="0.3">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c r="V8735">
        <f t="shared" si="544"/>
        <v>2</v>
      </c>
      <c r="W8735">
        <f t="shared" si="545"/>
        <v>6</v>
      </c>
      <c r="X8735" t="str" cm="1">
        <f t="array" ref="X8735">_xlfn.IFS(W8735&lt;=3, "Q1", W8735&lt;=6, "Q2", W8735&lt;=9, "Q3", W8735&lt;=12, "Q4")</f>
        <v>Q2</v>
      </c>
      <c r="Y8735" s="4">
        <f t="shared" si="546"/>
        <v>32</v>
      </c>
      <c r="Z8735" t="str">
        <f t="shared" si="547"/>
        <v>June</v>
      </c>
    </row>
    <row r="8736" spans="1:26" x14ac:dyDescent="0.3">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c r="V8736">
        <f t="shared" si="544"/>
        <v>2</v>
      </c>
      <c r="W8736">
        <f t="shared" si="545"/>
        <v>6</v>
      </c>
      <c r="X8736" t="str" cm="1">
        <f t="array" ref="X8736">_xlfn.IFS(W8736&lt;=3, "Q1", W8736&lt;=6, "Q2", W8736&lt;=9, "Q3", W8736&lt;=12, "Q4")</f>
        <v>Q2</v>
      </c>
      <c r="Y8736" s="4">
        <f t="shared" si="546"/>
        <v>19</v>
      </c>
      <c r="Z8736" t="str">
        <f t="shared" si="547"/>
        <v>June</v>
      </c>
    </row>
    <row r="8737" spans="1:26" x14ac:dyDescent="0.3">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c r="V8737">
        <f t="shared" si="544"/>
        <v>3</v>
      </c>
      <c r="W8737">
        <f t="shared" si="545"/>
        <v>2</v>
      </c>
      <c r="X8737" t="str" cm="1">
        <f t="array" ref="X8737">_xlfn.IFS(W8737&lt;=3, "Q1", W8737&lt;=6, "Q2", W8737&lt;=9, "Q3", W8737&lt;=12, "Q4")</f>
        <v>Q1</v>
      </c>
      <c r="Y8737" s="4">
        <f t="shared" si="546"/>
        <v>15.000000000000002</v>
      </c>
      <c r="Z8737" t="str">
        <f t="shared" si="547"/>
        <v>February</v>
      </c>
    </row>
    <row r="8738" spans="1:26" x14ac:dyDescent="0.3">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c r="V8738">
        <f t="shared" si="544"/>
        <v>5</v>
      </c>
      <c r="W8738">
        <f t="shared" si="545"/>
        <v>9</v>
      </c>
      <c r="X8738" t="str" cm="1">
        <f t="array" ref="X8738">_xlfn.IFS(W8738&lt;=3, "Q1", W8738&lt;=6, "Q2", W8738&lt;=9, "Q3", W8738&lt;=12, "Q4")</f>
        <v>Q3</v>
      </c>
      <c r="Y8738" s="4">
        <f t="shared" si="546"/>
        <v>30</v>
      </c>
      <c r="Z8738" t="str">
        <f t="shared" si="547"/>
        <v>September</v>
      </c>
    </row>
    <row r="8739" spans="1:26" x14ac:dyDescent="0.3">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c r="V8739">
        <f t="shared" si="544"/>
        <v>4</v>
      </c>
      <c r="W8739">
        <f t="shared" si="545"/>
        <v>4</v>
      </c>
      <c r="X8739" t="str" cm="1">
        <f t="array" ref="X8739">_xlfn.IFS(W8739&lt;=3, "Q1", W8739&lt;=6, "Q2", W8739&lt;=9, "Q3", W8739&lt;=12, "Q4")</f>
        <v>Q2</v>
      </c>
      <c r="Y8739" s="4">
        <f t="shared" si="546"/>
        <v>-73.333333333333343</v>
      </c>
      <c r="Z8739" t="str">
        <f t="shared" si="547"/>
        <v>April</v>
      </c>
    </row>
    <row r="8740" spans="1:26" x14ac:dyDescent="0.3">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c r="V8740">
        <f t="shared" si="544"/>
        <v>3</v>
      </c>
      <c r="W8740">
        <f t="shared" si="545"/>
        <v>12</v>
      </c>
      <c r="X8740" t="str" cm="1">
        <f t="array" ref="X8740">_xlfn.IFS(W8740&lt;=3, "Q1", W8740&lt;=6, "Q2", W8740&lt;=9, "Q3", W8740&lt;=12, "Q4")</f>
        <v>Q4</v>
      </c>
      <c r="Y8740" s="4">
        <f t="shared" si="546"/>
        <v>27.500000000000004</v>
      </c>
      <c r="Z8740" t="str">
        <f t="shared" si="547"/>
        <v>December</v>
      </c>
    </row>
    <row r="8741" spans="1:26" x14ac:dyDescent="0.3">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c r="V8741">
        <f t="shared" si="544"/>
        <v>3</v>
      </c>
      <c r="W8741">
        <f t="shared" si="545"/>
        <v>12</v>
      </c>
      <c r="X8741" t="str" cm="1">
        <f t="array" ref="X8741">_xlfn.IFS(W8741&lt;=3, "Q1", W8741&lt;=6, "Q2", W8741&lt;=9, "Q3", W8741&lt;=12, "Q4")</f>
        <v>Q4</v>
      </c>
      <c r="Y8741" s="4">
        <f t="shared" si="546"/>
        <v>-25</v>
      </c>
      <c r="Z8741" t="str">
        <f t="shared" si="547"/>
        <v>December</v>
      </c>
    </row>
    <row r="8742" spans="1:26" x14ac:dyDescent="0.3">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c r="V8742">
        <f t="shared" si="544"/>
        <v>1</v>
      </c>
      <c r="W8742">
        <f t="shared" si="545"/>
        <v>7</v>
      </c>
      <c r="X8742" t="str" cm="1">
        <f t="array" ref="X8742">_xlfn.IFS(W8742&lt;=3, "Q1", W8742&lt;=6, "Q2", W8742&lt;=9, "Q3", W8742&lt;=12, "Q4")</f>
        <v>Q3</v>
      </c>
      <c r="Y8742" s="4">
        <f t="shared" si="546"/>
        <v>29.000000000000004</v>
      </c>
      <c r="Z8742" t="str">
        <f t="shared" si="547"/>
        <v>July</v>
      </c>
    </row>
    <row r="8743" spans="1:26" x14ac:dyDescent="0.3">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c r="V8743">
        <f t="shared" si="544"/>
        <v>0</v>
      </c>
      <c r="W8743">
        <f t="shared" si="545"/>
        <v>11</v>
      </c>
      <c r="X8743" t="str" cm="1">
        <f t="array" ref="X8743">_xlfn.IFS(W8743&lt;=3, "Q1", W8743&lt;=6, "Q2", W8743&lt;=9, "Q3", W8743&lt;=12, "Q4")</f>
        <v>Q4</v>
      </c>
      <c r="Y8743" s="4">
        <f t="shared" si="546"/>
        <v>48</v>
      </c>
      <c r="Z8743" t="str">
        <f t="shared" si="547"/>
        <v>November</v>
      </c>
    </row>
    <row r="8744" spans="1:26" x14ac:dyDescent="0.3">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c r="V8744">
        <f t="shared" si="544"/>
        <v>2</v>
      </c>
      <c r="W8744">
        <f t="shared" si="545"/>
        <v>10</v>
      </c>
      <c r="X8744" t="str" cm="1">
        <f t="array" ref="X8744">_xlfn.IFS(W8744&lt;=3, "Q1", W8744&lt;=6, "Q2", W8744&lt;=9, "Q3", W8744&lt;=12, "Q4")</f>
        <v>Q4</v>
      </c>
      <c r="Y8744" s="4">
        <f t="shared" si="546"/>
        <v>27.499999999999996</v>
      </c>
      <c r="Z8744" t="str">
        <f t="shared" si="547"/>
        <v>October</v>
      </c>
    </row>
    <row r="8745" spans="1:26" x14ac:dyDescent="0.3">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c r="V8745">
        <f t="shared" si="544"/>
        <v>2</v>
      </c>
      <c r="W8745">
        <f t="shared" si="545"/>
        <v>10</v>
      </c>
      <c r="X8745" t="str" cm="1">
        <f t="array" ref="X8745">_xlfn.IFS(W8745&lt;=3, "Q1", W8745&lt;=6, "Q2", W8745&lt;=9, "Q3", W8745&lt;=12, "Q4")</f>
        <v>Q4</v>
      </c>
      <c r="Y8745" s="4">
        <f t="shared" si="546"/>
        <v>-8.75</v>
      </c>
      <c r="Z8745" t="str">
        <f t="shared" si="547"/>
        <v>October</v>
      </c>
    </row>
    <row r="8746" spans="1:26" x14ac:dyDescent="0.3">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c r="V8746">
        <f t="shared" si="544"/>
        <v>3</v>
      </c>
      <c r="W8746">
        <f t="shared" si="545"/>
        <v>11</v>
      </c>
      <c r="X8746" t="str" cm="1">
        <f t="array" ref="X8746">_xlfn.IFS(W8746&lt;=3, "Q1", W8746&lt;=6, "Q2", W8746&lt;=9, "Q3", W8746&lt;=12, "Q4")</f>
        <v>Q4</v>
      </c>
      <c r="Y8746" s="4">
        <f t="shared" si="546"/>
        <v>28.999999999999996</v>
      </c>
      <c r="Z8746" t="str">
        <f t="shared" si="547"/>
        <v>November</v>
      </c>
    </row>
    <row r="8747" spans="1:26" x14ac:dyDescent="0.3">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c r="V8747">
        <f t="shared" si="544"/>
        <v>3</v>
      </c>
      <c r="W8747">
        <f t="shared" si="545"/>
        <v>11</v>
      </c>
      <c r="X8747" t="str" cm="1">
        <f t="array" ref="X8747">_xlfn.IFS(W8747&lt;=3, "Q1", W8747&lt;=6, "Q2", W8747&lt;=9, "Q3", W8747&lt;=12, "Q4")</f>
        <v>Q4</v>
      </c>
      <c r="Y8747" s="4">
        <f t="shared" si="546"/>
        <v>47</v>
      </c>
      <c r="Z8747" t="str">
        <f t="shared" si="547"/>
        <v>November</v>
      </c>
    </row>
    <row r="8748" spans="1:26" x14ac:dyDescent="0.3">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c r="V8748">
        <f t="shared" si="544"/>
        <v>5</v>
      </c>
      <c r="W8748">
        <f t="shared" si="545"/>
        <v>2</v>
      </c>
      <c r="X8748" t="str" cm="1">
        <f t="array" ref="X8748">_xlfn.IFS(W8748&lt;=3, "Q1", W8748&lt;=6, "Q2", W8748&lt;=9, "Q3", W8748&lt;=12, "Q4")</f>
        <v>Q1</v>
      </c>
      <c r="Y8748" s="4">
        <f t="shared" si="546"/>
        <v>6</v>
      </c>
      <c r="Z8748" t="str">
        <f t="shared" si="547"/>
        <v>February</v>
      </c>
    </row>
    <row r="8749" spans="1:26" x14ac:dyDescent="0.3">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c r="V8749">
        <f t="shared" si="544"/>
        <v>5</v>
      </c>
      <c r="W8749">
        <f t="shared" si="545"/>
        <v>2</v>
      </c>
      <c r="X8749" t="str" cm="1">
        <f t="array" ref="X8749">_xlfn.IFS(W8749&lt;=3, "Q1", W8749&lt;=6, "Q2", W8749&lt;=9, "Q3", W8749&lt;=12, "Q4")</f>
        <v>Q1</v>
      </c>
      <c r="Y8749" s="4">
        <f t="shared" si="546"/>
        <v>32.499999999999993</v>
      </c>
      <c r="Z8749" t="str">
        <f t="shared" si="547"/>
        <v>February</v>
      </c>
    </row>
    <row r="8750" spans="1:26" x14ac:dyDescent="0.3">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c r="V8750">
        <f t="shared" si="544"/>
        <v>5</v>
      </c>
      <c r="W8750">
        <f t="shared" si="545"/>
        <v>2</v>
      </c>
      <c r="X8750" t="str" cm="1">
        <f t="array" ref="X8750">_xlfn.IFS(W8750&lt;=3, "Q1", W8750&lt;=6, "Q2", W8750&lt;=9, "Q3", W8750&lt;=12, "Q4")</f>
        <v>Q1</v>
      </c>
      <c r="Y8750" s="4">
        <f t="shared" si="546"/>
        <v>16.249999999999996</v>
      </c>
      <c r="Z8750" t="str">
        <f t="shared" si="547"/>
        <v>February</v>
      </c>
    </row>
    <row r="8751" spans="1:26" x14ac:dyDescent="0.3">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c r="V8751">
        <f t="shared" si="544"/>
        <v>3</v>
      </c>
      <c r="W8751">
        <f t="shared" si="545"/>
        <v>6</v>
      </c>
      <c r="X8751" t="str" cm="1">
        <f t="array" ref="X8751">_xlfn.IFS(W8751&lt;=3, "Q1", W8751&lt;=6, "Q2", W8751&lt;=9, "Q3", W8751&lt;=12, "Q4")</f>
        <v>Q2</v>
      </c>
      <c r="Y8751" s="4">
        <f t="shared" si="546"/>
        <v>37.5</v>
      </c>
      <c r="Z8751" t="str">
        <f t="shared" si="547"/>
        <v>June</v>
      </c>
    </row>
    <row r="8752" spans="1:26" x14ac:dyDescent="0.3">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c r="V8752">
        <f t="shared" si="544"/>
        <v>3</v>
      </c>
      <c r="W8752">
        <f t="shared" si="545"/>
        <v>6</v>
      </c>
      <c r="X8752" t="str" cm="1">
        <f t="array" ref="X8752">_xlfn.IFS(W8752&lt;=3, "Q1", W8752&lt;=6, "Q2", W8752&lt;=9, "Q3", W8752&lt;=12, "Q4")</f>
        <v>Q2</v>
      </c>
      <c r="Y8752" s="4">
        <f t="shared" si="546"/>
        <v>25</v>
      </c>
      <c r="Z8752" t="str">
        <f t="shared" si="547"/>
        <v>June</v>
      </c>
    </row>
    <row r="8753" spans="1:26" x14ac:dyDescent="0.3">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c r="V8753">
        <f t="shared" si="544"/>
        <v>4</v>
      </c>
      <c r="W8753">
        <f t="shared" si="545"/>
        <v>5</v>
      </c>
      <c r="X8753" t="str" cm="1">
        <f t="array" ref="X8753">_xlfn.IFS(W8753&lt;=3, "Q1", W8753&lt;=6, "Q2", W8753&lt;=9, "Q3", W8753&lt;=12, "Q4")</f>
        <v>Q2</v>
      </c>
      <c r="Y8753" s="4">
        <f t="shared" si="546"/>
        <v>33.75</v>
      </c>
      <c r="Z8753" t="str">
        <f t="shared" si="547"/>
        <v>May</v>
      </c>
    </row>
    <row r="8754" spans="1:26" x14ac:dyDescent="0.3">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c r="V8754">
        <f t="shared" si="544"/>
        <v>4</v>
      </c>
      <c r="W8754">
        <f t="shared" si="545"/>
        <v>5</v>
      </c>
      <c r="X8754" t="str" cm="1">
        <f t="array" ref="X8754">_xlfn.IFS(W8754&lt;=3, "Q1", W8754&lt;=6, "Q2", W8754&lt;=9, "Q3", W8754&lt;=12, "Q4")</f>
        <v>Q2</v>
      </c>
      <c r="Y8754" s="4">
        <f t="shared" si="546"/>
        <v>11.25</v>
      </c>
      <c r="Z8754" t="str">
        <f t="shared" si="547"/>
        <v>May</v>
      </c>
    </row>
    <row r="8755" spans="1:26" x14ac:dyDescent="0.3">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c r="V8755">
        <f t="shared" si="544"/>
        <v>1</v>
      </c>
      <c r="W8755">
        <f t="shared" si="545"/>
        <v>9</v>
      </c>
      <c r="X8755" t="str" cm="1">
        <f t="array" ref="X8755">_xlfn.IFS(W8755&lt;=3, "Q1", W8755&lt;=6, "Q2", W8755&lt;=9, "Q3", W8755&lt;=12, "Q4")</f>
        <v>Q3</v>
      </c>
      <c r="Y8755" s="4">
        <f t="shared" si="546"/>
        <v>33.75</v>
      </c>
      <c r="Z8755" t="str">
        <f t="shared" si="547"/>
        <v>September</v>
      </c>
    </row>
    <row r="8756" spans="1:26" x14ac:dyDescent="0.3">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c r="V8756">
        <f t="shared" si="544"/>
        <v>1</v>
      </c>
      <c r="W8756">
        <f t="shared" si="545"/>
        <v>9</v>
      </c>
      <c r="X8756" t="str" cm="1">
        <f t="array" ref="X8756">_xlfn.IFS(W8756&lt;=3, "Q1", W8756&lt;=6, "Q2", W8756&lt;=9, "Q3", W8756&lt;=12, "Q4")</f>
        <v>Q3</v>
      </c>
      <c r="Y8756" s="4">
        <f t="shared" si="546"/>
        <v>-73.333333333333329</v>
      </c>
      <c r="Z8756" t="str">
        <f t="shared" si="547"/>
        <v>September</v>
      </c>
    </row>
    <row r="8757" spans="1:26" x14ac:dyDescent="0.3">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c r="V8757">
        <f t="shared" si="544"/>
        <v>1</v>
      </c>
      <c r="W8757">
        <f t="shared" si="545"/>
        <v>9</v>
      </c>
      <c r="X8757" t="str" cm="1">
        <f t="array" ref="X8757">_xlfn.IFS(W8757&lt;=3, "Q1", W8757&lt;=6, "Q2", W8757&lt;=9, "Q3", W8757&lt;=12, "Q4")</f>
        <v>Q3</v>
      </c>
      <c r="Y8757" s="4">
        <f t="shared" si="546"/>
        <v>-83.333333333333329</v>
      </c>
      <c r="Z8757" t="str">
        <f t="shared" si="547"/>
        <v>September</v>
      </c>
    </row>
    <row r="8758" spans="1:26" x14ac:dyDescent="0.3">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c r="V8758">
        <f t="shared" si="544"/>
        <v>4</v>
      </c>
      <c r="W8758">
        <f t="shared" si="545"/>
        <v>7</v>
      </c>
      <c r="X8758" t="str" cm="1">
        <f t="array" ref="X8758">_xlfn.IFS(W8758&lt;=3, "Q1", W8758&lt;=6, "Q2", W8758&lt;=9, "Q3", W8758&lt;=12, "Q4")</f>
        <v>Q3</v>
      </c>
      <c r="Y8758" s="4">
        <f t="shared" si="546"/>
        <v>27.999999999999996</v>
      </c>
      <c r="Z8758" t="str">
        <f t="shared" si="547"/>
        <v>July</v>
      </c>
    </row>
    <row r="8759" spans="1:26" x14ac:dyDescent="0.3">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c r="V8759">
        <f t="shared" si="544"/>
        <v>4</v>
      </c>
      <c r="W8759">
        <f t="shared" si="545"/>
        <v>7</v>
      </c>
      <c r="X8759" t="str" cm="1">
        <f t="array" ref="X8759">_xlfn.IFS(W8759&lt;=3, "Q1", W8759&lt;=6, "Q2", W8759&lt;=9, "Q3", W8759&lt;=12, "Q4")</f>
        <v>Q3</v>
      </c>
      <c r="Y8759" s="4">
        <f t="shared" si="546"/>
        <v>47.999999999999993</v>
      </c>
      <c r="Z8759" t="str">
        <f t="shared" si="547"/>
        <v>July</v>
      </c>
    </row>
    <row r="8760" spans="1:26" x14ac:dyDescent="0.3">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c r="V8760">
        <f t="shared" si="544"/>
        <v>4</v>
      </c>
      <c r="W8760">
        <f t="shared" si="545"/>
        <v>7</v>
      </c>
      <c r="X8760" t="str" cm="1">
        <f t="array" ref="X8760">_xlfn.IFS(W8760&lt;=3, "Q1", W8760&lt;=6, "Q2", W8760&lt;=9, "Q3", W8760&lt;=12, "Q4")</f>
        <v>Q3</v>
      </c>
      <c r="Y8760" s="4">
        <f t="shared" si="546"/>
        <v>34</v>
      </c>
      <c r="Z8760" t="str">
        <f t="shared" si="547"/>
        <v>July</v>
      </c>
    </row>
    <row r="8761" spans="1:26" x14ac:dyDescent="0.3">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c r="V8761">
        <f t="shared" si="544"/>
        <v>4</v>
      </c>
      <c r="W8761">
        <f t="shared" si="545"/>
        <v>7</v>
      </c>
      <c r="X8761" t="str" cm="1">
        <f t="array" ref="X8761">_xlfn.IFS(W8761&lt;=3, "Q1", W8761&lt;=6, "Q2", W8761&lt;=9, "Q3", W8761&lt;=12, "Q4")</f>
        <v>Q3</v>
      </c>
      <c r="Y8761" s="4">
        <f t="shared" si="546"/>
        <v>48</v>
      </c>
      <c r="Z8761" t="str">
        <f t="shared" si="547"/>
        <v>July</v>
      </c>
    </row>
    <row r="8762" spans="1:26" x14ac:dyDescent="0.3">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c r="V8762">
        <f t="shared" si="544"/>
        <v>6</v>
      </c>
      <c r="W8762">
        <f t="shared" si="545"/>
        <v>1</v>
      </c>
      <c r="X8762" t="str" cm="1">
        <f t="array" ref="X8762">_xlfn.IFS(W8762&lt;=3, "Q1", W8762&lt;=6, "Q2", W8762&lt;=9, "Q3", W8762&lt;=12, "Q4")</f>
        <v>Q1</v>
      </c>
      <c r="Y8762" s="4">
        <f t="shared" si="546"/>
        <v>50</v>
      </c>
      <c r="Z8762" t="str">
        <f t="shared" si="547"/>
        <v>January</v>
      </c>
    </row>
    <row r="8763" spans="1:26" x14ac:dyDescent="0.3">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c r="V8763">
        <f t="shared" si="544"/>
        <v>6</v>
      </c>
      <c r="W8763">
        <f t="shared" si="545"/>
        <v>1</v>
      </c>
      <c r="X8763" t="str" cm="1">
        <f t="array" ref="X8763">_xlfn.IFS(W8763&lt;=3, "Q1", W8763&lt;=6, "Q2", W8763&lt;=9, "Q3", W8763&lt;=12, "Q4")</f>
        <v>Q1</v>
      </c>
      <c r="Y8763" s="4">
        <f t="shared" si="546"/>
        <v>47</v>
      </c>
      <c r="Z8763" t="str">
        <f t="shared" si="547"/>
        <v>January</v>
      </c>
    </row>
    <row r="8764" spans="1:26" x14ac:dyDescent="0.3">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c r="V8764">
        <f t="shared" si="544"/>
        <v>4</v>
      </c>
      <c r="W8764">
        <f t="shared" si="545"/>
        <v>12</v>
      </c>
      <c r="X8764" t="str" cm="1">
        <f t="array" ref="X8764">_xlfn.IFS(W8764&lt;=3, "Q1", W8764&lt;=6, "Q2", W8764&lt;=9, "Q3", W8764&lt;=12, "Q4")</f>
        <v>Q4</v>
      </c>
      <c r="Y8764" s="4">
        <f t="shared" si="546"/>
        <v>28.999999999999996</v>
      </c>
      <c r="Z8764" t="str">
        <f t="shared" si="547"/>
        <v>December</v>
      </c>
    </row>
    <row r="8765" spans="1:26" x14ac:dyDescent="0.3">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c r="V8765">
        <f t="shared" si="544"/>
        <v>4</v>
      </c>
      <c r="W8765">
        <f t="shared" si="545"/>
        <v>12</v>
      </c>
      <c r="X8765" t="str" cm="1">
        <f t="array" ref="X8765">_xlfn.IFS(W8765&lt;=3, "Q1", W8765&lt;=6, "Q2", W8765&lt;=9, "Q3", W8765&lt;=12, "Q4")</f>
        <v>Q4</v>
      </c>
      <c r="Y8765" s="4">
        <f t="shared" si="546"/>
        <v>25.999999999999996</v>
      </c>
      <c r="Z8765" t="str">
        <f t="shared" si="547"/>
        <v>December</v>
      </c>
    </row>
    <row r="8766" spans="1:26" x14ac:dyDescent="0.3">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c r="V8766">
        <f t="shared" si="544"/>
        <v>6</v>
      </c>
      <c r="W8766">
        <f t="shared" si="545"/>
        <v>11</v>
      </c>
      <c r="X8766" t="str" cm="1">
        <f t="array" ref="X8766">_xlfn.IFS(W8766&lt;=3, "Q1", W8766&lt;=6, "Q2", W8766&lt;=9, "Q3", W8766&lt;=12, "Q4")</f>
        <v>Q4</v>
      </c>
      <c r="Y8766" s="4">
        <f t="shared" si="546"/>
        <v>13.749999999999998</v>
      </c>
      <c r="Z8766" t="str">
        <f t="shared" si="547"/>
        <v>November</v>
      </c>
    </row>
    <row r="8767" spans="1:26" x14ac:dyDescent="0.3">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c r="V8767">
        <f t="shared" si="544"/>
        <v>6</v>
      </c>
      <c r="W8767">
        <f t="shared" si="545"/>
        <v>11</v>
      </c>
      <c r="X8767" t="str" cm="1">
        <f t="array" ref="X8767">_xlfn.IFS(W8767&lt;=3, "Q1", W8767&lt;=6, "Q2", W8767&lt;=9, "Q3", W8767&lt;=12, "Q4")</f>
        <v>Q4</v>
      </c>
      <c r="Y8767" s="4">
        <f t="shared" si="546"/>
        <v>-150</v>
      </c>
      <c r="Z8767" t="str">
        <f t="shared" si="547"/>
        <v>November</v>
      </c>
    </row>
    <row r="8768" spans="1:26" x14ac:dyDescent="0.3">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c r="V8768">
        <f t="shared" si="544"/>
        <v>6</v>
      </c>
      <c r="W8768">
        <f t="shared" si="545"/>
        <v>11</v>
      </c>
      <c r="X8768" t="str" cm="1">
        <f t="array" ref="X8768">_xlfn.IFS(W8768&lt;=3, "Q1", W8768&lt;=6, "Q2", W8768&lt;=9, "Q3", W8768&lt;=12, "Q4")</f>
        <v>Q4</v>
      </c>
      <c r="Y8768" s="4">
        <f t="shared" si="546"/>
        <v>-275</v>
      </c>
      <c r="Z8768" t="str">
        <f t="shared" si="547"/>
        <v>November</v>
      </c>
    </row>
    <row r="8769" spans="1:26" x14ac:dyDescent="0.3">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c r="V8769">
        <f t="shared" si="544"/>
        <v>6</v>
      </c>
      <c r="W8769">
        <f t="shared" si="545"/>
        <v>11</v>
      </c>
      <c r="X8769" t="str" cm="1">
        <f t="array" ref="X8769">_xlfn.IFS(W8769&lt;=3, "Q1", W8769&lt;=6, "Q2", W8769&lt;=9, "Q3", W8769&lt;=12, "Q4")</f>
        <v>Q4</v>
      </c>
      <c r="Y8769" s="4">
        <f t="shared" si="546"/>
        <v>-165</v>
      </c>
      <c r="Z8769" t="str">
        <f t="shared" si="547"/>
        <v>November</v>
      </c>
    </row>
    <row r="8770" spans="1:26" x14ac:dyDescent="0.3">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c r="V8770">
        <f t="shared" si="544"/>
        <v>4</v>
      </c>
      <c r="W8770">
        <f t="shared" si="545"/>
        <v>10</v>
      </c>
      <c r="X8770" t="str" cm="1">
        <f t="array" ref="X8770">_xlfn.IFS(W8770&lt;=3, "Q1", W8770&lt;=6, "Q2", W8770&lt;=9, "Q3", W8770&lt;=12, "Q4")</f>
        <v>Q4</v>
      </c>
      <c r="Y8770" s="4">
        <f t="shared" si="546"/>
        <v>20</v>
      </c>
      <c r="Z8770" t="str">
        <f t="shared" si="547"/>
        <v>October</v>
      </c>
    </row>
    <row r="8771" spans="1:26" x14ac:dyDescent="0.3">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c r="V8771">
        <f t="shared" ref="V8771:V8834" si="548">D8771-C8771</f>
        <v>1</v>
      </c>
      <c r="W8771">
        <f t="shared" ref="W8771:W8834" si="549">MONTH(C8771)</f>
        <v>9</v>
      </c>
      <c r="X8771" t="str" cm="1">
        <f t="array" ref="X8771">_xlfn.IFS(W8771&lt;=3, "Q1", W8771&lt;=6, "Q2", W8771&lt;=9, "Q3", W8771&lt;=12, "Q4")</f>
        <v>Q3</v>
      </c>
      <c r="Y8771" s="4">
        <f t="shared" ref="Y8771:Y8834" si="550">(U8771/R8771)*100</f>
        <v>6.25</v>
      </c>
      <c r="Z8771" t="str">
        <f t="shared" ref="Z8771:Z8834" si="551">TEXT(C8771, "mmmm")</f>
        <v>September</v>
      </c>
    </row>
    <row r="8772" spans="1:26" x14ac:dyDescent="0.3">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c r="V8772">
        <f t="shared" si="548"/>
        <v>1</v>
      </c>
      <c r="W8772">
        <f t="shared" si="549"/>
        <v>9</v>
      </c>
      <c r="X8772" t="str" cm="1">
        <f t="array" ref="X8772">_xlfn.IFS(W8772&lt;=3, "Q1", W8772&lt;=6, "Q2", W8772&lt;=9, "Q3", W8772&lt;=12, "Q4")</f>
        <v>Q3</v>
      </c>
      <c r="Y8772" s="4">
        <f t="shared" si="550"/>
        <v>6.25</v>
      </c>
      <c r="Z8772" t="str">
        <f t="shared" si="551"/>
        <v>September</v>
      </c>
    </row>
    <row r="8773" spans="1:26" x14ac:dyDescent="0.3">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c r="V8773">
        <f t="shared" si="548"/>
        <v>3</v>
      </c>
      <c r="W8773">
        <f t="shared" si="549"/>
        <v>9</v>
      </c>
      <c r="X8773" t="str" cm="1">
        <f t="array" ref="X8773">_xlfn.IFS(W8773&lt;=3, "Q1", W8773&lt;=6, "Q2", W8773&lt;=9, "Q3", W8773&lt;=12, "Q4")</f>
        <v>Q3</v>
      </c>
      <c r="Y8773" s="4">
        <f t="shared" si="550"/>
        <v>10</v>
      </c>
      <c r="Z8773" t="str">
        <f t="shared" si="551"/>
        <v>September</v>
      </c>
    </row>
    <row r="8774" spans="1:26" x14ac:dyDescent="0.3">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c r="V8774">
        <f t="shared" si="548"/>
        <v>3</v>
      </c>
      <c r="W8774">
        <f t="shared" si="549"/>
        <v>9</v>
      </c>
      <c r="X8774" t="str" cm="1">
        <f t="array" ref="X8774">_xlfn.IFS(W8774&lt;=3, "Q1", W8774&lt;=6, "Q2", W8774&lt;=9, "Q3", W8774&lt;=12, "Q4")</f>
        <v>Q3</v>
      </c>
      <c r="Y8774" s="4">
        <f t="shared" si="550"/>
        <v>31.25</v>
      </c>
      <c r="Z8774" t="str">
        <f t="shared" si="551"/>
        <v>September</v>
      </c>
    </row>
    <row r="8775" spans="1:26" x14ac:dyDescent="0.3">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c r="V8775">
        <f t="shared" si="548"/>
        <v>5</v>
      </c>
      <c r="W8775">
        <f t="shared" si="549"/>
        <v>2</v>
      </c>
      <c r="X8775" t="str" cm="1">
        <f t="array" ref="X8775">_xlfn.IFS(W8775&lt;=3, "Q1", W8775&lt;=6, "Q2", W8775&lt;=9, "Q3", W8775&lt;=12, "Q4")</f>
        <v>Q1</v>
      </c>
      <c r="Y8775" s="4">
        <f t="shared" si="550"/>
        <v>25</v>
      </c>
      <c r="Z8775" t="str">
        <f t="shared" si="551"/>
        <v>February</v>
      </c>
    </row>
    <row r="8776" spans="1:26" x14ac:dyDescent="0.3">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c r="V8776">
        <f t="shared" si="548"/>
        <v>5</v>
      </c>
      <c r="W8776">
        <f t="shared" si="549"/>
        <v>2</v>
      </c>
      <c r="X8776" t="str" cm="1">
        <f t="array" ref="X8776">_xlfn.IFS(W8776&lt;=3, "Q1", W8776&lt;=6, "Q2", W8776&lt;=9, "Q3", W8776&lt;=12, "Q4")</f>
        <v>Q1</v>
      </c>
      <c r="Y8776" s="4">
        <f t="shared" si="550"/>
        <v>35</v>
      </c>
      <c r="Z8776" t="str">
        <f t="shared" si="551"/>
        <v>February</v>
      </c>
    </row>
    <row r="8777" spans="1:26" x14ac:dyDescent="0.3">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c r="V8777">
        <f t="shared" si="548"/>
        <v>4</v>
      </c>
      <c r="W8777">
        <f t="shared" si="549"/>
        <v>12</v>
      </c>
      <c r="X8777" t="str" cm="1">
        <f t="array" ref="X8777">_xlfn.IFS(W8777&lt;=3, "Q1", W8777&lt;=6, "Q2", W8777&lt;=9, "Q3", W8777&lt;=12, "Q4")</f>
        <v>Q4</v>
      </c>
      <c r="Y8777" s="4">
        <f t="shared" si="550"/>
        <v>8.75</v>
      </c>
      <c r="Z8777" t="str">
        <f t="shared" si="551"/>
        <v>December</v>
      </c>
    </row>
    <row r="8778" spans="1:26" x14ac:dyDescent="0.3">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c r="V8778">
        <f t="shared" si="548"/>
        <v>1</v>
      </c>
      <c r="W8778">
        <f t="shared" si="549"/>
        <v>7</v>
      </c>
      <c r="X8778" t="str" cm="1">
        <f t="array" ref="X8778">_xlfn.IFS(W8778&lt;=3, "Q1", W8778&lt;=6, "Q2", W8778&lt;=9, "Q3", W8778&lt;=12, "Q4")</f>
        <v>Q3</v>
      </c>
      <c r="Y8778" s="4">
        <f t="shared" si="550"/>
        <v>0</v>
      </c>
      <c r="Z8778" t="str">
        <f t="shared" si="551"/>
        <v>July</v>
      </c>
    </row>
    <row r="8779" spans="1:26" x14ac:dyDescent="0.3">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c r="V8779">
        <f t="shared" si="548"/>
        <v>1</v>
      </c>
      <c r="W8779">
        <f t="shared" si="549"/>
        <v>7</v>
      </c>
      <c r="X8779" t="str" cm="1">
        <f t="array" ref="X8779">_xlfn.IFS(W8779&lt;=3, "Q1", W8779&lt;=6, "Q2", W8779&lt;=9, "Q3", W8779&lt;=12, "Q4")</f>
        <v>Q3</v>
      </c>
      <c r="Y8779" s="4">
        <f t="shared" si="550"/>
        <v>35</v>
      </c>
      <c r="Z8779" t="str">
        <f t="shared" si="551"/>
        <v>July</v>
      </c>
    </row>
    <row r="8780" spans="1:26" x14ac:dyDescent="0.3">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c r="V8780">
        <f t="shared" si="548"/>
        <v>5</v>
      </c>
      <c r="W8780">
        <f t="shared" si="549"/>
        <v>12</v>
      </c>
      <c r="X8780" t="str" cm="1">
        <f t="array" ref="X8780">_xlfn.IFS(W8780&lt;=3, "Q1", W8780&lt;=6, "Q2", W8780&lt;=9, "Q3", W8780&lt;=12, "Q4")</f>
        <v>Q4</v>
      </c>
      <c r="Y8780" s="4">
        <f t="shared" si="550"/>
        <v>2.5</v>
      </c>
      <c r="Z8780" t="str">
        <f t="shared" si="551"/>
        <v>December</v>
      </c>
    </row>
    <row r="8781" spans="1:26" x14ac:dyDescent="0.3">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c r="V8781">
        <f t="shared" si="548"/>
        <v>2</v>
      </c>
      <c r="W8781">
        <f t="shared" si="549"/>
        <v>3</v>
      </c>
      <c r="X8781" t="str" cm="1">
        <f t="array" ref="X8781">_xlfn.IFS(W8781&lt;=3, "Q1", W8781&lt;=6, "Q2", W8781&lt;=9, "Q3", W8781&lt;=12, "Q4")</f>
        <v>Q1</v>
      </c>
      <c r="Y8781" s="4">
        <f t="shared" si="550"/>
        <v>8.75</v>
      </c>
      <c r="Z8781" t="str">
        <f t="shared" si="551"/>
        <v>March</v>
      </c>
    </row>
    <row r="8782" spans="1:26" x14ac:dyDescent="0.3">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c r="V8782">
        <f t="shared" si="548"/>
        <v>3</v>
      </c>
      <c r="W8782">
        <f t="shared" si="549"/>
        <v>3</v>
      </c>
      <c r="X8782" t="str" cm="1">
        <f t="array" ref="X8782">_xlfn.IFS(W8782&lt;=3, "Q1", W8782&lt;=6, "Q2", W8782&lt;=9, "Q3", W8782&lt;=12, "Q4")</f>
        <v>Q1</v>
      </c>
      <c r="Y8782" s="4">
        <f t="shared" si="550"/>
        <v>11.25</v>
      </c>
      <c r="Z8782" t="str">
        <f t="shared" si="551"/>
        <v>March</v>
      </c>
    </row>
    <row r="8783" spans="1:26" x14ac:dyDescent="0.3">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c r="V8783">
        <f t="shared" si="548"/>
        <v>3</v>
      </c>
      <c r="W8783">
        <f t="shared" si="549"/>
        <v>3</v>
      </c>
      <c r="X8783" t="str" cm="1">
        <f t="array" ref="X8783">_xlfn.IFS(W8783&lt;=3, "Q1", W8783&lt;=6, "Q2", W8783&lt;=9, "Q3", W8783&lt;=12, "Q4")</f>
        <v>Q1</v>
      </c>
      <c r="Y8783" s="4">
        <f t="shared" si="550"/>
        <v>-2.9411764705882355</v>
      </c>
      <c r="Z8783" t="str">
        <f t="shared" si="551"/>
        <v>March</v>
      </c>
    </row>
    <row r="8784" spans="1:26" x14ac:dyDescent="0.3">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c r="V8784">
        <f t="shared" si="548"/>
        <v>5</v>
      </c>
      <c r="W8784">
        <f t="shared" si="549"/>
        <v>9</v>
      </c>
      <c r="X8784" t="str" cm="1">
        <f t="array" ref="X8784">_xlfn.IFS(W8784&lt;=3, "Q1", W8784&lt;=6, "Q2", W8784&lt;=9, "Q3", W8784&lt;=12, "Q4")</f>
        <v>Q3</v>
      </c>
      <c r="Y8784" s="4">
        <f t="shared" si="550"/>
        <v>32.5</v>
      </c>
      <c r="Z8784" t="str">
        <f t="shared" si="551"/>
        <v>September</v>
      </c>
    </row>
    <row r="8785" spans="1:26" x14ac:dyDescent="0.3">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c r="V8785">
        <f t="shared" si="548"/>
        <v>5</v>
      </c>
      <c r="W8785">
        <f t="shared" si="549"/>
        <v>9</v>
      </c>
      <c r="X8785" t="str" cm="1">
        <f t="array" ref="X8785">_xlfn.IFS(W8785&lt;=3, "Q1", W8785&lt;=6, "Q2", W8785&lt;=9, "Q3", W8785&lt;=12, "Q4")</f>
        <v>Q3</v>
      </c>
      <c r="Y8785" s="4">
        <f t="shared" si="550"/>
        <v>23</v>
      </c>
      <c r="Z8785" t="str">
        <f t="shared" si="551"/>
        <v>September</v>
      </c>
    </row>
    <row r="8786" spans="1:26" x14ac:dyDescent="0.3">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c r="V8786">
        <f t="shared" si="548"/>
        <v>6</v>
      </c>
      <c r="W8786">
        <f t="shared" si="549"/>
        <v>3</v>
      </c>
      <c r="X8786" t="str" cm="1">
        <f t="array" ref="X8786">_xlfn.IFS(W8786&lt;=3, "Q1", W8786&lt;=6, "Q2", W8786&lt;=9, "Q3", W8786&lt;=12, "Q4")</f>
        <v>Q1</v>
      </c>
      <c r="Y8786" s="4">
        <f t="shared" si="550"/>
        <v>36.250000000000007</v>
      </c>
      <c r="Z8786" t="str">
        <f t="shared" si="551"/>
        <v>March</v>
      </c>
    </row>
    <row r="8787" spans="1:26" x14ac:dyDescent="0.3">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c r="V8787">
        <f t="shared" si="548"/>
        <v>5</v>
      </c>
      <c r="W8787">
        <f t="shared" si="549"/>
        <v>5</v>
      </c>
      <c r="X8787" t="str" cm="1">
        <f t="array" ref="X8787">_xlfn.IFS(W8787&lt;=3, "Q1", W8787&lt;=6, "Q2", W8787&lt;=9, "Q3", W8787&lt;=12, "Q4")</f>
        <v>Q2</v>
      </c>
      <c r="Y8787" s="4">
        <f t="shared" si="550"/>
        <v>10</v>
      </c>
      <c r="Z8787" t="str">
        <f t="shared" si="551"/>
        <v>May</v>
      </c>
    </row>
    <row r="8788" spans="1:26" x14ac:dyDescent="0.3">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c r="V8788">
        <f t="shared" si="548"/>
        <v>5</v>
      </c>
      <c r="W8788">
        <f t="shared" si="549"/>
        <v>5</v>
      </c>
      <c r="X8788" t="str" cm="1">
        <f t="array" ref="X8788">_xlfn.IFS(W8788&lt;=3, "Q1", W8788&lt;=6, "Q2", W8788&lt;=9, "Q3", W8788&lt;=12, "Q4")</f>
        <v>Q2</v>
      </c>
      <c r="Y8788" s="4">
        <f t="shared" si="550"/>
        <v>35</v>
      </c>
      <c r="Z8788" t="str">
        <f t="shared" si="551"/>
        <v>May</v>
      </c>
    </row>
    <row r="8789" spans="1:26" x14ac:dyDescent="0.3">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c r="V8789">
        <f t="shared" si="548"/>
        <v>5</v>
      </c>
      <c r="W8789">
        <f t="shared" si="549"/>
        <v>5</v>
      </c>
      <c r="X8789" t="str" cm="1">
        <f t="array" ref="X8789">_xlfn.IFS(W8789&lt;=3, "Q1", W8789&lt;=6, "Q2", W8789&lt;=9, "Q3", W8789&lt;=12, "Q4")</f>
        <v>Q2</v>
      </c>
      <c r="Y8789" s="4">
        <f t="shared" si="550"/>
        <v>20</v>
      </c>
      <c r="Z8789" t="str">
        <f t="shared" si="551"/>
        <v>May</v>
      </c>
    </row>
    <row r="8790" spans="1:26" x14ac:dyDescent="0.3">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c r="V8790">
        <f t="shared" si="548"/>
        <v>4</v>
      </c>
      <c r="W8790">
        <f t="shared" si="549"/>
        <v>6</v>
      </c>
      <c r="X8790" t="str" cm="1">
        <f t="array" ref="X8790">_xlfn.IFS(W8790&lt;=3, "Q1", W8790&lt;=6, "Q2", W8790&lt;=9, "Q3", W8790&lt;=12, "Q4")</f>
        <v>Q2</v>
      </c>
      <c r="Y8790" s="4">
        <f t="shared" si="550"/>
        <v>7.5</v>
      </c>
      <c r="Z8790" t="str">
        <f t="shared" si="551"/>
        <v>June</v>
      </c>
    </row>
    <row r="8791" spans="1:26" x14ac:dyDescent="0.3">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c r="V8791">
        <f t="shared" si="548"/>
        <v>4</v>
      </c>
      <c r="W8791">
        <f t="shared" si="549"/>
        <v>6</v>
      </c>
      <c r="X8791" t="str" cm="1">
        <f t="array" ref="X8791">_xlfn.IFS(W8791&lt;=3, "Q1", W8791&lt;=6, "Q2", W8791&lt;=9, "Q3", W8791&lt;=12, "Q4")</f>
        <v>Q2</v>
      </c>
      <c r="Y8791" s="4">
        <f t="shared" si="550"/>
        <v>-5</v>
      </c>
      <c r="Z8791" t="str">
        <f t="shared" si="551"/>
        <v>June</v>
      </c>
    </row>
    <row r="8792" spans="1:26" x14ac:dyDescent="0.3">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c r="V8792">
        <f t="shared" si="548"/>
        <v>6</v>
      </c>
      <c r="W8792">
        <f t="shared" si="549"/>
        <v>9</v>
      </c>
      <c r="X8792" t="str" cm="1">
        <f t="array" ref="X8792">_xlfn.IFS(W8792&lt;=3, "Q1", W8792&lt;=6, "Q2", W8792&lt;=9, "Q3", W8792&lt;=12, "Q4")</f>
        <v>Q3</v>
      </c>
      <c r="Y8792" s="4">
        <f t="shared" si="550"/>
        <v>46</v>
      </c>
      <c r="Z8792" t="str">
        <f t="shared" si="551"/>
        <v>September</v>
      </c>
    </row>
    <row r="8793" spans="1:26" x14ac:dyDescent="0.3">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c r="V8793">
        <f t="shared" si="548"/>
        <v>6</v>
      </c>
      <c r="W8793">
        <f t="shared" si="549"/>
        <v>3</v>
      </c>
      <c r="X8793" t="str" cm="1">
        <f t="array" ref="X8793">_xlfn.IFS(W8793&lt;=3, "Q1", W8793&lt;=6, "Q2", W8793&lt;=9, "Q3", W8793&lt;=12, "Q4")</f>
        <v>Q1</v>
      </c>
      <c r="Y8793" s="4">
        <f t="shared" si="550"/>
        <v>8.75</v>
      </c>
      <c r="Z8793" t="str">
        <f t="shared" si="551"/>
        <v>March</v>
      </c>
    </row>
    <row r="8794" spans="1:26" x14ac:dyDescent="0.3">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c r="V8794">
        <f t="shared" si="548"/>
        <v>2</v>
      </c>
      <c r="W8794">
        <f t="shared" si="549"/>
        <v>12</v>
      </c>
      <c r="X8794" t="str" cm="1">
        <f t="array" ref="X8794">_xlfn.IFS(W8794&lt;=3, "Q1", W8794&lt;=6, "Q2", W8794&lt;=9, "Q3", W8794&lt;=12, "Q4")</f>
        <v>Q4</v>
      </c>
      <c r="Y8794" s="4">
        <f t="shared" si="550"/>
        <v>47</v>
      </c>
      <c r="Z8794" t="str">
        <f t="shared" si="551"/>
        <v>December</v>
      </c>
    </row>
    <row r="8795" spans="1:26" x14ac:dyDescent="0.3">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c r="V8795">
        <f t="shared" si="548"/>
        <v>2</v>
      </c>
      <c r="W8795">
        <f t="shared" si="549"/>
        <v>12</v>
      </c>
      <c r="X8795" t="str" cm="1">
        <f t="array" ref="X8795">_xlfn.IFS(W8795&lt;=3, "Q1", W8795&lt;=6, "Q2", W8795&lt;=9, "Q3", W8795&lt;=12, "Q4")</f>
        <v>Q4</v>
      </c>
      <c r="Y8795" s="4">
        <f t="shared" si="550"/>
        <v>38.999999999999993</v>
      </c>
      <c r="Z8795" t="str">
        <f t="shared" si="551"/>
        <v>December</v>
      </c>
    </row>
    <row r="8796" spans="1:26" x14ac:dyDescent="0.3">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c r="V8796">
        <f t="shared" si="548"/>
        <v>2</v>
      </c>
      <c r="W8796">
        <f t="shared" si="549"/>
        <v>12</v>
      </c>
      <c r="X8796" t="str" cm="1">
        <f t="array" ref="X8796">_xlfn.IFS(W8796&lt;=3, "Q1", W8796&lt;=6, "Q2", W8796&lt;=9, "Q3", W8796&lt;=12, "Q4")</f>
        <v>Q4</v>
      </c>
      <c r="Y8796" s="4">
        <f t="shared" si="550"/>
        <v>12.5</v>
      </c>
      <c r="Z8796" t="str">
        <f t="shared" si="551"/>
        <v>December</v>
      </c>
    </row>
    <row r="8797" spans="1:26" x14ac:dyDescent="0.3">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c r="V8797">
        <f t="shared" si="548"/>
        <v>2</v>
      </c>
      <c r="W8797">
        <f t="shared" si="549"/>
        <v>12</v>
      </c>
      <c r="X8797" t="str" cm="1">
        <f t="array" ref="X8797">_xlfn.IFS(W8797&lt;=3, "Q1", W8797&lt;=6, "Q2", W8797&lt;=9, "Q3", W8797&lt;=12, "Q4")</f>
        <v>Q4</v>
      </c>
      <c r="Y8797" s="4">
        <f t="shared" si="550"/>
        <v>7.5</v>
      </c>
      <c r="Z8797" t="str">
        <f t="shared" si="551"/>
        <v>December</v>
      </c>
    </row>
    <row r="8798" spans="1:26" x14ac:dyDescent="0.3">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c r="V8798">
        <f t="shared" si="548"/>
        <v>6</v>
      </c>
      <c r="W8798">
        <f t="shared" si="549"/>
        <v>7</v>
      </c>
      <c r="X8798" t="str" cm="1">
        <f t="array" ref="X8798">_xlfn.IFS(W8798&lt;=3, "Q1", W8798&lt;=6, "Q2", W8798&lt;=9, "Q3", W8798&lt;=12, "Q4")</f>
        <v>Q3</v>
      </c>
      <c r="Y8798" s="4">
        <f t="shared" si="550"/>
        <v>47.999999999999993</v>
      </c>
      <c r="Z8798" t="str">
        <f t="shared" si="551"/>
        <v>July</v>
      </c>
    </row>
    <row r="8799" spans="1:26" x14ac:dyDescent="0.3">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c r="V8799">
        <f t="shared" si="548"/>
        <v>6</v>
      </c>
      <c r="W8799">
        <f t="shared" si="549"/>
        <v>7</v>
      </c>
      <c r="X8799" t="str" cm="1">
        <f t="array" ref="X8799">_xlfn.IFS(W8799&lt;=3, "Q1", W8799&lt;=6, "Q2", W8799&lt;=9, "Q3", W8799&lt;=12, "Q4")</f>
        <v>Q3</v>
      </c>
      <c r="Y8799" s="4">
        <f t="shared" si="550"/>
        <v>28.000000000000004</v>
      </c>
      <c r="Z8799" t="str">
        <f t="shared" si="551"/>
        <v>July</v>
      </c>
    </row>
    <row r="8800" spans="1:26" x14ac:dyDescent="0.3">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c r="V8800">
        <f t="shared" si="548"/>
        <v>4</v>
      </c>
      <c r="W8800">
        <f t="shared" si="549"/>
        <v>4</v>
      </c>
      <c r="X8800" t="str" cm="1">
        <f t="array" ref="X8800">_xlfn.IFS(W8800&lt;=3, "Q1", W8800&lt;=6, "Q2", W8800&lt;=9, "Q3", W8800&lt;=12, "Q4")</f>
        <v>Q2</v>
      </c>
      <c r="Y8800" s="4">
        <f t="shared" si="550"/>
        <v>26</v>
      </c>
      <c r="Z8800" t="str">
        <f t="shared" si="551"/>
        <v>April</v>
      </c>
    </row>
    <row r="8801" spans="1:26" x14ac:dyDescent="0.3">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c r="V8801">
        <f t="shared" si="548"/>
        <v>2</v>
      </c>
      <c r="W8801">
        <f t="shared" si="549"/>
        <v>5</v>
      </c>
      <c r="X8801" t="str" cm="1">
        <f t="array" ref="X8801">_xlfn.IFS(W8801&lt;=3, "Q1", W8801&lt;=6, "Q2", W8801&lt;=9, "Q3", W8801&lt;=12, "Q4")</f>
        <v>Q2</v>
      </c>
      <c r="Y8801" s="4">
        <f t="shared" si="550"/>
        <v>13.333333333333334</v>
      </c>
      <c r="Z8801" t="str">
        <f t="shared" si="551"/>
        <v>May</v>
      </c>
    </row>
    <row r="8802" spans="1:26" x14ac:dyDescent="0.3">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c r="V8802">
        <f t="shared" si="548"/>
        <v>4</v>
      </c>
      <c r="W8802">
        <f t="shared" si="549"/>
        <v>11</v>
      </c>
      <c r="X8802" t="str" cm="1">
        <f t="array" ref="X8802">_xlfn.IFS(W8802&lt;=3, "Q1", W8802&lt;=6, "Q2", W8802&lt;=9, "Q3", W8802&lt;=12, "Q4")</f>
        <v>Q4</v>
      </c>
      <c r="Y8802" s="4">
        <f t="shared" si="550"/>
        <v>35</v>
      </c>
      <c r="Z8802" t="str">
        <f t="shared" si="551"/>
        <v>November</v>
      </c>
    </row>
    <row r="8803" spans="1:26" x14ac:dyDescent="0.3">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c r="V8803">
        <f t="shared" si="548"/>
        <v>2</v>
      </c>
      <c r="W8803">
        <f t="shared" si="549"/>
        <v>11</v>
      </c>
      <c r="X8803" t="str" cm="1">
        <f t="array" ref="X8803">_xlfn.IFS(W8803&lt;=3, "Q1", W8803&lt;=6, "Q2", W8803&lt;=9, "Q3", W8803&lt;=12, "Q4")</f>
        <v>Q4</v>
      </c>
      <c r="Y8803" s="4">
        <f t="shared" si="550"/>
        <v>28.000000000000004</v>
      </c>
      <c r="Z8803" t="str">
        <f t="shared" si="551"/>
        <v>November</v>
      </c>
    </row>
    <row r="8804" spans="1:26" x14ac:dyDescent="0.3">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c r="V8804">
        <f t="shared" si="548"/>
        <v>2</v>
      </c>
      <c r="W8804">
        <f t="shared" si="549"/>
        <v>11</v>
      </c>
      <c r="X8804" t="str" cm="1">
        <f t="array" ref="X8804">_xlfn.IFS(W8804&lt;=3, "Q1", W8804&lt;=6, "Q2", W8804&lt;=9, "Q3", W8804&lt;=12, "Q4")</f>
        <v>Q4</v>
      </c>
      <c r="Y8804" s="4">
        <f t="shared" si="550"/>
        <v>16</v>
      </c>
      <c r="Z8804" t="str">
        <f t="shared" si="551"/>
        <v>November</v>
      </c>
    </row>
    <row r="8805" spans="1:26" x14ac:dyDescent="0.3">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c r="V8805">
        <f t="shared" si="548"/>
        <v>1</v>
      </c>
      <c r="W8805">
        <f t="shared" si="549"/>
        <v>12</v>
      </c>
      <c r="X8805" t="str" cm="1">
        <f t="array" ref="X8805">_xlfn.IFS(W8805&lt;=3, "Q1", W8805&lt;=6, "Q2", W8805&lt;=9, "Q3", W8805&lt;=12, "Q4")</f>
        <v>Q4</v>
      </c>
      <c r="Y8805" s="4">
        <f t="shared" si="550"/>
        <v>32.999999999999993</v>
      </c>
      <c r="Z8805" t="str">
        <f t="shared" si="551"/>
        <v>December</v>
      </c>
    </row>
    <row r="8806" spans="1:26" x14ac:dyDescent="0.3">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c r="V8806">
        <f t="shared" si="548"/>
        <v>1</v>
      </c>
      <c r="W8806">
        <f t="shared" si="549"/>
        <v>12</v>
      </c>
      <c r="X8806" t="str" cm="1">
        <f t="array" ref="X8806">_xlfn.IFS(W8806&lt;=3, "Q1", W8806&lt;=6, "Q2", W8806&lt;=9, "Q3", W8806&lt;=12, "Q4")</f>
        <v>Q4</v>
      </c>
      <c r="Y8806" s="4">
        <f t="shared" si="550"/>
        <v>46.000000000000007</v>
      </c>
      <c r="Z8806" t="str">
        <f t="shared" si="551"/>
        <v>December</v>
      </c>
    </row>
    <row r="8807" spans="1:26" x14ac:dyDescent="0.3">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c r="V8807">
        <f t="shared" si="548"/>
        <v>4</v>
      </c>
      <c r="W8807">
        <f t="shared" si="549"/>
        <v>8</v>
      </c>
      <c r="X8807" t="str" cm="1">
        <f t="array" ref="X8807">_xlfn.IFS(W8807&lt;=3, "Q1", W8807&lt;=6, "Q2", W8807&lt;=9, "Q3", W8807&lt;=12, "Q4")</f>
        <v>Q3</v>
      </c>
      <c r="Y8807" s="4">
        <f t="shared" si="550"/>
        <v>36.25</v>
      </c>
      <c r="Z8807" t="str">
        <f t="shared" si="551"/>
        <v>August</v>
      </c>
    </row>
    <row r="8808" spans="1:26" x14ac:dyDescent="0.3">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c r="V8808">
        <f t="shared" si="548"/>
        <v>4</v>
      </c>
      <c r="W8808">
        <f t="shared" si="549"/>
        <v>9</v>
      </c>
      <c r="X8808" t="str" cm="1">
        <f t="array" ref="X8808">_xlfn.IFS(W8808&lt;=3, "Q1", W8808&lt;=6, "Q2", W8808&lt;=9, "Q3", W8808&lt;=12, "Q4")</f>
        <v>Q3</v>
      </c>
      <c r="Y8808" s="4">
        <f t="shared" si="550"/>
        <v>36.000000000000007</v>
      </c>
      <c r="Z8808" t="str">
        <f t="shared" si="551"/>
        <v>September</v>
      </c>
    </row>
    <row r="8809" spans="1:26" x14ac:dyDescent="0.3">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c r="V8809">
        <f t="shared" si="548"/>
        <v>5</v>
      </c>
      <c r="W8809">
        <f t="shared" si="549"/>
        <v>10</v>
      </c>
      <c r="X8809" t="str" cm="1">
        <f t="array" ref="X8809">_xlfn.IFS(W8809&lt;=3, "Q1", W8809&lt;=6, "Q2", W8809&lt;=9, "Q3", W8809&lt;=12, "Q4")</f>
        <v>Q4</v>
      </c>
      <c r="Y8809" s="4">
        <f t="shared" si="550"/>
        <v>-83.333333333333343</v>
      </c>
      <c r="Z8809" t="str">
        <f t="shared" si="551"/>
        <v>October</v>
      </c>
    </row>
    <row r="8810" spans="1:26" x14ac:dyDescent="0.3">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c r="V8810">
        <f t="shared" si="548"/>
        <v>5</v>
      </c>
      <c r="W8810">
        <f t="shared" si="549"/>
        <v>10</v>
      </c>
      <c r="X8810" t="str" cm="1">
        <f t="array" ref="X8810">_xlfn.IFS(W8810&lt;=3, "Q1", W8810&lt;=6, "Q2", W8810&lt;=9, "Q3", W8810&lt;=12, "Q4")</f>
        <v>Q4</v>
      </c>
      <c r="Y8810" s="4">
        <f t="shared" si="550"/>
        <v>16.666666666666664</v>
      </c>
      <c r="Z8810" t="str">
        <f t="shared" si="551"/>
        <v>October</v>
      </c>
    </row>
    <row r="8811" spans="1:26" x14ac:dyDescent="0.3">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c r="V8811">
        <f t="shared" si="548"/>
        <v>5</v>
      </c>
      <c r="W8811">
        <f t="shared" si="549"/>
        <v>10</v>
      </c>
      <c r="X8811" t="str" cm="1">
        <f t="array" ref="X8811">_xlfn.IFS(W8811&lt;=3, "Q1", W8811&lt;=6, "Q2", W8811&lt;=9, "Q3", W8811&lt;=12, "Q4")</f>
        <v>Q4</v>
      </c>
      <c r="Y8811" s="4">
        <f t="shared" si="550"/>
        <v>33.75</v>
      </c>
      <c r="Z8811" t="str">
        <f t="shared" si="551"/>
        <v>October</v>
      </c>
    </row>
    <row r="8812" spans="1:26" x14ac:dyDescent="0.3">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c r="V8812">
        <f t="shared" si="548"/>
        <v>5</v>
      </c>
      <c r="W8812">
        <f t="shared" si="549"/>
        <v>5</v>
      </c>
      <c r="X8812" t="str" cm="1">
        <f t="array" ref="X8812">_xlfn.IFS(W8812&lt;=3, "Q1", W8812&lt;=6, "Q2", W8812&lt;=9, "Q3", W8812&lt;=12, "Q4")</f>
        <v>Q2</v>
      </c>
      <c r="Y8812" s="4">
        <f t="shared" si="550"/>
        <v>47.999999999999993</v>
      </c>
      <c r="Z8812" t="str">
        <f t="shared" si="551"/>
        <v>May</v>
      </c>
    </row>
    <row r="8813" spans="1:26" x14ac:dyDescent="0.3">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c r="V8813">
        <f t="shared" si="548"/>
        <v>5</v>
      </c>
      <c r="W8813">
        <f t="shared" si="549"/>
        <v>3</v>
      </c>
      <c r="X8813" t="str" cm="1">
        <f t="array" ref="X8813">_xlfn.IFS(W8813&lt;=3, "Q1", W8813&lt;=6, "Q2", W8813&lt;=9, "Q3", W8813&lt;=12, "Q4")</f>
        <v>Q1</v>
      </c>
      <c r="Y8813" s="4">
        <f t="shared" si="550"/>
        <v>23.333333333333332</v>
      </c>
      <c r="Z8813" t="str">
        <f t="shared" si="551"/>
        <v>March</v>
      </c>
    </row>
    <row r="8814" spans="1:26" x14ac:dyDescent="0.3">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c r="V8814">
        <f t="shared" si="548"/>
        <v>5</v>
      </c>
      <c r="W8814">
        <f t="shared" si="549"/>
        <v>3</v>
      </c>
      <c r="X8814" t="str" cm="1">
        <f t="array" ref="X8814">_xlfn.IFS(W8814&lt;=3, "Q1", W8814&lt;=6, "Q2", W8814&lt;=9, "Q3", W8814&lt;=12, "Q4")</f>
        <v>Q1</v>
      </c>
      <c r="Y8814" s="4">
        <f t="shared" si="550"/>
        <v>27</v>
      </c>
      <c r="Z8814" t="str">
        <f t="shared" si="551"/>
        <v>March</v>
      </c>
    </row>
    <row r="8815" spans="1:26" x14ac:dyDescent="0.3">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c r="V8815">
        <f t="shared" si="548"/>
        <v>5</v>
      </c>
      <c r="W8815">
        <f t="shared" si="549"/>
        <v>7</v>
      </c>
      <c r="X8815" t="str" cm="1">
        <f t="array" ref="X8815">_xlfn.IFS(W8815&lt;=3, "Q1", W8815&lt;=6, "Q2", W8815&lt;=9, "Q3", W8815&lt;=12, "Q4")</f>
        <v>Q3</v>
      </c>
      <c r="Y8815" s="4">
        <f t="shared" si="550"/>
        <v>5.0000000000000009</v>
      </c>
      <c r="Z8815" t="str">
        <f t="shared" si="551"/>
        <v>July</v>
      </c>
    </row>
    <row r="8816" spans="1:26" x14ac:dyDescent="0.3">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c r="V8816">
        <f t="shared" si="548"/>
        <v>2</v>
      </c>
      <c r="W8816">
        <f t="shared" si="549"/>
        <v>11</v>
      </c>
      <c r="X8816" t="str" cm="1">
        <f t="array" ref="X8816">_xlfn.IFS(W8816&lt;=3, "Q1", W8816&lt;=6, "Q2", W8816&lt;=9, "Q3", W8816&lt;=12, "Q4")</f>
        <v>Q4</v>
      </c>
      <c r="Y8816" s="4">
        <f t="shared" si="550"/>
        <v>28.999999999999996</v>
      </c>
      <c r="Z8816" t="str">
        <f t="shared" si="551"/>
        <v>November</v>
      </c>
    </row>
    <row r="8817" spans="1:26" x14ac:dyDescent="0.3">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c r="V8817">
        <f t="shared" si="548"/>
        <v>2</v>
      </c>
      <c r="W8817">
        <f t="shared" si="549"/>
        <v>11</v>
      </c>
      <c r="X8817" t="str" cm="1">
        <f t="array" ref="X8817">_xlfn.IFS(W8817&lt;=3, "Q1", W8817&lt;=6, "Q2", W8817&lt;=9, "Q3", W8817&lt;=12, "Q4")</f>
        <v>Q4</v>
      </c>
      <c r="Y8817" s="4">
        <f t="shared" si="550"/>
        <v>47</v>
      </c>
      <c r="Z8817" t="str">
        <f t="shared" si="551"/>
        <v>November</v>
      </c>
    </row>
    <row r="8818" spans="1:26" x14ac:dyDescent="0.3">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c r="V8818">
        <f t="shared" si="548"/>
        <v>2</v>
      </c>
      <c r="W8818">
        <f t="shared" si="549"/>
        <v>11</v>
      </c>
      <c r="X8818" t="str" cm="1">
        <f t="array" ref="X8818">_xlfn.IFS(W8818&lt;=3, "Q1", W8818&lt;=6, "Q2", W8818&lt;=9, "Q3", W8818&lt;=12, "Q4")</f>
        <v>Q4</v>
      </c>
      <c r="Y8818" s="4">
        <f t="shared" si="550"/>
        <v>43.000000000000007</v>
      </c>
      <c r="Z8818" t="str">
        <f t="shared" si="551"/>
        <v>November</v>
      </c>
    </row>
    <row r="8819" spans="1:26" x14ac:dyDescent="0.3">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c r="V8819">
        <f t="shared" si="548"/>
        <v>2</v>
      </c>
      <c r="W8819">
        <f t="shared" si="549"/>
        <v>11</v>
      </c>
      <c r="X8819" t="str" cm="1">
        <f t="array" ref="X8819">_xlfn.IFS(W8819&lt;=3, "Q1", W8819&lt;=6, "Q2", W8819&lt;=9, "Q3", W8819&lt;=12, "Q4")</f>
        <v>Q4</v>
      </c>
      <c r="Y8819" s="4">
        <f t="shared" si="550"/>
        <v>47</v>
      </c>
      <c r="Z8819" t="str">
        <f t="shared" si="551"/>
        <v>November</v>
      </c>
    </row>
    <row r="8820" spans="1:26" x14ac:dyDescent="0.3">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c r="V8820">
        <f t="shared" si="548"/>
        <v>2</v>
      </c>
      <c r="W8820">
        <f t="shared" si="549"/>
        <v>11</v>
      </c>
      <c r="X8820" t="str" cm="1">
        <f t="array" ref="X8820">_xlfn.IFS(W8820&lt;=3, "Q1", W8820&lt;=6, "Q2", W8820&lt;=9, "Q3", W8820&lt;=12, "Q4")</f>
        <v>Q4</v>
      </c>
      <c r="Y8820" s="4">
        <f t="shared" si="550"/>
        <v>48.000000000000007</v>
      </c>
      <c r="Z8820" t="str">
        <f t="shared" si="551"/>
        <v>November</v>
      </c>
    </row>
    <row r="8821" spans="1:26" x14ac:dyDescent="0.3">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c r="V8821">
        <f t="shared" si="548"/>
        <v>4</v>
      </c>
      <c r="W8821">
        <f t="shared" si="549"/>
        <v>11</v>
      </c>
      <c r="X8821" t="str" cm="1">
        <f t="array" ref="X8821">_xlfn.IFS(W8821&lt;=3, "Q1", W8821&lt;=6, "Q2", W8821&lt;=9, "Q3", W8821&lt;=12, "Q4")</f>
        <v>Q4</v>
      </c>
      <c r="Y8821" s="4">
        <f t="shared" si="550"/>
        <v>35</v>
      </c>
      <c r="Z8821" t="str">
        <f t="shared" si="551"/>
        <v>November</v>
      </c>
    </row>
    <row r="8822" spans="1:26" x14ac:dyDescent="0.3">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c r="V8822">
        <f t="shared" si="548"/>
        <v>4</v>
      </c>
      <c r="W8822">
        <f t="shared" si="549"/>
        <v>11</v>
      </c>
      <c r="X8822" t="str" cm="1">
        <f t="array" ref="X8822">_xlfn.IFS(W8822&lt;=3, "Q1", W8822&lt;=6, "Q2", W8822&lt;=9, "Q3", W8822&lt;=12, "Q4")</f>
        <v>Q4</v>
      </c>
      <c r="Y8822" s="4">
        <f t="shared" si="550"/>
        <v>32.5</v>
      </c>
      <c r="Z8822" t="str">
        <f t="shared" si="551"/>
        <v>November</v>
      </c>
    </row>
    <row r="8823" spans="1:26" x14ac:dyDescent="0.3">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c r="V8823">
        <f t="shared" si="548"/>
        <v>4</v>
      </c>
      <c r="W8823">
        <f t="shared" si="549"/>
        <v>11</v>
      </c>
      <c r="X8823" t="str" cm="1">
        <f t="array" ref="X8823">_xlfn.IFS(W8823&lt;=3, "Q1", W8823&lt;=6, "Q2", W8823&lt;=9, "Q3", W8823&lt;=12, "Q4")</f>
        <v>Q4</v>
      </c>
      <c r="Y8823" s="4">
        <f t="shared" si="550"/>
        <v>-73.333333333333329</v>
      </c>
      <c r="Z8823" t="str">
        <f t="shared" si="551"/>
        <v>November</v>
      </c>
    </row>
    <row r="8824" spans="1:26" x14ac:dyDescent="0.3">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c r="V8824">
        <f t="shared" si="548"/>
        <v>4</v>
      </c>
      <c r="W8824">
        <f t="shared" si="549"/>
        <v>11</v>
      </c>
      <c r="X8824" t="str" cm="1">
        <f t="array" ref="X8824">_xlfn.IFS(W8824&lt;=3, "Q1", W8824&lt;=6, "Q2", W8824&lt;=9, "Q3", W8824&lt;=12, "Q4")</f>
        <v>Q4</v>
      </c>
      <c r="Y8824" s="4">
        <f t="shared" si="550"/>
        <v>7.5</v>
      </c>
      <c r="Z8824" t="str">
        <f t="shared" si="551"/>
        <v>November</v>
      </c>
    </row>
    <row r="8825" spans="1:26" x14ac:dyDescent="0.3">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c r="V8825">
        <f t="shared" si="548"/>
        <v>4</v>
      </c>
      <c r="W8825">
        <f t="shared" si="549"/>
        <v>11</v>
      </c>
      <c r="X8825" t="str" cm="1">
        <f t="array" ref="X8825">_xlfn.IFS(W8825&lt;=3, "Q1", W8825&lt;=6, "Q2", W8825&lt;=9, "Q3", W8825&lt;=12, "Q4")</f>
        <v>Q4</v>
      </c>
      <c r="Y8825" s="4">
        <f t="shared" si="550"/>
        <v>35</v>
      </c>
      <c r="Z8825" t="str">
        <f t="shared" si="551"/>
        <v>November</v>
      </c>
    </row>
    <row r="8826" spans="1:26" x14ac:dyDescent="0.3">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c r="V8826">
        <f t="shared" si="548"/>
        <v>2</v>
      </c>
      <c r="W8826">
        <f t="shared" si="549"/>
        <v>3</v>
      </c>
      <c r="X8826" t="str" cm="1">
        <f t="array" ref="X8826">_xlfn.IFS(W8826&lt;=3, "Q1", W8826&lt;=6, "Q2", W8826&lt;=9, "Q3", W8826&lt;=12, "Q4")</f>
        <v>Q1</v>
      </c>
      <c r="Y8826" s="4">
        <f t="shared" si="550"/>
        <v>32.5</v>
      </c>
      <c r="Z8826" t="str">
        <f t="shared" si="551"/>
        <v>March</v>
      </c>
    </row>
    <row r="8827" spans="1:26" x14ac:dyDescent="0.3">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c r="V8827">
        <f t="shared" si="548"/>
        <v>3</v>
      </c>
      <c r="W8827">
        <f t="shared" si="549"/>
        <v>12</v>
      </c>
      <c r="X8827" t="str" cm="1">
        <f t="array" ref="X8827">_xlfn.IFS(W8827&lt;=3, "Q1", W8827&lt;=6, "Q2", W8827&lt;=9, "Q3", W8827&lt;=12, "Q4")</f>
        <v>Q4</v>
      </c>
      <c r="Y8827" s="4">
        <f t="shared" si="550"/>
        <v>36.25</v>
      </c>
      <c r="Z8827" t="str">
        <f t="shared" si="551"/>
        <v>December</v>
      </c>
    </row>
    <row r="8828" spans="1:26" x14ac:dyDescent="0.3">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c r="V8828">
        <f t="shared" si="548"/>
        <v>4</v>
      </c>
      <c r="W8828">
        <f t="shared" si="549"/>
        <v>4</v>
      </c>
      <c r="X8828" t="str" cm="1">
        <f t="array" ref="X8828">_xlfn.IFS(W8828&lt;=3, "Q1", W8828&lt;=6, "Q2", W8828&lt;=9, "Q3", W8828&lt;=12, "Q4")</f>
        <v>Q2</v>
      </c>
      <c r="Y8828" s="4">
        <f t="shared" si="550"/>
        <v>35</v>
      </c>
      <c r="Z8828" t="str">
        <f t="shared" si="551"/>
        <v>April</v>
      </c>
    </row>
    <row r="8829" spans="1:26" x14ac:dyDescent="0.3">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c r="V8829">
        <f t="shared" si="548"/>
        <v>4</v>
      </c>
      <c r="W8829">
        <f t="shared" si="549"/>
        <v>4</v>
      </c>
      <c r="X8829" t="str" cm="1">
        <f t="array" ref="X8829">_xlfn.IFS(W8829&lt;=3, "Q1", W8829&lt;=6, "Q2", W8829&lt;=9, "Q3", W8829&lt;=12, "Q4")</f>
        <v>Q2</v>
      </c>
      <c r="Y8829" s="4">
        <f t="shared" si="550"/>
        <v>31.25</v>
      </c>
      <c r="Z8829" t="str">
        <f t="shared" si="551"/>
        <v>April</v>
      </c>
    </row>
    <row r="8830" spans="1:26" x14ac:dyDescent="0.3">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c r="V8830">
        <f t="shared" si="548"/>
        <v>4</v>
      </c>
      <c r="W8830">
        <f t="shared" si="549"/>
        <v>6</v>
      </c>
      <c r="X8830" t="str" cm="1">
        <f t="array" ref="X8830">_xlfn.IFS(W8830&lt;=3, "Q1", W8830&lt;=6, "Q2", W8830&lt;=9, "Q3", W8830&lt;=12, "Q4")</f>
        <v>Q2</v>
      </c>
      <c r="Y8830" s="4">
        <f t="shared" si="550"/>
        <v>44.999999999999993</v>
      </c>
      <c r="Z8830" t="str">
        <f t="shared" si="551"/>
        <v>June</v>
      </c>
    </row>
    <row r="8831" spans="1:26" x14ac:dyDescent="0.3">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c r="V8831">
        <f t="shared" si="548"/>
        <v>3</v>
      </c>
      <c r="W8831">
        <f t="shared" si="549"/>
        <v>10</v>
      </c>
      <c r="X8831" t="str" cm="1">
        <f t="array" ref="X8831">_xlfn.IFS(W8831&lt;=3, "Q1", W8831&lt;=6, "Q2", W8831&lt;=9, "Q3", W8831&lt;=12, "Q4")</f>
        <v>Q4</v>
      </c>
      <c r="Y8831" s="4">
        <f t="shared" si="550"/>
        <v>14.000000000000002</v>
      </c>
      <c r="Z8831" t="str">
        <f t="shared" si="551"/>
        <v>October</v>
      </c>
    </row>
    <row r="8832" spans="1:26" x14ac:dyDescent="0.3">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c r="V8832">
        <f t="shared" si="548"/>
        <v>3</v>
      </c>
      <c r="W8832">
        <f t="shared" si="549"/>
        <v>8</v>
      </c>
      <c r="X8832" t="str" cm="1">
        <f t="array" ref="X8832">_xlfn.IFS(W8832&lt;=3, "Q1", W8832&lt;=6, "Q2", W8832&lt;=9, "Q3", W8832&lt;=12, "Q4")</f>
        <v>Q3</v>
      </c>
      <c r="Y8832" s="4">
        <f t="shared" si="550"/>
        <v>35</v>
      </c>
      <c r="Z8832" t="str">
        <f t="shared" si="551"/>
        <v>August</v>
      </c>
    </row>
    <row r="8833" spans="1:26" x14ac:dyDescent="0.3">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c r="V8833">
        <f t="shared" si="548"/>
        <v>4</v>
      </c>
      <c r="W8833">
        <f t="shared" si="549"/>
        <v>11</v>
      </c>
      <c r="X8833" t="str" cm="1">
        <f t="array" ref="X8833">_xlfn.IFS(W8833&lt;=3, "Q1", W8833&lt;=6, "Q2", W8833&lt;=9, "Q3", W8833&lt;=12, "Q4")</f>
        <v>Q4</v>
      </c>
      <c r="Y8833" s="4">
        <f t="shared" si="550"/>
        <v>36</v>
      </c>
      <c r="Z8833" t="str">
        <f t="shared" si="551"/>
        <v>November</v>
      </c>
    </row>
    <row r="8834" spans="1:26" x14ac:dyDescent="0.3">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c r="V8834">
        <f t="shared" si="548"/>
        <v>5</v>
      </c>
      <c r="W8834">
        <f t="shared" si="549"/>
        <v>6</v>
      </c>
      <c r="X8834" t="str" cm="1">
        <f t="array" ref="X8834">_xlfn.IFS(W8834&lt;=3, "Q1", W8834&lt;=6, "Q2", W8834&lt;=9, "Q3", W8834&lt;=12, "Q4")</f>
        <v>Q2</v>
      </c>
      <c r="Y8834" s="4">
        <f t="shared" si="550"/>
        <v>37.5</v>
      </c>
      <c r="Z8834" t="str">
        <f t="shared" si="551"/>
        <v>June</v>
      </c>
    </row>
    <row r="8835" spans="1:26" x14ac:dyDescent="0.3">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c r="V8835">
        <f t="shared" ref="V8835:V8898" si="552">D8835-C8835</f>
        <v>4</v>
      </c>
      <c r="W8835">
        <f t="shared" ref="W8835:W8898" si="553">MONTH(C8835)</f>
        <v>9</v>
      </c>
      <c r="X8835" t="str" cm="1">
        <f t="array" ref="X8835">_xlfn.IFS(W8835&lt;=3, "Q1", W8835&lt;=6, "Q2", W8835&lt;=9, "Q3", W8835&lt;=12, "Q4")</f>
        <v>Q3</v>
      </c>
      <c r="Y8835" s="4">
        <f t="shared" ref="Y8835:Y8898" si="554">(U8835/R8835)*100</f>
        <v>25</v>
      </c>
      <c r="Z8835" t="str">
        <f t="shared" ref="Z8835:Z8898" si="555">TEXT(C8835, "mmmm")</f>
        <v>September</v>
      </c>
    </row>
    <row r="8836" spans="1:26" x14ac:dyDescent="0.3">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c r="V8836">
        <f t="shared" si="552"/>
        <v>4</v>
      </c>
      <c r="W8836">
        <f t="shared" si="553"/>
        <v>9</v>
      </c>
      <c r="X8836" t="str" cm="1">
        <f t="array" ref="X8836">_xlfn.IFS(W8836&lt;=3, "Q1", W8836&lt;=6, "Q2", W8836&lt;=9, "Q3", W8836&lt;=12, "Q4")</f>
        <v>Q3</v>
      </c>
      <c r="Y8836" s="4">
        <f t="shared" si="554"/>
        <v>27.999999999999996</v>
      </c>
      <c r="Z8836" t="str">
        <f t="shared" si="555"/>
        <v>September</v>
      </c>
    </row>
    <row r="8837" spans="1:26" x14ac:dyDescent="0.3">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c r="V8837">
        <f t="shared" si="552"/>
        <v>4</v>
      </c>
      <c r="W8837">
        <f t="shared" si="553"/>
        <v>9</v>
      </c>
      <c r="X8837" t="str" cm="1">
        <f t="array" ref="X8837">_xlfn.IFS(W8837&lt;=3, "Q1", W8837&lt;=6, "Q2", W8837&lt;=9, "Q3", W8837&lt;=12, "Q4")</f>
        <v>Q3</v>
      </c>
      <c r="Y8837" s="4">
        <f t="shared" si="554"/>
        <v>26</v>
      </c>
      <c r="Z8837" t="str">
        <f t="shared" si="555"/>
        <v>September</v>
      </c>
    </row>
    <row r="8838" spans="1:26" x14ac:dyDescent="0.3">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c r="V8838">
        <f t="shared" si="552"/>
        <v>4</v>
      </c>
      <c r="W8838">
        <f t="shared" si="553"/>
        <v>9</v>
      </c>
      <c r="X8838" t="str" cm="1">
        <f t="array" ref="X8838">_xlfn.IFS(W8838&lt;=3, "Q1", W8838&lt;=6, "Q2", W8838&lt;=9, "Q3", W8838&lt;=12, "Q4")</f>
        <v>Q3</v>
      </c>
      <c r="Y8838" s="4">
        <f t="shared" si="554"/>
        <v>38.999999999999993</v>
      </c>
      <c r="Z8838" t="str">
        <f t="shared" si="555"/>
        <v>September</v>
      </c>
    </row>
    <row r="8839" spans="1:26" x14ac:dyDescent="0.3">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c r="V8839">
        <f t="shared" si="552"/>
        <v>4</v>
      </c>
      <c r="W8839">
        <f t="shared" si="553"/>
        <v>9</v>
      </c>
      <c r="X8839" t="str" cm="1">
        <f t="array" ref="X8839">_xlfn.IFS(W8839&lt;=3, "Q1", W8839&lt;=6, "Q2", W8839&lt;=9, "Q3", W8839&lt;=12, "Q4")</f>
        <v>Q3</v>
      </c>
      <c r="Y8839" s="4">
        <f t="shared" si="554"/>
        <v>48</v>
      </c>
      <c r="Z8839" t="str">
        <f t="shared" si="555"/>
        <v>September</v>
      </c>
    </row>
    <row r="8840" spans="1:26" x14ac:dyDescent="0.3">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c r="V8840">
        <f t="shared" si="552"/>
        <v>4</v>
      </c>
      <c r="W8840">
        <f t="shared" si="553"/>
        <v>4</v>
      </c>
      <c r="X8840" t="str" cm="1">
        <f t="array" ref="X8840">_xlfn.IFS(W8840&lt;=3, "Q1", W8840&lt;=6, "Q2", W8840&lt;=9, "Q3", W8840&lt;=12, "Q4")</f>
        <v>Q2</v>
      </c>
      <c r="Y8840" s="4">
        <f t="shared" si="554"/>
        <v>25.999999999999996</v>
      </c>
      <c r="Z8840" t="str">
        <f t="shared" si="555"/>
        <v>April</v>
      </c>
    </row>
    <row r="8841" spans="1:26" x14ac:dyDescent="0.3">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c r="V8841">
        <f t="shared" si="552"/>
        <v>4</v>
      </c>
      <c r="W8841">
        <f t="shared" si="553"/>
        <v>4</v>
      </c>
      <c r="X8841" t="str" cm="1">
        <f t="array" ref="X8841">_xlfn.IFS(W8841&lt;=3, "Q1", W8841&lt;=6, "Q2", W8841&lt;=9, "Q3", W8841&lt;=12, "Q4")</f>
        <v>Q2</v>
      </c>
      <c r="Y8841" s="4">
        <f t="shared" si="554"/>
        <v>36.25</v>
      </c>
      <c r="Z8841" t="str">
        <f t="shared" si="555"/>
        <v>April</v>
      </c>
    </row>
    <row r="8842" spans="1:26" x14ac:dyDescent="0.3">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c r="V8842">
        <f t="shared" si="552"/>
        <v>4</v>
      </c>
      <c r="W8842">
        <f t="shared" si="553"/>
        <v>4</v>
      </c>
      <c r="X8842" t="str" cm="1">
        <f t="array" ref="X8842">_xlfn.IFS(W8842&lt;=3, "Q1", W8842&lt;=6, "Q2", W8842&lt;=9, "Q3", W8842&lt;=12, "Q4")</f>
        <v>Q2</v>
      </c>
      <c r="Y8842" s="4">
        <f t="shared" si="554"/>
        <v>43.999999999999993</v>
      </c>
      <c r="Z8842" t="str">
        <f t="shared" si="555"/>
        <v>April</v>
      </c>
    </row>
    <row r="8843" spans="1:26" x14ac:dyDescent="0.3">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c r="V8843">
        <f t="shared" si="552"/>
        <v>4</v>
      </c>
      <c r="W8843">
        <f t="shared" si="553"/>
        <v>2</v>
      </c>
      <c r="X8843" t="str" cm="1">
        <f t="array" ref="X8843">_xlfn.IFS(W8843&lt;=3, "Q1", W8843&lt;=6, "Q2", W8843&lt;=9, "Q3", W8843&lt;=12, "Q4")</f>
        <v>Q1</v>
      </c>
      <c r="Y8843" s="4">
        <f t="shared" si="554"/>
        <v>43.999999999999993</v>
      </c>
      <c r="Z8843" t="str">
        <f t="shared" si="555"/>
        <v>February</v>
      </c>
    </row>
    <row r="8844" spans="1:26" x14ac:dyDescent="0.3">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c r="V8844">
        <f t="shared" si="552"/>
        <v>4</v>
      </c>
      <c r="W8844">
        <f t="shared" si="553"/>
        <v>2</v>
      </c>
      <c r="X8844" t="str" cm="1">
        <f t="array" ref="X8844">_xlfn.IFS(W8844&lt;=3, "Q1", W8844&lt;=6, "Q2", W8844&lt;=9, "Q3", W8844&lt;=12, "Q4")</f>
        <v>Q1</v>
      </c>
      <c r="Y8844" s="4">
        <f t="shared" si="554"/>
        <v>35</v>
      </c>
      <c r="Z8844" t="str">
        <f t="shared" si="555"/>
        <v>February</v>
      </c>
    </row>
    <row r="8845" spans="1:26" x14ac:dyDescent="0.3">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c r="V8845">
        <f t="shared" si="552"/>
        <v>2</v>
      </c>
      <c r="W8845">
        <f t="shared" si="553"/>
        <v>11</v>
      </c>
      <c r="X8845" t="str" cm="1">
        <f t="array" ref="X8845">_xlfn.IFS(W8845&lt;=3, "Q1", W8845&lt;=6, "Q2", W8845&lt;=9, "Q3", W8845&lt;=12, "Q4")</f>
        <v>Q4</v>
      </c>
      <c r="Y8845" s="4">
        <f t="shared" si="554"/>
        <v>25</v>
      </c>
      <c r="Z8845" t="str">
        <f t="shared" si="555"/>
        <v>November</v>
      </c>
    </row>
    <row r="8846" spans="1:26" x14ac:dyDescent="0.3">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c r="V8846">
        <f t="shared" si="552"/>
        <v>5</v>
      </c>
      <c r="W8846">
        <f t="shared" si="553"/>
        <v>12</v>
      </c>
      <c r="X8846" t="str" cm="1">
        <f t="array" ref="X8846">_xlfn.IFS(W8846&lt;=3, "Q1", W8846&lt;=6, "Q2", W8846&lt;=9, "Q3", W8846&lt;=12, "Q4")</f>
        <v>Q4</v>
      </c>
      <c r="Y8846" s="4">
        <f t="shared" si="554"/>
        <v>-83.333333333333343</v>
      </c>
      <c r="Z8846" t="str">
        <f t="shared" si="555"/>
        <v>December</v>
      </c>
    </row>
    <row r="8847" spans="1:26" x14ac:dyDescent="0.3">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c r="V8847">
        <f t="shared" si="552"/>
        <v>5</v>
      </c>
      <c r="W8847">
        <f t="shared" si="553"/>
        <v>12</v>
      </c>
      <c r="X8847" t="str" cm="1">
        <f t="array" ref="X8847">_xlfn.IFS(W8847&lt;=3, "Q1", W8847&lt;=6, "Q2", W8847&lt;=9, "Q3", W8847&lt;=12, "Q4")</f>
        <v>Q4</v>
      </c>
      <c r="Y8847" s="4">
        <f t="shared" si="554"/>
        <v>36.25</v>
      </c>
      <c r="Z8847" t="str">
        <f t="shared" si="555"/>
        <v>December</v>
      </c>
    </row>
    <row r="8848" spans="1:26" x14ac:dyDescent="0.3">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c r="V8848">
        <f t="shared" si="552"/>
        <v>5</v>
      </c>
      <c r="W8848">
        <f t="shared" si="553"/>
        <v>12</v>
      </c>
      <c r="X8848" t="str" cm="1">
        <f t="array" ref="X8848">_xlfn.IFS(W8848&lt;=3, "Q1", W8848&lt;=6, "Q2", W8848&lt;=9, "Q3", W8848&lt;=12, "Q4")</f>
        <v>Q4</v>
      </c>
      <c r="Y8848" s="4">
        <f t="shared" si="554"/>
        <v>32.5</v>
      </c>
      <c r="Z8848" t="str">
        <f t="shared" si="555"/>
        <v>December</v>
      </c>
    </row>
    <row r="8849" spans="1:26" x14ac:dyDescent="0.3">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c r="V8849">
        <f t="shared" si="552"/>
        <v>5</v>
      </c>
      <c r="W8849">
        <f t="shared" si="553"/>
        <v>12</v>
      </c>
      <c r="X8849" t="str" cm="1">
        <f t="array" ref="X8849">_xlfn.IFS(W8849&lt;=3, "Q1", W8849&lt;=6, "Q2", W8849&lt;=9, "Q3", W8849&lt;=12, "Q4")</f>
        <v>Q4</v>
      </c>
      <c r="Y8849" s="4">
        <f t="shared" si="554"/>
        <v>10</v>
      </c>
      <c r="Z8849" t="str">
        <f t="shared" si="555"/>
        <v>December</v>
      </c>
    </row>
    <row r="8850" spans="1:26" x14ac:dyDescent="0.3">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c r="V8850">
        <f t="shared" si="552"/>
        <v>2</v>
      </c>
      <c r="W8850">
        <f t="shared" si="553"/>
        <v>7</v>
      </c>
      <c r="X8850" t="str" cm="1">
        <f t="array" ref="X8850">_xlfn.IFS(W8850&lt;=3, "Q1", W8850&lt;=6, "Q2", W8850&lt;=9, "Q3", W8850&lt;=12, "Q4")</f>
        <v>Q3</v>
      </c>
      <c r="Y8850" s="4">
        <f t="shared" si="554"/>
        <v>11.250000000000002</v>
      </c>
      <c r="Z8850" t="str">
        <f t="shared" si="555"/>
        <v>July</v>
      </c>
    </row>
    <row r="8851" spans="1:26" x14ac:dyDescent="0.3">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c r="V8851">
        <f t="shared" si="552"/>
        <v>2</v>
      </c>
      <c r="W8851">
        <f t="shared" si="553"/>
        <v>7</v>
      </c>
      <c r="X8851" t="str" cm="1">
        <f t="array" ref="X8851">_xlfn.IFS(W8851&lt;=3, "Q1", W8851&lt;=6, "Q2", W8851&lt;=9, "Q3", W8851&lt;=12, "Q4")</f>
        <v>Q3</v>
      </c>
      <c r="Y8851" s="4">
        <f t="shared" si="554"/>
        <v>28.749999999999996</v>
      </c>
      <c r="Z8851" t="str">
        <f t="shared" si="555"/>
        <v>July</v>
      </c>
    </row>
    <row r="8852" spans="1:26" x14ac:dyDescent="0.3">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c r="V8852">
        <f t="shared" si="552"/>
        <v>2</v>
      </c>
      <c r="W8852">
        <f t="shared" si="553"/>
        <v>7</v>
      </c>
      <c r="X8852" t="str" cm="1">
        <f t="array" ref="X8852">_xlfn.IFS(W8852&lt;=3, "Q1", W8852&lt;=6, "Q2", W8852&lt;=9, "Q3", W8852&lt;=12, "Q4")</f>
        <v>Q3</v>
      </c>
      <c r="Y8852" s="4">
        <f t="shared" si="554"/>
        <v>-80</v>
      </c>
      <c r="Z8852" t="str">
        <f t="shared" si="555"/>
        <v>July</v>
      </c>
    </row>
    <row r="8853" spans="1:26" x14ac:dyDescent="0.3">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c r="V8853">
        <f t="shared" si="552"/>
        <v>2</v>
      </c>
      <c r="W8853">
        <f t="shared" si="553"/>
        <v>7</v>
      </c>
      <c r="X8853" t="str" cm="1">
        <f t="array" ref="X8853">_xlfn.IFS(W8853&lt;=3, "Q1", W8853&lt;=6, "Q2", W8853&lt;=9, "Q3", W8853&lt;=12, "Q4")</f>
        <v>Q3</v>
      </c>
      <c r="Y8853" s="4">
        <f t="shared" si="554"/>
        <v>35</v>
      </c>
      <c r="Z8853" t="str">
        <f t="shared" si="555"/>
        <v>July</v>
      </c>
    </row>
    <row r="8854" spans="1:26" x14ac:dyDescent="0.3">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c r="V8854">
        <f t="shared" si="552"/>
        <v>5</v>
      </c>
      <c r="W8854">
        <f t="shared" si="553"/>
        <v>10</v>
      </c>
      <c r="X8854" t="str" cm="1">
        <f t="array" ref="X8854">_xlfn.IFS(W8854&lt;=3, "Q1", W8854&lt;=6, "Q2", W8854&lt;=9, "Q3", W8854&lt;=12, "Q4")</f>
        <v>Q4</v>
      </c>
      <c r="Y8854" s="4">
        <f t="shared" si="554"/>
        <v>45</v>
      </c>
      <c r="Z8854" t="str">
        <f t="shared" si="555"/>
        <v>October</v>
      </c>
    </row>
    <row r="8855" spans="1:26" x14ac:dyDescent="0.3">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c r="V8855">
        <f t="shared" si="552"/>
        <v>3</v>
      </c>
      <c r="W8855">
        <f t="shared" si="553"/>
        <v>9</v>
      </c>
      <c r="X8855" t="str" cm="1">
        <f t="array" ref="X8855">_xlfn.IFS(W8855&lt;=3, "Q1", W8855&lt;=6, "Q2", W8855&lt;=9, "Q3", W8855&lt;=12, "Q4")</f>
        <v>Q3</v>
      </c>
      <c r="Y8855" s="4">
        <f t="shared" si="554"/>
        <v>11.249999999999998</v>
      </c>
      <c r="Z8855" t="str">
        <f t="shared" si="555"/>
        <v>September</v>
      </c>
    </row>
    <row r="8856" spans="1:26" x14ac:dyDescent="0.3">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c r="V8856">
        <f t="shared" si="552"/>
        <v>3</v>
      </c>
      <c r="W8856">
        <f t="shared" si="553"/>
        <v>9</v>
      </c>
      <c r="X8856" t="str" cm="1">
        <f t="array" ref="X8856">_xlfn.IFS(W8856&lt;=3, "Q1", W8856&lt;=6, "Q2", W8856&lt;=9, "Q3", W8856&lt;=12, "Q4")</f>
        <v>Q3</v>
      </c>
      <c r="Y8856" s="4">
        <f t="shared" si="554"/>
        <v>-1.25</v>
      </c>
      <c r="Z8856" t="str">
        <f t="shared" si="555"/>
        <v>September</v>
      </c>
    </row>
    <row r="8857" spans="1:26" x14ac:dyDescent="0.3">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c r="V8857">
        <f t="shared" si="552"/>
        <v>6</v>
      </c>
      <c r="W8857">
        <f t="shared" si="553"/>
        <v>12</v>
      </c>
      <c r="X8857" t="str" cm="1">
        <f t="array" ref="X8857">_xlfn.IFS(W8857&lt;=3, "Q1", W8857&lt;=6, "Q2", W8857&lt;=9, "Q3", W8857&lt;=12, "Q4")</f>
        <v>Q4</v>
      </c>
      <c r="Y8857" s="4">
        <f t="shared" si="554"/>
        <v>37.5</v>
      </c>
      <c r="Z8857" t="str">
        <f t="shared" si="555"/>
        <v>December</v>
      </c>
    </row>
    <row r="8858" spans="1:26" x14ac:dyDescent="0.3">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c r="V8858">
        <f t="shared" si="552"/>
        <v>7</v>
      </c>
      <c r="W8858">
        <f t="shared" si="553"/>
        <v>10</v>
      </c>
      <c r="X8858" t="str" cm="1">
        <f t="array" ref="X8858">_xlfn.IFS(W8858&lt;=3, "Q1", W8858&lt;=6, "Q2", W8858&lt;=9, "Q3", W8858&lt;=12, "Q4")</f>
        <v>Q4</v>
      </c>
      <c r="Y8858" s="4">
        <f t="shared" si="554"/>
        <v>18.999999999999996</v>
      </c>
      <c r="Z8858" t="str">
        <f t="shared" si="555"/>
        <v>October</v>
      </c>
    </row>
    <row r="8859" spans="1:26" x14ac:dyDescent="0.3">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c r="V8859">
        <f t="shared" si="552"/>
        <v>7</v>
      </c>
      <c r="W8859">
        <f t="shared" si="553"/>
        <v>10</v>
      </c>
      <c r="X8859" t="str" cm="1">
        <f t="array" ref="X8859">_xlfn.IFS(W8859&lt;=3, "Q1", W8859&lt;=6, "Q2", W8859&lt;=9, "Q3", W8859&lt;=12, "Q4")</f>
        <v>Q4</v>
      </c>
      <c r="Y8859" s="4">
        <f t="shared" si="554"/>
        <v>-25</v>
      </c>
      <c r="Z8859" t="str">
        <f t="shared" si="555"/>
        <v>October</v>
      </c>
    </row>
    <row r="8860" spans="1:26" x14ac:dyDescent="0.3">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c r="V8860">
        <f t="shared" si="552"/>
        <v>7</v>
      </c>
      <c r="W8860">
        <f t="shared" si="553"/>
        <v>10</v>
      </c>
      <c r="X8860" t="str" cm="1">
        <f t="array" ref="X8860">_xlfn.IFS(W8860&lt;=3, "Q1", W8860&lt;=6, "Q2", W8860&lt;=9, "Q3", W8860&lt;=12, "Q4")</f>
        <v>Q4</v>
      </c>
      <c r="Y8860" s="4">
        <f t="shared" si="554"/>
        <v>37.5</v>
      </c>
      <c r="Z8860" t="str">
        <f t="shared" si="555"/>
        <v>October</v>
      </c>
    </row>
    <row r="8861" spans="1:26" x14ac:dyDescent="0.3">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c r="V8861">
        <f t="shared" si="552"/>
        <v>6</v>
      </c>
      <c r="W8861">
        <f t="shared" si="553"/>
        <v>8</v>
      </c>
      <c r="X8861" t="str" cm="1">
        <f t="array" ref="X8861">_xlfn.IFS(W8861&lt;=3, "Q1", W8861&lt;=6, "Q2", W8861&lt;=9, "Q3", W8861&lt;=12, "Q4")</f>
        <v>Q3</v>
      </c>
      <c r="Y8861" s="4">
        <f t="shared" si="554"/>
        <v>10</v>
      </c>
      <c r="Z8861" t="str">
        <f t="shared" si="555"/>
        <v>August</v>
      </c>
    </row>
    <row r="8862" spans="1:26" x14ac:dyDescent="0.3">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c r="V8862">
        <f t="shared" si="552"/>
        <v>7</v>
      </c>
      <c r="W8862">
        <f t="shared" si="553"/>
        <v>9</v>
      </c>
      <c r="X8862" t="str" cm="1">
        <f t="array" ref="X8862">_xlfn.IFS(W8862&lt;=3, "Q1", W8862&lt;=6, "Q2", W8862&lt;=9, "Q3", W8862&lt;=12, "Q4")</f>
        <v>Q3</v>
      </c>
      <c r="Y8862" s="4">
        <f t="shared" si="554"/>
        <v>48</v>
      </c>
      <c r="Z8862" t="str">
        <f t="shared" si="555"/>
        <v>September</v>
      </c>
    </row>
    <row r="8863" spans="1:26" x14ac:dyDescent="0.3">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c r="V8863">
        <f t="shared" si="552"/>
        <v>7</v>
      </c>
      <c r="W8863">
        <f t="shared" si="553"/>
        <v>9</v>
      </c>
      <c r="X8863" t="str" cm="1">
        <f t="array" ref="X8863">_xlfn.IFS(W8863&lt;=3, "Q1", W8863&lt;=6, "Q2", W8863&lt;=9, "Q3", W8863&lt;=12, "Q4")</f>
        <v>Q3</v>
      </c>
      <c r="Y8863" s="4">
        <f t="shared" si="554"/>
        <v>44</v>
      </c>
      <c r="Z8863" t="str">
        <f t="shared" si="555"/>
        <v>September</v>
      </c>
    </row>
    <row r="8864" spans="1:26" x14ac:dyDescent="0.3">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c r="V8864">
        <f t="shared" si="552"/>
        <v>7</v>
      </c>
      <c r="W8864">
        <f t="shared" si="553"/>
        <v>9</v>
      </c>
      <c r="X8864" t="str" cm="1">
        <f t="array" ref="X8864">_xlfn.IFS(W8864&lt;=3, "Q1", W8864&lt;=6, "Q2", W8864&lt;=9, "Q3", W8864&lt;=12, "Q4")</f>
        <v>Q3</v>
      </c>
      <c r="Y8864" s="4">
        <f t="shared" si="554"/>
        <v>46</v>
      </c>
      <c r="Z8864" t="str">
        <f t="shared" si="555"/>
        <v>September</v>
      </c>
    </row>
    <row r="8865" spans="1:26" x14ac:dyDescent="0.3">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c r="V8865">
        <f t="shared" si="552"/>
        <v>7</v>
      </c>
      <c r="W8865">
        <f t="shared" si="553"/>
        <v>9</v>
      </c>
      <c r="X8865" t="str" cm="1">
        <f t="array" ref="X8865">_xlfn.IFS(W8865&lt;=3, "Q1", W8865&lt;=6, "Q2", W8865&lt;=9, "Q3", W8865&lt;=12, "Q4")</f>
        <v>Q3</v>
      </c>
      <c r="Y8865" s="4">
        <f t="shared" si="554"/>
        <v>26.999999999999996</v>
      </c>
      <c r="Z8865" t="str">
        <f t="shared" si="555"/>
        <v>September</v>
      </c>
    </row>
    <row r="8866" spans="1:26" x14ac:dyDescent="0.3">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c r="V8866">
        <f t="shared" si="552"/>
        <v>7</v>
      </c>
      <c r="W8866">
        <f t="shared" si="553"/>
        <v>9</v>
      </c>
      <c r="X8866" t="str" cm="1">
        <f t="array" ref="X8866">_xlfn.IFS(W8866&lt;=3, "Q1", W8866&lt;=6, "Q2", W8866&lt;=9, "Q3", W8866&lt;=12, "Q4")</f>
        <v>Q3</v>
      </c>
      <c r="Y8866" s="4">
        <f t="shared" si="554"/>
        <v>48.000000000000007</v>
      </c>
      <c r="Z8866" t="str">
        <f t="shared" si="555"/>
        <v>September</v>
      </c>
    </row>
    <row r="8867" spans="1:26" x14ac:dyDescent="0.3">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c r="V8867">
        <f t="shared" si="552"/>
        <v>6</v>
      </c>
      <c r="W8867">
        <f t="shared" si="553"/>
        <v>12</v>
      </c>
      <c r="X8867" t="str" cm="1">
        <f t="array" ref="X8867">_xlfn.IFS(W8867&lt;=3, "Q1", W8867&lt;=6, "Q2", W8867&lt;=9, "Q3", W8867&lt;=12, "Q4")</f>
        <v>Q4</v>
      </c>
      <c r="Y8867" s="4">
        <f t="shared" si="554"/>
        <v>30</v>
      </c>
      <c r="Z8867" t="str">
        <f t="shared" si="555"/>
        <v>December</v>
      </c>
    </row>
    <row r="8868" spans="1:26" x14ac:dyDescent="0.3">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c r="V8868">
        <f t="shared" si="552"/>
        <v>3</v>
      </c>
      <c r="W8868">
        <f t="shared" si="553"/>
        <v>9</v>
      </c>
      <c r="X8868" t="str" cm="1">
        <f t="array" ref="X8868">_xlfn.IFS(W8868&lt;=3, "Q1", W8868&lt;=6, "Q2", W8868&lt;=9, "Q3", W8868&lt;=12, "Q4")</f>
        <v>Q3</v>
      </c>
      <c r="Y8868" s="4">
        <f t="shared" si="554"/>
        <v>-14.285714285714285</v>
      </c>
      <c r="Z8868" t="str">
        <f t="shared" si="555"/>
        <v>September</v>
      </c>
    </row>
    <row r="8869" spans="1:26" x14ac:dyDescent="0.3">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c r="V8869">
        <f t="shared" si="552"/>
        <v>3</v>
      </c>
      <c r="W8869">
        <f t="shared" si="553"/>
        <v>9</v>
      </c>
      <c r="X8869" t="str" cm="1">
        <f t="array" ref="X8869">_xlfn.IFS(W8869&lt;=3, "Q1", W8869&lt;=6, "Q2", W8869&lt;=9, "Q3", W8869&lt;=12, "Q4")</f>
        <v>Q3</v>
      </c>
      <c r="Y8869" s="4">
        <f t="shared" si="554"/>
        <v>31.250000000000007</v>
      </c>
      <c r="Z8869" t="str">
        <f t="shared" si="555"/>
        <v>September</v>
      </c>
    </row>
    <row r="8870" spans="1:26" x14ac:dyDescent="0.3">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c r="V8870">
        <f t="shared" si="552"/>
        <v>4</v>
      </c>
      <c r="W8870">
        <f t="shared" si="553"/>
        <v>11</v>
      </c>
      <c r="X8870" t="str" cm="1">
        <f t="array" ref="X8870">_xlfn.IFS(W8870&lt;=3, "Q1", W8870&lt;=6, "Q2", W8870&lt;=9, "Q3", W8870&lt;=12, "Q4")</f>
        <v>Q4</v>
      </c>
      <c r="Y8870" s="4">
        <f t="shared" si="554"/>
        <v>11.25</v>
      </c>
      <c r="Z8870" t="str">
        <f t="shared" si="555"/>
        <v>November</v>
      </c>
    </row>
    <row r="8871" spans="1:26" x14ac:dyDescent="0.3">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c r="V8871">
        <f t="shared" si="552"/>
        <v>5</v>
      </c>
      <c r="W8871">
        <f t="shared" si="553"/>
        <v>12</v>
      </c>
      <c r="X8871" t="str" cm="1">
        <f t="array" ref="X8871">_xlfn.IFS(W8871&lt;=3, "Q1", W8871&lt;=6, "Q2", W8871&lt;=9, "Q3", W8871&lt;=12, "Q4")</f>
        <v>Q4</v>
      </c>
      <c r="Y8871" s="4">
        <f t="shared" si="554"/>
        <v>33.75</v>
      </c>
      <c r="Z8871" t="str">
        <f t="shared" si="555"/>
        <v>December</v>
      </c>
    </row>
    <row r="8872" spans="1:26" x14ac:dyDescent="0.3">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c r="V8872">
        <f t="shared" si="552"/>
        <v>5</v>
      </c>
      <c r="W8872">
        <f t="shared" si="553"/>
        <v>12</v>
      </c>
      <c r="X8872" t="str" cm="1">
        <f t="array" ref="X8872">_xlfn.IFS(W8872&lt;=3, "Q1", W8872&lt;=6, "Q2", W8872&lt;=9, "Q3", W8872&lt;=12, "Q4")</f>
        <v>Q4</v>
      </c>
      <c r="Y8872" s="4">
        <f t="shared" si="554"/>
        <v>43.999999999999993</v>
      </c>
      <c r="Z8872" t="str">
        <f t="shared" si="555"/>
        <v>December</v>
      </c>
    </row>
    <row r="8873" spans="1:26" x14ac:dyDescent="0.3">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c r="V8873">
        <f t="shared" si="552"/>
        <v>5</v>
      </c>
      <c r="W8873">
        <f t="shared" si="553"/>
        <v>12</v>
      </c>
      <c r="X8873" t="str" cm="1">
        <f t="array" ref="X8873">_xlfn.IFS(W8873&lt;=3, "Q1", W8873&lt;=6, "Q2", W8873&lt;=9, "Q3", W8873&lt;=12, "Q4")</f>
        <v>Q4</v>
      </c>
      <c r="Y8873" s="4">
        <f t="shared" si="554"/>
        <v>1</v>
      </c>
      <c r="Z8873" t="str">
        <f t="shared" si="555"/>
        <v>December</v>
      </c>
    </row>
    <row r="8874" spans="1:26" x14ac:dyDescent="0.3">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c r="V8874">
        <f t="shared" si="552"/>
        <v>0</v>
      </c>
      <c r="W8874">
        <f t="shared" si="553"/>
        <v>10</v>
      </c>
      <c r="X8874" t="str" cm="1">
        <f t="array" ref="X8874">_xlfn.IFS(W8874&lt;=3, "Q1", W8874&lt;=6, "Q2", W8874&lt;=9, "Q3", W8874&lt;=12, "Q4")</f>
        <v>Q4</v>
      </c>
      <c r="Y8874" s="4">
        <f t="shared" si="554"/>
        <v>-70</v>
      </c>
      <c r="Z8874" t="str">
        <f t="shared" si="555"/>
        <v>October</v>
      </c>
    </row>
    <row r="8875" spans="1:26" x14ac:dyDescent="0.3">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c r="V8875">
        <f t="shared" si="552"/>
        <v>0</v>
      </c>
      <c r="W8875">
        <f t="shared" si="553"/>
        <v>10</v>
      </c>
      <c r="X8875" t="str" cm="1">
        <f t="array" ref="X8875">_xlfn.IFS(W8875&lt;=3, "Q1", W8875&lt;=6, "Q2", W8875&lt;=9, "Q3", W8875&lt;=12, "Q4")</f>
        <v>Q4</v>
      </c>
      <c r="Y8875" s="4">
        <f t="shared" si="554"/>
        <v>-73.333333333333329</v>
      </c>
      <c r="Z8875" t="str">
        <f t="shared" si="555"/>
        <v>October</v>
      </c>
    </row>
    <row r="8876" spans="1:26" x14ac:dyDescent="0.3">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c r="V8876">
        <f t="shared" si="552"/>
        <v>2</v>
      </c>
      <c r="W8876">
        <f t="shared" si="553"/>
        <v>11</v>
      </c>
      <c r="X8876" t="str" cm="1">
        <f t="array" ref="X8876">_xlfn.IFS(W8876&lt;=3, "Q1", W8876&lt;=6, "Q2", W8876&lt;=9, "Q3", W8876&lt;=12, "Q4")</f>
        <v>Q4</v>
      </c>
      <c r="Y8876" s="4">
        <f t="shared" si="554"/>
        <v>-150</v>
      </c>
      <c r="Z8876" t="str">
        <f t="shared" si="555"/>
        <v>November</v>
      </c>
    </row>
    <row r="8877" spans="1:26" x14ac:dyDescent="0.3">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c r="V8877">
        <f t="shared" si="552"/>
        <v>6</v>
      </c>
      <c r="W8877">
        <f t="shared" si="553"/>
        <v>8</v>
      </c>
      <c r="X8877" t="str" cm="1">
        <f t="array" ref="X8877">_xlfn.IFS(W8877&lt;=3, "Q1", W8877&lt;=6, "Q2", W8877&lt;=9, "Q3", W8877&lt;=12, "Q4")</f>
        <v>Q3</v>
      </c>
      <c r="Y8877" s="4">
        <f t="shared" si="554"/>
        <v>-18.75</v>
      </c>
      <c r="Z8877" t="str">
        <f t="shared" si="555"/>
        <v>August</v>
      </c>
    </row>
    <row r="8878" spans="1:26" x14ac:dyDescent="0.3">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c r="V8878">
        <f t="shared" si="552"/>
        <v>6</v>
      </c>
      <c r="W8878">
        <f t="shared" si="553"/>
        <v>8</v>
      </c>
      <c r="X8878" t="str" cm="1">
        <f t="array" ref="X8878">_xlfn.IFS(W8878&lt;=3, "Q1", W8878&lt;=6, "Q2", W8878&lt;=9, "Q3", W8878&lt;=12, "Q4")</f>
        <v>Q3</v>
      </c>
      <c r="Y8878" s="4">
        <f t="shared" si="554"/>
        <v>-260</v>
      </c>
      <c r="Z8878" t="str">
        <f t="shared" si="555"/>
        <v>August</v>
      </c>
    </row>
    <row r="8879" spans="1:26" x14ac:dyDescent="0.3">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c r="V8879">
        <f t="shared" si="552"/>
        <v>6</v>
      </c>
      <c r="W8879">
        <f t="shared" si="553"/>
        <v>9</v>
      </c>
      <c r="X8879" t="str" cm="1">
        <f t="array" ref="X8879">_xlfn.IFS(W8879&lt;=3, "Q1", W8879&lt;=6, "Q2", W8879&lt;=9, "Q3", W8879&lt;=12, "Q4")</f>
        <v>Q3</v>
      </c>
      <c r="Y8879" s="4">
        <f t="shared" si="554"/>
        <v>47</v>
      </c>
      <c r="Z8879" t="str">
        <f t="shared" si="555"/>
        <v>September</v>
      </c>
    </row>
    <row r="8880" spans="1:26" x14ac:dyDescent="0.3">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c r="V8880">
        <f t="shared" si="552"/>
        <v>6</v>
      </c>
      <c r="W8880">
        <f t="shared" si="553"/>
        <v>9</v>
      </c>
      <c r="X8880" t="str" cm="1">
        <f t="array" ref="X8880">_xlfn.IFS(W8880&lt;=3, "Q1", W8880&lt;=6, "Q2", W8880&lt;=9, "Q3", W8880&lt;=12, "Q4")</f>
        <v>Q3</v>
      </c>
      <c r="Y8880" s="4">
        <f t="shared" si="554"/>
        <v>28.000000000000004</v>
      </c>
      <c r="Z8880" t="str">
        <f t="shared" si="555"/>
        <v>September</v>
      </c>
    </row>
    <row r="8881" spans="1:26" x14ac:dyDescent="0.3">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c r="V8881">
        <f t="shared" si="552"/>
        <v>2</v>
      </c>
      <c r="W8881">
        <f t="shared" si="553"/>
        <v>3</v>
      </c>
      <c r="X8881" t="str" cm="1">
        <f t="array" ref="X8881">_xlfn.IFS(W8881&lt;=3, "Q1", W8881&lt;=6, "Q2", W8881&lt;=9, "Q3", W8881&lt;=12, "Q4")</f>
        <v>Q1</v>
      </c>
      <c r="Y8881" s="4">
        <f t="shared" si="554"/>
        <v>48</v>
      </c>
      <c r="Z8881" t="str">
        <f t="shared" si="555"/>
        <v>March</v>
      </c>
    </row>
    <row r="8882" spans="1:26" x14ac:dyDescent="0.3">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c r="V8882">
        <f t="shared" si="552"/>
        <v>2</v>
      </c>
      <c r="W8882">
        <f t="shared" si="553"/>
        <v>3</v>
      </c>
      <c r="X8882" t="str" cm="1">
        <f t="array" ref="X8882">_xlfn.IFS(W8882&lt;=3, "Q1", W8882&lt;=6, "Q2", W8882&lt;=9, "Q3", W8882&lt;=12, "Q4")</f>
        <v>Q1</v>
      </c>
      <c r="Y8882" s="4">
        <f t="shared" si="554"/>
        <v>36</v>
      </c>
      <c r="Z8882" t="str">
        <f t="shared" si="555"/>
        <v>March</v>
      </c>
    </row>
    <row r="8883" spans="1:26" x14ac:dyDescent="0.3">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c r="V8883">
        <f t="shared" si="552"/>
        <v>3</v>
      </c>
      <c r="W8883">
        <f t="shared" si="553"/>
        <v>6</v>
      </c>
      <c r="X8883" t="str" cm="1">
        <f t="array" ref="X8883">_xlfn.IFS(W8883&lt;=3, "Q1", W8883&lt;=6, "Q2", W8883&lt;=9, "Q3", W8883&lt;=12, "Q4")</f>
        <v>Q2</v>
      </c>
      <c r="Y8883" s="4">
        <f t="shared" si="554"/>
        <v>-1.25</v>
      </c>
      <c r="Z8883" t="str">
        <f t="shared" si="555"/>
        <v>June</v>
      </c>
    </row>
    <row r="8884" spans="1:26" x14ac:dyDescent="0.3">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c r="V8884">
        <f t="shared" si="552"/>
        <v>5</v>
      </c>
      <c r="W8884">
        <f t="shared" si="553"/>
        <v>10</v>
      </c>
      <c r="X8884" t="str" cm="1">
        <f t="array" ref="X8884">_xlfn.IFS(W8884&lt;=3, "Q1", W8884&lt;=6, "Q2", W8884&lt;=9, "Q3", W8884&lt;=12, "Q4")</f>
        <v>Q4</v>
      </c>
      <c r="Y8884" s="4">
        <f t="shared" si="554"/>
        <v>8.75</v>
      </c>
      <c r="Z8884" t="str">
        <f t="shared" si="555"/>
        <v>October</v>
      </c>
    </row>
    <row r="8885" spans="1:26" x14ac:dyDescent="0.3">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c r="V8885">
        <f t="shared" si="552"/>
        <v>5</v>
      </c>
      <c r="W8885">
        <f t="shared" si="553"/>
        <v>10</v>
      </c>
      <c r="X8885" t="str" cm="1">
        <f t="array" ref="X8885">_xlfn.IFS(W8885&lt;=3, "Q1", W8885&lt;=6, "Q2", W8885&lt;=9, "Q3", W8885&lt;=12, "Q4")</f>
        <v>Q4</v>
      </c>
      <c r="Y8885" s="4">
        <f t="shared" si="554"/>
        <v>31.25</v>
      </c>
      <c r="Z8885" t="str">
        <f t="shared" si="555"/>
        <v>October</v>
      </c>
    </row>
    <row r="8886" spans="1:26" x14ac:dyDescent="0.3">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c r="V8886">
        <f t="shared" si="552"/>
        <v>5</v>
      </c>
      <c r="W8886">
        <f t="shared" si="553"/>
        <v>8</v>
      </c>
      <c r="X8886" t="str" cm="1">
        <f t="array" ref="X8886">_xlfn.IFS(W8886&lt;=3, "Q1", W8886&lt;=6, "Q2", W8886&lt;=9, "Q3", W8886&lt;=12, "Q4")</f>
        <v>Q3</v>
      </c>
      <c r="Y8886" s="4">
        <f t="shared" si="554"/>
        <v>-70</v>
      </c>
      <c r="Z8886" t="str">
        <f t="shared" si="555"/>
        <v>August</v>
      </c>
    </row>
    <row r="8887" spans="1:26" x14ac:dyDescent="0.3">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c r="V8887">
        <f t="shared" si="552"/>
        <v>5</v>
      </c>
      <c r="W8887">
        <f t="shared" si="553"/>
        <v>8</v>
      </c>
      <c r="X8887" t="str" cm="1">
        <f t="array" ref="X8887">_xlfn.IFS(W8887&lt;=3, "Q1", W8887&lt;=6, "Q2", W8887&lt;=9, "Q3", W8887&lt;=12, "Q4")</f>
        <v>Q3</v>
      </c>
      <c r="Y8887" s="4">
        <f t="shared" si="554"/>
        <v>-80</v>
      </c>
      <c r="Z8887" t="str">
        <f t="shared" si="555"/>
        <v>August</v>
      </c>
    </row>
    <row r="8888" spans="1:26" x14ac:dyDescent="0.3">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c r="V8888">
        <f t="shared" si="552"/>
        <v>5</v>
      </c>
      <c r="W8888">
        <f t="shared" si="553"/>
        <v>8</v>
      </c>
      <c r="X8888" t="str" cm="1">
        <f t="array" ref="X8888">_xlfn.IFS(W8888&lt;=3, "Q1", W8888&lt;=6, "Q2", W8888&lt;=9, "Q3", W8888&lt;=12, "Q4")</f>
        <v>Q3</v>
      </c>
      <c r="Y8888" s="4">
        <f t="shared" si="554"/>
        <v>-80</v>
      </c>
      <c r="Z8888" t="str">
        <f t="shared" si="555"/>
        <v>August</v>
      </c>
    </row>
    <row r="8889" spans="1:26" x14ac:dyDescent="0.3">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c r="V8889">
        <f t="shared" si="552"/>
        <v>3</v>
      </c>
      <c r="W8889">
        <f t="shared" si="553"/>
        <v>7</v>
      </c>
      <c r="X8889" t="str" cm="1">
        <f t="array" ref="X8889">_xlfn.IFS(W8889&lt;=3, "Q1", W8889&lt;=6, "Q2", W8889&lt;=9, "Q3", W8889&lt;=12, "Q4")</f>
        <v>Q3</v>
      </c>
      <c r="Y8889" s="4">
        <f t="shared" si="554"/>
        <v>0</v>
      </c>
      <c r="Z8889" t="str">
        <f t="shared" si="555"/>
        <v>July</v>
      </c>
    </row>
    <row r="8890" spans="1:26" x14ac:dyDescent="0.3">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c r="V8890">
        <f t="shared" si="552"/>
        <v>6</v>
      </c>
      <c r="W8890">
        <f t="shared" si="553"/>
        <v>12</v>
      </c>
      <c r="X8890" t="str" cm="1">
        <f t="array" ref="X8890">_xlfn.IFS(W8890&lt;=3, "Q1", W8890&lt;=6, "Q2", W8890&lt;=9, "Q3", W8890&lt;=12, "Q4")</f>
        <v>Q4</v>
      </c>
      <c r="Y8890" s="4">
        <f t="shared" si="554"/>
        <v>17</v>
      </c>
      <c r="Z8890" t="str">
        <f t="shared" si="555"/>
        <v>December</v>
      </c>
    </row>
    <row r="8891" spans="1:26" x14ac:dyDescent="0.3">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c r="V8891">
        <f t="shared" si="552"/>
        <v>4</v>
      </c>
      <c r="W8891">
        <f t="shared" si="553"/>
        <v>10</v>
      </c>
      <c r="X8891" t="str" cm="1">
        <f t="array" ref="X8891">_xlfn.IFS(W8891&lt;=3, "Q1", W8891&lt;=6, "Q2", W8891&lt;=9, "Q3", W8891&lt;=12, "Q4")</f>
        <v>Q4</v>
      </c>
      <c r="Y8891" s="4">
        <f t="shared" si="554"/>
        <v>48.999999999999993</v>
      </c>
      <c r="Z8891" t="str">
        <f t="shared" si="555"/>
        <v>October</v>
      </c>
    </row>
    <row r="8892" spans="1:26" x14ac:dyDescent="0.3">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c r="V8892">
        <f t="shared" si="552"/>
        <v>4</v>
      </c>
      <c r="W8892">
        <f t="shared" si="553"/>
        <v>10</v>
      </c>
      <c r="X8892" t="str" cm="1">
        <f t="array" ref="X8892">_xlfn.IFS(W8892&lt;=3, "Q1", W8892&lt;=6, "Q2", W8892&lt;=9, "Q3", W8892&lt;=12, "Q4")</f>
        <v>Q4</v>
      </c>
      <c r="Y8892" s="4">
        <f t="shared" si="554"/>
        <v>39</v>
      </c>
      <c r="Z8892" t="str">
        <f t="shared" si="555"/>
        <v>October</v>
      </c>
    </row>
    <row r="8893" spans="1:26" x14ac:dyDescent="0.3">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c r="V8893">
        <f t="shared" si="552"/>
        <v>2</v>
      </c>
      <c r="W8893">
        <f t="shared" si="553"/>
        <v>9</v>
      </c>
      <c r="X8893" t="str" cm="1">
        <f t="array" ref="X8893">_xlfn.IFS(W8893&lt;=3, "Q1", W8893&lt;=6, "Q2", W8893&lt;=9, "Q3", W8893&lt;=12, "Q4")</f>
        <v>Q3</v>
      </c>
      <c r="Y8893" s="4">
        <f t="shared" si="554"/>
        <v>25</v>
      </c>
      <c r="Z8893" t="str">
        <f t="shared" si="555"/>
        <v>September</v>
      </c>
    </row>
    <row r="8894" spans="1:26" x14ac:dyDescent="0.3">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c r="V8894">
        <f t="shared" si="552"/>
        <v>5</v>
      </c>
      <c r="W8894">
        <f t="shared" si="553"/>
        <v>12</v>
      </c>
      <c r="X8894" t="str" cm="1">
        <f t="array" ref="X8894">_xlfn.IFS(W8894&lt;=3, "Q1", W8894&lt;=6, "Q2", W8894&lt;=9, "Q3", W8894&lt;=12, "Q4")</f>
        <v>Q4</v>
      </c>
      <c r="Y8894" s="4">
        <f t="shared" si="554"/>
        <v>10</v>
      </c>
      <c r="Z8894" t="str">
        <f t="shared" si="555"/>
        <v>December</v>
      </c>
    </row>
    <row r="8895" spans="1:26" x14ac:dyDescent="0.3">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c r="V8895">
        <f t="shared" si="552"/>
        <v>7</v>
      </c>
      <c r="W8895">
        <f t="shared" si="553"/>
        <v>8</v>
      </c>
      <c r="X8895" t="str" cm="1">
        <f t="array" ref="X8895">_xlfn.IFS(W8895&lt;=3, "Q1", W8895&lt;=6, "Q2", W8895&lt;=9, "Q3", W8895&lt;=12, "Q4")</f>
        <v>Q3</v>
      </c>
      <c r="Y8895" s="4">
        <f t="shared" si="554"/>
        <v>8.5714285714285694</v>
      </c>
      <c r="Z8895" t="str">
        <f t="shared" si="555"/>
        <v>August</v>
      </c>
    </row>
    <row r="8896" spans="1:26" x14ac:dyDescent="0.3">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c r="V8896">
        <f t="shared" si="552"/>
        <v>7</v>
      </c>
      <c r="W8896">
        <f t="shared" si="553"/>
        <v>8</v>
      </c>
      <c r="X8896" t="str" cm="1">
        <f t="array" ref="X8896">_xlfn.IFS(W8896&lt;=3, "Q1", W8896&lt;=6, "Q2", W8896&lt;=9, "Q3", W8896&lt;=12, "Q4")</f>
        <v>Q3</v>
      </c>
      <c r="Y8896" s="4">
        <f t="shared" si="554"/>
        <v>14.000000000000002</v>
      </c>
      <c r="Z8896" t="str">
        <f t="shared" si="555"/>
        <v>August</v>
      </c>
    </row>
    <row r="8897" spans="1:26" x14ac:dyDescent="0.3">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c r="V8897">
        <f t="shared" si="552"/>
        <v>7</v>
      </c>
      <c r="W8897">
        <f t="shared" si="553"/>
        <v>8</v>
      </c>
      <c r="X8897" t="str" cm="1">
        <f t="array" ref="X8897">_xlfn.IFS(W8897&lt;=3, "Q1", W8897&lt;=6, "Q2", W8897&lt;=9, "Q3", W8897&lt;=12, "Q4")</f>
        <v>Q3</v>
      </c>
      <c r="Y8897" s="4">
        <f t="shared" si="554"/>
        <v>17</v>
      </c>
      <c r="Z8897" t="str">
        <f t="shared" si="555"/>
        <v>August</v>
      </c>
    </row>
    <row r="8898" spans="1:26" x14ac:dyDescent="0.3">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c r="V8898">
        <f t="shared" si="552"/>
        <v>7</v>
      </c>
      <c r="W8898">
        <f t="shared" si="553"/>
        <v>8</v>
      </c>
      <c r="X8898" t="str" cm="1">
        <f t="array" ref="X8898">_xlfn.IFS(W8898&lt;=3, "Q1", W8898&lt;=6, "Q2", W8898&lt;=9, "Q3", W8898&lt;=12, "Q4")</f>
        <v>Q3</v>
      </c>
      <c r="Y8898" s="4">
        <f t="shared" si="554"/>
        <v>6.25</v>
      </c>
      <c r="Z8898" t="str">
        <f t="shared" si="555"/>
        <v>August</v>
      </c>
    </row>
    <row r="8899" spans="1:26" x14ac:dyDescent="0.3">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c r="V8899">
        <f t="shared" ref="V8899:V8962" si="556">D8899-C8899</f>
        <v>7</v>
      </c>
      <c r="W8899">
        <f t="shared" ref="W8899:W8962" si="557">MONTH(C8899)</f>
        <v>8</v>
      </c>
      <c r="X8899" t="str" cm="1">
        <f t="array" ref="X8899">_xlfn.IFS(W8899&lt;=3, "Q1", W8899&lt;=6, "Q2", W8899&lt;=9, "Q3", W8899&lt;=12, "Q4")</f>
        <v>Q3</v>
      </c>
      <c r="Y8899" s="4">
        <f t="shared" ref="Y8899:Y8962" si="558">(U8899/R8899)*100</f>
        <v>47.999999999999993</v>
      </c>
      <c r="Z8899" t="str">
        <f t="shared" ref="Z8899:Z8962" si="559">TEXT(C8899, "mmmm")</f>
        <v>August</v>
      </c>
    </row>
    <row r="8900" spans="1:26" x14ac:dyDescent="0.3">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c r="V8900">
        <f t="shared" si="556"/>
        <v>2</v>
      </c>
      <c r="W8900">
        <f t="shared" si="557"/>
        <v>8</v>
      </c>
      <c r="X8900" t="str" cm="1">
        <f t="array" ref="X8900">_xlfn.IFS(W8900&lt;=3, "Q1", W8900&lt;=6, "Q2", W8900&lt;=9, "Q3", W8900&lt;=12, "Q4")</f>
        <v>Q3</v>
      </c>
      <c r="Y8900" s="4">
        <f t="shared" si="558"/>
        <v>30</v>
      </c>
      <c r="Z8900" t="str">
        <f t="shared" si="559"/>
        <v>August</v>
      </c>
    </row>
    <row r="8901" spans="1:26" x14ac:dyDescent="0.3">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c r="V8901">
        <f t="shared" si="556"/>
        <v>2</v>
      </c>
      <c r="W8901">
        <f t="shared" si="557"/>
        <v>8</v>
      </c>
      <c r="X8901" t="str" cm="1">
        <f t="array" ref="X8901">_xlfn.IFS(W8901&lt;=3, "Q1", W8901&lt;=6, "Q2", W8901&lt;=9, "Q3", W8901&lt;=12, "Q4")</f>
        <v>Q3</v>
      </c>
      <c r="Y8901" s="4">
        <f t="shared" si="558"/>
        <v>47</v>
      </c>
      <c r="Z8901" t="str">
        <f t="shared" si="559"/>
        <v>August</v>
      </c>
    </row>
    <row r="8902" spans="1:26" x14ac:dyDescent="0.3">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c r="V8902">
        <f t="shared" si="556"/>
        <v>4</v>
      </c>
      <c r="W8902">
        <f t="shared" si="557"/>
        <v>5</v>
      </c>
      <c r="X8902" t="str" cm="1">
        <f t="array" ref="X8902">_xlfn.IFS(W8902&lt;=3, "Q1", W8902&lt;=6, "Q2", W8902&lt;=9, "Q3", W8902&lt;=12, "Q4")</f>
        <v>Q2</v>
      </c>
      <c r="Y8902" s="4">
        <f t="shared" si="558"/>
        <v>-40</v>
      </c>
      <c r="Z8902" t="str">
        <f t="shared" si="559"/>
        <v>May</v>
      </c>
    </row>
    <row r="8903" spans="1:26" x14ac:dyDescent="0.3">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c r="V8903">
        <f t="shared" si="556"/>
        <v>4</v>
      </c>
      <c r="W8903">
        <f t="shared" si="557"/>
        <v>5</v>
      </c>
      <c r="X8903" t="str" cm="1">
        <f t="array" ref="X8903">_xlfn.IFS(W8903&lt;=3, "Q1", W8903&lt;=6, "Q2", W8903&lt;=9, "Q3", W8903&lt;=12, "Q4")</f>
        <v>Q2</v>
      </c>
      <c r="Y8903" s="4">
        <f t="shared" si="558"/>
        <v>36.25</v>
      </c>
      <c r="Z8903" t="str">
        <f t="shared" si="559"/>
        <v>May</v>
      </c>
    </row>
    <row r="8904" spans="1:26" x14ac:dyDescent="0.3">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c r="V8904">
        <f t="shared" si="556"/>
        <v>4</v>
      </c>
      <c r="W8904">
        <f t="shared" si="557"/>
        <v>5</v>
      </c>
      <c r="X8904" t="str" cm="1">
        <f t="array" ref="X8904">_xlfn.IFS(W8904&lt;=3, "Q1", W8904&lt;=6, "Q2", W8904&lt;=9, "Q3", W8904&lt;=12, "Q4")</f>
        <v>Q2</v>
      </c>
      <c r="Y8904" s="4">
        <f t="shared" si="558"/>
        <v>-20</v>
      </c>
      <c r="Z8904" t="str">
        <f t="shared" si="559"/>
        <v>May</v>
      </c>
    </row>
    <row r="8905" spans="1:26" x14ac:dyDescent="0.3">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c r="V8905">
        <f t="shared" si="556"/>
        <v>4</v>
      </c>
      <c r="W8905">
        <f t="shared" si="557"/>
        <v>5</v>
      </c>
      <c r="X8905" t="str" cm="1">
        <f t="array" ref="X8905">_xlfn.IFS(W8905&lt;=3, "Q1", W8905&lt;=6, "Q2", W8905&lt;=9, "Q3", W8905&lt;=12, "Q4")</f>
        <v>Q2</v>
      </c>
      <c r="Y8905" s="4">
        <f t="shared" si="558"/>
        <v>35</v>
      </c>
      <c r="Z8905" t="str">
        <f t="shared" si="559"/>
        <v>May</v>
      </c>
    </row>
    <row r="8906" spans="1:26" x14ac:dyDescent="0.3">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c r="V8906">
        <f t="shared" si="556"/>
        <v>0</v>
      </c>
      <c r="W8906">
        <f t="shared" si="557"/>
        <v>7</v>
      </c>
      <c r="X8906" t="str" cm="1">
        <f t="array" ref="X8906">_xlfn.IFS(W8906&lt;=3, "Q1", W8906&lt;=6, "Q2", W8906&lt;=9, "Q3", W8906&lt;=12, "Q4")</f>
        <v>Q3</v>
      </c>
      <c r="Y8906" s="4">
        <f t="shared" si="558"/>
        <v>46</v>
      </c>
      <c r="Z8906" t="str">
        <f t="shared" si="559"/>
        <v>July</v>
      </c>
    </row>
    <row r="8907" spans="1:26" x14ac:dyDescent="0.3">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c r="V8907">
        <f t="shared" si="556"/>
        <v>0</v>
      </c>
      <c r="W8907">
        <f t="shared" si="557"/>
        <v>7</v>
      </c>
      <c r="X8907" t="str" cm="1">
        <f t="array" ref="X8907">_xlfn.IFS(W8907&lt;=3, "Q1", W8907&lt;=6, "Q2", W8907&lt;=9, "Q3", W8907&lt;=12, "Q4")</f>
        <v>Q3</v>
      </c>
      <c r="Y8907" s="4">
        <f t="shared" si="558"/>
        <v>20</v>
      </c>
      <c r="Z8907" t="str">
        <f t="shared" si="559"/>
        <v>July</v>
      </c>
    </row>
    <row r="8908" spans="1:26" x14ac:dyDescent="0.3">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c r="V8908">
        <f t="shared" si="556"/>
        <v>0</v>
      </c>
      <c r="W8908">
        <f t="shared" si="557"/>
        <v>7</v>
      </c>
      <c r="X8908" t="str" cm="1">
        <f t="array" ref="X8908">_xlfn.IFS(W8908&lt;=3, "Q1", W8908&lt;=6, "Q2", W8908&lt;=9, "Q3", W8908&lt;=12, "Q4")</f>
        <v>Q3</v>
      </c>
      <c r="Y8908" s="4">
        <f t="shared" si="558"/>
        <v>45</v>
      </c>
      <c r="Z8908" t="str">
        <f t="shared" si="559"/>
        <v>July</v>
      </c>
    </row>
    <row r="8909" spans="1:26" x14ac:dyDescent="0.3">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c r="V8909">
        <f t="shared" si="556"/>
        <v>2</v>
      </c>
      <c r="W8909">
        <f t="shared" si="557"/>
        <v>12</v>
      </c>
      <c r="X8909" t="str" cm="1">
        <f t="array" ref="X8909">_xlfn.IFS(W8909&lt;=3, "Q1", W8909&lt;=6, "Q2", W8909&lt;=9, "Q3", W8909&lt;=12, "Q4")</f>
        <v>Q4</v>
      </c>
      <c r="Y8909" s="4">
        <f t="shared" si="558"/>
        <v>10</v>
      </c>
      <c r="Z8909" t="str">
        <f t="shared" si="559"/>
        <v>December</v>
      </c>
    </row>
    <row r="8910" spans="1:26" x14ac:dyDescent="0.3">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c r="V8910">
        <f t="shared" si="556"/>
        <v>6</v>
      </c>
      <c r="W8910">
        <f t="shared" si="557"/>
        <v>1</v>
      </c>
      <c r="X8910" t="str" cm="1">
        <f t="array" ref="X8910">_xlfn.IFS(W8910&lt;=3, "Q1", W8910&lt;=6, "Q2", W8910&lt;=9, "Q3", W8910&lt;=12, "Q4")</f>
        <v>Q1</v>
      </c>
      <c r="Y8910" s="4">
        <f t="shared" si="558"/>
        <v>46</v>
      </c>
      <c r="Z8910" t="str">
        <f t="shared" si="559"/>
        <v>January</v>
      </c>
    </row>
    <row r="8911" spans="1:26" x14ac:dyDescent="0.3">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c r="V8911">
        <f t="shared" si="556"/>
        <v>4</v>
      </c>
      <c r="W8911">
        <f t="shared" si="557"/>
        <v>10</v>
      </c>
      <c r="X8911" t="str" cm="1">
        <f t="array" ref="X8911">_xlfn.IFS(W8911&lt;=3, "Q1", W8911&lt;=6, "Q2", W8911&lt;=9, "Q3", W8911&lt;=12, "Q4")</f>
        <v>Q4</v>
      </c>
      <c r="Y8911" s="4">
        <f t="shared" si="558"/>
        <v>47</v>
      </c>
      <c r="Z8911" t="str">
        <f t="shared" si="559"/>
        <v>October</v>
      </c>
    </row>
    <row r="8912" spans="1:26" x14ac:dyDescent="0.3">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c r="V8912">
        <f t="shared" si="556"/>
        <v>4</v>
      </c>
      <c r="W8912">
        <f t="shared" si="557"/>
        <v>11</v>
      </c>
      <c r="X8912" t="str" cm="1">
        <f t="array" ref="X8912">_xlfn.IFS(W8912&lt;=3, "Q1", W8912&lt;=6, "Q2", W8912&lt;=9, "Q3", W8912&lt;=12, "Q4")</f>
        <v>Q4</v>
      </c>
      <c r="Y8912" s="4">
        <f t="shared" si="558"/>
        <v>16.25</v>
      </c>
      <c r="Z8912" t="str">
        <f t="shared" si="559"/>
        <v>November</v>
      </c>
    </row>
    <row r="8913" spans="1:26" x14ac:dyDescent="0.3">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c r="V8913">
        <f t="shared" si="556"/>
        <v>4</v>
      </c>
      <c r="W8913">
        <f t="shared" si="557"/>
        <v>11</v>
      </c>
      <c r="X8913" t="str" cm="1">
        <f t="array" ref="X8913">_xlfn.IFS(W8913&lt;=3, "Q1", W8913&lt;=6, "Q2", W8913&lt;=9, "Q3", W8913&lt;=12, "Q4")</f>
        <v>Q4</v>
      </c>
      <c r="Y8913" s="4">
        <f t="shared" si="558"/>
        <v>-22.5</v>
      </c>
      <c r="Z8913" t="str">
        <f t="shared" si="559"/>
        <v>November</v>
      </c>
    </row>
    <row r="8914" spans="1:26" x14ac:dyDescent="0.3">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c r="V8914">
        <f t="shared" si="556"/>
        <v>4</v>
      </c>
      <c r="W8914">
        <f t="shared" si="557"/>
        <v>11</v>
      </c>
      <c r="X8914" t="str" cm="1">
        <f t="array" ref="X8914">_xlfn.IFS(W8914&lt;=3, "Q1", W8914&lt;=6, "Q2", W8914&lt;=9, "Q3", W8914&lt;=12, "Q4")</f>
        <v>Q4</v>
      </c>
      <c r="Y8914" s="4">
        <f t="shared" si="558"/>
        <v>-83.333333333333343</v>
      </c>
      <c r="Z8914" t="str">
        <f t="shared" si="559"/>
        <v>November</v>
      </c>
    </row>
    <row r="8915" spans="1:26" x14ac:dyDescent="0.3">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c r="V8915">
        <f t="shared" si="556"/>
        <v>4</v>
      </c>
      <c r="W8915">
        <f t="shared" si="557"/>
        <v>11</v>
      </c>
      <c r="X8915" t="str" cm="1">
        <f t="array" ref="X8915">_xlfn.IFS(W8915&lt;=3, "Q1", W8915&lt;=6, "Q2", W8915&lt;=9, "Q3", W8915&lt;=12, "Q4")</f>
        <v>Q4</v>
      </c>
      <c r="Y8915" s="4">
        <f t="shared" si="558"/>
        <v>35</v>
      </c>
      <c r="Z8915" t="str">
        <f t="shared" si="559"/>
        <v>November</v>
      </c>
    </row>
    <row r="8916" spans="1:26" x14ac:dyDescent="0.3">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c r="V8916">
        <f t="shared" si="556"/>
        <v>4</v>
      </c>
      <c r="W8916">
        <f t="shared" si="557"/>
        <v>5</v>
      </c>
      <c r="X8916" t="str" cm="1">
        <f t="array" ref="X8916">_xlfn.IFS(W8916&lt;=3, "Q1", W8916&lt;=6, "Q2", W8916&lt;=9, "Q3", W8916&lt;=12, "Q4")</f>
        <v>Q2</v>
      </c>
      <c r="Y8916" s="4">
        <f t="shared" si="558"/>
        <v>12.5</v>
      </c>
      <c r="Z8916" t="str">
        <f t="shared" si="559"/>
        <v>May</v>
      </c>
    </row>
    <row r="8917" spans="1:26" x14ac:dyDescent="0.3">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c r="V8917">
        <f t="shared" si="556"/>
        <v>4</v>
      </c>
      <c r="W8917">
        <f t="shared" si="557"/>
        <v>5</v>
      </c>
      <c r="X8917" t="str" cm="1">
        <f t="array" ref="X8917">_xlfn.IFS(W8917&lt;=3, "Q1", W8917&lt;=6, "Q2", W8917&lt;=9, "Q3", W8917&lt;=12, "Q4")</f>
        <v>Q2</v>
      </c>
      <c r="Y8917" s="4">
        <f t="shared" si="558"/>
        <v>-155</v>
      </c>
      <c r="Z8917" t="str">
        <f t="shared" si="559"/>
        <v>May</v>
      </c>
    </row>
    <row r="8918" spans="1:26" x14ac:dyDescent="0.3">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c r="V8918">
        <f t="shared" si="556"/>
        <v>4</v>
      </c>
      <c r="W8918">
        <f t="shared" si="557"/>
        <v>5</v>
      </c>
      <c r="X8918" t="str" cm="1">
        <f t="array" ref="X8918">_xlfn.IFS(W8918&lt;=3, "Q1", W8918&lt;=6, "Q2", W8918&lt;=9, "Q3", W8918&lt;=12, "Q4")</f>
        <v>Q2</v>
      </c>
      <c r="Y8918" s="4">
        <f t="shared" si="558"/>
        <v>-270</v>
      </c>
      <c r="Z8918" t="str">
        <f t="shared" si="559"/>
        <v>May</v>
      </c>
    </row>
    <row r="8919" spans="1:26" x14ac:dyDescent="0.3">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c r="V8919">
        <f t="shared" si="556"/>
        <v>4</v>
      </c>
      <c r="W8919">
        <f t="shared" si="557"/>
        <v>5</v>
      </c>
      <c r="X8919" t="str" cm="1">
        <f t="array" ref="X8919">_xlfn.IFS(W8919&lt;=3, "Q1", W8919&lt;=6, "Q2", W8919&lt;=9, "Q3", W8919&lt;=12, "Q4")</f>
        <v>Q2</v>
      </c>
      <c r="Y8919" s="4">
        <f t="shared" si="558"/>
        <v>35</v>
      </c>
      <c r="Z8919" t="str">
        <f t="shared" si="559"/>
        <v>May</v>
      </c>
    </row>
    <row r="8920" spans="1:26" x14ac:dyDescent="0.3">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c r="V8920">
        <f t="shared" si="556"/>
        <v>4</v>
      </c>
      <c r="W8920">
        <f t="shared" si="557"/>
        <v>5</v>
      </c>
      <c r="X8920" t="str" cm="1">
        <f t="array" ref="X8920">_xlfn.IFS(W8920&lt;=3, "Q1", W8920&lt;=6, "Q2", W8920&lt;=9, "Q3", W8920&lt;=12, "Q4")</f>
        <v>Q2</v>
      </c>
      <c r="Y8920" s="4">
        <f t="shared" si="558"/>
        <v>-150.00000000000003</v>
      </c>
      <c r="Z8920" t="str">
        <f t="shared" si="559"/>
        <v>May</v>
      </c>
    </row>
    <row r="8921" spans="1:26" x14ac:dyDescent="0.3">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c r="V8921">
        <f t="shared" si="556"/>
        <v>6</v>
      </c>
      <c r="W8921">
        <f t="shared" si="557"/>
        <v>4</v>
      </c>
      <c r="X8921" t="str" cm="1">
        <f t="array" ref="X8921">_xlfn.IFS(W8921&lt;=3, "Q1", W8921&lt;=6, "Q2", W8921&lt;=9, "Q3", W8921&lt;=12, "Q4")</f>
        <v>Q2</v>
      </c>
      <c r="Y8921" s="4">
        <f t="shared" si="558"/>
        <v>26</v>
      </c>
      <c r="Z8921" t="str">
        <f t="shared" si="559"/>
        <v>April</v>
      </c>
    </row>
    <row r="8922" spans="1:26" x14ac:dyDescent="0.3">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c r="V8922">
        <f t="shared" si="556"/>
        <v>5</v>
      </c>
      <c r="W8922">
        <f t="shared" si="557"/>
        <v>4</v>
      </c>
      <c r="X8922" t="str" cm="1">
        <f t="array" ref="X8922">_xlfn.IFS(W8922&lt;=3, "Q1", W8922&lt;=6, "Q2", W8922&lt;=9, "Q3", W8922&lt;=12, "Q4")</f>
        <v>Q2</v>
      </c>
      <c r="Y8922" s="4">
        <f t="shared" si="558"/>
        <v>36</v>
      </c>
      <c r="Z8922" t="str">
        <f t="shared" si="559"/>
        <v>April</v>
      </c>
    </row>
    <row r="8923" spans="1:26" x14ac:dyDescent="0.3">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c r="V8923">
        <f t="shared" si="556"/>
        <v>4</v>
      </c>
      <c r="W8923">
        <f t="shared" si="557"/>
        <v>10</v>
      </c>
      <c r="X8923" t="str" cm="1">
        <f t="array" ref="X8923">_xlfn.IFS(W8923&lt;=3, "Q1", W8923&lt;=6, "Q2", W8923&lt;=9, "Q3", W8923&lt;=12, "Q4")</f>
        <v>Q4</v>
      </c>
      <c r="Y8923" s="4">
        <f t="shared" si="558"/>
        <v>37.5</v>
      </c>
      <c r="Z8923" t="str">
        <f t="shared" si="559"/>
        <v>October</v>
      </c>
    </row>
    <row r="8924" spans="1:26" x14ac:dyDescent="0.3">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c r="V8924">
        <f t="shared" si="556"/>
        <v>4</v>
      </c>
      <c r="W8924">
        <f t="shared" si="557"/>
        <v>10</v>
      </c>
      <c r="X8924" t="str" cm="1">
        <f t="array" ref="X8924">_xlfn.IFS(W8924&lt;=3, "Q1", W8924&lt;=6, "Q2", W8924&lt;=9, "Q3", W8924&lt;=12, "Q4")</f>
        <v>Q4</v>
      </c>
      <c r="Y8924" s="4">
        <f t="shared" si="558"/>
        <v>22.499999999999996</v>
      </c>
      <c r="Z8924" t="str">
        <f t="shared" si="559"/>
        <v>October</v>
      </c>
    </row>
    <row r="8925" spans="1:26" x14ac:dyDescent="0.3">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c r="V8925">
        <f t="shared" si="556"/>
        <v>6</v>
      </c>
      <c r="W8925">
        <f t="shared" si="557"/>
        <v>6</v>
      </c>
      <c r="X8925" t="str" cm="1">
        <f t="array" ref="X8925">_xlfn.IFS(W8925&lt;=3, "Q1", W8925&lt;=6, "Q2", W8925&lt;=9, "Q3", W8925&lt;=12, "Q4")</f>
        <v>Q2</v>
      </c>
      <c r="Y8925" s="4">
        <f t="shared" si="558"/>
        <v>-83.333333333333343</v>
      </c>
      <c r="Z8925" t="str">
        <f t="shared" si="559"/>
        <v>June</v>
      </c>
    </row>
    <row r="8926" spans="1:26" x14ac:dyDescent="0.3">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c r="V8926">
        <f t="shared" si="556"/>
        <v>4</v>
      </c>
      <c r="W8926">
        <f t="shared" si="557"/>
        <v>1</v>
      </c>
      <c r="X8926" t="str" cm="1">
        <f t="array" ref="X8926">_xlfn.IFS(W8926&lt;=3, "Q1", W8926&lt;=6, "Q2", W8926&lt;=9, "Q3", W8926&lt;=12, "Q4")</f>
        <v>Q1</v>
      </c>
      <c r="Y8926" s="4">
        <f t="shared" si="558"/>
        <v>10</v>
      </c>
      <c r="Z8926" t="str">
        <f t="shared" si="559"/>
        <v>January</v>
      </c>
    </row>
    <row r="8927" spans="1:26" x14ac:dyDescent="0.3">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c r="V8927">
        <f t="shared" si="556"/>
        <v>4</v>
      </c>
      <c r="W8927">
        <f t="shared" si="557"/>
        <v>1</v>
      </c>
      <c r="X8927" t="str" cm="1">
        <f t="array" ref="X8927">_xlfn.IFS(W8927&lt;=3, "Q1", W8927&lt;=6, "Q2", W8927&lt;=9, "Q3", W8927&lt;=12, "Q4")</f>
        <v>Q1</v>
      </c>
      <c r="Y8927" s="4">
        <f t="shared" si="558"/>
        <v>-155</v>
      </c>
      <c r="Z8927" t="str">
        <f t="shared" si="559"/>
        <v>January</v>
      </c>
    </row>
    <row r="8928" spans="1:26" x14ac:dyDescent="0.3">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c r="V8928">
        <f t="shared" si="556"/>
        <v>4</v>
      </c>
      <c r="W8928">
        <f t="shared" si="557"/>
        <v>1</v>
      </c>
      <c r="X8928" t="str" cm="1">
        <f t="array" ref="X8928">_xlfn.IFS(W8928&lt;=3, "Q1", W8928&lt;=6, "Q2", W8928&lt;=9, "Q3", W8928&lt;=12, "Q4")</f>
        <v>Q1</v>
      </c>
      <c r="Y8928" s="4">
        <f t="shared" si="558"/>
        <v>-86</v>
      </c>
      <c r="Z8928" t="str">
        <f t="shared" si="559"/>
        <v>January</v>
      </c>
    </row>
    <row r="8929" spans="1:26" x14ac:dyDescent="0.3">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c r="V8929">
        <f t="shared" si="556"/>
        <v>2</v>
      </c>
      <c r="W8929">
        <f t="shared" si="557"/>
        <v>9</v>
      </c>
      <c r="X8929" t="str" cm="1">
        <f t="array" ref="X8929">_xlfn.IFS(W8929&lt;=3, "Q1", W8929&lt;=6, "Q2", W8929&lt;=9, "Q3", W8929&lt;=12, "Q4")</f>
        <v>Q3</v>
      </c>
      <c r="Y8929" s="4">
        <f t="shared" si="558"/>
        <v>26</v>
      </c>
      <c r="Z8929" t="str">
        <f t="shared" si="559"/>
        <v>September</v>
      </c>
    </row>
    <row r="8930" spans="1:26" x14ac:dyDescent="0.3">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c r="V8930">
        <f t="shared" si="556"/>
        <v>4</v>
      </c>
      <c r="W8930">
        <f t="shared" si="557"/>
        <v>4</v>
      </c>
      <c r="X8930" t="str" cm="1">
        <f t="array" ref="X8930">_xlfn.IFS(W8930&lt;=3, "Q1", W8930&lt;=6, "Q2", W8930&lt;=9, "Q3", W8930&lt;=12, "Q4")</f>
        <v>Q2</v>
      </c>
      <c r="Y8930" s="4">
        <f t="shared" si="558"/>
        <v>-18.571428571428569</v>
      </c>
      <c r="Z8930" t="str">
        <f t="shared" si="559"/>
        <v>April</v>
      </c>
    </row>
    <row r="8931" spans="1:26" x14ac:dyDescent="0.3">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c r="V8931">
        <f t="shared" si="556"/>
        <v>4</v>
      </c>
      <c r="W8931">
        <f t="shared" si="557"/>
        <v>4</v>
      </c>
      <c r="X8931" t="str" cm="1">
        <f t="array" ref="X8931">_xlfn.IFS(W8931&lt;=3, "Q1", W8931&lt;=6, "Q2", W8931&lt;=9, "Q3", W8931&lt;=12, "Q4")</f>
        <v>Q2</v>
      </c>
      <c r="Y8931" s="4">
        <f t="shared" si="558"/>
        <v>-21.428571428571423</v>
      </c>
      <c r="Z8931" t="str">
        <f t="shared" si="559"/>
        <v>April</v>
      </c>
    </row>
    <row r="8932" spans="1:26" x14ac:dyDescent="0.3">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c r="V8932">
        <f t="shared" si="556"/>
        <v>4</v>
      </c>
      <c r="W8932">
        <f t="shared" si="557"/>
        <v>4</v>
      </c>
      <c r="X8932" t="str" cm="1">
        <f t="array" ref="X8932">_xlfn.IFS(W8932&lt;=3, "Q1", W8932&lt;=6, "Q2", W8932&lt;=9, "Q3", W8932&lt;=12, "Q4")</f>
        <v>Q2</v>
      </c>
      <c r="Y8932" s="4">
        <f t="shared" si="558"/>
        <v>7.5</v>
      </c>
      <c r="Z8932" t="str">
        <f t="shared" si="559"/>
        <v>April</v>
      </c>
    </row>
    <row r="8933" spans="1:26" x14ac:dyDescent="0.3">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c r="V8933">
        <f t="shared" si="556"/>
        <v>6</v>
      </c>
      <c r="W8933">
        <f t="shared" si="557"/>
        <v>12</v>
      </c>
      <c r="X8933" t="str" cm="1">
        <f t="array" ref="X8933">_xlfn.IFS(W8933&lt;=3, "Q1", W8933&lt;=6, "Q2", W8933&lt;=9, "Q3", W8933&lt;=12, "Q4")</f>
        <v>Q4</v>
      </c>
      <c r="Y8933" s="4">
        <f t="shared" si="558"/>
        <v>23</v>
      </c>
      <c r="Z8933" t="str">
        <f t="shared" si="559"/>
        <v>December</v>
      </c>
    </row>
    <row r="8934" spans="1:26" x14ac:dyDescent="0.3">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c r="V8934">
        <f t="shared" si="556"/>
        <v>6</v>
      </c>
      <c r="W8934">
        <f t="shared" si="557"/>
        <v>12</v>
      </c>
      <c r="X8934" t="str" cm="1">
        <f t="array" ref="X8934">_xlfn.IFS(W8934&lt;=3, "Q1", W8934&lt;=6, "Q2", W8934&lt;=9, "Q3", W8934&lt;=12, "Q4")</f>
        <v>Q4</v>
      </c>
      <c r="Y8934" s="4">
        <f t="shared" si="558"/>
        <v>37</v>
      </c>
      <c r="Z8934" t="str">
        <f t="shared" si="559"/>
        <v>December</v>
      </c>
    </row>
    <row r="8935" spans="1:26" x14ac:dyDescent="0.3">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c r="V8935">
        <f t="shared" si="556"/>
        <v>5</v>
      </c>
      <c r="W8935">
        <f t="shared" si="557"/>
        <v>3</v>
      </c>
      <c r="X8935" t="str" cm="1">
        <f t="array" ref="X8935">_xlfn.IFS(W8935&lt;=3, "Q1", W8935&lt;=6, "Q2", W8935&lt;=9, "Q3", W8935&lt;=12, "Q4")</f>
        <v>Q1</v>
      </c>
      <c r="Y8935" s="4">
        <f t="shared" si="558"/>
        <v>26.000000000000007</v>
      </c>
      <c r="Z8935" t="str">
        <f t="shared" si="559"/>
        <v>March</v>
      </c>
    </row>
    <row r="8936" spans="1:26" x14ac:dyDescent="0.3">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c r="V8936">
        <f t="shared" si="556"/>
        <v>0</v>
      </c>
      <c r="W8936">
        <f t="shared" si="557"/>
        <v>8</v>
      </c>
      <c r="X8936" t="str" cm="1">
        <f t="array" ref="X8936">_xlfn.IFS(W8936&lt;=3, "Q1", W8936&lt;=6, "Q2", W8936&lt;=9, "Q3", W8936&lt;=12, "Q4")</f>
        <v>Q3</v>
      </c>
      <c r="Y8936" s="4">
        <f t="shared" si="558"/>
        <v>31.25</v>
      </c>
      <c r="Z8936" t="str">
        <f t="shared" si="559"/>
        <v>August</v>
      </c>
    </row>
    <row r="8937" spans="1:26" x14ac:dyDescent="0.3">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c r="V8937">
        <f t="shared" si="556"/>
        <v>0</v>
      </c>
      <c r="W8937">
        <f t="shared" si="557"/>
        <v>8</v>
      </c>
      <c r="X8937" t="str" cm="1">
        <f t="array" ref="X8937">_xlfn.IFS(W8937&lt;=3, "Q1", W8937&lt;=6, "Q2", W8937&lt;=9, "Q3", W8937&lt;=12, "Q4")</f>
        <v>Q3</v>
      </c>
      <c r="Y8937" s="4">
        <f t="shared" si="558"/>
        <v>18.750000000000004</v>
      </c>
      <c r="Z8937" t="str">
        <f t="shared" si="559"/>
        <v>August</v>
      </c>
    </row>
    <row r="8938" spans="1:26" x14ac:dyDescent="0.3">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c r="V8938">
        <f t="shared" si="556"/>
        <v>2</v>
      </c>
      <c r="W8938">
        <f t="shared" si="557"/>
        <v>12</v>
      </c>
      <c r="X8938" t="str" cm="1">
        <f t="array" ref="X8938">_xlfn.IFS(W8938&lt;=3, "Q1", W8938&lt;=6, "Q2", W8938&lt;=9, "Q3", W8938&lt;=12, "Q4")</f>
        <v>Q4</v>
      </c>
      <c r="Y8938" s="4">
        <f t="shared" si="558"/>
        <v>26</v>
      </c>
      <c r="Z8938" t="str">
        <f t="shared" si="559"/>
        <v>December</v>
      </c>
    </row>
    <row r="8939" spans="1:26" x14ac:dyDescent="0.3">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c r="V8939">
        <f t="shared" si="556"/>
        <v>2</v>
      </c>
      <c r="W8939">
        <f t="shared" si="557"/>
        <v>12</v>
      </c>
      <c r="X8939" t="str" cm="1">
        <f t="array" ref="X8939">_xlfn.IFS(W8939&lt;=3, "Q1", W8939&lt;=6, "Q2", W8939&lt;=9, "Q3", W8939&lt;=12, "Q4")</f>
        <v>Q4</v>
      </c>
      <c r="Y8939" s="4">
        <f t="shared" si="558"/>
        <v>12.5</v>
      </c>
      <c r="Z8939" t="str">
        <f t="shared" si="559"/>
        <v>December</v>
      </c>
    </row>
    <row r="8940" spans="1:26" x14ac:dyDescent="0.3">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c r="V8940">
        <f t="shared" si="556"/>
        <v>2</v>
      </c>
      <c r="W8940">
        <f t="shared" si="557"/>
        <v>12</v>
      </c>
      <c r="X8940" t="str" cm="1">
        <f t="array" ref="X8940">_xlfn.IFS(W8940&lt;=3, "Q1", W8940&lt;=6, "Q2", W8940&lt;=9, "Q3", W8940&lt;=12, "Q4")</f>
        <v>Q4</v>
      </c>
      <c r="Y8940" s="4">
        <f t="shared" si="558"/>
        <v>43</v>
      </c>
      <c r="Z8940" t="str">
        <f t="shared" si="559"/>
        <v>December</v>
      </c>
    </row>
    <row r="8941" spans="1:26" x14ac:dyDescent="0.3">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c r="V8941">
        <f t="shared" si="556"/>
        <v>2</v>
      </c>
      <c r="W8941">
        <f t="shared" si="557"/>
        <v>12</v>
      </c>
      <c r="X8941" t="str" cm="1">
        <f t="array" ref="X8941">_xlfn.IFS(W8941&lt;=3, "Q1", W8941&lt;=6, "Q2", W8941&lt;=9, "Q3", W8941&lt;=12, "Q4")</f>
        <v>Q4</v>
      </c>
      <c r="Y8941" s="4">
        <f t="shared" si="558"/>
        <v>33.75</v>
      </c>
      <c r="Z8941" t="str">
        <f t="shared" si="559"/>
        <v>December</v>
      </c>
    </row>
    <row r="8942" spans="1:26" x14ac:dyDescent="0.3">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c r="V8942">
        <f t="shared" si="556"/>
        <v>2</v>
      </c>
      <c r="W8942">
        <f t="shared" si="557"/>
        <v>8</v>
      </c>
      <c r="X8942" t="str" cm="1">
        <f t="array" ref="X8942">_xlfn.IFS(W8942&lt;=3, "Q1", W8942&lt;=6, "Q2", W8942&lt;=9, "Q3", W8942&lt;=12, "Q4")</f>
        <v>Q3</v>
      </c>
      <c r="Y8942" s="4">
        <f t="shared" si="558"/>
        <v>-23.75</v>
      </c>
      <c r="Z8942" t="str">
        <f t="shared" si="559"/>
        <v>August</v>
      </c>
    </row>
    <row r="8943" spans="1:26" x14ac:dyDescent="0.3">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c r="V8943">
        <f t="shared" si="556"/>
        <v>2</v>
      </c>
      <c r="W8943">
        <f t="shared" si="557"/>
        <v>11</v>
      </c>
      <c r="X8943" t="str" cm="1">
        <f t="array" ref="X8943">_xlfn.IFS(W8943&lt;=3, "Q1", W8943&lt;=6, "Q2", W8943&lt;=9, "Q3", W8943&lt;=12, "Q4")</f>
        <v>Q4</v>
      </c>
      <c r="Y8943" s="4">
        <f t="shared" si="558"/>
        <v>-83.333333333333329</v>
      </c>
      <c r="Z8943" t="str">
        <f t="shared" si="559"/>
        <v>November</v>
      </c>
    </row>
    <row r="8944" spans="1:26" x14ac:dyDescent="0.3">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c r="V8944">
        <f t="shared" si="556"/>
        <v>2</v>
      </c>
      <c r="W8944">
        <f t="shared" si="557"/>
        <v>11</v>
      </c>
      <c r="X8944" t="str" cm="1">
        <f t="array" ref="X8944">_xlfn.IFS(W8944&lt;=3, "Q1", W8944&lt;=6, "Q2", W8944&lt;=9, "Q3", W8944&lt;=12, "Q4")</f>
        <v>Q4</v>
      </c>
      <c r="Y8944" s="4">
        <f t="shared" si="558"/>
        <v>-140</v>
      </c>
      <c r="Z8944" t="str">
        <f t="shared" si="559"/>
        <v>November</v>
      </c>
    </row>
    <row r="8945" spans="1:26" x14ac:dyDescent="0.3">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c r="V8945">
        <f t="shared" si="556"/>
        <v>6</v>
      </c>
      <c r="W8945">
        <f t="shared" si="557"/>
        <v>10</v>
      </c>
      <c r="X8945" t="str" cm="1">
        <f t="array" ref="X8945">_xlfn.IFS(W8945&lt;=3, "Q1", W8945&lt;=6, "Q2", W8945&lt;=9, "Q3", W8945&lt;=12, "Q4")</f>
        <v>Q4</v>
      </c>
      <c r="Y8945" s="4">
        <f t="shared" si="558"/>
        <v>-20</v>
      </c>
      <c r="Z8945" t="str">
        <f t="shared" si="559"/>
        <v>October</v>
      </c>
    </row>
    <row r="8946" spans="1:26" x14ac:dyDescent="0.3">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c r="V8946">
        <f t="shared" si="556"/>
        <v>1</v>
      </c>
      <c r="W8946">
        <f t="shared" si="557"/>
        <v>12</v>
      </c>
      <c r="X8946" t="str" cm="1">
        <f t="array" ref="X8946">_xlfn.IFS(W8946&lt;=3, "Q1", W8946&lt;=6, "Q2", W8946&lt;=9, "Q3", W8946&lt;=12, "Q4")</f>
        <v>Q4</v>
      </c>
      <c r="Y8946" s="4">
        <f t="shared" si="558"/>
        <v>49.000000000000007</v>
      </c>
      <c r="Z8946" t="str">
        <f t="shared" si="559"/>
        <v>December</v>
      </c>
    </row>
    <row r="8947" spans="1:26" x14ac:dyDescent="0.3">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c r="V8947">
        <f t="shared" si="556"/>
        <v>2</v>
      </c>
      <c r="W8947">
        <f t="shared" si="557"/>
        <v>11</v>
      </c>
      <c r="X8947" t="str" cm="1">
        <f t="array" ref="X8947">_xlfn.IFS(W8947&lt;=3, "Q1", W8947&lt;=6, "Q2", W8947&lt;=9, "Q3", W8947&lt;=12, "Q4")</f>
        <v>Q4</v>
      </c>
      <c r="Y8947" s="4">
        <f t="shared" si="558"/>
        <v>30.000000000000004</v>
      </c>
      <c r="Z8947" t="str">
        <f t="shared" si="559"/>
        <v>November</v>
      </c>
    </row>
    <row r="8948" spans="1:26" x14ac:dyDescent="0.3">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c r="V8948">
        <f t="shared" si="556"/>
        <v>4</v>
      </c>
      <c r="W8948">
        <f t="shared" si="557"/>
        <v>12</v>
      </c>
      <c r="X8948" t="str" cm="1">
        <f t="array" ref="X8948">_xlfn.IFS(W8948&lt;=3, "Q1", W8948&lt;=6, "Q2", W8948&lt;=9, "Q3", W8948&lt;=12, "Q4")</f>
        <v>Q4</v>
      </c>
      <c r="Y8948" s="4">
        <f t="shared" si="558"/>
        <v>48.000000000000007</v>
      </c>
      <c r="Z8948" t="str">
        <f t="shared" si="559"/>
        <v>December</v>
      </c>
    </row>
    <row r="8949" spans="1:26" x14ac:dyDescent="0.3">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c r="V8949">
        <f t="shared" si="556"/>
        <v>4</v>
      </c>
      <c r="W8949">
        <f t="shared" si="557"/>
        <v>12</v>
      </c>
      <c r="X8949" t="str" cm="1">
        <f t="array" ref="X8949">_xlfn.IFS(W8949&lt;=3, "Q1", W8949&lt;=6, "Q2", W8949&lt;=9, "Q3", W8949&lt;=12, "Q4")</f>
        <v>Q4</v>
      </c>
      <c r="Y8949" s="4">
        <f t="shared" si="558"/>
        <v>50</v>
      </c>
      <c r="Z8949" t="str">
        <f t="shared" si="559"/>
        <v>December</v>
      </c>
    </row>
    <row r="8950" spans="1:26" x14ac:dyDescent="0.3">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c r="V8950">
        <f t="shared" si="556"/>
        <v>2</v>
      </c>
      <c r="W8950">
        <f t="shared" si="557"/>
        <v>12</v>
      </c>
      <c r="X8950" t="str" cm="1">
        <f t="array" ref="X8950">_xlfn.IFS(W8950&lt;=3, "Q1", W8950&lt;=6, "Q2", W8950&lt;=9, "Q3", W8950&lt;=12, "Q4")</f>
        <v>Q4</v>
      </c>
      <c r="Y8950" s="4">
        <f t="shared" si="558"/>
        <v>26</v>
      </c>
      <c r="Z8950" t="str">
        <f t="shared" si="559"/>
        <v>December</v>
      </c>
    </row>
    <row r="8951" spans="1:26" x14ac:dyDescent="0.3">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c r="V8951">
        <f t="shared" si="556"/>
        <v>6</v>
      </c>
      <c r="W8951">
        <f t="shared" si="557"/>
        <v>12</v>
      </c>
      <c r="X8951" t="str" cm="1">
        <f t="array" ref="X8951">_xlfn.IFS(W8951&lt;=3, "Q1", W8951&lt;=6, "Q2", W8951&lt;=9, "Q3", W8951&lt;=12, "Q4")</f>
        <v>Q4</v>
      </c>
      <c r="Y8951" s="4">
        <f t="shared" si="558"/>
        <v>-26.666666666666668</v>
      </c>
      <c r="Z8951" t="str">
        <f t="shared" si="559"/>
        <v>December</v>
      </c>
    </row>
    <row r="8952" spans="1:26" x14ac:dyDescent="0.3">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c r="V8952">
        <f t="shared" si="556"/>
        <v>6</v>
      </c>
      <c r="W8952">
        <f t="shared" si="557"/>
        <v>12</v>
      </c>
      <c r="X8952" t="str" cm="1">
        <f t="array" ref="X8952">_xlfn.IFS(W8952&lt;=3, "Q1", W8952&lt;=6, "Q2", W8952&lt;=9, "Q3", W8952&lt;=12, "Q4")</f>
        <v>Q4</v>
      </c>
      <c r="Y8952" s="4">
        <f t="shared" si="558"/>
        <v>16.25</v>
      </c>
      <c r="Z8952" t="str">
        <f t="shared" si="559"/>
        <v>December</v>
      </c>
    </row>
    <row r="8953" spans="1:26" x14ac:dyDescent="0.3">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c r="V8953">
        <f t="shared" si="556"/>
        <v>6</v>
      </c>
      <c r="W8953">
        <f t="shared" si="557"/>
        <v>12</v>
      </c>
      <c r="X8953" t="str" cm="1">
        <f t="array" ref="X8953">_xlfn.IFS(W8953&lt;=3, "Q1", W8953&lt;=6, "Q2", W8953&lt;=9, "Q3", W8953&lt;=12, "Q4")</f>
        <v>Q4</v>
      </c>
      <c r="Y8953" s="4">
        <f t="shared" si="558"/>
        <v>7.5</v>
      </c>
      <c r="Z8953" t="str">
        <f t="shared" si="559"/>
        <v>December</v>
      </c>
    </row>
    <row r="8954" spans="1:26" x14ac:dyDescent="0.3">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c r="V8954">
        <f t="shared" si="556"/>
        <v>6</v>
      </c>
      <c r="W8954">
        <f t="shared" si="557"/>
        <v>12</v>
      </c>
      <c r="X8954" t="str" cm="1">
        <f t="array" ref="X8954">_xlfn.IFS(W8954&lt;=3, "Q1", W8954&lt;=6, "Q2", W8954&lt;=9, "Q3", W8954&lt;=12, "Q4")</f>
        <v>Q4</v>
      </c>
      <c r="Y8954" s="4">
        <f t="shared" si="558"/>
        <v>12.5</v>
      </c>
      <c r="Z8954" t="str">
        <f t="shared" si="559"/>
        <v>December</v>
      </c>
    </row>
    <row r="8955" spans="1:26" x14ac:dyDescent="0.3">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c r="V8955">
        <f t="shared" si="556"/>
        <v>6</v>
      </c>
      <c r="W8955">
        <f t="shared" si="557"/>
        <v>12</v>
      </c>
      <c r="X8955" t="str" cm="1">
        <f t="array" ref="X8955">_xlfn.IFS(W8955&lt;=3, "Q1", W8955&lt;=6, "Q2", W8955&lt;=9, "Q3", W8955&lt;=12, "Q4")</f>
        <v>Q4</v>
      </c>
      <c r="Y8955" s="4">
        <f t="shared" si="558"/>
        <v>27.500000000000004</v>
      </c>
      <c r="Z8955" t="str">
        <f t="shared" si="559"/>
        <v>December</v>
      </c>
    </row>
    <row r="8956" spans="1:26" x14ac:dyDescent="0.3">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c r="V8956">
        <f t="shared" si="556"/>
        <v>2</v>
      </c>
      <c r="W8956">
        <f t="shared" si="557"/>
        <v>8</v>
      </c>
      <c r="X8956" t="str" cm="1">
        <f t="array" ref="X8956">_xlfn.IFS(W8956&lt;=3, "Q1", W8956&lt;=6, "Q2", W8956&lt;=9, "Q3", W8956&lt;=12, "Q4")</f>
        <v>Q3</v>
      </c>
      <c r="Y8956" s="4">
        <f t="shared" si="558"/>
        <v>-5</v>
      </c>
      <c r="Z8956" t="str">
        <f t="shared" si="559"/>
        <v>August</v>
      </c>
    </row>
    <row r="8957" spans="1:26" x14ac:dyDescent="0.3">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c r="V8957">
        <f t="shared" si="556"/>
        <v>4</v>
      </c>
      <c r="W8957">
        <f t="shared" si="557"/>
        <v>9</v>
      </c>
      <c r="X8957" t="str" cm="1">
        <f t="array" ref="X8957">_xlfn.IFS(W8957&lt;=3, "Q1", W8957&lt;=6, "Q2", W8957&lt;=9, "Q3", W8957&lt;=12, "Q4")</f>
        <v>Q3</v>
      </c>
      <c r="Y8957" s="4">
        <f t="shared" si="558"/>
        <v>44.999999999999993</v>
      </c>
      <c r="Z8957" t="str">
        <f t="shared" si="559"/>
        <v>September</v>
      </c>
    </row>
    <row r="8958" spans="1:26" x14ac:dyDescent="0.3">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c r="V8958">
        <f t="shared" si="556"/>
        <v>3</v>
      </c>
      <c r="W8958">
        <f t="shared" si="557"/>
        <v>12</v>
      </c>
      <c r="X8958" t="str" cm="1">
        <f t="array" ref="X8958">_xlfn.IFS(W8958&lt;=3, "Q1", W8958&lt;=6, "Q2", W8958&lt;=9, "Q3", W8958&lt;=12, "Q4")</f>
        <v>Q4</v>
      </c>
      <c r="Y8958" s="4">
        <f t="shared" si="558"/>
        <v>27.500000000000004</v>
      </c>
      <c r="Z8958" t="str">
        <f t="shared" si="559"/>
        <v>December</v>
      </c>
    </row>
    <row r="8959" spans="1:26" x14ac:dyDescent="0.3">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c r="V8959">
        <f t="shared" si="556"/>
        <v>3</v>
      </c>
      <c r="W8959">
        <f t="shared" si="557"/>
        <v>12</v>
      </c>
      <c r="X8959" t="str" cm="1">
        <f t="array" ref="X8959">_xlfn.IFS(W8959&lt;=3, "Q1", W8959&lt;=6, "Q2", W8959&lt;=9, "Q3", W8959&lt;=12, "Q4")</f>
        <v>Q4</v>
      </c>
      <c r="Y8959" s="4">
        <f t="shared" si="558"/>
        <v>-6.0000000000000009</v>
      </c>
      <c r="Z8959" t="str">
        <f t="shared" si="559"/>
        <v>December</v>
      </c>
    </row>
    <row r="8960" spans="1:26" x14ac:dyDescent="0.3">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c r="V8960">
        <f t="shared" si="556"/>
        <v>5</v>
      </c>
      <c r="W8960">
        <f t="shared" si="557"/>
        <v>11</v>
      </c>
      <c r="X8960" t="str" cm="1">
        <f t="array" ref="X8960">_xlfn.IFS(W8960&lt;=3, "Q1", W8960&lt;=6, "Q2", W8960&lt;=9, "Q3", W8960&lt;=12, "Q4")</f>
        <v>Q4</v>
      </c>
      <c r="Y8960" s="4">
        <f t="shared" si="558"/>
        <v>12.5</v>
      </c>
      <c r="Z8960" t="str">
        <f t="shared" si="559"/>
        <v>November</v>
      </c>
    </row>
    <row r="8961" spans="1:26" x14ac:dyDescent="0.3">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c r="V8961">
        <f t="shared" si="556"/>
        <v>5</v>
      </c>
      <c r="W8961">
        <f t="shared" si="557"/>
        <v>11</v>
      </c>
      <c r="X8961" t="str" cm="1">
        <f t="array" ref="X8961">_xlfn.IFS(W8961&lt;=3, "Q1", W8961&lt;=6, "Q2", W8961&lt;=9, "Q3", W8961&lt;=12, "Q4")</f>
        <v>Q4</v>
      </c>
      <c r="Y8961" s="4">
        <f t="shared" si="558"/>
        <v>-265</v>
      </c>
      <c r="Z8961" t="str">
        <f t="shared" si="559"/>
        <v>November</v>
      </c>
    </row>
    <row r="8962" spans="1:26" x14ac:dyDescent="0.3">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c r="V8962">
        <f t="shared" si="556"/>
        <v>5</v>
      </c>
      <c r="W8962">
        <f t="shared" si="557"/>
        <v>11</v>
      </c>
      <c r="X8962" t="str" cm="1">
        <f t="array" ref="X8962">_xlfn.IFS(W8962&lt;=3, "Q1", W8962&lt;=6, "Q2", W8962&lt;=9, "Q3", W8962&lt;=12, "Q4")</f>
        <v>Q4</v>
      </c>
      <c r="Y8962" s="4">
        <f t="shared" si="558"/>
        <v>-2.8571428571428572</v>
      </c>
      <c r="Z8962" t="str">
        <f t="shared" si="559"/>
        <v>November</v>
      </c>
    </row>
    <row r="8963" spans="1:26" x14ac:dyDescent="0.3">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c r="V8963">
        <f t="shared" ref="V8963:V9026" si="560">D8963-C8963</f>
        <v>5</v>
      </c>
      <c r="W8963">
        <f t="shared" ref="W8963:W9026" si="561">MONTH(C8963)</f>
        <v>11</v>
      </c>
      <c r="X8963" t="str" cm="1">
        <f t="array" ref="X8963">_xlfn.IFS(W8963&lt;=3, "Q1", W8963&lt;=6, "Q2", W8963&lt;=9, "Q3", W8963&lt;=12, "Q4")</f>
        <v>Q4</v>
      </c>
      <c r="Y8963" s="4">
        <f t="shared" ref="Y8963:Y9026" si="562">(U8963/R8963)*100</f>
        <v>20</v>
      </c>
      <c r="Z8963" t="str">
        <f t="shared" ref="Z8963:Z9026" si="563">TEXT(C8963, "mmmm")</f>
        <v>November</v>
      </c>
    </row>
    <row r="8964" spans="1:26" x14ac:dyDescent="0.3">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c r="V8964">
        <f t="shared" si="560"/>
        <v>2</v>
      </c>
      <c r="W8964">
        <f t="shared" si="561"/>
        <v>11</v>
      </c>
      <c r="X8964" t="str" cm="1">
        <f t="array" ref="X8964">_xlfn.IFS(W8964&lt;=3, "Q1", W8964&lt;=6, "Q2", W8964&lt;=9, "Q3", W8964&lt;=12, "Q4")</f>
        <v>Q4</v>
      </c>
      <c r="Y8964" s="4">
        <f t="shared" si="562"/>
        <v>26.000000000000007</v>
      </c>
      <c r="Z8964" t="str">
        <f t="shared" si="563"/>
        <v>November</v>
      </c>
    </row>
    <row r="8965" spans="1:26" x14ac:dyDescent="0.3">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c r="V8965">
        <f t="shared" si="560"/>
        <v>2</v>
      </c>
      <c r="W8965">
        <f t="shared" si="561"/>
        <v>11</v>
      </c>
      <c r="X8965" t="str" cm="1">
        <f t="array" ref="X8965">_xlfn.IFS(W8965&lt;=3, "Q1", W8965&lt;=6, "Q2", W8965&lt;=9, "Q3", W8965&lt;=12, "Q4")</f>
        <v>Q4</v>
      </c>
      <c r="Y8965" s="4">
        <f t="shared" si="562"/>
        <v>21</v>
      </c>
      <c r="Z8965" t="str">
        <f t="shared" si="563"/>
        <v>November</v>
      </c>
    </row>
    <row r="8966" spans="1:26" x14ac:dyDescent="0.3">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c r="V8966">
        <f t="shared" si="560"/>
        <v>2</v>
      </c>
      <c r="W8966">
        <f t="shared" si="561"/>
        <v>11</v>
      </c>
      <c r="X8966" t="str" cm="1">
        <f t="array" ref="X8966">_xlfn.IFS(W8966&lt;=3, "Q1", W8966&lt;=6, "Q2", W8966&lt;=9, "Q3", W8966&lt;=12, "Q4")</f>
        <v>Q4</v>
      </c>
      <c r="Y8966" s="4">
        <f t="shared" si="562"/>
        <v>10.000000000000002</v>
      </c>
      <c r="Z8966" t="str">
        <f t="shared" si="563"/>
        <v>November</v>
      </c>
    </row>
    <row r="8967" spans="1:26" x14ac:dyDescent="0.3">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c r="V8967">
        <f t="shared" si="560"/>
        <v>6</v>
      </c>
      <c r="W8967">
        <f t="shared" si="561"/>
        <v>11</v>
      </c>
      <c r="X8967" t="str" cm="1">
        <f t="array" ref="X8967">_xlfn.IFS(W8967&lt;=3, "Q1", W8967&lt;=6, "Q2", W8967&lt;=9, "Q3", W8967&lt;=12, "Q4")</f>
        <v>Q4</v>
      </c>
      <c r="Y8967" s="4">
        <f t="shared" si="562"/>
        <v>-154.99999999999997</v>
      </c>
      <c r="Z8967" t="str">
        <f t="shared" si="563"/>
        <v>November</v>
      </c>
    </row>
    <row r="8968" spans="1:26" x14ac:dyDescent="0.3">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c r="V8968">
        <f t="shared" si="560"/>
        <v>4</v>
      </c>
      <c r="W8968">
        <f t="shared" si="561"/>
        <v>11</v>
      </c>
      <c r="X8968" t="str" cm="1">
        <f t="array" ref="X8968">_xlfn.IFS(W8968&lt;=3, "Q1", W8968&lt;=6, "Q2", W8968&lt;=9, "Q3", W8968&lt;=12, "Q4")</f>
        <v>Q4</v>
      </c>
      <c r="Y8968" s="4">
        <f t="shared" si="562"/>
        <v>20</v>
      </c>
      <c r="Z8968" t="str">
        <f t="shared" si="563"/>
        <v>November</v>
      </c>
    </row>
    <row r="8969" spans="1:26" x14ac:dyDescent="0.3">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c r="V8969">
        <f t="shared" si="560"/>
        <v>4</v>
      </c>
      <c r="W8969">
        <f t="shared" si="561"/>
        <v>11</v>
      </c>
      <c r="X8969" t="str" cm="1">
        <f t="array" ref="X8969">_xlfn.IFS(W8969&lt;=3, "Q1", W8969&lt;=6, "Q2", W8969&lt;=9, "Q3", W8969&lt;=12, "Q4")</f>
        <v>Q4</v>
      </c>
      <c r="Y8969" s="4">
        <f t="shared" si="562"/>
        <v>-2.8571428571428572</v>
      </c>
      <c r="Z8969" t="str">
        <f t="shared" si="563"/>
        <v>November</v>
      </c>
    </row>
    <row r="8970" spans="1:26" x14ac:dyDescent="0.3">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c r="V8970">
        <f t="shared" si="560"/>
        <v>2</v>
      </c>
      <c r="W8970">
        <f t="shared" si="561"/>
        <v>12</v>
      </c>
      <c r="X8970" t="str" cm="1">
        <f t="array" ref="X8970">_xlfn.IFS(W8970&lt;=3, "Q1", W8970&lt;=6, "Q2", W8970&lt;=9, "Q3", W8970&lt;=12, "Q4")</f>
        <v>Q4</v>
      </c>
      <c r="Y8970" s="4">
        <f t="shared" si="562"/>
        <v>-22.5</v>
      </c>
      <c r="Z8970" t="str">
        <f t="shared" si="563"/>
        <v>December</v>
      </c>
    </row>
    <row r="8971" spans="1:26" x14ac:dyDescent="0.3">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c r="V8971">
        <f t="shared" si="560"/>
        <v>5</v>
      </c>
      <c r="W8971">
        <f t="shared" si="561"/>
        <v>12</v>
      </c>
      <c r="X8971" t="str" cm="1">
        <f t="array" ref="X8971">_xlfn.IFS(W8971&lt;=3, "Q1", W8971&lt;=6, "Q2", W8971&lt;=9, "Q3", W8971&lt;=12, "Q4")</f>
        <v>Q4</v>
      </c>
      <c r="Y8971" s="4">
        <f t="shared" si="562"/>
        <v>8.75</v>
      </c>
      <c r="Z8971" t="str">
        <f t="shared" si="563"/>
        <v>December</v>
      </c>
    </row>
    <row r="8972" spans="1:26" x14ac:dyDescent="0.3">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c r="V8972">
        <f t="shared" si="560"/>
        <v>5</v>
      </c>
      <c r="W8972">
        <f t="shared" si="561"/>
        <v>12</v>
      </c>
      <c r="X8972" t="str" cm="1">
        <f t="array" ref="X8972">_xlfn.IFS(W8972&lt;=3, "Q1", W8972&lt;=6, "Q2", W8972&lt;=9, "Q3", W8972&lt;=12, "Q4")</f>
        <v>Q4</v>
      </c>
      <c r="Y8972" s="4">
        <f t="shared" si="562"/>
        <v>-16.666666666666668</v>
      </c>
      <c r="Z8972" t="str">
        <f t="shared" si="563"/>
        <v>December</v>
      </c>
    </row>
    <row r="8973" spans="1:26" x14ac:dyDescent="0.3">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c r="V8973">
        <f t="shared" si="560"/>
        <v>4</v>
      </c>
      <c r="W8973">
        <f t="shared" si="561"/>
        <v>3</v>
      </c>
      <c r="X8973" t="str" cm="1">
        <f t="array" ref="X8973">_xlfn.IFS(W8973&lt;=3, "Q1", W8973&lt;=6, "Q2", W8973&lt;=9, "Q3", W8973&lt;=12, "Q4")</f>
        <v>Q1</v>
      </c>
      <c r="Y8973" s="4">
        <f t="shared" si="562"/>
        <v>22.222222222222225</v>
      </c>
      <c r="Z8973" t="str">
        <f t="shared" si="563"/>
        <v>March</v>
      </c>
    </row>
    <row r="8974" spans="1:26" x14ac:dyDescent="0.3">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c r="V8974">
        <f t="shared" si="560"/>
        <v>2</v>
      </c>
      <c r="W8974">
        <f t="shared" si="561"/>
        <v>11</v>
      </c>
      <c r="X8974" t="str" cm="1">
        <f t="array" ref="X8974">_xlfn.IFS(W8974&lt;=3, "Q1", W8974&lt;=6, "Q2", W8974&lt;=9, "Q3", W8974&lt;=12, "Q4")</f>
        <v>Q4</v>
      </c>
      <c r="Y8974" s="4">
        <f t="shared" si="562"/>
        <v>-2.5</v>
      </c>
      <c r="Z8974" t="str">
        <f t="shared" si="563"/>
        <v>November</v>
      </c>
    </row>
    <row r="8975" spans="1:26" x14ac:dyDescent="0.3">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c r="V8975">
        <f t="shared" si="560"/>
        <v>2</v>
      </c>
      <c r="W8975">
        <f t="shared" si="561"/>
        <v>4</v>
      </c>
      <c r="X8975" t="str" cm="1">
        <f t="array" ref="X8975">_xlfn.IFS(W8975&lt;=3, "Q1", W8975&lt;=6, "Q2", W8975&lt;=9, "Q3", W8975&lt;=12, "Q4")</f>
        <v>Q2</v>
      </c>
      <c r="Y8975" s="4">
        <f t="shared" si="562"/>
        <v>8.235294117647058</v>
      </c>
      <c r="Z8975" t="str">
        <f t="shared" si="563"/>
        <v>April</v>
      </c>
    </row>
    <row r="8976" spans="1:26" x14ac:dyDescent="0.3">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c r="V8976">
        <f t="shared" si="560"/>
        <v>3</v>
      </c>
      <c r="W8976">
        <f t="shared" si="561"/>
        <v>11</v>
      </c>
      <c r="X8976" t="str" cm="1">
        <f t="array" ref="X8976">_xlfn.IFS(W8976&lt;=3, "Q1", W8976&lt;=6, "Q2", W8976&lt;=9, "Q3", W8976&lt;=12, "Q4")</f>
        <v>Q4</v>
      </c>
      <c r="Y8976" s="4">
        <f t="shared" si="562"/>
        <v>35</v>
      </c>
      <c r="Z8976" t="str">
        <f t="shared" si="563"/>
        <v>November</v>
      </c>
    </row>
    <row r="8977" spans="1:26" x14ac:dyDescent="0.3">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c r="V8977">
        <f t="shared" si="560"/>
        <v>3</v>
      </c>
      <c r="W8977">
        <f t="shared" si="561"/>
        <v>11</v>
      </c>
      <c r="X8977" t="str" cm="1">
        <f t="array" ref="X8977">_xlfn.IFS(W8977&lt;=3, "Q1", W8977&lt;=6, "Q2", W8977&lt;=9, "Q3", W8977&lt;=12, "Q4")</f>
        <v>Q4</v>
      </c>
      <c r="Y8977" s="4">
        <f t="shared" si="562"/>
        <v>37.5</v>
      </c>
      <c r="Z8977" t="str">
        <f t="shared" si="563"/>
        <v>November</v>
      </c>
    </row>
    <row r="8978" spans="1:26" x14ac:dyDescent="0.3">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c r="V8978">
        <f t="shared" si="560"/>
        <v>3</v>
      </c>
      <c r="W8978">
        <f t="shared" si="561"/>
        <v>11</v>
      </c>
      <c r="X8978" t="str" cm="1">
        <f t="array" ref="X8978">_xlfn.IFS(W8978&lt;=3, "Q1", W8978&lt;=6, "Q2", W8978&lt;=9, "Q3", W8978&lt;=12, "Q4")</f>
        <v>Q4</v>
      </c>
      <c r="Y8978" s="4">
        <f t="shared" si="562"/>
        <v>-24.285714285714285</v>
      </c>
      <c r="Z8978" t="str">
        <f t="shared" si="563"/>
        <v>November</v>
      </c>
    </row>
    <row r="8979" spans="1:26" x14ac:dyDescent="0.3">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c r="V8979">
        <f t="shared" si="560"/>
        <v>3</v>
      </c>
      <c r="W8979">
        <f t="shared" si="561"/>
        <v>11</v>
      </c>
      <c r="X8979" t="str" cm="1">
        <f t="array" ref="X8979">_xlfn.IFS(W8979&lt;=3, "Q1", W8979&lt;=6, "Q2", W8979&lt;=9, "Q3", W8979&lt;=12, "Q4")</f>
        <v>Q4</v>
      </c>
      <c r="Y8979" s="4">
        <f t="shared" si="562"/>
        <v>-150</v>
      </c>
      <c r="Z8979" t="str">
        <f t="shared" si="563"/>
        <v>November</v>
      </c>
    </row>
    <row r="8980" spans="1:26" x14ac:dyDescent="0.3">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c r="V8980">
        <f t="shared" si="560"/>
        <v>2</v>
      </c>
      <c r="W8980">
        <f t="shared" si="561"/>
        <v>11</v>
      </c>
      <c r="X8980" t="str" cm="1">
        <f t="array" ref="X8980">_xlfn.IFS(W8980&lt;=3, "Q1", W8980&lt;=6, "Q2", W8980&lt;=9, "Q3", W8980&lt;=12, "Q4")</f>
        <v>Q4</v>
      </c>
      <c r="Y8980" s="4">
        <f t="shared" si="562"/>
        <v>49.000000000000007</v>
      </c>
      <c r="Z8980" t="str">
        <f t="shared" si="563"/>
        <v>November</v>
      </c>
    </row>
    <row r="8981" spans="1:26" x14ac:dyDescent="0.3">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c r="V8981">
        <f t="shared" si="560"/>
        <v>5</v>
      </c>
      <c r="W8981">
        <f t="shared" si="561"/>
        <v>10</v>
      </c>
      <c r="X8981" t="str" cm="1">
        <f t="array" ref="X8981">_xlfn.IFS(W8981&lt;=3, "Q1", W8981&lt;=6, "Q2", W8981&lt;=9, "Q3", W8981&lt;=12, "Q4")</f>
        <v>Q4</v>
      </c>
      <c r="Y8981" s="4">
        <f t="shared" si="562"/>
        <v>-165</v>
      </c>
      <c r="Z8981" t="str">
        <f t="shared" si="563"/>
        <v>October</v>
      </c>
    </row>
    <row r="8982" spans="1:26" x14ac:dyDescent="0.3">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c r="V8982">
        <f t="shared" si="560"/>
        <v>4</v>
      </c>
      <c r="W8982">
        <f t="shared" si="561"/>
        <v>2</v>
      </c>
      <c r="X8982" t="str" cm="1">
        <f t="array" ref="X8982">_xlfn.IFS(W8982&lt;=3, "Q1", W8982&lt;=6, "Q2", W8982&lt;=9, "Q3", W8982&lt;=12, "Q4")</f>
        <v>Q1</v>
      </c>
      <c r="Y8982" s="4">
        <f t="shared" si="562"/>
        <v>-165</v>
      </c>
      <c r="Z8982" t="str">
        <f t="shared" si="563"/>
        <v>February</v>
      </c>
    </row>
    <row r="8983" spans="1:26" x14ac:dyDescent="0.3">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c r="V8983">
        <f t="shared" si="560"/>
        <v>6</v>
      </c>
      <c r="W8983">
        <f t="shared" si="561"/>
        <v>3</v>
      </c>
      <c r="X8983" t="str" cm="1">
        <f t="array" ref="X8983">_xlfn.IFS(W8983&lt;=3, "Q1", W8983&lt;=6, "Q2", W8983&lt;=9, "Q3", W8983&lt;=12, "Q4")</f>
        <v>Q1</v>
      </c>
      <c r="Y8983" s="4">
        <f t="shared" si="562"/>
        <v>-270</v>
      </c>
      <c r="Z8983" t="str">
        <f t="shared" si="563"/>
        <v>March</v>
      </c>
    </row>
    <row r="8984" spans="1:26" x14ac:dyDescent="0.3">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c r="V8984">
        <f t="shared" si="560"/>
        <v>6</v>
      </c>
      <c r="W8984">
        <f t="shared" si="561"/>
        <v>3</v>
      </c>
      <c r="X8984" t="str" cm="1">
        <f t="array" ref="X8984">_xlfn.IFS(W8984&lt;=3, "Q1", W8984&lt;=6, "Q2", W8984&lt;=9, "Q3", W8984&lt;=12, "Q4")</f>
        <v>Q1</v>
      </c>
      <c r="Y8984" s="4">
        <f t="shared" si="562"/>
        <v>-160</v>
      </c>
      <c r="Z8984" t="str">
        <f t="shared" si="563"/>
        <v>March</v>
      </c>
    </row>
    <row r="8985" spans="1:26" x14ac:dyDescent="0.3">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c r="V8985">
        <f t="shared" si="560"/>
        <v>6</v>
      </c>
      <c r="W8985">
        <f t="shared" si="561"/>
        <v>3</v>
      </c>
      <c r="X8985" t="str" cm="1">
        <f t="array" ref="X8985">_xlfn.IFS(W8985&lt;=3, "Q1", W8985&lt;=6, "Q2", W8985&lt;=9, "Q3", W8985&lt;=12, "Q4")</f>
        <v>Q1</v>
      </c>
      <c r="Y8985" s="4">
        <f t="shared" si="562"/>
        <v>-122.50000000000001</v>
      </c>
      <c r="Z8985" t="str">
        <f t="shared" si="563"/>
        <v>March</v>
      </c>
    </row>
    <row r="8986" spans="1:26" x14ac:dyDescent="0.3">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c r="V8986">
        <f t="shared" si="560"/>
        <v>6</v>
      </c>
      <c r="W8986">
        <f t="shared" si="561"/>
        <v>3</v>
      </c>
      <c r="X8986" t="str" cm="1">
        <f t="array" ref="X8986">_xlfn.IFS(W8986&lt;=3, "Q1", W8986&lt;=6, "Q2", W8986&lt;=9, "Q3", W8986&lt;=12, "Q4")</f>
        <v>Q1</v>
      </c>
      <c r="Y8986" s="4">
        <f t="shared" si="562"/>
        <v>-68</v>
      </c>
      <c r="Z8986" t="str">
        <f t="shared" si="563"/>
        <v>March</v>
      </c>
    </row>
    <row r="8987" spans="1:26" x14ac:dyDescent="0.3">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c r="V8987">
        <f t="shared" si="560"/>
        <v>4</v>
      </c>
      <c r="W8987">
        <f t="shared" si="561"/>
        <v>12</v>
      </c>
      <c r="X8987" t="str" cm="1">
        <f t="array" ref="X8987">_xlfn.IFS(W8987&lt;=3, "Q1", W8987&lt;=6, "Q2", W8987&lt;=9, "Q3", W8987&lt;=12, "Q4")</f>
        <v>Q4</v>
      </c>
      <c r="Y8987" s="4">
        <f t="shared" si="562"/>
        <v>16.25</v>
      </c>
      <c r="Z8987" t="str">
        <f t="shared" si="563"/>
        <v>December</v>
      </c>
    </row>
    <row r="8988" spans="1:26" x14ac:dyDescent="0.3">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c r="V8988">
        <f t="shared" si="560"/>
        <v>4</v>
      </c>
      <c r="W8988">
        <f t="shared" si="561"/>
        <v>12</v>
      </c>
      <c r="X8988" t="str" cm="1">
        <f t="array" ref="X8988">_xlfn.IFS(W8988&lt;=3, "Q1", W8988&lt;=6, "Q2", W8988&lt;=9, "Q3", W8988&lt;=12, "Q4")</f>
        <v>Q4</v>
      </c>
      <c r="Y8988" s="4">
        <f t="shared" si="562"/>
        <v>-76.666666666666657</v>
      </c>
      <c r="Z8988" t="str">
        <f t="shared" si="563"/>
        <v>December</v>
      </c>
    </row>
    <row r="8989" spans="1:26" x14ac:dyDescent="0.3">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c r="V8989">
        <f t="shared" si="560"/>
        <v>4</v>
      </c>
      <c r="W8989">
        <f t="shared" si="561"/>
        <v>12</v>
      </c>
      <c r="X8989" t="str" cm="1">
        <f t="array" ref="X8989">_xlfn.IFS(W8989&lt;=3, "Q1", W8989&lt;=6, "Q2", W8989&lt;=9, "Q3", W8989&lt;=12, "Q4")</f>
        <v>Q4</v>
      </c>
      <c r="Y8989" s="4">
        <f t="shared" si="562"/>
        <v>8.75</v>
      </c>
      <c r="Z8989" t="str">
        <f t="shared" si="563"/>
        <v>December</v>
      </c>
    </row>
    <row r="8990" spans="1:26" x14ac:dyDescent="0.3">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c r="V8990">
        <f t="shared" si="560"/>
        <v>4</v>
      </c>
      <c r="W8990">
        <f t="shared" si="561"/>
        <v>12</v>
      </c>
      <c r="X8990" t="str" cm="1">
        <f t="array" ref="X8990">_xlfn.IFS(W8990&lt;=3, "Q1", W8990&lt;=6, "Q2", W8990&lt;=9, "Q3", W8990&lt;=12, "Q4")</f>
        <v>Q4</v>
      </c>
      <c r="Y8990" s="4">
        <f t="shared" si="562"/>
        <v>12.5</v>
      </c>
      <c r="Z8990" t="str">
        <f t="shared" si="563"/>
        <v>December</v>
      </c>
    </row>
    <row r="8991" spans="1:26" x14ac:dyDescent="0.3">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c r="V8991">
        <f t="shared" si="560"/>
        <v>6</v>
      </c>
      <c r="W8991">
        <f t="shared" si="561"/>
        <v>12</v>
      </c>
      <c r="X8991" t="str" cm="1">
        <f t="array" ref="X8991">_xlfn.IFS(W8991&lt;=3, "Q1", W8991&lt;=6, "Q2", W8991&lt;=9, "Q3", W8991&lt;=12, "Q4")</f>
        <v>Q4</v>
      </c>
      <c r="Y8991" s="4">
        <f t="shared" si="562"/>
        <v>39</v>
      </c>
      <c r="Z8991" t="str">
        <f t="shared" si="563"/>
        <v>December</v>
      </c>
    </row>
    <row r="8992" spans="1:26" x14ac:dyDescent="0.3">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c r="V8992">
        <f t="shared" si="560"/>
        <v>6</v>
      </c>
      <c r="W8992">
        <f t="shared" si="561"/>
        <v>12</v>
      </c>
      <c r="X8992" t="str" cm="1">
        <f t="array" ref="X8992">_xlfn.IFS(W8992&lt;=3, "Q1", W8992&lt;=6, "Q2", W8992&lt;=9, "Q3", W8992&lt;=12, "Q4")</f>
        <v>Q4</v>
      </c>
      <c r="Y8992" s="4">
        <f t="shared" si="562"/>
        <v>46.999999999999993</v>
      </c>
      <c r="Z8992" t="str">
        <f t="shared" si="563"/>
        <v>December</v>
      </c>
    </row>
    <row r="8993" spans="1:26" x14ac:dyDescent="0.3">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c r="V8993">
        <f t="shared" si="560"/>
        <v>5</v>
      </c>
      <c r="W8993">
        <f t="shared" si="561"/>
        <v>10</v>
      </c>
      <c r="X8993" t="str" cm="1">
        <f t="array" ref="X8993">_xlfn.IFS(W8993&lt;=3, "Q1", W8993&lt;=6, "Q2", W8993&lt;=9, "Q3", W8993&lt;=12, "Q4")</f>
        <v>Q4</v>
      </c>
      <c r="Y8993" s="4">
        <f t="shared" si="562"/>
        <v>21</v>
      </c>
      <c r="Z8993" t="str">
        <f t="shared" si="563"/>
        <v>October</v>
      </c>
    </row>
    <row r="8994" spans="1:26" x14ac:dyDescent="0.3">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c r="V8994">
        <f t="shared" si="560"/>
        <v>5</v>
      </c>
      <c r="W8994">
        <f t="shared" si="561"/>
        <v>10</v>
      </c>
      <c r="X8994" t="str" cm="1">
        <f t="array" ref="X8994">_xlfn.IFS(W8994&lt;=3, "Q1", W8994&lt;=6, "Q2", W8994&lt;=9, "Q3", W8994&lt;=12, "Q4")</f>
        <v>Q4</v>
      </c>
      <c r="Y8994" s="4">
        <f t="shared" si="562"/>
        <v>23.750000000000004</v>
      </c>
      <c r="Z8994" t="str">
        <f t="shared" si="563"/>
        <v>October</v>
      </c>
    </row>
    <row r="8995" spans="1:26" x14ac:dyDescent="0.3">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c r="V8995">
        <f t="shared" si="560"/>
        <v>5</v>
      </c>
      <c r="W8995">
        <f t="shared" si="561"/>
        <v>10</v>
      </c>
      <c r="X8995" t="str" cm="1">
        <f t="array" ref="X8995">_xlfn.IFS(W8995&lt;=3, "Q1", W8995&lt;=6, "Q2", W8995&lt;=9, "Q3", W8995&lt;=12, "Q4")</f>
        <v>Q4</v>
      </c>
      <c r="Y8995" s="4">
        <f t="shared" si="562"/>
        <v>-51.666666666666657</v>
      </c>
      <c r="Z8995" t="str">
        <f t="shared" si="563"/>
        <v>October</v>
      </c>
    </row>
    <row r="8996" spans="1:26" x14ac:dyDescent="0.3">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c r="V8996">
        <f t="shared" si="560"/>
        <v>2</v>
      </c>
      <c r="W8996">
        <f t="shared" si="561"/>
        <v>8</v>
      </c>
      <c r="X8996" t="str" cm="1">
        <f t="array" ref="X8996">_xlfn.IFS(W8996&lt;=3, "Q1", W8996&lt;=6, "Q2", W8996&lt;=9, "Q3", W8996&lt;=12, "Q4")</f>
        <v>Q3</v>
      </c>
      <c r="Y8996" s="4">
        <f t="shared" si="562"/>
        <v>32.5</v>
      </c>
      <c r="Z8996" t="str">
        <f t="shared" si="563"/>
        <v>August</v>
      </c>
    </row>
    <row r="8997" spans="1:26" x14ac:dyDescent="0.3">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c r="V8997">
        <f t="shared" si="560"/>
        <v>2</v>
      </c>
      <c r="W8997">
        <f t="shared" si="561"/>
        <v>8</v>
      </c>
      <c r="X8997" t="str" cm="1">
        <f t="array" ref="X8997">_xlfn.IFS(W8997&lt;=3, "Q1", W8997&lt;=6, "Q2", W8997&lt;=9, "Q3", W8997&lt;=12, "Q4")</f>
        <v>Q3</v>
      </c>
      <c r="Y8997" s="4">
        <f t="shared" si="562"/>
        <v>11.249999999999998</v>
      </c>
      <c r="Z8997" t="str">
        <f t="shared" si="563"/>
        <v>August</v>
      </c>
    </row>
    <row r="8998" spans="1:26" x14ac:dyDescent="0.3">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c r="V8998">
        <f t="shared" si="560"/>
        <v>2</v>
      </c>
      <c r="W8998">
        <f t="shared" si="561"/>
        <v>11</v>
      </c>
      <c r="X8998" t="str" cm="1">
        <f t="array" ref="X8998">_xlfn.IFS(W8998&lt;=3, "Q1", W8998&lt;=6, "Q2", W8998&lt;=9, "Q3", W8998&lt;=12, "Q4")</f>
        <v>Q4</v>
      </c>
      <c r="Y8998" s="4">
        <f t="shared" si="562"/>
        <v>35</v>
      </c>
      <c r="Z8998" t="str">
        <f t="shared" si="563"/>
        <v>November</v>
      </c>
    </row>
    <row r="8999" spans="1:26" x14ac:dyDescent="0.3">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c r="V8999">
        <f t="shared" si="560"/>
        <v>0</v>
      </c>
      <c r="W8999">
        <f t="shared" si="561"/>
        <v>3</v>
      </c>
      <c r="X8999" t="str" cm="1">
        <f t="array" ref="X8999">_xlfn.IFS(W8999&lt;=3, "Q1", W8999&lt;=6, "Q2", W8999&lt;=9, "Q3", W8999&lt;=12, "Q4")</f>
        <v>Q1</v>
      </c>
      <c r="Y8999" s="4">
        <f t="shared" si="562"/>
        <v>33.75</v>
      </c>
      <c r="Z8999" t="str">
        <f t="shared" si="563"/>
        <v>March</v>
      </c>
    </row>
    <row r="9000" spans="1:26" x14ac:dyDescent="0.3">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c r="V9000">
        <f t="shared" si="560"/>
        <v>0</v>
      </c>
      <c r="W9000">
        <f t="shared" si="561"/>
        <v>3</v>
      </c>
      <c r="X9000" t="str" cm="1">
        <f t="array" ref="X9000">_xlfn.IFS(W9000&lt;=3, "Q1", W9000&lt;=6, "Q2", W9000&lt;=9, "Q3", W9000&lt;=12, "Q4")</f>
        <v>Q1</v>
      </c>
      <c r="Y9000" s="4">
        <f t="shared" si="562"/>
        <v>37.5</v>
      </c>
      <c r="Z9000" t="str">
        <f t="shared" si="563"/>
        <v>March</v>
      </c>
    </row>
    <row r="9001" spans="1:26" x14ac:dyDescent="0.3">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c r="V9001">
        <f t="shared" si="560"/>
        <v>4</v>
      </c>
      <c r="W9001">
        <f t="shared" si="561"/>
        <v>5</v>
      </c>
      <c r="X9001" t="str" cm="1">
        <f t="array" ref="X9001">_xlfn.IFS(W9001&lt;=3, "Q1", W9001&lt;=6, "Q2", W9001&lt;=9, "Q3", W9001&lt;=12, "Q4")</f>
        <v>Q2</v>
      </c>
      <c r="Y9001" s="4">
        <f t="shared" si="562"/>
        <v>-27.142857142857142</v>
      </c>
      <c r="Z9001" t="str">
        <f t="shared" si="563"/>
        <v>May</v>
      </c>
    </row>
    <row r="9002" spans="1:26" x14ac:dyDescent="0.3">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c r="V9002">
        <f t="shared" si="560"/>
        <v>0</v>
      </c>
      <c r="W9002">
        <f t="shared" si="561"/>
        <v>6</v>
      </c>
      <c r="X9002" t="str" cm="1">
        <f t="array" ref="X9002">_xlfn.IFS(W9002&lt;=3, "Q1", W9002&lt;=6, "Q2", W9002&lt;=9, "Q3", W9002&lt;=12, "Q4")</f>
        <v>Q2</v>
      </c>
      <c r="Y9002" s="4">
        <f t="shared" si="562"/>
        <v>-73.333333333333329</v>
      </c>
      <c r="Z9002" t="str">
        <f t="shared" si="563"/>
        <v>June</v>
      </c>
    </row>
    <row r="9003" spans="1:26" x14ac:dyDescent="0.3">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c r="V9003">
        <f t="shared" si="560"/>
        <v>7</v>
      </c>
      <c r="W9003">
        <f t="shared" si="561"/>
        <v>12</v>
      </c>
      <c r="X9003" t="str" cm="1">
        <f t="array" ref="X9003">_xlfn.IFS(W9003&lt;=3, "Q1", W9003&lt;=6, "Q2", W9003&lt;=9, "Q3", W9003&lt;=12, "Q4")</f>
        <v>Q4</v>
      </c>
      <c r="Y9003" s="4">
        <f t="shared" si="562"/>
        <v>13.999999999999998</v>
      </c>
      <c r="Z9003" t="str">
        <f t="shared" si="563"/>
        <v>December</v>
      </c>
    </row>
    <row r="9004" spans="1:26" x14ac:dyDescent="0.3">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c r="V9004">
        <f t="shared" si="560"/>
        <v>7</v>
      </c>
      <c r="W9004">
        <f t="shared" si="561"/>
        <v>12</v>
      </c>
      <c r="X9004" t="str" cm="1">
        <f t="array" ref="X9004">_xlfn.IFS(W9004&lt;=3, "Q1", W9004&lt;=6, "Q2", W9004&lt;=9, "Q3", W9004&lt;=12, "Q4")</f>
        <v>Q4</v>
      </c>
      <c r="Y9004" s="4">
        <f t="shared" si="562"/>
        <v>47</v>
      </c>
      <c r="Z9004" t="str">
        <f t="shared" si="563"/>
        <v>December</v>
      </c>
    </row>
    <row r="9005" spans="1:26" x14ac:dyDescent="0.3">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c r="V9005">
        <f t="shared" si="560"/>
        <v>1</v>
      </c>
      <c r="W9005">
        <f t="shared" si="561"/>
        <v>4</v>
      </c>
      <c r="X9005" t="str" cm="1">
        <f t="array" ref="X9005">_xlfn.IFS(W9005&lt;=3, "Q1", W9005&lt;=6, "Q2", W9005&lt;=9, "Q3", W9005&lt;=12, "Q4")</f>
        <v>Q2</v>
      </c>
      <c r="Y9005" s="4">
        <f t="shared" si="562"/>
        <v>11</v>
      </c>
      <c r="Z9005" t="str">
        <f t="shared" si="563"/>
        <v>April</v>
      </c>
    </row>
    <row r="9006" spans="1:26" x14ac:dyDescent="0.3">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c r="V9006">
        <f t="shared" si="560"/>
        <v>1</v>
      </c>
      <c r="W9006">
        <f t="shared" si="561"/>
        <v>4</v>
      </c>
      <c r="X9006" t="str" cm="1">
        <f t="array" ref="X9006">_xlfn.IFS(W9006&lt;=3, "Q1", W9006&lt;=6, "Q2", W9006&lt;=9, "Q3", W9006&lt;=12, "Q4")</f>
        <v>Q2</v>
      </c>
      <c r="Y9006" s="4">
        <f t="shared" si="562"/>
        <v>27</v>
      </c>
      <c r="Z9006" t="str">
        <f t="shared" si="563"/>
        <v>April</v>
      </c>
    </row>
    <row r="9007" spans="1:26" x14ac:dyDescent="0.3">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c r="V9007">
        <f t="shared" si="560"/>
        <v>0</v>
      </c>
      <c r="W9007">
        <f t="shared" si="561"/>
        <v>11</v>
      </c>
      <c r="X9007" t="str" cm="1">
        <f t="array" ref="X9007">_xlfn.IFS(W9007&lt;=3, "Q1", W9007&lt;=6, "Q2", W9007&lt;=9, "Q3", W9007&lt;=12, "Q4")</f>
        <v>Q4</v>
      </c>
      <c r="Y9007" s="4">
        <f t="shared" si="562"/>
        <v>27</v>
      </c>
      <c r="Z9007" t="str">
        <f t="shared" si="563"/>
        <v>November</v>
      </c>
    </row>
    <row r="9008" spans="1:26" x14ac:dyDescent="0.3">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c r="V9008">
        <f t="shared" si="560"/>
        <v>0</v>
      </c>
      <c r="W9008">
        <f t="shared" si="561"/>
        <v>11</v>
      </c>
      <c r="X9008" t="str" cm="1">
        <f t="array" ref="X9008">_xlfn.IFS(W9008&lt;=3, "Q1", W9008&lt;=6, "Q2", W9008&lt;=9, "Q3", W9008&lt;=12, "Q4")</f>
        <v>Q4</v>
      </c>
      <c r="Y9008" s="4">
        <f t="shared" si="562"/>
        <v>28.000000000000004</v>
      </c>
      <c r="Z9008" t="str">
        <f t="shared" si="563"/>
        <v>November</v>
      </c>
    </row>
    <row r="9009" spans="1:26" x14ac:dyDescent="0.3">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c r="V9009">
        <f t="shared" si="560"/>
        <v>0</v>
      </c>
      <c r="W9009">
        <f t="shared" si="561"/>
        <v>11</v>
      </c>
      <c r="X9009" t="str" cm="1">
        <f t="array" ref="X9009">_xlfn.IFS(W9009&lt;=3, "Q1", W9009&lt;=6, "Q2", W9009&lt;=9, "Q3", W9009&lt;=12, "Q4")</f>
        <v>Q4</v>
      </c>
      <c r="Y9009" s="4">
        <f t="shared" si="562"/>
        <v>47</v>
      </c>
      <c r="Z9009" t="str">
        <f t="shared" si="563"/>
        <v>November</v>
      </c>
    </row>
    <row r="9010" spans="1:26" x14ac:dyDescent="0.3">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c r="V9010">
        <f t="shared" si="560"/>
        <v>0</v>
      </c>
      <c r="W9010">
        <f t="shared" si="561"/>
        <v>11</v>
      </c>
      <c r="X9010" t="str" cm="1">
        <f t="array" ref="X9010">_xlfn.IFS(W9010&lt;=3, "Q1", W9010&lt;=6, "Q2", W9010&lt;=9, "Q3", W9010&lt;=12, "Q4")</f>
        <v>Q4</v>
      </c>
      <c r="Y9010" s="4">
        <f t="shared" si="562"/>
        <v>47</v>
      </c>
      <c r="Z9010" t="str">
        <f t="shared" si="563"/>
        <v>November</v>
      </c>
    </row>
    <row r="9011" spans="1:26" x14ac:dyDescent="0.3">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c r="V9011">
        <f t="shared" si="560"/>
        <v>6</v>
      </c>
      <c r="W9011">
        <f t="shared" si="561"/>
        <v>7</v>
      </c>
      <c r="X9011" t="str" cm="1">
        <f t="array" ref="X9011">_xlfn.IFS(W9011&lt;=3, "Q1", W9011&lt;=6, "Q2", W9011&lt;=9, "Q3", W9011&lt;=12, "Q4")</f>
        <v>Q3</v>
      </c>
      <c r="Y9011" s="4">
        <f t="shared" si="562"/>
        <v>31.25</v>
      </c>
      <c r="Z9011" t="str">
        <f t="shared" si="563"/>
        <v>July</v>
      </c>
    </row>
    <row r="9012" spans="1:26" x14ac:dyDescent="0.3">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c r="V9012">
        <f t="shared" si="560"/>
        <v>4</v>
      </c>
      <c r="W9012">
        <f t="shared" si="561"/>
        <v>5</v>
      </c>
      <c r="X9012" t="str" cm="1">
        <f t="array" ref="X9012">_xlfn.IFS(W9012&lt;=3, "Q1", W9012&lt;=6, "Q2", W9012&lt;=9, "Q3", W9012&lt;=12, "Q4")</f>
        <v>Q2</v>
      </c>
      <c r="Y9012" s="4">
        <f t="shared" si="562"/>
        <v>49</v>
      </c>
      <c r="Z9012" t="str">
        <f t="shared" si="563"/>
        <v>May</v>
      </c>
    </row>
    <row r="9013" spans="1:26" x14ac:dyDescent="0.3">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c r="V9013">
        <f t="shared" si="560"/>
        <v>1</v>
      </c>
      <c r="W9013">
        <f t="shared" si="561"/>
        <v>12</v>
      </c>
      <c r="X9013" t="str" cm="1">
        <f t="array" ref="X9013">_xlfn.IFS(W9013&lt;=3, "Q1", W9013&lt;=6, "Q2", W9013&lt;=9, "Q3", W9013&lt;=12, "Q4")</f>
        <v>Q4</v>
      </c>
      <c r="Y9013" s="4">
        <f t="shared" si="562"/>
        <v>21.250000000000004</v>
      </c>
      <c r="Z9013" t="str">
        <f t="shared" si="563"/>
        <v>December</v>
      </c>
    </row>
    <row r="9014" spans="1:26" x14ac:dyDescent="0.3">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c r="V9014">
        <f t="shared" si="560"/>
        <v>1</v>
      </c>
      <c r="W9014">
        <f t="shared" si="561"/>
        <v>2</v>
      </c>
      <c r="X9014" t="str" cm="1">
        <f t="array" ref="X9014">_xlfn.IFS(W9014&lt;=3, "Q1", W9014&lt;=6, "Q2", W9014&lt;=9, "Q3", W9014&lt;=12, "Q4")</f>
        <v>Q1</v>
      </c>
      <c r="Y9014" s="4">
        <f t="shared" si="562"/>
        <v>49</v>
      </c>
      <c r="Z9014" t="str">
        <f t="shared" si="563"/>
        <v>February</v>
      </c>
    </row>
    <row r="9015" spans="1:26" x14ac:dyDescent="0.3">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c r="V9015">
        <f t="shared" si="560"/>
        <v>4</v>
      </c>
      <c r="W9015">
        <f t="shared" si="561"/>
        <v>3</v>
      </c>
      <c r="X9015" t="str" cm="1">
        <f t="array" ref="X9015">_xlfn.IFS(W9015&lt;=3, "Q1", W9015&lt;=6, "Q2", W9015&lt;=9, "Q3", W9015&lt;=12, "Q4")</f>
        <v>Q1</v>
      </c>
      <c r="Y9015" s="4">
        <f t="shared" si="562"/>
        <v>27</v>
      </c>
      <c r="Z9015" t="str">
        <f t="shared" si="563"/>
        <v>March</v>
      </c>
    </row>
    <row r="9016" spans="1:26" x14ac:dyDescent="0.3">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c r="V9016">
        <f t="shared" si="560"/>
        <v>4</v>
      </c>
      <c r="W9016">
        <f t="shared" si="561"/>
        <v>3</v>
      </c>
      <c r="X9016" t="str" cm="1">
        <f t="array" ref="X9016">_xlfn.IFS(W9016&lt;=3, "Q1", W9016&lt;=6, "Q2", W9016&lt;=9, "Q3", W9016&lt;=12, "Q4")</f>
        <v>Q1</v>
      </c>
      <c r="Y9016" s="4">
        <f t="shared" si="562"/>
        <v>48</v>
      </c>
      <c r="Z9016" t="str">
        <f t="shared" si="563"/>
        <v>March</v>
      </c>
    </row>
    <row r="9017" spans="1:26" x14ac:dyDescent="0.3">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c r="V9017">
        <f t="shared" si="560"/>
        <v>6</v>
      </c>
      <c r="W9017">
        <f t="shared" si="561"/>
        <v>12</v>
      </c>
      <c r="X9017" t="str" cm="1">
        <f t="array" ref="X9017">_xlfn.IFS(W9017&lt;=3, "Q1", W9017&lt;=6, "Q2", W9017&lt;=9, "Q3", W9017&lt;=12, "Q4")</f>
        <v>Q4</v>
      </c>
      <c r="Y9017" s="4">
        <f t="shared" si="562"/>
        <v>32.500000000000007</v>
      </c>
      <c r="Z9017" t="str">
        <f t="shared" si="563"/>
        <v>December</v>
      </c>
    </row>
    <row r="9018" spans="1:26" x14ac:dyDescent="0.3">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c r="V9018">
        <f t="shared" si="560"/>
        <v>6</v>
      </c>
      <c r="W9018">
        <f t="shared" si="561"/>
        <v>12</v>
      </c>
      <c r="X9018" t="str" cm="1">
        <f t="array" ref="X9018">_xlfn.IFS(W9018&lt;=3, "Q1", W9018&lt;=6, "Q2", W9018&lt;=9, "Q3", W9018&lt;=12, "Q4")</f>
        <v>Q4</v>
      </c>
      <c r="Y9018" s="4">
        <f t="shared" si="562"/>
        <v>33.75</v>
      </c>
      <c r="Z9018" t="str">
        <f t="shared" si="563"/>
        <v>December</v>
      </c>
    </row>
    <row r="9019" spans="1:26" x14ac:dyDescent="0.3">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c r="V9019">
        <f t="shared" si="560"/>
        <v>2</v>
      </c>
      <c r="W9019">
        <f t="shared" si="561"/>
        <v>3</v>
      </c>
      <c r="X9019" t="str" cm="1">
        <f t="array" ref="X9019">_xlfn.IFS(W9019&lt;=3, "Q1", W9019&lt;=6, "Q2", W9019&lt;=9, "Q3", W9019&lt;=12, "Q4")</f>
        <v>Q1</v>
      </c>
      <c r="Y9019" s="4">
        <f t="shared" si="562"/>
        <v>48.999999999999993</v>
      </c>
      <c r="Z9019" t="str">
        <f t="shared" si="563"/>
        <v>March</v>
      </c>
    </row>
    <row r="9020" spans="1:26" x14ac:dyDescent="0.3">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c r="V9020">
        <f t="shared" si="560"/>
        <v>2</v>
      </c>
      <c r="W9020">
        <f t="shared" si="561"/>
        <v>3</v>
      </c>
      <c r="X9020" t="str" cm="1">
        <f t="array" ref="X9020">_xlfn.IFS(W9020&lt;=3, "Q1", W9020&lt;=6, "Q2", W9020&lt;=9, "Q3", W9020&lt;=12, "Q4")</f>
        <v>Q1</v>
      </c>
      <c r="Y9020" s="4">
        <f t="shared" si="562"/>
        <v>32.5</v>
      </c>
      <c r="Z9020" t="str">
        <f t="shared" si="563"/>
        <v>March</v>
      </c>
    </row>
    <row r="9021" spans="1:26" x14ac:dyDescent="0.3">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c r="V9021">
        <f t="shared" si="560"/>
        <v>2</v>
      </c>
      <c r="W9021">
        <f t="shared" si="561"/>
        <v>12</v>
      </c>
      <c r="X9021" t="str" cm="1">
        <f t="array" ref="X9021">_xlfn.IFS(W9021&lt;=3, "Q1", W9021&lt;=6, "Q2", W9021&lt;=9, "Q3", W9021&lt;=12, "Q4")</f>
        <v>Q4</v>
      </c>
      <c r="Y9021" s="4">
        <f t="shared" si="562"/>
        <v>8</v>
      </c>
      <c r="Z9021" t="str">
        <f t="shared" si="563"/>
        <v>December</v>
      </c>
    </row>
    <row r="9022" spans="1:26" x14ac:dyDescent="0.3">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c r="V9022">
        <f t="shared" si="560"/>
        <v>2</v>
      </c>
      <c r="W9022">
        <f t="shared" si="561"/>
        <v>12</v>
      </c>
      <c r="X9022" t="str" cm="1">
        <f t="array" ref="X9022">_xlfn.IFS(W9022&lt;=3, "Q1", W9022&lt;=6, "Q2", W9022&lt;=9, "Q3", W9022&lt;=12, "Q4")</f>
        <v>Q4</v>
      </c>
      <c r="Y9022" s="4">
        <f t="shared" si="562"/>
        <v>33</v>
      </c>
      <c r="Z9022" t="str">
        <f t="shared" si="563"/>
        <v>December</v>
      </c>
    </row>
    <row r="9023" spans="1:26" x14ac:dyDescent="0.3">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c r="V9023">
        <f t="shared" si="560"/>
        <v>5</v>
      </c>
      <c r="W9023">
        <f t="shared" si="561"/>
        <v>11</v>
      </c>
      <c r="X9023" t="str" cm="1">
        <f t="array" ref="X9023">_xlfn.IFS(W9023&lt;=3, "Q1", W9023&lt;=6, "Q2", W9023&lt;=9, "Q3", W9023&lt;=12, "Q4")</f>
        <v>Q4</v>
      </c>
      <c r="Y9023" s="4">
        <f t="shared" si="562"/>
        <v>-70</v>
      </c>
      <c r="Z9023" t="str">
        <f t="shared" si="563"/>
        <v>November</v>
      </c>
    </row>
    <row r="9024" spans="1:26" x14ac:dyDescent="0.3">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c r="V9024">
        <f t="shared" si="560"/>
        <v>1</v>
      </c>
      <c r="W9024">
        <f t="shared" si="561"/>
        <v>8</v>
      </c>
      <c r="X9024" t="str" cm="1">
        <f t="array" ref="X9024">_xlfn.IFS(W9024&lt;=3, "Q1", W9024&lt;=6, "Q2", W9024&lt;=9, "Q3", W9024&lt;=12, "Q4")</f>
        <v>Q3</v>
      </c>
      <c r="Y9024" s="4">
        <f t="shared" si="562"/>
        <v>10</v>
      </c>
      <c r="Z9024" t="str">
        <f t="shared" si="563"/>
        <v>August</v>
      </c>
    </row>
    <row r="9025" spans="1:26" x14ac:dyDescent="0.3">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c r="V9025">
        <f t="shared" si="560"/>
        <v>3</v>
      </c>
      <c r="W9025">
        <f t="shared" si="561"/>
        <v>6</v>
      </c>
      <c r="X9025" t="str" cm="1">
        <f t="array" ref="X9025">_xlfn.IFS(W9025&lt;=3, "Q1", W9025&lt;=6, "Q2", W9025&lt;=9, "Q3", W9025&lt;=12, "Q4")</f>
        <v>Q2</v>
      </c>
      <c r="Y9025" s="4">
        <f t="shared" si="562"/>
        <v>1.1111111111111112</v>
      </c>
      <c r="Z9025" t="str">
        <f t="shared" si="563"/>
        <v>June</v>
      </c>
    </row>
    <row r="9026" spans="1:26" x14ac:dyDescent="0.3">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c r="V9026">
        <f t="shared" si="560"/>
        <v>6</v>
      </c>
      <c r="W9026">
        <f t="shared" si="561"/>
        <v>6</v>
      </c>
      <c r="X9026" t="str" cm="1">
        <f t="array" ref="X9026">_xlfn.IFS(W9026&lt;=3, "Q1", W9026&lt;=6, "Q2", W9026&lt;=9, "Q3", W9026&lt;=12, "Q4")</f>
        <v>Q2</v>
      </c>
      <c r="Y9026" s="4">
        <f t="shared" si="562"/>
        <v>43</v>
      </c>
      <c r="Z9026" t="str">
        <f t="shared" si="563"/>
        <v>June</v>
      </c>
    </row>
    <row r="9027" spans="1:26" x14ac:dyDescent="0.3">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c r="V9027">
        <f t="shared" ref="V9027:V9090" si="564">D9027-C9027</f>
        <v>6</v>
      </c>
      <c r="W9027">
        <f t="shared" ref="W9027:W9090" si="565">MONTH(C9027)</f>
        <v>6</v>
      </c>
      <c r="X9027" t="str" cm="1">
        <f t="array" ref="X9027">_xlfn.IFS(W9027&lt;=3, "Q1", W9027&lt;=6, "Q2", W9027&lt;=9, "Q3", W9027&lt;=12, "Q4")</f>
        <v>Q2</v>
      </c>
      <c r="Y9027" s="4">
        <f t="shared" ref="Y9027:Y9090" si="566">(U9027/R9027)*100</f>
        <v>6.9999999999999991</v>
      </c>
      <c r="Z9027" t="str">
        <f t="shared" ref="Z9027:Z9090" si="567">TEXT(C9027, "mmmm")</f>
        <v>June</v>
      </c>
    </row>
    <row r="9028" spans="1:26" x14ac:dyDescent="0.3">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c r="V9028">
        <f t="shared" si="564"/>
        <v>6</v>
      </c>
      <c r="W9028">
        <f t="shared" si="565"/>
        <v>6</v>
      </c>
      <c r="X9028" t="str" cm="1">
        <f t="array" ref="X9028">_xlfn.IFS(W9028&lt;=3, "Q1", W9028&lt;=6, "Q2", W9028&lt;=9, "Q3", W9028&lt;=12, "Q4")</f>
        <v>Q2</v>
      </c>
      <c r="Y9028" s="4">
        <f t="shared" si="566"/>
        <v>34</v>
      </c>
      <c r="Z9028" t="str">
        <f t="shared" si="567"/>
        <v>June</v>
      </c>
    </row>
    <row r="9029" spans="1:26" x14ac:dyDescent="0.3">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c r="V9029">
        <f t="shared" si="564"/>
        <v>5</v>
      </c>
      <c r="W9029">
        <f t="shared" si="565"/>
        <v>9</v>
      </c>
      <c r="X9029" t="str" cm="1">
        <f t="array" ref="X9029">_xlfn.IFS(W9029&lt;=3, "Q1", W9029&lt;=6, "Q2", W9029&lt;=9, "Q3", W9029&lt;=12, "Q4")</f>
        <v>Q3</v>
      </c>
      <c r="Y9029" s="4">
        <f t="shared" si="566"/>
        <v>42</v>
      </c>
      <c r="Z9029" t="str">
        <f t="shared" si="567"/>
        <v>September</v>
      </c>
    </row>
    <row r="9030" spans="1:26" x14ac:dyDescent="0.3">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c r="V9030">
        <f t="shared" si="564"/>
        <v>5</v>
      </c>
      <c r="W9030">
        <f t="shared" si="565"/>
        <v>9</v>
      </c>
      <c r="X9030" t="str" cm="1">
        <f t="array" ref="X9030">_xlfn.IFS(W9030&lt;=3, "Q1", W9030&lt;=6, "Q2", W9030&lt;=9, "Q3", W9030&lt;=12, "Q4")</f>
        <v>Q3</v>
      </c>
      <c r="Y9030" s="4">
        <f t="shared" si="566"/>
        <v>32</v>
      </c>
      <c r="Z9030" t="str">
        <f t="shared" si="567"/>
        <v>September</v>
      </c>
    </row>
    <row r="9031" spans="1:26" x14ac:dyDescent="0.3">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c r="V9031">
        <f t="shared" si="564"/>
        <v>5</v>
      </c>
      <c r="W9031">
        <f t="shared" si="565"/>
        <v>7</v>
      </c>
      <c r="X9031" t="str" cm="1">
        <f t="array" ref="X9031">_xlfn.IFS(W9031&lt;=3, "Q1", W9031&lt;=6, "Q2", W9031&lt;=9, "Q3", W9031&lt;=12, "Q4")</f>
        <v>Q3</v>
      </c>
      <c r="Y9031" s="4">
        <f t="shared" si="566"/>
        <v>32.499999999999993</v>
      </c>
      <c r="Z9031" t="str">
        <f t="shared" si="567"/>
        <v>July</v>
      </c>
    </row>
    <row r="9032" spans="1:26" x14ac:dyDescent="0.3">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c r="V9032">
        <f t="shared" si="564"/>
        <v>0</v>
      </c>
      <c r="W9032">
        <f t="shared" si="565"/>
        <v>9</v>
      </c>
      <c r="X9032" t="str" cm="1">
        <f t="array" ref="X9032">_xlfn.IFS(W9032&lt;=3, "Q1", W9032&lt;=6, "Q2", W9032&lt;=9, "Q3", W9032&lt;=12, "Q4")</f>
        <v>Q3</v>
      </c>
      <c r="Y9032" s="4">
        <f t="shared" si="566"/>
        <v>32.999999999999993</v>
      </c>
      <c r="Z9032" t="str">
        <f t="shared" si="567"/>
        <v>September</v>
      </c>
    </row>
    <row r="9033" spans="1:26" x14ac:dyDescent="0.3">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c r="V9033">
        <f t="shared" si="564"/>
        <v>0</v>
      </c>
      <c r="W9033">
        <f t="shared" si="565"/>
        <v>9</v>
      </c>
      <c r="X9033" t="str" cm="1">
        <f t="array" ref="X9033">_xlfn.IFS(W9033&lt;=3, "Q1", W9033&lt;=6, "Q2", W9033&lt;=9, "Q3", W9033&lt;=12, "Q4")</f>
        <v>Q3</v>
      </c>
      <c r="Y9033" s="4">
        <f t="shared" si="566"/>
        <v>16</v>
      </c>
      <c r="Z9033" t="str">
        <f t="shared" si="567"/>
        <v>September</v>
      </c>
    </row>
    <row r="9034" spans="1:26" x14ac:dyDescent="0.3">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c r="V9034">
        <f t="shared" si="564"/>
        <v>4</v>
      </c>
      <c r="W9034">
        <f t="shared" si="565"/>
        <v>6</v>
      </c>
      <c r="X9034" t="str" cm="1">
        <f t="array" ref="X9034">_xlfn.IFS(W9034&lt;=3, "Q1", W9034&lt;=6, "Q2", W9034&lt;=9, "Q3", W9034&lt;=12, "Q4")</f>
        <v>Q2</v>
      </c>
      <c r="Y9034" s="4">
        <f t="shared" si="566"/>
        <v>30.000000000000004</v>
      </c>
      <c r="Z9034" t="str">
        <f t="shared" si="567"/>
        <v>June</v>
      </c>
    </row>
    <row r="9035" spans="1:26" x14ac:dyDescent="0.3">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c r="V9035">
        <f t="shared" si="564"/>
        <v>5</v>
      </c>
      <c r="W9035">
        <f t="shared" si="565"/>
        <v>9</v>
      </c>
      <c r="X9035" t="str" cm="1">
        <f t="array" ref="X9035">_xlfn.IFS(W9035&lt;=3, "Q1", W9035&lt;=6, "Q2", W9035&lt;=9, "Q3", W9035&lt;=12, "Q4")</f>
        <v>Q3</v>
      </c>
      <c r="Y9035" s="4">
        <f t="shared" si="566"/>
        <v>47</v>
      </c>
      <c r="Z9035" t="str">
        <f t="shared" si="567"/>
        <v>September</v>
      </c>
    </row>
    <row r="9036" spans="1:26" x14ac:dyDescent="0.3">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c r="V9036">
        <f t="shared" si="564"/>
        <v>4</v>
      </c>
      <c r="W9036">
        <f t="shared" si="565"/>
        <v>10</v>
      </c>
      <c r="X9036" t="str" cm="1">
        <f t="array" ref="X9036">_xlfn.IFS(W9036&lt;=3, "Q1", W9036&lt;=6, "Q2", W9036&lt;=9, "Q3", W9036&lt;=12, "Q4")</f>
        <v>Q4</v>
      </c>
      <c r="Y9036" s="4">
        <f t="shared" si="566"/>
        <v>-150.00000000000003</v>
      </c>
      <c r="Z9036" t="str">
        <f t="shared" si="567"/>
        <v>October</v>
      </c>
    </row>
    <row r="9037" spans="1:26" x14ac:dyDescent="0.3">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c r="V9037">
        <f t="shared" si="564"/>
        <v>4</v>
      </c>
      <c r="W9037">
        <f t="shared" si="565"/>
        <v>10</v>
      </c>
      <c r="X9037" t="str" cm="1">
        <f t="array" ref="X9037">_xlfn.IFS(W9037&lt;=3, "Q1", W9037&lt;=6, "Q2", W9037&lt;=9, "Q3", W9037&lt;=12, "Q4")</f>
        <v>Q4</v>
      </c>
      <c r="Y9037" s="4">
        <f t="shared" si="566"/>
        <v>2.5</v>
      </c>
      <c r="Z9037" t="str">
        <f t="shared" si="567"/>
        <v>October</v>
      </c>
    </row>
    <row r="9038" spans="1:26" x14ac:dyDescent="0.3">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c r="V9038">
        <f t="shared" si="564"/>
        <v>3</v>
      </c>
      <c r="W9038">
        <f t="shared" si="565"/>
        <v>4</v>
      </c>
      <c r="X9038" t="str" cm="1">
        <f t="array" ref="X9038">_xlfn.IFS(W9038&lt;=3, "Q1", W9038&lt;=6, "Q2", W9038&lt;=9, "Q3", W9038&lt;=12, "Q4")</f>
        <v>Q2</v>
      </c>
      <c r="Y9038" s="4">
        <f t="shared" si="566"/>
        <v>47.999999999999993</v>
      </c>
      <c r="Z9038" t="str">
        <f t="shared" si="567"/>
        <v>April</v>
      </c>
    </row>
    <row r="9039" spans="1:26" x14ac:dyDescent="0.3">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c r="V9039">
        <f t="shared" si="564"/>
        <v>3</v>
      </c>
      <c r="W9039">
        <f t="shared" si="565"/>
        <v>4</v>
      </c>
      <c r="X9039" t="str" cm="1">
        <f t="array" ref="X9039">_xlfn.IFS(W9039&lt;=3, "Q1", W9039&lt;=6, "Q2", W9039&lt;=9, "Q3", W9039&lt;=12, "Q4")</f>
        <v>Q2</v>
      </c>
      <c r="Y9039" s="4">
        <f t="shared" si="566"/>
        <v>26</v>
      </c>
      <c r="Z9039" t="str">
        <f t="shared" si="567"/>
        <v>April</v>
      </c>
    </row>
    <row r="9040" spans="1:26" x14ac:dyDescent="0.3">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c r="V9040">
        <f t="shared" si="564"/>
        <v>0</v>
      </c>
      <c r="W9040">
        <f t="shared" si="565"/>
        <v>11</v>
      </c>
      <c r="X9040" t="str" cm="1">
        <f t="array" ref="X9040">_xlfn.IFS(W9040&lt;=3, "Q1", W9040&lt;=6, "Q2", W9040&lt;=9, "Q3", W9040&lt;=12, "Q4")</f>
        <v>Q4</v>
      </c>
      <c r="Y9040" s="4">
        <f t="shared" si="566"/>
        <v>-22.5</v>
      </c>
      <c r="Z9040" t="str">
        <f t="shared" si="567"/>
        <v>November</v>
      </c>
    </row>
    <row r="9041" spans="1:26" x14ac:dyDescent="0.3">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c r="V9041">
        <f t="shared" si="564"/>
        <v>4</v>
      </c>
      <c r="W9041">
        <f t="shared" si="565"/>
        <v>12</v>
      </c>
      <c r="X9041" t="str" cm="1">
        <f t="array" ref="X9041">_xlfn.IFS(W9041&lt;=3, "Q1", W9041&lt;=6, "Q2", W9041&lt;=9, "Q3", W9041&lt;=12, "Q4")</f>
        <v>Q4</v>
      </c>
      <c r="Y9041" s="4">
        <f t="shared" si="566"/>
        <v>50</v>
      </c>
      <c r="Z9041" t="str">
        <f t="shared" si="567"/>
        <v>December</v>
      </c>
    </row>
    <row r="9042" spans="1:26" x14ac:dyDescent="0.3">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c r="V9042">
        <f t="shared" si="564"/>
        <v>5</v>
      </c>
      <c r="W9042">
        <f t="shared" si="565"/>
        <v>9</v>
      </c>
      <c r="X9042" t="str" cm="1">
        <f t="array" ref="X9042">_xlfn.IFS(W9042&lt;=3, "Q1", W9042&lt;=6, "Q2", W9042&lt;=9, "Q3", W9042&lt;=12, "Q4")</f>
        <v>Q3</v>
      </c>
      <c r="Y9042" s="4">
        <f t="shared" si="566"/>
        <v>-62</v>
      </c>
      <c r="Z9042" t="str">
        <f t="shared" si="567"/>
        <v>September</v>
      </c>
    </row>
    <row r="9043" spans="1:26" x14ac:dyDescent="0.3">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c r="V9043">
        <f t="shared" si="564"/>
        <v>5</v>
      </c>
      <c r="W9043">
        <f t="shared" si="565"/>
        <v>9</v>
      </c>
      <c r="X9043" t="str" cm="1">
        <f t="array" ref="X9043">_xlfn.IFS(W9043&lt;=3, "Q1", W9043&lt;=6, "Q2", W9043&lt;=9, "Q3", W9043&lt;=12, "Q4")</f>
        <v>Q3</v>
      </c>
      <c r="Y9043" s="4">
        <f t="shared" si="566"/>
        <v>4.9999999999999991</v>
      </c>
      <c r="Z9043" t="str">
        <f t="shared" si="567"/>
        <v>September</v>
      </c>
    </row>
    <row r="9044" spans="1:26" x14ac:dyDescent="0.3">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c r="V9044">
        <f t="shared" si="564"/>
        <v>4</v>
      </c>
      <c r="W9044">
        <f t="shared" si="565"/>
        <v>9</v>
      </c>
      <c r="X9044" t="str" cm="1">
        <f t="array" ref="X9044">_xlfn.IFS(W9044&lt;=3, "Q1", W9044&lt;=6, "Q2", W9044&lt;=9, "Q3", W9044&lt;=12, "Q4")</f>
        <v>Q3</v>
      </c>
      <c r="Y9044" s="4">
        <f t="shared" si="566"/>
        <v>27</v>
      </c>
      <c r="Z9044" t="str">
        <f t="shared" si="567"/>
        <v>September</v>
      </c>
    </row>
    <row r="9045" spans="1:26" x14ac:dyDescent="0.3">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c r="V9045">
        <f t="shared" si="564"/>
        <v>6</v>
      </c>
      <c r="W9045">
        <f t="shared" si="565"/>
        <v>11</v>
      </c>
      <c r="X9045" t="str" cm="1">
        <f t="array" ref="X9045">_xlfn.IFS(W9045&lt;=3, "Q1", W9045&lt;=6, "Q2", W9045&lt;=9, "Q3", W9045&lt;=12, "Q4")</f>
        <v>Q4</v>
      </c>
      <c r="Y9045" s="4">
        <f t="shared" si="566"/>
        <v>34</v>
      </c>
      <c r="Z9045" t="str">
        <f t="shared" si="567"/>
        <v>November</v>
      </c>
    </row>
    <row r="9046" spans="1:26" x14ac:dyDescent="0.3">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c r="V9046">
        <f t="shared" si="564"/>
        <v>4</v>
      </c>
      <c r="W9046">
        <f t="shared" si="565"/>
        <v>12</v>
      </c>
      <c r="X9046" t="str" cm="1">
        <f t="array" ref="X9046">_xlfn.IFS(W9046&lt;=3, "Q1", W9046&lt;=6, "Q2", W9046&lt;=9, "Q3", W9046&lt;=12, "Q4")</f>
        <v>Q4</v>
      </c>
      <c r="Y9046" s="4">
        <f t="shared" si="566"/>
        <v>37.500000000000007</v>
      </c>
      <c r="Z9046" t="str">
        <f t="shared" si="567"/>
        <v>December</v>
      </c>
    </row>
    <row r="9047" spans="1:26" x14ac:dyDescent="0.3">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c r="V9047">
        <f t="shared" si="564"/>
        <v>4</v>
      </c>
      <c r="W9047">
        <f t="shared" si="565"/>
        <v>12</v>
      </c>
      <c r="X9047" t="str" cm="1">
        <f t="array" ref="X9047">_xlfn.IFS(W9047&lt;=3, "Q1", W9047&lt;=6, "Q2", W9047&lt;=9, "Q3", W9047&lt;=12, "Q4")</f>
        <v>Q4</v>
      </c>
      <c r="Y9047" s="4">
        <f t="shared" si="566"/>
        <v>24.000000000000004</v>
      </c>
      <c r="Z9047" t="str">
        <f t="shared" si="567"/>
        <v>December</v>
      </c>
    </row>
    <row r="9048" spans="1:26" x14ac:dyDescent="0.3">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c r="V9048">
        <f t="shared" si="564"/>
        <v>4</v>
      </c>
      <c r="W9048">
        <f t="shared" si="565"/>
        <v>12</v>
      </c>
      <c r="X9048" t="str" cm="1">
        <f t="array" ref="X9048">_xlfn.IFS(W9048&lt;=3, "Q1", W9048&lt;=6, "Q2", W9048&lt;=9, "Q3", W9048&lt;=12, "Q4")</f>
        <v>Q4</v>
      </c>
      <c r="Y9048" s="4">
        <f t="shared" si="566"/>
        <v>21.000000000000004</v>
      </c>
      <c r="Z9048" t="str">
        <f t="shared" si="567"/>
        <v>December</v>
      </c>
    </row>
    <row r="9049" spans="1:26" x14ac:dyDescent="0.3">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c r="V9049">
        <f t="shared" si="564"/>
        <v>4</v>
      </c>
      <c r="W9049">
        <f t="shared" si="565"/>
        <v>12</v>
      </c>
      <c r="X9049" t="str" cm="1">
        <f t="array" ref="X9049">_xlfn.IFS(W9049&lt;=3, "Q1", W9049&lt;=6, "Q2", W9049&lt;=9, "Q3", W9049&lt;=12, "Q4")</f>
        <v>Q4</v>
      </c>
      <c r="Y9049" s="4">
        <f t="shared" si="566"/>
        <v>28.999999999999996</v>
      </c>
      <c r="Z9049" t="str">
        <f t="shared" si="567"/>
        <v>December</v>
      </c>
    </row>
    <row r="9050" spans="1:26" x14ac:dyDescent="0.3">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c r="V9050">
        <f t="shared" si="564"/>
        <v>4</v>
      </c>
      <c r="W9050">
        <f t="shared" si="565"/>
        <v>12</v>
      </c>
      <c r="X9050" t="str" cm="1">
        <f t="array" ref="X9050">_xlfn.IFS(W9050&lt;=3, "Q1", W9050&lt;=6, "Q2", W9050&lt;=9, "Q3", W9050&lt;=12, "Q4")</f>
        <v>Q4</v>
      </c>
      <c r="Y9050" s="4">
        <f t="shared" si="566"/>
        <v>50</v>
      </c>
      <c r="Z9050" t="str">
        <f t="shared" si="567"/>
        <v>December</v>
      </c>
    </row>
    <row r="9051" spans="1:26" x14ac:dyDescent="0.3">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c r="V9051">
        <f t="shared" si="564"/>
        <v>4</v>
      </c>
      <c r="W9051">
        <f t="shared" si="565"/>
        <v>9</v>
      </c>
      <c r="X9051" t="str" cm="1">
        <f t="array" ref="X9051">_xlfn.IFS(W9051&lt;=3, "Q1", W9051&lt;=6, "Q2", W9051&lt;=9, "Q3", W9051&lt;=12, "Q4")</f>
        <v>Q3</v>
      </c>
      <c r="Y9051" s="4">
        <f t="shared" si="566"/>
        <v>26</v>
      </c>
      <c r="Z9051" t="str">
        <f t="shared" si="567"/>
        <v>September</v>
      </c>
    </row>
    <row r="9052" spans="1:26" x14ac:dyDescent="0.3">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c r="V9052">
        <f t="shared" si="564"/>
        <v>4</v>
      </c>
      <c r="W9052">
        <f t="shared" si="565"/>
        <v>5</v>
      </c>
      <c r="X9052" t="str" cm="1">
        <f t="array" ref="X9052">_xlfn.IFS(W9052&lt;=3, "Q1", W9052&lt;=6, "Q2", W9052&lt;=9, "Q3", W9052&lt;=12, "Q4")</f>
        <v>Q2</v>
      </c>
      <c r="Y9052" s="4">
        <f t="shared" si="566"/>
        <v>49</v>
      </c>
      <c r="Z9052" t="str">
        <f t="shared" si="567"/>
        <v>May</v>
      </c>
    </row>
    <row r="9053" spans="1:26" x14ac:dyDescent="0.3">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c r="V9053">
        <f t="shared" si="564"/>
        <v>5</v>
      </c>
      <c r="W9053">
        <f t="shared" si="565"/>
        <v>3</v>
      </c>
      <c r="X9053" t="str" cm="1">
        <f t="array" ref="X9053">_xlfn.IFS(W9053&lt;=3, "Q1", W9053&lt;=6, "Q2", W9053&lt;=9, "Q3", W9053&lt;=12, "Q4")</f>
        <v>Q1</v>
      </c>
      <c r="Y9053" s="4">
        <f t="shared" si="566"/>
        <v>25</v>
      </c>
      <c r="Z9053" t="str">
        <f t="shared" si="567"/>
        <v>March</v>
      </c>
    </row>
    <row r="9054" spans="1:26" x14ac:dyDescent="0.3">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c r="V9054">
        <f t="shared" si="564"/>
        <v>5</v>
      </c>
      <c r="W9054">
        <f t="shared" si="565"/>
        <v>3</v>
      </c>
      <c r="X9054" t="str" cm="1">
        <f t="array" ref="X9054">_xlfn.IFS(W9054&lt;=3, "Q1", W9054&lt;=6, "Q2", W9054&lt;=9, "Q3", W9054&lt;=12, "Q4")</f>
        <v>Q1</v>
      </c>
      <c r="Y9054" s="4">
        <f t="shared" si="566"/>
        <v>33.75</v>
      </c>
      <c r="Z9054" t="str">
        <f t="shared" si="567"/>
        <v>March</v>
      </c>
    </row>
    <row r="9055" spans="1:26" x14ac:dyDescent="0.3">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c r="V9055">
        <f t="shared" si="564"/>
        <v>5</v>
      </c>
      <c r="W9055">
        <f t="shared" si="565"/>
        <v>3</v>
      </c>
      <c r="X9055" t="str" cm="1">
        <f t="array" ref="X9055">_xlfn.IFS(W9055&lt;=3, "Q1", W9055&lt;=6, "Q2", W9055&lt;=9, "Q3", W9055&lt;=12, "Q4")</f>
        <v>Q1</v>
      </c>
      <c r="Y9055" s="4">
        <f t="shared" si="566"/>
        <v>10</v>
      </c>
      <c r="Z9055" t="str">
        <f t="shared" si="567"/>
        <v>March</v>
      </c>
    </row>
    <row r="9056" spans="1:26" x14ac:dyDescent="0.3">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c r="V9056">
        <f t="shared" si="564"/>
        <v>6</v>
      </c>
      <c r="W9056">
        <f t="shared" si="565"/>
        <v>9</v>
      </c>
      <c r="X9056" t="str" cm="1">
        <f t="array" ref="X9056">_xlfn.IFS(W9056&lt;=3, "Q1", W9056&lt;=6, "Q2", W9056&lt;=9, "Q3", W9056&lt;=12, "Q4")</f>
        <v>Q3</v>
      </c>
      <c r="Y9056" s="4">
        <f t="shared" si="566"/>
        <v>27.999999999999996</v>
      </c>
      <c r="Z9056" t="str">
        <f t="shared" si="567"/>
        <v>September</v>
      </c>
    </row>
    <row r="9057" spans="1:26" x14ac:dyDescent="0.3">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c r="V9057">
        <f t="shared" si="564"/>
        <v>5</v>
      </c>
      <c r="W9057">
        <f t="shared" si="565"/>
        <v>9</v>
      </c>
      <c r="X9057" t="str" cm="1">
        <f t="array" ref="X9057">_xlfn.IFS(W9057&lt;=3, "Q1", W9057&lt;=6, "Q2", W9057&lt;=9, "Q3", W9057&lt;=12, "Q4")</f>
        <v>Q3</v>
      </c>
      <c r="Y9057" s="4">
        <f t="shared" si="566"/>
        <v>39</v>
      </c>
      <c r="Z9057" t="str">
        <f t="shared" si="567"/>
        <v>September</v>
      </c>
    </row>
    <row r="9058" spans="1:26" x14ac:dyDescent="0.3">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c r="V9058">
        <f t="shared" si="564"/>
        <v>2</v>
      </c>
      <c r="W9058">
        <f t="shared" si="565"/>
        <v>11</v>
      </c>
      <c r="X9058" t="str" cm="1">
        <f t="array" ref="X9058">_xlfn.IFS(W9058&lt;=3, "Q1", W9058&lt;=6, "Q2", W9058&lt;=9, "Q3", W9058&lt;=12, "Q4")</f>
        <v>Q4</v>
      </c>
      <c r="Y9058" s="4">
        <f t="shared" si="566"/>
        <v>21.111111111111111</v>
      </c>
      <c r="Z9058" t="str">
        <f t="shared" si="567"/>
        <v>November</v>
      </c>
    </row>
    <row r="9059" spans="1:26" x14ac:dyDescent="0.3">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c r="V9059">
        <f t="shared" si="564"/>
        <v>4</v>
      </c>
      <c r="W9059">
        <f t="shared" si="565"/>
        <v>10</v>
      </c>
      <c r="X9059" t="str" cm="1">
        <f t="array" ref="X9059">_xlfn.IFS(W9059&lt;=3, "Q1", W9059&lt;=6, "Q2", W9059&lt;=9, "Q3", W9059&lt;=12, "Q4")</f>
        <v>Q4</v>
      </c>
      <c r="Y9059" s="4">
        <f t="shared" si="566"/>
        <v>32</v>
      </c>
      <c r="Z9059" t="str">
        <f t="shared" si="567"/>
        <v>October</v>
      </c>
    </row>
    <row r="9060" spans="1:26" x14ac:dyDescent="0.3">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c r="V9060">
        <f t="shared" si="564"/>
        <v>4</v>
      </c>
      <c r="W9060">
        <f t="shared" si="565"/>
        <v>10</v>
      </c>
      <c r="X9060" t="str" cm="1">
        <f t="array" ref="X9060">_xlfn.IFS(W9060&lt;=3, "Q1", W9060&lt;=6, "Q2", W9060&lt;=9, "Q3", W9060&lt;=12, "Q4")</f>
        <v>Q4</v>
      </c>
      <c r="Y9060" s="4">
        <f t="shared" si="566"/>
        <v>7.5</v>
      </c>
      <c r="Z9060" t="str">
        <f t="shared" si="567"/>
        <v>October</v>
      </c>
    </row>
    <row r="9061" spans="1:26" x14ac:dyDescent="0.3">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c r="V9061">
        <f t="shared" si="564"/>
        <v>4</v>
      </c>
      <c r="W9061">
        <f t="shared" si="565"/>
        <v>6</v>
      </c>
      <c r="X9061" t="str" cm="1">
        <f t="array" ref="X9061">_xlfn.IFS(W9061&lt;=3, "Q1", W9061&lt;=6, "Q2", W9061&lt;=9, "Q3", W9061&lt;=12, "Q4")</f>
        <v>Q2</v>
      </c>
      <c r="Y9061" s="4">
        <f t="shared" si="566"/>
        <v>30</v>
      </c>
      <c r="Z9061" t="str">
        <f t="shared" si="567"/>
        <v>June</v>
      </c>
    </row>
    <row r="9062" spans="1:26" x14ac:dyDescent="0.3">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c r="V9062">
        <f t="shared" si="564"/>
        <v>1</v>
      </c>
      <c r="W9062">
        <f t="shared" si="565"/>
        <v>11</v>
      </c>
      <c r="X9062" t="str" cm="1">
        <f t="array" ref="X9062">_xlfn.IFS(W9062&lt;=3, "Q1", W9062&lt;=6, "Q2", W9062&lt;=9, "Q3", W9062&lt;=12, "Q4")</f>
        <v>Q4</v>
      </c>
      <c r="Y9062" s="4">
        <f t="shared" si="566"/>
        <v>37.500000000000007</v>
      </c>
      <c r="Z9062" t="str">
        <f t="shared" si="567"/>
        <v>November</v>
      </c>
    </row>
    <row r="9063" spans="1:26" x14ac:dyDescent="0.3">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c r="V9063">
        <f t="shared" si="564"/>
        <v>1</v>
      </c>
      <c r="W9063">
        <f t="shared" si="565"/>
        <v>11</v>
      </c>
      <c r="X9063" t="str" cm="1">
        <f t="array" ref="X9063">_xlfn.IFS(W9063&lt;=3, "Q1", W9063&lt;=6, "Q2", W9063&lt;=9, "Q3", W9063&lt;=12, "Q4")</f>
        <v>Q4</v>
      </c>
      <c r="Y9063" s="4">
        <f t="shared" si="566"/>
        <v>47</v>
      </c>
      <c r="Z9063" t="str">
        <f t="shared" si="567"/>
        <v>November</v>
      </c>
    </row>
    <row r="9064" spans="1:26" x14ac:dyDescent="0.3">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c r="V9064">
        <f t="shared" si="564"/>
        <v>7</v>
      </c>
      <c r="W9064">
        <f t="shared" si="565"/>
        <v>2</v>
      </c>
      <c r="X9064" t="str" cm="1">
        <f t="array" ref="X9064">_xlfn.IFS(W9064&lt;=3, "Q1", W9064&lt;=6, "Q2", W9064&lt;=9, "Q3", W9064&lt;=12, "Q4")</f>
        <v>Q1</v>
      </c>
      <c r="Y9064" s="4">
        <f t="shared" si="566"/>
        <v>50</v>
      </c>
      <c r="Z9064" t="str">
        <f t="shared" si="567"/>
        <v>February</v>
      </c>
    </row>
    <row r="9065" spans="1:26" x14ac:dyDescent="0.3">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c r="V9065">
        <f t="shared" si="564"/>
        <v>6</v>
      </c>
      <c r="W9065">
        <f t="shared" si="565"/>
        <v>10</v>
      </c>
      <c r="X9065" t="str" cm="1">
        <f t="array" ref="X9065">_xlfn.IFS(W9065&lt;=3, "Q1", W9065&lt;=6, "Q2", W9065&lt;=9, "Q3", W9065&lt;=12, "Q4")</f>
        <v>Q4</v>
      </c>
      <c r="Y9065" s="4">
        <f t="shared" si="566"/>
        <v>31.25</v>
      </c>
      <c r="Z9065" t="str">
        <f t="shared" si="567"/>
        <v>October</v>
      </c>
    </row>
    <row r="9066" spans="1:26" x14ac:dyDescent="0.3">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c r="V9066">
        <f t="shared" si="564"/>
        <v>6</v>
      </c>
      <c r="W9066">
        <f t="shared" si="565"/>
        <v>10</v>
      </c>
      <c r="X9066" t="str" cm="1">
        <f t="array" ref="X9066">_xlfn.IFS(W9066&lt;=3, "Q1", W9066&lt;=6, "Q2", W9066&lt;=9, "Q3", W9066&lt;=12, "Q4")</f>
        <v>Q4</v>
      </c>
      <c r="Y9066" s="4">
        <f t="shared" si="566"/>
        <v>-165</v>
      </c>
      <c r="Z9066" t="str">
        <f t="shared" si="567"/>
        <v>October</v>
      </c>
    </row>
    <row r="9067" spans="1:26" x14ac:dyDescent="0.3">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c r="V9067">
        <f t="shared" si="564"/>
        <v>6</v>
      </c>
      <c r="W9067">
        <f t="shared" si="565"/>
        <v>10</v>
      </c>
      <c r="X9067" t="str" cm="1">
        <f t="array" ref="X9067">_xlfn.IFS(W9067&lt;=3, "Q1", W9067&lt;=6, "Q2", W9067&lt;=9, "Q3", W9067&lt;=12, "Q4")</f>
        <v>Q4</v>
      </c>
      <c r="Y9067" s="4">
        <f t="shared" si="566"/>
        <v>36.25</v>
      </c>
      <c r="Z9067" t="str">
        <f t="shared" si="567"/>
        <v>October</v>
      </c>
    </row>
    <row r="9068" spans="1:26" x14ac:dyDescent="0.3">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c r="V9068">
        <f t="shared" si="564"/>
        <v>4</v>
      </c>
      <c r="W9068">
        <f t="shared" si="565"/>
        <v>5</v>
      </c>
      <c r="X9068" t="str" cm="1">
        <f t="array" ref="X9068">_xlfn.IFS(W9068&lt;=3, "Q1", W9068&lt;=6, "Q2", W9068&lt;=9, "Q3", W9068&lt;=12, "Q4")</f>
        <v>Q2</v>
      </c>
      <c r="Y9068" s="4">
        <f t="shared" si="566"/>
        <v>30.000000000000004</v>
      </c>
      <c r="Z9068" t="str">
        <f t="shared" si="567"/>
        <v>May</v>
      </c>
    </row>
    <row r="9069" spans="1:26" x14ac:dyDescent="0.3">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c r="V9069">
        <f t="shared" si="564"/>
        <v>6</v>
      </c>
      <c r="W9069">
        <f t="shared" si="565"/>
        <v>2</v>
      </c>
      <c r="X9069" t="str" cm="1">
        <f t="array" ref="X9069">_xlfn.IFS(W9069&lt;=3, "Q1", W9069&lt;=6, "Q2", W9069&lt;=9, "Q3", W9069&lt;=12, "Q4")</f>
        <v>Q1</v>
      </c>
      <c r="Y9069" s="4">
        <f t="shared" si="566"/>
        <v>25.999999999999996</v>
      </c>
      <c r="Z9069" t="str">
        <f t="shared" si="567"/>
        <v>February</v>
      </c>
    </row>
    <row r="9070" spans="1:26" x14ac:dyDescent="0.3">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c r="V9070">
        <f t="shared" si="564"/>
        <v>3</v>
      </c>
      <c r="W9070">
        <f t="shared" si="565"/>
        <v>9</v>
      </c>
      <c r="X9070" t="str" cm="1">
        <f t="array" ref="X9070">_xlfn.IFS(W9070&lt;=3, "Q1", W9070&lt;=6, "Q2", W9070&lt;=9, "Q3", W9070&lt;=12, "Q4")</f>
        <v>Q3</v>
      </c>
      <c r="Y9070" s="4">
        <f t="shared" si="566"/>
        <v>-1.25</v>
      </c>
      <c r="Z9070" t="str">
        <f t="shared" si="567"/>
        <v>September</v>
      </c>
    </row>
    <row r="9071" spans="1:26" x14ac:dyDescent="0.3">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c r="V9071">
        <f t="shared" si="564"/>
        <v>3</v>
      </c>
      <c r="W9071">
        <f t="shared" si="565"/>
        <v>9</v>
      </c>
      <c r="X9071" t="str" cm="1">
        <f t="array" ref="X9071">_xlfn.IFS(W9071&lt;=3, "Q1", W9071&lt;=6, "Q2", W9071&lt;=9, "Q3", W9071&lt;=12, "Q4")</f>
        <v>Q3</v>
      </c>
      <c r="Y9071" s="4">
        <f t="shared" si="566"/>
        <v>47</v>
      </c>
      <c r="Z9071" t="str">
        <f t="shared" si="567"/>
        <v>September</v>
      </c>
    </row>
    <row r="9072" spans="1:26" x14ac:dyDescent="0.3">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c r="V9072">
        <f t="shared" si="564"/>
        <v>1</v>
      </c>
      <c r="W9072">
        <f t="shared" si="565"/>
        <v>12</v>
      </c>
      <c r="X9072" t="str" cm="1">
        <f t="array" ref="X9072">_xlfn.IFS(W9072&lt;=3, "Q1", W9072&lt;=6, "Q2", W9072&lt;=9, "Q3", W9072&lt;=12, "Q4")</f>
        <v>Q4</v>
      </c>
      <c r="Y9072" s="4">
        <f t="shared" si="566"/>
        <v>23.75</v>
      </c>
      <c r="Z9072" t="str">
        <f t="shared" si="567"/>
        <v>December</v>
      </c>
    </row>
    <row r="9073" spans="1:26" x14ac:dyDescent="0.3">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c r="V9073">
        <f t="shared" si="564"/>
        <v>4</v>
      </c>
      <c r="W9073">
        <f t="shared" si="565"/>
        <v>6</v>
      </c>
      <c r="X9073" t="str" cm="1">
        <f t="array" ref="X9073">_xlfn.IFS(W9073&lt;=3, "Q1", W9073&lt;=6, "Q2", W9073&lt;=9, "Q3", W9073&lt;=12, "Q4")</f>
        <v>Q2</v>
      </c>
      <c r="Y9073" s="4">
        <f t="shared" si="566"/>
        <v>28.000000000000004</v>
      </c>
      <c r="Z9073" t="str">
        <f t="shared" si="567"/>
        <v>June</v>
      </c>
    </row>
    <row r="9074" spans="1:26" x14ac:dyDescent="0.3">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c r="V9074">
        <f t="shared" si="564"/>
        <v>4</v>
      </c>
      <c r="W9074">
        <f t="shared" si="565"/>
        <v>9</v>
      </c>
      <c r="X9074" t="str" cm="1">
        <f t="array" ref="X9074">_xlfn.IFS(W9074&lt;=3, "Q1", W9074&lt;=6, "Q2", W9074&lt;=9, "Q3", W9074&lt;=12, "Q4")</f>
        <v>Q3</v>
      </c>
      <c r="Y9074" s="4">
        <f t="shared" si="566"/>
        <v>47</v>
      </c>
      <c r="Z9074" t="str">
        <f t="shared" si="567"/>
        <v>September</v>
      </c>
    </row>
    <row r="9075" spans="1:26" x14ac:dyDescent="0.3">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c r="V9075">
        <f t="shared" si="564"/>
        <v>4</v>
      </c>
      <c r="W9075">
        <f t="shared" si="565"/>
        <v>9</v>
      </c>
      <c r="X9075" t="str" cm="1">
        <f t="array" ref="X9075">_xlfn.IFS(W9075&lt;=3, "Q1", W9075&lt;=6, "Q2", W9075&lt;=9, "Q3", W9075&lt;=12, "Q4")</f>
        <v>Q3</v>
      </c>
      <c r="Y9075" s="4">
        <f t="shared" si="566"/>
        <v>24.000000000000004</v>
      </c>
      <c r="Z9075" t="str">
        <f t="shared" si="567"/>
        <v>September</v>
      </c>
    </row>
    <row r="9076" spans="1:26" x14ac:dyDescent="0.3">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c r="V9076">
        <f t="shared" si="564"/>
        <v>5</v>
      </c>
      <c r="W9076">
        <f t="shared" si="565"/>
        <v>4</v>
      </c>
      <c r="X9076" t="str" cm="1">
        <f t="array" ref="X9076">_xlfn.IFS(W9076&lt;=3, "Q1", W9076&lt;=6, "Q2", W9076&lt;=9, "Q3", W9076&lt;=12, "Q4")</f>
        <v>Q2</v>
      </c>
      <c r="Y9076" s="4">
        <f t="shared" si="566"/>
        <v>0</v>
      </c>
      <c r="Z9076" t="str">
        <f t="shared" si="567"/>
        <v>April</v>
      </c>
    </row>
    <row r="9077" spans="1:26" x14ac:dyDescent="0.3">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c r="V9077">
        <f t="shared" si="564"/>
        <v>3</v>
      </c>
      <c r="W9077">
        <f t="shared" si="565"/>
        <v>11</v>
      </c>
      <c r="X9077" t="str" cm="1">
        <f t="array" ref="X9077">_xlfn.IFS(W9077&lt;=3, "Q1", W9077&lt;=6, "Q2", W9077&lt;=9, "Q3", W9077&lt;=12, "Q4")</f>
        <v>Q4</v>
      </c>
      <c r="Y9077" s="4">
        <f t="shared" si="566"/>
        <v>-76.666666666666671</v>
      </c>
      <c r="Z9077" t="str">
        <f t="shared" si="567"/>
        <v>November</v>
      </c>
    </row>
    <row r="9078" spans="1:26" x14ac:dyDescent="0.3">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c r="V9078">
        <f t="shared" si="564"/>
        <v>3</v>
      </c>
      <c r="W9078">
        <f t="shared" si="565"/>
        <v>11</v>
      </c>
      <c r="X9078" t="str" cm="1">
        <f t="array" ref="X9078">_xlfn.IFS(W9078&lt;=3, "Q1", W9078&lt;=6, "Q2", W9078&lt;=9, "Q3", W9078&lt;=12, "Q4")</f>
        <v>Q4</v>
      </c>
      <c r="Y9078" s="4">
        <f t="shared" si="566"/>
        <v>7.5</v>
      </c>
      <c r="Z9078" t="str">
        <f t="shared" si="567"/>
        <v>November</v>
      </c>
    </row>
    <row r="9079" spans="1:26" x14ac:dyDescent="0.3">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c r="V9079">
        <f t="shared" si="564"/>
        <v>4</v>
      </c>
      <c r="W9079">
        <f t="shared" si="565"/>
        <v>11</v>
      </c>
      <c r="X9079" t="str" cm="1">
        <f t="array" ref="X9079">_xlfn.IFS(W9079&lt;=3, "Q1", W9079&lt;=6, "Q2", W9079&lt;=9, "Q3", W9079&lt;=12, "Q4")</f>
        <v>Q4</v>
      </c>
      <c r="Y9079" s="4">
        <f t="shared" si="566"/>
        <v>21</v>
      </c>
      <c r="Z9079" t="str">
        <f t="shared" si="567"/>
        <v>November</v>
      </c>
    </row>
    <row r="9080" spans="1:26" x14ac:dyDescent="0.3">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c r="V9080">
        <f t="shared" si="564"/>
        <v>7</v>
      </c>
      <c r="W9080">
        <f t="shared" si="565"/>
        <v>2</v>
      </c>
      <c r="X9080" t="str" cm="1">
        <f t="array" ref="X9080">_xlfn.IFS(W9080&lt;=3, "Q1", W9080&lt;=6, "Q2", W9080&lt;=9, "Q3", W9080&lt;=12, "Q4")</f>
        <v>Q1</v>
      </c>
      <c r="Y9080" s="4">
        <f t="shared" si="566"/>
        <v>11</v>
      </c>
      <c r="Z9080" t="str">
        <f t="shared" si="567"/>
        <v>February</v>
      </c>
    </row>
    <row r="9081" spans="1:26" x14ac:dyDescent="0.3">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c r="V9081">
        <f t="shared" si="564"/>
        <v>7</v>
      </c>
      <c r="W9081">
        <f t="shared" si="565"/>
        <v>2</v>
      </c>
      <c r="X9081" t="str" cm="1">
        <f t="array" ref="X9081">_xlfn.IFS(W9081&lt;=3, "Q1", W9081&lt;=6, "Q2", W9081&lt;=9, "Q3", W9081&lt;=12, "Q4")</f>
        <v>Q1</v>
      </c>
      <c r="Y9081" s="4">
        <f t="shared" si="566"/>
        <v>45</v>
      </c>
      <c r="Z9081" t="str">
        <f t="shared" si="567"/>
        <v>February</v>
      </c>
    </row>
    <row r="9082" spans="1:26" x14ac:dyDescent="0.3">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c r="V9082">
        <f t="shared" si="564"/>
        <v>2</v>
      </c>
      <c r="W9082">
        <f t="shared" si="565"/>
        <v>9</v>
      </c>
      <c r="X9082" t="str" cm="1">
        <f t="array" ref="X9082">_xlfn.IFS(W9082&lt;=3, "Q1", W9082&lt;=6, "Q2", W9082&lt;=9, "Q3", W9082&lt;=12, "Q4")</f>
        <v>Q3</v>
      </c>
      <c r="Y9082" s="4">
        <f t="shared" si="566"/>
        <v>12.5</v>
      </c>
      <c r="Z9082" t="str">
        <f t="shared" si="567"/>
        <v>September</v>
      </c>
    </row>
    <row r="9083" spans="1:26" x14ac:dyDescent="0.3">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c r="V9083">
        <f t="shared" si="564"/>
        <v>2</v>
      </c>
      <c r="W9083">
        <f t="shared" si="565"/>
        <v>9</v>
      </c>
      <c r="X9083" t="str" cm="1">
        <f t="array" ref="X9083">_xlfn.IFS(W9083&lt;=3, "Q1", W9083&lt;=6, "Q2", W9083&lt;=9, "Q3", W9083&lt;=12, "Q4")</f>
        <v>Q3</v>
      </c>
      <c r="Y9083" s="4">
        <f t="shared" si="566"/>
        <v>48.000000000000007</v>
      </c>
      <c r="Z9083" t="str">
        <f t="shared" si="567"/>
        <v>September</v>
      </c>
    </row>
    <row r="9084" spans="1:26" x14ac:dyDescent="0.3">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c r="V9084">
        <f t="shared" si="564"/>
        <v>4</v>
      </c>
      <c r="W9084">
        <f t="shared" si="565"/>
        <v>11</v>
      </c>
      <c r="X9084" t="str" cm="1">
        <f t="array" ref="X9084">_xlfn.IFS(W9084&lt;=3, "Q1", W9084&lt;=6, "Q2", W9084&lt;=9, "Q3", W9084&lt;=12, "Q4")</f>
        <v>Q4</v>
      </c>
      <c r="Y9084" s="4">
        <f t="shared" si="566"/>
        <v>26</v>
      </c>
      <c r="Z9084" t="str">
        <f t="shared" si="567"/>
        <v>November</v>
      </c>
    </row>
    <row r="9085" spans="1:26" x14ac:dyDescent="0.3">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c r="V9085">
        <f t="shared" si="564"/>
        <v>2</v>
      </c>
      <c r="W9085">
        <f t="shared" si="565"/>
        <v>2</v>
      </c>
      <c r="X9085" t="str" cm="1">
        <f t="array" ref="X9085">_xlfn.IFS(W9085&lt;=3, "Q1", W9085&lt;=6, "Q2", W9085&lt;=9, "Q3", W9085&lt;=12, "Q4")</f>
        <v>Q1</v>
      </c>
      <c r="Y9085" s="4">
        <f t="shared" si="566"/>
        <v>2</v>
      </c>
      <c r="Z9085" t="str">
        <f t="shared" si="567"/>
        <v>February</v>
      </c>
    </row>
    <row r="9086" spans="1:26" x14ac:dyDescent="0.3">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c r="V9086">
        <f t="shared" si="564"/>
        <v>2</v>
      </c>
      <c r="W9086">
        <f t="shared" si="565"/>
        <v>2</v>
      </c>
      <c r="X9086" t="str" cm="1">
        <f t="array" ref="X9086">_xlfn.IFS(W9086&lt;=3, "Q1", W9086&lt;=6, "Q2", W9086&lt;=9, "Q3", W9086&lt;=12, "Q4")</f>
        <v>Q1</v>
      </c>
      <c r="Y9086" s="4">
        <f t="shared" si="566"/>
        <v>45</v>
      </c>
      <c r="Z9086" t="str">
        <f t="shared" si="567"/>
        <v>February</v>
      </c>
    </row>
    <row r="9087" spans="1:26" x14ac:dyDescent="0.3">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c r="V9087">
        <f t="shared" si="564"/>
        <v>2</v>
      </c>
      <c r="W9087">
        <f t="shared" si="565"/>
        <v>9</v>
      </c>
      <c r="X9087" t="str" cm="1">
        <f t="array" ref="X9087">_xlfn.IFS(W9087&lt;=3, "Q1", W9087&lt;=6, "Q2", W9087&lt;=9, "Q3", W9087&lt;=12, "Q4")</f>
        <v>Q3</v>
      </c>
      <c r="Y9087" s="4">
        <f t="shared" si="566"/>
        <v>32.5</v>
      </c>
      <c r="Z9087" t="str">
        <f t="shared" si="567"/>
        <v>September</v>
      </c>
    </row>
    <row r="9088" spans="1:26" x14ac:dyDescent="0.3">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c r="V9088">
        <f t="shared" si="564"/>
        <v>4</v>
      </c>
      <c r="W9088">
        <f t="shared" si="565"/>
        <v>9</v>
      </c>
      <c r="X9088" t="str" cm="1">
        <f t="array" ref="X9088">_xlfn.IFS(W9088&lt;=3, "Q1", W9088&lt;=6, "Q2", W9088&lt;=9, "Q3", W9088&lt;=12, "Q4")</f>
        <v>Q3</v>
      </c>
      <c r="Y9088" s="4">
        <f t="shared" si="566"/>
        <v>-270</v>
      </c>
      <c r="Z9088" t="str">
        <f t="shared" si="567"/>
        <v>September</v>
      </c>
    </row>
    <row r="9089" spans="1:26" x14ac:dyDescent="0.3">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c r="V9089">
        <f t="shared" si="564"/>
        <v>4</v>
      </c>
      <c r="W9089">
        <f t="shared" si="565"/>
        <v>9</v>
      </c>
      <c r="X9089" t="str" cm="1">
        <f t="array" ref="X9089">_xlfn.IFS(W9089&lt;=3, "Q1", W9089&lt;=6, "Q2", W9089&lt;=9, "Q3", W9089&lt;=12, "Q4")</f>
        <v>Q3</v>
      </c>
      <c r="Y9089" s="4">
        <f t="shared" si="566"/>
        <v>-30</v>
      </c>
      <c r="Z9089" t="str">
        <f t="shared" si="567"/>
        <v>September</v>
      </c>
    </row>
    <row r="9090" spans="1:26" x14ac:dyDescent="0.3">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c r="V9090">
        <f t="shared" si="564"/>
        <v>5</v>
      </c>
      <c r="W9090">
        <f t="shared" si="565"/>
        <v>12</v>
      </c>
      <c r="X9090" t="str" cm="1">
        <f t="array" ref="X9090">_xlfn.IFS(W9090&lt;=3, "Q1", W9090&lt;=6, "Q2", W9090&lt;=9, "Q3", W9090&lt;=12, "Q4")</f>
        <v>Q4</v>
      </c>
      <c r="Y9090" s="4">
        <f t="shared" si="566"/>
        <v>8.75</v>
      </c>
      <c r="Z9090" t="str">
        <f t="shared" si="567"/>
        <v>December</v>
      </c>
    </row>
    <row r="9091" spans="1:26" x14ac:dyDescent="0.3">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c r="V9091">
        <f t="shared" ref="V9091:V9154" si="568">D9091-C9091</f>
        <v>3</v>
      </c>
      <c r="W9091">
        <f t="shared" ref="W9091:W9154" si="569">MONTH(C9091)</f>
        <v>9</v>
      </c>
      <c r="X9091" t="str" cm="1">
        <f t="array" ref="X9091">_xlfn.IFS(W9091&lt;=3, "Q1", W9091&lt;=6, "Q2", W9091&lt;=9, "Q3", W9091&lt;=12, "Q4")</f>
        <v>Q3</v>
      </c>
      <c r="Y9091" s="4">
        <f t="shared" ref="Y9091:Y9154" si="570">(U9091/R9091)*100</f>
        <v>-21.250000000000004</v>
      </c>
      <c r="Z9091" t="str">
        <f t="shared" ref="Z9091:Z9154" si="571">TEXT(C9091, "mmmm")</f>
        <v>September</v>
      </c>
    </row>
    <row r="9092" spans="1:26" x14ac:dyDescent="0.3">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c r="V9092">
        <f t="shared" si="568"/>
        <v>2</v>
      </c>
      <c r="W9092">
        <f t="shared" si="569"/>
        <v>10</v>
      </c>
      <c r="X9092" t="str" cm="1">
        <f t="array" ref="X9092">_xlfn.IFS(W9092&lt;=3, "Q1", W9092&lt;=6, "Q2", W9092&lt;=9, "Q3", W9092&lt;=12, "Q4")</f>
        <v>Q4</v>
      </c>
      <c r="Y9092" s="4">
        <f t="shared" si="570"/>
        <v>30</v>
      </c>
      <c r="Z9092" t="str">
        <f t="shared" si="571"/>
        <v>October</v>
      </c>
    </row>
    <row r="9093" spans="1:26" x14ac:dyDescent="0.3">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c r="V9093">
        <f t="shared" si="568"/>
        <v>5</v>
      </c>
      <c r="W9093">
        <f t="shared" si="569"/>
        <v>6</v>
      </c>
      <c r="X9093" t="str" cm="1">
        <f t="array" ref="X9093">_xlfn.IFS(W9093&lt;=3, "Q1", W9093&lt;=6, "Q2", W9093&lt;=9, "Q3", W9093&lt;=12, "Q4")</f>
        <v>Q2</v>
      </c>
      <c r="Y9093" s="4">
        <f t="shared" si="570"/>
        <v>35</v>
      </c>
      <c r="Z9093" t="str">
        <f t="shared" si="571"/>
        <v>June</v>
      </c>
    </row>
    <row r="9094" spans="1:26" x14ac:dyDescent="0.3">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c r="V9094">
        <f t="shared" si="568"/>
        <v>5</v>
      </c>
      <c r="W9094">
        <f t="shared" si="569"/>
        <v>6</v>
      </c>
      <c r="X9094" t="str" cm="1">
        <f t="array" ref="X9094">_xlfn.IFS(W9094&lt;=3, "Q1", W9094&lt;=6, "Q2", W9094&lt;=9, "Q3", W9094&lt;=12, "Q4")</f>
        <v>Q2</v>
      </c>
      <c r="Y9094" s="4">
        <f t="shared" si="570"/>
        <v>-78</v>
      </c>
      <c r="Z9094" t="str">
        <f t="shared" si="571"/>
        <v>June</v>
      </c>
    </row>
    <row r="9095" spans="1:26" x14ac:dyDescent="0.3">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c r="V9095">
        <f t="shared" si="568"/>
        <v>4</v>
      </c>
      <c r="W9095">
        <f t="shared" si="569"/>
        <v>6</v>
      </c>
      <c r="X9095" t="str" cm="1">
        <f t="array" ref="X9095">_xlfn.IFS(W9095&lt;=3, "Q1", W9095&lt;=6, "Q2", W9095&lt;=9, "Q3", W9095&lt;=12, "Q4")</f>
        <v>Q2</v>
      </c>
      <c r="Y9095" s="4">
        <f t="shared" si="570"/>
        <v>27.999999999999996</v>
      </c>
      <c r="Z9095" t="str">
        <f t="shared" si="571"/>
        <v>June</v>
      </c>
    </row>
    <row r="9096" spans="1:26" x14ac:dyDescent="0.3">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c r="V9096">
        <f t="shared" si="568"/>
        <v>4</v>
      </c>
      <c r="W9096">
        <f t="shared" si="569"/>
        <v>6</v>
      </c>
      <c r="X9096" t="str" cm="1">
        <f t="array" ref="X9096">_xlfn.IFS(W9096&lt;=3, "Q1", W9096&lt;=6, "Q2", W9096&lt;=9, "Q3", W9096&lt;=12, "Q4")</f>
        <v>Q2</v>
      </c>
      <c r="Y9096" s="4">
        <f t="shared" si="570"/>
        <v>45</v>
      </c>
      <c r="Z9096" t="str">
        <f t="shared" si="571"/>
        <v>June</v>
      </c>
    </row>
    <row r="9097" spans="1:26" x14ac:dyDescent="0.3">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c r="V9097">
        <f t="shared" si="568"/>
        <v>4</v>
      </c>
      <c r="W9097">
        <f t="shared" si="569"/>
        <v>6</v>
      </c>
      <c r="X9097" t="str" cm="1">
        <f t="array" ref="X9097">_xlfn.IFS(W9097&lt;=3, "Q1", W9097&lt;=6, "Q2", W9097&lt;=9, "Q3", W9097&lt;=12, "Q4")</f>
        <v>Q2</v>
      </c>
      <c r="Y9097" s="4">
        <f t="shared" si="570"/>
        <v>27.999999999999996</v>
      </c>
      <c r="Z9097" t="str">
        <f t="shared" si="571"/>
        <v>June</v>
      </c>
    </row>
    <row r="9098" spans="1:26" x14ac:dyDescent="0.3">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c r="V9098">
        <f t="shared" si="568"/>
        <v>4</v>
      </c>
      <c r="W9098">
        <f t="shared" si="569"/>
        <v>6</v>
      </c>
      <c r="X9098" t="str" cm="1">
        <f t="array" ref="X9098">_xlfn.IFS(W9098&lt;=3, "Q1", W9098&lt;=6, "Q2", W9098&lt;=9, "Q3", W9098&lt;=12, "Q4")</f>
        <v>Q2</v>
      </c>
      <c r="Y9098" s="4">
        <f t="shared" si="570"/>
        <v>46</v>
      </c>
      <c r="Z9098" t="str">
        <f t="shared" si="571"/>
        <v>June</v>
      </c>
    </row>
    <row r="9099" spans="1:26" x14ac:dyDescent="0.3">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c r="V9099">
        <f t="shared" si="568"/>
        <v>5</v>
      </c>
      <c r="W9099">
        <f t="shared" si="569"/>
        <v>4</v>
      </c>
      <c r="X9099" t="str" cm="1">
        <f t="array" ref="X9099">_xlfn.IFS(W9099&lt;=3, "Q1", W9099&lt;=6, "Q2", W9099&lt;=9, "Q3", W9099&lt;=12, "Q4")</f>
        <v>Q2</v>
      </c>
      <c r="Y9099" s="4">
        <f t="shared" si="570"/>
        <v>48</v>
      </c>
      <c r="Z9099" t="str">
        <f t="shared" si="571"/>
        <v>April</v>
      </c>
    </row>
    <row r="9100" spans="1:26" x14ac:dyDescent="0.3">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c r="V9100">
        <f t="shared" si="568"/>
        <v>4</v>
      </c>
      <c r="W9100">
        <f t="shared" si="569"/>
        <v>10</v>
      </c>
      <c r="X9100" t="str" cm="1">
        <f t="array" ref="X9100">_xlfn.IFS(W9100&lt;=3, "Q1", W9100&lt;=6, "Q2", W9100&lt;=9, "Q3", W9100&lt;=12, "Q4")</f>
        <v>Q4</v>
      </c>
      <c r="Y9100" s="4">
        <f t="shared" si="570"/>
        <v>7.5000000000000009</v>
      </c>
      <c r="Z9100" t="str">
        <f t="shared" si="571"/>
        <v>October</v>
      </c>
    </row>
    <row r="9101" spans="1:26" x14ac:dyDescent="0.3">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c r="V9101">
        <f t="shared" si="568"/>
        <v>4</v>
      </c>
      <c r="W9101">
        <f t="shared" si="569"/>
        <v>10</v>
      </c>
      <c r="X9101" t="str" cm="1">
        <f t="array" ref="X9101">_xlfn.IFS(W9101&lt;=3, "Q1", W9101&lt;=6, "Q2", W9101&lt;=9, "Q3", W9101&lt;=12, "Q4")</f>
        <v>Q4</v>
      </c>
      <c r="Y9101" s="4">
        <f t="shared" si="570"/>
        <v>36.25</v>
      </c>
      <c r="Z9101" t="str">
        <f t="shared" si="571"/>
        <v>October</v>
      </c>
    </row>
    <row r="9102" spans="1:26" x14ac:dyDescent="0.3">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c r="V9102">
        <f t="shared" si="568"/>
        <v>4</v>
      </c>
      <c r="W9102">
        <f t="shared" si="569"/>
        <v>10</v>
      </c>
      <c r="X9102" t="str" cm="1">
        <f t="array" ref="X9102">_xlfn.IFS(W9102&lt;=3, "Q1", W9102&lt;=6, "Q2", W9102&lt;=9, "Q3", W9102&lt;=12, "Q4")</f>
        <v>Q4</v>
      </c>
      <c r="Y9102" s="4">
        <f t="shared" si="570"/>
        <v>16.25</v>
      </c>
      <c r="Z9102" t="str">
        <f t="shared" si="571"/>
        <v>October</v>
      </c>
    </row>
    <row r="9103" spans="1:26" x14ac:dyDescent="0.3">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c r="V9103">
        <f t="shared" si="568"/>
        <v>5</v>
      </c>
      <c r="W9103">
        <f t="shared" si="569"/>
        <v>11</v>
      </c>
      <c r="X9103" t="str" cm="1">
        <f t="array" ref="X9103">_xlfn.IFS(W9103&lt;=3, "Q1", W9103&lt;=6, "Q2", W9103&lt;=9, "Q3", W9103&lt;=12, "Q4")</f>
        <v>Q4</v>
      </c>
      <c r="Y9103" s="4">
        <f t="shared" si="570"/>
        <v>22.5</v>
      </c>
      <c r="Z9103" t="str">
        <f t="shared" si="571"/>
        <v>November</v>
      </c>
    </row>
    <row r="9104" spans="1:26" x14ac:dyDescent="0.3">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c r="V9104">
        <f t="shared" si="568"/>
        <v>5</v>
      </c>
      <c r="W9104">
        <f t="shared" si="569"/>
        <v>11</v>
      </c>
      <c r="X9104" t="str" cm="1">
        <f t="array" ref="X9104">_xlfn.IFS(W9104&lt;=3, "Q1", W9104&lt;=6, "Q2", W9104&lt;=9, "Q3", W9104&lt;=12, "Q4")</f>
        <v>Q4</v>
      </c>
      <c r="Y9104" s="4">
        <f t="shared" si="570"/>
        <v>-20</v>
      </c>
      <c r="Z9104" t="str">
        <f t="shared" si="571"/>
        <v>November</v>
      </c>
    </row>
    <row r="9105" spans="1:26" x14ac:dyDescent="0.3">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c r="V9105">
        <f t="shared" si="568"/>
        <v>5</v>
      </c>
      <c r="W9105">
        <f t="shared" si="569"/>
        <v>11</v>
      </c>
      <c r="X9105" t="str" cm="1">
        <f t="array" ref="X9105">_xlfn.IFS(W9105&lt;=3, "Q1", W9105&lt;=6, "Q2", W9105&lt;=9, "Q3", W9105&lt;=12, "Q4")</f>
        <v>Q4</v>
      </c>
      <c r="Y9105" s="4">
        <f t="shared" si="570"/>
        <v>-130</v>
      </c>
      <c r="Z9105" t="str">
        <f t="shared" si="571"/>
        <v>November</v>
      </c>
    </row>
    <row r="9106" spans="1:26" x14ac:dyDescent="0.3">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c r="V9106">
        <f t="shared" si="568"/>
        <v>5</v>
      </c>
      <c r="W9106">
        <f t="shared" si="569"/>
        <v>11</v>
      </c>
      <c r="X9106" t="str" cm="1">
        <f t="array" ref="X9106">_xlfn.IFS(W9106&lt;=3, "Q1", W9106&lt;=6, "Q2", W9106&lt;=9, "Q3", W9106&lt;=12, "Q4")</f>
        <v>Q4</v>
      </c>
      <c r="Y9106" s="4">
        <f t="shared" si="570"/>
        <v>-160</v>
      </c>
      <c r="Z9106" t="str">
        <f t="shared" si="571"/>
        <v>November</v>
      </c>
    </row>
    <row r="9107" spans="1:26" x14ac:dyDescent="0.3">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c r="V9107">
        <f t="shared" si="568"/>
        <v>5</v>
      </c>
      <c r="W9107">
        <f t="shared" si="569"/>
        <v>11</v>
      </c>
      <c r="X9107" t="str" cm="1">
        <f t="array" ref="X9107">_xlfn.IFS(W9107&lt;=3, "Q1", W9107&lt;=6, "Q2", W9107&lt;=9, "Q3", W9107&lt;=12, "Q4")</f>
        <v>Q4</v>
      </c>
      <c r="Y9107" s="4">
        <f t="shared" si="570"/>
        <v>-16.25</v>
      </c>
      <c r="Z9107" t="str">
        <f t="shared" si="571"/>
        <v>November</v>
      </c>
    </row>
    <row r="9108" spans="1:26" x14ac:dyDescent="0.3">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c r="V9108">
        <f t="shared" si="568"/>
        <v>5</v>
      </c>
      <c r="W9108">
        <f t="shared" si="569"/>
        <v>11</v>
      </c>
      <c r="X9108" t="str" cm="1">
        <f t="array" ref="X9108">_xlfn.IFS(W9108&lt;=3, "Q1", W9108&lt;=6, "Q2", W9108&lt;=9, "Q3", W9108&lt;=12, "Q4")</f>
        <v>Q4</v>
      </c>
      <c r="Y9108" s="4">
        <f t="shared" si="570"/>
        <v>11.666666666666666</v>
      </c>
      <c r="Z9108" t="str">
        <f t="shared" si="571"/>
        <v>November</v>
      </c>
    </row>
    <row r="9109" spans="1:26" x14ac:dyDescent="0.3">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c r="V9109">
        <f t="shared" si="568"/>
        <v>3</v>
      </c>
      <c r="W9109">
        <f t="shared" si="569"/>
        <v>5</v>
      </c>
      <c r="X9109" t="str" cm="1">
        <f t="array" ref="X9109">_xlfn.IFS(W9109&lt;=3, "Q1", W9109&lt;=6, "Q2", W9109&lt;=9, "Q3", W9109&lt;=12, "Q4")</f>
        <v>Q2</v>
      </c>
      <c r="Y9109" s="4">
        <f t="shared" si="570"/>
        <v>7.5</v>
      </c>
      <c r="Z9109" t="str">
        <f t="shared" si="571"/>
        <v>May</v>
      </c>
    </row>
    <row r="9110" spans="1:26" x14ac:dyDescent="0.3">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c r="V9110">
        <f t="shared" si="568"/>
        <v>3</v>
      </c>
      <c r="W9110">
        <f t="shared" si="569"/>
        <v>5</v>
      </c>
      <c r="X9110" t="str" cm="1">
        <f t="array" ref="X9110">_xlfn.IFS(W9110&lt;=3, "Q1", W9110&lt;=6, "Q2", W9110&lt;=9, "Q3", W9110&lt;=12, "Q4")</f>
        <v>Q2</v>
      </c>
      <c r="Y9110" s="4">
        <f t="shared" si="570"/>
        <v>36.25</v>
      </c>
      <c r="Z9110" t="str">
        <f t="shared" si="571"/>
        <v>May</v>
      </c>
    </row>
    <row r="9111" spans="1:26" x14ac:dyDescent="0.3">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c r="V9111">
        <f t="shared" si="568"/>
        <v>3</v>
      </c>
      <c r="W9111">
        <f t="shared" si="569"/>
        <v>5</v>
      </c>
      <c r="X9111" t="str" cm="1">
        <f t="array" ref="X9111">_xlfn.IFS(W9111&lt;=3, "Q1", W9111&lt;=6, "Q2", W9111&lt;=9, "Q3", W9111&lt;=12, "Q4")</f>
        <v>Q2</v>
      </c>
      <c r="Y9111" s="4">
        <f t="shared" si="570"/>
        <v>17.5</v>
      </c>
      <c r="Z9111" t="str">
        <f t="shared" si="571"/>
        <v>May</v>
      </c>
    </row>
    <row r="9112" spans="1:26" x14ac:dyDescent="0.3">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c r="V9112">
        <f t="shared" si="568"/>
        <v>2</v>
      </c>
      <c r="W9112">
        <f t="shared" si="569"/>
        <v>10</v>
      </c>
      <c r="X9112" t="str" cm="1">
        <f t="array" ref="X9112">_xlfn.IFS(W9112&lt;=3, "Q1", W9112&lt;=6, "Q2", W9112&lt;=9, "Q3", W9112&lt;=12, "Q4")</f>
        <v>Q4</v>
      </c>
      <c r="Y9112" s="4">
        <f t="shared" si="570"/>
        <v>48.000000000000007</v>
      </c>
      <c r="Z9112" t="str">
        <f t="shared" si="571"/>
        <v>October</v>
      </c>
    </row>
    <row r="9113" spans="1:26" x14ac:dyDescent="0.3">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c r="V9113">
        <f t="shared" si="568"/>
        <v>2</v>
      </c>
      <c r="W9113">
        <f t="shared" si="569"/>
        <v>10</v>
      </c>
      <c r="X9113" t="str" cm="1">
        <f t="array" ref="X9113">_xlfn.IFS(W9113&lt;=3, "Q1", W9113&lt;=6, "Q2", W9113&lt;=9, "Q3", W9113&lt;=12, "Q4")</f>
        <v>Q4</v>
      </c>
      <c r="Y9113" s="4">
        <f t="shared" si="570"/>
        <v>19</v>
      </c>
      <c r="Z9113" t="str">
        <f t="shared" si="571"/>
        <v>October</v>
      </c>
    </row>
    <row r="9114" spans="1:26" x14ac:dyDescent="0.3">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c r="V9114">
        <f t="shared" si="568"/>
        <v>2</v>
      </c>
      <c r="W9114">
        <f t="shared" si="569"/>
        <v>10</v>
      </c>
      <c r="X9114" t="str" cm="1">
        <f t="array" ref="X9114">_xlfn.IFS(W9114&lt;=3, "Q1", W9114&lt;=6, "Q2", W9114&lt;=9, "Q3", W9114&lt;=12, "Q4")</f>
        <v>Q4</v>
      </c>
      <c r="Y9114" s="4">
        <f t="shared" si="570"/>
        <v>2</v>
      </c>
      <c r="Z9114" t="str">
        <f t="shared" si="571"/>
        <v>October</v>
      </c>
    </row>
    <row r="9115" spans="1:26" x14ac:dyDescent="0.3">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c r="V9115">
        <f t="shared" si="568"/>
        <v>2</v>
      </c>
      <c r="W9115">
        <f t="shared" si="569"/>
        <v>10</v>
      </c>
      <c r="X9115" t="str" cm="1">
        <f t="array" ref="X9115">_xlfn.IFS(W9115&lt;=3, "Q1", W9115&lt;=6, "Q2", W9115&lt;=9, "Q3", W9115&lt;=12, "Q4")</f>
        <v>Q4</v>
      </c>
      <c r="Y9115" s="4">
        <f t="shared" si="570"/>
        <v>47</v>
      </c>
      <c r="Z9115" t="str">
        <f t="shared" si="571"/>
        <v>October</v>
      </c>
    </row>
    <row r="9116" spans="1:26" x14ac:dyDescent="0.3">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c r="V9116">
        <f t="shared" si="568"/>
        <v>3</v>
      </c>
      <c r="W9116">
        <f t="shared" si="569"/>
        <v>2</v>
      </c>
      <c r="X9116" t="str" cm="1">
        <f t="array" ref="X9116">_xlfn.IFS(W9116&lt;=3, "Q1", W9116&lt;=6, "Q2", W9116&lt;=9, "Q3", W9116&lt;=12, "Q4")</f>
        <v>Q1</v>
      </c>
      <c r="Y9116" s="4">
        <f t="shared" si="570"/>
        <v>6.25</v>
      </c>
      <c r="Z9116" t="str">
        <f t="shared" si="571"/>
        <v>February</v>
      </c>
    </row>
    <row r="9117" spans="1:26" x14ac:dyDescent="0.3">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c r="V9117">
        <f t="shared" si="568"/>
        <v>5</v>
      </c>
      <c r="W9117">
        <f t="shared" si="569"/>
        <v>1</v>
      </c>
      <c r="X9117" t="str" cm="1">
        <f t="array" ref="X9117">_xlfn.IFS(W9117&lt;=3, "Q1", W9117&lt;=6, "Q2", W9117&lt;=9, "Q3", W9117&lt;=12, "Q4")</f>
        <v>Q1</v>
      </c>
      <c r="Y9117" s="4">
        <f t="shared" si="570"/>
        <v>-21.666666666666664</v>
      </c>
      <c r="Z9117" t="str">
        <f t="shared" si="571"/>
        <v>January</v>
      </c>
    </row>
    <row r="9118" spans="1:26" x14ac:dyDescent="0.3">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c r="V9118">
        <f t="shared" si="568"/>
        <v>5</v>
      </c>
      <c r="W9118">
        <f t="shared" si="569"/>
        <v>1</v>
      </c>
      <c r="X9118" t="str" cm="1">
        <f t="array" ref="X9118">_xlfn.IFS(W9118&lt;=3, "Q1", W9118&lt;=6, "Q2", W9118&lt;=9, "Q3", W9118&lt;=12, "Q4")</f>
        <v>Q1</v>
      </c>
      <c r="Y9118" s="4">
        <f t="shared" si="570"/>
        <v>20</v>
      </c>
      <c r="Z9118" t="str">
        <f t="shared" si="571"/>
        <v>January</v>
      </c>
    </row>
    <row r="9119" spans="1:26" x14ac:dyDescent="0.3">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c r="V9119">
        <f t="shared" si="568"/>
        <v>5</v>
      </c>
      <c r="W9119">
        <f t="shared" si="569"/>
        <v>1</v>
      </c>
      <c r="X9119" t="str" cm="1">
        <f t="array" ref="X9119">_xlfn.IFS(W9119&lt;=3, "Q1", W9119&lt;=6, "Q2", W9119&lt;=9, "Q3", W9119&lt;=12, "Q4")</f>
        <v>Q1</v>
      </c>
      <c r="Y9119" s="4">
        <f t="shared" si="570"/>
        <v>-7.1428571428571441</v>
      </c>
      <c r="Z9119" t="str">
        <f t="shared" si="571"/>
        <v>January</v>
      </c>
    </row>
    <row r="9120" spans="1:26" x14ac:dyDescent="0.3">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c r="V9120">
        <f t="shared" si="568"/>
        <v>5</v>
      </c>
      <c r="W9120">
        <f t="shared" si="569"/>
        <v>1</v>
      </c>
      <c r="X9120" t="str" cm="1">
        <f t="array" ref="X9120">_xlfn.IFS(W9120&lt;=3, "Q1", W9120&lt;=6, "Q2", W9120&lt;=9, "Q3", W9120&lt;=12, "Q4")</f>
        <v>Q1</v>
      </c>
      <c r="Y9120" s="4">
        <f t="shared" si="570"/>
        <v>32.499999999999993</v>
      </c>
      <c r="Z9120" t="str">
        <f t="shared" si="571"/>
        <v>January</v>
      </c>
    </row>
    <row r="9121" spans="1:26" x14ac:dyDescent="0.3">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c r="V9121">
        <f t="shared" si="568"/>
        <v>6</v>
      </c>
      <c r="W9121">
        <f t="shared" si="569"/>
        <v>6</v>
      </c>
      <c r="X9121" t="str" cm="1">
        <f t="array" ref="X9121">_xlfn.IFS(W9121&lt;=3, "Q1", W9121&lt;=6, "Q2", W9121&lt;=9, "Q3", W9121&lt;=12, "Q4")</f>
        <v>Q2</v>
      </c>
      <c r="Y9121" s="4">
        <f t="shared" si="570"/>
        <v>48</v>
      </c>
      <c r="Z9121" t="str">
        <f t="shared" si="571"/>
        <v>June</v>
      </c>
    </row>
    <row r="9122" spans="1:26" x14ac:dyDescent="0.3">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c r="V9122">
        <f t="shared" si="568"/>
        <v>6</v>
      </c>
      <c r="W9122">
        <f t="shared" si="569"/>
        <v>6</v>
      </c>
      <c r="X9122" t="str" cm="1">
        <f t="array" ref="X9122">_xlfn.IFS(W9122&lt;=3, "Q1", W9122&lt;=6, "Q2", W9122&lt;=9, "Q3", W9122&lt;=12, "Q4")</f>
        <v>Q2</v>
      </c>
      <c r="Y9122" s="4">
        <f t="shared" si="570"/>
        <v>47</v>
      </c>
      <c r="Z9122" t="str">
        <f t="shared" si="571"/>
        <v>June</v>
      </c>
    </row>
    <row r="9123" spans="1:26" x14ac:dyDescent="0.3">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c r="V9123">
        <f t="shared" si="568"/>
        <v>2</v>
      </c>
      <c r="W9123">
        <f t="shared" si="569"/>
        <v>3</v>
      </c>
      <c r="X9123" t="str" cm="1">
        <f t="array" ref="X9123">_xlfn.IFS(W9123&lt;=3, "Q1", W9123&lt;=6, "Q2", W9123&lt;=9, "Q3", W9123&lt;=12, "Q4")</f>
        <v>Q1</v>
      </c>
      <c r="Y9123" s="4">
        <f t="shared" si="570"/>
        <v>28.999999999999996</v>
      </c>
      <c r="Z9123" t="str">
        <f t="shared" si="571"/>
        <v>March</v>
      </c>
    </row>
    <row r="9124" spans="1:26" x14ac:dyDescent="0.3">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c r="V9124">
        <f t="shared" si="568"/>
        <v>0</v>
      </c>
      <c r="W9124">
        <f t="shared" si="569"/>
        <v>11</v>
      </c>
      <c r="X9124" t="str" cm="1">
        <f t="array" ref="X9124">_xlfn.IFS(W9124&lt;=3, "Q1", W9124&lt;=6, "Q2", W9124&lt;=9, "Q3", W9124&lt;=12, "Q4")</f>
        <v>Q4</v>
      </c>
      <c r="Y9124" s="4">
        <f t="shared" si="570"/>
        <v>44.999999999999993</v>
      </c>
      <c r="Z9124" t="str">
        <f t="shared" si="571"/>
        <v>November</v>
      </c>
    </row>
    <row r="9125" spans="1:26" x14ac:dyDescent="0.3">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c r="V9125">
        <f t="shared" si="568"/>
        <v>2</v>
      </c>
      <c r="W9125">
        <f t="shared" si="569"/>
        <v>11</v>
      </c>
      <c r="X9125" t="str" cm="1">
        <f t="array" ref="X9125">_xlfn.IFS(W9125&lt;=3, "Q1", W9125&lt;=6, "Q2", W9125&lt;=9, "Q3", W9125&lt;=12, "Q4")</f>
        <v>Q4</v>
      </c>
      <c r="Y9125" s="4">
        <f t="shared" si="570"/>
        <v>-73.333333333333329</v>
      </c>
      <c r="Z9125" t="str">
        <f t="shared" si="571"/>
        <v>November</v>
      </c>
    </row>
    <row r="9126" spans="1:26" x14ac:dyDescent="0.3">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c r="V9126">
        <f t="shared" si="568"/>
        <v>2</v>
      </c>
      <c r="W9126">
        <f t="shared" si="569"/>
        <v>8</v>
      </c>
      <c r="X9126" t="str" cm="1">
        <f t="array" ref="X9126">_xlfn.IFS(W9126&lt;=3, "Q1", W9126&lt;=6, "Q2", W9126&lt;=9, "Q3", W9126&lt;=12, "Q4")</f>
        <v>Q3</v>
      </c>
      <c r="Y9126" s="4">
        <f t="shared" si="570"/>
        <v>-40</v>
      </c>
      <c r="Z9126" t="str">
        <f t="shared" si="571"/>
        <v>August</v>
      </c>
    </row>
    <row r="9127" spans="1:26" x14ac:dyDescent="0.3">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c r="V9127">
        <f t="shared" si="568"/>
        <v>2</v>
      </c>
      <c r="W9127">
        <f t="shared" si="569"/>
        <v>8</v>
      </c>
      <c r="X9127" t="str" cm="1">
        <f t="array" ref="X9127">_xlfn.IFS(W9127&lt;=3, "Q1", W9127&lt;=6, "Q2", W9127&lt;=9, "Q3", W9127&lt;=12, "Q4")</f>
        <v>Q3</v>
      </c>
      <c r="Y9127" s="4">
        <f t="shared" si="570"/>
        <v>-40</v>
      </c>
      <c r="Z9127" t="str">
        <f t="shared" si="571"/>
        <v>August</v>
      </c>
    </row>
    <row r="9128" spans="1:26" x14ac:dyDescent="0.3">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c r="V9128">
        <f t="shared" si="568"/>
        <v>5</v>
      </c>
      <c r="W9128">
        <f t="shared" si="569"/>
        <v>11</v>
      </c>
      <c r="X9128" t="str" cm="1">
        <f t="array" ref="X9128">_xlfn.IFS(W9128&lt;=3, "Q1", W9128&lt;=6, "Q2", W9128&lt;=9, "Q3", W9128&lt;=12, "Q4")</f>
        <v>Q4</v>
      </c>
      <c r="Y9128" s="4">
        <f t="shared" si="570"/>
        <v>42</v>
      </c>
      <c r="Z9128" t="str">
        <f t="shared" si="571"/>
        <v>November</v>
      </c>
    </row>
    <row r="9129" spans="1:26" x14ac:dyDescent="0.3">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c r="V9129">
        <f t="shared" si="568"/>
        <v>7</v>
      </c>
      <c r="W9129">
        <f t="shared" si="569"/>
        <v>5</v>
      </c>
      <c r="X9129" t="str" cm="1">
        <f t="array" ref="X9129">_xlfn.IFS(W9129&lt;=3, "Q1", W9129&lt;=6, "Q2", W9129&lt;=9, "Q3", W9129&lt;=12, "Q4")</f>
        <v>Q2</v>
      </c>
      <c r="Y9129" s="4">
        <f t="shared" si="570"/>
        <v>-22.499999999999996</v>
      </c>
      <c r="Z9129" t="str">
        <f t="shared" si="571"/>
        <v>May</v>
      </c>
    </row>
    <row r="9130" spans="1:26" x14ac:dyDescent="0.3">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c r="V9130">
        <f t="shared" si="568"/>
        <v>1</v>
      </c>
      <c r="W9130">
        <f t="shared" si="569"/>
        <v>9</v>
      </c>
      <c r="X9130" t="str" cm="1">
        <f t="array" ref="X9130">_xlfn.IFS(W9130&lt;=3, "Q1", W9130&lt;=6, "Q2", W9130&lt;=9, "Q3", W9130&lt;=12, "Q4")</f>
        <v>Q3</v>
      </c>
      <c r="Y9130" s="4">
        <f t="shared" si="570"/>
        <v>-66.666666666666671</v>
      </c>
      <c r="Z9130" t="str">
        <f t="shared" si="571"/>
        <v>September</v>
      </c>
    </row>
    <row r="9131" spans="1:26" x14ac:dyDescent="0.3">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c r="V9131">
        <f t="shared" si="568"/>
        <v>2</v>
      </c>
      <c r="W9131">
        <f t="shared" si="569"/>
        <v>3</v>
      </c>
      <c r="X9131" t="str" cm="1">
        <f t="array" ref="X9131">_xlfn.IFS(W9131&lt;=3, "Q1", W9131&lt;=6, "Q2", W9131&lt;=9, "Q3", W9131&lt;=12, "Q4")</f>
        <v>Q1</v>
      </c>
      <c r="Y9131" s="4">
        <f t="shared" si="570"/>
        <v>-80</v>
      </c>
      <c r="Z9131" t="str">
        <f t="shared" si="571"/>
        <v>March</v>
      </c>
    </row>
    <row r="9132" spans="1:26" x14ac:dyDescent="0.3">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c r="V9132">
        <f t="shared" si="568"/>
        <v>2</v>
      </c>
      <c r="W9132">
        <f t="shared" si="569"/>
        <v>3</v>
      </c>
      <c r="X9132" t="str" cm="1">
        <f t="array" ref="X9132">_xlfn.IFS(W9132&lt;=3, "Q1", W9132&lt;=6, "Q2", W9132&lt;=9, "Q3", W9132&lt;=12, "Q4")</f>
        <v>Q1</v>
      </c>
      <c r="Y9132" s="4">
        <f t="shared" si="570"/>
        <v>8.75</v>
      </c>
      <c r="Z9132" t="str">
        <f t="shared" si="571"/>
        <v>March</v>
      </c>
    </row>
    <row r="9133" spans="1:26" x14ac:dyDescent="0.3">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c r="V9133">
        <f t="shared" si="568"/>
        <v>4</v>
      </c>
      <c r="W9133">
        <f t="shared" si="569"/>
        <v>5</v>
      </c>
      <c r="X9133" t="str" cm="1">
        <f t="array" ref="X9133">_xlfn.IFS(W9133&lt;=3, "Q1", W9133&lt;=6, "Q2", W9133&lt;=9, "Q3", W9133&lt;=12, "Q4")</f>
        <v>Q2</v>
      </c>
      <c r="Y9133" s="4">
        <f t="shared" si="570"/>
        <v>36</v>
      </c>
      <c r="Z9133" t="str">
        <f t="shared" si="571"/>
        <v>May</v>
      </c>
    </row>
    <row r="9134" spans="1:26" x14ac:dyDescent="0.3">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c r="V9134">
        <f t="shared" si="568"/>
        <v>4</v>
      </c>
      <c r="W9134">
        <f t="shared" si="569"/>
        <v>5</v>
      </c>
      <c r="X9134" t="str" cm="1">
        <f t="array" ref="X9134">_xlfn.IFS(W9134&lt;=3, "Q1", W9134&lt;=6, "Q2", W9134&lt;=9, "Q3", W9134&lt;=12, "Q4")</f>
        <v>Q2</v>
      </c>
      <c r="Y9134" s="4">
        <f t="shared" si="570"/>
        <v>29.000000000000004</v>
      </c>
      <c r="Z9134" t="str">
        <f t="shared" si="571"/>
        <v>May</v>
      </c>
    </row>
    <row r="9135" spans="1:26" x14ac:dyDescent="0.3">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c r="V9135">
        <f t="shared" si="568"/>
        <v>4</v>
      </c>
      <c r="W9135">
        <f t="shared" si="569"/>
        <v>8</v>
      </c>
      <c r="X9135" t="str" cm="1">
        <f t="array" ref="X9135">_xlfn.IFS(W9135&lt;=3, "Q1", W9135&lt;=6, "Q2", W9135&lt;=9, "Q3", W9135&lt;=12, "Q4")</f>
        <v>Q3</v>
      </c>
      <c r="Y9135" s="4">
        <f t="shared" si="570"/>
        <v>7.5</v>
      </c>
      <c r="Z9135" t="str">
        <f t="shared" si="571"/>
        <v>August</v>
      </c>
    </row>
    <row r="9136" spans="1:26" x14ac:dyDescent="0.3">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c r="V9136">
        <f t="shared" si="568"/>
        <v>5</v>
      </c>
      <c r="W9136">
        <f t="shared" si="569"/>
        <v>4</v>
      </c>
      <c r="X9136" t="str" cm="1">
        <f t="array" ref="X9136">_xlfn.IFS(W9136&lt;=3, "Q1", W9136&lt;=6, "Q2", W9136&lt;=9, "Q3", W9136&lt;=12, "Q4")</f>
        <v>Q2</v>
      </c>
      <c r="Y9136" s="4">
        <f t="shared" si="570"/>
        <v>-17.5</v>
      </c>
      <c r="Z9136" t="str">
        <f t="shared" si="571"/>
        <v>April</v>
      </c>
    </row>
    <row r="9137" spans="1:26" x14ac:dyDescent="0.3">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c r="V9137">
        <f t="shared" si="568"/>
        <v>5</v>
      </c>
      <c r="W9137">
        <f t="shared" si="569"/>
        <v>4</v>
      </c>
      <c r="X9137" t="str" cm="1">
        <f t="array" ref="X9137">_xlfn.IFS(W9137&lt;=3, "Q1", W9137&lt;=6, "Q2", W9137&lt;=9, "Q3", W9137&lt;=12, "Q4")</f>
        <v>Q2</v>
      </c>
      <c r="Y9137" s="4">
        <f t="shared" si="570"/>
        <v>-10</v>
      </c>
      <c r="Z9137" t="str">
        <f t="shared" si="571"/>
        <v>April</v>
      </c>
    </row>
    <row r="9138" spans="1:26" x14ac:dyDescent="0.3">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c r="V9138">
        <f t="shared" si="568"/>
        <v>5</v>
      </c>
      <c r="W9138">
        <f t="shared" si="569"/>
        <v>4</v>
      </c>
      <c r="X9138" t="str" cm="1">
        <f t="array" ref="X9138">_xlfn.IFS(W9138&lt;=3, "Q1", W9138&lt;=6, "Q2", W9138&lt;=9, "Q3", W9138&lt;=12, "Q4")</f>
        <v>Q2</v>
      </c>
      <c r="Y9138" s="4">
        <f t="shared" si="570"/>
        <v>33.75</v>
      </c>
      <c r="Z9138" t="str">
        <f t="shared" si="571"/>
        <v>April</v>
      </c>
    </row>
    <row r="9139" spans="1:26" x14ac:dyDescent="0.3">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c r="V9139">
        <f t="shared" si="568"/>
        <v>7</v>
      </c>
      <c r="W9139">
        <f t="shared" si="569"/>
        <v>2</v>
      </c>
      <c r="X9139" t="str" cm="1">
        <f t="array" ref="X9139">_xlfn.IFS(W9139&lt;=3, "Q1", W9139&lt;=6, "Q2", W9139&lt;=9, "Q3", W9139&lt;=12, "Q4")</f>
        <v>Q1</v>
      </c>
      <c r="Y9139" s="4">
        <f t="shared" si="570"/>
        <v>-66.666666666666671</v>
      </c>
      <c r="Z9139" t="str">
        <f t="shared" si="571"/>
        <v>February</v>
      </c>
    </row>
    <row r="9140" spans="1:26" x14ac:dyDescent="0.3">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c r="V9140">
        <f t="shared" si="568"/>
        <v>7</v>
      </c>
      <c r="W9140">
        <f t="shared" si="569"/>
        <v>2</v>
      </c>
      <c r="X9140" t="str" cm="1">
        <f t="array" ref="X9140">_xlfn.IFS(W9140&lt;=3, "Q1", W9140&lt;=6, "Q2", W9140&lt;=9, "Q3", W9140&lt;=12, "Q4")</f>
        <v>Q1</v>
      </c>
      <c r="Y9140" s="4">
        <f t="shared" si="570"/>
        <v>7.5</v>
      </c>
      <c r="Z9140" t="str">
        <f t="shared" si="571"/>
        <v>February</v>
      </c>
    </row>
    <row r="9141" spans="1:26" x14ac:dyDescent="0.3">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c r="V9141">
        <f t="shared" si="568"/>
        <v>6</v>
      </c>
      <c r="W9141">
        <f t="shared" si="569"/>
        <v>9</v>
      </c>
      <c r="X9141" t="str" cm="1">
        <f t="array" ref="X9141">_xlfn.IFS(W9141&lt;=3, "Q1", W9141&lt;=6, "Q2", W9141&lt;=9, "Q3", W9141&lt;=12, "Q4")</f>
        <v>Q3</v>
      </c>
      <c r="Y9141" s="4">
        <f t="shared" si="570"/>
        <v>20</v>
      </c>
      <c r="Z9141" t="str">
        <f t="shared" si="571"/>
        <v>September</v>
      </c>
    </row>
    <row r="9142" spans="1:26" x14ac:dyDescent="0.3">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c r="V9142">
        <f t="shared" si="568"/>
        <v>2</v>
      </c>
      <c r="W9142">
        <f t="shared" si="569"/>
        <v>9</v>
      </c>
      <c r="X9142" t="str" cm="1">
        <f t="array" ref="X9142">_xlfn.IFS(W9142&lt;=3, "Q1", W9142&lt;=6, "Q2", W9142&lt;=9, "Q3", W9142&lt;=12, "Q4")</f>
        <v>Q3</v>
      </c>
      <c r="Y9142" s="4">
        <f t="shared" si="570"/>
        <v>30.000000000000004</v>
      </c>
      <c r="Z9142" t="str">
        <f t="shared" si="571"/>
        <v>September</v>
      </c>
    </row>
    <row r="9143" spans="1:26" x14ac:dyDescent="0.3">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c r="V9143">
        <f t="shared" si="568"/>
        <v>2</v>
      </c>
      <c r="W9143">
        <f t="shared" si="569"/>
        <v>9</v>
      </c>
      <c r="X9143" t="str" cm="1">
        <f t="array" ref="X9143">_xlfn.IFS(W9143&lt;=3, "Q1", W9143&lt;=6, "Q2", W9143&lt;=9, "Q3", W9143&lt;=12, "Q4")</f>
        <v>Q3</v>
      </c>
      <c r="Y9143" s="4">
        <f t="shared" si="570"/>
        <v>27.999999999999996</v>
      </c>
      <c r="Z9143" t="str">
        <f t="shared" si="571"/>
        <v>September</v>
      </c>
    </row>
    <row r="9144" spans="1:26" x14ac:dyDescent="0.3">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c r="V9144">
        <f t="shared" si="568"/>
        <v>6</v>
      </c>
      <c r="W9144">
        <f t="shared" si="569"/>
        <v>5</v>
      </c>
      <c r="X9144" t="str" cm="1">
        <f t="array" ref="X9144">_xlfn.IFS(W9144&lt;=3, "Q1", W9144&lt;=6, "Q2", W9144&lt;=9, "Q3", W9144&lt;=12, "Q4")</f>
        <v>Q2</v>
      </c>
      <c r="Y9144" s="4">
        <f t="shared" si="570"/>
        <v>36.25</v>
      </c>
      <c r="Z9144" t="str">
        <f t="shared" si="571"/>
        <v>May</v>
      </c>
    </row>
    <row r="9145" spans="1:26" x14ac:dyDescent="0.3">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c r="V9145">
        <f t="shared" si="568"/>
        <v>6</v>
      </c>
      <c r="W9145">
        <f t="shared" si="569"/>
        <v>5</v>
      </c>
      <c r="X9145" t="str" cm="1">
        <f t="array" ref="X9145">_xlfn.IFS(W9145&lt;=3, "Q1", W9145&lt;=6, "Q2", W9145&lt;=9, "Q3", W9145&lt;=12, "Q4")</f>
        <v>Q2</v>
      </c>
      <c r="Y9145" s="4">
        <f t="shared" si="570"/>
        <v>6.25</v>
      </c>
      <c r="Z9145" t="str">
        <f t="shared" si="571"/>
        <v>May</v>
      </c>
    </row>
    <row r="9146" spans="1:26" x14ac:dyDescent="0.3">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c r="V9146">
        <f t="shared" si="568"/>
        <v>6</v>
      </c>
      <c r="W9146">
        <f t="shared" si="569"/>
        <v>5</v>
      </c>
      <c r="X9146" t="str" cm="1">
        <f t="array" ref="X9146">_xlfn.IFS(W9146&lt;=3, "Q1", W9146&lt;=6, "Q2", W9146&lt;=9, "Q3", W9146&lt;=12, "Q4")</f>
        <v>Q2</v>
      </c>
      <c r="Y9146" s="4">
        <f t="shared" si="570"/>
        <v>28.999999999999996</v>
      </c>
      <c r="Z9146" t="str">
        <f t="shared" si="571"/>
        <v>May</v>
      </c>
    </row>
    <row r="9147" spans="1:26" x14ac:dyDescent="0.3">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c r="V9147">
        <f t="shared" si="568"/>
        <v>4</v>
      </c>
      <c r="W9147">
        <f t="shared" si="569"/>
        <v>9</v>
      </c>
      <c r="X9147" t="str" cm="1">
        <f t="array" ref="X9147">_xlfn.IFS(W9147&lt;=3, "Q1", W9147&lt;=6, "Q2", W9147&lt;=9, "Q3", W9147&lt;=12, "Q4")</f>
        <v>Q3</v>
      </c>
      <c r="Y9147" s="4">
        <f t="shared" si="570"/>
        <v>-160</v>
      </c>
      <c r="Z9147" t="str">
        <f t="shared" si="571"/>
        <v>September</v>
      </c>
    </row>
    <row r="9148" spans="1:26" x14ac:dyDescent="0.3">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c r="V9148">
        <f t="shared" si="568"/>
        <v>4</v>
      </c>
      <c r="W9148">
        <f t="shared" si="569"/>
        <v>1</v>
      </c>
      <c r="X9148" t="str" cm="1">
        <f t="array" ref="X9148">_xlfn.IFS(W9148&lt;=3, "Q1", W9148&lt;=6, "Q2", W9148&lt;=9, "Q3", W9148&lt;=12, "Q4")</f>
        <v>Q1</v>
      </c>
      <c r="Y9148" s="4">
        <f t="shared" si="570"/>
        <v>43</v>
      </c>
      <c r="Z9148" t="str">
        <f t="shared" si="571"/>
        <v>January</v>
      </c>
    </row>
    <row r="9149" spans="1:26" x14ac:dyDescent="0.3">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c r="V9149">
        <f t="shared" si="568"/>
        <v>4</v>
      </c>
      <c r="W9149">
        <f t="shared" si="569"/>
        <v>1</v>
      </c>
      <c r="X9149" t="str" cm="1">
        <f t="array" ref="X9149">_xlfn.IFS(W9149&lt;=3, "Q1", W9149&lt;=6, "Q2", W9149&lt;=9, "Q3", W9149&lt;=12, "Q4")</f>
        <v>Q1</v>
      </c>
      <c r="Y9149" s="4">
        <f t="shared" si="570"/>
        <v>34</v>
      </c>
      <c r="Z9149" t="str">
        <f t="shared" si="571"/>
        <v>January</v>
      </c>
    </row>
    <row r="9150" spans="1:26" x14ac:dyDescent="0.3">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c r="V9150">
        <f t="shared" si="568"/>
        <v>4</v>
      </c>
      <c r="W9150">
        <f t="shared" si="569"/>
        <v>1</v>
      </c>
      <c r="X9150" t="str" cm="1">
        <f t="array" ref="X9150">_xlfn.IFS(W9150&lt;=3, "Q1", W9150&lt;=6, "Q2", W9150&lt;=9, "Q3", W9150&lt;=12, "Q4")</f>
        <v>Q1</v>
      </c>
      <c r="Y9150" s="4">
        <f t="shared" si="570"/>
        <v>26</v>
      </c>
      <c r="Z9150" t="str">
        <f t="shared" si="571"/>
        <v>January</v>
      </c>
    </row>
    <row r="9151" spans="1:26" x14ac:dyDescent="0.3">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c r="V9151">
        <f t="shared" si="568"/>
        <v>5</v>
      </c>
      <c r="W9151">
        <f t="shared" si="569"/>
        <v>6</v>
      </c>
      <c r="X9151" t="str" cm="1">
        <f t="array" ref="X9151">_xlfn.IFS(W9151&lt;=3, "Q1", W9151&lt;=6, "Q2", W9151&lt;=9, "Q3", W9151&lt;=12, "Q4")</f>
        <v>Q2</v>
      </c>
      <c r="Y9151" s="4">
        <f t="shared" si="570"/>
        <v>47.999999999999993</v>
      </c>
      <c r="Z9151" t="str">
        <f t="shared" si="571"/>
        <v>June</v>
      </c>
    </row>
    <row r="9152" spans="1:26" x14ac:dyDescent="0.3">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c r="V9152">
        <f t="shared" si="568"/>
        <v>5</v>
      </c>
      <c r="W9152">
        <f t="shared" si="569"/>
        <v>6</v>
      </c>
      <c r="X9152" t="str" cm="1">
        <f t="array" ref="X9152">_xlfn.IFS(W9152&lt;=3, "Q1", W9152&lt;=6, "Q2", W9152&lt;=9, "Q3", W9152&lt;=12, "Q4")</f>
        <v>Q2</v>
      </c>
      <c r="Y9152" s="4">
        <f t="shared" si="570"/>
        <v>18.888888888888889</v>
      </c>
      <c r="Z9152" t="str">
        <f t="shared" si="571"/>
        <v>June</v>
      </c>
    </row>
    <row r="9153" spans="1:26" x14ac:dyDescent="0.3">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c r="V9153">
        <f t="shared" si="568"/>
        <v>5</v>
      </c>
      <c r="W9153">
        <f t="shared" si="569"/>
        <v>9</v>
      </c>
      <c r="X9153" t="str" cm="1">
        <f t="array" ref="X9153">_xlfn.IFS(W9153&lt;=3, "Q1", W9153&lt;=6, "Q2", W9153&lt;=9, "Q3", W9153&lt;=12, "Q4")</f>
        <v>Q3</v>
      </c>
      <c r="Y9153" s="4">
        <f t="shared" si="570"/>
        <v>16.249999999999996</v>
      </c>
      <c r="Z9153" t="str">
        <f t="shared" si="571"/>
        <v>September</v>
      </c>
    </row>
    <row r="9154" spans="1:26" x14ac:dyDescent="0.3">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c r="V9154">
        <f t="shared" si="568"/>
        <v>5</v>
      </c>
      <c r="W9154">
        <f t="shared" si="569"/>
        <v>9</v>
      </c>
      <c r="X9154" t="str" cm="1">
        <f t="array" ref="X9154">_xlfn.IFS(W9154&lt;=3, "Q1", W9154&lt;=6, "Q2", W9154&lt;=9, "Q3", W9154&lt;=12, "Q4")</f>
        <v>Q3</v>
      </c>
      <c r="Y9154" s="4">
        <f t="shared" si="570"/>
        <v>6.25</v>
      </c>
      <c r="Z9154" t="str">
        <f t="shared" si="571"/>
        <v>September</v>
      </c>
    </row>
    <row r="9155" spans="1:26" x14ac:dyDescent="0.3">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c r="V9155">
        <f t="shared" ref="V9155:V9218" si="572">D9155-C9155</f>
        <v>5</v>
      </c>
      <c r="W9155">
        <f t="shared" ref="W9155:W9218" si="573">MONTH(C9155)</f>
        <v>9</v>
      </c>
      <c r="X9155" t="str" cm="1">
        <f t="array" ref="X9155">_xlfn.IFS(W9155&lt;=3, "Q1", W9155&lt;=6, "Q2", W9155&lt;=9, "Q3", W9155&lt;=12, "Q4")</f>
        <v>Q3</v>
      </c>
      <c r="Y9155" s="4">
        <f t="shared" ref="Y9155:Y9218" si="574">(U9155/R9155)*100</f>
        <v>11.250000000000002</v>
      </c>
      <c r="Z9155" t="str">
        <f t="shared" ref="Z9155:Z9218" si="575">TEXT(C9155, "mmmm")</f>
        <v>September</v>
      </c>
    </row>
    <row r="9156" spans="1:26" x14ac:dyDescent="0.3">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c r="V9156">
        <f t="shared" si="572"/>
        <v>2</v>
      </c>
      <c r="W9156">
        <f t="shared" si="573"/>
        <v>8</v>
      </c>
      <c r="X9156" t="str" cm="1">
        <f t="array" ref="X9156">_xlfn.IFS(W9156&lt;=3, "Q1", W9156&lt;=6, "Q2", W9156&lt;=9, "Q3", W9156&lt;=12, "Q4")</f>
        <v>Q3</v>
      </c>
      <c r="Y9156" s="4">
        <f t="shared" si="574"/>
        <v>16.249999999999996</v>
      </c>
      <c r="Z9156" t="str">
        <f t="shared" si="575"/>
        <v>August</v>
      </c>
    </row>
    <row r="9157" spans="1:26" x14ac:dyDescent="0.3">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c r="V9157">
        <f t="shared" si="572"/>
        <v>5</v>
      </c>
      <c r="W9157">
        <f t="shared" si="573"/>
        <v>1</v>
      </c>
      <c r="X9157" t="str" cm="1">
        <f t="array" ref="X9157">_xlfn.IFS(W9157&lt;=3, "Q1", W9157&lt;=6, "Q2", W9157&lt;=9, "Q3", W9157&lt;=12, "Q4")</f>
        <v>Q1</v>
      </c>
      <c r="Y9157" s="4">
        <f t="shared" si="574"/>
        <v>48</v>
      </c>
      <c r="Z9157" t="str">
        <f t="shared" si="575"/>
        <v>January</v>
      </c>
    </row>
    <row r="9158" spans="1:26" x14ac:dyDescent="0.3">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c r="V9158">
        <f t="shared" si="572"/>
        <v>4</v>
      </c>
      <c r="W9158">
        <f t="shared" si="573"/>
        <v>8</v>
      </c>
      <c r="X9158" t="str" cm="1">
        <f t="array" ref="X9158">_xlfn.IFS(W9158&lt;=3, "Q1", W9158&lt;=6, "Q2", W9158&lt;=9, "Q3", W9158&lt;=12, "Q4")</f>
        <v>Q3</v>
      </c>
      <c r="Y9158" s="4">
        <f t="shared" si="574"/>
        <v>27</v>
      </c>
      <c r="Z9158" t="str">
        <f t="shared" si="575"/>
        <v>August</v>
      </c>
    </row>
    <row r="9159" spans="1:26" x14ac:dyDescent="0.3">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c r="V9159">
        <f t="shared" si="572"/>
        <v>4</v>
      </c>
      <c r="W9159">
        <f t="shared" si="573"/>
        <v>8</v>
      </c>
      <c r="X9159" t="str" cm="1">
        <f t="array" ref="X9159">_xlfn.IFS(W9159&lt;=3, "Q1", W9159&lt;=6, "Q2", W9159&lt;=9, "Q3", W9159&lt;=12, "Q4")</f>
        <v>Q3</v>
      </c>
      <c r="Y9159" s="4">
        <f t="shared" si="574"/>
        <v>48</v>
      </c>
      <c r="Z9159" t="str">
        <f t="shared" si="575"/>
        <v>August</v>
      </c>
    </row>
    <row r="9160" spans="1:26" x14ac:dyDescent="0.3">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c r="V9160">
        <f t="shared" si="572"/>
        <v>4</v>
      </c>
      <c r="W9160">
        <f t="shared" si="573"/>
        <v>8</v>
      </c>
      <c r="X9160" t="str" cm="1">
        <f t="array" ref="X9160">_xlfn.IFS(W9160&lt;=3, "Q1", W9160&lt;=6, "Q2", W9160&lt;=9, "Q3", W9160&lt;=12, "Q4")</f>
        <v>Q3</v>
      </c>
      <c r="Y9160" s="4">
        <f t="shared" si="574"/>
        <v>41</v>
      </c>
      <c r="Z9160" t="str">
        <f t="shared" si="575"/>
        <v>August</v>
      </c>
    </row>
    <row r="9161" spans="1:26" x14ac:dyDescent="0.3">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c r="V9161">
        <f t="shared" si="572"/>
        <v>5</v>
      </c>
      <c r="W9161">
        <f t="shared" si="573"/>
        <v>8</v>
      </c>
      <c r="X9161" t="str" cm="1">
        <f t="array" ref="X9161">_xlfn.IFS(W9161&lt;=3, "Q1", W9161&lt;=6, "Q2", W9161&lt;=9, "Q3", W9161&lt;=12, "Q4")</f>
        <v>Q3</v>
      </c>
      <c r="Y9161" s="4">
        <f t="shared" si="574"/>
        <v>-70</v>
      </c>
      <c r="Z9161" t="str">
        <f t="shared" si="575"/>
        <v>August</v>
      </c>
    </row>
    <row r="9162" spans="1:26" x14ac:dyDescent="0.3">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c r="V9162">
        <f t="shared" si="572"/>
        <v>5</v>
      </c>
      <c r="W9162">
        <f t="shared" si="573"/>
        <v>8</v>
      </c>
      <c r="X9162" t="str" cm="1">
        <f t="array" ref="X9162">_xlfn.IFS(W9162&lt;=3, "Q1", W9162&lt;=6, "Q2", W9162&lt;=9, "Q3", W9162&lt;=12, "Q4")</f>
        <v>Q3</v>
      </c>
      <c r="Y9162" s="4">
        <f t="shared" si="574"/>
        <v>-66.666666666666657</v>
      </c>
      <c r="Z9162" t="str">
        <f t="shared" si="575"/>
        <v>August</v>
      </c>
    </row>
    <row r="9163" spans="1:26" x14ac:dyDescent="0.3">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c r="V9163">
        <f t="shared" si="572"/>
        <v>4</v>
      </c>
      <c r="W9163">
        <f t="shared" si="573"/>
        <v>12</v>
      </c>
      <c r="X9163" t="str" cm="1">
        <f t="array" ref="X9163">_xlfn.IFS(W9163&lt;=3, "Q1", W9163&lt;=6, "Q2", W9163&lt;=9, "Q3", W9163&lt;=12, "Q4")</f>
        <v>Q4</v>
      </c>
      <c r="Y9163" s="4">
        <f t="shared" si="574"/>
        <v>8</v>
      </c>
      <c r="Z9163" t="str">
        <f t="shared" si="575"/>
        <v>December</v>
      </c>
    </row>
    <row r="9164" spans="1:26" x14ac:dyDescent="0.3">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c r="V9164">
        <f t="shared" si="572"/>
        <v>4</v>
      </c>
      <c r="W9164">
        <f t="shared" si="573"/>
        <v>12</v>
      </c>
      <c r="X9164" t="str" cm="1">
        <f t="array" ref="X9164">_xlfn.IFS(W9164&lt;=3, "Q1", W9164&lt;=6, "Q2", W9164&lt;=9, "Q3", W9164&lt;=12, "Q4")</f>
        <v>Q4</v>
      </c>
      <c r="Y9164" s="4">
        <f t="shared" si="574"/>
        <v>26</v>
      </c>
      <c r="Z9164" t="str">
        <f t="shared" si="575"/>
        <v>December</v>
      </c>
    </row>
    <row r="9165" spans="1:26" x14ac:dyDescent="0.3">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c r="V9165">
        <f t="shared" si="572"/>
        <v>4</v>
      </c>
      <c r="W9165">
        <f t="shared" si="573"/>
        <v>6</v>
      </c>
      <c r="X9165" t="str" cm="1">
        <f t="array" ref="X9165">_xlfn.IFS(W9165&lt;=3, "Q1", W9165&lt;=6, "Q2", W9165&lt;=9, "Q3", W9165&lt;=12, "Q4")</f>
        <v>Q2</v>
      </c>
      <c r="Y9165" s="4">
        <f t="shared" si="574"/>
        <v>31.250000000000007</v>
      </c>
      <c r="Z9165" t="str">
        <f t="shared" si="575"/>
        <v>June</v>
      </c>
    </row>
    <row r="9166" spans="1:26" x14ac:dyDescent="0.3">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c r="V9166">
        <f t="shared" si="572"/>
        <v>4</v>
      </c>
      <c r="W9166">
        <f t="shared" si="573"/>
        <v>6</v>
      </c>
      <c r="X9166" t="str" cm="1">
        <f t="array" ref="X9166">_xlfn.IFS(W9166&lt;=3, "Q1", W9166&lt;=6, "Q2", W9166&lt;=9, "Q3", W9166&lt;=12, "Q4")</f>
        <v>Q2</v>
      </c>
      <c r="Y9166" s="4">
        <f t="shared" si="574"/>
        <v>-275</v>
      </c>
      <c r="Z9166" t="str">
        <f t="shared" si="575"/>
        <v>June</v>
      </c>
    </row>
    <row r="9167" spans="1:26" x14ac:dyDescent="0.3">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c r="V9167">
        <f t="shared" si="572"/>
        <v>2</v>
      </c>
      <c r="W9167">
        <f t="shared" si="573"/>
        <v>6</v>
      </c>
      <c r="X9167" t="str" cm="1">
        <f t="array" ref="X9167">_xlfn.IFS(W9167&lt;=3, "Q1", W9167&lt;=6, "Q2", W9167&lt;=9, "Q3", W9167&lt;=12, "Q4")</f>
        <v>Q2</v>
      </c>
      <c r="Y9167" s="4">
        <f t="shared" si="574"/>
        <v>11.249999999999998</v>
      </c>
      <c r="Z9167" t="str">
        <f t="shared" si="575"/>
        <v>June</v>
      </c>
    </row>
    <row r="9168" spans="1:26" x14ac:dyDescent="0.3">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c r="V9168">
        <f t="shared" si="572"/>
        <v>2</v>
      </c>
      <c r="W9168">
        <f t="shared" si="573"/>
        <v>6</v>
      </c>
      <c r="X9168" t="str" cm="1">
        <f t="array" ref="X9168">_xlfn.IFS(W9168&lt;=3, "Q1", W9168&lt;=6, "Q2", W9168&lt;=9, "Q3", W9168&lt;=12, "Q4")</f>
        <v>Q2</v>
      </c>
      <c r="Y9168" s="4">
        <f t="shared" si="574"/>
        <v>48.000000000000007</v>
      </c>
      <c r="Z9168" t="str">
        <f t="shared" si="575"/>
        <v>June</v>
      </c>
    </row>
    <row r="9169" spans="1:26" x14ac:dyDescent="0.3">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c r="V9169">
        <f t="shared" si="572"/>
        <v>2</v>
      </c>
      <c r="W9169">
        <f t="shared" si="573"/>
        <v>6</v>
      </c>
      <c r="X9169" t="str" cm="1">
        <f t="array" ref="X9169">_xlfn.IFS(W9169&lt;=3, "Q1", W9169&lt;=6, "Q2", W9169&lt;=9, "Q3", W9169&lt;=12, "Q4")</f>
        <v>Q2</v>
      </c>
      <c r="Y9169" s="4">
        <f t="shared" si="574"/>
        <v>30</v>
      </c>
      <c r="Z9169" t="str">
        <f t="shared" si="575"/>
        <v>June</v>
      </c>
    </row>
    <row r="9170" spans="1:26" x14ac:dyDescent="0.3">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c r="V9170">
        <f t="shared" si="572"/>
        <v>4</v>
      </c>
      <c r="W9170">
        <f t="shared" si="573"/>
        <v>3</v>
      </c>
      <c r="X9170" t="str" cm="1">
        <f t="array" ref="X9170">_xlfn.IFS(W9170&lt;=3, "Q1", W9170&lt;=6, "Q2", W9170&lt;=9, "Q3", W9170&lt;=12, "Q4")</f>
        <v>Q1</v>
      </c>
      <c r="Y9170" s="4">
        <f t="shared" si="574"/>
        <v>46</v>
      </c>
      <c r="Z9170" t="str">
        <f t="shared" si="575"/>
        <v>March</v>
      </c>
    </row>
    <row r="9171" spans="1:26" x14ac:dyDescent="0.3">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c r="V9171">
        <f t="shared" si="572"/>
        <v>4</v>
      </c>
      <c r="W9171">
        <f t="shared" si="573"/>
        <v>3</v>
      </c>
      <c r="X9171" t="str" cm="1">
        <f t="array" ref="X9171">_xlfn.IFS(W9171&lt;=3, "Q1", W9171&lt;=6, "Q2", W9171&lt;=9, "Q3", W9171&lt;=12, "Q4")</f>
        <v>Q1</v>
      </c>
      <c r="Y9171" s="4">
        <f t="shared" si="574"/>
        <v>46</v>
      </c>
      <c r="Z9171" t="str">
        <f t="shared" si="575"/>
        <v>March</v>
      </c>
    </row>
    <row r="9172" spans="1:26" x14ac:dyDescent="0.3">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c r="V9172">
        <f t="shared" si="572"/>
        <v>0</v>
      </c>
      <c r="W9172">
        <f t="shared" si="573"/>
        <v>12</v>
      </c>
      <c r="X9172" t="str" cm="1">
        <f t="array" ref="X9172">_xlfn.IFS(W9172&lt;=3, "Q1", W9172&lt;=6, "Q2", W9172&lt;=9, "Q3", W9172&lt;=12, "Q4")</f>
        <v>Q4</v>
      </c>
      <c r="Y9172" s="4">
        <f t="shared" si="574"/>
        <v>5</v>
      </c>
      <c r="Z9172" t="str">
        <f t="shared" si="575"/>
        <v>December</v>
      </c>
    </row>
    <row r="9173" spans="1:26" x14ac:dyDescent="0.3">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c r="V9173">
        <f t="shared" si="572"/>
        <v>0</v>
      </c>
      <c r="W9173">
        <f t="shared" si="573"/>
        <v>12</v>
      </c>
      <c r="X9173" t="str" cm="1">
        <f t="array" ref="X9173">_xlfn.IFS(W9173&lt;=3, "Q1", W9173&lt;=6, "Q2", W9173&lt;=9, "Q3", W9173&lt;=12, "Q4")</f>
        <v>Q4</v>
      </c>
      <c r="Y9173" s="4">
        <f t="shared" si="574"/>
        <v>48.000000000000007</v>
      </c>
      <c r="Z9173" t="str">
        <f t="shared" si="575"/>
        <v>December</v>
      </c>
    </row>
    <row r="9174" spans="1:26" x14ac:dyDescent="0.3">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c r="V9174">
        <f t="shared" si="572"/>
        <v>0</v>
      </c>
      <c r="W9174">
        <f t="shared" si="573"/>
        <v>12</v>
      </c>
      <c r="X9174" t="str" cm="1">
        <f t="array" ref="X9174">_xlfn.IFS(W9174&lt;=3, "Q1", W9174&lt;=6, "Q2", W9174&lt;=9, "Q3", W9174&lt;=12, "Q4")</f>
        <v>Q4</v>
      </c>
      <c r="Y9174" s="4">
        <f t="shared" si="574"/>
        <v>20</v>
      </c>
      <c r="Z9174" t="str">
        <f t="shared" si="575"/>
        <v>December</v>
      </c>
    </row>
    <row r="9175" spans="1:26" x14ac:dyDescent="0.3">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c r="V9175">
        <f t="shared" si="572"/>
        <v>0</v>
      </c>
      <c r="W9175">
        <f t="shared" si="573"/>
        <v>12</v>
      </c>
      <c r="X9175" t="str" cm="1">
        <f t="array" ref="X9175">_xlfn.IFS(W9175&lt;=3, "Q1", W9175&lt;=6, "Q2", W9175&lt;=9, "Q3", W9175&lt;=12, "Q4")</f>
        <v>Q4</v>
      </c>
      <c r="Y9175" s="4">
        <f t="shared" si="574"/>
        <v>49</v>
      </c>
      <c r="Z9175" t="str">
        <f t="shared" si="575"/>
        <v>December</v>
      </c>
    </row>
    <row r="9176" spans="1:26" x14ac:dyDescent="0.3">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c r="V9176">
        <f t="shared" si="572"/>
        <v>2</v>
      </c>
      <c r="W9176">
        <f t="shared" si="573"/>
        <v>6</v>
      </c>
      <c r="X9176" t="str" cm="1">
        <f t="array" ref="X9176">_xlfn.IFS(W9176&lt;=3, "Q1", W9176&lt;=6, "Q2", W9176&lt;=9, "Q3", W9176&lt;=12, "Q4")</f>
        <v>Q2</v>
      </c>
      <c r="Y9176" s="4">
        <f t="shared" si="574"/>
        <v>12.5</v>
      </c>
      <c r="Z9176" t="str">
        <f t="shared" si="575"/>
        <v>June</v>
      </c>
    </row>
    <row r="9177" spans="1:26" x14ac:dyDescent="0.3">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c r="V9177">
        <f t="shared" si="572"/>
        <v>2</v>
      </c>
      <c r="W9177">
        <f t="shared" si="573"/>
        <v>6</v>
      </c>
      <c r="X9177" t="str" cm="1">
        <f t="array" ref="X9177">_xlfn.IFS(W9177&lt;=3, "Q1", W9177&lt;=6, "Q2", W9177&lt;=9, "Q3", W9177&lt;=12, "Q4")</f>
        <v>Q2</v>
      </c>
      <c r="Y9177" s="4">
        <f t="shared" si="574"/>
        <v>48.000000000000007</v>
      </c>
      <c r="Z9177" t="str">
        <f t="shared" si="575"/>
        <v>June</v>
      </c>
    </row>
    <row r="9178" spans="1:26" x14ac:dyDescent="0.3">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c r="V9178">
        <f t="shared" si="572"/>
        <v>5</v>
      </c>
      <c r="W9178">
        <f t="shared" si="573"/>
        <v>3</v>
      </c>
      <c r="X9178" t="str" cm="1">
        <f t="array" ref="X9178">_xlfn.IFS(W9178&lt;=3, "Q1", W9178&lt;=6, "Q2", W9178&lt;=9, "Q3", W9178&lt;=12, "Q4")</f>
        <v>Q1</v>
      </c>
      <c r="Y9178" s="4">
        <f t="shared" si="574"/>
        <v>-66.666666666666671</v>
      </c>
      <c r="Z9178" t="str">
        <f t="shared" si="575"/>
        <v>March</v>
      </c>
    </row>
    <row r="9179" spans="1:26" x14ac:dyDescent="0.3">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c r="V9179">
        <f t="shared" si="572"/>
        <v>4</v>
      </c>
      <c r="W9179">
        <f t="shared" si="573"/>
        <v>11</v>
      </c>
      <c r="X9179" t="str" cm="1">
        <f t="array" ref="X9179">_xlfn.IFS(W9179&lt;=3, "Q1", W9179&lt;=6, "Q2", W9179&lt;=9, "Q3", W9179&lt;=12, "Q4")</f>
        <v>Q4</v>
      </c>
      <c r="Y9179" s="4">
        <f t="shared" si="574"/>
        <v>27.999999999999996</v>
      </c>
      <c r="Z9179" t="str">
        <f t="shared" si="575"/>
        <v>November</v>
      </c>
    </row>
    <row r="9180" spans="1:26" x14ac:dyDescent="0.3">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c r="V9180">
        <f t="shared" si="572"/>
        <v>4</v>
      </c>
      <c r="W9180">
        <f t="shared" si="573"/>
        <v>11</v>
      </c>
      <c r="X9180" t="str" cm="1">
        <f t="array" ref="X9180">_xlfn.IFS(W9180&lt;=3, "Q1", W9180&lt;=6, "Q2", W9180&lt;=9, "Q3", W9180&lt;=12, "Q4")</f>
        <v>Q4</v>
      </c>
      <c r="Y9180" s="4">
        <f t="shared" si="574"/>
        <v>26</v>
      </c>
      <c r="Z9180" t="str">
        <f t="shared" si="575"/>
        <v>November</v>
      </c>
    </row>
    <row r="9181" spans="1:26" x14ac:dyDescent="0.3">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c r="V9181">
        <f t="shared" si="572"/>
        <v>4</v>
      </c>
      <c r="W9181">
        <f t="shared" si="573"/>
        <v>8</v>
      </c>
      <c r="X9181" t="str" cm="1">
        <f t="array" ref="X9181">_xlfn.IFS(W9181&lt;=3, "Q1", W9181&lt;=6, "Q2", W9181&lt;=9, "Q3", W9181&lt;=12, "Q4")</f>
        <v>Q3</v>
      </c>
      <c r="Y9181" s="4">
        <f t="shared" si="574"/>
        <v>6.25</v>
      </c>
      <c r="Z9181" t="str">
        <f t="shared" si="575"/>
        <v>August</v>
      </c>
    </row>
    <row r="9182" spans="1:26" x14ac:dyDescent="0.3">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c r="V9182">
        <f t="shared" si="572"/>
        <v>4</v>
      </c>
      <c r="W9182">
        <f t="shared" si="573"/>
        <v>8</v>
      </c>
      <c r="X9182" t="str" cm="1">
        <f t="array" ref="X9182">_xlfn.IFS(W9182&lt;=3, "Q1", W9182&lt;=6, "Q2", W9182&lt;=9, "Q3", W9182&lt;=12, "Q4")</f>
        <v>Q3</v>
      </c>
      <c r="Y9182" s="4">
        <f t="shared" si="574"/>
        <v>35</v>
      </c>
      <c r="Z9182" t="str">
        <f t="shared" si="575"/>
        <v>August</v>
      </c>
    </row>
    <row r="9183" spans="1:26" x14ac:dyDescent="0.3">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c r="V9183">
        <f t="shared" si="572"/>
        <v>4</v>
      </c>
      <c r="W9183">
        <f t="shared" si="573"/>
        <v>8</v>
      </c>
      <c r="X9183" t="str" cm="1">
        <f t="array" ref="X9183">_xlfn.IFS(W9183&lt;=3, "Q1", W9183&lt;=6, "Q2", W9183&lt;=9, "Q3", W9183&lt;=12, "Q4")</f>
        <v>Q3</v>
      </c>
      <c r="Y9183" s="4">
        <f t="shared" si="574"/>
        <v>37.5</v>
      </c>
      <c r="Z9183" t="str">
        <f t="shared" si="575"/>
        <v>August</v>
      </c>
    </row>
    <row r="9184" spans="1:26" x14ac:dyDescent="0.3">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c r="V9184">
        <f t="shared" si="572"/>
        <v>4</v>
      </c>
      <c r="W9184">
        <f t="shared" si="573"/>
        <v>8</v>
      </c>
      <c r="X9184" t="str" cm="1">
        <f t="array" ref="X9184">_xlfn.IFS(W9184&lt;=3, "Q1", W9184&lt;=6, "Q2", W9184&lt;=9, "Q3", W9184&lt;=12, "Q4")</f>
        <v>Q3</v>
      </c>
      <c r="Y9184" s="4">
        <f t="shared" si="574"/>
        <v>14.000000000000002</v>
      </c>
      <c r="Z9184" t="str">
        <f t="shared" si="575"/>
        <v>August</v>
      </c>
    </row>
    <row r="9185" spans="1:26" x14ac:dyDescent="0.3">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c r="V9185">
        <f t="shared" si="572"/>
        <v>4</v>
      </c>
      <c r="W9185">
        <f t="shared" si="573"/>
        <v>8</v>
      </c>
      <c r="X9185" t="str" cm="1">
        <f t="array" ref="X9185">_xlfn.IFS(W9185&lt;=3, "Q1", W9185&lt;=6, "Q2", W9185&lt;=9, "Q3", W9185&lt;=12, "Q4")</f>
        <v>Q3</v>
      </c>
      <c r="Y9185" s="4">
        <f t="shared" si="574"/>
        <v>47</v>
      </c>
      <c r="Z9185" t="str">
        <f t="shared" si="575"/>
        <v>August</v>
      </c>
    </row>
    <row r="9186" spans="1:26" x14ac:dyDescent="0.3">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c r="V9186">
        <f t="shared" si="572"/>
        <v>4</v>
      </c>
      <c r="W9186">
        <f t="shared" si="573"/>
        <v>8</v>
      </c>
      <c r="X9186" t="str" cm="1">
        <f t="array" ref="X9186">_xlfn.IFS(W9186&lt;=3, "Q1", W9186&lt;=6, "Q2", W9186&lt;=9, "Q3", W9186&lt;=12, "Q4")</f>
        <v>Q3</v>
      </c>
      <c r="Y9186" s="4">
        <f t="shared" si="574"/>
        <v>30</v>
      </c>
      <c r="Z9186" t="str">
        <f t="shared" si="575"/>
        <v>August</v>
      </c>
    </row>
    <row r="9187" spans="1:26" x14ac:dyDescent="0.3">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c r="V9187">
        <f t="shared" si="572"/>
        <v>4</v>
      </c>
      <c r="W9187">
        <f t="shared" si="573"/>
        <v>8</v>
      </c>
      <c r="X9187" t="str" cm="1">
        <f t="array" ref="X9187">_xlfn.IFS(W9187&lt;=3, "Q1", W9187&lt;=6, "Q2", W9187&lt;=9, "Q3", W9187&lt;=12, "Q4")</f>
        <v>Q3</v>
      </c>
      <c r="Y9187" s="4">
        <f t="shared" si="574"/>
        <v>12.5</v>
      </c>
      <c r="Z9187" t="str">
        <f t="shared" si="575"/>
        <v>August</v>
      </c>
    </row>
    <row r="9188" spans="1:26" x14ac:dyDescent="0.3">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c r="V9188">
        <f t="shared" si="572"/>
        <v>4</v>
      </c>
      <c r="W9188">
        <f t="shared" si="573"/>
        <v>8</v>
      </c>
      <c r="X9188" t="str" cm="1">
        <f t="array" ref="X9188">_xlfn.IFS(W9188&lt;=3, "Q1", W9188&lt;=6, "Q2", W9188&lt;=9, "Q3", W9188&lt;=12, "Q4")</f>
        <v>Q3</v>
      </c>
      <c r="Y9188" s="4">
        <f t="shared" si="574"/>
        <v>28.000000000000004</v>
      </c>
      <c r="Z9188" t="str">
        <f t="shared" si="575"/>
        <v>August</v>
      </c>
    </row>
    <row r="9189" spans="1:26" x14ac:dyDescent="0.3">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c r="V9189">
        <f t="shared" si="572"/>
        <v>4</v>
      </c>
      <c r="W9189">
        <f t="shared" si="573"/>
        <v>8</v>
      </c>
      <c r="X9189" t="str" cm="1">
        <f t="array" ref="X9189">_xlfn.IFS(W9189&lt;=3, "Q1", W9189&lt;=6, "Q2", W9189&lt;=9, "Q3", W9189&lt;=12, "Q4")</f>
        <v>Q3</v>
      </c>
      <c r="Y9189" s="4">
        <f t="shared" si="574"/>
        <v>-20</v>
      </c>
      <c r="Z9189" t="str">
        <f t="shared" si="575"/>
        <v>August</v>
      </c>
    </row>
    <row r="9190" spans="1:26" x14ac:dyDescent="0.3">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c r="V9190">
        <f t="shared" si="572"/>
        <v>4</v>
      </c>
      <c r="W9190">
        <f t="shared" si="573"/>
        <v>8</v>
      </c>
      <c r="X9190" t="str" cm="1">
        <f t="array" ref="X9190">_xlfn.IFS(W9190&lt;=3, "Q1", W9190&lt;=6, "Q2", W9190&lt;=9, "Q3", W9190&lt;=12, "Q4")</f>
        <v>Q3</v>
      </c>
      <c r="Y9190" s="4">
        <f t="shared" si="574"/>
        <v>17.5</v>
      </c>
      <c r="Z9190" t="str">
        <f t="shared" si="575"/>
        <v>August</v>
      </c>
    </row>
    <row r="9191" spans="1:26" x14ac:dyDescent="0.3">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c r="V9191">
        <f t="shared" si="572"/>
        <v>4</v>
      </c>
      <c r="W9191">
        <f t="shared" si="573"/>
        <v>8</v>
      </c>
      <c r="X9191" t="str" cm="1">
        <f t="array" ref="X9191">_xlfn.IFS(W9191&lt;=3, "Q1", W9191&lt;=6, "Q2", W9191&lt;=9, "Q3", W9191&lt;=12, "Q4")</f>
        <v>Q3</v>
      </c>
      <c r="Y9191" s="4">
        <f t="shared" si="574"/>
        <v>-25</v>
      </c>
      <c r="Z9191" t="str">
        <f t="shared" si="575"/>
        <v>August</v>
      </c>
    </row>
    <row r="9192" spans="1:26" x14ac:dyDescent="0.3">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c r="V9192">
        <f t="shared" si="572"/>
        <v>4</v>
      </c>
      <c r="W9192">
        <f t="shared" si="573"/>
        <v>8</v>
      </c>
      <c r="X9192" t="str" cm="1">
        <f t="array" ref="X9192">_xlfn.IFS(W9192&lt;=3, "Q1", W9192&lt;=6, "Q2", W9192&lt;=9, "Q3", W9192&lt;=12, "Q4")</f>
        <v>Q3</v>
      </c>
      <c r="Y9192" s="4">
        <f t="shared" si="574"/>
        <v>-83.333333333333343</v>
      </c>
      <c r="Z9192" t="str">
        <f t="shared" si="575"/>
        <v>August</v>
      </c>
    </row>
    <row r="9193" spans="1:26" x14ac:dyDescent="0.3">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c r="V9193">
        <f t="shared" si="572"/>
        <v>4</v>
      </c>
      <c r="W9193">
        <f t="shared" si="573"/>
        <v>8</v>
      </c>
      <c r="X9193" t="str" cm="1">
        <f t="array" ref="X9193">_xlfn.IFS(W9193&lt;=3, "Q1", W9193&lt;=6, "Q2", W9193&lt;=9, "Q3", W9193&lt;=12, "Q4")</f>
        <v>Q3</v>
      </c>
      <c r="Y9193" s="4">
        <f t="shared" si="574"/>
        <v>31.25</v>
      </c>
      <c r="Z9193" t="str">
        <f t="shared" si="575"/>
        <v>August</v>
      </c>
    </row>
    <row r="9194" spans="1:26" x14ac:dyDescent="0.3">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c r="V9194">
        <f t="shared" si="572"/>
        <v>5</v>
      </c>
      <c r="W9194">
        <f t="shared" si="573"/>
        <v>11</v>
      </c>
      <c r="X9194" t="str" cm="1">
        <f t="array" ref="X9194">_xlfn.IFS(W9194&lt;=3, "Q1", W9194&lt;=6, "Q2", W9194&lt;=9, "Q3", W9194&lt;=12, "Q4")</f>
        <v>Q4</v>
      </c>
      <c r="Y9194" s="4">
        <f t="shared" si="574"/>
        <v>-160</v>
      </c>
      <c r="Z9194" t="str">
        <f t="shared" si="575"/>
        <v>November</v>
      </c>
    </row>
    <row r="9195" spans="1:26" x14ac:dyDescent="0.3">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c r="V9195">
        <f t="shared" si="572"/>
        <v>5</v>
      </c>
      <c r="W9195">
        <f t="shared" si="573"/>
        <v>11</v>
      </c>
      <c r="X9195" t="str" cm="1">
        <f t="array" ref="X9195">_xlfn.IFS(W9195&lt;=3, "Q1", W9195&lt;=6, "Q2", W9195&lt;=9, "Q3", W9195&lt;=12, "Q4")</f>
        <v>Q4</v>
      </c>
      <c r="Y9195" s="4">
        <f t="shared" si="574"/>
        <v>11.25</v>
      </c>
      <c r="Z9195" t="str">
        <f t="shared" si="575"/>
        <v>November</v>
      </c>
    </row>
    <row r="9196" spans="1:26" x14ac:dyDescent="0.3">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c r="V9196">
        <f t="shared" si="572"/>
        <v>6</v>
      </c>
      <c r="W9196">
        <f t="shared" si="573"/>
        <v>11</v>
      </c>
      <c r="X9196" t="str" cm="1">
        <f t="array" ref="X9196">_xlfn.IFS(W9196&lt;=3, "Q1", W9196&lt;=6, "Q2", W9196&lt;=9, "Q3", W9196&lt;=12, "Q4")</f>
        <v>Q4</v>
      </c>
      <c r="Y9196" s="4">
        <f t="shared" si="574"/>
        <v>7.5000000000000009</v>
      </c>
      <c r="Z9196" t="str">
        <f t="shared" si="575"/>
        <v>November</v>
      </c>
    </row>
    <row r="9197" spans="1:26" x14ac:dyDescent="0.3">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c r="V9197">
        <f t="shared" si="572"/>
        <v>6</v>
      </c>
      <c r="W9197">
        <f t="shared" si="573"/>
        <v>11</v>
      </c>
      <c r="X9197" t="str" cm="1">
        <f t="array" ref="X9197">_xlfn.IFS(W9197&lt;=3, "Q1", W9197&lt;=6, "Q2", W9197&lt;=9, "Q3", W9197&lt;=12, "Q4")</f>
        <v>Q4</v>
      </c>
      <c r="Y9197" s="4">
        <f t="shared" si="574"/>
        <v>-16.25</v>
      </c>
      <c r="Z9197" t="str">
        <f t="shared" si="575"/>
        <v>November</v>
      </c>
    </row>
    <row r="9198" spans="1:26" x14ac:dyDescent="0.3">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c r="V9198">
        <f t="shared" si="572"/>
        <v>5</v>
      </c>
      <c r="W9198">
        <f t="shared" si="573"/>
        <v>5</v>
      </c>
      <c r="X9198" t="str" cm="1">
        <f t="array" ref="X9198">_xlfn.IFS(W9198&lt;=3, "Q1", W9198&lt;=6, "Q2", W9198&lt;=9, "Q3", W9198&lt;=12, "Q4")</f>
        <v>Q2</v>
      </c>
      <c r="Y9198" s="4">
        <f t="shared" si="574"/>
        <v>48.000000000000007</v>
      </c>
      <c r="Z9198" t="str">
        <f t="shared" si="575"/>
        <v>May</v>
      </c>
    </row>
    <row r="9199" spans="1:26" x14ac:dyDescent="0.3">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c r="V9199">
        <f t="shared" si="572"/>
        <v>5</v>
      </c>
      <c r="W9199">
        <f t="shared" si="573"/>
        <v>5</v>
      </c>
      <c r="X9199" t="str" cm="1">
        <f t="array" ref="X9199">_xlfn.IFS(W9199&lt;=3, "Q1", W9199&lt;=6, "Q2", W9199&lt;=9, "Q3", W9199&lt;=12, "Q4")</f>
        <v>Q2</v>
      </c>
      <c r="Y9199" s="4">
        <f t="shared" si="574"/>
        <v>8.75</v>
      </c>
      <c r="Z9199" t="str">
        <f t="shared" si="575"/>
        <v>May</v>
      </c>
    </row>
    <row r="9200" spans="1:26" x14ac:dyDescent="0.3">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c r="V9200">
        <f t="shared" si="572"/>
        <v>5</v>
      </c>
      <c r="W9200">
        <f t="shared" si="573"/>
        <v>5</v>
      </c>
      <c r="X9200" t="str" cm="1">
        <f t="array" ref="X9200">_xlfn.IFS(W9200&lt;=3, "Q1", W9200&lt;=6, "Q2", W9200&lt;=9, "Q3", W9200&lt;=12, "Q4")</f>
        <v>Q2</v>
      </c>
      <c r="Y9200" s="4">
        <f t="shared" si="574"/>
        <v>27</v>
      </c>
      <c r="Z9200" t="str">
        <f t="shared" si="575"/>
        <v>May</v>
      </c>
    </row>
    <row r="9201" spans="1:26" x14ac:dyDescent="0.3">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c r="V9201">
        <f t="shared" si="572"/>
        <v>5</v>
      </c>
      <c r="W9201">
        <f t="shared" si="573"/>
        <v>5</v>
      </c>
      <c r="X9201" t="str" cm="1">
        <f t="array" ref="X9201">_xlfn.IFS(W9201&lt;=3, "Q1", W9201&lt;=6, "Q2", W9201&lt;=9, "Q3", W9201&lt;=12, "Q4")</f>
        <v>Q2</v>
      </c>
      <c r="Y9201" s="4">
        <f t="shared" si="574"/>
        <v>12.5</v>
      </c>
      <c r="Z9201" t="str">
        <f t="shared" si="575"/>
        <v>May</v>
      </c>
    </row>
    <row r="9202" spans="1:26" x14ac:dyDescent="0.3">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c r="V9202">
        <f t="shared" si="572"/>
        <v>3</v>
      </c>
      <c r="W9202">
        <f t="shared" si="573"/>
        <v>10</v>
      </c>
      <c r="X9202" t="str" cm="1">
        <f t="array" ref="X9202">_xlfn.IFS(W9202&lt;=3, "Q1", W9202&lt;=6, "Q2", W9202&lt;=9, "Q3", W9202&lt;=12, "Q4")</f>
        <v>Q4</v>
      </c>
      <c r="Y9202" s="4">
        <f t="shared" si="574"/>
        <v>10</v>
      </c>
      <c r="Z9202" t="str">
        <f t="shared" si="575"/>
        <v>October</v>
      </c>
    </row>
    <row r="9203" spans="1:26" x14ac:dyDescent="0.3">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c r="V9203">
        <f t="shared" si="572"/>
        <v>3</v>
      </c>
      <c r="W9203">
        <f t="shared" si="573"/>
        <v>10</v>
      </c>
      <c r="X9203" t="str" cm="1">
        <f t="array" ref="X9203">_xlfn.IFS(W9203&lt;=3, "Q1", W9203&lt;=6, "Q2", W9203&lt;=9, "Q3", W9203&lt;=12, "Q4")</f>
        <v>Q4</v>
      </c>
      <c r="Y9203" s="4">
        <f t="shared" si="574"/>
        <v>47</v>
      </c>
      <c r="Z9203" t="str">
        <f t="shared" si="575"/>
        <v>October</v>
      </c>
    </row>
    <row r="9204" spans="1:26" x14ac:dyDescent="0.3">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c r="V9204">
        <f t="shared" si="572"/>
        <v>4</v>
      </c>
      <c r="W9204">
        <f t="shared" si="573"/>
        <v>10</v>
      </c>
      <c r="X9204" t="str" cm="1">
        <f t="array" ref="X9204">_xlfn.IFS(W9204&lt;=3, "Q1", W9204&lt;=6, "Q2", W9204&lt;=9, "Q3", W9204&lt;=12, "Q4")</f>
        <v>Q4</v>
      </c>
      <c r="Y9204" s="4">
        <f t="shared" si="574"/>
        <v>35</v>
      </c>
      <c r="Z9204" t="str">
        <f t="shared" si="575"/>
        <v>October</v>
      </c>
    </row>
    <row r="9205" spans="1:26" x14ac:dyDescent="0.3">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c r="V9205">
        <f t="shared" si="572"/>
        <v>4</v>
      </c>
      <c r="W9205">
        <f t="shared" si="573"/>
        <v>10</v>
      </c>
      <c r="X9205" t="str" cm="1">
        <f t="array" ref="X9205">_xlfn.IFS(W9205&lt;=3, "Q1", W9205&lt;=6, "Q2", W9205&lt;=9, "Q3", W9205&lt;=12, "Q4")</f>
        <v>Q4</v>
      </c>
      <c r="Y9205" s="4">
        <f t="shared" si="574"/>
        <v>27.999999999999996</v>
      </c>
      <c r="Z9205" t="str">
        <f t="shared" si="575"/>
        <v>October</v>
      </c>
    </row>
    <row r="9206" spans="1:26" x14ac:dyDescent="0.3">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c r="V9206">
        <f t="shared" si="572"/>
        <v>4</v>
      </c>
      <c r="W9206">
        <f t="shared" si="573"/>
        <v>12</v>
      </c>
      <c r="X9206" t="str" cm="1">
        <f t="array" ref="X9206">_xlfn.IFS(W9206&lt;=3, "Q1", W9206&lt;=6, "Q2", W9206&lt;=9, "Q3", W9206&lt;=12, "Q4")</f>
        <v>Q4</v>
      </c>
      <c r="Y9206" s="4">
        <f t="shared" si="574"/>
        <v>30</v>
      </c>
      <c r="Z9206" t="str">
        <f t="shared" si="575"/>
        <v>December</v>
      </c>
    </row>
    <row r="9207" spans="1:26" x14ac:dyDescent="0.3">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c r="V9207">
        <f t="shared" si="572"/>
        <v>0</v>
      </c>
      <c r="W9207">
        <f t="shared" si="573"/>
        <v>4</v>
      </c>
      <c r="X9207" t="str" cm="1">
        <f t="array" ref="X9207">_xlfn.IFS(W9207&lt;=3, "Q1", W9207&lt;=6, "Q2", W9207&lt;=9, "Q3", W9207&lt;=12, "Q4")</f>
        <v>Q2</v>
      </c>
      <c r="Y9207" s="4">
        <f t="shared" si="574"/>
        <v>29.000000000000004</v>
      </c>
      <c r="Z9207" t="str">
        <f t="shared" si="575"/>
        <v>April</v>
      </c>
    </row>
    <row r="9208" spans="1:26" x14ac:dyDescent="0.3">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c r="V9208">
        <f t="shared" si="572"/>
        <v>0</v>
      </c>
      <c r="W9208">
        <f t="shared" si="573"/>
        <v>4</v>
      </c>
      <c r="X9208" t="str" cm="1">
        <f t="array" ref="X9208">_xlfn.IFS(W9208&lt;=3, "Q1", W9208&lt;=6, "Q2", W9208&lt;=9, "Q3", W9208&lt;=12, "Q4")</f>
        <v>Q2</v>
      </c>
      <c r="Y9208" s="4">
        <f t="shared" si="574"/>
        <v>47.999999999999993</v>
      </c>
      <c r="Z9208" t="str">
        <f t="shared" si="575"/>
        <v>April</v>
      </c>
    </row>
    <row r="9209" spans="1:26" x14ac:dyDescent="0.3">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c r="V9209">
        <f t="shared" si="572"/>
        <v>4</v>
      </c>
      <c r="W9209">
        <f t="shared" si="573"/>
        <v>8</v>
      </c>
      <c r="X9209" t="str" cm="1">
        <f t="array" ref="X9209">_xlfn.IFS(W9209&lt;=3, "Q1", W9209&lt;=6, "Q2", W9209&lt;=9, "Q3", W9209&lt;=12, "Q4")</f>
        <v>Q3</v>
      </c>
      <c r="Y9209" s="4">
        <f t="shared" si="574"/>
        <v>18.749999999999996</v>
      </c>
      <c r="Z9209" t="str">
        <f t="shared" si="575"/>
        <v>August</v>
      </c>
    </row>
    <row r="9210" spans="1:26" x14ac:dyDescent="0.3">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c r="V9210">
        <f t="shared" si="572"/>
        <v>5</v>
      </c>
      <c r="W9210">
        <f t="shared" si="573"/>
        <v>8</v>
      </c>
      <c r="X9210" t="str" cm="1">
        <f t="array" ref="X9210">_xlfn.IFS(W9210&lt;=3, "Q1", W9210&lt;=6, "Q2", W9210&lt;=9, "Q3", W9210&lt;=12, "Q4")</f>
        <v>Q3</v>
      </c>
      <c r="Y9210" s="4">
        <f t="shared" si="574"/>
        <v>26</v>
      </c>
      <c r="Z9210" t="str">
        <f t="shared" si="575"/>
        <v>August</v>
      </c>
    </row>
    <row r="9211" spans="1:26" x14ac:dyDescent="0.3">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c r="V9211">
        <f t="shared" si="572"/>
        <v>3</v>
      </c>
      <c r="W9211">
        <f t="shared" si="573"/>
        <v>12</v>
      </c>
      <c r="X9211" t="str" cm="1">
        <f t="array" ref="X9211">_xlfn.IFS(W9211&lt;=3, "Q1", W9211&lt;=6, "Q2", W9211&lt;=9, "Q3", W9211&lt;=12, "Q4")</f>
        <v>Q4</v>
      </c>
      <c r="Y9211" s="4">
        <f t="shared" si="574"/>
        <v>48</v>
      </c>
      <c r="Z9211" t="str">
        <f t="shared" si="575"/>
        <v>December</v>
      </c>
    </row>
    <row r="9212" spans="1:26" x14ac:dyDescent="0.3">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c r="V9212">
        <f t="shared" si="572"/>
        <v>3</v>
      </c>
      <c r="W9212">
        <f t="shared" si="573"/>
        <v>12</v>
      </c>
      <c r="X9212" t="str" cm="1">
        <f t="array" ref="X9212">_xlfn.IFS(W9212&lt;=3, "Q1", W9212&lt;=6, "Q2", W9212&lt;=9, "Q3", W9212&lt;=12, "Q4")</f>
        <v>Q4</v>
      </c>
      <c r="Y9212" s="4">
        <f t="shared" si="574"/>
        <v>48</v>
      </c>
      <c r="Z9212" t="str">
        <f t="shared" si="575"/>
        <v>December</v>
      </c>
    </row>
    <row r="9213" spans="1:26" x14ac:dyDescent="0.3">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c r="V9213">
        <f t="shared" si="572"/>
        <v>5</v>
      </c>
      <c r="W9213">
        <f t="shared" si="573"/>
        <v>3</v>
      </c>
      <c r="X9213" t="str" cm="1">
        <f t="array" ref="X9213">_xlfn.IFS(W9213&lt;=3, "Q1", W9213&lt;=6, "Q2", W9213&lt;=9, "Q3", W9213&lt;=12, "Q4")</f>
        <v>Q1</v>
      </c>
      <c r="Y9213" s="4">
        <f t="shared" si="574"/>
        <v>48.000000000000007</v>
      </c>
      <c r="Z9213" t="str">
        <f t="shared" si="575"/>
        <v>March</v>
      </c>
    </row>
    <row r="9214" spans="1:26" x14ac:dyDescent="0.3">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c r="V9214">
        <f t="shared" si="572"/>
        <v>7</v>
      </c>
      <c r="W9214">
        <f t="shared" si="573"/>
        <v>12</v>
      </c>
      <c r="X9214" t="str" cm="1">
        <f t="array" ref="X9214">_xlfn.IFS(W9214&lt;=3, "Q1", W9214&lt;=6, "Q2", W9214&lt;=9, "Q3", W9214&lt;=12, "Q4")</f>
        <v>Q4</v>
      </c>
      <c r="Y9214" s="4">
        <f t="shared" si="574"/>
        <v>27.999999999999996</v>
      </c>
      <c r="Z9214" t="str">
        <f t="shared" si="575"/>
        <v>December</v>
      </c>
    </row>
    <row r="9215" spans="1:26" x14ac:dyDescent="0.3">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c r="V9215">
        <f t="shared" si="572"/>
        <v>7</v>
      </c>
      <c r="W9215">
        <f t="shared" si="573"/>
        <v>12</v>
      </c>
      <c r="X9215" t="str" cm="1">
        <f t="array" ref="X9215">_xlfn.IFS(W9215&lt;=3, "Q1", W9215&lt;=6, "Q2", W9215&lt;=9, "Q3", W9215&lt;=12, "Q4")</f>
        <v>Q4</v>
      </c>
      <c r="Y9215" s="4">
        <f t="shared" si="574"/>
        <v>36.000000000000007</v>
      </c>
      <c r="Z9215" t="str">
        <f t="shared" si="575"/>
        <v>December</v>
      </c>
    </row>
    <row r="9216" spans="1:26" x14ac:dyDescent="0.3">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c r="V9216">
        <f t="shared" si="572"/>
        <v>2</v>
      </c>
      <c r="W9216">
        <f t="shared" si="573"/>
        <v>9</v>
      </c>
      <c r="X9216" t="str" cm="1">
        <f t="array" ref="X9216">_xlfn.IFS(W9216&lt;=3, "Q1", W9216&lt;=6, "Q2", W9216&lt;=9, "Q3", W9216&lt;=12, "Q4")</f>
        <v>Q3</v>
      </c>
      <c r="Y9216" s="4">
        <f t="shared" si="574"/>
        <v>33.75</v>
      </c>
      <c r="Z9216" t="str">
        <f t="shared" si="575"/>
        <v>September</v>
      </c>
    </row>
    <row r="9217" spans="1:26" x14ac:dyDescent="0.3">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c r="V9217">
        <f t="shared" si="572"/>
        <v>5</v>
      </c>
      <c r="W9217">
        <f t="shared" si="573"/>
        <v>11</v>
      </c>
      <c r="X9217" t="str" cm="1">
        <f t="array" ref="X9217">_xlfn.IFS(W9217&lt;=3, "Q1", W9217&lt;=6, "Q2", W9217&lt;=9, "Q3", W9217&lt;=12, "Q4")</f>
        <v>Q4</v>
      </c>
      <c r="Y9217" s="4">
        <f t="shared" si="574"/>
        <v>48</v>
      </c>
      <c r="Z9217" t="str">
        <f t="shared" si="575"/>
        <v>November</v>
      </c>
    </row>
    <row r="9218" spans="1:26" x14ac:dyDescent="0.3">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c r="V9218">
        <f t="shared" si="572"/>
        <v>6</v>
      </c>
      <c r="W9218">
        <f t="shared" si="573"/>
        <v>11</v>
      </c>
      <c r="X9218" t="str" cm="1">
        <f t="array" ref="X9218">_xlfn.IFS(W9218&lt;=3, "Q1", W9218&lt;=6, "Q2", W9218&lt;=9, "Q3", W9218&lt;=12, "Q4")</f>
        <v>Q4</v>
      </c>
      <c r="Y9218" s="4">
        <f t="shared" si="574"/>
        <v>-179.99999999999997</v>
      </c>
      <c r="Z9218" t="str">
        <f t="shared" si="575"/>
        <v>November</v>
      </c>
    </row>
    <row r="9219" spans="1:26" x14ac:dyDescent="0.3">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c r="V9219">
        <f t="shared" ref="V9219:V9282" si="576">D9219-C9219</f>
        <v>3</v>
      </c>
      <c r="W9219">
        <f t="shared" ref="W9219:W9282" si="577">MONTH(C9219)</f>
        <v>11</v>
      </c>
      <c r="X9219" t="str" cm="1">
        <f t="array" ref="X9219">_xlfn.IFS(W9219&lt;=3, "Q1", W9219&lt;=6, "Q2", W9219&lt;=9, "Q3", W9219&lt;=12, "Q4")</f>
        <v>Q4</v>
      </c>
      <c r="Y9219" s="4">
        <f t="shared" ref="Y9219:Y9282" si="578">(U9219/R9219)*100</f>
        <v>49</v>
      </c>
      <c r="Z9219" t="str">
        <f t="shared" ref="Z9219:Z9282" si="579">TEXT(C9219, "mmmm")</f>
        <v>November</v>
      </c>
    </row>
    <row r="9220" spans="1:26" x14ac:dyDescent="0.3">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c r="V9220">
        <f t="shared" si="576"/>
        <v>4</v>
      </c>
      <c r="W9220">
        <f t="shared" si="577"/>
        <v>8</v>
      </c>
      <c r="X9220" t="str" cm="1">
        <f t="array" ref="X9220">_xlfn.IFS(W9220&lt;=3, "Q1", W9220&lt;=6, "Q2", W9220&lt;=9, "Q3", W9220&lt;=12, "Q4")</f>
        <v>Q3</v>
      </c>
      <c r="Y9220" s="4">
        <f t="shared" si="578"/>
        <v>7.5</v>
      </c>
      <c r="Z9220" t="str">
        <f t="shared" si="579"/>
        <v>August</v>
      </c>
    </row>
    <row r="9221" spans="1:26" x14ac:dyDescent="0.3">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c r="V9221">
        <f t="shared" si="576"/>
        <v>4</v>
      </c>
      <c r="W9221">
        <f t="shared" si="577"/>
        <v>8</v>
      </c>
      <c r="X9221" t="str" cm="1">
        <f t="array" ref="X9221">_xlfn.IFS(W9221&lt;=3, "Q1", W9221&lt;=6, "Q2", W9221&lt;=9, "Q3", W9221&lt;=12, "Q4")</f>
        <v>Q3</v>
      </c>
      <c r="Y9221" s="4">
        <f t="shared" si="578"/>
        <v>-68</v>
      </c>
      <c r="Z9221" t="str">
        <f t="shared" si="579"/>
        <v>August</v>
      </c>
    </row>
    <row r="9222" spans="1:26" x14ac:dyDescent="0.3">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c r="V9222">
        <f t="shared" si="576"/>
        <v>1</v>
      </c>
      <c r="W9222">
        <f t="shared" si="577"/>
        <v>10</v>
      </c>
      <c r="X9222" t="str" cm="1">
        <f t="array" ref="X9222">_xlfn.IFS(W9222&lt;=3, "Q1", W9222&lt;=6, "Q2", W9222&lt;=9, "Q3", W9222&lt;=12, "Q4")</f>
        <v>Q4</v>
      </c>
      <c r="Y9222" s="4">
        <f t="shared" si="578"/>
        <v>47</v>
      </c>
      <c r="Z9222" t="str">
        <f t="shared" si="579"/>
        <v>October</v>
      </c>
    </row>
    <row r="9223" spans="1:26" x14ac:dyDescent="0.3">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c r="V9223">
        <f t="shared" si="576"/>
        <v>1</v>
      </c>
      <c r="W9223">
        <f t="shared" si="577"/>
        <v>10</v>
      </c>
      <c r="X9223" t="str" cm="1">
        <f t="array" ref="X9223">_xlfn.IFS(W9223&lt;=3, "Q1", W9223&lt;=6, "Q2", W9223&lt;=9, "Q3", W9223&lt;=12, "Q4")</f>
        <v>Q4</v>
      </c>
      <c r="Y9223" s="4">
        <f t="shared" si="578"/>
        <v>23</v>
      </c>
      <c r="Z9223" t="str">
        <f t="shared" si="579"/>
        <v>October</v>
      </c>
    </row>
    <row r="9224" spans="1:26" x14ac:dyDescent="0.3">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c r="V9224">
        <f t="shared" si="576"/>
        <v>1</v>
      </c>
      <c r="W9224">
        <f t="shared" si="577"/>
        <v>10</v>
      </c>
      <c r="X9224" t="str" cm="1">
        <f t="array" ref="X9224">_xlfn.IFS(W9224&lt;=3, "Q1", W9224&lt;=6, "Q2", W9224&lt;=9, "Q3", W9224&lt;=12, "Q4")</f>
        <v>Q4</v>
      </c>
      <c r="Y9224" s="4">
        <f t="shared" si="578"/>
        <v>47.999999999999993</v>
      </c>
      <c r="Z9224" t="str">
        <f t="shared" si="579"/>
        <v>October</v>
      </c>
    </row>
    <row r="9225" spans="1:26" x14ac:dyDescent="0.3">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c r="V9225">
        <f t="shared" si="576"/>
        <v>0</v>
      </c>
      <c r="W9225">
        <f t="shared" si="577"/>
        <v>11</v>
      </c>
      <c r="X9225" t="str" cm="1">
        <f t="array" ref="X9225">_xlfn.IFS(W9225&lt;=3, "Q1", W9225&lt;=6, "Q2", W9225&lt;=9, "Q3", W9225&lt;=12, "Q4")</f>
        <v>Q4</v>
      </c>
      <c r="Y9225" s="4">
        <f t="shared" si="578"/>
        <v>-175.00000000000003</v>
      </c>
      <c r="Z9225" t="str">
        <f t="shared" si="579"/>
        <v>November</v>
      </c>
    </row>
    <row r="9226" spans="1:26" x14ac:dyDescent="0.3">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c r="V9226">
        <f t="shared" si="576"/>
        <v>0</v>
      </c>
      <c r="W9226">
        <f t="shared" si="577"/>
        <v>11</v>
      </c>
      <c r="X9226" t="str" cm="1">
        <f t="array" ref="X9226">_xlfn.IFS(W9226&lt;=3, "Q1", W9226&lt;=6, "Q2", W9226&lt;=9, "Q3", W9226&lt;=12, "Q4")</f>
        <v>Q4</v>
      </c>
      <c r="Y9226" s="4">
        <f t="shared" si="578"/>
        <v>-165</v>
      </c>
      <c r="Z9226" t="str">
        <f t="shared" si="579"/>
        <v>November</v>
      </c>
    </row>
    <row r="9227" spans="1:26" x14ac:dyDescent="0.3">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c r="V9227">
        <f t="shared" si="576"/>
        <v>0</v>
      </c>
      <c r="W9227">
        <f t="shared" si="577"/>
        <v>11</v>
      </c>
      <c r="X9227" t="str" cm="1">
        <f t="array" ref="X9227">_xlfn.IFS(W9227&lt;=3, "Q1", W9227&lt;=6, "Q2", W9227&lt;=9, "Q3", W9227&lt;=12, "Q4")</f>
        <v>Q4</v>
      </c>
      <c r="Y9227" s="4">
        <f t="shared" si="578"/>
        <v>-154.99999999999997</v>
      </c>
      <c r="Z9227" t="str">
        <f t="shared" si="579"/>
        <v>November</v>
      </c>
    </row>
    <row r="9228" spans="1:26" x14ac:dyDescent="0.3">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c r="V9228">
        <f t="shared" si="576"/>
        <v>0</v>
      </c>
      <c r="W9228">
        <f t="shared" si="577"/>
        <v>11</v>
      </c>
      <c r="X9228" t="str" cm="1">
        <f t="array" ref="X9228">_xlfn.IFS(W9228&lt;=3, "Q1", W9228&lt;=6, "Q2", W9228&lt;=9, "Q3", W9228&lt;=12, "Q4")</f>
        <v>Q4</v>
      </c>
      <c r="Y9228" s="4">
        <f t="shared" si="578"/>
        <v>-23.75</v>
      </c>
      <c r="Z9228" t="str">
        <f t="shared" si="579"/>
        <v>November</v>
      </c>
    </row>
    <row r="9229" spans="1:26" x14ac:dyDescent="0.3">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c r="V9229">
        <f t="shared" si="576"/>
        <v>5</v>
      </c>
      <c r="W9229">
        <f t="shared" si="577"/>
        <v>3</v>
      </c>
      <c r="X9229" t="str" cm="1">
        <f t="array" ref="X9229">_xlfn.IFS(W9229&lt;=3, "Q1", W9229&lt;=6, "Q2", W9229&lt;=9, "Q3", W9229&lt;=12, "Q4")</f>
        <v>Q1</v>
      </c>
      <c r="Y9229" s="4">
        <f t="shared" si="578"/>
        <v>27.999999999999996</v>
      </c>
      <c r="Z9229" t="str">
        <f t="shared" si="579"/>
        <v>March</v>
      </c>
    </row>
    <row r="9230" spans="1:26" x14ac:dyDescent="0.3">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c r="V9230">
        <f t="shared" si="576"/>
        <v>0</v>
      </c>
      <c r="W9230">
        <f t="shared" si="577"/>
        <v>11</v>
      </c>
      <c r="X9230" t="str" cm="1">
        <f t="array" ref="X9230">_xlfn.IFS(W9230&lt;=3, "Q1", W9230&lt;=6, "Q2", W9230&lt;=9, "Q3", W9230&lt;=12, "Q4")</f>
        <v>Q4</v>
      </c>
      <c r="Y9230" s="4">
        <f t="shared" si="578"/>
        <v>50</v>
      </c>
      <c r="Z9230" t="str">
        <f t="shared" si="579"/>
        <v>November</v>
      </c>
    </row>
    <row r="9231" spans="1:26" x14ac:dyDescent="0.3">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c r="V9231">
        <f t="shared" si="576"/>
        <v>3</v>
      </c>
      <c r="W9231">
        <f t="shared" si="577"/>
        <v>7</v>
      </c>
      <c r="X9231" t="str" cm="1">
        <f t="array" ref="X9231">_xlfn.IFS(W9231&lt;=3, "Q1", W9231&lt;=6, "Q2", W9231&lt;=9, "Q3", W9231&lt;=12, "Q4")</f>
        <v>Q3</v>
      </c>
      <c r="Y9231" s="4">
        <f t="shared" si="578"/>
        <v>36.250000000000007</v>
      </c>
      <c r="Z9231" t="str">
        <f t="shared" si="579"/>
        <v>July</v>
      </c>
    </row>
    <row r="9232" spans="1:26" x14ac:dyDescent="0.3">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c r="V9232">
        <f t="shared" si="576"/>
        <v>3</v>
      </c>
      <c r="W9232">
        <f t="shared" si="577"/>
        <v>7</v>
      </c>
      <c r="X9232" t="str" cm="1">
        <f t="array" ref="X9232">_xlfn.IFS(W9232&lt;=3, "Q1", W9232&lt;=6, "Q2", W9232&lt;=9, "Q3", W9232&lt;=12, "Q4")</f>
        <v>Q3</v>
      </c>
      <c r="Y9232" s="4">
        <f t="shared" si="578"/>
        <v>48</v>
      </c>
      <c r="Z9232" t="str">
        <f t="shared" si="579"/>
        <v>July</v>
      </c>
    </row>
    <row r="9233" spans="1:26" x14ac:dyDescent="0.3">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c r="V9233">
        <f t="shared" si="576"/>
        <v>4</v>
      </c>
      <c r="W9233">
        <f t="shared" si="577"/>
        <v>12</v>
      </c>
      <c r="X9233" t="str" cm="1">
        <f t="array" ref="X9233">_xlfn.IFS(W9233&lt;=3, "Q1", W9233&lt;=6, "Q2", W9233&lt;=9, "Q3", W9233&lt;=12, "Q4")</f>
        <v>Q4</v>
      </c>
      <c r="Y9233" s="4">
        <f t="shared" si="578"/>
        <v>-73.333333333333329</v>
      </c>
      <c r="Z9233" t="str">
        <f t="shared" si="579"/>
        <v>December</v>
      </c>
    </row>
    <row r="9234" spans="1:26" x14ac:dyDescent="0.3">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c r="V9234">
        <f t="shared" si="576"/>
        <v>4</v>
      </c>
      <c r="W9234">
        <f t="shared" si="577"/>
        <v>9</v>
      </c>
      <c r="X9234" t="str" cm="1">
        <f t="array" ref="X9234">_xlfn.IFS(W9234&lt;=3, "Q1", W9234&lt;=6, "Q2", W9234&lt;=9, "Q3", W9234&lt;=12, "Q4")</f>
        <v>Q3</v>
      </c>
      <c r="Y9234" s="4">
        <f t="shared" si="578"/>
        <v>32.999999999999993</v>
      </c>
      <c r="Z9234" t="str">
        <f t="shared" si="579"/>
        <v>September</v>
      </c>
    </row>
    <row r="9235" spans="1:26" x14ac:dyDescent="0.3">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c r="V9235">
        <f t="shared" si="576"/>
        <v>4</v>
      </c>
      <c r="W9235">
        <f t="shared" si="577"/>
        <v>9</v>
      </c>
      <c r="X9235" t="str" cm="1">
        <f t="array" ref="X9235">_xlfn.IFS(W9235&lt;=3, "Q1", W9235&lt;=6, "Q2", W9235&lt;=9, "Q3", W9235&lt;=12, "Q4")</f>
        <v>Q3</v>
      </c>
      <c r="Y9235" s="4">
        <f t="shared" si="578"/>
        <v>3.9999999999999996</v>
      </c>
      <c r="Z9235" t="str">
        <f t="shared" si="579"/>
        <v>September</v>
      </c>
    </row>
    <row r="9236" spans="1:26" x14ac:dyDescent="0.3">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c r="V9236">
        <f t="shared" si="576"/>
        <v>4</v>
      </c>
      <c r="W9236">
        <f t="shared" si="577"/>
        <v>9</v>
      </c>
      <c r="X9236" t="str" cm="1">
        <f t="array" ref="X9236">_xlfn.IFS(W9236&lt;=3, "Q1", W9236&lt;=6, "Q2", W9236&lt;=9, "Q3", W9236&lt;=12, "Q4")</f>
        <v>Q3</v>
      </c>
      <c r="Y9236" s="4">
        <f t="shared" si="578"/>
        <v>6.25</v>
      </c>
      <c r="Z9236" t="str">
        <f t="shared" si="579"/>
        <v>September</v>
      </c>
    </row>
    <row r="9237" spans="1:26" x14ac:dyDescent="0.3">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c r="V9237">
        <f t="shared" si="576"/>
        <v>4</v>
      </c>
      <c r="W9237">
        <f t="shared" si="577"/>
        <v>9</v>
      </c>
      <c r="X9237" t="str" cm="1">
        <f t="array" ref="X9237">_xlfn.IFS(W9237&lt;=3, "Q1", W9237&lt;=6, "Q2", W9237&lt;=9, "Q3", W9237&lt;=12, "Q4")</f>
        <v>Q3</v>
      </c>
      <c r="Y9237" s="4">
        <f t="shared" si="578"/>
        <v>27.999999999999996</v>
      </c>
      <c r="Z9237" t="str">
        <f t="shared" si="579"/>
        <v>September</v>
      </c>
    </row>
    <row r="9238" spans="1:26" x14ac:dyDescent="0.3">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c r="V9238">
        <f t="shared" si="576"/>
        <v>4</v>
      </c>
      <c r="W9238">
        <f t="shared" si="577"/>
        <v>9</v>
      </c>
      <c r="X9238" t="str" cm="1">
        <f t="array" ref="X9238">_xlfn.IFS(W9238&lt;=3, "Q1", W9238&lt;=6, "Q2", W9238&lt;=9, "Q3", W9238&lt;=12, "Q4")</f>
        <v>Q3</v>
      </c>
      <c r="Y9238" s="4">
        <f t="shared" si="578"/>
        <v>5</v>
      </c>
      <c r="Z9238" t="str">
        <f t="shared" si="579"/>
        <v>September</v>
      </c>
    </row>
    <row r="9239" spans="1:26" x14ac:dyDescent="0.3">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c r="V9239">
        <f t="shared" si="576"/>
        <v>4</v>
      </c>
      <c r="W9239">
        <f t="shared" si="577"/>
        <v>9</v>
      </c>
      <c r="X9239" t="str" cm="1">
        <f t="array" ref="X9239">_xlfn.IFS(W9239&lt;=3, "Q1", W9239&lt;=6, "Q2", W9239&lt;=9, "Q3", W9239&lt;=12, "Q4")</f>
        <v>Q3</v>
      </c>
      <c r="Y9239" s="4">
        <f t="shared" si="578"/>
        <v>35</v>
      </c>
      <c r="Z9239" t="str">
        <f t="shared" si="579"/>
        <v>September</v>
      </c>
    </row>
    <row r="9240" spans="1:26" x14ac:dyDescent="0.3">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c r="V9240">
        <f t="shared" si="576"/>
        <v>3</v>
      </c>
      <c r="W9240">
        <f t="shared" si="577"/>
        <v>2</v>
      </c>
      <c r="X9240" t="str" cm="1">
        <f t="array" ref="X9240">_xlfn.IFS(W9240&lt;=3, "Q1", W9240&lt;=6, "Q2", W9240&lt;=9, "Q3", W9240&lt;=12, "Q4")</f>
        <v>Q1</v>
      </c>
      <c r="Y9240" s="4">
        <f t="shared" si="578"/>
        <v>-2.5</v>
      </c>
      <c r="Z9240" t="str">
        <f t="shared" si="579"/>
        <v>February</v>
      </c>
    </row>
    <row r="9241" spans="1:26" x14ac:dyDescent="0.3">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c r="V9241">
        <f t="shared" si="576"/>
        <v>6</v>
      </c>
      <c r="W9241">
        <f t="shared" si="577"/>
        <v>10</v>
      </c>
      <c r="X9241" t="str" cm="1">
        <f t="array" ref="X9241">_xlfn.IFS(W9241&lt;=3, "Q1", W9241&lt;=6, "Q2", W9241&lt;=9, "Q3", W9241&lt;=12, "Q4")</f>
        <v>Q4</v>
      </c>
      <c r="Y9241" s="4">
        <f t="shared" si="578"/>
        <v>36.25</v>
      </c>
      <c r="Z9241" t="str">
        <f t="shared" si="579"/>
        <v>October</v>
      </c>
    </row>
    <row r="9242" spans="1:26" x14ac:dyDescent="0.3">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c r="V9242">
        <f t="shared" si="576"/>
        <v>6</v>
      </c>
      <c r="W9242">
        <f t="shared" si="577"/>
        <v>10</v>
      </c>
      <c r="X9242" t="str" cm="1">
        <f t="array" ref="X9242">_xlfn.IFS(W9242&lt;=3, "Q1", W9242&lt;=6, "Q2", W9242&lt;=9, "Q3", W9242&lt;=12, "Q4")</f>
        <v>Q4</v>
      </c>
      <c r="Y9242" s="4">
        <f t="shared" si="578"/>
        <v>-70</v>
      </c>
      <c r="Z9242" t="str">
        <f t="shared" si="579"/>
        <v>October</v>
      </c>
    </row>
    <row r="9243" spans="1:26" x14ac:dyDescent="0.3">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c r="V9243">
        <f t="shared" si="576"/>
        <v>6</v>
      </c>
      <c r="W9243">
        <f t="shared" si="577"/>
        <v>10</v>
      </c>
      <c r="X9243" t="str" cm="1">
        <f t="array" ref="X9243">_xlfn.IFS(W9243&lt;=3, "Q1", W9243&lt;=6, "Q2", W9243&lt;=9, "Q3", W9243&lt;=12, "Q4")</f>
        <v>Q4</v>
      </c>
      <c r="Y9243" s="4">
        <f t="shared" si="578"/>
        <v>8.75</v>
      </c>
      <c r="Z9243" t="str">
        <f t="shared" si="579"/>
        <v>October</v>
      </c>
    </row>
    <row r="9244" spans="1:26" x14ac:dyDescent="0.3">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c r="V9244">
        <f t="shared" si="576"/>
        <v>5</v>
      </c>
      <c r="W9244">
        <f t="shared" si="577"/>
        <v>7</v>
      </c>
      <c r="X9244" t="str" cm="1">
        <f t="array" ref="X9244">_xlfn.IFS(W9244&lt;=3, "Q1", W9244&lt;=6, "Q2", W9244&lt;=9, "Q3", W9244&lt;=12, "Q4")</f>
        <v>Q3</v>
      </c>
      <c r="Y9244" s="4">
        <f t="shared" si="578"/>
        <v>32.499999999999993</v>
      </c>
      <c r="Z9244" t="str">
        <f t="shared" si="579"/>
        <v>July</v>
      </c>
    </row>
    <row r="9245" spans="1:26" x14ac:dyDescent="0.3">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c r="V9245">
        <f t="shared" si="576"/>
        <v>5</v>
      </c>
      <c r="W9245">
        <f t="shared" si="577"/>
        <v>7</v>
      </c>
      <c r="X9245" t="str" cm="1">
        <f t="array" ref="X9245">_xlfn.IFS(W9245&lt;=3, "Q1", W9245&lt;=6, "Q2", W9245&lt;=9, "Q3", W9245&lt;=12, "Q4")</f>
        <v>Q3</v>
      </c>
      <c r="Y9245" s="4">
        <f t="shared" si="578"/>
        <v>5.882352941176471</v>
      </c>
      <c r="Z9245" t="str">
        <f t="shared" si="579"/>
        <v>July</v>
      </c>
    </row>
    <row r="9246" spans="1:26" x14ac:dyDescent="0.3">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c r="V9246">
        <f t="shared" si="576"/>
        <v>5</v>
      </c>
      <c r="W9246">
        <f t="shared" si="577"/>
        <v>7</v>
      </c>
      <c r="X9246" t="str" cm="1">
        <f t="array" ref="X9246">_xlfn.IFS(W9246&lt;=3, "Q1", W9246&lt;=6, "Q2", W9246&lt;=9, "Q3", W9246&lt;=12, "Q4")</f>
        <v>Q3</v>
      </c>
      <c r="Y9246" s="4">
        <f t="shared" si="578"/>
        <v>40.000000000000007</v>
      </c>
      <c r="Z9246" t="str">
        <f t="shared" si="579"/>
        <v>July</v>
      </c>
    </row>
    <row r="9247" spans="1:26" x14ac:dyDescent="0.3">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c r="V9247">
        <f t="shared" si="576"/>
        <v>5</v>
      </c>
      <c r="W9247">
        <f t="shared" si="577"/>
        <v>7</v>
      </c>
      <c r="X9247" t="str" cm="1">
        <f t="array" ref="X9247">_xlfn.IFS(W9247&lt;=3, "Q1", W9247&lt;=6, "Q2", W9247&lt;=9, "Q3", W9247&lt;=12, "Q4")</f>
        <v>Q3</v>
      </c>
      <c r="Y9247" s="4">
        <f t="shared" si="578"/>
        <v>48</v>
      </c>
      <c r="Z9247" t="str">
        <f t="shared" si="579"/>
        <v>July</v>
      </c>
    </row>
    <row r="9248" spans="1:26" x14ac:dyDescent="0.3">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c r="V9248">
        <f t="shared" si="576"/>
        <v>4</v>
      </c>
      <c r="W9248">
        <f t="shared" si="577"/>
        <v>5</v>
      </c>
      <c r="X9248" t="str" cm="1">
        <f t="array" ref="X9248">_xlfn.IFS(W9248&lt;=3, "Q1", W9248&lt;=6, "Q2", W9248&lt;=9, "Q3", W9248&lt;=12, "Q4")</f>
        <v>Q2</v>
      </c>
      <c r="Y9248" s="4">
        <f t="shared" si="578"/>
        <v>29.000000000000004</v>
      </c>
      <c r="Z9248" t="str">
        <f t="shared" si="579"/>
        <v>May</v>
      </c>
    </row>
    <row r="9249" spans="1:26" x14ac:dyDescent="0.3">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c r="V9249">
        <f t="shared" si="576"/>
        <v>4</v>
      </c>
      <c r="W9249">
        <f t="shared" si="577"/>
        <v>5</v>
      </c>
      <c r="X9249" t="str" cm="1">
        <f t="array" ref="X9249">_xlfn.IFS(W9249&lt;=3, "Q1", W9249&lt;=6, "Q2", W9249&lt;=9, "Q3", W9249&lt;=12, "Q4")</f>
        <v>Q2</v>
      </c>
      <c r="Y9249" s="4">
        <f t="shared" si="578"/>
        <v>26</v>
      </c>
      <c r="Z9249" t="str">
        <f t="shared" si="579"/>
        <v>May</v>
      </c>
    </row>
    <row r="9250" spans="1:26" x14ac:dyDescent="0.3">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c r="V9250">
        <f t="shared" si="576"/>
        <v>4</v>
      </c>
      <c r="W9250">
        <f t="shared" si="577"/>
        <v>11</v>
      </c>
      <c r="X9250" t="str" cm="1">
        <f t="array" ref="X9250">_xlfn.IFS(W9250&lt;=3, "Q1", W9250&lt;=6, "Q2", W9250&lt;=9, "Q3", W9250&lt;=12, "Q4")</f>
        <v>Q4</v>
      </c>
      <c r="Y9250" s="4">
        <f t="shared" si="578"/>
        <v>37.5</v>
      </c>
      <c r="Z9250" t="str">
        <f t="shared" si="579"/>
        <v>November</v>
      </c>
    </row>
    <row r="9251" spans="1:26" x14ac:dyDescent="0.3">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c r="V9251">
        <f t="shared" si="576"/>
        <v>4</v>
      </c>
      <c r="W9251">
        <f t="shared" si="577"/>
        <v>11</v>
      </c>
      <c r="X9251" t="str" cm="1">
        <f t="array" ref="X9251">_xlfn.IFS(W9251&lt;=3, "Q1", W9251&lt;=6, "Q2", W9251&lt;=9, "Q3", W9251&lt;=12, "Q4")</f>
        <v>Q4</v>
      </c>
      <c r="Y9251" s="4">
        <f t="shared" si="578"/>
        <v>25</v>
      </c>
      <c r="Z9251" t="str">
        <f t="shared" si="579"/>
        <v>November</v>
      </c>
    </row>
    <row r="9252" spans="1:26" x14ac:dyDescent="0.3">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c r="V9252">
        <f t="shared" si="576"/>
        <v>4</v>
      </c>
      <c r="W9252">
        <f t="shared" si="577"/>
        <v>12</v>
      </c>
      <c r="X9252" t="str" cm="1">
        <f t="array" ref="X9252">_xlfn.IFS(W9252&lt;=3, "Q1", W9252&lt;=6, "Q2", W9252&lt;=9, "Q3", W9252&lt;=12, "Q4")</f>
        <v>Q4</v>
      </c>
      <c r="Y9252" s="4">
        <f t="shared" si="578"/>
        <v>47</v>
      </c>
      <c r="Z9252" t="str">
        <f t="shared" si="579"/>
        <v>December</v>
      </c>
    </row>
    <row r="9253" spans="1:26" x14ac:dyDescent="0.3">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c r="V9253">
        <f t="shared" si="576"/>
        <v>6</v>
      </c>
      <c r="W9253">
        <f t="shared" si="577"/>
        <v>3</v>
      </c>
      <c r="X9253" t="str" cm="1">
        <f t="array" ref="X9253">_xlfn.IFS(W9253&lt;=3, "Q1", W9253&lt;=6, "Q2", W9253&lt;=9, "Q3", W9253&lt;=12, "Q4")</f>
        <v>Q1</v>
      </c>
      <c r="Y9253" s="4">
        <f t="shared" si="578"/>
        <v>31.25</v>
      </c>
      <c r="Z9253" t="str">
        <f t="shared" si="579"/>
        <v>March</v>
      </c>
    </row>
    <row r="9254" spans="1:26" x14ac:dyDescent="0.3">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c r="V9254">
        <f t="shared" si="576"/>
        <v>2</v>
      </c>
      <c r="W9254">
        <f t="shared" si="577"/>
        <v>9</v>
      </c>
      <c r="X9254" t="str" cm="1">
        <f t="array" ref="X9254">_xlfn.IFS(W9254&lt;=3, "Q1", W9254&lt;=6, "Q2", W9254&lt;=9, "Q3", W9254&lt;=12, "Q4")</f>
        <v>Q3</v>
      </c>
      <c r="Y9254" s="4">
        <f t="shared" si="578"/>
        <v>32</v>
      </c>
      <c r="Z9254" t="str">
        <f t="shared" si="579"/>
        <v>September</v>
      </c>
    </row>
    <row r="9255" spans="1:26" x14ac:dyDescent="0.3">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c r="V9255">
        <f t="shared" si="576"/>
        <v>2</v>
      </c>
      <c r="W9255">
        <f t="shared" si="577"/>
        <v>9</v>
      </c>
      <c r="X9255" t="str" cm="1">
        <f t="array" ref="X9255">_xlfn.IFS(W9255&lt;=3, "Q1", W9255&lt;=6, "Q2", W9255&lt;=9, "Q3", W9255&lt;=12, "Q4")</f>
        <v>Q3</v>
      </c>
      <c r="Y9255" s="4">
        <f t="shared" si="578"/>
        <v>47.999999999999993</v>
      </c>
      <c r="Z9255" t="str">
        <f t="shared" si="579"/>
        <v>September</v>
      </c>
    </row>
    <row r="9256" spans="1:26" x14ac:dyDescent="0.3">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c r="V9256">
        <f t="shared" si="576"/>
        <v>4</v>
      </c>
      <c r="W9256">
        <f t="shared" si="577"/>
        <v>2</v>
      </c>
      <c r="X9256" t="str" cm="1">
        <f t="array" ref="X9256">_xlfn.IFS(W9256&lt;=3, "Q1", W9256&lt;=6, "Q2", W9256&lt;=9, "Q3", W9256&lt;=12, "Q4")</f>
        <v>Q1</v>
      </c>
      <c r="Y9256" s="4">
        <f t="shared" si="578"/>
        <v>25</v>
      </c>
      <c r="Z9256" t="str">
        <f t="shared" si="579"/>
        <v>February</v>
      </c>
    </row>
    <row r="9257" spans="1:26" x14ac:dyDescent="0.3">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c r="V9257">
        <f t="shared" si="576"/>
        <v>4</v>
      </c>
      <c r="W9257">
        <f t="shared" si="577"/>
        <v>2</v>
      </c>
      <c r="X9257" t="str" cm="1">
        <f t="array" ref="X9257">_xlfn.IFS(W9257&lt;=3, "Q1", W9257&lt;=6, "Q2", W9257&lt;=9, "Q3", W9257&lt;=12, "Q4")</f>
        <v>Q1</v>
      </c>
      <c r="Y9257" s="4">
        <f t="shared" si="578"/>
        <v>46</v>
      </c>
      <c r="Z9257" t="str">
        <f t="shared" si="579"/>
        <v>February</v>
      </c>
    </row>
    <row r="9258" spans="1:26" x14ac:dyDescent="0.3">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c r="V9258">
        <f t="shared" si="576"/>
        <v>4</v>
      </c>
      <c r="W9258">
        <f t="shared" si="577"/>
        <v>2</v>
      </c>
      <c r="X9258" t="str" cm="1">
        <f t="array" ref="X9258">_xlfn.IFS(W9258&lt;=3, "Q1", W9258&lt;=6, "Q2", W9258&lt;=9, "Q3", W9258&lt;=12, "Q4")</f>
        <v>Q1</v>
      </c>
      <c r="Y9258" s="4">
        <f t="shared" si="578"/>
        <v>46</v>
      </c>
      <c r="Z9258" t="str">
        <f t="shared" si="579"/>
        <v>February</v>
      </c>
    </row>
    <row r="9259" spans="1:26" x14ac:dyDescent="0.3">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c r="V9259">
        <f t="shared" si="576"/>
        <v>4</v>
      </c>
      <c r="W9259">
        <f t="shared" si="577"/>
        <v>2</v>
      </c>
      <c r="X9259" t="str" cm="1">
        <f t="array" ref="X9259">_xlfn.IFS(W9259&lt;=3, "Q1", W9259&lt;=6, "Q2", W9259&lt;=9, "Q3", W9259&lt;=12, "Q4")</f>
        <v>Q1</v>
      </c>
      <c r="Y9259" s="4">
        <f t="shared" si="578"/>
        <v>16</v>
      </c>
      <c r="Z9259" t="str">
        <f t="shared" si="579"/>
        <v>February</v>
      </c>
    </row>
    <row r="9260" spans="1:26" x14ac:dyDescent="0.3">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c r="V9260">
        <f t="shared" si="576"/>
        <v>4</v>
      </c>
      <c r="W9260">
        <f t="shared" si="577"/>
        <v>2</v>
      </c>
      <c r="X9260" t="str" cm="1">
        <f t="array" ref="X9260">_xlfn.IFS(W9260&lt;=3, "Q1", W9260&lt;=6, "Q2", W9260&lt;=9, "Q3", W9260&lt;=12, "Q4")</f>
        <v>Q1</v>
      </c>
      <c r="Y9260" s="4">
        <f t="shared" si="578"/>
        <v>47</v>
      </c>
      <c r="Z9260" t="str">
        <f t="shared" si="579"/>
        <v>February</v>
      </c>
    </row>
    <row r="9261" spans="1:26" x14ac:dyDescent="0.3">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c r="V9261">
        <f t="shared" si="576"/>
        <v>4</v>
      </c>
      <c r="W9261">
        <f t="shared" si="577"/>
        <v>2</v>
      </c>
      <c r="X9261" t="str" cm="1">
        <f t="array" ref="X9261">_xlfn.IFS(W9261&lt;=3, "Q1", W9261&lt;=6, "Q2", W9261&lt;=9, "Q3", W9261&lt;=12, "Q4")</f>
        <v>Q1</v>
      </c>
      <c r="Y9261" s="4">
        <f t="shared" si="578"/>
        <v>4</v>
      </c>
      <c r="Z9261" t="str">
        <f t="shared" si="579"/>
        <v>February</v>
      </c>
    </row>
    <row r="9262" spans="1:26" x14ac:dyDescent="0.3">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c r="V9262">
        <f t="shared" si="576"/>
        <v>3</v>
      </c>
      <c r="W9262">
        <f t="shared" si="577"/>
        <v>11</v>
      </c>
      <c r="X9262" t="str" cm="1">
        <f t="array" ref="X9262">_xlfn.IFS(W9262&lt;=3, "Q1", W9262&lt;=6, "Q2", W9262&lt;=9, "Q3", W9262&lt;=12, "Q4")</f>
        <v>Q4</v>
      </c>
      <c r="Y9262" s="4">
        <f t="shared" si="578"/>
        <v>26</v>
      </c>
      <c r="Z9262" t="str">
        <f t="shared" si="579"/>
        <v>November</v>
      </c>
    </row>
    <row r="9263" spans="1:26" x14ac:dyDescent="0.3">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c r="V9263">
        <f t="shared" si="576"/>
        <v>0</v>
      </c>
      <c r="W9263">
        <f t="shared" si="577"/>
        <v>9</v>
      </c>
      <c r="X9263" t="str" cm="1">
        <f t="array" ref="X9263">_xlfn.IFS(W9263&lt;=3, "Q1", W9263&lt;=6, "Q2", W9263&lt;=9, "Q3", W9263&lt;=12, "Q4")</f>
        <v>Q3</v>
      </c>
      <c r="Y9263" s="4">
        <f t="shared" si="578"/>
        <v>-1.25</v>
      </c>
      <c r="Z9263" t="str">
        <f t="shared" si="579"/>
        <v>September</v>
      </c>
    </row>
    <row r="9264" spans="1:26" x14ac:dyDescent="0.3">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c r="V9264">
        <f t="shared" si="576"/>
        <v>4</v>
      </c>
      <c r="W9264">
        <f t="shared" si="577"/>
        <v>10</v>
      </c>
      <c r="X9264" t="str" cm="1">
        <f t="array" ref="X9264">_xlfn.IFS(W9264&lt;=3, "Q1", W9264&lt;=6, "Q2", W9264&lt;=9, "Q3", W9264&lt;=12, "Q4")</f>
        <v>Q4</v>
      </c>
      <c r="Y9264" s="4">
        <f t="shared" si="578"/>
        <v>8.9999999999999982</v>
      </c>
      <c r="Z9264" t="str">
        <f t="shared" si="579"/>
        <v>October</v>
      </c>
    </row>
    <row r="9265" spans="1:26" x14ac:dyDescent="0.3">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c r="V9265">
        <f t="shared" si="576"/>
        <v>4</v>
      </c>
      <c r="W9265">
        <f t="shared" si="577"/>
        <v>10</v>
      </c>
      <c r="X9265" t="str" cm="1">
        <f t="array" ref="X9265">_xlfn.IFS(W9265&lt;=3, "Q1", W9265&lt;=6, "Q2", W9265&lt;=9, "Q3", W9265&lt;=12, "Q4")</f>
        <v>Q4</v>
      </c>
      <c r="Y9265" s="4">
        <f t="shared" si="578"/>
        <v>20</v>
      </c>
      <c r="Z9265" t="str">
        <f t="shared" si="579"/>
        <v>October</v>
      </c>
    </row>
    <row r="9266" spans="1:26" x14ac:dyDescent="0.3">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c r="V9266">
        <f t="shared" si="576"/>
        <v>7</v>
      </c>
      <c r="W9266">
        <f t="shared" si="577"/>
        <v>11</v>
      </c>
      <c r="X9266" t="str" cm="1">
        <f t="array" ref="X9266">_xlfn.IFS(W9266&lt;=3, "Q1", W9266&lt;=6, "Q2", W9266&lt;=9, "Q3", W9266&lt;=12, "Q4")</f>
        <v>Q4</v>
      </c>
      <c r="Y9266" s="4">
        <f t="shared" si="578"/>
        <v>-66.666666666666657</v>
      </c>
      <c r="Z9266" t="str">
        <f t="shared" si="579"/>
        <v>November</v>
      </c>
    </row>
    <row r="9267" spans="1:26" x14ac:dyDescent="0.3">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c r="V9267">
        <f t="shared" si="576"/>
        <v>7</v>
      </c>
      <c r="W9267">
        <f t="shared" si="577"/>
        <v>11</v>
      </c>
      <c r="X9267" t="str" cm="1">
        <f t="array" ref="X9267">_xlfn.IFS(W9267&lt;=3, "Q1", W9267&lt;=6, "Q2", W9267&lt;=9, "Q3", W9267&lt;=12, "Q4")</f>
        <v>Q4</v>
      </c>
      <c r="Y9267" s="4">
        <f t="shared" si="578"/>
        <v>37.5</v>
      </c>
      <c r="Z9267" t="str">
        <f t="shared" si="579"/>
        <v>November</v>
      </c>
    </row>
    <row r="9268" spans="1:26" x14ac:dyDescent="0.3">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c r="V9268">
        <f t="shared" si="576"/>
        <v>1</v>
      </c>
      <c r="W9268">
        <f t="shared" si="577"/>
        <v>2</v>
      </c>
      <c r="X9268" t="str" cm="1">
        <f t="array" ref="X9268">_xlfn.IFS(W9268&lt;=3, "Q1", W9268&lt;=6, "Q2", W9268&lt;=9, "Q3", W9268&lt;=12, "Q4")</f>
        <v>Q1</v>
      </c>
      <c r="Y9268" s="4">
        <f t="shared" si="578"/>
        <v>38</v>
      </c>
      <c r="Z9268" t="str">
        <f t="shared" si="579"/>
        <v>February</v>
      </c>
    </row>
    <row r="9269" spans="1:26" x14ac:dyDescent="0.3">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c r="V9269">
        <f t="shared" si="576"/>
        <v>0</v>
      </c>
      <c r="W9269">
        <f t="shared" si="577"/>
        <v>9</v>
      </c>
      <c r="X9269" t="str" cm="1">
        <f t="array" ref="X9269">_xlfn.IFS(W9269&lt;=3, "Q1", W9269&lt;=6, "Q2", W9269&lt;=9, "Q3", W9269&lt;=12, "Q4")</f>
        <v>Q3</v>
      </c>
      <c r="Y9269" s="4">
        <f t="shared" si="578"/>
        <v>6.666666666666667</v>
      </c>
      <c r="Z9269" t="str">
        <f t="shared" si="579"/>
        <v>September</v>
      </c>
    </row>
    <row r="9270" spans="1:26" x14ac:dyDescent="0.3">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c r="V9270">
        <f t="shared" si="576"/>
        <v>0</v>
      </c>
      <c r="W9270">
        <f t="shared" si="577"/>
        <v>9</v>
      </c>
      <c r="X9270" t="str" cm="1">
        <f t="array" ref="X9270">_xlfn.IFS(W9270&lt;=3, "Q1", W9270&lt;=6, "Q2", W9270&lt;=9, "Q3", W9270&lt;=12, "Q4")</f>
        <v>Q3</v>
      </c>
      <c r="Y9270" s="4">
        <f t="shared" si="578"/>
        <v>48</v>
      </c>
      <c r="Z9270" t="str">
        <f t="shared" si="579"/>
        <v>September</v>
      </c>
    </row>
    <row r="9271" spans="1:26" x14ac:dyDescent="0.3">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c r="V9271">
        <f t="shared" si="576"/>
        <v>7</v>
      </c>
      <c r="W9271">
        <f t="shared" si="577"/>
        <v>8</v>
      </c>
      <c r="X9271" t="str" cm="1">
        <f t="array" ref="X9271">_xlfn.IFS(W9271&lt;=3, "Q1", W9271&lt;=6, "Q2", W9271&lt;=9, "Q3", W9271&lt;=12, "Q4")</f>
        <v>Q3</v>
      </c>
      <c r="Y9271" s="4">
        <f t="shared" si="578"/>
        <v>35</v>
      </c>
      <c r="Z9271" t="str">
        <f t="shared" si="579"/>
        <v>August</v>
      </c>
    </row>
    <row r="9272" spans="1:26" x14ac:dyDescent="0.3">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c r="V9272">
        <f t="shared" si="576"/>
        <v>7</v>
      </c>
      <c r="W9272">
        <f t="shared" si="577"/>
        <v>8</v>
      </c>
      <c r="X9272" t="str" cm="1">
        <f t="array" ref="X9272">_xlfn.IFS(W9272&lt;=3, "Q1", W9272&lt;=6, "Q2", W9272&lt;=9, "Q3", W9272&lt;=12, "Q4")</f>
        <v>Q3</v>
      </c>
      <c r="Y9272" s="4">
        <f t="shared" si="578"/>
        <v>33.75</v>
      </c>
      <c r="Z9272" t="str">
        <f t="shared" si="579"/>
        <v>August</v>
      </c>
    </row>
    <row r="9273" spans="1:26" x14ac:dyDescent="0.3">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c r="V9273">
        <f t="shared" si="576"/>
        <v>5</v>
      </c>
      <c r="W9273">
        <f t="shared" si="577"/>
        <v>5</v>
      </c>
      <c r="X9273" t="str" cm="1">
        <f t="array" ref="X9273">_xlfn.IFS(W9273&lt;=3, "Q1", W9273&lt;=6, "Q2", W9273&lt;=9, "Q3", W9273&lt;=12, "Q4")</f>
        <v>Q2</v>
      </c>
      <c r="Y9273" s="4">
        <f t="shared" si="578"/>
        <v>44.000000000000007</v>
      </c>
      <c r="Z9273" t="str">
        <f t="shared" si="579"/>
        <v>May</v>
      </c>
    </row>
    <row r="9274" spans="1:26" x14ac:dyDescent="0.3">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c r="V9274">
        <f t="shared" si="576"/>
        <v>5</v>
      </c>
      <c r="W9274">
        <f t="shared" si="577"/>
        <v>5</v>
      </c>
      <c r="X9274" t="str" cm="1">
        <f t="array" ref="X9274">_xlfn.IFS(W9274&lt;=3, "Q1", W9274&lt;=6, "Q2", W9274&lt;=9, "Q3", W9274&lt;=12, "Q4")</f>
        <v>Q2</v>
      </c>
      <c r="Y9274" s="4">
        <f t="shared" si="578"/>
        <v>48</v>
      </c>
      <c r="Z9274" t="str">
        <f t="shared" si="579"/>
        <v>May</v>
      </c>
    </row>
    <row r="9275" spans="1:26" x14ac:dyDescent="0.3">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c r="V9275">
        <f t="shared" si="576"/>
        <v>4</v>
      </c>
      <c r="W9275">
        <f t="shared" si="577"/>
        <v>9</v>
      </c>
      <c r="X9275" t="str" cm="1">
        <f t="array" ref="X9275">_xlfn.IFS(W9275&lt;=3, "Q1", W9275&lt;=6, "Q2", W9275&lt;=9, "Q3", W9275&lt;=12, "Q4")</f>
        <v>Q3</v>
      </c>
      <c r="Y9275" s="4">
        <f t="shared" si="578"/>
        <v>48</v>
      </c>
      <c r="Z9275" t="str">
        <f t="shared" si="579"/>
        <v>September</v>
      </c>
    </row>
    <row r="9276" spans="1:26" x14ac:dyDescent="0.3">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c r="V9276">
        <f t="shared" si="576"/>
        <v>0</v>
      </c>
      <c r="W9276">
        <f t="shared" si="577"/>
        <v>10</v>
      </c>
      <c r="X9276" t="str" cm="1">
        <f t="array" ref="X9276">_xlfn.IFS(W9276&lt;=3, "Q1", W9276&lt;=6, "Q2", W9276&lt;=9, "Q3", W9276&lt;=12, "Q4")</f>
        <v>Q4</v>
      </c>
      <c r="Y9276" s="4">
        <f t="shared" si="578"/>
        <v>44</v>
      </c>
      <c r="Z9276" t="str">
        <f t="shared" si="579"/>
        <v>October</v>
      </c>
    </row>
    <row r="9277" spans="1:26" x14ac:dyDescent="0.3">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c r="V9277">
        <f t="shared" si="576"/>
        <v>3</v>
      </c>
      <c r="W9277">
        <f t="shared" si="577"/>
        <v>5</v>
      </c>
      <c r="X9277" t="str" cm="1">
        <f t="array" ref="X9277">_xlfn.IFS(W9277&lt;=3, "Q1", W9277&lt;=6, "Q2", W9277&lt;=9, "Q3", W9277&lt;=12, "Q4")</f>
        <v>Q2</v>
      </c>
      <c r="Y9277" s="4">
        <f t="shared" si="578"/>
        <v>7.5</v>
      </c>
      <c r="Z9277" t="str">
        <f t="shared" si="579"/>
        <v>May</v>
      </c>
    </row>
    <row r="9278" spans="1:26" x14ac:dyDescent="0.3">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c r="V9278">
        <f t="shared" si="576"/>
        <v>3</v>
      </c>
      <c r="W9278">
        <f t="shared" si="577"/>
        <v>5</v>
      </c>
      <c r="X9278" t="str" cm="1">
        <f t="array" ref="X9278">_xlfn.IFS(W9278&lt;=3, "Q1", W9278&lt;=6, "Q2", W9278&lt;=9, "Q3", W9278&lt;=12, "Q4")</f>
        <v>Q2</v>
      </c>
      <c r="Y9278" s="4">
        <f t="shared" si="578"/>
        <v>25</v>
      </c>
      <c r="Z9278" t="str">
        <f t="shared" si="579"/>
        <v>May</v>
      </c>
    </row>
    <row r="9279" spans="1:26" x14ac:dyDescent="0.3">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c r="V9279">
        <f t="shared" si="576"/>
        <v>4</v>
      </c>
      <c r="W9279">
        <f t="shared" si="577"/>
        <v>12</v>
      </c>
      <c r="X9279" t="str" cm="1">
        <f t="array" ref="X9279">_xlfn.IFS(W9279&lt;=3, "Q1", W9279&lt;=6, "Q2", W9279&lt;=9, "Q3", W9279&lt;=12, "Q4")</f>
        <v>Q4</v>
      </c>
      <c r="Y9279" s="4">
        <f t="shared" si="578"/>
        <v>32.5</v>
      </c>
      <c r="Z9279" t="str">
        <f t="shared" si="579"/>
        <v>December</v>
      </c>
    </row>
    <row r="9280" spans="1:26" x14ac:dyDescent="0.3">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c r="V9280">
        <f t="shared" si="576"/>
        <v>4</v>
      </c>
      <c r="W9280">
        <f t="shared" si="577"/>
        <v>12</v>
      </c>
      <c r="X9280" t="str" cm="1">
        <f t="array" ref="X9280">_xlfn.IFS(W9280&lt;=3, "Q1", W9280&lt;=6, "Q2", W9280&lt;=9, "Q3", W9280&lt;=12, "Q4")</f>
        <v>Q4</v>
      </c>
      <c r="Y9280" s="4">
        <f t="shared" si="578"/>
        <v>-70</v>
      </c>
      <c r="Z9280" t="str">
        <f t="shared" si="579"/>
        <v>December</v>
      </c>
    </row>
    <row r="9281" spans="1:26" x14ac:dyDescent="0.3">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c r="V9281">
        <f t="shared" si="576"/>
        <v>4</v>
      </c>
      <c r="W9281">
        <f t="shared" si="577"/>
        <v>12</v>
      </c>
      <c r="X9281" t="str" cm="1">
        <f t="array" ref="X9281">_xlfn.IFS(W9281&lt;=3, "Q1", W9281&lt;=6, "Q2", W9281&lt;=9, "Q3", W9281&lt;=12, "Q4")</f>
        <v>Q4</v>
      </c>
      <c r="Y9281" s="4">
        <f t="shared" si="578"/>
        <v>-7.1428571428571441</v>
      </c>
      <c r="Z9281" t="str">
        <f t="shared" si="579"/>
        <v>December</v>
      </c>
    </row>
    <row r="9282" spans="1:26" x14ac:dyDescent="0.3">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c r="V9282">
        <f t="shared" si="576"/>
        <v>4</v>
      </c>
      <c r="W9282">
        <f t="shared" si="577"/>
        <v>9</v>
      </c>
      <c r="X9282" t="str" cm="1">
        <f t="array" ref="X9282">_xlfn.IFS(W9282&lt;=3, "Q1", W9282&lt;=6, "Q2", W9282&lt;=9, "Q3", W9282&lt;=12, "Q4")</f>
        <v>Q3</v>
      </c>
      <c r="Y9282" s="4">
        <f t="shared" si="578"/>
        <v>25</v>
      </c>
      <c r="Z9282" t="str">
        <f t="shared" si="579"/>
        <v>September</v>
      </c>
    </row>
    <row r="9283" spans="1:26" x14ac:dyDescent="0.3">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c r="V9283">
        <f t="shared" ref="V9283:V9346" si="580">D9283-C9283</f>
        <v>4</v>
      </c>
      <c r="W9283">
        <f t="shared" ref="W9283:W9346" si="581">MONTH(C9283)</f>
        <v>9</v>
      </c>
      <c r="X9283" t="str" cm="1">
        <f t="array" ref="X9283">_xlfn.IFS(W9283&lt;=3, "Q1", W9283&lt;=6, "Q2", W9283&lt;=9, "Q3", W9283&lt;=12, "Q4")</f>
        <v>Q3</v>
      </c>
      <c r="Y9283" s="4">
        <f t="shared" ref="Y9283:Y9346" si="582">(U9283/R9283)*100</f>
        <v>30</v>
      </c>
      <c r="Z9283" t="str">
        <f t="shared" ref="Z9283:Z9346" si="583">TEXT(C9283, "mmmm")</f>
        <v>September</v>
      </c>
    </row>
    <row r="9284" spans="1:26" x14ac:dyDescent="0.3">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c r="V9284">
        <f t="shared" si="580"/>
        <v>5</v>
      </c>
      <c r="W9284">
        <f t="shared" si="581"/>
        <v>12</v>
      </c>
      <c r="X9284" t="str" cm="1">
        <f t="array" ref="X9284">_xlfn.IFS(W9284&lt;=3, "Q1", W9284&lt;=6, "Q2", W9284&lt;=9, "Q3", W9284&lt;=12, "Q4")</f>
        <v>Q4</v>
      </c>
      <c r="Y9284" s="4">
        <f t="shared" si="582"/>
        <v>35</v>
      </c>
      <c r="Z9284" t="str">
        <f t="shared" si="583"/>
        <v>December</v>
      </c>
    </row>
    <row r="9285" spans="1:26" x14ac:dyDescent="0.3">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c r="V9285">
        <f t="shared" si="580"/>
        <v>2</v>
      </c>
      <c r="W9285">
        <f t="shared" si="581"/>
        <v>9</v>
      </c>
      <c r="X9285" t="str" cm="1">
        <f t="array" ref="X9285">_xlfn.IFS(W9285&lt;=3, "Q1", W9285&lt;=6, "Q2", W9285&lt;=9, "Q3", W9285&lt;=12, "Q4")</f>
        <v>Q3</v>
      </c>
      <c r="Y9285" s="4">
        <f t="shared" si="582"/>
        <v>33.75</v>
      </c>
      <c r="Z9285" t="str">
        <f t="shared" si="583"/>
        <v>September</v>
      </c>
    </row>
    <row r="9286" spans="1:26" x14ac:dyDescent="0.3">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c r="V9286">
        <f t="shared" si="580"/>
        <v>5</v>
      </c>
      <c r="W9286">
        <f t="shared" si="581"/>
        <v>11</v>
      </c>
      <c r="X9286" t="str" cm="1">
        <f t="array" ref="X9286">_xlfn.IFS(W9286&lt;=3, "Q1", W9286&lt;=6, "Q2", W9286&lt;=9, "Q3", W9286&lt;=12, "Q4")</f>
        <v>Q4</v>
      </c>
      <c r="Y9286" s="4">
        <f t="shared" si="582"/>
        <v>11</v>
      </c>
      <c r="Z9286" t="str">
        <f t="shared" si="583"/>
        <v>November</v>
      </c>
    </row>
    <row r="9287" spans="1:26" x14ac:dyDescent="0.3">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c r="V9287">
        <f t="shared" si="580"/>
        <v>3</v>
      </c>
      <c r="W9287">
        <f t="shared" si="581"/>
        <v>11</v>
      </c>
      <c r="X9287" t="str" cm="1">
        <f t="array" ref="X9287">_xlfn.IFS(W9287&lt;=3, "Q1", W9287&lt;=6, "Q2", W9287&lt;=9, "Q3", W9287&lt;=12, "Q4")</f>
        <v>Q4</v>
      </c>
      <c r="Y9287" s="4">
        <f t="shared" si="582"/>
        <v>26.250000000000007</v>
      </c>
      <c r="Z9287" t="str">
        <f t="shared" si="583"/>
        <v>November</v>
      </c>
    </row>
    <row r="9288" spans="1:26" x14ac:dyDescent="0.3">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c r="V9288">
        <f t="shared" si="580"/>
        <v>7</v>
      </c>
      <c r="W9288">
        <f t="shared" si="581"/>
        <v>6</v>
      </c>
      <c r="X9288" t="str" cm="1">
        <f t="array" ref="X9288">_xlfn.IFS(W9288&lt;=3, "Q1", W9288&lt;=6, "Q2", W9288&lt;=9, "Q3", W9288&lt;=12, "Q4")</f>
        <v>Q2</v>
      </c>
      <c r="Y9288" s="4">
        <f t="shared" si="582"/>
        <v>-160</v>
      </c>
      <c r="Z9288" t="str">
        <f t="shared" si="583"/>
        <v>June</v>
      </c>
    </row>
    <row r="9289" spans="1:26" x14ac:dyDescent="0.3">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c r="V9289">
        <f t="shared" si="580"/>
        <v>7</v>
      </c>
      <c r="W9289">
        <f t="shared" si="581"/>
        <v>6</v>
      </c>
      <c r="X9289" t="str" cm="1">
        <f t="array" ref="X9289">_xlfn.IFS(W9289&lt;=3, "Q1", W9289&lt;=6, "Q2", W9289&lt;=9, "Q3", W9289&lt;=12, "Q4")</f>
        <v>Q2</v>
      </c>
      <c r="Y9289" s="4">
        <f t="shared" si="582"/>
        <v>-18.571428571428573</v>
      </c>
      <c r="Z9289" t="str">
        <f t="shared" si="583"/>
        <v>June</v>
      </c>
    </row>
    <row r="9290" spans="1:26" x14ac:dyDescent="0.3">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c r="V9290">
        <f t="shared" si="580"/>
        <v>3</v>
      </c>
      <c r="W9290">
        <f t="shared" si="581"/>
        <v>11</v>
      </c>
      <c r="X9290" t="str" cm="1">
        <f t="array" ref="X9290">_xlfn.IFS(W9290&lt;=3, "Q1", W9290&lt;=6, "Q2", W9290&lt;=9, "Q3", W9290&lt;=12, "Q4")</f>
        <v>Q4</v>
      </c>
      <c r="Y9290" s="4">
        <f t="shared" si="582"/>
        <v>-1.4285714285714286</v>
      </c>
      <c r="Z9290" t="str">
        <f t="shared" si="583"/>
        <v>November</v>
      </c>
    </row>
    <row r="9291" spans="1:26" x14ac:dyDescent="0.3">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c r="V9291">
        <f t="shared" si="580"/>
        <v>3</v>
      </c>
      <c r="W9291">
        <f t="shared" si="581"/>
        <v>4</v>
      </c>
      <c r="X9291" t="str" cm="1">
        <f t="array" ref="X9291">_xlfn.IFS(W9291&lt;=3, "Q1", W9291&lt;=6, "Q2", W9291&lt;=9, "Q3", W9291&lt;=12, "Q4")</f>
        <v>Q2</v>
      </c>
      <c r="Y9291" s="4">
        <f t="shared" si="582"/>
        <v>47</v>
      </c>
      <c r="Z9291" t="str">
        <f t="shared" si="583"/>
        <v>April</v>
      </c>
    </row>
    <row r="9292" spans="1:26" x14ac:dyDescent="0.3">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c r="V9292">
        <f t="shared" si="580"/>
        <v>2</v>
      </c>
      <c r="W9292">
        <f t="shared" si="581"/>
        <v>9</v>
      </c>
      <c r="X9292" t="str" cm="1">
        <f t="array" ref="X9292">_xlfn.IFS(W9292&lt;=3, "Q1", W9292&lt;=6, "Q2", W9292&lt;=9, "Q3", W9292&lt;=12, "Q4")</f>
        <v>Q3</v>
      </c>
      <c r="Y9292" s="4">
        <f t="shared" si="582"/>
        <v>29.000000000000004</v>
      </c>
      <c r="Z9292" t="str">
        <f t="shared" si="583"/>
        <v>September</v>
      </c>
    </row>
    <row r="9293" spans="1:26" x14ac:dyDescent="0.3">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c r="V9293">
        <f t="shared" si="580"/>
        <v>2</v>
      </c>
      <c r="W9293">
        <f t="shared" si="581"/>
        <v>9</v>
      </c>
      <c r="X9293" t="str" cm="1">
        <f t="array" ref="X9293">_xlfn.IFS(W9293&lt;=3, "Q1", W9293&lt;=6, "Q2", W9293&lt;=9, "Q3", W9293&lt;=12, "Q4")</f>
        <v>Q3</v>
      </c>
      <c r="Y9293" s="4">
        <f t="shared" si="582"/>
        <v>45</v>
      </c>
      <c r="Z9293" t="str">
        <f t="shared" si="583"/>
        <v>September</v>
      </c>
    </row>
    <row r="9294" spans="1:26" x14ac:dyDescent="0.3">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c r="V9294">
        <f t="shared" si="580"/>
        <v>0</v>
      </c>
      <c r="W9294">
        <f t="shared" si="581"/>
        <v>3</v>
      </c>
      <c r="X9294" t="str" cm="1">
        <f t="array" ref="X9294">_xlfn.IFS(W9294&lt;=3, "Q1", W9294&lt;=6, "Q2", W9294&lt;=9, "Q3", W9294&lt;=12, "Q4")</f>
        <v>Q1</v>
      </c>
      <c r="Y9294" s="4">
        <f t="shared" si="582"/>
        <v>-170</v>
      </c>
      <c r="Z9294" t="str">
        <f t="shared" si="583"/>
        <v>March</v>
      </c>
    </row>
    <row r="9295" spans="1:26" x14ac:dyDescent="0.3">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c r="V9295">
        <f t="shared" si="580"/>
        <v>4</v>
      </c>
      <c r="W9295">
        <f t="shared" si="581"/>
        <v>11</v>
      </c>
      <c r="X9295" t="str" cm="1">
        <f t="array" ref="X9295">_xlfn.IFS(W9295&lt;=3, "Q1", W9295&lt;=6, "Q2", W9295&lt;=9, "Q3", W9295&lt;=12, "Q4")</f>
        <v>Q4</v>
      </c>
      <c r="Y9295" s="4">
        <f t="shared" si="582"/>
        <v>47</v>
      </c>
      <c r="Z9295" t="str">
        <f t="shared" si="583"/>
        <v>November</v>
      </c>
    </row>
    <row r="9296" spans="1:26" x14ac:dyDescent="0.3">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c r="V9296">
        <f t="shared" si="580"/>
        <v>4</v>
      </c>
      <c r="W9296">
        <f t="shared" si="581"/>
        <v>5</v>
      </c>
      <c r="X9296" t="str" cm="1">
        <f t="array" ref="X9296">_xlfn.IFS(W9296&lt;=3, "Q1", W9296&lt;=6, "Q2", W9296&lt;=9, "Q3", W9296&lt;=12, "Q4")</f>
        <v>Q2</v>
      </c>
      <c r="Y9296" s="4">
        <f t="shared" si="582"/>
        <v>36.25</v>
      </c>
      <c r="Z9296" t="str">
        <f t="shared" si="583"/>
        <v>May</v>
      </c>
    </row>
    <row r="9297" spans="1:26" x14ac:dyDescent="0.3">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c r="V9297">
        <f t="shared" si="580"/>
        <v>4</v>
      </c>
      <c r="W9297">
        <f t="shared" si="581"/>
        <v>5</v>
      </c>
      <c r="X9297" t="str" cm="1">
        <f t="array" ref="X9297">_xlfn.IFS(W9297&lt;=3, "Q1", W9297&lt;=6, "Q2", W9297&lt;=9, "Q3", W9297&lt;=12, "Q4")</f>
        <v>Q2</v>
      </c>
      <c r="Y9297" s="4">
        <f t="shared" si="582"/>
        <v>-56.000000000000007</v>
      </c>
      <c r="Z9297" t="str">
        <f t="shared" si="583"/>
        <v>May</v>
      </c>
    </row>
    <row r="9298" spans="1:26" x14ac:dyDescent="0.3">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c r="V9298">
        <f t="shared" si="580"/>
        <v>4</v>
      </c>
      <c r="W9298">
        <f t="shared" si="581"/>
        <v>4</v>
      </c>
      <c r="X9298" t="str" cm="1">
        <f t="array" ref="X9298">_xlfn.IFS(W9298&lt;=3, "Q1", W9298&lt;=6, "Q2", W9298&lt;=9, "Q3", W9298&lt;=12, "Q4")</f>
        <v>Q2</v>
      </c>
      <c r="Y9298" s="4">
        <f t="shared" si="582"/>
        <v>20</v>
      </c>
      <c r="Z9298" t="str">
        <f t="shared" si="583"/>
        <v>April</v>
      </c>
    </row>
    <row r="9299" spans="1:26" x14ac:dyDescent="0.3">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c r="V9299">
        <f t="shared" si="580"/>
        <v>4</v>
      </c>
      <c r="W9299">
        <f t="shared" si="581"/>
        <v>4</v>
      </c>
      <c r="X9299" t="str" cm="1">
        <f t="array" ref="X9299">_xlfn.IFS(W9299&lt;=3, "Q1", W9299&lt;=6, "Q2", W9299&lt;=9, "Q3", W9299&lt;=12, "Q4")</f>
        <v>Q2</v>
      </c>
      <c r="Y9299" s="4">
        <f t="shared" si="582"/>
        <v>10</v>
      </c>
      <c r="Z9299" t="str">
        <f t="shared" si="583"/>
        <v>April</v>
      </c>
    </row>
    <row r="9300" spans="1:26" x14ac:dyDescent="0.3">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c r="V9300">
        <f t="shared" si="580"/>
        <v>4</v>
      </c>
      <c r="W9300">
        <f t="shared" si="581"/>
        <v>4</v>
      </c>
      <c r="X9300" t="str" cm="1">
        <f t="array" ref="X9300">_xlfn.IFS(W9300&lt;=3, "Q1", W9300&lt;=6, "Q2", W9300&lt;=9, "Q3", W9300&lt;=12, "Q4")</f>
        <v>Q2</v>
      </c>
      <c r="Y9300" s="4">
        <f t="shared" si="582"/>
        <v>8.75</v>
      </c>
      <c r="Z9300" t="str">
        <f t="shared" si="583"/>
        <v>April</v>
      </c>
    </row>
    <row r="9301" spans="1:26" x14ac:dyDescent="0.3">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c r="V9301">
        <f t="shared" si="580"/>
        <v>4</v>
      </c>
      <c r="W9301">
        <f t="shared" si="581"/>
        <v>4</v>
      </c>
      <c r="X9301" t="str" cm="1">
        <f t="array" ref="X9301">_xlfn.IFS(W9301&lt;=3, "Q1", W9301&lt;=6, "Q2", W9301&lt;=9, "Q3", W9301&lt;=12, "Q4")</f>
        <v>Q2</v>
      </c>
      <c r="Y9301" s="4">
        <f t="shared" si="582"/>
        <v>-160</v>
      </c>
      <c r="Z9301" t="str">
        <f t="shared" si="583"/>
        <v>April</v>
      </c>
    </row>
    <row r="9302" spans="1:26" x14ac:dyDescent="0.3">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c r="V9302">
        <f t="shared" si="580"/>
        <v>4</v>
      </c>
      <c r="W9302">
        <f t="shared" si="581"/>
        <v>4</v>
      </c>
      <c r="X9302" t="str" cm="1">
        <f t="array" ref="X9302">_xlfn.IFS(W9302&lt;=3, "Q1", W9302&lt;=6, "Q2", W9302&lt;=9, "Q3", W9302&lt;=12, "Q4")</f>
        <v>Q2</v>
      </c>
      <c r="Y9302" s="4">
        <f t="shared" si="582"/>
        <v>-35.714285714285715</v>
      </c>
      <c r="Z9302" t="str">
        <f t="shared" si="583"/>
        <v>April</v>
      </c>
    </row>
    <row r="9303" spans="1:26" x14ac:dyDescent="0.3">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c r="V9303">
        <f t="shared" si="580"/>
        <v>4</v>
      </c>
      <c r="W9303">
        <f t="shared" si="581"/>
        <v>4</v>
      </c>
      <c r="X9303" t="str" cm="1">
        <f t="array" ref="X9303">_xlfn.IFS(W9303&lt;=3, "Q1", W9303&lt;=6, "Q2", W9303&lt;=9, "Q3", W9303&lt;=12, "Q4")</f>
        <v>Q2</v>
      </c>
      <c r="Y9303" s="4">
        <f t="shared" si="582"/>
        <v>6.25</v>
      </c>
      <c r="Z9303" t="str">
        <f t="shared" si="583"/>
        <v>April</v>
      </c>
    </row>
    <row r="9304" spans="1:26" x14ac:dyDescent="0.3">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c r="V9304">
        <f t="shared" si="580"/>
        <v>4</v>
      </c>
      <c r="W9304">
        <f t="shared" si="581"/>
        <v>4</v>
      </c>
      <c r="X9304" t="str" cm="1">
        <f t="array" ref="X9304">_xlfn.IFS(W9304&lt;=3, "Q1", W9304&lt;=6, "Q2", W9304&lt;=9, "Q3", W9304&lt;=12, "Q4")</f>
        <v>Q2</v>
      </c>
      <c r="Y9304" s="4">
        <f t="shared" si="582"/>
        <v>11.25</v>
      </c>
      <c r="Z9304" t="str">
        <f t="shared" si="583"/>
        <v>April</v>
      </c>
    </row>
    <row r="9305" spans="1:26" x14ac:dyDescent="0.3">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c r="V9305">
        <f t="shared" si="580"/>
        <v>4</v>
      </c>
      <c r="W9305">
        <f t="shared" si="581"/>
        <v>4</v>
      </c>
      <c r="X9305" t="str" cm="1">
        <f t="array" ref="X9305">_xlfn.IFS(W9305&lt;=3, "Q1", W9305&lt;=6, "Q2", W9305&lt;=9, "Q3", W9305&lt;=12, "Q4")</f>
        <v>Q2</v>
      </c>
      <c r="Y9305" s="4">
        <f t="shared" si="582"/>
        <v>35</v>
      </c>
      <c r="Z9305" t="str">
        <f t="shared" si="583"/>
        <v>April</v>
      </c>
    </row>
    <row r="9306" spans="1:26" x14ac:dyDescent="0.3">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c r="V9306">
        <f t="shared" si="580"/>
        <v>4</v>
      </c>
      <c r="W9306">
        <f t="shared" si="581"/>
        <v>4</v>
      </c>
      <c r="X9306" t="str" cm="1">
        <f t="array" ref="X9306">_xlfn.IFS(W9306&lt;=3, "Q1", W9306&lt;=6, "Q2", W9306&lt;=9, "Q3", W9306&lt;=12, "Q4")</f>
        <v>Q2</v>
      </c>
      <c r="Y9306" s="4">
        <f t="shared" si="582"/>
        <v>-154.99999999999997</v>
      </c>
      <c r="Z9306" t="str">
        <f t="shared" si="583"/>
        <v>April</v>
      </c>
    </row>
    <row r="9307" spans="1:26" x14ac:dyDescent="0.3">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c r="V9307">
        <f t="shared" si="580"/>
        <v>5</v>
      </c>
      <c r="W9307">
        <f t="shared" si="581"/>
        <v>9</v>
      </c>
      <c r="X9307" t="str" cm="1">
        <f t="array" ref="X9307">_xlfn.IFS(W9307&lt;=3, "Q1", W9307&lt;=6, "Q2", W9307&lt;=9, "Q3", W9307&lt;=12, "Q4")</f>
        <v>Q3</v>
      </c>
      <c r="Y9307" s="4">
        <f t="shared" si="582"/>
        <v>26</v>
      </c>
      <c r="Z9307" t="str">
        <f t="shared" si="583"/>
        <v>September</v>
      </c>
    </row>
    <row r="9308" spans="1:26" x14ac:dyDescent="0.3">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c r="V9308">
        <f t="shared" si="580"/>
        <v>5</v>
      </c>
      <c r="W9308">
        <f t="shared" si="581"/>
        <v>3</v>
      </c>
      <c r="X9308" t="str" cm="1">
        <f t="array" ref="X9308">_xlfn.IFS(W9308&lt;=3, "Q1", W9308&lt;=6, "Q2", W9308&lt;=9, "Q3", W9308&lt;=12, "Q4")</f>
        <v>Q1</v>
      </c>
      <c r="Y9308" s="4">
        <f t="shared" si="582"/>
        <v>29.000000000000004</v>
      </c>
      <c r="Z9308" t="str">
        <f t="shared" si="583"/>
        <v>March</v>
      </c>
    </row>
    <row r="9309" spans="1:26" x14ac:dyDescent="0.3">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c r="V9309">
        <f t="shared" si="580"/>
        <v>5</v>
      </c>
      <c r="W9309">
        <f t="shared" si="581"/>
        <v>3</v>
      </c>
      <c r="X9309" t="str" cm="1">
        <f t="array" ref="X9309">_xlfn.IFS(W9309&lt;=3, "Q1", W9309&lt;=6, "Q2", W9309&lt;=9, "Q3", W9309&lt;=12, "Q4")</f>
        <v>Q1</v>
      </c>
      <c r="Y9309" s="4">
        <f t="shared" si="582"/>
        <v>25</v>
      </c>
      <c r="Z9309" t="str">
        <f t="shared" si="583"/>
        <v>March</v>
      </c>
    </row>
    <row r="9310" spans="1:26" x14ac:dyDescent="0.3">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c r="V9310">
        <f t="shared" si="580"/>
        <v>5</v>
      </c>
      <c r="W9310">
        <f t="shared" si="581"/>
        <v>3</v>
      </c>
      <c r="X9310" t="str" cm="1">
        <f t="array" ref="X9310">_xlfn.IFS(W9310&lt;=3, "Q1", W9310&lt;=6, "Q2", W9310&lt;=9, "Q3", W9310&lt;=12, "Q4")</f>
        <v>Q1</v>
      </c>
      <c r="Y9310" s="4">
        <f t="shared" si="582"/>
        <v>35</v>
      </c>
      <c r="Z9310" t="str">
        <f t="shared" si="583"/>
        <v>March</v>
      </c>
    </row>
    <row r="9311" spans="1:26" x14ac:dyDescent="0.3">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c r="V9311">
        <f t="shared" si="580"/>
        <v>5</v>
      </c>
      <c r="W9311">
        <f t="shared" si="581"/>
        <v>3</v>
      </c>
      <c r="X9311" t="str" cm="1">
        <f t="array" ref="X9311">_xlfn.IFS(W9311&lt;=3, "Q1", W9311&lt;=6, "Q2", W9311&lt;=9, "Q3", W9311&lt;=12, "Q4")</f>
        <v>Q1</v>
      </c>
      <c r="Y9311" s="4">
        <f t="shared" si="582"/>
        <v>38.999999999999993</v>
      </c>
      <c r="Z9311" t="str">
        <f t="shared" si="583"/>
        <v>March</v>
      </c>
    </row>
    <row r="9312" spans="1:26" x14ac:dyDescent="0.3">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c r="V9312">
        <f t="shared" si="580"/>
        <v>5</v>
      </c>
      <c r="W9312">
        <f t="shared" si="581"/>
        <v>8</v>
      </c>
      <c r="X9312" t="str" cm="1">
        <f t="array" ref="X9312">_xlfn.IFS(W9312&lt;=3, "Q1", W9312&lt;=6, "Q2", W9312&lt;=9, "Q3", W9312&lt;=12, "Q4")</f>
        <v>Q3</v>
      </c>
      <c r="Y9312" s="4">
        <f t="shared" si="582"/>
        <v>31.250000000000007</v>
      </c>
      <c r="Z9312" t="str">
        <f t="shared" si="583"/>
        <v>August</v>
      </c>
    </row>
    <row r="9313" spans="1:26" x14ac:dyDescent="0.3">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c r="V9313">
        <f t="shared" si="580"/>
        <v>6</v>
      </c>
      <c r="W9313">
        <f t="shared" si="581"/>
        <v>3</v>
      </c>
      <c r="X9313" t="str" cm="1">
        <f t="array" ref="X9313">_xlfn.IFS(W9313&lt;=3, "Q1", W9313&lt;=6, "Q2", W9313&lt;=9, "Q3", W9313&lt;=12, "Q4")</f>
        <v>Q1</v>
      </c>
      <c r="Y9313" s="4">
        <f t="shared" si="582"/>
        <v>35</v>
      </c>
      <c r="Z9313" t="str">
        <f t="shared" si="583"/>
        <v>March</v>
      </c>
    </row>
    <row r="9314" spans="1:26" x14ac:dyDescent="0.3">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c r="V9314">
        <f t="shared" si="580"/>
        <v>6</v>
      </c>
      <c r="W9314">
        <f t="shared" si="581"/>
        <v>3</v>
      </c>
      <c r="X9314" t="str" cm="1">
        <f t="array" ref="X9314">_xlfn.IFS(W9314&lt;=3, "Q1", W9314&lt;=6, "Q2", W9314&lt;=9, "Q3", W9314&lt;=12, "Q4")</f>
        <v>Q1</v>
      </c>
      <c r="Y9314" s="4">
        <f t="shared" si="582"/>
        <v>7.5</v>
      </c>
      <c r="Z9314" t="str">
        <f t="shared" si="583"/>
        <v>March</v>
      </c>
    </row>
    <row r="9315" spans="1:26" x14ac:dyDescent="0.3">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c r="V9315">
        <f t="shared" si="580"/>
        <v>0</v>
      </c>
      <c r="W9315">
        <f t="shared" si="581"/>
        <v>11</v>
      </c>
      <c r="X9315" t="str" cm="1">
        <f t="array" ref="X9315">_xlfn.IFS(W9315&lt;=3, "Q1", W9315&lt;=6, "Q2", W9315&lt;=9, "Q3", W9315&lt;=12, "Q4")</f>
        <v>Q4</v>
      </c>
      <c r="Y9315" s="4">
        <f t="shared" si="582"/>
        <v>27.999999999999996</v>
      </c>
      <c r="Z9315" t="str">
        <f t="shared" si="583"/>
        <v>November</v>
      </c>
    </row>
    <row r="9316" spans="1:26" x14ac:dyDescent="0.3">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c r="V9316">
        <f t="shared" si="580"/>
        <v>0</v>
      </c>
      <c r="W9316">
        <f t="shared" si="581"/>
        <v>11</v>
      </c>
      <c r="X9316" t="str" cm="1">
        <f t="array" ref="X9316">_xlfn.IFS(W9316&lt;=3, "Q1", W9316&lt;=6, "Q2", W9316&lt;=9, "Q3", W9316&lt;=12, "Q4")</f>
        <v>Q4</v>
      </c>
      <c r="Y9316" s="4">
        <f t="shared" si="582"/>
        <v>37.777777777777779</v>
      </c>
      <c r="Z9316" t="str">
        <f t="shared" si="583"/>
        <v>November</v>
      </c>
    </row>
    <row r="9317" spans="1:26" x14ac:dyDescent="0.3">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c r="V9317">
        <f t="shared" si="580"/>
        <v>4</v>
      </c>
      <c r="W9317">
        <f t="shared" si="581"/>
        <v>4</v>
      </c>
      <c r="X9317" t="str" cm="1">
        <f t="array" ref="X9317">_xlfn.IFS(W9317&lt;=3, "Q1", W9317&lt;=6, "Q2", W9317&lt;=9, "Q3", W9317&lt;=12, "Q4")</f>
        <v>Q2</v>
      </c>
      <c r="Y9317" s="4">
        <f t="shared" si="582"/>
        <v>-23.333333333333336</v>
      </c>
      <c r="Z9317" t="str">
        <f t="shared" si="583"/>
        <v>April</v>
      </c>
    </row>
    <row r="9318" spans="1:26" x14ac:dyDescent="0.3">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c r="V9318">
        <f t="shared" si="580"/>
        <v>4</v>
      </c>
      <c r="W9318">
        <f t="shared" si="581"/>
        <v>4</v>
      </c>
      <c r="X9318" t="str" cm="1">
        <f t="array" ref="X9318">_xlfn.IFS(W9318&lt;=3, "Q1", W9318&lt;=6, "Q2", W9318&lt;=9, "Q3", W9318&lt;=12, "Q4")</f>
        <v>Q2</v>
      </c>
      <c r="Y9318" s="4">
        <f t="shared" si="582"/>
        <v>-21.250000000000004</v>
      </c>
      <c r="Z9318" t="str">
        <f t="shared" si="583"/>
        <v>April</v>
      </c>
    </row>
    <row r="9319" spans="1:26" x14ac:dyDescent="0.3">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c r="V9319">
        <f t="shared" si="580"/>
        <v>5</v>
      </c>
      <c r="W9319">
        <f t="shared" si="581"/>
        <v>2</v>
      </c>
      <c r="X9319" t="str" cm="1">
        <f t="array" ref="X9319">_xlfn.IFS(W9319&lt;=3, "Q1", W9319&lt;=6, "Q2", W9319&lt;=9, "Q3", W9319&lt;=12, "Q4")</f>
        <v>Q1</v>
      </c>
      <c r="Y9319" s="4">
        <f t="shared" si="582"/>
        <v>-6.25</v>
      </c>
      <c r="Z9319" t="str">
        <f t="shared" si="583"/>
        <v>February</v>
      </c>
    </row>
    <row r="9320" spans="1:26" x14ac:dyDescent="0.3">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c r="V9320">
        <f t="shared" si="580"/>
        <v>5</v>
      </c>
      <c r="W9320">
        <f t="shared" si="581"/>
        <v>7</v>
      </c>
      <c r="X9320" t="str" cm="1">
        <f t="array" ref="X9320">_xlfn.IFS(W9320&lt;=3, "Q1", W9320&lt;=6, "Q2", W9320&lt;=9, "Q3", W9320&lt;=12, "Q4")</f>
        <v>Q3</v>
      </c>
      <c r="Y9320" s="4">
        <f t="shared" si="582"/>
        <v>48</v>
      </c>
      <c r="Z9320" t="str">
        <f t="shared" si="583"/>
        <v>July</v>
      </c>
    </row>
    <row r="9321" spans="1:26" x14ac:dyDescent="0.3">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c r="V9321">
        <f t="shared" si="580"/>
        <v>5</v>
      </c>
      <c r="W9321">
        <f t="shared" si="581"/>
        <v>7</v>
      </c>
      <c r="X9321" t="str" cm="1">
        <f t="array" ref="X9321">_xlfn.IFS(W9321&lt;=3, "Q1", W9321&lt;=6, "Q2", W9321&lt;=9, "Q3", W9321&lt;=12, "Q4")</f>
        <v>Q3</v>
      </c>
      <c r="Y9321" s="4">
        <f t="shared" si="582"/>
        <v>15.555555555555554</v>
      </c>
      <c r="Z9321" t="str">
        <f t="shared" si="583"/>
        <v>July</v>
      </c>
    </row>
    <row r="9322" spans="1:26" x14ac:dyDescent="0.3">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c r="V9322">
        <f t="shared" si="580"/>
        <v>5</v>
      </c>
      <c r="W9322">
        <f t="shared" si="581"/>
        <v>7</v>
      </c>
      <c r="X9322" t="str" cm="1">
        <f t="array" ref="X9322">_xlfn.IFS(W9322&lt;=3, "Q1", W9322&lt;=6, "Q2", W9322&lt;=9, "Q3", W9322&lt;=12, "Q4")</f>
        <v>Q3</v>
      </c>
      <c r="Y9322" s="4">
        <f t="shared" si="582"/>
        <v>17</v>
      </c>
      <c r="Z9322" t="str">
        <f t="shared" si="583"/>
        <v>July</v>
      </c>
    </row>
    <row r="9323" spans="1:26" x14ac:dyDescent="0.3">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c r="V9323">
        <f t="shared" si="580"/>
        <v>4</v>
      </c>
      <c r="W9323">
        <f t="shared" si="581"/>
        <v>11</v>
      </c>
      <c r="X9323" t="str" cm="1">
        <f t="array" ref="X9323">_xlfn.IFS(W9323&lt;=3, "Q1", W9323&lt;=6, "Q2", W9323&lt;=9, "Q3", W9323&lt;=12, "Q4")</f>
        <v>Q4</v>
      </c>
      <c r="Y9323" s="4">
        <f t="shared" si="582"/>
        <v>-50</v>
      </c>
      <c r="Z9323" t="str">
        <f t="shared" si="583"/>
        <v>November</v>
      </c>
    </row>
    <row r="9324" spans="1:26" x14ac:dyDescent="0.3">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c r="V9324">
        <f t="shared" si="580"/>
        <v>4</v>
      </c>
      <c r="W9324">
        <f t="shared" si="581"/>
        <v>11</v>
      </c>
      <c r="X9324" t="str" cm="1">
        <f t="array" ref="X9324">_xlfn.IFS(W9324&lt;=3, "Q1", W9324&lt;=6, "Q2", W9324&lt;=9, "Q3", W9324&lt;=12, "Q4")</f>
        <v>Q4</v>
      </c>
      <c r="Y9324" s="4">
        <f t="shared" si="582"/>
        <v>-127.50000000000001</v>
      </c>
      <c r="Z9324" t="str">
        <f t="shared" si="583"/>
        <v>November</v>
      </c>
    </row>
    <row r="9325" spans="1:26" x14ac:dyDescent="0.3">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c r="V9325">
        <f t="shared" si="580"/>
        <v>6</v>
      </c>
      <c r="W9325">
        <f t="shared" si="581"/>
        <v>9</v>
      </c>
      <c r="X9325" t="str" cm="1">
        <f t="array" ref="X9325">_xlfn.IFS(W9325&lt;=3, "Q1", W9325&lt;=6, "Q2", W9325&lt;=9, "Q3", W9325&lt;=12, "Q4")</f>
        <v>Q3</v>
      </c>
      <c r="Y9325" s="4">
        <f t="shared" si="582"/>
        <v>46</v>
      </c>
      <c r="Z9325" t="str">
        <f t="shared" si="583"/>
        <v>September</v>
      </c>
    </row>
    <row r="9326" spans="1:26" x14ac:dyDescent="0.3">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c r="V9326">
        <f t="shared" si="580"/>
        <v>6</v>
      </c>
      <c r="W9326">
        <f t="shared" si="581"/>
        <v>9</v>
      </c>
      <c r="X9326" t="str" cm="1">
        <f t="array" ref="X9326">_xlfn.IFS(W9326&lt;=3, "Q1", W9326&lt;=6, "Q2", W9326&lt;=9, "Q3", W9326&lt;=12, "Q4")</f>
        <v>Q3</v>
      </c>
      <c r="Y9326" s="4">
        <f t="shared" si="582"/>
        <v>10</v>
      </c>
      <c r="Z9326" t="str">
        <f t="shared" si="583"/>
        <v>September</v>
      </c>
    </row>
    <row r="9327" spans="1:26" x14ac:dyDescent="0.3">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c r="V9327">
        <f t="shared" si="580"/>
        <v>6</v>
      </c>
      <c r="W9327">
        <f t="shared" si="581"/>
        <v>9</v>
      </c>
      <c r="X9327" t="str" cm="1">
        <f t="array" ref="X9327">_xlfn.IFS(W9327&lt;=3, "Q1", W9327&lt;=6, "Q2", W9327&lt;=9, "Q3", W9327&lt;=12, "Q4")</f>
        <v>Q3</v>
      </c>
      <c r="Y9327" s="4">
        <f t="shared" si="582"/>
        <v>32.5</v>
      </c>
      <c r="Z9327" t="str">
        <f t="shared" si="583"/>
        <v>September</v>
      </c>
    </row>
    <row r="9328" spans="1:26" x14ac:dyDescent="0.3">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c r="V9328">
        <f t="shared" si="580"/>
        <v>3</v>
      </c>
      <c r="W9328">
        <f t="shared" si="581"/>
        <v>9</v>
      </c>
      <c r="X9328" t="str" cm="1">
        <f t="array" ref="X9328">_xlfn.IFS(W9328&lt;=3, "Q1", W9328&lt;=6, "Q2", W9328&lt;=9, "Q3", W9328&lt;=12, "Q4")</f>
        <v>Q3</v>
      </c>
      <c r="Y9328" s="4">
        <f t="shared" si="582"/>
        <v>43.000000000000007</v>
      </c>
      <c r="Z9328" t="str">
        <f t="shared" si="583"/>
        <v>September</v>
      </c>
    </row>
    <row r="9329" spans="1:26" x14ac:dyDescent="0.3">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c r="V9329">
        <f t="shared" si="580"/>
        <v>3</v>
      </c>
      <c r="W9329">
        <f t="shared" si="581"/>
        <v>9</v>
      </c>
      <c r="X9329" t="str" cm="1">
        <f t="array" ref="X9329">_xlfn.IFS(W9329&lt;=3, "Q1", W9329&lt;=6, "Q2", W9329&lt;=9, "Q3", W9329&lt;=12, "Q4")</f>
        <v>Q3</v>
      </c>
      <c r="Y9329" s="4">
        <f t="shared" si="582"/>
        <v>7.5000000000000009</v>
      </c>
      <c r="Z9329" t="str">
        <f t="shared" si="583"/>
        <v>September</v>
      </c>
    </row>
    <row r="9330" spans="1:26" x14ac:dyDescent="0.3">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c r="V9330">
        <f t="shared" si="580"/>
        <v>3</v>
      </c>
      <c r="W9330">
        <f t="shared" si="581"/>
        <v>9</v>
      </c>
      <c r="X9330" t="str" cm="1">
        <f t="array" ref="X9330">_xlfn.IFS(W9330&lt;=3, "Q1", W9330&lt;=6, "Q2", W9330&lt;=9, "Q3", W9330&lt;=12, "Q4")</f>
        <v>Q3</v>
      </c>
      <c r="Y9330" s="4">
        <f t="shared" si="582"/>
        <v>27.999999999999996</v>
      </c>
      <c r="Z9330" t="str">
        <f t="shared" si="583"/>
        <v>September</v>
      </c>
    </row>
    <row r="9331" spans="1:26" x14ac:dyDescent="0.3">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c r="V9331">
        <f t="shared" si="580"/>
        <v>2</v>
      </c>
      <c r="W9331">
        <f t="shared" si="581"/>
        <v>11</v>
      </c>
      <c r="X9331" t="str" cm="1">
        <f t="array" ref="X9331">_xlfn.IFS(W9331&lt;=3, "Q1", W9331&lt;=6, "Q2", W9331&lt;=9, "Q3", W9331&lt;=12, "Q4")</f>
        <v>Q4</v>
      </c>
      <c r="Y9331" s="4">
        <f t="shared" si="582"/>
        <v>34</v>
      </c>
      <c r="Z9331" t="str">
        <f t="shared" si="583"/>
        <v>November</v>
      </c>
    </row>
    <row r="9332" spans="1:26" x14ac:dyDescent="0.3">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c r="V9332">
        <f t="shared" si="580"/>
        <v>6</v>
      </c>
      <c r="W9332">
        <f t="shared" si="581"/>
        <v>11</v>
      </c>
      <c r="X9332" t="str" cm="1">
        <f t="array" ref="X9332">_xlfn.IFS(W9332&lt;=3, "Q1", W9332&lt;=6, "Q2", W9332&lt;=9, "Q3", W9332&lt;=12, "Q4")</f>
        <v>Q4</v>
      </c>
      <c r="Y9332" s="4">
        <f t="shared" si="582"/>
        <v>47</v>
      </c>
      <c r="Z9332" t="str">
        <f t="shared" si="583"/>
        <v>November</v>
      </c>
    </row>
    <row r="9333" spans="1:26" x14ac:dyDescent="0.3">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c r="V9333">
        <f t="shared" si="580"/>
        <v>4</v>
      </c>
      <c r="W9333">
        <f t="shared" si="581"/>
        <v>9</v>
      </c>
      <c r="X9333" t="str" cm="1">
        <f t="array" ref="X9333">_xlfn.IFS(W9333&lt;=3, "Q1", W9333&lt;=6, "Q2", W9333&lt;=9, "Q3", W9333&lt;=12, "Q4")</f>
        <v>Q3</v>
      </c>
      <c r="Y9333" s="4">
        <f t="shared" si="582"/>
        <v>8.75</v>
      </c>
      <c r="Z9333" t="str">
        <f t="shared" si="583"/>
        <v>September</v>
      </c>
    </row>
    <row r="9334" spans="1:26" x14ac:dyDescent="0.3">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c r="V9334">
        <f t="shared" si="580"/>
        <v>2</v>
      </c>
      <c r="W9334">
        <f t="shared" si="581"/>
        <v>9</v>
      </c>
      <c r="X9334" t="str" cm="1">
        <f t="array" ref="X9334">_xlfn.IFS(W9334&lt;=3, "Q1", W9334&lt;=6, "Q2", W9334&lt;=9, "Q3", W9334&lt;=12, "Q4")</f>
        <v>Q3</v>
      </c>
      <c r="Y9334" s="4">
        <f t="shared" si="582"/>
        <v>26</v>
      </c>
      <c r="Z9334" t="str">
        <f t="shared" si="583"/>
        <v>September</v>
      </c>
    </row>
    <row r="9335" spans="1:26" x14ac:dyDescent="0.3">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c r="V9335">
        <f t="shared" si="580"/>
        <v>2</v>
      </c>
      <c r="W9335">
        <f t="shared" si="581"/>
        <v>9</v>
      </c>
      <c r="X9335" t="str" cm="1">
        <f t="array" ref="X9335">_xlfn.IFS(W9335&lt;=3, "Q1", W9335&lt;=6, "Q2", W9335&lt;=9, "Q3", W9335&lt;=12, "Q4")</f>
        <v>Q3</v>
      </c>
      <c r="Y9335" s="4">
        <f t="shared" si="582"/>
        <v>47</v>
      </c>
      <c r="Z9335" t="str">
        <f t="shared" si="583"/>
        <v>September</v>
      </c>
    </row>
    <row r="9336" spans="1:26" x14ac:dyDescent="0.3">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c r="V9336">
        <f t="shared" si="580"/>
        <v>1</v>
      </c>
      <c r="W9336">
        <f t="shared" si="581"/>
        <v>5</v>
      </c>
      <c r="X9336" t="str" cm="1">
        <f t="array" ref="X9336">_xlfn.IFS(W9336&lt;=3, "Q1", W9336&lt;=6, "Q2", W9336&lt;=9, "Q3", W9336&lt;=12, "Q4")</f>
        <v>Q2</v>
      </c>
      <c r="Y9336" s="4">
        <f t="shared" si="582"/>
        <v>-5</v>
      </c>
      <c r="Z9336" t="str">
        <f t="shared" si="583"/>
        <v>May</v>
      </c>
    </row>
    <row r="9337" spans="1:26" x14ac:dyDescent="0.3">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c r="V9337">
        <f t="shared" si="580"/>
        <v>1</v>
      </c>
      <c r="W9337">
        <f t="shared" si="581"/>
        <v>5</v>
      </c>
      <c r="X9337" t="str" cm="1">
        <f t="array" ref="X9337">_xlfn.IFS(W9337&lt;=3, "Q1", W9337&lt;=6, "Q2", W9337&lt;=9, "Q3", W9337&lt;=12, "Q4")</f>
        <v>Q2</v>
      </c>
      <c r="Y9337" s="4">
        <f t="shared" si="582"/>
        <v>32.5</v>
      </c>
      <c r="Z9337" t="str">
        <f t="shared" si="583"/>
        <v>May</v>
      </c>
    </row>
    <row r="9338" spans="1:26" x14ac:dyDescent="0.3">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c r="V9338">
        <f t="shared" si="580"/>
        <v>4</v>
      </c>
      <c r="W9338">
        <f t="shared" si="581"/>
        <v>9</v>
      </c>
      <c r="X9338" t="str" cm="1">
        <f t="array" ref="X9338">_xlfn.IFS(W9338&lt;=3, "Q1", W9338&lt;=6, "Q2", W9338&lt;=9, "Q3", W9338&lt;=12, "Q4")</f>
        <v>Q3</v>
      </c>
      <c r="Y9338" s="4">
        <f t="shared" si="582"/>
        <v>49.000000000000007</v>
      </c>
      <c r="Z9338" t="str">
        <f t="shared" si="583"/>
        <v>September</v>
      </c>
    </row>
    <row r="9339" spans="1:26" x14ac:dyDescent="0.3">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c r="V9339">
        <f t="shared" si="580"/>
        <v>3</v>
      </c>
      <c r="W9339">
        <f t="shared" si="581"/>
        <v>10</v>
      </c>
      <c r="X9339" t="str" cm="1">
        <f t="array" ref="X9339">_xlfn.IFS(W9339&lt;=3, "Q1", W9339&lt;=6, "Q2", W9339&lt;=9, "Q3", W9339&lt;=12, "Q4")</f>
        <v>Q4</v>
      </c>
      <c r="Y9339" s="4">
        <f t="shared" si="582"/>
        <v>37.500000000000007</v>
      </c>
      <c r="Z9339" t="str">
        <f t="shared" si="583"/>
        <v>October</v>
      </c>
    </row>
    <row r="9340" spans="1:26" x14ac:dyDescent="0.3">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c r="V9340">
        <f t="shared" si="580"/>
        <v>3</v>
      </c>
      <c r="W9340">
        <f t="shared" si="581"/>
        <v>10</v>
      </c>
      <c r="X9340" t="str" cm="1">
        <f t="array" ref="X9340">_xlfn.IFS(W9340&lt;=3, "Q1", W9340&lt;=6, "Q2", W9340&lt;=9, "Q3", W9340&lt;=12, "Q4")</f>
        <v>Q4</v>
      </c>
      <c r="Y9340" s="4">
        <f t="shared" si="582"/>
        <v>35</v>
      </c>
      <c r="Z9340" t="str">
        <f t="shared" si="583"/>
        <v>October</v>
      </c>
    </row>
    <row r="9341" spans="1:26" x14ac:dyDescent="0.3">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c r="V9341">
        <f t="shared" si="580"/>
        <v>3</v>
      </c>
      <c r="W9341">
        <f t="shared" si="581"/>
        <v>10</v>
      </c>
      <c r="X9341" t="str" cm="1">
        <f t="array" ref="X9341">_xlfn.IFS(W9341&lt;=3, "Q1", W9341&lt;=6, "Q2", W9341&lt;=9, "Q3", W9341&lt;=12, "Q4")</f>
        <v>Q4</v>
      </c>
      <c r="Y9341" s="4">
        <f t="shared" si="582"/>
        <v>47</v>
      </c>
      <c r="Z9341" t="str">
        <f t="shared" si="583"/>
        <v>October</v>
      </c>
    </row>
    <row r="9342" spans="1:26" x14ac:dyDescent="0.3">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c r="V9342">
        <f t="shared" si="580"/>
        <v>3</v>
      </c>
      <c r="W9342">
        <f t="shared" si="581"/>
        <v>10</v>
      </c>
      <c r="X9342" t="str" cm="1">
        <f t="array" ref="X9342">_xlfn.IFS(W9342&lt;=3, "Q1", W9342&lt;=6, "Q2", W9342&lt;=9, "Q3", W9342&lt;=12, "Q4")</f>
        <v>Q4</v>
      </c>
      <c r="Y9342" s="4">
        <f t="shared" si="582"/>
        <v>48</v>
      </c>
      <c r="Z9342" t="str">
        <f t="shared" si="583"/>
        <v>October</v>
      </c>
    </row>
    <row r="9343" spans="1:26" x14ac:dyDescent="0.3">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c r="V9343">
        <f t="shared" si="580"/>
        <v>3</v>
      </c>
      <c r="W9343">
        <f t="shared" si="581"/>
        <v>10</v>
      </c>
      <c r="X9343" t="str" cm="1">
        <f t="array" ref="X9343">_xlfn.IFS(W9343&lt;=3, "Q1", W9343&lt;=6, "Q2", W9343&lt;=9, "Q3", W9343&lt;=12, "Q4")</f>
        <v>Q4</v>
      </c>
      <c r="Y9343" s="4">
        <f t="shared" si="582"/>
        <v>10</v>
      </c>
      <c r="Z9343" t="str">
        <f t="shared" si="583"/>
        <v>October</v>
      </c>
    </row>
    <row r="9344" spans="1:26" x14ac:dyDescent="0.3">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c r="V9344">
        <f t="shared" si="580"/>
        <v>5</v>
      </c>
      <c r="W9344">
        <f t="shared" si="581"/>
        <v>3</v>
      </c>
      <c r="X9344" t="str" cm="1">
        <f t="array" ref="X9344">_xlfn.IFS(W9344&lt;=3, "Q1", W9344&lt;=6, "Q2", W9344&lt;=9, "Q3", W9344&lt;=12, "Q4")</f>
        <v>Q1</v>
      </c>
      <c r="Y9344" s="4">
        <f t="shared" si="582"/>
        <v>37.5</v>
      </c>
      <c r="Z9344" t="str">
        <f t="shared" si="583"/>
        <v>March</v>
      </c>
    </row>
    <row r="9345" spans="1:26" x14ac:dyDescent="0.3">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c r="V9345">
        <f t="shared" si="580"/>
        <v>3</v>
      </c>
      <c r="W9345">
        <f t="shared" si="581"/>
        <v>2</v>
      </c>
      <c r="X9345" t="str" cm="1">
        <f t="array" ref="X9345">_xlfn.IFS(W9345&lt;=3, "Q1", W9345&lt;=6, "Q2", W9345&lt;=9, "Q3", W9345&lt;=12, "Q4")</f>
        <v>Q1</v>
      </c>
      <c r="Y9345" s="4">
        <f t="shared" si="582"/>
        <v>-23.333333333333332</v>
      </c>
      <c r="Z9345" t="str">
        <f t="shared" si="583"/>
        <v>February</v>
      </c>
    </row>
    <row r="9346" spans="1:26" x14ac:dyDescent="0.3">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c r="V9346">
        <f t="shared" si="580"/>
        <v>3</v>
      </c>
      <c r="W9346">
        <f t="shared" si="581"/>
        <v>2</v>
      </c>
      <c r="X9346" t="str" cm="1">
        <f t="array" ref="X9346">_xlfn.IFS(W9346&lt;=3, "Q1", W9346&lt;=6, "Q2", W9346&lt;=9, "Q3", W9346&lt;=12, "Q4")</f>
        <v>Q1</v>
      </c>
      <c r="Y9346" s="4">
        <f t="shared" si="582"/>
        <v>-83.333333333333343</v>
      </c>
      <c r="Z9346" t="str">
        <f t="shared" si="583"/>
        <v>February</v>
      </c>
    </row>
    <row r="9347" spans="1:26" x14ac:dyDescent="0.3">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c r="V9347">
        <f t="shared" ref="V9347:V9410" si="584">D9347-C9347</f>
        <v>3</v>
      </c>
      <c r="W9347">
        <f t="shared" ref="W9347:W9410" si="585">MONTH(C9347)</f>
        <v>2</v>
      </c>
      <c r="X9347" t="str" cm="1">
        <f t="array" ref="X9347">_xlfn.IFS(W9347&lt;=3, "Q1", W9347&lt;=6, "Q2", W9347&lt;=9, "Q3", W9347&lt;=12, "Q4")</f>
        <v>Q1</v>
      </c>
      <c r="Y9347" s="4">
        <f t="shared" ref="Y9347:Y9410" si="586">(U9347/R9347)*100</f>
        <v>-20</v>
      </c>
      <c r="Z9347" t="str">
        <f t="shared" ref="Z9347:Z9410" si="587">TEXT(C9347, "mmmm")</f>
        <v>February</v>
      </c>
    </row>
    <row r="9348" spans="1:26" x14ac:dyDescent="0.3">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c r="V9348">
        <f t="shared" si="584"/>
        <v>3</v>
      </c>
      <c r="W9348">
        <f t="shared" si="585"/>
        <v>2</v>
      </c>
      <c r="X9348" t="str" cm="1">
        <f t="array" ref="X9348">_xlfn.IFS(W9348&lt;=3, "Q1", W9348&lt;=6, "Q2", W9348&lt;=9, "Q3", W9348&lt;=12, "Q4")</f>
        <v>Q1</v>
      </c>
      <c r="Y9348" s="4">
        <f t="shared" si="586"/>
        <v>27.500000000000004</v>
      </c>
      <c r="Z9348" t="str">
        <f t="shared" si="587"/>
        <v>February</v>
      </c>
    </row>
    <row r="9349" spans="1:26" x14ac:dyDescent="0.3">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c r="V9349">
        <f t="shared" si="584"/>
        <v>3</v>
      </c>
      <c r="W9349">
        <f t="shared" si="585"/>
        <v>2</v>
      </c>
      <c r="X9349" t="str" cm="1">
        <f t="array" ref="X9349">_xlfn.IFS(W9349&lt;=3, "Q1", W9349&lt;=6, "Q2", W9349&lt;=9, "Q3", W9349&lt;=12, "Q4")</f>
        <v>Q1</v>
      </c>
      <c r="Y9349" s="4">
        <f t="shared" si="586"/>
        <v>-1.4285714285714286</v>
      </c>
      <c r="Z9349" t="str">
        <f t="shared" si="587"/>
        <v>February</v>
      </c>
    </row>
    <row r="9350" spans="1:26" x14ac:dyDescent="0.3">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c r="V9350">
        <f t="shared" si="584"/>
        <v>6</v>
      </c>
      <c r="W9350">
        <f t="shared" si="585"/>
        <v>12</v>
      </c>
      <c r="X9350" t="str" cm="1">
        <f t="array" ref="X9350">_xlfn.IFS(W9350&lt;=3, "Q1", W9350&lt;=6, "Q2", W9350&lt;=9, "Q3", W9350&lt;=12, "Q4")</f>
        <v>Q4</v>
      </c>
      <c r="Y9350" s="4">
        <f t="shared" si="586"/>
        <v>24</v>
      </c>
      <c r="Z9350" t="str">
        <f t="shared" si="587"/>
        <v>December</v>
      </c>
    </row>
    <row r="9351" spans="1:26" x14ac:dyDescent="0.3">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c r="V9351">
        <f t="shared" si="584"/>
        <v>6</v>
      </c>
      <c r="W9351">
        <f t="shared" si="585"/>
        <v>12</v>
      </c>
      <c r="X9351" t="str" cm="1">
        <f t="array" ref="X9351">_xlfn.IFS(W9351&lt;=3, "Q1", W9351&lt;=6, "Q2", W9351&lt;=9, "Q3", W9351&lt;=12, "Q4")</f>
        <v>Q4</v>
      </c>
      <c r="Y9351" s="4">
        <f t="shared" si="586"/>
        <v>25.999999999999996</v>
      </c>
      <c r="Z9351" t="str">
        <f t="shared" si="587"/>
        <v>December</v>
      </c>
    </row>
    <row r="9352" spans="1:26" x14ac:dyDescent="0.3">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c r="V9352">
        <f t="shared" si="584"/>
        <v>4</v>
      </c>
      <c r="W9352">
        <f t="shared" si="585"/>
        <v>9</v>
      </c>
      <c r="X9352" t="str" cm="1">
        <f t="array" ref="X9352">_xlfn.IFS(W9352&lt;=3, "Q1", W9352&lt;=6, "Q2", W9352&lt;=9, "Q3", W9352&lt;=12, "Q4")</f>
        <v>Q3</v>
      </c>
      <c r="Y9352" s="4">
        <f t="shared" si="586"/>
        <v>33.75</v>
      </c>
      <c r="Z9352" t="str">
        <f t="shared" si="587"/>
        <v>September</v>
      </c>
    </row>
    <row r="9353" spans="1:26" x14ac:dyDescent="0.3">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c r="V9353">
        <f t="shared" si="584"/>
        <v>4</v>
      </c>
      <c r="W9353">
        <f t="shared" si="585"/>
        <v>9</v>
      </c>
      <c r="X9353" t="str" cm="1">
        <f t="array" ref="X9353">_xlfn.IFS(W9353&lt;=3, "Q1", W9353&lt;=6, "Q2", W9353&lt;=9, "Q3", W9353&lt;=12, "Q4")</f>
        <v>Q3</v>
      </c>
      <c r="Y9353" s="4">
        <f t="shared" si="586"/>
        <v>-11.25</v>
      </c>
      <c r="Z9353" t="str">
        <f t="shared" si="587"/>
        <v>September</v>
      </c>
    </row>
    <row r="9354" spans="1:26" x14ac:dyDescent="0.3">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c r="V9354">
        <f t="shared" si="584"/>
        <v>2</v>
      </c>
      <c r="W9354">
        <f t="shared" si="585"/>
        <v>9</v>
      </c>
      <c r="X9354" t="str" cm="1">
        <f t="array" ref="X9354">_xlfn.IFS(W9354&lt;=3, "Q1", W9354&lt;=6, "Q2", W9354&lt;=9, "Q3", W9354&lt;=12, "Q4")</f>
        <v>Q3</v>
      </c>
      <c r="Y9354" s="4">
        <f t="shared" si="586"/>
        <v>-2.8571428571428568</v>
      </c>
      <c r="Z9354" t="str">
        <f t="shared" si="587"/>
        <v>September</v>
      </c>
    </row>
    <row r="9355" spans="1:26" x14ac:dyDescent="0.3">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c r="V9355">
        <f t="shared" si="584"/>
        <v>2</v>
      </c>
      <c r="W9355">
        <f t="shared" si="585"/>
        <v>9</v>
      </c>
      <c r="X9355" t="str" cm="1">
        <f t="array" ref="X9355">_xlfn.IFS(W9355&lt;=3, "Q1", W9355&lt;=6, "Q2", W9355&lt;=9, "Q3", W9355&lt;=12, "Q4")</f>
        <v>Q3</v>
      </c>
      <c r="Y9355" s="4">
        <f t="shared" si="586"/>
        <v>32.5</v>
      </c>
      <c r="Z9355" t="str">
        <f t="shared" si="587"/>
        <v>September</v>
      </c>
    </row>
    <row r="9356" spans="1:26" x14ac:dyDescent="0.3">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c r="V9356">
        <f t="shared" si="584"/>
        <v>4</v>
      </c>
      <c r="W9356">
        <f t="shared" si="585"/>
        <v>12</v>
      </c>
      <c r="X9356" t="str" cm="1">
        <f t="array" ref="X9356">_xlfn.IFS(W9356&lt;=3, "Q1", W9356&lt;=6, "Q2", W9356&lt;=9, "Q3", W9356&lt;=12, "Q4")</f>
        <v>Q4</v>
      </c>
      <c r="Y9356" s="4">
        <f t="shared" si="586"/>
        <v>48.000000000000007</v>
      </c>
      <c r="Z9356" t="str">
        <f t="shared" si="587"/>
        <v>December</v>
      </c>
    </row>
    <row r="9357" spans="1:26" x14ac:dyDescent="0.3">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c r="V9357">
        <f t="shared" si="584"/>
        <v>4</v>
      </c>
      <c r="W9357">
        <f t="shared" si="585"/>
        <v>12</v>
      </c>
      <c r="X9357" t="str" cm="1">
        <f t="array" ref="X9357">_xlfn.IFS(W9357&lt;=3, "Q1", W9357&lt;=6, "Q2", W9357&lt;=9, "Q3", W9357&lt;=12, "Q4")</f>
        <v>Q4</v>
      </c>
      <c r="Y9357" s="4">
        <f t="shared" si="586"/>
        <v>28.000000000000004</v>
      </c>
      <c r="Z9357" t="str">
        <f t="shared" si="587"/>
        <v>December</v>
      </c>
    </row>
    <row r="9358" spans="1:26" x14ac:dyDescent="0.3">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c r="V9358">
        <f t="shared" si="584"/>
        <v>4</v>
      </c>
      <c r="W9358">
        <f t="shared" si="585"/>
        <v>12</v>
      </c>
      <c r="X9358" t="str" cm="1">
        <f t="array" ref="X9358">_xlfn.IFS(W9358&lt;=3, "Q1", W9358&lt;=6, "Q2", W9358&lt;=9, "Q3", W9358&lt;=12, "Q4")</f>
        <v>Q4</v>
      </c>
      <c r="Y9358" s="4">
        <f t="shared" si="586"/>
        <v>47.000000000000007</v>
      </c>
      <c r="Z9358" t="str">
        <f t="shared" si="587"/>
        <v>December</v>
      </c>
    </row>
    <row r="9359" spans="1:26" x14ac:dyDescent="0.3">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c r="V9359">
        <f t="shared" si="584"/>
        <v>3</v>
      </c>
      <c r="W9359">
        <f t="shared" si="585"/>
        <v>1</v>
      </c>
      <c r="X9359" t="str" cm="1">
        <f t="array" ref="X9359">_xlfn.IFS(W9359&lt;=3, "Q1", W9359&lt;=6, "Q2", W9359&lt;=9, "Q3", W9359&lt;=12, "Q4")</f>
        <v>Q1</v>
      </c>
      <c r="Y9359" s="4">
        <f t="shared" si="586"/>
        <v>35</v>
      </c>
      <c r="Z9359" t="str">
        <f t="shared" si="587"/>
        <v>January</v>
      </c>
    </row>
    <row r="9360" spans="1:26" x14ac:dyDescent="0.3">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c r="V9360">
        <f t="shared" si="584"/>
        <v>3</v>
      </c>
      <c r="W9360">
        <f t="shared" si="585"/>
        <v>1</v>
      </c>
      <c r="X9360" t="str" cm="1">
        <f t="array" ref="X9360">_xlfn.IFS(W9360&lt;=3, "Q1", W9360&lt;=6, "Q2", W9360&lt;=9, "Q3", W9360&lt;=12, "Q4")</f>
        <v>Q1</v>
      </c>
      <c r="Y9360" s="4">
        <f t="shared" si="586"/>
        <v>-31.666666666666664</v>
      </c>
      <c r="Z9360" t="str">
        <f t="shared" si="587"/>
        <v>January</v>
      </c>
    </row>
    <row r="9361" spans="1:26" x14ac:dyDescent="0.3">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c r="V9361">
        <f t="shared" si="584"/>
        <v>3</v>
      </c>
      <c r="W9361">
        <f t="shared" si="585"/>
        <v>1</v>
      </c>
      <c r="X9361" t="str" cm="1">
        <f t="array" ref="X9361">_xlfn.IFS(W9361&lt;=3, "Q1", W9361&lt;=6, "Q2", W9361&lt;=9, "Q3", W9361&lt;=12, "Q4")</f>
        <v>Q1</v>
      </c>
      <c r="Y9361" s="4">
        <f t="shared" si="586"/>
        <v>17</v>
      </c>
      <c r="Z9361" t="str">
        <f t="shared" si="587"/>
        <v>January</v>
      </c>
    </row>
    <row r="9362" spans="1:26" x14ac:dyDescent="0.3">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c r="V9362">
        <f t="shared" si="584"/>
        <v>3</v>
      </c>
      <c r="W9362">
        <f t="shared" si="585"/>
        <v>1</v>
      </c>
      <c r="X9362" t="str" cm="1">
        <f t="array" ref="X9362">_xlfn.IFS(W9362&lt;=3, "Q1", W9362&lt;=6, "Q2", W9362&lt;=9, "Q3", W9362&lt;=12, "Q4")</f>
        <v>Q1</v>
      </c>
      <c r="Y9362" s="4">
        <f t="shared" si="586"/>
        <v>0</v>
      </c>
      <c r="Z9362" t="str">
        <f t="shared" si="587"/>
        <v>January</v>
      </c>
    </row>
    <row r="9363" spans="1:26" x14ac:dyDescent="0.3">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c r="V9363">
        <f t="shared" si="584"/>
        <v>4</v>
      </c>
      <c r="W9363">
        <f t="shared" si="585"/>
        <v>3</v>
      </c>
      <c r="X9363" t="str" cm="1">
        <f t="array" ref="X9363">_xlfn.IFS(W9363&lt;=3, "Q1", W9363&lt;=6, "Q2", W9363&lt;=9, "Q3", W9363&lt;=12, "Q4")</f>
        <v>Q1</v>
      </c>
      <c r="Y9363" s="4">
        <f t="shared" si="586"/>
        <v>33.75</v>
      </c>
      <c r="Z9363" t="str">
        <f t="shared" si="587"/>
        <v>March</v>
      </c>
    </row>
    <row r="9364" spans="1:26" x14ac:dyDescent="0.3">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c r="V9364">
        <f t="shared" si="584"/>
        <v>4</v>
      </c>
      <c r="W9364">
        <f t="shared" si="585"/>
        <v>3</v>
      </c>
      <c r="X9364" t="str" cm="1">
        <f t="array" ref="X9364">_xlfn.IFS(W9364&lt;=3, "Q1", W9364&lt;=6, "Q2", W9364&lt;=9, "Q3", W9364&lt;=12, "Q4")</f>
        <v>Q1</v>
      </c>
      <c r="Y9364" s="4">
        <f t="shared" si="586"/>
        <v>3.0000000000000004</v>
      </c>
      <c r="Z9364" t="str">
        <f t="shared" si="587"/>
        <v>March</v>
      </c>
    </row>
    <row r="9365" spans="1:26" x14ac:dyDescent="0.3">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c r="V9365">
        <f t="shared" si="584"/>
        <v>4</v>
      </c>
      <c r="W9365">
        <f t="shared" si="585"/>
        <v>3</v>
      </c>
      <c r="X9365" t="str" cm="1">
        <f t="array" ref="X9365">_xlfn.IFS(W9365&lt;=3, "Q1", W9365&lt;=6, "Q2", W9365&lt;=9, "Q3", W9365&lt;=12, "Q4")</f>
        <v>Q1</v>
      </c>
      <c r="Y9365" s="4">
        <f t="shared" si="586"/>
        <v>28.999999999999996</v>
      </c>
      <c r="Z9365" t="str">
        <f t="shared" si="587"/>
        <v>March</v>
      </c>
    </row>
    <row r="9366" spans="1:26" x14ac:dyDescent="0.3">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c r="V9366">
        <f t="shared" si="584"/>
        <v>4</v>
      </c>
      <c r="W9366">
        <f t="shared" si="585"/>
        <v>3</v>
      </c>
      <c r="X9366" t="str" cm="1">
        <f t="array" ref="X9366">_xlfn.IFS(W9366&lt;=3, "Q1", W9366&lt;=6, "Q2", W9366&lt;=9, "Q3", W9366&lt;=12, "Q4")</f>
        <v>Q1</v>
      </c>
      <c r="Y9366" s="4">
        <f t="shared" si="586"/>
        <v>2</v>
      </c>
      <c r="Z9366" t="str">
        <f t="shared" si="587"/>
        <v>March</v>
      </c>
    </row>
    <row r="9367" spans="1:26" x14ac:dyDescent="0.3">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c r="V9367">
        <f t="shared" si="584"/>
        <v>3</v>
      </c>
      <c r="W9367">
        <f t="shared" si="585"/>
        <v>8</v>
      </c>
      <c r="X9367" t="str" cm="1">
        <f t="array" ref="X9367">_xlfn.IFS(W9367&lt;=3, "Q1", W9367&lt;=6, "Q2", W9367&lt;=9, "Q3", W9367&lt;=12, "Q4")</f>
        <v>Q3</v>
      </c>
      <c r="Y9367" s="4">
        <f t="shared" si="586"/>
        <v>48.999999999999993</v>
      </c>
      <c r="Z9367" t="str">
        <f t="shared" si="587"/>
        <v>August</v>
      </c>
    </row>
    <row r="9368" spans="1:26" x14ac:dyDescent="0.3">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c r="V9368">
        <f t="shared" si="584"/>
        <v>5</v>
      </c>
      <c r="W9368">
        <f t="shared" si="585"/>
        <v>6</v>
      </c>
      <c r="X9368" t="str" cm="1">
        <f t="array" ref="X9368">_xlfn.IFS(W9368&lt;=3, "Q1", W9368&lt;=6, "Q2", W9368&lt;=9, "Q3", W9368&lt;=12, "Q4")</f>
        <v>Q2</v>
      </c>
      <c r="Y9368" s="4">
        <f t="shared" si="586"/>
        <v>37.5</v>
      </c>
      <c r="Z9368" t="str">
        <f t="shared" si="587"/>
        <v>June</v>
      </c>
    </row>
    <row r="9369" spans="1:26" x14ac:dyDescent="0.3">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c r="V9369">
        <f t="shared" si="584"/>
        <v>5</v>
      </c>
      <c r="W9369">
        <f t="shared" si="585"/>
        <v>6</v>
      </c>
      <c r="X9369" t="str" cm="1">
        <f t="array" ref="X9369">_xlfn.IFS(W9369&lt;=3, "Q1", W9369&lt;=6, "Q2", W9369&lt;=9, "Q3", W9369&lt;=12, "Q4")</f>
        <v>Q2</v>
      </c>
      <c r="Y9369" s="4">
        <f t="shared" si="586"/>
        <v>5</v>
      </c>
      <c r="Z9369" t="str">
        <f t="shared" si="587"/>
        <v>June</v>
      </c>
    </row>
    <row r="9370" spans="1:26" x14ac:dyDescent="0.3">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c r="V9370">
        <f t="shared" si="584"/>
        <v>2</v>
      </c>
      <c r="W9370">
        <f t="shared" si="585"/>
        <v>4</v>
      </c>
      <c r="X9370" t="str" cm="1">
        <f t="array" ref="X9370">_xlfn.IFS(W9370&lt;=3, "Q1", W9370&lt;=6, "Q2", W9370&lt;=9, "Q3", W9370&lt;=12, "Q4")</f>
        <v>Q2</v>
      </c>
      <c r="Y9370" s="4">
        <f t="shared" si="586"/>
        <v>48.000000000000007</v>
      </c>
      <c r="Z9370" t="str">
        <f t="shared" si="587"/>
        <v>April</v>
      </c>
    </row>
    <row r="9371" spans="1:26" x14ac:dyDescent="0.3">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c r="V9371">
        <f t="shared" si="584"/>
        <v>2</v>
      </c>
      <c r="W9371">
        <f t="shared" si="585"/>
        <v>11</v>
      </c>
      <c r="X9371" t="str" cm="1">
        <f t="array" ref="X9371">_xlfn.IFS(W9371&lt;=3, "Q1", W9371&lt;=6, "Q2", W9371&lt;=9, "Q3", W9371&lt;=12, "Q4")</f>
        <v>Q4</v>
      </c>
      <c r="Y9371" s="4">
        <f t="shared" si="586"/>
        <v>15.999999999999998</v>
      </c>
      <c r="Z9371" t="str">
        <f t="shared" si="587"/>
        <v>November</v>
      </c>
    </row>
    <row r="9372" spans="1:26" x14ac:dyDescent="0.3">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c r="V9372">
        <f t="shared" si="584"/>
        <v>2</v>
      </c>
      <c r="W9372">
        <f t="shared" si="585"/>
        <v>5</v>
      </c>
      <c r="X9372" t="str" cm="1">
        <f t="array" ref="X9372">_xlfn.IFS(W9372&lt;=3, "Q1", W9372&lt;=6, "Q2", W9372&lt;=9, "Q3", W9372&lt;=12, "Q4")</f>
        <v>Q2</v>
      </c>
      <c r="Y9372" s="4">
        <f t="shared" si="586"/>
        <v>-10</v>
      </c>
      <c r="Z9372" t="str">
        <f t="shared" si="587"/>
        <v>May</v>
      </c>
    </row>
    <row r="9373" spans="1:26" x14ac:dyDescent="0.3">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c r="V9373">
        <f t="shared" si="584"/>
        <v>2</v>
      </c>
      <c r="W9373">
        <f t="shared" si="585"/>
        <v>5</v>
      </c>
      <c r="X9373" t="str" cm="1">
        <f t="array" ref="X9373">_xlfn.IFS(W9373&lt;=3, "Q1", W9373&lt;=6, "Q2", W9373&lt;=9, "Q3", W9373&lt;=12, "Q4")</f>
        <v>Q2</v>
      </c>
      <c r="Y9373" s="4">
        <f t="shared" si="586"/>
        <v>-27.142857142857142</v>
      </c>
      <c r="Z9373" t="str">
        <f t="shared" si="587"/>
        <v>May</v>
      </c>
    </row>
    <row r="9374" spans="1:26" x14ac:dyDescent="0.3">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c r="V9374">
        <f t="shared" si="584"/>
        <v>2</v>
      </c>
      <c r="W9374">
        <f t="shared" si="585"/>
        <v>5</v>
      </c>
      <c r="X9374" t="str" cm="1">
        <f t="array" ref="X9374">_xlfn.IFS(W9374&lt;=3, "Q1", W9374&lt;=6, "Q2", W9374&lt;=9, "Q3", W9374&lt;=12, "Q4")</f>
        <v>Q2</v>
      </c>
      <c r="Y9374" s="4">
        <f t="shared" si="586"/>
        <v>36.250000000000007</v>
      </c>
      <c r="Z9374" t="str">
        <f t="shared" si="587"/>
        <v>May</v>
      </c>
    </row>
    <row r="9375" spans="1:26" x14ac:dyDescent="0.3">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c r="V9375">
        <f t="shared" si="584"/>
        <v>4</v>
      </c>
      <c r="W9375">
        <f t="shared" si="585"/>
        <v>5</v>
      </c>
      <c r="X9375" t="str" cm="1">
        <f t="array" ref="X9375">_xlfn.IFS(W9375&lt;=3, "Q1", W9375&lt;=6, "Q2", W9375&lt;=9, "Q3", W9375&lt;=12, "Q4")</f>
        <v>Q2</v>
      </c>
      <c r="Y9375" s="4">
        <f t="shared" si="586"/>
        <v>12.5</v>
      </c>
      <c r="Z9375" t="str">
        <f t="shared" si="587"/>
        <v>May</v>
      </c>
    </row>
    <row r="9376" spans="1:26" x14ac:dyDescent="0.3">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c r="V9376">
        <f t="shared" si="584"/>
        <v>4</v>
      </c>
      <c r="W9376">
        <f t="shared" si="585"/>
        <v>6</v>
      </c>
      <c r="X9376" t="str" cm="1">
        <f t="array" ref="X9376">_xlfn.IFS(W9376&lt;=3, "Q1", W9376&lt;=6, "Q2", W9376&lt;=9, "Q3", W9376&lt;=12, "Q4")</f>
        <v>Q2</v>
      </c>
      <c r="Y9376" s="4">
        <f t="shared" si="586"/>
        <v>26</v>
      </c>
      <c r="Z9376" t="str">
        <f t="shared" si="587"/>
        <v>June</v>
      </c>
    </row>
    <row r="9377" spans="1:26" x14ac:dyDescent="0.3">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c r="V9377">
        <f t="shared" si="584"/>
        <v>5</v>
      </c>
      <c r="W9377">
        <f t="shared" si="585"/>
        <v>12</v>
      </c>
      <c r="X9377" t="str" cm="1">
        <f t="array" ref="X9377">_xlfn.IFS(W9377&lt;=3, "Q1", W9377&lt;=6, "Q2", W9377&lt;=9, "Q3", W9377&lt;=12, "Q4")</f>
        <v>Q4</v>
      </c>
      <c r="Y9377" s="4">
        <f t="shared" si="586"/>
        <v>21</v>
      </c>
      <c r="Z9377" t="str">
        <f t="shared" si="587"/>
        <v>December</v>
      </c>
    </row>
    <row r="9378" spans="1:26" x14ac:dyDescent="0.3">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c r="V9378">
        <f t="shared" si="584"/>
        <v>4</v>
      </c>
      <c r="W9378">
        <f t="shared" si="585"/>
        <v>12</v>
      </c>
      <c r="X9378" t="str" cm="1">
        <f t="array" ref="X9378">_xlfn.IFS(W9378&lt;=3, "Q1", W9378&lt;=6, "Q2", W9378&lt;=9, "Q3", W9378&lt;=12, "Q4")</f>
        <v>Q4</v>
      </c>
      <c r="Y9378" s="4">
        <f t="shared" si="586"/>
        <v>43</v>
      </c>
      <c r="Z9378" t="str">
        <f t="shared" si="587"/>
        <v>December</v>
      </c>
    </row>
    <row r="9379" spans="1:26" x14ac:dyDescent="0.3">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c r="V9379">
        <f t="shared" si="584"/>
        <v>4</v>
      </c>
      <c r="W9379">
        <f t="shared" si="585"/>
        <v>12</v>
      </c>
      <c r="X9379" t="str" cm="1">
        <f t="array" ref="X9379">_xlfn.IFS(W9379&lt;=3, "Q1", W9379&lt;=6, "Q2", W9379&lt;=9, "Q3", W9379&lt;=12, "Q4")</f>
        <v>Q4</v>
      </c>
      <c r="Y9379" s="4">
        <f t="shared" si="586"/>
        <v>26</v>
      </c>
      <c r="Z9379" t="str">
        <f t="shared" si="587"/>
        <v>December</v>
      </c>
    </row>
    <row r="9380" spans="1:26" x14ac:dyDescent="0.3">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c r="V9380">
        <f t="shared" si="584"/>
        <v>5</v>
      </c>
      <c r="W9380">
        <f t="shared" si="585"/>
        <v>5</v>
      </c>
      <c r="X9380" t="str" cm="1">
        <f t="array" ref="X9380">_xlfn.IFS(W9380&lt;=3, "Q1", W9380&lt;=6, "Q2", W9380&lt;=9, "Q3", W9380&lt;=12, "Q4")</f>
        <v>Q2</v>
      </c>
      <c r="Y9380" s="4">
        <f t="shared" si="586"/>
        <v>33.75</v>
      </c>
      <c r="Z9380" t="str">
        <f t="shared" si="587"/>
        <v>May</v>
      </c>
    </row>
    <row r="9381" spans="1:26" x14ac:dyDescent="0.3">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c r="V9381">
        <f t="shared" si="584"/>
        <v>4</v>
      </c>
      <c r="W9381">
        <f t="shared" si="585"/>
        <v>12</v>
      </c>
      <c r="X9381" t="str" cm="1">
        <f t="array" ref="X9381">_xlfn.IFS(W9381&lt;=3, "Q1", W9381&lt;=6, "Q2", W9381&lt;=9, "Q3", W9381&lt;=12, "Q4")</f>
        <v>Q4</v>
      </c>
      <c r="Y9381" s="4">
        <f t="shared" si="586"/>
        <v>35</v>
      </c>
      <c r="Z9381" t="str">
        <f t="shared" si="587"/>
        <v>December</v>
      </c>
    </row>
    <row r="9382" spans="1:26" x14ac:dyDescent="0.3">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c r="V9382">
        <f t="shared" si="584"/>
        <v>4</v>
      </c>
      <c r="W9382">
        <f t="shared" si="585"/>
        <v>12</v>
      </c>
      <c r="X9382" t="str" cm="1">
        <f t="array" ref="X9382">_xlfn.IFS(W9382&lt;=3, "Q1", W9382&lt;=6, "Q2", W9382&lt;=9, "Q3", W9382&lt;=12, "Q4")</f>
        <v>Q4</v>
      </c>
      <c r="Y9382" s="4">
        <f t="shared" si="586"/>
        <v>10</v>
      </c>
      <c r="Z9382" t="str">
        <f t="shared" si="587"/>
        <v>December</v>
      </c>
    </row>
    <row r="9383" spans="1:26" x14ac:dyDescent="0.3">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c r="V9383">
        <f t="shared" si="584"/>
        <v>4</v>
      </c>
      <c r="W9383">
        <f t="shared" si="585"/>
        <v>12</v>
      </c>
      <c r="X9383" t="str" cm="1">
        <f t="array" ref="X9383">_xlfn.IFS(W9383&lt;=3, "Q1", W9383&lt;=6, "Q2", W9383&lt;=9, "Q3", W9383&lt;=12, "Q4")</f>
        <v>Q4</v>
      </c>
      <c r="Y9383" s="4">
        <f t="shared" si="586"/>
        <v>-2.5</v>
      </c>
      <c r="Z9383" t="str">
        <f t="shared" si="587"/>
        <v>December</v>
      </c>
    </row>
    <row r="9384" spans="1:26" x14ac:dyDescent="0.3">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c r="V9384">
        <f t="shared" si="584"/>
        <v>4</v>
      </c>
      <c r="W9384">
        <f t="shared" si="585"/>
        <v>12</v>
      </c>
      <c r="X9384" t="str" cm="1">
        <f t="array" ref="X9384">_xlfn.IFS(W9384&lt;=3, "Q1", W9384&lt;=6, "Q2", W9384&lt;=9, "Q3", W9384&lt;=12, "Q4")</f>
        <v>Q4</v>
      </c>
      <c r="Y9384" s="4">
        <f t="shared" si="586"/>
        <v>37.5</v>
      </c>
      <c r="Z9384" t="str">
        <f t="shared" si="587"/>
        <v>December</v>
      </c>
    </row>
    <row r="9385" spans="1:26" x14ac:dyDescent="0.3">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c r="V9385">
        <f t="shared" si="584"/>
        <v>4</v>
      </c>
      <c r="W9385">
        <f t="shared" si="585"/>
        <v>12</v>
      </c>
      <c r="X9385" t="str" cm="1">
        <f t="array" ref="X9385">_xlfn.IFS(W9385&lt;=3, "Q1", W9385&lt;=6, "Q2", W9385&lt;=9, "Q3", W9385&lt;=12, "Q4")</f>
        <v>Q4</v>
      </c>
      <c r="Y9385" s="4">
        <f t="shared" si="586"/>
        <v>-1.25</v>
      </c>
      <c r="Z9385" t="str">
        <f t="shared" si="587"/>
        <v>December</v>
      </c>
    </row>
    <row r="9386" spans="1:26" x14ac:dyDescent="0.3">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c r="V9386">
        <f t="shared" si="584"/>
        <v>5</v>
      </c>
      <c r="W9386">
        <f t="shared" si="585"/>
        <v>8</v>
      </c>
      <c r="X9386" t="str" cm="1">
        <f t="array" ref="X9386">_xlfn.IFS(W9386&lt;=3, "Q1", W9386&lt;=6, "Q2", W9386&lt;=9, "Q3", W9386&lt;=12, "Q4")</f>
        <v>Q3</v>
      </c>
      <c r="Y9386" s="4">
        <f t="shared" si="586"/>
        <v>47.999999999999993</v>
      </c>
      <c r="Z9386" t="str">
        <f t="shared" si="587"/>
        <v>August</v>
      </c>
    </row>
    <row r="9387" spans="1:26" x14ac:dyDescent="0.3">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c r="V9387">
        <f t="shared" si="584"/>
        <v>4</v>
      </c>
      <c r="W9387">
        <f t="shared" si="585"/>
        <v>8</v>
      </c>
      <c r="X9387" t="str" cm="1">
        <f t="array" ref="X9387">_xlfn.IFS(W9387&lt;=3, "Q1", W9387&lt;=6, "Q2", W9387&lt;=9, "Q3", W9387&lt;=12, "Q4")</f>
        <v>Q3</v>
      </c>
      <c r="Y9387" s="4">
        <f t="shared" si="586"/>
        <v>27.500000000000004</v>
      </c>
      <c r="Z9387" t="str">
        <f t="shared" si="587"/>
        <v>August</v>
      </c>
    </row>
    <row r="9388" spans="1:26" x14ac:dyDescent="0.3">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c r="V9388">
        <f t="shared" si="584"/>
        <v>4</v>
      </c>
      <c r="W9388">
        <f t="shared" si="585"/>
        <v>1</v>
      </c>
      <c r="X9388" t="str" cm="1">
        <f t="array" ref="X9388">_xlfn.IFS(W9388&lt;=3, "Q1", W9388&lt;=6, "Q2", W9388&lt;=9, "Q3", W9388&lt;=12, "Q4")</f>
        <v>Q1</v>
      </c>
      <c r="Y9388" s="4">
        <f t="shared" si="586"/>
        <v>47</v>
      </c>
      <c r="Z9388" t="str">
        <f t="shared" si="587"/>
        <v>January</v>
      </c>
    </row>
    <row r="9389" spans="1:26" x14ac:dyDescent="0.3">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c r="V9389">
        <f t="shared" si="584"/>
        <v>4</v>
      </c>
      <c r="W9389">
        <f t="shared" si="585"/>
        <v>1</v>
      </c>
      <c r="X9389" t="str" cm="1">
        <f t="array" ref="X9389">_xlfn.IFS(W9389&lt;=3, "Q1", W9389&lt;=6, "Q2", W9389&lt;=9, "Q3", W9389&lt;=12, "Q4")</f>
        <v>Q1</v>
      </c>
      <c r="Y9389" s="4">
        <f t="shared" si="586"/>
        <v>47</v>
      </c>
      <c r="Z9389" t="str">
        <f t="shared" si="587"/>
        <v>January</v>
      </c>
    </row>
    <row r="9390" spans="1:26" x14ac:dyDescent="0.3">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c r="V9390">
        <f t="shared" si="584"/>
        <v>4</v>
      </c>
      <c r="W9390">
        <f t="shared" si="585"/>
        <v>1</v>
      </c>
      <c r="X9390" t="str" cm="1">
        <f t="array" ref="X9390">_xlfn.IFS(W9390&lt;=3, "Q1", W9390&lt;=6, "Q2", W9390&lt;=9, "Q3", W9390&lt;=12, "Q4")</f>
        <v>Q1</v>
      </c>
      <c r="Y9390" s="4">
        <f t="shared" si="586"/>
        <v>27.999999999999996</v>
      </c>
      <c r="Z9390" t="str">
        <f t="shared" si="587"/>
        <v>January</v>
      </c>
    </row>
    <row r="9391" spans="1:26" x14ac:dyDescent="0.3">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c r="V9391">
        <f t="shared" si="584"/>
        <v>4</v>
      </c>
      <c r="W9391">
        <f t="shared" si="585"/>
        <v>1</v>
      </c>
      <c r="X9391" t="str" cm="1">
        <f t="array" ref="X9391">_xlfn.IFS(W9391&lt;=3, "Q1", W9391&lt;=6, "Q2", W9391&lt;=9, "Q3", W9391&lt;=12, "Q4")</f>
        <v>Q1</v>
      </c>
      <c r="Y9391" s="4">
        <f t="shared" si="586"/>
        <v>47</v>
      </c>
      <c r="Z9391" t="str">
        <f t="shared" si="587"/>
        <v>January</v>
      </c>
    </row>
    <row r="9392" spans="1:26" x14ac:dyDescent="0.3">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c r="V9392">
        <f t="shared" si="584"/>
        <v>5</v>
      </c>
      <c r="W9392">
        <f t="shared" si="585"/>
        <v>6</v>
      </c>
      <c r="X9392" t="str" cm="1">
        <f t="array" ref="X9392">_xlfn.IFS(W9392&lt;=3, "Q1", W9392&lt;=6, "Q2", W9392&lt;=9, "Q3", W9392&lt;=12, "Q4")</f>
        <v>Q2</v>
      </c>
      <c r="Y9392" s="4">
        <f t="shared" si="586"/>
        <v>6.25</v>
      </c>
      <c r="Z9392" t="str">
        <f t="shared" si="587"/>
        <v>June</v>
      </c>
    </row>
    <row r="9393" spans="1:26" x14ac:dyDescent="0.3">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c r="V9393">
        <f t="shared" si="584"/>
        <v>3</v>
      </c>
      <c r="W9393">
        <f t="shared" si="585"/>
        <v>3</v>
      </c>
      <c r="X9393" t="str" cm="1">
        <f t="array" ref="X9393">_xlfn.IFS(W9393&lt;=3, "Q1", W9393&lt;=6, "Q2", W9393&lt;=9, "Q3", W9393&lt;=12, "Q4")</f>
        <v>Q1</v>
      </c>
      <c r="Y9393" s="4">
        <f t="shared" si="586"/>
        <v>32.5</v>
      </c>
      <c r="Z9393" t="str">
        <f t="shared" si="587"/>
        <v>March</v>
      </c>
    </row>
    <row r="9394" spans="1:26" x14ac:dyDescent="0.3">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c r="V9394">
        <f t="shared" si="584"/>
        <v>0</v>
      </c>
      <c r="W9394">
        <f t="shared" si="585"/>
        <v>10</v>
      </c>
      <c r="X9394" t="str" cm="1">
        <f t="array" ref="X9394">_xlfn.IFS(W9394&lt;=3, "Q1", W9394&lt;=6, "Q2", W9394&lt;=9, "Q3", W9394&lt;=12, "Q4")</f>
        <v>Q4</v>
      </c>
      <c r="Y9394" s="4">
        <f t="shared" si="586"/>
        <v>-5</v>
      </c>
      <c r="Z9394" t="str">
        <f t="shared" si="587"/>
        <v>October</v>
      </c>
    </row>
    <row r="9395" spans="1:26" x14ac:dyDescent="0.3">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c r="V9395">
        <f t="shared" si="584"/>
        <v>3</v>
      </c>
      <c r="W9395">
        <f t="shared" si="585"/>
        <v>9</v>
      </c>
      <c r="X9395" t="str" cm="1">
        <f t="array" ref="X9395">_xlfn.IFS(W9395&lt;=3, "Q1", W9395&lt;=6, "Q2", W9395&lt;=9, "Q3", W9395&lt;=12, "Q4")</f>
        <v>Q3</v>
      </c>
      <c r="Y9395" s="4">
        <f t="shared" si="586"/>
        <v>25</v>
      </c>
      <c r="Z9395" t="str">
        <f t="shared" si="587"/>
        <v>September</v>
      </c>
    </row>
    <row r="9396" spans="1:26" x14ac:dyDescent="0.3">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c r="V9396">
        <f t="shared" si="584"/>
        <v>3</v>
      </c>
      <c r="W9396">
        <f t="shared" si="585"/>
        <v>9</v>
      </c>
      <c r="X9396" t="str" cm="1">
        <f t="array" ref="X9396">_xlfn.IFS(W9396&lt;=3, "Q1", W9396&lt;=6, "Q2", W9396&lt;=9, "Q3", W9396&lt;=12, "Q4")</f>
        <v>Q3</v>
      </c>
      <c r="Y9396" s="4">
        <f t="shared" si="586"/>
        <v>22.222222222222218</v>
      </c>
      <c r="Z9396" t="str">
        <f t="shared" si="587"/>
        <v>September</v>
      </c>
    </row>
    <row r="9397" spans="1:26" x14ac:dyDescent="0.3">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c r="V9397">
        <f t="shared" si="584"/>
        <v>3</v>
      </c>
      <c r="W9397">
        <f t="shared" si="585"/>
        <v>9</v>
      </c>
      <c r="X9397" t="str" cm="1">
        <f t="array" ref="X9397">_xlfn.IFS(W9397&lt;=3, "Q1", W9397&lt;=6, "Q2", W9397&lt;=9, "Q3", W9397&lt;=12, "Q4")</f>
        <v>Q3</v>
      </c>
      <c r="Y9397" s="4">
        <f t="shared" si="586"/>
        <v>-1.25</v>
      </c>
      <c r="Z9397" t="str">
        <f t="shared" si="587"/>
        <v>September</v>
      </c>
    </row>
    <row r="9398" spans="1:26" x14ac:dyDescent="0.3">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c r="V9398">
        <f t="shared" si="584"/>
        <v>3</v>
      </c>
      <c r="W9398">
        <f t="shared" si="585"/>
        <v>9</v>
      </c>
      <c r="X9398" t="str" cm="1">
        <f t="array" ref="X9398">_xlfn.IFS(W9398&lt;=3, "Q1", W9398&lt;=6, "Q2", W9398&lt;=9, "Q3", W9398&lt;=12, "Q4")</f>
        <v>Q3</v>
      </c>
      <c r="Y9398" s="4">
        <f t="shared" si="586"/>
        <v>47</v>
      </c>
      <c r="Z9398" t="str">
        <f t="shared" si="587"/>
        <v>September</v>
      </c>
    </row>
    <row r="9399" spans="1:26" x14ac:dyDescent="0.3">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c r="V9399">
        <f t="shared" si="584"/>
        <v>3</v>
      </c>
      <c r="W9399">
        <f t="shared" si="585"/>
        <v>9</v>
      </c>
      <c r="X9399" t="str" cm="1">
        <f t="array" ref="X9399">_xlfn.IFS(W9399&lt;=3, "Q1", W9399&lt;=6, "Q2", W9399&lt;=9, "Q3", W9399&lt;=12, "Q4")</f>
        <v>Q3</v>
      </c>
      <c r="Y9399" s="4">
        <f t="shared" si="586"/>
        <v>26</v>
      </c>
      <c r="Z9399" t="str">
        <f t="shared" si="587"/>
        <v>September</v>
      </c>
    </row>
    <row r="9400" spans="1:26" x14ac:dyDescent="0.3">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c r="V9400">
        <f t="shared" si="584"/>
        <v>3</v>
      </c>
      <c r="W9400">
        <f t="shared" si="585"/>
        <v>9</v>
      </c>
      <c r="X9400" t="str" cm="1">
        <f t="array" ref="X9400">_xlfn.IFS(W9400&lt;=3, "Q1", W9400&lt;=6, "Q2", W9400&lt;=9, "Q3", W9400&lt;=12, "Q4")</f>
        <v>Q3</v>
      </c>
      <c r="Y9400" s="4">
        <f t="shared" si="586"/>
        <v>49</v>
      </c>
      <c r="Z9400" t="str">
        <f t="shared" si="587"/>
        <v>September</v>
      </c>
    </row>
    <row r="9401" spans="1:26" x14ac:dyDescent="0.3">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c r="V9401">
        <f t="shared" si="584"/>
        <v>4</v>
      </c>
      <c r="W9401">
        <f t="shared" si="585"/>
        <v>11</v>
      </c>
      <c r="X9401" t="str" cm="1">
        <f t="array" ref="X9401">_xlfn.IFS(W9401&lt;=3, "Q1", W9401&lt;=6, "Q2", W9401&lt;=9, "Q3", W9401&lt;=12, "Q4")</f>
        <v>Q4</v>
      </c>
      <c r="Y9401" s="4">
        <f t="shared" si="586"/>
        <v>8.75</v>
      </c>
      <c r="Z9401" t="str">
        <f t="shared" si="587"/>
        <v>November</v>
      </c>
    </row>
    <row r="9402" spans="1:26" x14ac:dyDescent="0.3">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c r="V9402">
        <f t="shared" si="584"/>
        <v>5</v>
      </c>
      <c r="W9402">
        <f t="shared" si="585"/>
        <v>9</v>
      </c>
      <c r="X9402" t="str" cm="1">
        <f t="array" ref="X9402">_xlfn.IFS(W9402&lt;=3, "Q1", W9402&lt;=6, "Q2", W9402&lt;=9, "Q3", W9402&lt;=12, "Q4")</f>
        <v>Q3</v>
      </c>
      <c r="Y9402" s="4">
        <f t="shared" si="586"/>
        <v>47</v>
      </c>
      <c r="Z9402" t="str">
        <f t="shared" si="587"/>
        <v>September</v>
      </c>
    </row>
    <row r="9403" spans="1:26" x14ac:dyDescent="0.3">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c r="V9403">
        <f t="shared" si="584"/>
        <v>4</v>
      </c>
      <c r="W9403">
        <f t="shared" si="585"/>
        <v>6</v>
      </c>
      <c r="X9403" t="str" cm="1">
        <f t="array" ref="X9403">_xlfn.IFS(W9403&lt;=3, "Q1", W9403&lt;=6, "Q2", W9403&lt;=9, "Q3", W9403&lt;=12, "Q4")</f>
        <v>Q2</v>
      </c>
      <c r="Y9403" s="4">
        <f t="shared" si="586"/>
        <v>22.5</v>
      </c>
      <c r="Z9403" t="str">
        <f t="shared" si="587"/>
        <v>June</v>
      </c>
    </row>
    <row r="9404" spans="1:26" x14ac:dyDescent="0.3">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c r="V9404">
        <f t="shared" si="584"/>
        <v>5</v>
      </c>
      <c r="W9404">
        <f t="shared" si="585"/>
        <v>8</v>
      </c>
      <c r="X9404" t="str" cm="1">
        <f t="array" ref="X9404">_xlfn.IFS(W9404&lt;=3, "Q1", W9404&lt;=6, "Q2", W9404&lt;=9, "Q3", W9404&lt;=12, "Q4")</f>
        <v>Q3</v>
      </c>
      <c r="Y9404" s="4">
        <f t="shared" si="586"/>
        <v>-31.666666666666664</v>
      </c>
      <c r="Z9404" t="str">
        <f t="shared" si="587"/>
        <v>August</v>
      </c>
    </row>
    <row r="9405" spans="1:26" x14ac:dyDescent="0.3">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c r="V9405">
        <f t="shared" si="584"/>
        <v>5</v>
      </c>
      <c r="W9405">
        <f t="shared" si="585"/>
        <v>8</v>
      </c>
      <c r="X9405" t="str" cm="1">
        <f t="array" ref="X9405">_xlfn.IFS(W9405&lt;=3, "Q1", W9405&lt;=6, "Q2", W9405&lt;=9, "Q3", W9405&lt;=12, "Q4")</f>
        <v>Q3</v>
      </c>
      <c r="Y9405" s="4">
        <f t="shared" si="586"/>
        <v>18</v>
      </c>
      <c r="Z9405" t="str">
        <f t="shared" si="587"/>
        <v>August</v>
      </c>
    </row>
    <row r="9406" spans="1:26" x14ac:dyDescent="0.3">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c r="V9406">
        <f t="shared" si="584"/>
        <v>4</v>
      </c>
      <c r="W9406">
        <f t="shared" si="585"/>
        <v>4</v>
      </c>
      <c r="X9406" t="str" cm="1">
        <f t="array" ref="X9406">_xlfn.IFS(W9406&lt;=3, "Q1", W9406&lt;=6, "Q2", W9406&lt;=9, "Q3", W9406&lt;=12, "Q4")</f>
        <v>Q2</v>
      </c>
      <c r="Y9406" s="4">
        <f t="shared" si="586"/>
        <v>21.250000000000004</v>
      </c>
      <c r="Z9406" t="str">
        <f t="shared" si="587"/>
        <v>April</v>
      </c>
    </row>
    <row r="9407" spans="1:26" x14ac:dyDescent="0.3">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c r="V9407">
        <f t="shared" si="584"/>
        <v>3</v>
      </c>
      <c r="W9407">
        <f t="shared" si="585"/>
        <v>3</v>
      </c>
      <c r="X9407" t="str" cm="1">
        <f t="array" ref="X9407">_xlfn.IFS(W9407&lt;=3, "Q1", W9407&lt;=6, "Q2", W9407&lt;=9, "Q3", W9407&lt;=12, "Q4")</f>
        <v>Q1</v>
      </c>
      <c r="Y9407" s="4">
        <f t="shared" si="586"/>
        <v>27.142857142857146</v>
      </c>
      <c r="Z9407" t="str">
        <f t="shared" si="587"/>
        <v>March</v>
      </c>
    </row>
    <row r="9408" spans="1:26" x14ac:dyDescent="0.3">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c r="V9408">
        <f t="shared" si="584"/>
        <v>3</v>
      </c>
      <c r="W9408">
        <f t="shared" si="585"/>
        <v>3</v>
      </c>
      <c r="X9408" t="str" cm="1">
        <f t="array" ref="X9408">_xlfn.IFS(W9408&lt;=3, "Q1", W9408&lt;=6, "Q2", W9408&lt;=9, "Q3", W9408&lt;=12, "Q4")</f>
        <v>Q1</v>
      </c>
      <c r="Y9408" s="4">
        <f t="shared" si="586"/>
        <v>31.25</v>
      </c>
      <c r="Z9408" t="str">
        <f t="shared" si="587"/>
        <v>March</v>
      </c>
    </row>
    <row r="9409" spans="1:26" x14ac:dyDescent="0.3">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c r="V9409">
        <f t="shared" si="584"/>
        <v>2</v>
      </c>
      <c r="W9409">
        <f t="shared" si="585"/>
        <v>9</v>
      </c>
      <c r="X9409" t="str" cm="1">
        <f t="array" ref="X9409">_xlfn.IFS(W9409&lt;=3, "Q1", W9409&lt;=6, "Q2", W9409&lt;=9, "Q3", W9409&lt;=12, "Q4")</f>
        <v>Q3</v>
      </c>
      <c r="Y9409" s="4">
        <f t="shared" si="586"/>
        <v>16</v>
      </c>
      <c r="Z9409" t="str">
        <f t="shared" si="587"/>
        <v>September</v>
      </c>
    </row>
    <row r="9410" spans="1:26" x14ac:dyDescent="0.3">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c r="V9410">
        <f t="shared" si="584"/>
        <v>2</v>
      </c>
      <c r="W9410">
        <f t="shared" si="585"/>
        <v>9</v>
      </c>
      <c r="X9410" t="str" cm="1">
        <f t="array" ref="X9410">_xlfn.IFS(W9410&lt;=3, "Q1", W9410&lt;=6, "Q2", W9410&lt;=9, "Q3", W9410&lt;=12, "Q4")</f>
        <v>Q3</v>
      </c>
      <c r="Y9410" s="4">
        <f t="shared" si="586"/>
        <v>32.999999999999993</v>
      </c>
      <c r="Z9410" t="str">
        <f t="shared" si="587"/>
        <v>September</v>
      </c>
    </row>
    <row r="9411" spans="1:26" x14ac:dyDescent="0.3">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c r="V9411">
        <f t="shared" ref="V9411:V9474" si="588">D9411-C9411</f>
        <v>3</v>
      </c>
      <c r="W9411">
        <f t="shared" ref="W9411:W9474" si="589">MONTH(C9411)</f>
        <v>12</v>
      </c>
      <c r="X9411" t="str" cm="1">
        <f t="array" ref="X9411">_xlfn.IFS(W9411&lt;=3, "Q1", W9411&lt;=6, "Q2", W9411&lt;=9, "Q3", W9411&lt;=12, "Q4")</f>
        <v>Q4</v>
      </c>
      <c r="Y9411" s="4">
        <f t="shared" ref="Y9411:Y9474" si="590">(U9411/R9411)*100</f>
        <v>-76.666666666666657</v>
      </c>
      <c r="Z9411" t="str">
        <f t="shared" ref="Z9411:Z9474" si="591">TEXT(C9411, "mmmm")</f>
        <v>December</v>
      </c>
    </row>
    <row r="9412" spans="1:26" x14ac:dyDescent="0.3">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c r="V9412">
        <f t="shared" si="588"/>
        <v>3</v>
      </c>
      <c r="W9412">
        <f t="shared" si="589"/>
        <v>12</v>
      </c>
      <c r="X9412" t="str" cm="1">
        <f t="array" ref="X9412">_xlfn.IFS(W9412&lt;=3, "Q1", W9412&lt;=6, "Q2", W9412&lt;=9, "Q3", W9412&lt;=12, "Q4")</f>
        <v>Q4</v>
      </c>
      <c r="Y9412" s="4">
        <f t="shared" si="590"/>
        <v>17.5</v>
      </c>
      <c r="Z9412" t="str">
        <f t="shared" si="591"/>
        <v>December</v>
      </c>
    </row>
    <row r="9413" spans="1:26" x14ac:dyDescent="0.3">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c r="V9413">
        <f t="shared" si="588"/>
        <v>4</v>
      </c>
      <c r="W9413">
        <f t="shared" si="589"/>
        <v>3</v>
      </c>
      <c r="X9413" t="str" cm="1">
        <f t="array" ref="X9413">_xlfn.IFS(W9413&lt;=3, "Q1", W9413&lt;=6, "Q2", W9413&lt;=9, "Q3", W9413&lt;=12, "Q4")</f>
        <v>Q1</v>
      </c>
      <c r="Y9413" s="4">
        <f t="shared" si="590"/>
        <v>6.25</v>
      </c>
      <c r="Z9413" t="str">
        <f t="shared" si="591"/>
        <v>March</v>
      </c>
    </row>
    <row r="9414" spans="1:26" x14ac:dyDescent="0.3">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c r="V9414">
        <f t="shared" si="588"/>
        <v>2</v>
      </c>
      <c r="W9414">
        <f t="shared" si="589"/>
        <v>1</v>
      </c>
      <c r="X9414" t="str" cm="1">
        <f t="array" ref="X9414">_xlfn.IFS(W9414&lt;=3, "Q1", W9414&lt;=6, "Q2", W9414&lt;=9, "Q3", W9414&lt;=12, "Q4")</f>
        <v>Q1</v>
      </c>
      <c r="Y9414" s="4">
        <f t="shared" si="590"/>
        <v>0</v>
      </c>
      <c r="Z9414" t="str">
        <f t="shared" si="591"/>
        <v>January</v>
      </c>
    </row>
    <row r="9415" spans="1:26" x14ac:dyDescent="0.3">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c r="V9415">
        <f t="shared" si="588"/>
        <v>1</v>
      </c>
      <c r="W9415">
        <f t="shared" si="589"/>
        <v>9</v>
      </c>
      <c r="X9415" t="str" cm="1">
        <f t="array" ref="X9415">_xlfn.IFS(W9415&lt;=3, "Q1", W9415&lt;=6, "Q2", W9415&lt;=9, "Q3", W9415&lt;=12, "Q4")</f>
        <v>Q3</v>
      </c>
      <c r="Y9415" s="4">
        <f t="shared" si="590"/>
        <v>-170</v>
      </c>
      <c r="Z9415" t="str">
        <f t="shared" si="591"/>
        <v>September</v>
      </c>
    </row>
    <row r="9416" spans="1:26" x14ac:dyDescent="0.3">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c r="V9416">
        <f t="shared" si="588"/>
        <v>4</v>
      </c>
      <c r="W9416">
        <f t="shared" si="589"/>
        <v>10</v>
      </c>
      <c r="X9416" t="str" cm="1">
        <f t="array" ref="X9416">_xlfn.IFS(W9416&lt;=3, "Q1", W9416&lt;=6, "Q2", W9416&lt;=9, "Q3", W9416&lt;=12, "Q4")</f>
        <v>Q4</v>
      </c>
      <c r="Y9416" s="4">
        <f t="shared" si="590"/>
        <v>6.25</v>
      </c>
      <c r="Z9416" t="str">
        <f t="shared" si="591"/>
        <v>October</v>
      </c>
    </row>
    <row r="9417" spans="1:26" x14ac:dyDescent="0.3">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c r="V9417">
        <f t="shared" si="588"/>
        <v>4</v>
      </c>
      <c r="W9417">
        <f t="shared" si="589"/>
        <v>10</v>
      </c>
      <c r="X9417" t="str" cm="1">
        <f t="array" ref="X9417">_xlfn.IFS(W9417&lt;=3, "Q1", W9417&lt;=6, "Q2", W9417&lt;=9, "Q3", W9417&lt;=12, "Q4")</f>
        <v>Q4</v>
      </c>
      <c r="Y9417" s="4">
        <f t="shared" si="590"/>
        <v>48.999999999999993</v>
      </c>
      <c r="Z9417" t="str">
        <f t="shared" si="591"/>
        <v>October</v>
      </c>
    </row>
    <row r="9418" spans="1:26" x14ac:dyDescent="0.3">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c r="V9418">
        <f t="shared" si="588"/>
        <v>4</v>
      </c>
      <c r="W9418">
        <f t="shared" si="589"/>
        <v>10</v>
      </c>
      <c r="X9418" t="str" cm="1">
        <f t="array" ref="X9418">_xlfn.IFS(W9418&lt;=3, "Q1", W9418&lt;=6, "Q2", W9418&lt;=9, "Q3", W9418&lt;=12, "Q4")</f>
        <v>Q4</v>
      </c>
      <c r="Y9418" s="4">
        <f t="shared" si="590"/>
        <v>32</v>
      </c>
      <c r="Z9418" t="str">
        <f t="shared" si="591"/>
        <v>October</v>
      </c>
    </row>
    <row r="9419" spans="1:26" x14ac:dyDescent="0.3">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c r="V9419">
        <f t="shared" si="588"/>
        <v>5</v>
      </c>
      <c r="W9419">
        <f t="shared" si="589"/>
        <v>10</v>
      </c>
      <c r="X9419" t="str" cm="1">
        <f t="array" ref="X9419">_xlfn.IFS(W9419&lt;=3, "Q1", W9419&lt;=6, "Q2", W9419&lt;=9, "Q3", W9419&lt;=12, "Q4")</f>
        <v>Q4</v>
      </c>
      <c r="Y9419" s="4">
        <f t="shared" si="590"/>
        <v>35</v>
      </c>
      <c r="Z9419" t="str">
        <f t="shared" si="591"/>
        <v>October</v>
      </c>
    </row>
    <row r="9420" spans="1:26" x14ac:dyDescent="0.3">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c r="V9420">
        <f t="shared" si="588"/>
        <v>5</v>
      </c>
      <c r="W9420">
        <f t="shared" si="589"/>
        <v>10</v>
      </c>
      <c r="X9420" t="str" cm="1">
        <f t="array" ref="X9420">_xlfn.IFS(W9420&lt;=3, "Q1", W9420&lt;=6, "Q2", W9420&lt;=9, "Q3", W9420&lt;=12, "Q4")</f>
        <v>Q4</v>
      </c>
      <c r="Y9420" s="4">
        <f t="shared" si="590"/>
        <v>33.75</v>
      </c>
      <c r="Z9420" t="str">
        <f t="shared" si="591"/>
        <v>October</v>
      </c>
    </row>
    <row r="9421" spans="1:26" x14ac:dyDescent="0.3">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c r="V9421">
        <f t="shared" si="588"/>
        <v>2</v>
      </c>
      <c r="W9421">
        <f t="shared" si="589"/>
        <v>10</v>
      </c>
      <c r="X9421" t="str" cm="1">
        <f t="array" ref="X9421">_xlfn.IFS(W9421&lt;=3, "Q1", W9421&lt;=6, "Q2", W9421&lt;=9, "Q3", W9421&lt;=12, "Q4")</f>
        <v>Q4</v>
      </c>
      <c r="Y9421" s="4">
        <f t="shared" si="590"/>
        <v>-254.99999999999997</v>
      </c>
      <c r="Z9421" t="str">
        <f t="shared" si="591"/>
        <v>October</v>
      </c>
    </row>
    <row r="9422" spans="1:26" x14ac:dyDescent="0.3">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c r="V9422">
        <f t="shared" si="588"/>
        <v>2</v>
      </c>
      <c r="W9422">
        <f t="shared" si="589"/>
        <v>10</v>
      </c>
      <c r="X9422" t="str" cm="1">
        <f t="array" ref="X9422">_xlfn.IFS(W9422&lt;=3, "Q1", W9422&lt;=6, "Q2", W9422&lt;=9, "Q3", W9422&lt;=12, "Q4")</f>
        <v>Q4</v>
      </c>
      <c r="Y9422" s="4">
        <f t="shared" si="590"/>
        <v>-254.99999999999997</v>
      </c>
      <c r="Z9422" t="str">
        <f t="shared" si="591"/>
        <v>October</v>
      </c>
    </row>
    <row r="9423" spans="1:26" x14ac:dyDescent="0.3">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c r="V9423">
        <f t="shared" si="588"/>
        <v>4</v>
      </c>
      <c r="W9423">
        <f t="shared" si="589"/>
        <v>7</v>
      </c>
      <c r="X9423" t="str" cm="1">
        <f t="array" ref="X9423">_xlfn.IFS(W9423&lt;=3, "Q1", W9423&lt;=6, "Q2", W9423&lt;=9, "Q3", W9423&lt;=12, "Q4")</f>
        <v>Q3</v>
      </c>
      <c r="Y9423" s="4">
        <f t="shared" si="590"/>
        <v>10</v>
      </c>
      <c r="Z9423" t="str">
        <f t="shared" si="591"/>
        <v>July</v>
      </c>
    </row>
    <row r="9424" spans="1:26" x14ac:dyDescent="0.3">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c r="V9424">
        <f t="shared" si="588"/>
        <v>4</v>
      </c>
      <c r="W9424">
        <f t="shared" si="589"/>
        <v>7</v>
      </c>
      <c r="X9424" t="str" cm="1">
        <f t="array" ref="X9424">_xlfn.IFS(W9424&lt;=3, "Q1", W9424&lt;=6, "Q2", W9424&lt;=9, "Q3", W9424&lt;=12, "Q4")</f>
        <v>Q3</v>
      </c>
      <c r="Y9424" s="4">
        <f t="shared" si="590"/>
        <v>28.999999999999996</v>
      </c>
      <c r="Z9424" t="str">
        <f t="shared" si="591"/>
        <v>July</v>
      </c>
    </row>
    <row r="9425" spans="1:26" x14ac:dyDescent="0.3">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c r="V9425">
        <f t="shared" si="588"/>
        <v>4</v>
      </c>
      <c r="W9425">
        <f t="shared" si="589"/>
        <v>7</v>
      </c>
      <c r="X9425" t="str" cm="1">
        <f t="array" ref="X9425">_xlfn.IFS(W9425&lt;=3, "Q1", W9425&lt;=6, "Q2", W9425&lt;=9, "Q3", W9425&lt;=12, "Q4")</f>
        <v>Q3</v>
      </c>
      <c r="Y9425" s="4">
        <f t="shared" si="590"/>
        <v>12.5</v>
      </c>
      <c r="Z9425" t="str">
        <f t="shared" si="591"/>
        <v>July</v>
      </c>
    </row>
    <row r="9426" spans="1:26" x14ac:dyDescent="0.3">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c r="V9426">
        <f t="shared" si="588"/>
        <v>4</v>
      </c>
      <c r="W9426">
        <f t="shared" si="589"/>
        <v>7</v>
      </c>
      <c r="X9426" t="str" cm="1">
        <f t="array" ref="X9426">_xlfn.IFS(W9426&lt;=3, "Q1", W9426&lt;=6, "Q2", W9426&lt;=9, "Q3", W9426&lt;=12, "Q4")</f>
        <v>Q3</v>
      </c>
      <c r="Y9426" s="4">
        <f t="shared" si="590"/>
        <v>11</v>
      </c>
      <c r="Z9426" t="str">
        <f t="shared" si="591"/>
        <v>July</v>
      </c>
    </row>
    <row r="9427" spans="1:26" x14ac:dyDescent="0.3">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c r="V9427">
        <f t="shared" si="588"/>
        <v>5</v>
      </c>
      <c r="W9427">
        <f t="shared" si="589"/>
        <v>9</v>
      </c>
      <c r="X9427" t="str" cm="1">
        <f t="array" ref="X9427">_xlfn.IFS(W9427&lt;=3, "Q1", W9427&lt;=6, "Q2", W9427&lt;=9, "Q3", W9427&lt;=12, "Q4")</f>
        <v>Q3</v>
      </c>
      <c r="Y9427" s="4">
        <f t="shared" si="590"/>
        <v>11.111111111111112</v>
      </c>
      <c r="Z9427" t="str">
        <f t="shared" si="591"/>
        <v>September</v>
      </c>
    </row>
    <row r="9428" spans="1:26" x14ac:dyDescent="0.3">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c r="V9428">
        <f t="shared" si="588"/>
        <v>5</v>
      </c>
      <c r="W9428">
        <f t="shared" si="589"/>
        <v>9</v>
      </c>
      <c r="X9428" t="str" cm="1">
        <f t="array" ref="X9428">_xlfn.IFS(W9428&lt;=3, "Q1", W9428&lt;=6, "Q2", W9428&lt;=9, "Q3", W9428&lt;=12, "Q4")</f>
        <v>Q3</v>
      </c>
      <c r="Y9428" s="4">
        <f t="shared" si="590"/>
        <v>38</v>
      </c>
      <c r="Z9428" t="str">
        <f t="shared" si="591"/>
        <v>September</v>
      </c>
    </row>
    <row r="9429" spans="1:26" x14ac:dyDescent="0.3">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c r="V9429">
        <f t="shared" si="588"/>
        <v>4</v>
      </c>
      <c r="W9429">
        <f t="shared" si="589"/>
        <v>11</v>
      </c>
      <c r="X9429" t="str" cm="1">
        <f t="array" ref="X9429">_xlfn.IFS(W9429&lt;=3, "Q1", W9429&lt;=6, "Q2", W9429&lt;=9, "Q3", W9429&lt;=12, "Q4")</f>
        <v>Q4</v>
      </c>
      <c r="Y9429" s="4">
        <f t="shared" si="590"/>
        <v>20</v>
      </c>
      <c r="Z9429" t="str">
        <f t="shared" si="591"/>
        <v>November</v>
      </c>
    </row>
    <row r="9430" spans="1:26" x14ac:dyDescent="0.3">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c r="V9430">
        <f t="shared" si="588"/>
        <v>5</v>
      </c>
      <c r="W9430">
        <f t="shared" si="589"/>
        <v>5</v>
      </c>
      <c r="X9430" t="str" cm="1">
        <f t="array" ref="X9430">_xlfn.IFS(W9430&lt;=3, "Q1", W9430&lt;=6, "Q2", W9430&lt;=9, "Q3", W9430&lt;=12, "Q4")</f>
        <v>Q2</v>
      </c>
      <c r="Y9430" s="4">
        <f t="shared" si="590"/>
        <v>-5.7142857142857144</v>
      </c>
      <c r="Z9430" t="str">
        <f t="shared" si="591"/>
        <v>May</v>
      </c>
    </row>
    <row r="9431" spans="1:26" x14ac:dyDescent="0.3">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c r="V9431">
        <f t="shared" si="588"/>
        <v>4</v>
      </c>
      <c r="W9431">
        <f t="shared" si="589"/>
        <v>8</v>
      </c>
      <c r="X9431" t="str" cm="1">
        <f t="array" ref="X9431">_xlfn.IFS(W9431&lt;=3, "Q1", W9431&lt;=6, "Q2", W9431&lt;=9, "Q3", W9431&lt;=12, "Q4")</f>
        <v>Q3</v>
      </c>
      <c r="Y9431" s="4">
        <f t="shared" si="590"/>
        <v>7.5</v>
      </c>
      <c r="Z9431" t="str">
        <f t="shared" si="591"/>
        <v>August</v>
      </c>
    </row>
    <row r="9432" spans="1:26" x14ac:dyDescent="0.3">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c r="V9432">
        <f t="shared" si="588"/>
        <v>4</v>
      </c>
      <c r="W9432">
        <f t="shared" si="589"/>
        <v>8</v>
      </c>
      <c r="X9432" t="str" cm="1">
        <f t="array" ref="X9432">_xlfn.IFS(W9432&lt;=3, "Q1", W9432&lt;=6, "Q2", W9432&lt;=9, "Q3", W9432&lt;=12, "Q4")</f>
        <v>Q3</v>
      </c>
      <c r="Y9432" s="4">
        <f t="shared" si="590"/>
        <v>-15.714285714285714</v>
      </c>
      <c r="Z9432" t="str">
        <f t="shared" si="591"/>
        <v>August</v>
      </c>
    </row>
    <row r="9433" spans="1:26" x14ac:dyDescent="0.3">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c r="V9433">
        <f t="shared" si="588"/>
        <v>0</v>
      </c>
      <c r="W9433">
        <f t="shared" si="589"/>
        <v>6</v>
      </c>
      <c r="X9433" t="str" cm="1">
        <f t="array" ref="X9433">_xlfn.IFS(W9433&lt;=3, "Q1", W9433&lt;=6, "Q2", W9433&lt;=9, "Q3", W9433&lt;=12, "Q4")</f>
        <v>Q2</v>
      </c>
      <c r="Y9433" s="4">
        <f t="shared" si="590"/>
        <v>33.75</v>
      </c>
      <c r="Z9433" t="str">
        <f t="shared" si="591"/>
        <v>June</v>
      </c>
    </row>
    <row r="9434" spans="1:26" x14ac:dyDescent="0.3">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c r="V9434">
        <f t="shared" si="588"/>
        <v>6</v>
      </c>
      <c r="W9434">
        <f t="shared" si="589"/>
        <v>8</v>
      </c>
      <c r="X9434" t="str" cm="1">
        <f t="array" ref="X9434">_xlfn.IFS(W9434&lt;=3, "Q1", W9434&lt;=6, "Q2", W9434&lt;=9, "Q3", W9434&lt;=12, "Q4")</f>
        <v>Q3</v>
      </c>
      <c r="Y9434" s="4">
        <f t="shared" si="590"/>
        <v>-17.5</v>
      </c>
      <c r="Z9434" t="str">
        <f t="shared" si="591"/>
        <v>August</v>
      </c>
    </row>
    <row r="9435" spans="1:26" x14ac:dyDescent="0.3">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c r="V9435">
        <f t="shared" si="588"/>
        <v>6</v>
      </c>
      <c r="W9435">
        <f t="shared" si="589"/>
        <v>8</v>
      </c>
      <c r="X9435" t="str" cm="1">
        <f t="array" ref="X9435">_xlfn.IFS(W9435&lt;=3, "Q1", W9435&lt;=6, "Q2", W9435&lt;=9, "Q3", W9435&lt;=12, "Q4")</f>
        <v>Q3</v>
      </c>
      <c r="Y9435" s="4">
        <f t="shared" si="590"/>
        <v>35</v>
      </c>
      <c r="Z9435" t="str">
        <f t="shared" si="591"/>
        <v>August</v>
      </c>
    </row>
    <row r="9436" spans="1:26" x14ac:dyDescent="0.3">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c r="V9436">
        <f t="shared" si="588"/>
        <v>6</v>
      </c>
      <c r="W9436">
        <f t="shared" si="589"/>
        <v>8</v>
      </c>
      <c r="X9436" t="str" cm="1">
        <f t="array" ref="X9436">_xlfn.IFS(W9436&lt;=3, "Q1", W9436&lt;=6, "Q2", W9436&lt;=9, "Q3", W9436&lt;=12, "Q4")</f>
        <v>Q3</v>
      </c>
      <c r="Y9436" s="4">
        <f t="shared" si="590"/>
        <v>11.249999999999998</v>
      </c>
      <c r="Z9436" t="str">
        <f t="shared" si="591"/>
        <v>August</v>
      </c>
    </row>
    <row r="9437" spans="1:26" x14ac:dyDescent="0.3">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c r="V9437">
        <f t="shared" si="588"/>
        <v>6</v>
      </c>
      <c r="W9437">
        <f t="shared" si="589"/>
        <v>8</v>
      </c>
      <c r="X9437" t="str" cm="1">
        <f t="array" ref="X9437">_xlfn.IFS(W9437&lt;=3, "Q1", W9437&lt;=6, "Q2", W9437&lt;=9, "Q3", W9437&lt;=12, "Q4")</f>
        <v>Q3</v>
      </c>
      <c r="Y9437" s="4">
        <f t="shared" si="590"/>
        <v>-12.5</v>
      </c>
      <c r="Z9437" t="str">
        <f t="shared" si="591"/>
        <v>August</v>
      </c>
    </row>
    <row r="9438" spans="1:26" x14ac:dyDescent="0.3">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c r="V9438">
        <f t="shared" si="588"/>
        <v>0</v>
      </c>
      <c r="W9438">
        <f t="shared" si="589"/>
        <v>9</v>
      </c>
      <c r="X9438" t="str" cm="1">
        <f t="array" ref="X9438">_xlfn.IFS(W9438&lt;=3, "Q1", W9438&lt;=6, "Q2", W9438&lt;=9, "Q3", W9438&lt;=12, "Q4")</f>
        <v>Q3</v>
      </c>
      <c r="Y9438" s="4">
        <f t="shared" si="590"/>
        <v>-69.999999999999986</v>
      </c>
      <c r="Z9438" t="str">
        <f t="shared" si="591"/>
        <v>September</v>
      </c>
    </row>
    <row r="9439" spans="1:26" x14ac:dyDescent="0.3">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c r="V9439">
        <f t="shared" si="588"/>
        <v>5</v>
      </c>
      <c r="W9439">
        <f t="shared" si="589"/>
        <v>5</v>
      </c>
      <c r="X9439" t="str" cm="1">
        <f t="array" ref="X9439">_xlfn.IFS(W9439&lt;=3, "Q1", W9439&lt;=6, "Q2", W9439&lt;=9, "Q3", W9439&lt;=12, "Q4")</f>
        <v>Q2</v>
      </c>
      <c r="Y9439" s="4">
        <f t="shared" si="590"/>
        <v>47.999999999999993</v>
      </c>
      <c r="Z9439" t="str">
        <f t="shared" si="591"/>
        <v>May</v>
      </c>
    </row>
    <row r="9440" spans="1:26" x14ac:dyDescent="0.3">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c r="V9440">
        <f t="shared" si="588"/>
        <v>5</v>
      </c>
      <c r="W9440">
        <f t="shared" si="589"/>
        <v>7</v>
      </c>
      <c r="X9440" t="str" cm="1">
        <f t="array" ref="X9440">_xlfn.IFS(W9440&lt;=3, "Q1", W9440&lt;=6, "Q2", W9440&lt;=9, "Q3", W9440&lt;=12, "Q4")</f>
        <v>Q3</v>
      </c>
      <c r="Y9440" s="4">
        <f t="shared" si="590"/>
        <v>-20</v>
      </c>
      <c r="Z9440" t="str">
        <f t="shared" si="591"/>
        <v>July</v>
      </c>
    </row>
    <row r="9441" spans="1:26" x14ac:dyDescent="0.3">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c r="V9441">
        <f t="shared" si="588"/>
        <v>5</v>
      </c>
      <c r="W9441">
        <f t="shared" si="589"/>
        <v>10</v>
      </c>
      <c r="X9441" t="str" cm="1">
        <f t="array" ref="X9441">_xlfn.IFS(W9441&lt;=3, "Q1", W9441&lt;=6, "Q2", W9441&lt;=9, "Q3", W9441&lt;=12, "Q4")</f>
        <v>Q4</v>
      </c>
      <c r="Y9441" s="4">
        <f t="shared" si="590"/>
        <v>11.25</v>
      </c>
      <c r="Z9441" t="str">
        <f t="shared" si="591"/>
        <v>October</v>
      </c>
    </row>
    <row r="9442" spans="1:26" x14ac:dyDescent="0.3">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c r="V9442">
        <f t="shared" si="588"/>
        <v>4</v>
      </c>
      <c r="W9442">
        <f t="shared" si="589"/>
        <v>5</v>
      </c>
      <c r="X9442" t="str" cm="1">
        <f t="array" ref="X9442">_xlfn.IFS(W9442&lt;=3, "Q1", W9442&lt;=6, "Q2", W9442&lt;=9, "Q3", W9442&lt;=12, "Q4")</f>
        <v>Q2</v>
      </c>
      <c r="Y9442" s="4">
        <f t="shared" si="590"/>
        <v>46</v>
      </c>
      <c r="Z9442" t="str">
        <f t="shared" si="591"/>
        <v>May</v>
      </c>
    </row>
    <row r="9443" spans="1:26" x14ac:dyDescent="0.3">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c r="V9443">
        <f t="shared" si="588"/>
        <v>2</v>
      </c>
      <c r="W9443">
        <f t="shared" si="589"/>
        <v>12</v>
      </c>
      <c r="X9443" t="str" cm="1">
        <f t="array" ref="X9443">_xlfn.IFS(W9443&lt;=3, "Q1", W9443&lt;=6, "Q2", W9443&lt;=9, "Q3", W9443&lt;=12, "Q4")</f>
        <v>Q4</v>
      </c>
      <c r="Y9443" s="4">
        <f t="shared" si="590"/>
        <v>12.5</v>
      </c>
      <c r="Z9443" t="str">
        <f t="shared" si="591"/>
        <v>December</v>
      </c>
    </row>
    <row r="9444" spans="1:26" x14ac:dyDescent="0.3">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c r="V9444">
        <f t="shared" si="588"/>
        <v>4</v>
      </c>
      <c r="W9444">
        <f t="shared" si="589"/>
        <v>4</v>
      </c>
      <c r="X9444" t="str" cm="1">
        <f t="array" ref="X9444">_xlfn.IFS(W9444&lt;=3, "Q1", W9444&lt;=6, "Q2", W9444&lt;=9, "Q3", W9444&lt;=12, "Q4")</f>
        <v>Q2</v>
      </c>
      <c r="Y9444" s="4">
        <f t="shared" si="590"/>
        <v>7.5</v>
      </c>
      <c r="Z9444" t="str">
        <f t="shared" si="591"/>
        <v>April</v>
      </c>
    </row>
    <row r="9445" spans="1:26" x14ac:dyDescent="0.3">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c r="V9445">
        <f t="shared" si="588"/>
        <v>4</v>
      </c>
      <c r="W9445">
        <f t="shared" si="589"/>
        <v>4</v>
      </c>
      <c r="X9445" t="str" cm="1">
        <f t="array" ref="X9445">_xlfn.IFS(W9445&lt;=3, "Q1", W9445&lt;=6, "Q2", W9445&lt;=9, "Q3", W9445&lt;=12, "Q4")</f>
        <v>Q2</v>
      </c>
      <c r="Y9445" s="4">
        <f t="shared" si="590"/>
        <v>8.75</v>
      </c>
      <c r="Z9445" t="str">
        <f t="shared" si="591"/>
        <v>April</v>
      </c>
    </row>
    <row r="9446" spans="1:26" x14ac:dyDescent="0.3">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c r="V9446">
        <f t="shared" si="588"/>
        <v>1</v>
      </c>
      <c r="W9446">
        <f t="shared" si="589"/>
        <v>3</v>
      </c>
      <c r="X9446" t="str" cm="1">
        <f t="array" ref="X9446">_xlfn.IFS(W9446&lt;=3, "Q1", W9446&lt;=6, "Q2", W9446&lt;=9, "Q3", W9446&lt;=12, "Q4")</f>
        <v>Q1</v>
      </c>
      <c r="Y9446" s="4">
        <f t="shared" si="590"/>
        <v>36.249999999999993</v>
      </c>
      <c r="Z9446" t="str">
        <f t="shared" si="591"/>
        <v>March</v>
      </c>
    </row>
    <row r="9447" spans="1:26" x14ac:dyDescent="0.3">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c r="V9447">
        <f t="shared" si="588"/>
        <v>5</v>
      </c>
      <c r="W9447">
        <f t="shared" si="589"/>
        <v>5</v>
      </c>
      <c r="X9447" t="str" cm="1">
        <f t="array" ref="X9447">_xlfn.IFS(W9447&lt;=3, "Q1", W9447&lt;=6, "Q2", W9447&lt;=9, "Q3", W9447&lt;=12, "Q4")</f>
        <v>Q2</v>
      </c>
      <c r="Y9447" s="4">
        <f t="shared" si="590"/>
        <v>46</v>
      </c>
      <c r="Z9447" t="str">
        <f t="shared" si="591"/>
        <v>May</v>
      </c>
    </row>
    <row r="9448" spans="1:26" x14ac:dyDescent="0.3">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c r="V9448">
        <f t="shared" si="588"/>
        <v>6</v>
      </c>
      <c r="W9448">
        <f t="shared" si="589"/>
        <v>9</v>
      </c>
      <c r="X9448" t="str" cm="1">
        <f t="array" ref="X9448">_xlfn.IFS(W9448&lt;=3, "Q1", W9448&lt;=6, "Q2", W9448&lt;=9, "Q3", W9448&lt;=12, "Q4")</f>
        <v>Q3</v>
      </c>
      <c r="Y9448" s="4">
        <f t="shared" si="590"/>
        <v>45</v>
      </c>
      <c r="Z9448" t="str">
        <f t="shared" si="591"/>
        <v>September</v>
      </c>
    </row>
    <row r="9449" spans="1:26" x14ac:dyDescent="0.3">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c r="V9449">
        <f t="shared" si="588"/>
        <v>7</v>
      </c>
      <c r="W9449">
        <f t="shared" si="589"/>
        <v>5</v>
      </c>
      <c r="X9449" t="str" cm="1">
        <f t="array" ref="X9449">_xlfn.IFS(W9449&lt;=3, "Q1", W9449&lt;=6, "Q2", W9449&lt;=9, "Q3", W9449&lt;=12, "Q4")</f>
        <v>Q2</v>
      </c>
      <c r="Y9449" s="4">
        <f t="shared" si="590"/>
        <v>28.999999999999996</v>
      </c>
      <c r="Z9449" t="str">
        <f t="shared" si="591"/>
        <v>May</v>
      </c>
    </row>
    <row r="9450" spans="1:26" x14ac:dyDescent="0.3">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c r="V9450">
        <f t="shared" si="588"/>
        <v>6</v>
      </c>
      <c r="W9450">
        <f t="shared" si="589"/>
        <v>9</v>
      </c>
      <c r="X9450" t="str" cm="1">
        <f t="array" ref="X9450">_xlfn.IFS(W9450&lt;=3, "Q1", W9450&lt;=6, "Q2", W9450&lt;=9, "Q3", W9450&lt;=12, "Q4")</f>
        <v>Q3</v>
      </c>
      <c r="Y9450" s="4">
        <f t="shared" si="590"/>
        <v>48</v>
      </c>
      <c r="Z9450" t="str">
        <f t="shared" si="591"/>
        <v>September</v>
      </c>
    </row>
    <row r="9451" spans="1:26" x14ac:dyDescent="0.3">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c r="V9451">
        <f t="shared" si="588"/>
        <v>5</v>
      </c>
      <c r="W9451">
        <f t="shared" si="589"/>
        <v>9</v>
      </c>
      <c r="X9451" t="str" cm="1">
        <f t="array" ref="X9451">_xlfn.IFS(W9451&lt;=3, "Q1", W9451&lt;=6, "Q2", W9451&lt;=9, "Q3", W9451&lt;=12, "Q4")</f>
        <v>Q3</v>
      </c>
      <c r="Y9451" s="4">
        <f t="shared" si="590"/>
        <v>35</v>
      </c>
      <c r="Z9451" t="str">
        <f t="shared" si="591"/>
        <v>September</v>
      </c>
    </row>
    <row r="9452" spans="1:26" x14ac:dyDescent="0.3">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c r="V9452">
        <f t="shared" si="588"/>
        <v>4</v>
      </c>
      <c r="W9452">
        <f t="shared" si="589"/>
        <v>6</v>
      </c>
      <c r="X9452" t="str" cm="1">
        <f t="array" ref="X9452">_xlfn.IFS(W9452&lt;=3, "Q1", W9452&lt;=6, "Q2", W9452&lt;=9, "Q3", W9452&lt;=12, "Q4")</f>
        <v>Q2</v>
      </c>
      <c r="Y9452" s="4">
        <f t="shared" si="590"/>
        <v>4</v>
      </c>
      <c r="Z9452" t="str">
        <f t="shared" si="591"/>
        <v>June</v>
      </c>
    </row>
    <row r="9453" spans="1:26" x14ac:dyDescent="0.3">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c r="V9453">
        <f t="shared" si="588"/>
        <v>7</v>
      </c>
      <c r="W9453">
        <f t="shared" si="589"/>
        <v>9</v>
      </c>
      <c r="X9453" t="str" cm="1">
        <f t="array" ref="X9453">_xlfn.IFS(W9453&lt;=3, "Q1", W9453&lt;=6, "Q2", W9453&lt;=9, "Q3", W9453&lt;=12, "Q4")</f>
        <v>Q3</v>
      </c>
      <c r="Y9453" s="4">
        <f t="shared" si="590"/>
        <v>30</v>
      </c>
      <c r="Z9453" t="str">
        <f t="shared" si="591"/>
        <v>September</v>
      </c>
    </row>
    <row r="9454" spans="1:26" x14ac:dyDescent="0.3">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c r="V9454">
        <f t="shared" si="588"/>
        <v>7</v>
      </c>
      <c r="W9454">
        <f t="shared" si="589"/>
        <v>9</v>
      </c>
      <c r="X9454" t="str" cm="1">
        <f t="array" ref="X9454">_xlfn.IFS(W9454&lt;=3, "Q1", W9454&lt;=6, "Q2", W9454&lt;=9, "Q3", W9454&lt;=12, "Q4")</f>
        <v>Q3</v>
      </c>
      <c r="Y9454" s="4">
        <f t="shared" si="590"/>
        <v>32.5</v>
      </c>
      <c r="Z9454" t="str">
        <f t="shared" si="591"/>
        <v>September</v>
      </c>
    </row>
    <row r="9455" spans="1:26" x14ac:dyDescent="0.3">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c r="V9455">
        <f t="shared" si="588"/>
        <v>7</v>
      </c>
      <c r="W9455">
        <f t="shared" si="589"/>
        <v>9</v>
      </c>
      <c r="X9455" t="str" cm="1">
        <f t="array" ref="X9455">_xlfn.IFS(W9455&lt;=3, "Q1", W9455&lt;=6, "Q2", W9455&lt;=9, "Q3", W9455&lt;=12, "Q4")</f>
        <v>Q3</v>
      </c>
      <c r="Y9455" s="4">
        <f t="shared" si="590"/>
        <v>29.000000000000004</v>
      </c>
      <c r="Z9455" t="str">
        <f t="shared" si="591"/>
        <v>September</v>
      </c>
    </row>
    <row r="9456" spans="1:26" x14ac:dyDescent="0.3">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c r="V9456">
        <f t="shared" si="588"/>
        <v>7</v>
      </c>
      <c r="W9456">
        <f t="shared" si="589"/>
        <v>9</v>
      </c>
      <c r="X9456" t="str" cm="1">
        <f t="array" ref="X9456">_xlfn.IFS(W9456&lt;=3, "Q1", W9456&lt;=6, "Q2", W9456&lt;=9, "Q3", W9456&lt;=12, "Q4")</f>
        <v>Q3</v>
      </c>
      <c r="Y9456" s="4">
        <f t="shared" si="590"/>
        <v>-22.500000000000004</v>
      </c>
      <c r="Z9456" t="str">
        <f t="shared" si="591"/>
        <v>September</v>
      </c>
    </row>
    <row r="9457" spans="1:26" x14ac:dyDescent="0.3">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c r="V9457">
        <f t="shared" si="588"/>
        <v>3</v>
      </c>
      <c r="W9457">
        <f t="shared" si="589"/>
        <v>6</v>
      </c>
      <c r="X9457" t="str" cm="1">
        <f t="array" ref="X9457">_xlfn.IFS(W9457&lt;=3, "Q1", W9457&lt;=6, "Q2", W9457&lt;=9, "Q3", W9457&lt;=12, "Q4")</f>
        <v>Q2</v>
      </c>
      <c r="Y9457" s="4">
        <f t="shared" si="590"/>
        <v>-2</v>
      </c>
      <c r="Z9457" t="str">
        <f t="shared" si="591"/>
        <v>June</v>
      </c>
    </row>
    <row r="9458" spans="1:26" x14ac:dyDescent="0.3">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c r="V9458">
        <f t="shared" si="588"/>
        <v>7</v>
      </c>
      <c r="W9458">
        <f t="shared" si="589"/>
        <v>5</v>
      </c>
      <c r="X9458" t="str" cm="1">
        <f t="array" ref="X9458">_xlfn.IFS(W9458&lt;=3, "Q1", W9458&lt;=6, "Q2", W9458&lt;=9, "Q3", W9458&lt;=12, "Q4")</f>
        <v>Q2</v>
      </c>
      <c r="Y9458" s="4">
        <f t="shared" si="590"/>
        <v>1.25</v>
      </c>
      <c r="Z9458" t="str">
        <f t="shared" si="591"/>
        <v>May</v>
      </c>
    </row>
    <row r="9459" spans="1:26" x14ac:dyDescent="0.3">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c r="V9459">
        <f t="shared" si="588"/>
        <v>7</v>
      </c>
      <c r="W9459">
        <f t="shared" si="589"/>
        <v>5</v>
      </c>
      <c r="X9459" t="str" cm="1">
        <f t="array" ref="X9459">_xlfn.IFS(W9459&lt;=3, "Q1", W9459&lt;=6, "Q2", W9459&lt;=9, "Q3", W9459&lt;=12, "Q4")</f>
        <v>Q2</v>
      </c>
      <c r="Y9459" s="4">
        <f t="shared" si="590"/>
        <v>-83.333333333333343</v>
      </c>
      <c r="Z9459" t="str">
        <f t="shared" si="591"/>
        <v>May</v>
      </c>
    </row>
    <row r="9460" spans="1:26" x14ac:dyDescent="0.3">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c r="V9460">
        <f t="shared" si="588"/>
        <v>5</v>
      </c>
      <c r="W9460">
        <f t="shared" si="589"/>
        <v>10</v>
      </c>
      <c r="X9460" t="str" cm="1">
        <f t="array" ref="X9460">_xlfn.IFS(W9460&lt;=3, "Q1", W9460&lt;=6, "Q2", W9460&lt;=9, "Q3", W9460&lt;=12, "Q4")</f>
        <v>Q4</v>
      </c>
      <c r="Y9460" s="4">
        <f t="shared" si="590"/>
        <v>28.999999999999996</v>
      </c>
      <c r="Z9460" t="str">
        <f t="shared" si="591"/>
        <v>October</v>
      </c>
    </row>
    <row r="9461" spans="1:26" x14ac:dyDescent="0.3">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c r="V9461">
        <f t="shared" si="588"/>
        <v>5</v>
      </c>
      <c r="W9461">
        <f t="shared" si="589"/>
        <v>10</v>
      </c>
      <c r="X9461" t="str" cm="1">
        <f t="array" ref="X9461">_xlfn.IFS(W9461&lt;=3, "Q1", W9461&lt;=6, "Q2", W9461&lt;=9, "Q3", W9461&lt;=12, "Q4")</f>
        <v>Q4</v>
      </c>
      <c r="Y9461" s="4">
        <f t="shared" si="590"/>
        <v>-18.749999999999996</v>
      </c>
      <c r="Z9461" t="str">
        <f t="shared" si="591"/>
        <v>October</v>
      </c>
    </row>
    <row r="9462" spans="1:26" x14ac:dyDescent="0.3">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c r="V9462">
        <f t="shared" si="588"/>
        <v>5</v>
      </c>
      <c r="W9462">
        <f t="shared" si="589"/>
        <v>11</v>
      </c>
      <c r="X9462" t="str" cm="1">
        <f t="array" ref="X9462">_xlfn.IFS(W9462&lt;=3, "Q1", W9462&lt;=6, "Q2", W9462&lt;=9, "Q3", W9462&lt;=12, "Q4")</f>
        <v>Q4</v>
      </c>
      <c r="Y9462" s="4">
        <f t="shared" si="590"/>
        <v>50</v>
      </c>
      <c r="Z9462" t="str">
        <f t="shared" si="591"/>
        <v>November</v>
      </c>
    </row>
    <row r="9463" spans="1:26" x14ac:dyDescent="0.3">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c r="V9463">
        <f t="shared" si="588"/>
        <v>5</v>
      </c>
      <c r="W9463">
        <f t="shared" si="589"/>
        <v>10</v>
      </c>
      <c r="X9463" t="str" cm="1">
        <f t="array" ref="X9463">_xlfn.IFS(W9463&lt;=3, "Q1", W9463&lt;=6, "Q2", W9463&lt;=9, "Q3", W9463&lt;=12, "Q4")</f>
        <v>Q4</v>
      </c>
      <c r="Y9463" s="4">
        <f t="shared" si="590"/>
        <v>6.25</v>
      </c>
      <c r="Z9463" t="str">
        <f t="shared" si="591"/>
        <v>October</v>
      </c>
    </row>
    <row r="9464" spans="1:26" x14ac:dyDescent="0.3">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c r="V9464">
        <f t="shared" si="588"/>
        <v>5</v>
      </c>
      <c r="W9464">
        <f t="shared" si="589"/>
        <v>11</v>
      </c>
      <c r="X9464" t="str" cm="1">
        <f t="array" ref="X9464">_xlfn.IFS(W9464&lt;=3, "Q1", W9464&lt;=6, "Q2", W9464&lt;=9, "Q3", W9464&lt;=12, "Q4")</f>
        <v>Q4</v>
      </c>
      <c r="Y9464" s="4">
        <f t="shared" si="590"/>
        <v>24</v>
      </c>
      <c r="Z9464" t="str">
        <f t="shared" si="591"/>
        <v>November</v>
      </c>
    </row>
    <row r="9465" spans="1:26" x14ac:dyDescent="0.3">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c r="V9465">
        <f t="shared" si="588"/>
        <v>4</v>
      </c>
      <c r="W9465">
        <f t="shared" si="589"/>
        <v>2</v>
      </c>
      <c r="X9465" t="str" cm="1">
        <f t="array" ref="X9465">_xlfn.IFS(W9465&lt;=3, "Q1", W9465&lt;=6, "Q2", W9465&lt;=9, "Q3", W9465&lt;=12, "Q4")</f>
        <v>Q1</v>
      </c>
      <c r="Y9465" s="4">
        <f t="shared" si="590"/>
        <v>17.5</v>
      </c>
      <c r="Z9465" t="str">
        <f t="shared" si="591"/>
        <v>February</v>
      </c>
    </row>
    <row r="9466" spans="1:26" x14ac:dyDescent="0.3">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c r="V9466">
        <f t="shared" si="588"/>
        <v>4</v>
      </c>
      <c r="W9466">
        <f t="shared" si="589"/>
        <v>12</v>
      </c>
      <c r="X9466" t="str" cm="1">
        <f t="array" ref="X9466">_xlfn.IFS(W9466&lt;=3, "Q1", W9466&lt;=6, "Q2", W9466&lt;=9, "Q3", W9466&lt;=12, "Q4")</f>
        <v>Q4</v>
      </c>
      <c r="Y9466" s="4">
        <f t="shared" si="590"/>
        <v>46</v>
      </c>
      <c r="Z9466" t="str">
        <f t="shared" si="591"/>
        <v>December</v>
      </c>
    </row>
    <row r="9467" spans="1:26" x14ac:dyDescent="0.3">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c r="V9467">
        <f t="shared" si="588"/>
        <v>4</v>
      </c>
      <c r="W9467">
        <f t="shared" si="589"/>
        <v>11</v>
      </c>
      <c r="X9467" t="str" cm="1">
        <f t="array" ref="X9467">_xlfn.IFS(W9467&lt;=3, "Q1", W9467&lt;=6, "Q2", W9467&lt;=9, "Q3", W9467&lt;=12, "Q4")</f>
        <v>Q4</v>
      </c>
      <c r="Y9467" s="4">
        <f t="shared" si="590"/>
        <v>5</v>
      </c>
      <c r="Z9467" t="str">
        <f t="shared" si="591"/>
        <v>November</v>
      </c>
    </row>
    <row r="9468" spans="1:26" x14ac:dyDescent="0.3">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c r="V9468">
        <f t="shared" si="588"/>
        <v>5</v>
      </c>
      <c r="W9468">
        <f t="shared" si="589"/>
        <v>11</v>
      </c>
      <c r="X9468" t="str" cm="1">
        <f t="array" ref="X9468">_xlfn.IFS(W9468&lt;=3, "Q1", W9468&lt;=6, "Q2", W9468&lt;=9, "Q3", W9468&lt;=12, "Q4")</f>
        <v>Q4</v>
      </c>
      <c r="Y9468" s="4">
        <f t="shared" si="590"/>
        <v>33.75</v>
      </c>
      <c r="Z9468" t="str">
        <f t="shared" si="591"/>
        <v>November</v>
      </c>
    </row>
    <row r="9469" spans="1:26" x14ac:dyDescent="0.3">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c r="V9469">
        <f t="shared" si="588"/>
        <v>5</v>
      </c>
      <c r="W9469">
        <f t="shared" si="589"/>
        <v>11</v>
      </c>
      <c r="X9469" t="str" cm="1">
        <f t="array" ref="X9469">_xlfn.IFS(W9469&lt;=3, "Q1", W9469&lt;=6, "Q2", W9469&lt;=9, "Q3", W9469&lt;=12, "Q4")</f>
        <v>Q4</v>
      </c>
      <c r="Y9469" s="4">
        <f t="shared" si="590"/>
        <v>-40</v>
      </c>
      <c r="Z9469" t="str">
        <f t="shared" si="591"/>
        <v>November</v>
      </c>
    </row>
    <row r="9470" spans="1:26" x14ac:dyDescent="0.3">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c r="V9470">
        <f t="shared" si="588"/>
        <v>5</v>
      </c>
      <c r="W9470">
        <f t="shared" si="589"/>
        <v>11</v>
      </c>
      <c r="X9470" t="str" cm="1">
        <f t="array" ref="X9470">_xlfn.IFS(W9470&lt;=3, "Q1", W9470&lt;=6, "Q2", W9470&lt;=9, "Q3", W9470&lt;=12, "Q4")</f>
        <v>Q4</v>
      </c>
      <c r="Y9470" s="4">
        <f t="shared" si="590"/>
        <v>47.999999999999993</v>
      </c>
      <c r="Z9470" t="str">
        <f t="shared" si="591"/>
        <v>November</v>
      </c>
    </row>
    <row r="9471" spans="1:26" x14ac:dyDescent="0.3">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c r="V9471">
        <f t="shared" si="588"/>
        <v>5</v>
      </c>
      <c r="W9471">
        <f t="shared" si="589"/>
        <v>11</v>
      </c>
      <c r="X9471" t="str" cm="1">
        <f t="array" ref="X9471">_xlfn.IFS(W9471&lt;=3, "Q1", W9471&lt;=6, "Q2", W9471&lt;=9, "Q3", W9471&lt;=12, "Q4")</f>
        <v>Q4</v>
      </c>
      <c r="Y9471" s="4">
        <f t="shared" si="590"/>
        <v>48.000000000000007</v>
      </c>
      <c r="Z9471" t="str">
        <f t="shared" si="591"/>
        <v>November</v>
      </c>
    </row>
    <row r="9472" spans="1:26" x14ac:dyDescent="0.3">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c r="V9472">
        <f t="shared" si="588"/>
        <v>5</v>
      </c>
      <c r="W9472">
        <f t="shared" si="589"/>
        <v>11</v>
      </c>
      <c r="X9472" t="str" cm="1">
        <f t="array" ref="X9472">_xlfn.IFS(W9472&lt;=3, "Q1", W9472&lt;=6, "Q2", W9472&lt;=9, "Q3", W9472&lt;=12, "Q4")</f>
        <v>Q4</v>
      </c>
      <c r="Y9472" s="4">
        <f t="shared" si="590"/>
        <v>4</v>
      </c>
      <c r="Z9472" t="str">
        <f t="shared" si="591"/>
        <v>November</v>
      </c>
    </row>
    <row r="9473" spans="1:26" x14ac:dyDescent="0.3">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c r="V9473">
        <f t="shared" si="588"/>
        <v>5</v>
      </c>
      <c r="W9473">
        <f t="shared" si="589"/>
        <v>11</v>
      </c>
      <c r="X9473" t="str" cm="1">
        <f t="array" ref="X9473">_xlfn.IFS(W9473&lt;=3, "Q1", W9473&lt;=6, "Q2", W9473&lt;=9, "Q3", W9473&lt;=12, "Q4")</f>
        <v>Q4</v>
      </c>
      <c r="Y9473" s="4">
        <f t="shared" si="590"/>
        <v>32.5</v>
      </c>
      <c r="Z9473" t="str">
        <f t="shared" si="591"/>
        <v>November</v>
      </c>
    </row>
    <row r="9474" spans="1:26" x14ac:dyDescent="0.3">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c r="V9474">
        <f t="shared" si="588"/>
        <v>5</v>
      </c>
      <c r="W9474">
        <f t="shared" si="589"/>
        <v>11</v>
      </c>
      <c r="X9474" t="str" cm="1">
        <f t="array" ref="X9474">_xlfn.IFS(W9474&lt;=3, "Q1", W9474&lt;=6, "Q2", W9474&lt;=9, "Q3", W9474&lt;=12, "Q4")</f>
        <v>Q4</v>
      </c>
      <c r="Y9474" s="4">
        <f t="shared" si="590"/>
        <v>18.888888888888889</v>
      </c>
      <c r="Z9474" t="str">
        <f t="shared" si="591"/>
        <v>November</v>
      </c>
    </row>
    <row r="9475" spans="1:26" x14ac:dyDescent="0.3">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c r="V9475">
        <f t="shared" ref="V9475:V9538" si="592">D9475-C9475</f>
        <v>5</v>
      </c>
      <c r="W9475">
        <f t="shared" ref="W9475:W9538" si="593">MONTH(C9475)</f>
        <v>11</v>
      </c>
      <c r="X9475" t="str" cm="1">
        <f t="array" ref="X9475">_xlfn.IFS(W9475&lt;=3, "Q1", W9475&lt;=6, "Q2", W9475&lt;=9, "Q3", W9475&lt;=12, "Q4")</f>
        <v>Q4</v>
      </c>
      <c r="Y9475" s="4">
        <f t="shared" ref="Y9475:Y9538" si="594">(U9475/R9475)*100</f>
        <v>37.999999999999993</v>
      </c>
      <c r="Z9475" t="str">
        <f t="shared" ref="Z9475:Z9538" si="595">TEXT(C9475, "mmmm")</f>
        <v>November</v>
      </c>
    </row>
    <row r="9476" spans="1:26" x14ac:dyDescent="0.3">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c r="V9476">
        <f t="shared" si="592"/>
        <v>5</v>
      </c>
      <c r="W9476">
        <f t="shared" si="593"/>
        <v>5</v>
      </c>
      <c r="X9476" t="str" cm="1">
        <f t="array" ref="X9476">_xlfn.IFS(W9476&lt;=3, "Q1", W9476&lt;=6, "Q2", W9476&lt;=9, "Q3", W9476&lt;=12, "Q4")</f>
        <v>Q2</v>
      </c>
      <c r="Y9476" s="4">
        <f t="shared" si="594"/>
        <v>33.75</v>
      </c>
      <c r="Z9476" t="str">
        <f t="shared" si="595"/>
        <v>May</v>
      </c>
    </row>
    <row r="9477" spans="1:26" x14ac:dyDescent="0.3">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c r="V9477">
        <f t="shared" si="592"/>
        <v>5</v>
      </c>
      <c r="W9477">
        <f t="shared" si="593"/>
        <v>5</v>
      </c>
      <c r="X9477" t="str" cm="1">
        <f t="array" ref="X9477">_xlfn.IFS(W9477&lt;=3, "Q1", W9477&lt;=6, "Q2", W9477&lt;=9, "Q3", W9477&lt;=12, "Q4")</f>
        <v>Q2</v>
      </c>
      <c r="Y9477" s="4">
        <f t="shared" si="594"/>
        <v>31.25</v>
      </c>
      <c r="Z9477" t="str">
        <f t="shared" si="595"/>
        <v>May</v>
      </c>
    </row>
    <row r="9478" spans="1:26" x14ac:dyDescent="0.3">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c r="V9478">
        <f t="shared" si="592"/>
        <v>5</v>
      </c>
      <c r="W9478">
        <f t="shared" si="593"/>
        <v>5</v>
      </c>
      <c r="X9478" t="str" cm="1">
        <f t="array" ref="X9478">_xlfn.IFS(W9478&lt;=3, "Q1", W9478&lt;=6, "Q2", W9478&lt;=9, "Q3", W9478&lt;=12, "Q4")</f>
        <v>Q2</v>
      </c>
      <c r="Y9478" s="4">
        <f t="shared" si="594"/>
        <v>-120</v>
      </c>
      <c r="Z9478" t="str">
        <f t="shared" si="595"/>
        <v>May</v>
      </c>
    </row>
    <row r="9479" spans="1:26" x14ac:dyDescent="0.3">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c r="V9479">
        <f t="shared" si="592"/>
        <v>5</v>
      </c>
      <c r="W9479">
        <f t="shared" si="593"/>
        <v>5</v>
      </c>
      <c r="X9479" t="str" cm="1">
        <f t="array" ref="X9479">_xlfn.IFS(W9479&lt;=3, "Q1", W9479&lt;=6, "Q2", W9479&lt;=9, "Q3", W9479&lt;=12, "Q4")</f>
        <v>Q2</v>
      </c>
      <c r="Y9479" s="4">
        <f t="shared" si="594"/>
        <v>-175</v>
      </c>
      <c r="Z9479" t="str">
        <f t="shared" si="595"/>
        <v>May</v>
      </c>
    </row>
    <row r="9480" spans="1:26" x14ac:dyDescent="0.3">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c r="V9480">
        <f t="shared" si="592"/>
        <v>7</v>
      </c>
      <c r="W9480">
        <f t="shared" si="593"/>
        <v>9</v>
      </c>
      <c r="X9480" t="str" cm="1">
        <f t="array" ref="X9480">_xlfn.IFS(W9480&lt;=3, "Q1", W9480&lt;=6, "Q2", W9480&lt;=9, "Q3", W9480&lt;=12, "Q4")</f>
        <v>Q3</v>
      </c>
      <c r="Y9480" s="4">
        <f t="shared" si="594"/>
        <v>31.25</v>
      </c>
      <c r="Z9480" t="str">
        <f t="shared" si="595"/>
        <v>September</v>
      </c>
    </row>
    <row r="9481" spans="1:26" x14ac:dyDescent="0.3">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c r="V9481">
        <f t="shared" si="592"/>
        <v>7</v>
      </c>
      <c r="W9481">
        <f t="shared" si="593"/>
        <v>9</v>
      </c>
      <c r="X9481" t="str" cm="1">
        <f t="array" ref="X9481">_xlfn.IFS(W9481&lt;=3, "Q1", W9481&lt;=6, "Q2", W9481&lt;=9, "Q3", W9481&lt;=12, "Q4")</f>
        <v>Q3</v>
      </c>
      <c r="Y9481" s="4">
        <f t="shared" si="594"/>
        <v>-170.00000000000003</v>
      </c>
      <c r="Z9481" t="str">
        <f t="shared" si="595"/>
        <v>September</v>
      </c>
    </row>
    <row r="9482" spans="1:26" x14ac:dyDescent="0.3">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c r="V9482">
        <f t="shared" si="592"/>
        <v>7</v>
      </c>
      <c r="W9482">
        <f t="shared" si="593"/>
        <v>9</v>
      </c>
      <c r="X9482" t="str" cm="1">
        <f t="array" ref="X9482">_xlfn.IFS(W9482&lt;=3, "Q1", W9482&lt;=6, "Q2", W9482&lt;=9, "Q3", W9482&lt;=12, "Q4")</f>
        <v>Q3</v>
      </c>
      <c r="Y9482" s="4">
        <f t="shared" si="594"/>
        <v>-174.99999999999997</v>
      </c>
      <c r="Z9482" t="str">
        <f t="shared" si="595"/>
        <v>September</v>
      </c>
    </row>
    <row r="9483" spans="1:26" x14ac:dyDescent="0.3">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c r="V9483">
        <f t="shared" si="592"/>
        <v>6</v>
      </c>
      <c r="W9483">
        <f t="shared" si="593"/>
        <v>11</v>
      </c>
      <c r="X9483" t="str" cm="1">
        <f t="array" ref="X9483">_xlfn.IFS(W9483&lt;=3, "Q1", W9483&lt;=6, "Q2", W9483&lt;=9, "Q3", W9483&lt;=12, "Q4")</f>
        <v>Q4</v>
      </c>
      <c r="Y9483" s="4">
        <f t="shared" si="594"/>
        <v>10</v>
      </c>
      <c r="Z9483" t="str">
        <f t="shared" si="595"/>
        <v>November</v>
      </c>
    </row>
    <row r="9484" spans="1:26" x14ac:dyDescent="0.3">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c r="V9484">
        <f t="shared" si="592"/>
        <v>4</v>
      </c>
      <c r="W9484">
        <f t="shared" si="593"/>
        <v>6</v>
      </c>
      <c r="X9484" t="str" cm="1">
        <f t="array" ref="X9484">_xlfn.IFS(W9484&lt;=3, "Q1", W9484&lt;=6, "Q2", W9484&lt;=9, "Q3", W9484&lt;=12, "Q4")</f>
        <v>Q2</v>
      </c>
      <c r="Y9484" s="4">
        <f t="shared" si="594"/>
        <v>28.750000000000004</v>
      </c>
      <c r="Z9484" t="str">
        <f t="shared" si="595"/>
        <v>June</v>
      </c>
    </row>
    <row r="9485" spans="1:26" x14ac:dyDescent="0.3">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c r="V9485">
        <f t="shared" si="592"/>
        <v>6</v>
      </c>
      <c r="W9485">
        <f t="shared" si="593"/>
        <v>7</v>
      </c>
      <c r="X9485" t="str" cm="1">
        <f t="array" ref="X9485">_xlfn.IFS(W9485&lt;=3, "Q1", W9485&lt;=6, "Q2", W9485&lt;=9, "Q3", W9485&lt;=12, "Q4")</f>
        <v>Q3</v>
      </c>
      <c r="Y9485" s="4">
        <f t="shared" si="594"/>
        <v>33</v>
      </c>
      <c r="Z9485" t="str">
        <f t="shared" si="595"/>
        <v>July</v>
      </c>
    </row>
    <row r="9486" spans="1:26" x14ac:dyDescent="0.3">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c r="V9486">
        <f t="shared" si="592"/>
        <v>2</v>
      </c>
      <c r="W9486">
        <f t="shared" si="593"/>
        <v>12</v>
      </c>
      <c r="X9486" t="str" cm="1">
        <f t="array" ref="X9486">_xlfn.IFS(W9486&lt;=3, "Q1", W9486&lt;=6, "Q2", W9486&lt;=9, "Q3", W9486&lt;=12, "Q4")</f>
        <v>Q4</v>
      </c>
      <c r="Y9486" s="4">
        <f t="shared" si="594"/>
        <v>-17.647058823529409</v>
      </c>
      <c r="Z9486" t="str">
        <f t="shared" si="595"/>
        <v>December</v>
      </c>
    </row>
    <row r="9487" spans="1:26" x14ac:dyDescent="0.3">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c r="V9487">
        <f t="shared" si="592"/>
        <v>2</v>
      </c>
      <c r="W9487">
        <f t="shared" si="593"/>
        <v>12</v>
      </c>
      <c r="X9487" t="str" cm="1">
        <f t="array" ref="X9487">_xlfn.IFS(W9487&lt;=3, "Q1", W9487&lt;=6, "Q2", W9487&lt;=9, "Q3", W9487&lt;=12, "Q4")</f>
        <v>Q4</v>
      </c>
      <c r="Y9487" s="4">
        <f t="shared" si="594"/>
        <v>31.250000000000007</v>
      </c>
      <c r="Z9487" t="str">
        <f t="shared" si="595"/>
        <v>December</v>
      </c>
    </row>
    <row r="9488" spans="1:26" x14ac:dyDescent="0.3">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c r="V9488">
        <f t="shared" si="592"/>
        <v>0</v>
      </c>
      <c r="W9488">
        <f t="shared" si="593"/>
        <v>10</v>
      </c>
      <c r="X9488" t="str" cm="1">
        <f t="array" ref="X9488">_xlfn.IFS(W9488&lt;=3, "Q1", W9488&lt;=6, "Q2", W9488&lt;=9, "Q3", W9488&lt;=12, "Q4")</f>
        <v>Q4</v>
      </c>
      <c r="Y9488" s="4">
        <f t="shared" si="594"/>
        <v>-11.428571428571427</v>
      </c>
      <c r="Z9488" t="str">
        <f t="shared" si="595"/>
        <v>October</v>
      </c>
    </row>
    <row r="9489" spans="1:26" x14ac:dyDescent="0.3">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c r="V9489">
        <f t="shared" si="592"/>
        <v>2</v>
      </c>
      <c r="W9489">
        <f t="shared" si="593"/>
        <v>12</v>
      </c>
      <c r="X9489" t="str" cm="1">
        <f t="array" ref="X9489">_xlfn.IFS(W9489&lt;=3, "Q1", W9489&lt;=6, "Q2", W9489&lt;=9, "Q3", W9489&lt;=12, "Q4")</f>
        <v>Q4</v>
      </c>
      <c r="Y9489" s="4">
        <f t="shared" si="594"/>
        <v>32.999999999999993</v>
      </c>
      <c r="Z9489" t="str">
        <f t="shared" si="595"/>
        <v>December</v>
      </c>
    </row>
    <row r="9490" spans="1:26" x14ac:dyDescent="0.3">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c r="V9490">
        <f t="shared" si="592"/>
        <v>3</v>
      </c>
      <c r="W9490">
        <f t="shared" si="593"/>
        <v>10</v>
      </c>
      <c r="X9490" t="str" cm="1">
        <f t="array" ref="X9490">_xlfn.IFS(W9490&lt;=3, "Q1", W9490&lt;=6, "Q2", W9490&lt;=9, "Q3", W9490&lt;=12, "Q4")</f>
        <v>Q4</v>
      </c>
      <c r="Y9490" s="4">
        <f t="shared" si="594"/>
        <v>8.75</v>
      </c>
      <c r="Z9490" t="str">
        <f t="shared" si="595"/>
        <v>October</v>
      </c>
    </row>
    <row r="9491" spans="1:26" x14ac:dyDescent="0.3">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c r="V9491">
        <f t="shared" si="592"/>
        <v>6</v>
      </c>
      <c r="W9491">
        <f t="shared" si="593"/>
        <v>8</v>
      </c>
      <c r="X9491" t="str" cm="1">
        <f t="array" ref="X9491">_xlfn.IFS(W9491&lt;=3, "Q1", W9491&lt;=6, "Q2", W9491&lt;=9, "Q3", W9491&lt;=12, "Q4")</f>
        <v>Q3</v>
      </c>
      <c r="Y9491" s="4">
        <f t="shared" si="594"/>
        <v>30</v>
      </c>
      <c r="Z9491" t="str">
        <f t="shared" si="595"/>
        <v>August</v>
      </c>
    </row>
    <row r="9492" spans="1:26" x14ac:dyDescent="0.3">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c r="V9492">
        <f t="shared" si="592"/>
        <v>4</v>
      </c>
      <c r="W9492">
        <f t="shared" si="593"/>
        <v>1</v>
      </c>
      <c r="X9492" t="str" cm="1">
        <f t="array" ref="X9492">_xlfn.IFS(W9492&lt;=3, "Q1", W9492&lt;=6, "Q2", W9492&lt;=9, "Q3", W9492&lt;=12, "Q4")</f>
        <v>Q1</v>
      </c>
      <c r="Y9492" s="4">
        <f t="shared" si="594"/>
        <v>33.75</v>
      </c>
      <c r="Z9492" t="str">
        <f t="shared" si="595"/>
        <v>January</v>
      </c>
    </row>
    <row r="9493" spans="1:26" x14ac:dyDescent="0.3">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c r="V9493">
        <f t="shared" si="592"/>
        <v>4</v>
      </c>
      <c r="W9493">
        <f t="shared" si="593"/>
        <v>1</v>
      </c>
      <c r="X9493" t="str" cm="1">
        <f t="array" ref="X9493">_xlfn.IFS(W9493&lt;=3, "Q1", W9493&lt;=6, "Q2", W9493&lt;=9, "Q3", W9493&lt;=12, "Q4")</f>
        <v>Q1</v>
      </c>
      <c r="Y9493" s="4">
        <f t="shared" si="594"/>
        <v>34</v>
      </c>
      <c r="Z9493" t="str">
        <f t="shared" si="595"/>
        <v>January</v>
      </c>
    </row>
    <row r="9494" spans="1:26" x14ac:dyDescent="0.3">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c r="V9494">
        <f t="shared" si="592"/>
        <v>0</v>
      </c>
      <c r="W9494">
        <f t="shared" si="593"/>
        <v>11</v>
      </c>
      <c r="X9494" t="str" cm="1">
        <f t="array" ref="X9494">_xlfn.IFS(W9494&lt;=3, "Q1", W9494&lt;=6, "Q2", W9494&lt;=9, "Q3", W9494&lt;=12, "Q4")</f>
        <v>Q4</v>
      </c>
      <c r="Y9494" s="4">
        <f t="shared" si="594"/>
        <v>50</v>
      </c>
      <c r="Z9494" t="str">
        <f t="shared" si="595"/>
        <v>November</v>
      </c>
    </row>
    <row r="9495" spans="1:26" x14ac:dyDescent="0.3">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c r="V9495">
        <f t="shared" si="592"/>
        <v>5</v>
      </c>
      <c r="W9495">
        <f t="shared" si="593"/>
        <v>1</v>
      </c>
      <c r="X9495" t="str" cm="1">
        <f t="array" ref="X9495">_xlfn.IFS(W9495&lt;=3, "Q1", W9495&lt;=6, "Q2", W9495&lt;=9, "Q3", W9495&lt;=12, "Q4")</f>
        <v>Q1</v>
      </c>
      <c r="Y9495" s="4">
        <f t="shared" si="594"/>
        <v>22.000000000000004</v>
      </c>
      <c r="Z9495" t="str">
        <f t="shared" si="595"/>
        <v>January</v>
      </c>
    </row>
    <row r="9496" spans="1:26" x14ac:dyDescent="0.3">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c r="V9496">
        <f t="shared" si="592"/>
        <v>5</v>
      </c>
      <c r="W9496">
        <f t="shared" si="593"/>
        <v>1</v>
      </c>
      <c r="X9496" t="str" cm="1">
        <f t="array" ref="X9496">_xlfn.IFS(W9496&lt;=3, "Q1", W9496&lt;=6, "Q2", W9496&lt;=9, "Q3", W9496&lt;=12, "Q4")</f>
        <v>Q1</v>
      </c>
      <c r="Y9496" s="4">
        <f t="shared" si="594"/>
        <v>44.999999999999993</v>
      </c>
      <c r="Z9496" t="str">
        <f t="shared" si="595"/>
        <v>January</v>
      </c>
    </row>
    <row r="9497" spans="1:26" x14ac:dyDescent="0.3">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c r="V9497">
        <f t="shared" si="592"/>
        <v>4</v>
      </c>
      <c r="W9497">
        <f t="shared" si="593"/>
        <v>5</v>
      </c>
      <c r="X9497" t="str" cm="1">
        <f t="array" ref="X9497">_xlfn.IFS(W9497&lt;=3, "Q1", W9497&lt;=6, "Q2", W9497&lt;=9, "Q3", W9497&lt;=12, "Q4")</f>
        <v>Q2</v>
      </c>
      <c r="Y9497" s="4">
        <f t="shared" si="594"/>
        <v>38.999999999999993</v>
      </c>
      <c r="Z9497" t="str">
        <f t="shared" si="595"/>
        <v>May</v>
      </c>
    </row>
    <row r="9498" spans="1:26" x14ac:dyDescent="0.3">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c r="V9498">
        <f t="shared" si="592"/>
        <v>4</v>
      </c>
      <c r="W9498">
        <f t="shared" si="593"/>
        <v>5</v>
      </c>
      <c r="X9498" t="str" cm="1">
        <f t="array" ref="X9498">_xlfn.IFS(W9498&lt;=3, "Q1", W9498&lt;=6, "Q2", W9498&lt;=9, "Q3", W9498&lt;=12, "Q4")</f>
        <v>Q2</v>
      </c>
      <c r="Y9498" s="4">
        <f t="shared" si="594"/>
        <v>27</v>
      </c>
      <c r="Z9498" t="str">
        <f t="shared" si="595"/>
        <v>May</v>
      </c>
    </row>
    <row r="9499" spans="1:26" x14ac:dyDescent="0.3">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c r="V9499">
        <f t="shared" si="592"/>
        <v>2</v>
      </c>
      <c r="W9499">
        <f t="shared" si="593"/>
        <v>11</v>
      </c>
      <c r="X9499" t="str" cm="1">
        <f t="array" ref="X9499">_xlfn.IFS(W9499&lt;=3, "Q1", W9499&lt;=6, "Q2", W9499&lt;=9, "Q3", W9499&lt;=12, "Q4")</f>
        <v>Q4</v>
      </c>
      <c r="Y9499" s="4">
        <f t="shared" si="594"/>
        <v>46</v>
      </c>
      <c r="Z9499" t="str">
        <f t="shared" si="595"/>
        <v>November</v>
      </c>
    </row>
    <row r="9500" spans="1:26" x14ac:dyDescent="0.3">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c r="V9500">
        <f t="shared" si="592"/>
        <v>2</v>
      </c>
      <c r="W9500">
        <f t="shared" si="593"/>
        <v>11</v>
      </c>
      <c r="X9500" t="str" cm="1">
        <f t="array" ref="X9500">_xlfn.IFS(W9500&lt;=3, "Q1", W9500&lt;=6, "Q2", W9500&lt;=9, "Q3", W9500&lt;=12, "Q4")</f>
        <v>Q4</v>
      </c>
      <c r="Y9500" s="4">
        <f t="shared" si="594"/>
        <v>49</v>
      </c>
      <c r="Z9500" t="str">
        <f t="shared" si="595"/>
        <v>November</v>
      </c>
    </row>
    <row r="9501" spans="1:26" x14ac:dyDescent="0.3">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c r="V9501">
        <f t="shared" si="592"/>
        <v>2</v>
      </c>
      <c r="W9501">
        <f t="shared" si="593"/>
        <v>11</v>
      </c>
      <c r="X9501" t="str" cm="1">
        <f t="array" ref="X9501">_xlfn.IFS(W9501&lt;=3, "Q1", W9501&lt;=6, "Q2", W9501&lt;=9, "Q3", W9501&lt;=12, "Q4")</f>
        <v>Q4</v>
      </c>
      <c r="Y9501" s="4">
        <f t="shared" si="594"/>
        <v>46</v>
      </c>
      <c r="Z9501" t="str">
        <f t="shared" si="595"/>
        <v>November</v>
      </c>
    </row>
    <row r="9502" spans="1:26" x14ac:dyDescent="0.3">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c r="V9502">
        <f t="shared" si="592"/>
        <v>4</v>
      </c>
      <c r="W9502">
        <f t="shared" si="593"/>
        <v>5</v>
      </c>
      <c r="X9502" t="str" cm="1">
        <f t="array" ref="X9502">_xlfn.IFS(W9502&lt;=3, "Q1", W9502&lt;=6, "Q2", W9502&lt;=9, "Q3", W9502&lt;=12, "Q4")</f>
        <v>Q2</v>
      </c>
      <c r="Y9502" s="4">
        <f t="shared" si="594"/>
        <v>42</v>
      </c>
      <c r="Z9502" t="str">
        <f t="shared" si="595"/>
        <v>May</v>
      </c>
    </row>
    <row r="9503" spans="1:26" x14ac:dyDescent="0.3">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c r="V9503">
        <f t="shared" si="592"/>
        <v>4</v>
      </c>
      <c r="W9503">
        <f t="shared" si="593"/>
        <v>11</v>
      </c>
      <c r="X9503" t="str" cm="1">
        <f t="array" ref="X9503">_xlfn.IFS(W9503&lt;=3, "Q1", W9503&lt;=6, "Q2", W9503&lt;=9, "Q3", W9503&lt;=12, "Q4")</f>
        <v>Q4</v>
      </c>
      <c r="Y9503" s="4">
        <f t="shared" si="594"/>
        <v>25</v>
      </c>
      <c r="Z9503" t="str">
        <f t="shared" si="595"/>
        <v>November</v>
      </c>
    </row>
    <row r="9504" spans="1:26" x14ac:dyDescent="0.3">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c r="V9504">
        <f t="shared" si="592"/>
        <v>7</v>
      </c>
      <c r="W9504">
        <f t="shared" si="593"/>
        <v>4</v>
      </c>
      <c r="X9504" t="str" cm="1">
        <f t="array" ref="X9504">_xlfn.IFS(W9504&lt;=3, "Q1", W9504&lt;=6, "Q2", W9504&lt;=9, "Q3", W9504&lt;=12, "Q4")</f>
        <v>Q2</v>
      </c>
      <c r="Y9504" s="4">
        <f t="shared" si="594"/>
        <v>25.999999999999996</v>
      </c>
      <c r="Z9504" t="str">
        <f t="shared" si="595"/>
        <v>April</v>
      </c>
    </row>
    <row r="9505" spans="1:26" x14ac:dyDescent="0.3">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c r="V9505">
        <f t="shared" si="592"/>
        <v>7</v>
      </c>
      <c r="W9505">
        <f t="shared" si="593"/>
        <v>4</v>
      </c>
      <c r="X9505" t="str" cm="1">
        <f t="array" ref="X9505">_xlfn.IFS(W9505&lt;=3, "Q1", W9505&lt;=6, "Q2", W9505&lt;=9, "Q3", W9505&lt;=12, "Q4")</f>
        <v>Q2</v>
      </c>
      <c r="Y9505" s="4">
        <f t="shared" si="594"/>
        <v>28.000000000000004</v>
      </c>
      <c r="Z9505" t="str">
        <f t="shared" si="595"/>
        <v>April</v>
      </c>
    </row>
    <row r="9506" spans="1:26" x14ac:dyDescent="0.3">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c r="V9506">
        <f t="shared" si="592"/>
        <v>4</v>
      </c>
      <c r="W9506">
        <f t="shared" si="593"/>
        <v>10</v>
      </c>
      <c r="X9506" t="str" cm="1">
        <f t="array" ref="X9506">_xlfn.IFS(W9506&lt;=3, "Q1", W9506&lt;=6, "Q2", W9506&lt;=9, "Q3", W9506&lt;=12, "Q4")</f>
        <v>Q4</v>
      </c>
      <c r="Y9506" s="4">
        <f t="shared" si="594"/>
        <v>25</v>
      </c>
      <c r="Z9506" t="str">
        <f t="shared" si="595"/>
        <v>October</v>
      </c>
    </row>
    <row r="9507" spans="1:26" x14ac:dyDescent="0.3">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c r="V9507">
        <f t="shared" si="592"/>
        <v>4</v>
      </c>
      <c r="W9507">
        <f t="shared" si="593"/>
        <v>10</v>
      </c>
      <c r="X9507" t="str" cm="1">
        <f t="array" ref="X9507">_xlfn.IFS(W9507&lt;=3, "Q1", W9507&lt;=6, "Q2", W9507&lt;=9, "Q3", W9507&lt;=12, "Q4")</f>
        <v>Q4</v>
      </c>
      <c r="Y9507" s="4">
        <f t="shared" si="594"/>
        <v>49</v>
      </c>
      <c r="Z9507" t="str">
        <f t="shared" si="595"/>
        <v>October</v>
      </c>
    </row>
    <row r="9508" spans="1:26" x14ac:dyDescent="0.3">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c r="V9508">
        <f t="shared" si="592"/>
        <v>2</v>
      </c>
      <c r="W9508">
        <f t="shared" si="593"/>
        <v>4</v>
      </c>
      <c r="X9508" t="str" cm="1">
        <f t="array" ref="X9508">_xlfn.IFS(W9508&lt;=3, "Q1", W9508&lt;=6, "Q2", W9508&lt;=9, "Q3", W9508&lt;=12, "Q4")</f>
        <v>Q2</v>
      </c>
      <c r="Y9508" s="4">
        <f t="shared" si="594"/>
        <v>28.000000000000004</v>
      </c>
      <c r="Z9508" t="str">
        <f t="shared" si="595"/>
        <v>April</v>
      </c>
    </row>
    <row r="9509" spans="1:26" x14ac:dyDescent="0.3">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c r="V9509">
        <f t="shared" si="592"/>
        <v>2</v>
      </c>
      <c r="W9509">
        <f t="shared" si="593"/>
        <v>4</v>
      </c>
      <c r="X9509" t="str" cm="1">
        <f t="array" ref="X9509">_xlfn.IFS(W9509&lt;=3, "Q1", W9509&lt;=6, "Q2", W9509&lt;=9, "Q3", W9509&lt;=12, "Q4")</f>
        <v>Q2</v>
      </c>
      <c r="Y9509" s="4">
        <f t="shared" si="594"/>
        <v>44.999999999999993</v>
      </c>
      <c r="Z9509" t="str">
        <f t="shared" si="595"/>
        <v>April</v>
      </c>
    </row>
    <row r="9510" spans="1:26" x14ac:dyDescent="0.3">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c r="V9510">
        <f t="shared" si="592"/>
        <v>2</v>
      </c>
      <c r="W9510">
        <f t="shared" si="593"/>
        <v>4</v>
      </c>
      <c r="X9510" t="str" cm="1">
        <f t="array" ref="X9510">_xlfn.IFS(W9510&lt;=3, "Q1", W9510&lt;=6, "Q2", W9510&lt;=9, "Q3", W9510&lt;=12, "Q4")</f>
        <v>Q2</v>
      </c>
      <c r="Y9510" s="4">
        <f t="shared" si="594"/>
        <v>33</v>
      </c>
      <c r="Z9510" t="str">
        <f t="shared" si="595"/>
        <v>April</v>
      </c>
    </row>
    <row r="9511" spans="1:26" x14ac:dyDescent="0.3">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c r="V9511">
        <f t="shared" si="592"/>
        <v>2</v>
      </c>
      <c r="W9511">
        <f t="shared" si="593"/>
        <v>4</v>
      </c>
      <c r="X9511" t="str" cm="1">
        <f t="array" ref="X9511">_xlfn.IFS(W9511&lt;=3, "Q1", W9511&lt;=6, "Q2", W9511&lt;=9, "Q3", W9511&lt;=12, "Q4")</f>
        <v>Q2</v>
      </c>
      <c r="Y9511" s="4">
        <f t="shared" si="594"/>
        <v>3</v>
      </c>
      <c r="Z9511" t="str">
        <f t="shared" si="595"/>
        <v>April</v>
      </c>
    </row>
    <row r="9512" spans="1:26" x14ac:dyDescent="0.3">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c r="V9512">
        <f t="shared" si="592"/>
        <v>5</v>
      </c>
      <c r="W9512">
        <f t="shared" si="593"/>
        <v>8</v>
      </c>
      <c r="X9512" t="str" cm="1">
        <f t="array" ref="X9512">_xlfn.IFS(W9512&lt;=3, "Q1", W9512&lt;=6, "Q2", W9512&lt;=9, "Q3", W9512&lt;=12, "Q4")</f>
        <v>Q3</v>
      </c>
      <c r="Y9512" s="4">
        <f t="shared" si="594"/>
        <v>41</v>
      </c>
      <c r="Z9512" t="str">
        <f t="shared" si="595"/>
        <v>August</v>
      </c>
    </row>
    <row r="9513" spans="1:26" x14ac:dyDescent="0.3">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c r="V9513">
        <f t="shared" si="592"/>
        <v>2</v>
      </c>
      <c r="W9513">
        <f t="shared" si="593"/>
        <v>12</v>
      </c>
      <c r="X9513" t="str" cm="1">
        <f t="array" ref="X9513">_xlfn.IFS(W9513&lt;=3, "Q1", W9513&lt;=6, "Q2", W9513&lt;=9, "Q3", W9513&lt;=12, "Q4")</f>
        <v>Q4</v>
      </c>
      <c r="Y9513" s="4">
        <f t="shared" si="594"/>
        <v>-150.00000000000003</v>
      </c>
      <c r="Z9513" t="str">
        <f t="shared" si="595"/>
        <v>December</v>
      </c>
    </row>
    <row r="9514" spans="1:26" x14ac:dyDescent="0.3">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c r="V9514">
        <f t="shared" si="592"/>
        <v>4</v>
      </c>
      <c r="W9514">
        <f t="shared" si="593"/>
        <v>5</v>
      </c>
      <c r="X9514" t="str" cm="1">
        <f t="array" ref="X9514">_xlfn.IFS(W9514&lt;=3, "Q1", W9514&lt;=6, "Q2", W9514&lt;=9, "Q3", W9514&lt;=12, "Q4")</f>
        <v>Q2</v>
      </c>
      <c r="Y9514" s="4">
        <f t="shared" si="594"/>
        <v>-2.9411764705882351</v>
      </c>
      <c r="Z9514" t="str">
        <f t="shared" si="595"/>
        <v>May</v>
      </c>
    </row>
    <row r="9515" spans="1:26" x14ac:dyDescent="0.3">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c r="V9515">
        <f t="shared" si="592"/>
        <v>5</v>
      </c>
      <c r="W9515">
        <f t="shared" si="593"/>
        <v>10</v>
      </c>
      <c r="X9515" t="str" cm="1">
        <f t="array" ref="X9515">_xlfn.IFS(W9515&lt;=3, "Q1", W9515&lt;=6, "Q2", W9515&lt;=9, "Q3", W9515&lt;=12, "Q4")</f>
        <v>Q4</v>
      </c>
      <c r="Y9515" s="4">
        <f t="shared" si="594"/>
        <v>33</v>
      </c>
      <c r="Z9515" t="str">
        <f t="shared" si="595"/>
        <v>October</v>
      </c>
    </row>
    <row r="9516" spans="1:26" x14ac:dyDescent="0.3">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c r="V9516">
        <f t="shared" si="592"/>
        <v>4</v>
      </c>
      <c r="W9516">
        <f t="shared" si="593"/>
        <v>3</v>
      </c>
      <c r="X9516" t="str" cm="1">
        <f t="array" ref="X9516">_xlfn.IFS(W9516&lt;=3, "Q1", W9516&lt;=6, "Q2", W9516&lt;=9, "Q3", W9516&lt;=12, "Q4")</f>
        <v>Q1</v>
      </c>
      <c r="Y9516" s="4">
        <f t="shared" si="594"/>
        <v>35</v>
      </c>
      <c r="Z9516" t="str">
        <f t="shared" si="595"/>
        <v>March</v>
      </c>
    </row>
    <row r="9517" spans="1:26" x14ac:dyDescent="0.3">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c r="V9517">
        <f t="shared" si="592"/>
        <v>7</v>
      </c>
      <c r="W9517">
        <f t="shared" si="593"/>
        <v>2</v>
      </c>
      <c r="X9517" t="str" cm="1">
        <f t="array" ref="X9517">_xlfn.IFS(W9517&lt;=3, "Q1", W9517&lt;=6, "Q2", W9517&lt;=9, "Q3", W9517&lt;=12, "Q4")</f>
        <v>Q1</v>
      </c>
      <c r="Y9517" s="4">
        <f t="shared" si="594"/>
        <v>16.25</v>
      </c>
      <c r="Z9517" t="str">
        <f t="shared" si="595"/>
        <v>February</v>
      </c>
    </row>
    <row r="9518" spans="1:26" x14ac:dyDescent="0.3">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c r="V9518">
        <f t="shared" si="592"/>
        <v>2</v>
      </c>
      <c r="W9518">
        <f t="shared" si="593"/>
        <v>8</v>
      </c>
      <c r="X9518" t="str" cm="1">
        <f t="array" ref="X9518">_xlfn.IFS(W9518&lt;=3, "Q1", W9518&lt;=6, "Q2", W9518&lt;=9, "Q3", W9518&lt;=12, "Q4")</f>
        <v>Q3</v>
      </c>
      <c r="Y9518" s="4">
        <f t="shared" si="594"/>
        <v>15</v>
      </c>
      <c r="Z9518" t="str">
        <f t="shared" si="595"/>
        <v>August</v>
      </c>
    </row>
    <row r="9519" spans="1:26" x14ac:dyDescent="0.3">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c r="V9519">
        <f t="shared" si="592"/>
        <v>2</v>
      </c>
      <c r="W9519">
        <f t="shared" si="593"/>
        <v>8</v>
      </c>
      <c r="X9519" t="str" cm="1">
        <f t="array" ref="X9519">_xlfn.IFS(W9519&lt;=3, "Q1", W9519&lt;=6, "Q2", W9519&lt;=9, "Q3", W9519&lt;=12, "Q4")</f>
        <v>Q3</v>
      </c>
      <c r="Y9519" s="4">
        <f t="shared" si="594"/>
        <v>36.25</v>
      </c>
      <c r="Z9519" t="str">
        <f t="shared" si="595"/>
        <v>August</v>
      </c>
    </row>
    <row r="9520" spans="1:26" x14ac:dyDescent="0.3">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c r="V9520">
        <f t="shared" si="592"/>
        <v>2</v>
      </c>
      <c r="W9520">
        <f t="shared" si="593"/>
        <v>8</v>
      </c>
      <c r="X9520" t="str" cm="1">
        <f t="array" ref="X9520">_xlfn.IFS(W9520&lt;=3, "Q1", W9520&lt;=6, "Q2", W9520&lt;=9, "Q3", W9520&lt;=12, "Q4")</f>
        <v>Q3</v>
      </c>
      <c r="Y9520" s="4">
        <f t="shared" si="594"/>
        <v>11.249999999999998</v>
      </c>
      <c r="Z9520" t="str">
        <f t="shared" si="595"/>
        <v>August</v>
      </c>
    </row>
    <row r="9521" spans="1:26" x14ac:dyDescent="0.3">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c r="V9521">
        <f t="shared" si="592"/>
        <v>4</v>
      </c>
      <c r="W9521">
        <f t="shared" si="593"/>
        <v>5</v>
      </c>
      <c r="X9521" t="str" cm="1">
        <f t="array" ref="X9521">_xlfn.IFS(W9521&lt;=3, "Q1", W9521&lt;=6, "Q2", W9521&lt;=9, "Q3", W9521&lt;=12, "Q4")</f>
        <v>Q2</v>
      </c>
      <c r="Y9521" s="4">
        <f t="shared" si="594"/>
        <v>28.000000000000004</v>
      </c>
      <c r="Z9521" t="str">
        <f t="shared" si="595"/>
        <v>May</v>
      </c>
    </row>
    <row r="9522" spans="1:26" x14ac:dyDescent="0.3">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c r="V9522">
        <f t="shared" si="592"/>
        <v>5</v>
      </c>
      <c r="W9522">
        <f t="shared" si="593"/>
        <v>2</v>
      </c>
      <c r="X9522" t="str" cm="1">
        <f t="array" ref="X9522">_xlfn.IFS(W9522&lt;=3, "Q1", W9522&lt;=6, "Q2", W9522&lt;=9, "Q3", W9522&lt;=12, "Q4")</f>
        <v>Q1</v>
      </c>
      <c r="Y9522" s="4">
        <f t="shared" si="594"/>
        <v>4</v>
      </c>
      <c r="Z9522" t="str">
        <f t="shared" si="595"/>
        <v>February</v>
      </c>
    </row>
    <row r="9523" spans="1:26" x14ac:dyDescent="0.3">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c r="V9523">
        <f t="shared" si="592"/>
        <v>6</v>
      </c>
      <c r="W9523">
        <f t="shared" si="593"/>
        <v>12</v>
      </c>
      <c r="X9523" t="str" cm="1">
        <f t="array" ref="X9523">_xlfn.IFS(W9523&lt;=3, "Q1", W9523&lt;=6, "Q2", W9523&lt;=9, "Q3", W9523&lt;=12, "Q4")</f>
        <v>Q4</v>
      </c>
      <c r="Y9523" s="4">
        <f t="shared" si="594"/>
        <v>11.249999999999998</v>
      </c>
      <c r="Z9523" t="str">
        <f t="shared" si="595"/>
        <v>December</v>
      </c>
    </row>
    <row r="9524" spans="1:26" x14ac:dyDescent="0.3">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c r="V9524">
        <f t="shared" si="592"/>
        <v>6</v>
      </c>
      <c r="W9524">
        <f t="shared" si="593"/>
        <v>12</v>
      </c>
      <c r="X9524" t="str" cm="1">
        <f t="array" ref="X9524">_xlfn.IFS(W9524&lt;=3, "Q1", W9524&lt;=6, "Q2", W9524&lt;=9, "Q3", W9524&lt;=12, "Q4")</f>
        <v>Q4</v>
      </c>
      <c r="Y9524" s="4">
        <f t="shared" si="594"/>
        <v>35</v>
      </c>
      <c r="Z9524" t="str">
        <f t="shared" si="595"/>
        <v>December</v>
      </c>
    </row>
    <row r="9525" spans="1:26" x14ac:dyDescent="0.3">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c r="V9525">
        <f t="shared" si="592"/>
        <v>6</v>
      </c>
      <c r="W9525">
        <f t="shared" si="593"/>
        <v>12</v>
      </c>
      <c r="X9525" t="str" cm="1">
        <f t="array" ref="X9525">_xlfn.IFS(W9525&lt;=3, "Q1", W9525&lt;=6, "Q2", W9525&lt;=9, "Q3", W9525&lt;=12, "Q4")</f>
        <v>Q4</v>
      </c>
      <c r="Y9525" s="4">
        <f t="shared" si="594"/>
        <v>-23.75</v>
      </c>
      <c r="Z9525" t="str">
        <f t="shared" si="595"/>
        <v>December</v>
      </c>
    </row>
    <row r="9526" spans="1:26" x14ac:dyDescent="0.3">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c r="V9526">
        <f t="shared" si="592"/>
        <v>1</v>
      </c>
      <c r="W9526">
        <f t="shared" si="593"/>
        <v>12</v>
      </c>
      <c r="X9526" t="str" cm="1">
        <f t="array" ref="X9526">_xlfn.IFS(W9526&lt;=3, "Q1", W9526&lt;=6, "Q2", W9526&lt;=9, "Q3", W9526&lt;=12, "Q4")</f>
        <v>Q4</v>
      </c>
      <c r="Y9526" s="4">
        <f t="shared" si="594"/>
        <v>35</v>
      </c>
      <c r="Z9526" t="str">
        <f t="shared" si="595"/>
        <v>December</v>
      </c>
    </row>
    <row r="9527" spans="1:26" x14ac:dyDescent="0.3">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c r="V9527">
        <f t="shared" si="592"/>
        <v>1</v>
      </c>
      <c r="W9527">
        <f t="shared" si="593"/>
        <v>12</v>
      </c>
      <c r="X9527" t="str" cm="1">
        <f t="array" ref="X9527">_xlfn.IFS(W9527&lt;=3, "Q1", W9527&lt;=6, "Q2", W9527&lt;=9, "Q3", W9527&lt;=12, "Q4")</f>
        <v>Q4</v>
      </c>
      <c r="Y9527" s="4">
        <f t="shared" si="594"/>
        <v>20</v>
      </c>
      <c r="Z9527" t="str">
        <f t="shared" si="595"/>
        <v>December</v>
      </c>
    </row>
    <row r="9528" spans="1:26" x14ac:dyDescent="0.3">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c r="V9528">
        <f t="shared" si="592"/>
        <v>1</v>
      </c>
      <c r="W9528">
        <f t="shared" si="593"/>
        <v>12</v>
      </c>
      <c r="X9528" t="str" cm="1">
        <f t="array" ref="X9528">_xlfn.IFS(W9528&lt;=3, "Q1", W9528&lt;=6, "Q2", W9528&lt;=9, "Q3", W9528&lt;=12, "Q4")</f>
        <v>Q4</v>
      </c>
      <c r="Y9528" s="4">
        <f t="shared" si="594"/>
        <v>-22.5</v>
      </c>
      <c r="Z9528" t="str">
        <f t="shared" si="595"/>
        <v>December</v>
      </c>
    </row>
    <row r="9529" spans="1:26" x14ac:dyDescent="0.3">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c r="V9529">
        <f t="shared" si="592"/>
        <v>1</v>
      </c>
      <c r="W9529">
        <f t="shared" si="593"/>
        <v>12</v>
      </c>
      <c r="X9529" t="str" cm="1">
        <f t="array" ref="X9529">_xlfn.IFS(W9529&lt;=3, "Q1", W9529&lt;=6, "Q2", W9529&lt;=9, "Q3", W9529&lt;=12, "Q4")</f>
        <v>Q4</v>
      </c>
      <c r="Y9529" s="4">
        <f t="shared" si="594"/>
        <v>35</v>
      </c>
      <c r="Z9529" t="str">
        <f t="shared" si="595"/>
        <v>December</v>
      </c>
    </row>
    <row r="9530" spans="1:26" x14ac:dyDescent="0.3">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c r="V9530">
        <f t="shared" si="592"/>
        <v>1</v>
      </c>
      <c r="W9530">
        <f t="shared" si="593"/>
        <v>12</v>
      </c>
      <c r="X9530" t="str" cm="1">
        <f t="array" ref="X9530">_xlfn.IFS(W9530&lt;=3, "Q1", W9530&lt;=6, "Q2", W9530&lt;=9, "Q3", W9530&lt;=12, "Q4")</f>
        <v>Q4</v>
      </c>
      <c r="Y9530" s="4">
        <f t="shared" si="594"/>
        <v>32.5</v>
      </c>
      <c r="Z9530" t="str">
        <f t="shared" si="595"/>
        <v>December</v>
      </c>
    </row>
    <row r="9531" spans="1:26" x14ac:dyDescent="0.3">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c r="V9531">
        <f t="shared" si="592"/>
        <v>1</v>
      </c>
      <c r="W9531">
        <f t="shared" si="593"/>
        <v>3</v>
      </c>
      <c r="X9531" t="str" cm="1">
        <f t="array" ref="X9531">_xlfn.IFS(W9531&lt;=3, "Q1", W9531&lt;=6, "Q2", W9531&lt;=9, "Q3", W9531&lt;=12, "Q4")</f>
        <v>Q1</v>
      </c>
      <c r="Y9531" s="4">
        <f t="shared" si="594"/>
        <v>7.5</v>
      </c>
      <c r="Z9531" t="str">
        <f t="shared" si="595"/>
        <v>March</v>
      </c>
    </row>
    <row r="9532" spans="1:26" x14ac:dyDescent="0.3">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c r="V9532">
        <f t="shared" si="592"/>
        <v>4</v>
      </c>
      <c r="W9532">
        <f t="shared" si="593"/>
        <v>7</v>
      </c>
      <c r="X9532" t="str" cm="1">
        <f t="array" ref="X9532">_xlfn.IFS(W9532&lt;=3, "Q1", W9532&lt;=6, "Q2", W9532&lt;=9, "Q3", W9532&lt;=12, "Q4")</f>
        <v>Q3</v>
      </c>
      <c r="Y9532" s="4">
        <f t="shared" si="594"/>
        <v>46</v>
      </c>
      <c r="Z9532" t="str">
        <f t="shared" si="595"/>
        <v>July</v>
      </c>
    </row>
    <row r="9533" spans="1:26" x14ac:dyDescent="0.3">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c r="V9533">
        <f t="shared" si="592"/>
        <v>5</v>
      </c>
      <c r="W9533">
        <f t="shared" si="593"/>
        <v>10</v>
      </c>
      <c r="X9533" t="str" cm="1">
        <f t="array" ref="X9533">_xlfn.IFS(W9533&lt;=3, "Q1", W9533&lt;=6, "Q2", W9533&lt;=9, "Q3", W9533&lt;=12, "Q4")</f>
        <v>Q4</v>
      </c>
      <c r="Y9533" s="4">
        <f t="shared" si="594"/>
        <v>10</v>
      </c>
      <c r="Z9533" t="str">
        <f t="shared" si="595"/>
        <v>October</v>
      </c>
    </row>
    <row r="9534" spans="1:26" x14ac:dyDescent="0.3">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c r="V9534">
        <f t="shared" si="592"/>
        <v>4</v>
      </c>
      <c r="W9534">
        <f t="shared" si="593"/>
        <v>10</v>
      </c>
      <c r="X9534" t="str" cm="1">
        <f t="array" ref="X9534">_xlfn.IFS(W9534&lt;=3, "Q1", W9534&lt;=6, "Q2", W9534&lt;=9, "Q3", W9534&lt;=12, "Q4")</f>
        <v>Q4</v>
      </c>
      <c r="Y9534" s="4">
        <f t="shared" si="594"/>
        <v>18.888888888888889</v>
      </c>
      <c r="Z9534" t="str">
        <f t="shared" si="595"/>
        <v>October</v>
      </c>
    </row>
    <row r="9535" spans="1:26" x14ac:dyDescent="0.3">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c r="V9535">
        <f t="shared" si="592"/>
        <v>4</v>
      </c>
      <c r="W9535">
        <f t="shared" si="593"/>
        <v>10</v>
      </c>
      <c r="X9535" t="str" cm="1">
        <f t="array" ref="X9535">_xlfn.IFS(W9535&lt;=3, "Q1", W9535&lt;=6, "Q2", W9535&lt;=9, "Q3", W9535&lt;=12, "Q4")</f>
        <v>Q4</v>
      </c>
      <c r="Y9535" s="4">
        <f t="shared" si="594"/>
        <v>31</v>
      </c>
      <c r="Z9535" t="str">
        <f t="shared" si="595"/>
        <v>October</v>
      </c>
    </row>
    <row r="9536" spans="1:26" x14ac:dyDescent="0.3">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c r="V9536">
        <f t="shared" si="592"/>
        <v>4</v>
      </c>
      <c r="W9536">
        <f t="shared" si="593"/>
        <v>10</v>
      </c>
      <c r="X9536" t="str" cm="1">
        <f t="array" ref="X9536">_xlfn.IFS(W9536&lt;=3, "Q1", W9536&lt;=6, "Q2", W9536&lt;=9, "Q3", W9536&lt;=12, "Q4")</f>
        <v>Q4</v>
      </c>
      <c r="Y9536" s="4">
        <f t="shared" si="594"/>
        <v>4</v>
      </c>
      <c r="Z9536" t="str">
        <f t="shared" si="595"/>
        <v>October</v>
      </c>
    </row>
    <row r="9537" spans="1:26" x14ac:dyDescent="0.3">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c r="V9537">
        <f t="shared" si="592"/>
        <v>4</v>
      </c>
      <c r="W9537">
        <f t="shared" si="593"/>
        <v>10</v>
      </c>
      <c r="X9537" t="str" cm="1">
        <f t="array" ref="X9537">_xlfn.IFS(W9537&lt;=3, "Q1", W9537&lt;=6, "Q2", W9537&lt;=9, "Q3", W9537&lt;=12, "Q4")</f>
        <v>Q4</v>
      </c>
      <c r="Y9537" s="4">
        <f t="shared" si="594"/>
        <v>33.75</v>
      </c>
      <c r="Z9537" t="str">
        <f t="shared" si="595"/>
        <v>October</v>
      </c>
    </row>
    <row r="9538" spans="1:26" x14ac:dyDescent="0.3">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c r="V9538">
        <f t="shared" si="592"/>
        <v>2</v>
      </c>
      <c r="W9538">
        <f t="shared" si="593"/>
        <v>6</v>
      </c>
      <c r="X9538" t="str" cm="1">
        <f t="array" ref="X9538">_xlfn.IFS(W9538&lt;=3, "Q1", W9538&lt;=6, "Q2", W9538&lt;=9, "Q3", W9538&lt;=12, "Q4")</f>
        <v>Q2</v>
      </c>
      <c r="Y9538" s="4">
        <f t="shared" si="594"/>
        <v>-77.5</v>
      </c>
      <c r="Z9538" t="str">
        <f t="shared" si="595"/>
        <v>June</v>
      </c>
    </row>
    <row r="9539" spans="1:26" x14ac:dyDescent="0.3">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c r="V9539">
        <f t="shared" ref="V9539:V9602" si="596">D9539-C9539</f>
        <v>2</v>
      </c>
      <c r="W9539">
        <f t="shared" ref="W9539:W9602" si="597">MONTH(C9539)</f>
        <v>9</v>
      </c>
      <c r="X9539" t="str" cm="1">
        <f t="array" ref="X9539">_xlfn.IFS(W9539&lt;=3, "Q1", W9539&lt;=6, "Q2", W9539&lt;=9, "Q3", W9539&lt;=12, "Q4")</f>
        <v>Q3</v>
      </c>
      <c r="Y9539" s="4">
        <f t="shared" ref="Y9539:Y9602" si="598">(U9539/R9539)*100</f>
        <v>17.647058823529409</v>
      </c>
      <c r="Z9539" t="str">
        <f t="shared" ref="Z9539:Z9602" si="599">TEXT(C9539, "mmmm")</f>
        <v>September</v>
      </c>
    </row>
    <row r="9540" spans="1:26" x14ac:dyDescent="0.3">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c r="V9540">
        <f t="shared" si="596"/>
        <v>2</v>
      </c>
      <c r="W9540">
        <f t="shared" si="597"/>
        <v>9</v>
      </c>
      <c r="X9540" t="str" cm="1">
        <f t="array" ref="X9540">_xlfn.IFS(W9540&lt;=3, "Q1", W9540&lt;=6, "Q2", W9540&lt;=9, "Q3", W9540&lt;=12, "Q4")</f>
        <v>Q3</v>
      </c>
      <c r="Y9540" s="4">
        <f t="shared" si="598"/>
        <v>46</v>
      </c>
      <c r="Z9540" t="str">
        <f t="shared" si="599"/>
        <v>September</v>
      </c>
    </row>
    <row r="9541" spans="1:26" x14ac:dyDescent="0.3">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c r="V9541">
        <f t="shared" si="596"/>
        <v>2</v>
      </c>
      <c r="W9541">
        <f t="shared" si="597"/>
        <v>9</v>
      </c>
      <c r="X9541" t="str" cm="1">
        <f t="array" ref="X9541">_xlfn.IFS(W9541&lt;=3, "Q1", W9541&lt;=6, "Q2", W9541&lt;=9, "Q3", W9541&lt;=12, "Q4")</f>
        <v>Q3</v>
      </c>
      <c r="Y9541" s="4">
        <f t="shared" si="598"/>
        <v>47</v>
      </c>
      <c r="Z9541" t="str">
        <f t="shared" si="599"/>
        <v>September</v>
      </c>
    </row>
    <row r="9542" spans="1:26" x14ac:dyDescent="0.3">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c r="V9542">
        <f t="shared" si="596"/>
        <v>5</v>
      </c>
      <c r="W9542">
        <f t="shared" si="597"/>
        <v>5</v>
      </c>
      <c r="X9542" t="str" cm="1">
        <f t="array" ref="X9542">_xlfn.IFS(W9542&lt;=3, "Q1", W9542&lt;=6, "Q2", W9542&lt;=9, "Q3", W9542&lt;=12, "Q4")</f>
        <v>Q2</v>
      </c>
      <c r="Y9542" s="4">
        <f t="shared" si="598"/>
        <v>8.75</v>
      </c>
      <c r="Z9542" t="str">
        <f t="shared" si="599"/>
        <v>May</v>
      </c>
    </row>
    <row r="9543" spans="1:26" x14ac:dyDescent="0.3">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c r="V9543">
        <f t="shared" si="596"/>
        <v>4</v>
      </c>
      <c r="W9543">
        <f t="shared" si="597"/>
        <v>8</v>
      </c>
      <c r="X9543" t="str" cm="1">
        <f t="array" ref="X9543">_xlfn.IFS(W9543&lt;=3, "Q1", W9543&lt;=6, "Q2", W9543&lt;=9, "Q3", W9543&lt;=12, "Q4")</f>
        <v>Q3</v>
      </c>
      <c r="Y9543" s="4">
        <f t="shared" si="598"/>
        <v>37.5</v>
      </c>
      <c r="Z9543" t="str">
        <f t="shared" si="599"/>
        <v>August</v>
      </c>
    </row>
    <row r="9544" spans="1:26" x14ac:dyDescent="0.3">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c r="V9544">
        <f t="shared" si="596"/>
        <v>4</v>
      </c>
      <c r="W9544">
        <f t="shared" si="597"/>
        <v>8</v>
      </c>
      <c r="X9544" t="str" cm="1">
        <f t="array" ref="X9544">_xlfn.IFS(W9544&lt;=3, "Q1", W9544&lt;=6, "Q2", W9544&lt;=9, "Q3", W9544&lt;=12, "Q4")</f>
        <v>Q3</v>
      </c>
      <c r="Y9544" s="4">
        <f t="shared" si="598"/>
        <v>-154.99999999999997</v>
      </c>
      <c r="Z9544" t="str">
        <f t="shared" si="599"/>
        <v>August</v>
      </c>
    </row>
    <row r="9545" spans="1:26" x14ac:dyDescent="0.3">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c r="V9545">
        <f t="shared" si="596"/>
        <v>4</v>
      </c>
      <c r="W9545">
        <f t="shared" si="597"/>
        <v>8</v>
      </c>
      <c r="X9545" t="str" cm="1">
        <f t="array" ref="X9545">_xlfn.IFS(W9545&lt;=3, "Q1", W9545&lt;=6, "Q2", W9545&lt;=9, "Q3", W9545&lt;=12, "Q4")</f>
        <v>Q3</v>
      </c>
      <c r="Y9545" s="4">
        <f t="shared" si="598"/>
        <v>33.75</v>
      </c>
      <c r="Z9545" t="str">
        <f t="shared" si="599"/>
        <v>August</v>
      </c>
    </row>
    <row r="9546" spans="1:26" x14ac:dyDescent="0.3">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c r="V9546">
        <f t="shared" si="596"/>
        <v>4</v>
      </c>
      <c r="W9546">
        <f t="shared" si="597"/>
        <v>8</v>
      </c>
      <c r="X9546" t="str" cm="1">
        <f t="array" ref="X9546">_xlfn.IFS(W9546&lt;=3, "Q1", W9546&lt;=6, "Q2", W9546&lt;=9, "Q3", W9546&lt;=12, "Q4")</f>
        <v>Q3</v>
      </c>
      <c r="Y9546" s="4">
        <f t="shared" si="598"/>
        <v>-30.882352941176467</v>
      </c>
      <c r="Z9546" t="str">
        <f t="shared" si="599"/>
        <v>August</v>
      </c>
    </row>
    <row r="9547" spans="1:26" x14ac:dyDescent="0.3">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c r="V9547">
        <f t="shared" si="596"/>
        <v>4</v>
      </c>
      <c r="W9547">
        <f t="shared" si="597"/>
        <v>10</v>
      </c>
      <c r="X9547" t="str" cm="1">
        <f t="array" ref="X9547">_xlfn.IFS(W9547&lt;=3, "Q1", W9547&lt;=6, "Q2", W9547&lt;=9, "Q3", W9547&lt;=12, "Q4")</f>
        <v>Q4</v>
      </c>
      <c r="Y9547" s="4">
        <f t="shared" si="598"/>
        <v>45</v>
      </c>
      <c r="Z9547" t="str">
        <f t="shared" si="599"/>
        <v>October</v>
      </c>
    </row>
    <row r="9548" spans="1:26" x14ac:dyDescent="0.3">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c r="V9548">
        <f t="shared" si="596"/>
        <v>4</v>
      </c>
      <c r="W9548">
        <f t="shared" si="597"/>
        <v>10</v>
      </c>
      <c r="X9548" t="str" cm="1">
        <f t="array" ref="X9548">_xlfn.IFS(W9548&lt;=3, "Q1", W9548&lt;=6, "Q2", W9548&lt;=9, "Q3", W9548&lt;=12, "Q4")</f>
        <v>Q4</v>
      </c>
      <c r="Y9548" s="4">
        <f t="shared" si="598"/>
        <v>47.000000000000007</v>
      </c>
      <c r="Z9548" t="str">
        <f t="shared" si="599"/>
        <v>October</v>
      </c>
    </row>
    <row r="9549" spans="1:26" x14ac:dyDescent="0.3">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c r="V9549">
        <f t="shared" si="596"/>
        <v>2</v>
      </c>
      <c r="W9549">
        <f t="shared" si="597"/>
        <v>6</v>
      </c>
      <c r="X9549" t="str" cm="1">
        <f t="array" ref="X9549">_xlfn.IFS(W9549&lt;=3, "Q1", W9549&lt;=6, "Q2", W9549&lt;=9, "Q3", W9549&lt;=12, "Q4")</f>
        <v>Q2</v>
      </c>
      <c r="Y9549" s="4">
        <f t="shared" si="598"/>
        <v>31.25</v>
      </c>
      <c r="Z9549" t="str">
        <f t="shared" si="599"/>
        <v>June</v>
      </c>
    </row>
    <row r="9550" spans="1:26" x14ac:dyDescent="0.3">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c r="V9550">
        <f t="shared" si="596"/>
        <v>2</v>
      </c>
      <c r="W9550">
        <f t="shared" si="597"/>
        <v>6</v>
      </c>
      <c r="X9550" t="str" cm="1">
        <f t="array" ref="X9550">_xlfn.IFS(W9550&lt;=3, "Q1", W9550&lt;=6, "Q2", W9550&lt;=9, "Q3", W9550&lt;=12, "Q4")</f>
        <v>Q2</v>
      </c>
      <c r="Y9550" s="4">
        <f t="shared" si="598"/>
        <v>-83.333333333333329</v>
      </c>
      <c r="Z9550" t="str">
        <f t="shared" si="599"/>
        <v>June</v>
      </c>
    </row>
    <row r="9551" spans="1:26" x14ac:dyDescent="0.3">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c r="V9551">
        <f t="shared" si="596"/>
        <v>2</v>
      </c>
      <c r="W9551">
        <f t="shared" si="597"/>
        <v>6</v>
      </c>
      <c r="X9551" t="str" cm="1">
        <f t="array" ref="X9551">_xlfn.IFS(W9551&lt;=3, "Q1", W9551&lt;=6, "Q2", W9551&lt;=9, "Q3", W9551&lt;=12, "Q4")</f>
        <v>Q2</v>
      </c>
      <c r="Y9551" s="4">
        <f t="shared" si="598"/>
        <v>20</v>
      </c>
      <c r="Z9551" t="str">
        <f t="shared" si="599"/>
        <v>June</v>
      </c>
    </row>
    <row r="9552" spans="1:26" x14ac:dyDescent="0.3">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c r="V9552">
        <f t="shared" si="596"/>
        <v>3</v>
      </c>
      <c r="W9552">
        <f t="shared" si="597"/>
        <v>5</v>
      </c>
      <c r="X9552" t="str" cm="1">
        <f t="array" ref="X9552">_xlfn.IFS(W9552&lt;=3, "Q1", W9552&lt;=6, "Q2", W9552&lt;=9, "Q3", W9552&lt;=12, "Q4")</f>
        <v>Q2</v>
      </c>
      <c r="Y9552" s="4">
        <f t="shared" si="598"/>
        <v>37.499999999999993</v>
      </c>
      <c r="Z9552" t="str">
        <f t="shared" si="599"/>
        <v>May</v>
      </c>
    </row>
    <row r="9553" spans="1:26" x14ac:dyDescent="0.3">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c r="V9553">
        <f t="shared" si="596"/>
        <v>4</v>
      </c>
      <c r="W9553">
        <f t="shared" si="597"/>
        <v>11</v>
      </c>
      <c r="X9553" t="str" cm="1">
        <f t="array" ref="X9553">_xlfn.IFS(W9553&lt;=3, "Q1", W9553&lt;=6, "Q2", W9553&lt;=9, "Q3", W9553&lt;=12, "Q4")</f>
        <v>Q4</v>
      </c>
      <c r="Y9553" s="4">
        <f t="shared" si="598"/>
        <v>7.5000000000000009</v>
      </c>
      <c r="Z9553" t="str">
        <f t="shared" si="599"/>
        <v>November</v>
      </c>
    </row>
    <row r="9554" spans="1:26" x14ac:dyDescent="0.3">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c r="V9554">
        <f t="shared" si="596"/>
        <v>4</v>
      </c>
      <c r="W9554">
        <f t="shared" si="597"/>
        <v>5</v>
      </c>
      <c r="X9554" t="str" cm="1">
        <f t="array" ref="X9554">_xlfn.IFS(W9554&lt;=3, "Q1", W9554&lt;=6, "Q2", W9554&lt;=9, "Q3", W9554&lt;=12, "Q4")</f>
        <v>Q2</v>
      </c>
      <c r="Y9554" s="4">
        <f t="shared" si="598"/>
        <v>23.999999999999996</v>
      </c>
      <c r="Z9554" t="str">
        <f t="shared" si="599"/>
        <v>May</v>
      </c>
    </row>
    <row r="9555" spans="1:26" x14ac:dyDescent="0.3">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c r="V9555">
        <f t="shared" si="596"/>
        <v>5</v>
      </c>
      <c r="W9555">
        <f t="shared" si="597"/>
        <v>9</v>
      </c>
      <c r="X9555" t="str" cm="1">
        <f t="array" ref="X9555">_xlfn.IFS(W9555&lt;=3, "Q1", W9555&lt;=6, "Q2", W9555&lt;=9, "Q3", W9555&lt;=12, "Q4")</f>
        <v>Q3</v>
      </c>
      <c r="Y9555" s="4">
        <f t="shared" si="598"/>
        <v>12.5</v>
      </c>
      <c r="Z9555" t="str">
        <f t="shared" si="599"/>
        <v>September</v>
      </c>
    </row>
    <row r="9556" spans="1:26" x14ac:dyDescent="0.3">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c r="V9556">
        <f t="shared" si="596"/>
        <v>4</v>
      </c>
      <c r="W9556">
        <f t="shared" si="597"/>
        <v>11</v>
      </c>
      <c r="X9556" t="str" cm="1">
        <f t="array" ref="X9556">_xlfn.IFS(W9556&lt;=3, "Q1", W9556&lt;=6, "Q2", W9556&lt;=9, "Q3", W9556&lt;=12, "Q4")</f>
        <v>Q4</v>
      </c>
      <c r="Y9556" s="4">
        <f t="shared" si="598"/>
        <v>13.749999999999998</v>
      </c>
      <c r="Z9556" t="str">
        <f t="shared" si="599"/>
        <v>November</v>
      </c>
    </row>
    <row r="9557" spans="1:26" x14ac:dyDescent="0.3">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c r="V9557">
        <f t="shared" si="596"/>
        <v>4</v>
      </c>
      <c r="W9557">
        <f t="shared" si="597"/>
        <v>11</v>
      </c>
      <c r="X9557" t="str" cm="1">
        <f t="array" ref="X9557">_xlfn.IFS(W9557&lt;=3, "Q1", W9557&lt;=6, "Q2", W9557&lt;=9, "Q3", W9557&lt;=12, "Q4")</f>
        <v>Q4</v>
      </c>
      <c r="Y9557" s="4">
        <f t="shared" si="598"/>
        <v>18.749999999999996</v>
      </c>
      <c r="Z9557" t="str">
        <f t="shared" si="599"/>
        <v>November</v>
      </c>
    </row>
    <row r="9558" spans="1:26" x14ac:dyDescent="0.3">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c r="V9558">
        <f t="shared" si="596"/>
        <v>2</v>
      </c>
      <c r="W9558">
        <f t="shared" si="597"/>
        <v>12</v>
      </c>
      <c r="X9558" t="str" cm="1">
        <f t="array" ref="X9558">_xlfn.IFS(W9558&lt;=3, "Q1", W9558&lt;=6, "Q2", W9558&lt;=9, "Q3", W9558&lt;=12, "Q4")</f>
        <v>Q4</v>
      </c>
      <c r="Y9558" s="4">
        <f t="shared" si="598"/>
        <v>46</v>
      </c>
      <c r="Z9558" t="str">
        <f t="shared" si="599"/>
        <v>December</v>
      </c>
    </row>
    <row r="9559" spans="1:26" x14ac:dyDescent="0.3">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c r="V9559">
        <f t="shared" si="596"/>
        <v>2</v>
      </c>
      <c r="W9559">
        <f t="shared" si="597"/>
        <v>10</v>
      </c>
      <c r="X9559" t="str" cm="1">
        <f t="array" ref="X9559">_xlfn.IFS(W9559&lt;=3, "Q1", W9559&lt;=6, "Q2", W9559&lt;=9, "Q3", W9559&lt;=12, "Q4")</f>
        <v>Q4</v>
      </c>
      <c r="Y9559" s="4">
        <f t="shared" si="598"/>
        <v>-30</v>
      </c>
      <c r="Z9559" t="str">
        <f t="shared" si="599"/>
        <v>October</v>
      </c>
    </row>
    <row r="9560" spans="1:26" x14ac:dyDescent="0.3">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c r="V9560">
        <f t="shared" si="596"/>
        <v>2</v>
      </c>
      <c r="W9560">
        <f t="shared" si="597"/>
        <v>5</v>
      </c>
      <c r="X9560" t="str" cm="1">
        <f t="array" ref="X9560">_xlfn.IFS(W9560&lt;=3, "Q1", W9560&lt;=6, "Q2", W9560&lt;=9, "Q3", W9560&lt;=12, "Q4")</f>
        <v>Q2</v>
      </c>
      <c r="Y9560" s="4">
        <f t="shared" si="598"/>
        <v>26.249999999999996</v>
      </c>
      <c r="Z9560" t="str">
        <f t="shared" si="599"/>
        <v>May</v>
      </c>
    </row>
    <row r="9561" spans="1:26" x14ac:dyDescent="0.3">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c r="V9561">
        <f t="shared" si="596"/>
        <v>2</v>
      </c>
      <c r="W9561">
        <f t="shared" si="597"/>
        <v>5</v>
      </c>
      <c r="X9561" t="str" cm="1">
        <f t="array" ref="X9561">_xlfn.IFS(W9561&lt;=3, "Q1", W9561&lt;=6, "Q2", W9561&lt;=9, "Q3", W9561&lt;=12, "Q4")</f>
        <v>Q2</v>
      </c>
      <c r="Y9561" s="4">
        <f t="shared" si="598"/>
        <v>-22.5</v>
      </c>
      <c r="Z9561" t="str">
        <f t="shared" si="599"/>
        <v>May</v>
      </c>
    </row>
    <row r="9562" spans="1:26" x14ac:dyDescent="0.3">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c r="V9562">
        <f t="shared" si="596"/>
        <v>2</v>
      </c>
      <c r="W9562">
        <f t="shared" si="597"/>
        <v>5</v>
      </c>
      <c r="X9562" t="str" cm="1">
        <f t="array" ref="X9562">_xlfn.IFS(W9562&lt;=3, "Q1", W9562&lt;=6, "Q2", W9562&lt;=9, "Q3", W9562&lt;=12, "Q4")</f>
        <v>Q2</v>
      </c>
      <c r="Y9562" s="4">
        <f t="shared" si="598"/>
        <v>20</v>
      </c>
      <c r="Z9562" t="str">
        <f t="shared" si="599"/>
        <v>May</v>
      </c>
    </row>
    <row r="9563" spans="1:26" x14ac:dyDescent="0.3">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c r="V9563">
        <f t="shared" si="596"/>
        <v>2</v>
      </c>
      <c r="W9563">
        <f t="shared" si="597"/>
        <v>5</v>
      </c>
      <c r="X9563" t="str" cm="1">
        <f t="array" ref="X9563">_xlfn.IFS(W9563&lt;=3, "Q1", W9563&lt;=6, "Q2", W9563&lt;=9, "Q3", W9563&lt;=12, "Q4")</f>
        <v>Q2</v>
      </c>
      <c r="Y9563" s="4">
        <f t="shared" si="598"/>
        <v>-17.5</v>
      </c>
      <c r="Z9563" t="str">
        <f t="shared" si="599"/>
        <v>May</v>
      </c>
    </row>
    <row r="9564" spans="1:26" x14ac:dyDescent="0.3">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c r="V9564">
        <f t="shared" si="596"/>
        <v>2</v>
      </c>
      <c r="W9564">
        <f t="shared" si="597"/>
        <v>5</v>
      </c>
      <c r="X9564" t="str" cm="1">
        <f t="array" ref="X9564">_xlfn.IFS(W9564&lt;=3, "Q1", W9564&lt;=6, "Q2", W9564&lt;=9, "Q3", W9564&lt;=12, "Q4")</f>
        <v>Q2</v>
      </c>
      <c r="Y9564" s="4">
        <f t="shared" si="598"/>
        <v>-73.333333333333329</v>
      </c>
      <c r="Z9564" t="str">
        <f t="shared" si="599"/>
        <v>May</v>
      </c>
    </row>
    <row r="9565" spans="1:26" x14ac:dyDescent="0.3">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c r="V9565">
        <f t="shared" si="596"/>
        <v>2</v>
      </c>
      <c r="W9565">
        <f t="shared" si="597"/>
        <v>5</v>
      </c>
      <c r="X9565" t="str" cm="1">
        <f t="array" ref="X9565">_xlfn.IFS(W9565&lt;=3, "Q1", W9565&lt;=6, "Q2", W9565&lt;=9, "Q3", W9565&lt;=12, "Q4")</f>
        <v>Q2</v>
      </c>
      <c r="Y9565" s="4">
        <f t="shared" si="598"/>
        <v>35</v>
      </c>
      <c r="Z9565" t="str">
        <f t="shared" si="599"/>
        <v>May</v>
      </c>
    </row>
    <row r="9566" spans="1:26" x14ac:dyDescent="0.3">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c r="V9566">
        <f t="shared" si="596"/>
        <v>7</v>
      </c>
      <c r="W9566">
        <f t="shared" si="597"/>
        <v>6</v>
      </c>
      <c r="X9566" t="str" cm="1">
        <f t="array" ref="X9566">_xlfn.IFS(W9566&lt;=3, "Q1", W9566&lt;=6, "Q2", W9566&lt;=9, "Q3", W9566&lt;=12, "Q4")</f>
        <v>Q2</v>
      </c>
      <c r="Y9566" s="4">
        <f t="shared" si="598"/>
        <v>49.000000000000007</v>
      </c>
      <c r="Z9566" t="str">
        <f t="shared" si="599"/>
        <v>June</v>
      </c>
    </row>
    <row r="9567" spans="1:26" x14ac:dyDescent="0.3">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c r="V9567">
        <f t="shared" si="596"/>
        <v>0</v>
      </c>
      <c r="W9567">
        <f t="shared" si="597"/>
        <v>3</v>
      </c>
      <c r="X9567" t="str" cm="1">
        <f t="array" ref="X9567">_xlfn.IFS(W9567&lt;=3, "Q1", W9567&lt;=6, "Q2", W9567&lt;=9, "Q3", W9567&lt;=12, "Q4")</f>
        <v>Q1</v>
      </c>
      <c r="Y9567" s="4">
        <f t="shared" si="598"/>
        <v>8.75</v>
      </c>
      <c r="Z9567" t="str">
        <f t="shared" si="599"/>
        <v>March</v>
      </c>
    </row>
    <row r="9568" spans="1:26" x14ac:dyDescent="0.3">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c r="V9568">
        <f t="shared" si="596"/>
        <v>0</v>
      </c>
      <c r="W9568">
        <f t="shared" si="597"/>
        <v>3</v>
      </c>
      <c r="X9568" t="str" cm="1">
        <f t="array" ref="X9568">_xlfn.IFS(W9568&lt;=3, "Q1", W9568&lt;=6, "Q2", W9568&lt;=9, "Q3", W9568&lt;=12, "Q4")</f>
        <v>Q1</v>
      </c>
      <c r="Y9568" s="4">
        <f t="shared" si="598"/>
        <v>-80</v>
      </c>
      <c r="Z9568" t="str">
        <f t="shared" si="599"/>
        <v>March</v>
      </c>
    </row>
    <row r="9569" spans="1:26" x14ac:dyDescent="0.3">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c r="V9569">
        <f t="shared" si="596"/>
        <v>0</v>
      </c>
      <c r="W9569">
        <f t="shared" si="597"/>
        <v>3</v>
      </c>
      <c r="X9569" t="str" cm="1">
        <f t="array" ref="X9569">_xlfn.IFS(W9569&lt;=3, "Q1", W9569&lt;=6, "Q2", W9569&lt;=9, "Q3", W9569&lt;=12, "Q4")</f>
        <v>Q1</v>
      </c>
      <c r="Y9569" s="4">
        <f t="shared" si="598"/>
        <v>26.25</v>
      </c>
      <c r="Z9569" t="str">
        <f t="shared" si="599"/>
        <v>March</v>
      </c>
    </row>
    <row r="9570" spans="1:26" x14ac:dyDescent="0.3">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c r="V9570">
        <f t="shared" si="596"/>
        <v>2</v>
      </c>
      <c r="W9570">
        <f t="shared" si="597"/>
        <v>7</v>
      </c>
      <c r="X9570" t="str" cm="1">
        <f t="array" ref="X9570">_xlfn.IFS(W9570&lt;=3, "Q1", W9570&lt;=6, "Q2", W9570&lt;=9, "Q3", W9570&lt;=12, "Q4")</f>
        <v>Q3</v>
      </c>
      <c r="Y9570" s="4">
        <f t="shared" si="598"/>
        <v>28.000000000000004</v>
      </c>
      <c r="Z9570" t="str">
        <f t="shared" si="599"/>
        <v>July</v>
      </c>
    </row>
    <row r="9571" spans="1:26" x14ac:dyDescent="0.3">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c r="V9571">
        <f t="shared" si="596"/>
        <v>0</v>
      </c>
      <c r="W9571">
        <f t="shared" si="597"/>
        <v>9</v>
      </c>
      <c r="X9571" t="str" cm="1">
        <f t="array" ref="X9571">_xlfn.IFS(W9571&lt;=3, "Q1", W9571&lt;=6, "Q2", W9571&lt;=9, "Q3", W9571&lt;=12, "Q4")</f>
        <v>Q3</v>
      </c>
      <c r="Y9571" s="4">
        <f t="shared" si="598"/>
        <v>-66.666666666666671</v>
      </c>
      <c r="Z9571" t="str">
        <f t="shared" si="599"/>
        <v>September</v>
      </c>
    </row>
    <row r="9572" spans="1:26" x14ac:dyDescent="0.3">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c r="V9572">
        <f t="shared" si="596"/>
        <v>0</v>
      </c>
      <c r="W9572">
        <f t="shared" si="597"/>
        <v>9</v>
      </c>
      <c r="X9572" t="str" cm="1">
        <f t="array" ref="X9572">_xlfn.IFS(W9572&lt;=3, "Q1", W9572&lt;=6, "Q2", W9572&lt;=9, "Q3", W9572&lt;=12, "Q4")</f>
        <v>Q3</v>
      </c>
      <c r="Y9572" s="4">
        <f t="shared" si="598"/>
        <v>5</v>
      </c>
      <c r="Z9572" t="str">
        <f t="shared" si="599"/>
        <v>September</v>
      </c>
    </row>
    <row r="9573" spans="1:26" x14ac:dyDescent="0.3">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c r="V9573">
        <f t="shared" si="596"/>
        <v>0</v>
      </c>
      <c r="W9573">
        <f t="shared" si="597"/>
        <v>9</v>
      </c>
      <c r="X9573" t="str" cm="1">
        <f t="array" ref="X9573">_xlfn.IFS(W9573&lt;=3, "Q1", W9573&lt;=6, "Q2", W9573&lt;=9, "Q3", W9573&lt;=12, "Q4")</f>
        <v>Q3</v>
      </c>
      <c r="Y9573" s="4">
        <f t="shared" si="598"/>
        <v>35</v>
      </c>
      <c r="Z9573" t="str">
        <f t="shared" si="599"/>
        <v>September</v>
      </c>
    </row>
    <row r="9574" spans="1:26" x14ac:dyDescent="0.3">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c r="V9574">
        <f t="shared" si="596"/>
        <v>0</v>
      </c>
      <c r="W9574">
        <f t="shared" si="597"/>
        <v>9</v>
      </c>
      <c r="X9574" t="str" cm="1">
        <f t="array" ref="X9574">_xlfn.IFS(W9574&lt;=3, "Q1", W9574&lt;=6, "Q2", W9574&lt;=9, "Q3", W9574&lt;=12, "Q4")</f>
        <v>Q3</v>
      </c>
      <c r="Y9574" s="4">
        <f t="shared" si="598"/>
        <v>32.5</v>
      </c>
      <c r="Z9574" t="str">
        <f t="shared" si="599"/>
        <v>September</v>
      </c>
    </row>
    <row r="9575" spans="1:26" x14ac:dyDescent="0.3">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c r="V9575">
        <f t="shared" si="596"/>
        <v>0</v>
      </c>
      <c r="W9575">
        <f t="shared" si="597"/>
        <v>9</v>
      </c>
      <c r="X9575" t="str" cm="1">
        <f t="array" ref="X9575">_xlfn.IFS(W9575&lt;=3, "Q1", W9575&lt;=6, "Q2", W9575&lt;=9, "Q3", W9575&lt;=12, "Q4")</f>
        <v>Q3</v>
      </c>
      <c r="Y9575" s="4">
        <f t="shared" si="598"/>
        <v>11.249999999999998</v>
      </c>
      <c r="Z9575" t="str">
        <f t="shared" si="599"/>
        <v>September</v>
      </c>
    </row>
    <row r="9576" spans="1:26" x14ac:dyDescent="0.3">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c r="V9576">
        <f t="shared" si="596"/>
        <v>0</v>
      </c>
      <c r="W9576">
        <f t="shared" si="597"/>
        <v>8</v>
      </c>
      <c r="X9576" t="str" cm="1">
        <f t="array" ref="X9576">_xlfn.IFS(W9576&lt;=3, "Q1", W9576&lt;=6, "Q2", W9576&lt;=9, "Q3", W9576&lt;=12, "Q4")</f>
        <v>Q3</v>
      </c>
      <c r="Y9576" s="4">
        <f t="shared" si="598"/>
        <v>33</v>
      </c>
      <c r="Z9576" t="str">
        <f t="shared" si="599"/>
        <v>August</v>
      </c>
    </row>
    <row r="9577" spans="1:26" x14ac:dyDescent="0.3">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c r="V9577">
        <f t="shared" si="596"/>
        <v>2</v>
      </c>
      <c r="W9577">
        <f t="shared" si="597"/>
        <v>5</v>
      </c>
      <c r="X9577" t="str" cm="1">
        <f t="array" ref="X9577">_xlfn.IFS(W9577&lt;=3, "Q1", W9577&lt;=6, "Q2", W9577&lt;=9, "Q3", W9577&lt;=12, "Q4")</f>
        <v>Q2</v>
      </c>
      <c r="Y9577" s="4">
        <f t="shared" si="598"/>
        <v>-27.142857142857142</v>
      </c>
      <c r="Z9577" t="str">
        <f t="shared" si="599"/>
        <v>May</v>
      </c>
    </row>
    <row r="9578" spans="1:26" x14ac:dyDescent="0.3">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c r="V9578">
        <f t="shared" si="596"/>
        <v>2</v>
      </c>
      <c r="W9578">
        <f t="shared" si="597"/>
        <v>5</v>
      </c>
      <c r="X9578" t="str" cm="1">
        <f t="array" ref="X9578">_xlfn.IFS(W9578&lt;=3, "Q1", W9578&lt;=6, "Q2", W9578&lt;=9, "Q3", W9578&lt;=12, "Q4")</f>
        <v>Q2</v>
      </c>
      <c r="Y9578" s="4">
        <f t="shared" si="598"/>
        <v>-20</v>
      </c>
      <c r="Z9578" t="str">
        <f t="shared" si="599"/>
        <v>May</v>
      </c>
    </row>
    <row r="9579" spans="1:26" x14ac:dyDescent="0.3">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c r="V9579">
        <f t="shared" si="596"/>
        <v>2</v>
      </c>
      <c r="W9579">
        <f t="shared" si="597"/>
        <v>5</v>
      </c>
      <c r="X9579" t="str" cm="1">
        <f t="array" ref="X9579">_xlfn.IFS(W9579&lt;=3, "Q1", W9579&lt;=6, "Q2", W9579&lt;=9, "Q3", W9579&lt;=12, "Q4")</f>
        <v>Q2</v>
      </c>
      <c r="Y9579" s="4">
        <f t="shared" si="598"/>
        <v>-4.2857142857142847</v>
      </c>
      <c r="Z9579" t="str">
        <f t="shared" si="599"/>
        <v>May</v>
      </c>
    </row>
    <row r="9580" spans="1:26" x14ac:dyDescent="0.3">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c r="V9580">
        <f t="shared" si="596"/>
        <v>2</v>
      </c>
      <c r="W9580">
        <f t="shared" si="597"/>
        <v>9</v>
      </c>
      <c r="X9580" t="str" cm="1">
        <f t="array" ref="X9580">_xlfn.IFS(W9580&lt;=3, "Q1", W9580&lt;=6, "Q2", W9580&lt;=9, "Q3", W9580&lt;=12, "Q4")</f>
        <v>Q3</v>
      </c>
      <c r="Y9580" s="4">
        <f t="shared" si="598"/>
        <v>30</v>
      </c>
      <c r="Z9580" t="str">
        <f t="shared" si="599"/>
        <v>September</v>
      </c>
    </row>
    <row r="9581" spans="1:26" x14ac:dyDescent="0.3">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c r="V9581">
        <f t="shared" si="596"/>
        <v>2</v>
      </c>
      <c r="W9581">
        <f t="shared" si="597"/>
        <v>9</v>
      </c>
      <c r="X9581" t="str" cm="1">
        <f t="array" ref="X9581">_xlfn.IFS(W9581&lt;=3, "Q1", W9581&lt;=6, "Q2", W9581&lt;=9, "Q3", W9581&lt;=12, "Q4")</f>
        <v>Q3</v>
      </c>
      <c r="Y9581" s="4">
        <f t="shared" si="598"/>
        <v>5</v>
      </c>
      <c r="Z9581" t="str">
        <f t="shared" si="599"/>
        <v>September</v>
      </c>
    </row>
    <row r="9582" spans="1:26" x14ac:dyDescent="0.3">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c r="V9582">
        <f t="shared" si="596"/>
        <v>2</v>
      </c>
      <c r="W9582">
        <f t="shared" si="597"/>
        <v>9</v>
      </c>
      <c r="X9582" t="str" cm="1">
        <f t="array" ref="X9582">_xlfn.IFS(W9582&lt;=3, "Q1", W9582&lt;=6, "Q2", W9582&lt;=9, "Q3", W9582&lt;=12, "Q4")</f>
        <v>Q3</v>
      </c>
      <c r="Y9582" s="4">
        <f t="shared" si="598"/>
        <v>28.999999999999996</v>
      </c>
      <c r="Z9582" t="str">
        <f t="shared" si="599"/>
        <v>September</v>
      </c>
    </row>
    <row r="9583" spans="1:26" x14ac:dyDescent="0.3">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c r="V9583">
        <f t="shared" si="596"/>
        <v>2</v>
      </c>
      <c r="W9583">
        <f t="shared" si="597"/>
        <v>9</v>
      </c>
      <c r="X9583" t="str" cm="1">
        <f t="array" ref="X9583">_xlfn.IFS(W9583&lt;=3, "Q1", W9583&lt;=6, "Q2", W9583&lt;=9, "Q3", W9583&lt;=12, "Q4")</f>
        <v>Q3</v>
      </c>
      <c r="Y9583" s="4">
        <f t="shared" si="598"/>
        <v>-1.1111111111111112</v>
      </c>
      <c r="Z9583" t="str">
        <f t="shared" si="599"/>
        <v>September</v>
      </c>
    </row>
    <row r="9584" spans="1:26" x14ac:dyDescent="0.3">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c r="V9584">
        <f t="shared" si="596"/>
        <v>4</v>
      </c>
      <c r="W9584">
        <f t="shared" si="597"/>
        <v>6</v>
      </c>
      <c r="X9584" t="str" cm="1">
        <f t="array" ref="X9584">_xlfn.IFS(W9584&lt;=3, "Q1", W9584&lt;=6, "Q2", W9584&lt;=9, "Q3", W9584&lt;=12, "Q4")</f>
        <v>Q2</v>
      </c>
      <c r="Y9584" s="4">
        <f t="shared" si="598"/>
        <v>36.25</v>
      </c>
      <c r="Z9584" t="str">
        <f t="shared" si="599"/>
        <v>June</v>
      </c>
    </row>
    <row r="9585" spans="1:26" x14ac:dyDescent="0.3">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c r="V9585">
        <f t="shared" si="596"/>
        <v>2</v>
      </c>
      <c r="W9585">
        <f t="shared" si="597"/>
        <v>6</v>
      </c>
      <c r="X9585" t="str" cm="1">
        <f t="array" ref="X9585">_xlfn.IFS(W9585&lt;=3, "Q1", W9585&lt;=6, "Q2", W9585&lt;=9, "Q3", W9585&lt;=12, "Q4")</f>
        <v>Q2</v>
      </c>
      <c r="Y9585" s="4">
        <f t="shared" si="598"/>
        <v>-1.25</v>
      </c>
      <c r="Z9585" t="str">
        <f t="shared" si="599"/>
        <v>June</v>
      </c>
    </row>
    <row r="9586" spans="1:26" x14ac:dyDescent="0.3">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c r="V9586">
        <f t="shared" si="596"/>
        <v>1</v>
      </c>
      <c r="W9586">
        <f t="shared" si="597"/>
        <v>8</v>
      </c>
      <c r="X9586" t="str" cm="1">
        <f t="array" ref="X9586">_xlfn.IFS(W9586&lt;=3, "Q1", W9586&lt;=6, "Q2", W9586&lt;=9, "Q3", W9586&lt;=12, "Q4")</f>
        <v>Q3</v>
      </c>
      <c r="Y9586" s="4">
        <f t="shared" si="598"/>
        <v>26</v>
      </c>
      <c r="Z9586" t="str">
        <f t="shared" si="599"/>
        <v>August</v>
      </c>
    </row>
    <row r="9587" spans="1:26" x14ac:dyDescent="0.3">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c r="V9587">
        <f t="shared" si="596"/>
        <v>2</v>
      </c>
      <c r="W9587">
        <f t="shared" si="597"/>
        <v>8</v>
      </c>
      <c r="X9587" t="str" cm="1">
        <f t="array" ref="X9587">_xlfn.IFS(W9587&lt;=3, "Q1", W9587&lt;=6, "Q2", W9587&lt;=9, "Q3", W9587&lt;=12, "Q4")</f>
        <v>Q3</v>
      </c>
      <c r="Y9587" s="4">
        <f t="shared" si="598"/>
        <v>36.25</v>
      </c>
      <c r="Z9587" t="str">
        <f t="shared" si="599"/>
        <v>August</v>
      </c>
    </row>
    <row r="9588" spans="1:26" x14ac:dyDescent="0.3">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c r="V9588">
        <f t="shared" si="596"/>
        <v>0</v>
      </c>
      <c r="W9588">
        <f t="shared" si="597"/>
        <v>11</v>
      </c>
      <c r="X9588" t="str" cm="1">
        <f t="array" ref="X9588">_xlfn.IFS(W9588&lt;=3, "Q1", W9588&lt;=6, "Q2", W9588&lt;=9, "Q3", W9588&lt;=12, "Q4")</f>
        <v>Q4</v>
      </c>
      <c r="Y9588" s="4">
        <f t="shared" si="598"/>
        <v>36.25</v>
      </c>
      <c r="Z9588" t="str">
        <f t="shared" si="599"/>
        <v>November</v>
      </c>
    </row>
    <row r="9589" spans="1:26" x14ac:dyDescent="0.3">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c r="V9589">
        <f t="shared" si="596"/>
        <v>5</v>
      </c>
      <c r="W9589">
        <f t="shared" si="597"/>
        <v>4</v>
      </c>
      <c r="X9589" t="str" cm="1">
        <f t="array" ref="X9589">_xlfn.IFS(W9589&lt;=3, "Q1", W9589&lt;=6, "Q2", W9589&lt;=9, "Q3", W9589&lt;=12, "Q4")</f>
        <v>Q2</v>
      </c>
      <c r="Y9589" s="4">
        <f t="shared" si="598"/>
        <v>-22.5</v>
      </c>
      <c r="Z9589" t="str">
        <f t="shared" si="599"/>
        <v>April</v>
      </c>
    </row>
    <row r="9590" spans="1:26" x14ac:dyDescent="0.3">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c r="V9590">
        <f t="shared" si="596"/>
        <v>5</v>
      </c>
      <c r="W9590">
        <f t="shared" si="597"/>
        <v>7</v>
      </c>
      <c r="X9590" t="str" cm="1">
        <f t="array" ref="X9590">_xlfn.IFS(W9590&lt;=3, "Q1", W9590&lt;=6, "Q2", W9590&lt;=9, "Q3", W9590&lt;=12, "Q4")</f>
        <v>Q3</v>
      </c>
      <c r="Y9590" s="4">
        <f t="shared" si="598"/>
        <v>12.5</v>
      </c>
      <c r="Z9590" t="str">
        <f t="shared" si="599"/>
        <v>July</v>
      </c>
    </row>
    <row r="9591" spans="1:26" x14ac:dyDescent="0.3">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c r="V9591">
        <f t="shared" si="596"/>
        <v>4</v>
      </c>
      <c r="W9591">
        <f t="shared" si="597"/>
        <v>5</v>
      </c>
      <c r="X9591" t="str" cm="1">
        <f t="array" ref="X9591">_xlfn.IFS(W9591&lt;=3, "Q1", W9591&lt;=6, "Q2", W9591&lt;=9, "Q3", W9591&lt;=12, "Q4")</f>
        <v>Q2</v>
      </c>
      <c r="Y9591" s="4">
        <f t="shared" si="598"/>
        <v>32.499999999999993</v>
      </c>
      <c r="Z9591" t="str">
        <f t="shared" si="599"/>
        <v>May</v>
      </c>
    </row>
    <row r="9592" spans="1:26" x14ac:dyDescent="0.3">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c r="V9592">
        <f t="shared" si="596"/>
        <v>4</v>
      </c>
      <c r="W9592">
        <f t="shared" si="597"/>
        <v>5</v>
      </c>
      <c r="X9592" t="str" cm="1">
        <f t="array" ref="X9592">_xlfn.IFS(W9592&lt;=3, "Q1", W9592&lt;=6, "Q2", W9592&lt;=9, "Q3", W9592&lt;=12, "Q4")</f>
        <v>Q2</v>
      </c>
      <c r="Y9592" s="4">
        <f t="shared" si="598"/>
        <v>-165</v>
      </c>
      <c r="Z9592" t="str">
        <f t="shared" si="599"/>
        <v>May</v>
      </c>
    </row>
    <row r="9593" spans="1:26" x14ac:dyDescent="0.3">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c r="V9593">
        <f t="shared" si="596"/>
        <v>4</v>
      </c>
      <c r="W9593">
        <f t="shared" si="597"/>
        <v>7</v>
      </c>
      <c r="X9593" t="str" cm="1">
        <f t="array" ref="X9593">_xlfn.IFS(W9593&lt;=3, "Q1", W9593&lt;=6, "Q2", W9593&lt;=9, "Q3", W9593&lt;=12, "Q4")</f>
        <v>Q3</v>
      </c>
      <c r="Y9593" s="4">
        <f t="shared" si="598"/>
        <v>-40</v>
      </c>
      <c r="Z9593" t="str">
        <f t="shared" si="599"/>
        <v>July</v>
      </c>
    </row>
    <row r="9594" spans="1:26" x14ac:dyDescent="0.3">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c r="V9594">
        <f t="shared" si="596"/>
        <v>4</v>
      </c>
      <c r="W9594">
        <f t="shared" si="597"/>
        <v>7</v>
      </c>
      <c r="X9594" t="str" cm="1">
        <f t="array" ref="X9594">_xlfn.IFS(W9594&lt;=3, "Q1", W9594&lt;=6, "Q2", W9594&lt;=9, "Q3", W9594&lt;=12, "Q4")</f>
        <v>Q3</v>
      </c>
      <c r="Y9594" s="4">
        <f t="shared" si="598"/>
        <v>-124.99999999999997</v>
      </c>
      <c r="Z9594" t="str">
        <f t="shared" si="599"/>
        <v>July</v>
      </c>
    </row>
    <row r="9595" spans="1:26" x14ac:dyDescent="0.3">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c r="V9595">
        <f t="shared" si="596"/>
        <v>5</v>
      </c>
      <c r="W9595">
        <f t="shared" si="597"/>
        <v>9</v>
      </c>
      <c r="X9595" t="str" cm="1">
        <f t="array" ref="X9595">_xlfn.IFS(W9595&lt;=3, "Q1", W9595&lt;=6, "Q2", W9595&lt;=9, "Q3", W9595&lt;=12, "Q4")</f>
        <v>Q3</v>
      </c>
      <c r="Y9595" s="4">
        <f t="shared" si="598"/>
        <v>44.999999999999993</v>
      </c>
      <c r="Z9595" t="str">
        <f t="shared" si="599"/>
        <v>September</v>
      </c>
    </row>
    <row r="9596" spans="1:26" x14ac:dyDescent="0.3">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c r="V9596">
        <f t="shared" si="596"/>
        <v>5</v>
      </c>
      <c r="W9596">
        <f t="shared" si="597"/>
        <v>9</v>
      </c>
      <c r="X9596" t="str" cm="1">
        <f t="array" ref="X9596">_xlfn.IFS(W9596&lt;=3, "Q1", W9596&lt;=6, "Q2", W9596&lt;=9, "Q3", W9596&lt;=12, "Q4")</f>
        <v>Q3</v>
      </c>
      <c r="Y9596" s="4">
        <f t="shared" si="598"/>
        <v>48.999999999999993</v>
      </c>
      <c r="Z9596" t="str">
        <f t="shared" si="599"/>
        <v>September</v>
      </c>
    </row>
    <row r="9597" spans="1:26" x14ac:dyDescent="0.3">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c r="V9597">
        <f t="shared" si="596"/>
        <v>5</v>
      </c>
      <c r="W9597">
        <f t="shared" si="597"/>
        <v>1</v>
      </c>
      <c r="X9597" t="str" cm="1">
        <f t="array" ref="X9597">_xlfn.IFS(W9597&lt;=3, "Q1", W9597&lt;=6, "Q2", W9597&lt;=9, "Q3", W9597&lt;=12, "Q4")</f>
        <v>Q1</v>
      </c>
      <c r="Y9597" s="4">
        <f t="shared" si="598"/>
        <v>26</v>
      </c>
      <c r="Z9597" t="str">
        <f t="shared" si="599"/>
        <v>January</v>
      </c>
    </row>
    <row r="9598" spans="1:26" x14ac:dyDescent="0.3">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c r="V9598">
        <f t="shared" si="596"/>
        <v>5</v>
      </c>
      <c r="W9598">
        <f t="shared" si="597"/>
        <v>1</v>
      </c>
      <c r="X9598" t="str" cm="1">
        <f t="array" ref="X9598">_xlfn.IFS(W9598&lt;=3, "Q1", W9598&lt;=6, "Q2", W9598&lt;=9, "Q3", W9598&lt;=12, "Q4")</f>
        <v>Q1</v>
      </c>
      <c r="Y9598" s="4">
        <f t="shared" si="598"/>
        <v>32.5</v>
      </c>
      <c r="Z9598" t="str">
        <f t="shared" si="599"/>
        <v>January</v>
      </c>
    </row>
    <row r="9599" spans="1:26" x14ac:dyDescent="0.3">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c r="V9599">
        <f t="shared" si="596"/>
        <v>5</v>
      </c>
      <c r="W9599">
        <f t="shared" si="597"/>
        <v>1</v>
      </c>
      <c r="X9599" t="str" cm="1">
        <f t="array" ref="X9599">_xlfn.IFS(W9599&lt;=3, "Q1", W9599&lt;=6, "Q2", W9599&lt;=9, "Q3", W9599&lt;=12, "Q4")</f>
        <v>Q1</v>
      </c>
      <c r="Y9599" s="4">
        <f t="shared" si="598"/>
        <v>7.5</v>
      </c>
      <c r="Z9599" t="str">
        <f t="shared" si="599"/>
        <v>January</v>
      </c>
    </row>
    <row r="9600" spans="1:26" x14ac:dyDescent="0.3">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c r="V9600">
        <f t="shared" si="596"/>
        <v>4</v>
      </c>
      <c r="W9600">
        <f t="shared" si="597"/>
        <v>9</v>
      </c>
      <c r="X9600" t="str" cm="1">
        <f t="array" ref="X9600">_xlfn.IFS(W9600&lt;=3, "Q1", W9600&lt;=6, "Q2", W9600&lt;=9, "Q3", W9600&lt;=12, "Q4")</f>
        <v>Q3</v>
      </c>
      <c r="Y9600" s="4">
        <f t="shared" si="598"/>
        <v>32</v>
      </c>
      <c r="Z9600" t="str">
        <f t="shared" si="599"/>
        <v>September</v>
      </c>
    </row>
    <row r="9601" spans="1:26" x14ac:dyDescent="0.3">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c r="V9601">
        <f t="shared" si="596"/>
        <v>4</v>
      </c>
      <c r="W9601">
        <f t="shared" si="597"/>
        <v>4</v>
      </c>
      <c r="X9601" t="str" cm="1">
        <f t="array" ref="X9601">_xlfn.IFS(W9601&lt;=3, "Q1", W9601&lt;=6, "Q2", W9601&lt;=9, "Q3", W9601&lt;=12, "Q4")</f>
        <v>Q2</v>
      </c>
      <c r="Y9601" s="4">
        <f t="shared" si="598"/>
        <v>7.5000000000000009</v>
      </c>
      <c r="Z9601" t="str">
        <f t="shared" si="599"/>
        <v>April</v>
      </c>
    </row>
    <row r="9602" spans="1:26" x14ac:dyDescent="0.3">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c r="V9602">
        <f t="shared" si="596"/>
        <v>3</v>
      </c>
      <c r="W9602">
        <f t="shared" si="597"/>
        <v>5</v>
      </c>
      <c r="X9602" t="str" cm="1">
        <f t="array" ref="X9602">_xlfn.IFS(W9602&lt;=3, "Q1", W9602&lt;=6, "Q2", W9602&lt;=9, "Q3", W9602&lt;=12, "Q4")</f>
        <v>Q2</v>
      </c>
      <c r="Y9602" s="4">
        <f t="shared" si="598"/>
        <v>35</v>
      </c>
      <c r="Z9602" t="str">
        <f t="shared" si="599"/>
        <v>May</v>
      </c>
    </row>
    <row r="9603" spans="1:26" x14ac:dyDescent="0.3">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c r="V9603">
        <f t="shared" ref="V9603:V9666" si="600">D9603-C9603</f>
        <v>5</v>
      </c>
      <c r="W9603">
        <f t="shared" ref="W9603:W9666" si="601">MONTH(C9603)</f>
        <v>9</v>
      </c>
      <c r="X9603" t="str" cm="1">
        <f t="array" ref="X9603">_xlfn.IFS(W9603&lt;=3, "Q1", W9603&lt;=6, "Q2", W9603&lt;=9, "Q3", W9603&lt;=12, "Q4")</f>
        <v>Q3</v>
      </c>
      <c r="Y9603" s="4">
        <f t="shared" ref="Y9603:Y9666" si="602">(U9603/R9603)*100</f>
        <v>48</v>
      </c>
      <c r="Z9603" t="str">
        <f t="shared" ref="Z9603:Z9666" si="603">TEXT(C9603, "mmmm")</f>
        <v>September</v>
      </c>
    </row>
    <row r="9604" spans="1:26" x14ac:dyDescent="0.3">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c r="V9604">
        <f t="shared" si="600"/>
        <v>3</v>
      </c>
      <c r="W9604">
        <f t="shared" si="601"/>
        <v>5</v>
      </c>
      <c r="X9604" t="str" cm="1">
        <f t="array" ref="X9604">_xlfn.IFS(W9604&lt;=3, "Q1", W9604&lt;=6, "Q2", W9604&lt;=9, "Q3", W9604&lt;=12, "Q4")</f>
        <v>Q2</v>
      </c>
      <c r="Y9604" s="4">
        <f t="shared" si="602"/>
        <v>26.999999999999996</v>
      </c>
      <c r="Z9604" t="str">
        <f t="shared" si="603"/>
        <v>May</v>
      </c>
    </row>
    <row r="9605" spans="1:26" x14ac:dyDescent="0.3">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c r="V9605">
        <f t="shared" si="600"/>
        <v>6</v>
      </c>
      <c r="W9605">
        <f t="shared" si="601"/>
        <v>6</v>
      </c>
      <c r="X9605" t="str" cm="1">
        <f t="array" ref="X9605">_xlfn.IFS(W9605&lt;=3, "Q1", W9605&lt;=6, "Q2", W9605&lt;=9, "Q3", W9605&lt;=12, "Q4")</f>
        <v>Q2</v>
      </c>
      <c r="Y9605" s="4">
        <f t="shared" si="602"/>
        <v>-56.666666666666664</v>
      </c>
      <c r="Z9605" t="str">
        <f t="shared" si="603"/>
        <v>June</v>
      </c>
    </row>
    <row r="9606" spans="1:26" x14ac:dyDescent="0.3">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c r="V9606">
        <f t="shared" si="600"/>
        <v>3</v>
      </c>
      <c r="W9606">
        <f t="shared" si="601"/>
        <v>11</v>
      </c>
      <c r="X9606" t="str" cm="1">
        <f t="array" ref="X9606">_xlfn.IFS(W9606&lt;=3, "Q1", W9606&lt;=6, "Q2", W9606&lt;=9, "Q3", W9606&lt;=12, "Q4")</f>
        <v>Q4</v>
      </c>
      <c r="Y9606" s="4">
        <f t="shared" si="602"/>
        <v>28.000000000000004</v>
      </c>
      <c r="Z9606" t="str">
        <f t="shared" si="603"/>
        <v>November</v>
      </c>
    </row>
    <row r="9607" spans="1:26" x14ac:dyDescent="0.3">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c r="V9607">
        <f t="shared" si="600"/>
        <v>5</v>
      </c>
      <c r="W9607">
        <f t="shared" si="601"/>
        <v>11</v>
      </c>
      <c r="X9607" t="str" cm="1">
        <f t="array" ref="X9607">_xlfn.IFS(W9607&lt;=3, "Q1", W9607&lt;=6, "Q2", W9607&lt;=9, "Q3", W9607&lt;=12, "Q4")</f>
        <v>Q4</v>
      </c>
      <c r="Y9607" s="4">
        <f t="shared" si="602"/>
        <v>-8.75</v>
      </c>
      <c r="Z9607" t="str">
        <f t="shared" si="603"/>
        <v>November</v>
      </c>
    </row>
    <row r="9608" spans="1:26" x14ac:dyDescent="0.3">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c r="V9608">
        <f t="shared" si="600"/>
        <v>5</v>
      </c>
      <c r="W9608">
        <f t="shared" si="601"/>
        <v>11</v>
      </c>
      <c r="X9608" t="str" cm="1">
        <f t="array" ref="X9608">_xlfn.IFS(W9608&lt;=3, "Q1", W9608&lt;=6, "Q2", W9608&lt;=9, "Q3", W9608&lt;=12, "Q4")</f>
        <v>Q4</v>
      </c>
      <c r="Y9608" s="4">
        <f t="shared" si="602"/>
        <v>-22.499999999999996</v>
      </c>
      <c r="Z9608" t="str">
        <f t="shared" si="603"/>
        <v>November</v>
      </c>
    </row>
    <row r="9609" spans="1:26" x14ac:dyDescent="0.3">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c r="V9609">
        <f t="shared" si="600"/>
        <v>3</v>
      </c>
      <c r="W9609">
        <f t="shared" si="601"/>
        <v>12</v>
      </c>
      <c r="X9609" t="str" cm="1">
        <f t="array" ref="X9609">_xlfn.IFS(W9609&lt;=3, "Q1", W9609&lt;=6, "Q2", W9609&lt;=9, "Q3", W9609&lt;=12, "Q4")</f>
        <v>Q4</v>
      </c>
      <c r="Y9609" s="4">
        <f t="shared" si="602"/>
        <v>46</v>
      </c>
      <c r="Z9609" t="str">
        <f t="shared" si="603"/>
        <v>December</v>
      </c>
    </row>
    <row r="9610" spans="1:26" x14ac:dyDescent="0.3">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c r="V9610">
        <f t="shared" si="600"/>
        <v>3</v>
      </c>
      <c r="W9610">
        <f t="shared" si="601"/>
        <v>12</v>
      </c>
      <c r="X9610" t="str" cm="1">
        <f t="array" ref="X9610">_xlfn.IFS(W9610&lt;=3, "Q1", W9610&lt;=6, "Q2", W9610&lt;=9, "Q3", W9610&lt;=12, "Q4")</f>
        <v>Q4</v>
      </c>
      <c r="Y9610" s="4">
        <f t="shared" si="602"/>
        <v>47</v>
      </c>
      <c r="Z9610" t="str">
        <f t="shared" si="603"/>
        <v>December</v>
      </c>
    </row>
    <row r="9611" spans="1:26" x14ac:dyDescent="0.3">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c r="V9611">
        <f t="shared" si="600"/>
        <v>3</v>
      </c>
      <c r="W9611">
        <f t="shared" si="601"/>
        <v>5</v>
      </c>
      <c r="X9611" t="str" cm="1">
        <f t="array" ref="X9611">_xlfn.IFS(W9611&lt;=3, "Q1", W9611&lt;=6, "Q2", W9611&lt;=9, "Q3", W9611&lt;=12, "Q4")</f>
        <v>Q2</v>
      </c>
      <c r="Y9611" s="4">
        <f t="shared" si="602"/>
        <v>7.0000000000000009</v>
      </c>
      <c r="Z9611" t="str">
        <f t="shared" si="603"/>
        <v>May</v>
      </c>
    </row>
    <row r="9612" spans="1:26" x14ac:dyDescent="0.3">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c r="V9612">
        <f t="shared" si="600"/>
        <v>3</v>
      </c>
      <c r="W9612">
        <f t="shared" si="601"/>
        <v>5</v>
      </c>
      <c r="X9612" t="str" cm="1">
        <f t="array" ref="X9612">_xlfn.IFS(W9612&lt;=3, "Q1", W9612&lt;=6, "Q2", W9612&lt;=9, "Q3", W9612&lt;=12, "Q4")</f>
        <v>Q2</v>
      </c>
      <c r="Y9612" s="4">
        <f t="shared" si="602"/>
        <v>48.000000000000007</v>
      </c>
      <c r="Z9612" t="str">
        <f t="shared" si="603"/>
        <v>May</v>
      </c>
    </row>
    <row r="9613" spans="1:26" x14ac:dyDescent="0.3">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c r="V9613">
        <f t="shared" si="600"/>
        <v>6</v>
      </c>
      <c r="W9613">
        <f t="shared" si="601"/>
        <v>10</v>
      </c>
      <c r="X9613" t="str" cm="1">
        <f t="array" ref="X9613">_xlfn.IFS(W9613&lt;=3, "Q1", W9613&lt;=6, "Q2", W9613&lt;=9, "Q3", W9613&lt;=12, "Q4")</f>
        <v>Q4</v>
      </c>
      <c r="Y9613" s="4">
        <f t="shared" si="602"/>
        <v>45</v>
      </c>
      <c r="Z9613" t="str">
        <f t="shared" si="603"/>
        <v>October</v>
      </c>
    </row>
    <row r="9614" spans="1:26" x14ac:dyDescent="0.3">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c r="V9614">
        <f t="shared" si="600"/>
        <v>4</v>
      </c>
      <c r="W9614">
        <f t="shared" si="601"/>
        <v>9</v>
      </c>
      <c r="X9614" t="str" cm="1">
        <f t="array" ref="X9614">_xlfn.IFS(W9614&lt;=3, "Q1", W9614&lt;=6, "Q2", W9614&lt;=9, "Q3", W9614&lt;=12, "Q4")</f>
        <v>Q3</v>
      </c>
      <c r="Y9614" s="4">
        <f t="shared" si="602"/>
        <v>10</v>
      </c>
      <c r="Z9614" t="str">
        <f t="shared" si="603"/>
        <v>September</v>
      </c>
    </row>
    <row r="9615" spans="1:26" x14ac:dyDescent="0.3">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c r="V9615">
        <f t="shared" si="600"/>
        <v>2</v>
      </c>
      <c r="W9615">
        <f t="shared" si="601"/>
        <v>11</v>
      </c>
      <c r="X9615" t="str" cm="1">
        <f t="array" ref="X9615">_xlfn.IFS(W9615&lt;=3, "Q1", W9615&lt;=6, "Q2", W9615&lt;=9, "Q3", W9615&lt;=12, "Q4")</f>
        <v>Q4</v>
      </c>
      <c r="Y9615" s="4">
        <f t="shared" si="602"/>
        <v>30</v>
      </c>
      <c r="Z9615" t="str">
        <f t="shared" si="603"/>
        <v>November</v>
      </c>
    </row>
    <row r="9616" spans="1:26" x14ac:dyDescent="0.3">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c r="V9616">
        <f t="shared" si="600"/>
        <v>2</v>
      </c>
      <c r="W9616">
        <f t="shared" si="601"/>
        <v>11</v>
      </c>
      <c r="X9616" t="str" cm="1">
        <f t="array" ref="X9616">_xlfn.IFS(W9616&lt;=3, "Q1", W9616&lt;=6, "Q2", W9616&lt;=9, "Q3", W9616&lt;=12, "Q4")</f>
        <v>Q4</v>
      </c>
      <c r="Y9616" s="4">
        <f t="shared" si="602"/>
        <v>15</v>
      </c>
      <c r="Z9616" t="str">
        <f t="shared" si="603"/>
        <v>November</v>
      </c>
    </row>
    <row r="9617" spans="1:26" x14ac:dyDescent="0.3">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c r="V9617">
        <f t="shared" si="600"/>
        <v>2</v>
      </c>
      <c r="W9617">
        <f t="shared" si="601"/>
        <v>11</v>
      </c>
      <c r="X9617" t="str" cm="1">
        <f t="array" ref="X9617">_xlfn.IFS(W9617&lt;=3, "Q1", W9617&lt;=6, "Q2", W9617&lt;=9, "Q3", W9617&lt;=12, "Q4")</f>
        <v>Q4</v>
      </c>
      <c r="Y9617" s="4">
        <f t="shared" si="602"/>
        <v>37.5</v>
      </c>
      <c r="Z9617" t="str">
        <f t="shared" si="603"/>
        <v>November</v>
      </c>
    </row>
    <row r="9618" spans="1:26" x14ac:dyDescent="0.3">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c r="V9618">
        <f t="shared" si="600"/>
        <v>7</v>
      </c>
      <c r="W9618">
        <f t="shared" si="601"/>
        <v>8</v>
      </c>
      <c r="X9618" t="str" cm="1">
        <f t="array" ref="X9618">_xlfn.IFS(W9618&lt;=3, "Q1", W9618&lt;=6, "Q2", W9618&lt;=9, "Q3", W9618&lt;=12, "Q4")</f>
        <v>Q3</v>
      </c>
      <c r="Y9618" s="4">
        <f t="shared" si="602"/>
        <v>29.000000000000004</v>
      </c>
      <c r="Z9618" t="str">
        <f t="shared" si="603"/>
        <v>August</v>
      </c>
    </row>
    <row r="9619" spans="1:26" x14ac:dyDescent="0.3">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c r="V9619">
        <f t="shared" si="600"/>
        <v>5</v>
      </c>
      <c r="W9619">
        <f t="shared" si="601"/>
        <v>11</v>
      </c>
      <c r="X9619" t="str" cm="1">
        <f t="array" ref="X9619">_xlfn.IFS(W9619&lt;=3, "Q1", W9619&lt;=6, "Q2", W9619&lt;=9, "Q3", W9619&lt;=12, "Q4")</f>
        <v>Q4</v>
      </c>
      <c r="Y9619" s="4">
        <f t="shared" si="602"/>
        <v>8.3333333333333339</v>
      </c>
      <c r="Z9619" t="str">
        <f t="shared" si="603"/>
        <v>November</v>
      </c>
    </row>
    <row r="9620" spans="1:26" x14ac:dyDescent="0.3">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c r="V9620">
        <f t="shared" si="600"/>
        <v>5</v>
      </c>
      <c r="W9620">
        <f t="shared" si="601"/>
        <v>11</v>
      </c>
      <c r="X9620" t="str" cm="1">
        <f t="array" ref="X9620">_xlfn.IFS(W9620&lt;=3, "Q1", W9620&lt;=6, "Q2", W9620&lt;=9, "Q3", W9620&lt;=12, "Q4")</f>
        <v>Q4</v>
      </c>
      <c r="Y9620" s="4">
        <f t="shared" si="602"/>
        <v>6.25</v>
      </c>
      <c r="Z9620" t="str">
        <f t="shared" si="603"/>
        <v>November</v>
      </c>
    </row>
    <row r="9621" spans="1:26" x14ac:dyDescent="0.3">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c r="V9621">
        <f t="shared" si="600"/>
        <v>5</v>
      </c>
      <c r="W9621">
        <f t="shared" si="601"/>
        <v>11</v>
      </c>
      <c r="X9621" t="str" cm="1">
        <f t="array" ref="X9621">_xlfn.IFS(W9621&lt;=3, "Q1", W9621&lt;=6, "Q2", W9621&lt;=9, "Q3", W9621&lt;=12, "Q4")</f>
        <v>Q4</v>
      </c>
      <c r="Y9621" s="4">
        <f t="shared" si="602"/>
        <v>-1.25</v>
      </c>
      <c r="Z9621" t="str">
        <f t="shared" si="603"/>
        <v>November</v>
      </c>
    </row>
    <row r="9622" spans="1:26" x14ac:dyDescent="0.3">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c r="V9622">
        <f t="shared" si="600"/>
        <v>4</v>
      </c>
      <c r="W9622">
        <f t="shared" si="601"/>
        <v>9</v>
      </c>
      <c r="X9622" t="str" cm="1">
        <f t="array" ref="X9622">_xlfn.IFS(W9622&lt;=3, "Q1", W9622&lt;=6, "Q2", W9622&lt;=9, "Q3", W9622&lt;=12, "Q4")</f>
        <v>Q3</v>
      </c>
      <c r="Y9622" s="4">
        <f t="shared" si="602"/>
        <v>7.5</v>
      </c>
      <c r="Z9622" t="str">
        <f t="shared" si="603"/>
        <v>September</v>
      </c>
    </row>
    <row r="9623" spans="1:26" x14ac:dyDescent="0.3">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c r="V9623">
        <f t="shared" si="600"/>
        <v>4</v>
      </c>
      <c r="W9623">
        <f t="shared" si="601"/>
        <v>9</v>
      </c>
      <c r="X9623" t="str" cm="1">
        <f t="array" ref="X9623">_xlfn.IFS(W9623&lt;=3, "Q1", W9623&lt;=6, "Q2", W9623&lt;=9, "Q3", W9623&lt;=12, "Q4")</f>
        <v>Q3</v>
      </c>
      <c r="Y9623" s="4">
        <f t="shared" si="602"/>
        <v>15</v>
      </c>
      <c r="Z9623" t="str">
        <f t="shared" si="603"/>
        <v>September</v>
      </c>
    </row>
    <row r="9624" spans="1:26" x14ac:dyDescent="0.3">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c r="V9624">
        <f t="shared" si="600"/>
        <v>4</v>
      </c>
      <c r="W9624">
        <f t="shared" si="601"/>
        <v>9</v>
      </c>
      <c r="X9624" t="str" cm="1">
        <f t="array" ref="X9624">_xlfn.IFS(W9624&lt;=3, "Q1", W9624&lt;=6, "Q2", W9624&lt;=9, "Q3", W9624&lt;=12, "Q4")</f>
        <v>Q3</v>
      </c>
      <c r="Y9624" s="4">
        <f t="shared" si="602"/>
        <v>33.75</v>
      </c>
      <c r="Z9624" t="str">
        <f t="shared" si="603"/>
        <v>September</v>
      </c>
    </row>
    <row r="9625" spans="1:26" x14ac:dyDescent="0.3">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c r="V9625">
        <f t="shared" si="600"/>
        <v>1</v>
      </c>
      <c r="W9625">
        <f t="shared" si="601"/>
        <v>6</v>
      </c>
      <c r="X9625" t="str" cm="1">
        <f t="array" ref="X9625">_xlfn.IFS(W9625&lt;=3, "Q1", W9625&lt;=6, "Q2", W9625&lt;=9, "Q3", W9625&lt;=12, "Q4")</f>
        <v>Q2</v>
      </c>
      <c r="Y9625" s="4">
        <f t="shared" si="602"/>
        <v>-254.99999999999997</v>
      </c>
      <c r="Z9625" t="str">
        <f t="shared" si="603"/>
        <v>June</v>
      </c>
    </row>
    <row r="9626" spans="1:26" x14ac:dyDescent="0.3">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c r="V9626">
        <f t="shared" si="600"/>
        <v>1</v>
      </c>
      <c r="W9626">
        <f t="shared" si="601"/>
        <v>6</v>
      </c>
      <c r="X9626" t="str" cm="1">
        <f t="array" ref="X9626">_xlfn.IFS(W9626&lt;=3, "Q1", W9626&lt;=6, "Q2", W9626&lt;=9, "Q3", W9626&lt;=12, "Q4")</f>
        <v>Q2</v>
      </c>
      <c r="Y9626" s="4">
        <f t="shared" si="602"/>
        <v>-12.857142857142856</v>
      </c>
      <c r="Z9626" t="str">
        <f t="shared" si="603"/>
        <v>June</v>
      </c>
    </row>
    <row r="9627" spans="1:26" x14ac:dyDescent="0.3">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c r="V9627">
        <f t="shared" si="600"/>
        <v>1</v>
      </c>
      <c r="W9627">
        <f t="shared" si="601"/>
        <v>6</v>
      </c>
      <c r="X9627" t="str" cm="1">
        <f t="array" ref="X9627">_xlfn.IFS(W9627&lt;=3, "Q1", W9627&lt;=6, "Q2", W9627&lt;=9, "Q3", W9627&lt;=12, "Q4")</f>
        <v>Q2</v>
      </c>
      <c r="Y9627" s="4">
        <f t="shared" si="602"/>
        <v>-23.52941176470588</v>
      </c>
      <c r="Z9627" t="str">
        <f t="shared" si="603"/>
        <v>June</v>
      </c>
    </row>
    <row r="9628" spans="1:26" x14ac:dyDescent="0.3">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c r="V9628">
        <f t="shared" si="600"/>
        <v>2</v>
      </c>
      <c r="W9628">
        <f t="shared" si="601"/>
        <v>9</v>
      </c>
      <c r="X9628" t="str" cm="1">
        <f t="array" ref="X9628">_xlfn.IFS(W9628&lt;=3, "Q1", W9628&lt;=6, "Q2", W9628&lt;=9, "Q3", W9628&lt;=12, "Q4")</f>
        <v>Q3</v>
      </c>
      <c r="Y9628" s="4">
        <f t="shared" si="602"/>
        <v>36.25</v>
      </c>
      <c r="Z9628" t="str">
        <f t="shared" si="603"/>
        <v>September</v>
      </c>
    </row>
    <row r="9629" spans="1:26" x14ac:dyDescent="0.3">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c r="V9629">
        <f t="shared" si="600"/>
        <v>4</v>
      </c>
      <c r="W9629">
        <f t="shared" si="601"/>
        <v>11</v>
      </c>
      <c r="X9629" t="str" cm="1">
        <f t="array" ref="X9629">_xlfn.IFS(W9629&lt;=3, "Q1", W9629&lt;=6, "Q2", W9629&lt;=9, "Q3", W9629&lt;=12, "Q4")</f>
        <v>Q4</v>
      </c>
      <c r="Y9629" s="4">
        <f t="shared" si="602"/>
        <v>46</v>
      </c>
      <c r="Z9629" t="str">
        <f t="shared" si="603"/>
        <v>November</v>
      </c>
    </row>
    <row r="9630" spans="1:26" x14ac:dyDescent="0.3">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c r="V9630">
        <f t="shared" si="600"/>
        <v>5</v>
      </c>
      <c r="W9630">
        <f t="shared" si="601"/>
        <v>1</v>
      </c>
      <c r="X9630" t="str" cm="1">
        <f t="array" ref="X9630">_xlfn.IFS(W9630&lt;=3, "Q1", W9630&lt;=6, "Q2", W9630&lt;=9, "Q3", W9630&lt;=12, "Q4")</f>
        <v>Q1</v>
      </c>
      <c r="Y9630" s="4">
        <f t="shared" si="602"/>
        <v>35</v>
      </c>
      <c r="Z9630" t="str">
        <f t="shared" si="603"/>
        <v>January</v>
      </c>
    </row>
    <row r="9631" spans="1:26" x14ac:dyDescent="0.3">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c r="V9631">
        <f t="shared" si="600"/>
        <v>5</v>
      </c>
      <c r="W9631">
        <f t="shared" si="601"/>
        <v>1</v>
      </c>
      <c r="X9631" t="str" cm="1">
        <f t="array" ref="X9631">_xlfn.IFS(W9631&lt;=3, "Q1", W9631&lt;=6, "Q2", W9631&lt;=9, "Q3", W9631&lt;=12, "Q4")</f>
        <v>Q1</v>
      </c>
      <c r="Y9631" s="4">
        <f t="shared" si="602"/>
        <v>-73.333333333333329</v>
      </c>
      <c r="Z9631" t="str">
        <f t="shared" si="603"/>
        <v>January</v>
      </c>
    </row>
    <row r="9632" spans="1:26" x14ac:dyDescent="0.3">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c r="V9632">
        <f t="shared" si="600"/>
        <v>6</v>
      </c>
      <c r="W9632">
        <f t="shared" si="601"/>
        <v>5</v>
      </c>
      <c r="X9632" t="str" cm="1">
        <f t="array" ref="X9632">_xlfn.IFS(W9632&lt;=3, "Q1", W9632&lt;=6, "Q2", W9632&lt;=9, "Q3", W9632&lt;=12, "Q4")</f>
        <v>Q2</v>
      </c>
      <c r="Y9632" s="4">
        <f t="shared" si="602"/>
        <v>32.499999999999993</v>
      </c>
      <c r="Z9632" t="str">
        <f t="shared" si="603"/>
        <v>May</v>
      </c>
    </row>
    <row r="9633" spans="1:26" x14ac:dyDescent="0.3">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c r="V9633">
        <f t="shared" si="600"/>
        <v>6</v>
      </c>
      <c r="W9633">
        <f t="shared" si="601"/>
        <v>5</v>
      </c>
      <c r="X9633" t="str" cm="1">
        <f t="array" ref="X9633">_xlfn.IFS(W9633&lt;=3, "Q1", W9633&lt;=6, "Q2", W9633&lt;=9, "Q3", W9633&lt;=12, "Q4")</f>
        <v>Q2</v>
      </c>
      <c r="Y9633" s="4">
        <f t="shared" si="602"/>
        <v>49</v>
      </c>
      <c r="Z9633" t="str">
        <f t="shared" si="603"/>
        <v>May</v>
      </c>
    </row>
    <row r="9634" spans="1:26" x14ac:dyDescent="0.3">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c r="V9634">
        <f t="shared" si="600"/>
        <v>4</v>
      </c>
      <c r="W9634">
        <f t="shared" si="601"/>
        <v>2</v>
      </c>
      <c r="X9634" t="str" cm="1">
        <f t="array" ref="X9634">_xlfn.IFS(W9634&lt;=3, "Q1", W9634&lt;=6, "Q2", W9634&lt;=9, "Q3", W9634&lt;=12, "Q4")</f>
        <v>Q1</v>
      </c>
      <c r="Y9634" s="4">
        <f t="shared" si="602"/>
        <v>43</v>
      </c>
      <c r="Z9634" t="str">
        <f t="shared" si="603"/>
        <v>February</v>
      </c>
    </row>
    <row r="9635" spans="1:26" x14ac:dyDescent="0.3">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c r="V9635">
        <f t="shared" si="600"/>
        <v>3</v>
      </c>
      <c r="W9635">
        <f t="shared" si="601"/>
        <v>10</v>
      </c>
      <c r="X9635" t="str" cm="1">
        <f t="array" ref="X9635">_xlfn.IFS(W9635&lt;=3, "Q1", W9635&lt;=6, "Q2", W9635&lt;=9, "Q3", W9635&lt;=12, "Q4")</f>
        <v>Q4</v>
      </c>
      <c r="Y9635" s="4">
        <f t="shared" si="602"/>
        <v>17</v>
      </c>
      <c r="Z9635" t="str">
        <f t="shared" si="603"/>
        <v>October</v>
      </c>
    </row>
    <row r="9636" spans="1:26" x14ac:dyDescent="0.3">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c r="V9636">
        <f t="shared" si="600"/>
        <v>3</v>
      </c>
      <c r="W9636">
        <f t="shared" si="601"/>
        <v>10</v>
      </c>
      <c r="X9636" t="str" cm="1">
        <f t="array" ref="X9636">_xlfn.IFS(W9636&lt;=3, "Q1", W9636&lt;=6, "Q2", W9636&lt;=9, "Q3", W9636&lt;=12, "Q4")</f>
        <v>Q4</v>
      </c>
      <c r="Y9636" s="4">
        <f t="shared" si="602"/>
        <v>27.999999999999996</v>
      </c>
      <c r="Z9636" t="str">
        <f t="shared" si="603"/>
        <v>October</v>
      </c>
    </row>
    <row r="9637" spans="1:26" x14ac:dyDescent="0.3">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c r="V9637">
        <f t="shared" si="600"/>
        <v>3</v>
      </c>
      <c r="W9637">
        <f t="shared" si="601"/>
        <v>10</v>
      </c>
      <c r="X9637" t="str" cm="1">
        <f t="array" ref="X9637">_xlfn.IFS(W9637&lt;=3, "Q1", W9637&lt;=6, "Q2", W9637&lt;=9, "Q3", W9637&lt;=12, "Q4")</f>
        <v>Q4</v>
      </c>
      <c r="Y9637" s="4">
        <f t="shared" si="602"/>
        <v>16</v>
      </c>
      <c r="Z9637" t="str">
        <f t="shared" si="603"/>
        <v>October</v>
      </c>
    </row>
    <row r="9638" spans="1:26" x14ac:dyDescent="0.3">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c r="V9638">
        <f t="shared" si="600"/>
        <v>7</v>
      </c>
      <c r="W9638">
        <f t="shared" si="601"/>
        <v>11</v>
      </c>
      <c r="X9638" t="str" cm="1">
        <f t="array" ref="X9638">_xlfn.IFS(W9638&lt;=3, "Q1", W9638&lt;=6, "Q2", W9638&lt;=9, "Q3", W9638&lt;=12, "Q4")</f>
        <v>Q4</v>
      </c>
      <c r="Y9638" s="4">
        <f t="shared" si="602"/>
        <v>40</v>
      </c>
      <c r="Z9638" t="str">
        <f t="shared" si="603"/>
        <v>November</v>
      </c>
    </row>
    <row r="9639" spans="1:26" x14ac:dyDescent="0.3">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c r="V9639">
        <f t="shared" si="600"/>
        <v>7</v>
      </c>
      <c r="W9639">
        <f t="shared" si="601"/>
        <v>11</v>
      </c>
      <c r="X9639" t="str" cm="1">
        <f t="array" ref="X9639">_xlfn.IFS(W9639&lt;=3, "Q1", W9639&lt;=6, "Q2", W9639&lt;=9, "Q3", W9639&lt;=12, "Q4")</f>
        <v>Q4</v>
      </c>
      <c r="Y9639" s="4">
        <f t="shared" si="602"/>
        <v>13</v>
      </c>
      <c r="Z9639" t="str">
        <f t="shared" si="603"/>
        <v>November</v>
      </c>
    </row>
    <row r="9640" spans="1:26" x14ac:dyDescent="0.3">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c r="V9640">
        <f t="shared" si="600"/>
        <v>3</v>
      </c>
      <c r="W9640">
        <f t="shared" si="601"/>
        <v>11</v>
      </c>
      <c r="X9640" t="str" cm="1">
        <f t="array" ref="X9640">_xlfn.IFS(W9640&lt;=3, "Q1", W9640&lt;=6, "Q2", W9640&lt;=9, "Q3", W9640&lt;=12, "Q4")</f>
        <v>Q4</v>
      </c>
      <c r="Y9640" s="4">
        <f t="shared" si="602"/>
        <v>48.999999999999993</v>
      </c>
      <c r="Z9640" t="str">
        <f t="shared" si="603"/>
        <v>November</v>
      </c>
    </row>
    <row r="9641" spans="1:26" x14ac:dyDescent="0.3">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c r="V9641">
        <f t="shared" si="600"/>
        <v>3</v>
      </c>
      <c r="W9641">
        <f t="shared" si="601"/>
        <v>1</v>
      </c>
      <c r="X9641" t="str" cm="1">
        <f t="array" ref="X9641">_xlfn.IFS(W9641&lt;=3, "Q1", W9641&lt;=6, "Q2", W9641&lt;=9, "Q3", W9641&lt;=12, "Q4")</f>
        <v>Q1</v>
      </c>
      <c r="Y9641" s="4">
        <f t="shared" si="602"/>
        <v>-43.333333333333329</v>
      </c>
      <c r="Z9641" t="str">
        <f t="shared" si="603"/>
        <v>January</v>
      </c>
    </row>
    <row r="9642" spans="1:26" x14ac:dyDescent="0.3">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c r="V9642">
        <f t="shared" si="600"/>
        <v>5</v>
      </c>
      <c r="W9642">
        <f t="shared" si="601"/>
        <v>3</v>
      </c>
      <c r="X9642" t="str" cm="1">
        <f t="array" ref="X9642">_xlfn.IFS(W9642&lt;=3, "Q1", W9642&lt;=6, "Q2", W9642&lt;=9, "Q3", W9642&lt;=12, "Q4")</f>
        <v>Q1</v>
      </c>
      <c r="Y9642" s="4">
        <f t="shared" si="602"/>
        <v>46.000000000000007</v>
      </c>
      <c r="Z9642" t="str">
        <f t="shared" si="603"/>
        <v>March</v>
      </c>
    </row>
    <row r="9643" spans="1:26" x14ac:dyDescent="0.3">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c r="V9643">
        <f t="shared" si="600"/>
        <v>5</v>
      </c>
      <c r="W9643">
        <f t="shared" si="601"/>
        <v>3</v>
      </c>
      <c r="X9643" t="str" cm="1">
        <f t="array" ref="X9643">_xlfn.IFS(W9643&lt;=3, "Q1", W9643&lt;=6, "Q2", W9643&lt;=9, "Q3", W9643&lt;=12, "Q4")</f>
        <v>Q1</v>
      </c>
      <c r="Y9643" s="4">
        <f t="shared" si="602"/>
        <v>0</v>
      </c>
      <c r="Z9643" t="str">
        <f t="shared" si="603"/>
        <v>March</v>
      </c>
    </row>
    <row r="9644" spans="1:26" x14ac:dyDescent="0.3">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c r="V9644">
        <f t="shared" si="600"/>
        <v>5</v>
      </c>
      <c r="W9644">
        <f t="shared" si="601"/>
        <v>3</v>
      </c>
      <c r="X9644" t="str" cm="1">
        <f t="array" ref="X9644">_xlfn.IFS(W9644&lt;=3, "Q1", W9644&lt;=6, "Q2", W9644&lt;=9, "Q3", W9644&lt;=12, "Q4")</f>
        <v>Q1</v>
      </c>
      <c r="Y9644" s="4">
        <f t="shared" si="602"/>
        <v>5</v>
      </c>
      <c r="Z9644" t="str">
        <f t="shared" si="603"/>
        <v>March</v>
      </c>
    </row>
    <row r="9645" spans="1:26" x14ac:dyDescent="0.3">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c r="V9645">
        <f t="shared" si="600"/>
        <v>5</v>
      </c>
      <c r="W9645">
        <f t="shared" si="601"/>
        <v>3</v>
      </c>
      <c r="X9645" t="str" cm="1">
        <f t="array" ref="X9645">_xlfn.IFS(W9645&lt;=3, "Q1", W9645&lt;=6, "Q2", W9645&lt;=9, "Q3", W9645&lt;=12, "Q4")</f>
        <v>Q1</v>
      </c>
      <c r="Y9645" s="4">
        <f t="shared" si="602"/>
        <v>11.25</v>
      </c>
      <c r="Z9645" t="str">
        <f t="shared" si="603"/>
        <v>March</v>
      </c>
    </row>
    <row r="9646" spans="1:26" x14ac:dyDescent="0.3">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c r="V9646">
        <f t="shared" si="600"/>
        <v>5</v>
      </c>
      <c r="W9646">
        <f t="shared" si="601"/>
        <v>6</v>
      </c>
      <c r="X9646" t="str" cm="1">
        <f t="array" ref="X9646">_xlfn.IFS(W9646&lt;=3, "Q1", W9646&lt;=6, "Q2", W9646&lt;=9, "Q3", W9646&lt;=12, "Q4")</f>
        <v>Q2</v>
      </c>
      <c r="Y9646" s="4">
        <f t="shared" si="602"/>
        <v>13.750000000000002</v>
      </c>
      <c r="Z9646" t="str">
        <f t="shared" si="603"/>
        <v>June</v>
      </c>
    </row>
    <row r="9647" spans="1:26" x14ac:dyDescent="0.3">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c r="V9647">
        <f t="shared" si="600"/>
        <v>5</v>
      </c>
      <c r="W9647">
        <f t="shared" si="601"/>
        <v>6</v>
      </c>
      <c r="X9647" t="str" cm="1">
        <f t="array" ref="X9647">_xlfn.IFS(W9647&lt;=3, "Q1", W9647&lt;=6, "Q2", W9647&lt;=9, "Q3", W9647&lt;=12, "Q4")</f>
        <v>Q2</v>
      </c>
      <c r="Y9647" s="4">
        <f t="shared" si="602"/>
        <v>-23.75</v>
      </c>
      <c r="Z9647" t="str">
        <f t="shared" si="603"/>
        <v>June</v>
      </c>
    </row>
    <row r="9648" spans="1:26" x14ac:dyDescent="0.3">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c r="V9648">
        <f t="shared" si="600"/>
        <v>5</v>
      </c>
      <c r="W9648">
        <f t="shared" si="601"/>
        <v>6</v>
      </c>
      <c r="X9648" t="str" cm="1">
        <f t="array" ref="X9648">_xlfn.IFS(W9648&lt;=3, "Q1", W9648&lt;=6, "Q2", W9648&lt;=9, "Q3", W9648&lt;=12, "Q4")</f>
        <v>Q2</v>
      </c>
      <c r="Y9648" s="4">
        <f t="shared" si="602"/>
        <v>-66.666666666666671</v>
      </c>
      <c r="Z9648" t="str">
        <f t="shared" si="603"/>
        <v>June</v>
      </c>
    </row>
    <row r="9649" spans="1:26" x14ac:dyDescent="0.3">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c r="V9649">
        <f t="shared" si="600"/>
        <v>5</v>
      </c>
      <c r="W9649">
        <f t="shared" si="601"/>
        <v>11</v>
      </c>
      <c r="X9649" t="str" cm="1">
        <f t="array" ref="X9649">_xlfn.IFS(W9649&lt;=3, "Q1", W9649&lt;=6, "Q2", W9649&lt;=9, "Q3", W9649&lt;=12, "Q4")</f>
        <v>Q4</v>
      </c>
      <c r="Y9649" s="4">
        <f t="shared" si="602"/>
        <v>26</v>
      </c>
      <c r="Z9649" t="str">
        <f t="shared" si="603"/>
        <v>November</v>
      </c>
    </row>
    <row r="9650" spans="1:26" x14ac:dyDescent="0.3">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c r="V9650">
        <f t="shared" si="600"/>
        <v>5</v>
      </c>
      <c r="W9650">
        <f t="shared" si="601"/>
        <v>11</v>
      </c>
      <c r="X9650" t="str" cm="1">
        <f t="array" ref="X9650">_xlfn.IFS(W9650&lt;=3, "Q1", W9650&lt;=6, "Q2", W9650&lt;=9, "Q3", W9650&lt;=12, "Q4")</f>
        <v>Q4</v>
      </c>
      <c r="Y9650" s="4">
        <f t="shared" si="602"/>
        <v>27.999999999999996</v>
      </c>
      <c r="Z9650" t="str">
        <f t="shared" si="603"/>
        <v>November</v>
      </c>
    </row>
    <row r="9651" spans="1:26" x14ac:dyDescent="0.3">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c r="V9651">
        <f t="shared" si="600"/>
        <v>4</v>
      </c>
      <c r="W9651">
        <f t="shared" si="601"/>
        <v>11</v>
      </c>
      <c r="X9651" t="str" cm="1">
        <f t="array" ref="X9651">_xlfn.IFS(W9651&lt;=3, "Q1", W9651&lt;=6, "Q2", W9651&lt;=9, "Q3", W9651&lt;=12, "Q4")</f>
        <v>Q4</v>
      </c>
      <c r="Y9651" s="4">
        <f t="shared" si="602"/>
        <v>4.7058823529411766</v>
      </c>
      <c r="Z9651" t="str">
        <f t="shared" si="603"/>
        <v>November</v>
      </c>
    </row>
    <row r="9652" spans="1:26" x14ac:dyDescent="0.3">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c r="V9652">
        <f t="shared" si="600"/>
        <v>4</v>
      </c>
      <c r="W9652">
        <f t="shared" si="601"/>
        <v>11</v>
      </c>
      <c r="X9652" t="str" cm="1">
        <f t="array" ref="X9652">_xlfn.IFS(W9652&lt;=3, "Q1", W9652&lt;=6, "Q2", W9652&lt;=9, "Q3", W9652&lt;=12, "Q4")</f>
        <v>Q4</v>
      </c>
      <c r="Y9652" s="4">
        <f t="shared" si="602"/>
        <v>27.999999999999996</v>
      </c>
      <c r="Z9652" t="str">
        <f t="shared" si="603"/>
        <v>November</v>
      </c>
    </row>
    <row r="9653" spans="1:26" x14ac:dyDescent="0.3">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c r="V9653">
        <f t="shared" si="600"/>
        <v>4</v>
      </c>
      <c r="W9653">
        <f t="shared" si="601"/>
        <v>11</v>
      </c>
      <c r="X9653" t="str" cm="1">
        <f t="array" ref="X9653">_xlfn.IFS(W9653&lt;=3, "Q1", W9653&lt;=6, "Q2", W9653&lt;=9, "Q3", W9653&lt;=12, "Q4")</f>
        <v>Q4</v>
      </c>
      <c r="Y9653" s="4">
        <f t="shared" si="602"/>
        <v>30.000000000000004</v>
      </c>
      <c r="Z9653" t="str">
        <f t="shared" si="603"/>
        <v>November</v>
      </c>
    </row>
    <row r="9654" spans="1:26" x14ac:dyDescent="0.3">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c r="V9654">
        <f t="shared" si="600"/>
        <v>4</v>
      </c>
      <c r="W9654">
        <f t="shared" si="601"/>
        <v>11</v>
      </c>
      <c r="X9654" t="str" cm="1">
        <f t="array" ref="X9654">_xlfn.IFS(W9654&lt;=3, "Q1", W9654&lt;=6, "Q2", W9654&lt;=9, "Q3", W9654&lt;=12, "Q4")</f>
        <v>Q4</v>
      </c>
      <c r="Y9654" s="4">
        <f t="shared" si="602"/>
        <v>50</v>
      </c>
      <c r="Z9654" t="str">
        <f t="shared" si="603"/>
        <v>November</v>
      </c>
    </row>
    <row r="9655" spans="1:26" x14ac:dyDescent="0.3">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c r="V9655">
        <f t="shared" si="600"/>
        <v>4</v>
      </c>
      <c r="W9655">
        <f t="shared" si="601"/>
        <v>1</v>
      </c>
      <c r="X9655" t="str" cm="1">
        <f t="array" ref="X9655">_xlfn.IFS(W9655&lt;=3, "Q1", W9655&lt;=6, "Q2", W9655&lt;=9, "Q3", W9655&lt;=12, "Q4")</f>
        <v>Q1</v>
      </c>
      <c r="Y9655" s="4">
        <f t="shared" si="602"/>
        <v>12.5</v>
      </c>
      <c r="Z9655" t="str">
        <f t="shared" si="603"/>
        <v>January</v>
      </c>
    </row>
    <row r="9656" spans="1:26" x14ac:dyDescent="0.3">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c r="V9656">
        <f t="shared" si="600"/>
        <v>4</v>
      </c>
      <c r="W9656">
        <f t="shared" si="601"/>
        <v>1</v>
      </c>
      <c r="X9656" t="str" cm="1">
        <f t="array" ref="X9656">_xlfn.IFS(W9656&lt;=3, "Q1", W9656&lt;=6, "Q2", W9656&lt;=9, "Q3", W9656&lt;=12, "Q4")</f>
        <v>Q1</v>
      </c>
      <c r="Y9656" s="4">
        <f t="shared" si="602"/>
        <v>-73.333333333333343</v>
      </c>
      <c r="Z9656" t="str">
        <f t="shared" si="603"/>
        <v>January</v>
      </c>
    </row>
    <row r="9657" spans="1:26" x14ac:dyDescent="0.3">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c r="V9657">
        <f t="shared" si="600"/>
        <v>7</v>
      </c>
      <c r="W9657">
        <f t="shared" si="601"/>
        <v>9</v>
      </c>
      <c r="X9657" t="str" cm="1">
        <f t="array" ref="X9657">_xlfn.IFS(W9657&lt;=3, "Q1", W9657&lt;=6, "Q2", W9657&lt;=9, "Q3", W9657&lt;=12, "Q4")</f>
        <v>Q3</v>
      </c>
      <c r="Y9657" s="4">
        <f t="shared" si="602"/>
        <v>36.000000000000007</v>
      </c>
      <c r="Z9657" t="str">
        <f t="shared" si="603"/>
        <v>September</v>
      </c>
    </row>
    <row r="9658" spans="1:26" x14ac:dyDescent="0.3">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c r="V9658">
        <f t="shared" si="600"/>
        <v>7</v>
      </c>
      <c r="W9658">
        <f t="shared" si="601"/>
        <v>9</v>
      </c>
      <c r="X9658" t="str" cm="1">
        <f t="array" ref="X9658">_xlfn.IFS(W9658&lt;=3, "Q1", W9658&lt;=6, "Q2", W9658&lt;=9, "Q3", W9658&lt;=12, "Q4")</f>
        <v>Q3</v>
      </c>
      <c r="Y9658" s="4">
        <f t="shared" si="602"/>
        <v>35</v>
      </c>
      <c r="Z9658" t="str">
        <f t="shared" si="603"/>
        <v>September</v>
      </c>
    </row>
    <row r="9659" spans="1:26" x14ac:dyDescent="0.3">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c r="V9659">
        <f t="shared" si="600"/>
        <v>7</v>
      </c>
      <c r="W9659">
        <f t="shared" si="601"/>
        <v>9</v>
      </c>
      <c r="X9659" t="str" cm="1">
        <f t="array" ref="X9659">_xlfn.IFS(W9659&lt;=3, "Q1", W9659&lt;=6, "Q2", W9659&lt;=9, "Q3", W9659&lt;=12, "Q4")</f>
        <v>Q3</v>
      </c>
      <c r="Y9659" s="4">
        <f t="shared" si="602"/>
        <v>44</v>
      </c>
      <c r="Z9659" t="str">
        <f t="shared" si="603"/>
        <v>September</v>
      </c>
    </row>
    <row r="9660" spans="1:26" x14ac:dyDescent="0.3">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c r="V9660">
        <f t="shared" si="600"/>
        <v>7</v>
      </c>
      <c r="W9660">
        <f t="shared" si="601"/>
        <v>9</v>
      </c>
      <c r="X9660" t="str" cm="1">
        <f t="array" ref="X9660">_xlfn.IFS(W9660&lt;=3, "Q1", W9660&lt;=6, "Q2", W9660&lt;=9, "Q3", W9660&lt;=12, "Q4")</f>
        <v>Q3</v>
      </c>
      <c r="Y9660" s="4">
        <f t="shared" si="602"/>
        <v>14.444444444444443</v>
      </c>
      <c r="Z9660" t="str">
        <f t="shared" si="603"/>
        <v>September</v>
      </c>
    </row>
    <row r="9661" spans="1:26" x14ac:dyDescent="0.3">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c r="V9661">
        <f t="shared" si="600"/>
        <v>4</v>
      </c>
      <c r="W9661">
        <f t="shared" si="601"/>
        <v>3</v>
      </c>
      <c r="X9661" t="str" cm="1">
        <f t="array" ref="X9661">_xlfn.IFS(W9661&lt;=3, "Q1", W9661&lt;=6, "Q2", W9661&lt;=9, "Q3", W9661&lt;=12, "Q4")</f>
        <v>Q1</v>
      </c>
      <c r="Y9661" s="4">
        <f t="shared" si="602"/>
        <v>48</v>
      </c>
      <c r="Z9661" t="str">
        <f t="shared" si="603"/>
        <v>March</v>
      </c>
    </row>
    <row r="9662" spans="1:26" x14ac:dyDescent="0.3">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c r="V9662">
        <f t="shared" si="600"/>
        <v>5</v>
      </c>
      <c r="W9662">
        <f t="shared" si="601"/>
        <v>6</v>
      </c>
      <c r="X9662" t="str" cm="1">
        <f t="array" ref="X9662">_xlfn.IFS(W9662&lt;=3, "Q1", W9662&lt;=6, "Q2", W9662&lt;=9, "Q3", W9662&lt;=12, "Q4")</f>
        <v>Q2</v>
      </c>
      <c r="Y9662" s="4">
        <f t="shared" si="602"/>
        <v>7.5</v>
      </c>
      <c r="Z9662" t="str">
        <f t="shared" si="603"/>
        <v>June</v>
      </c>
    </row>
    <row r="9663" spans="1:26" x14ac:dyDescent="0.3">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c r="V9663">
        <f t="shared" si="600"/>
        <v>5</v>
      </c>
      <c r="W9663">
        <f t="shared" si="601"/>
        <v>6</v>
      </c>
      <c r="X9663" t="str" cm="1">
        <f t="array" ref="X9663">_xlfn.IFS(W9663&lt;=3, "Q1", W9663&lt;=6, "Q2", W9663&lt;=9, "Q3", W9663&lt;=12, "Q4")</f>
        <v>Q2</v>
      </c>
      <c r="Y9663" s="4">
        <f t="shared" si="602"/>
        <v>13.999999999999998</v>
      </c>
      <c r="Z9663" t="str">
        <f t="shared" si="603"/>
        <v>June</v>
      </c>
    </row>
    <row r="9664" spans="1:26" x14ac:dyDescent="0.3">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c r="V9664">
        <f t="shared" si="600"/>
        <v>5</v>
      </c>
      <c r="W9664">
        <f t="shared" si="601"/>
        <v>6</v>
      </c>
      <c r="X9664" t="str" cm="1">
        <f t="array" ref="X9664">_xlfn.IFS(W9664&lt;=3, "Q1", W9664&lt;=6, "Q2", W9664&lt;=9, "Q3", W9664&lt;=12, "Q4")</f>
        <v>Q2</v>
      </c>
      <c r="Y9664" s="4">
        <f t="shared" si="602"/>
        <v>33.75</v>
      </c>
      <c r="Z9664" t="str">
        <f t="shared" si="603"/>
        <v>June</v>
      </c>
    </row>
    <row r="9665" spans="1:26" x14ac:dyDescent="0.3">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c r="V9665">
        <f t="shared" si="600"/>
        <v>5</v>
      </c>
      <c r="W9665">
        <f t="shared" si="601"/>
        <v>8</v>
      </c>
      <c r="X9665" t="str" cm="1">
        <f t="array" ref="X9665">_xlfn.IFS(W9665&lt;=3, "Q1", W9665&lt;=6, "Q2", W9665&lt;=9, "Q3", W9665&lt;=12, "Q4")</f>
        <v>Q3</v>
      </c>
      <c r="Y9665" s="4">
        <f t="shared" si="602"/>
        <v>5</v>
      </c>
      <c r="Z9665" t="str">
        <f t="shared" si="603"/>
        <v>August</v>
      </c>
    </row>
    <row r="9666" spans="1:26" x14ac:dyDescent="0.3">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c r="V9666">
        <f t="shared" si="600"/>
        <v>0</v>
      </c>
      <c r="W9666">
        <f t="shared" si="601"/>
        <v>12</v>
      </c>
      <c r="X9666" t="str" cm="1">
        <f t="array" ref="X9666">_xlfn.IFS(W9666&lt;=3, "Q1", W9666&lt;=6, "Q2", W9666&lt;=9, "Q3", W9666&lt;=12, "Q4")</f>
        <v>Q4</v>
      </c>
      <c r="Y9666" s="4">
        <f t="shared" si="602"/>
        <v>47.999999999999993</v>
      </c>
      <c r="Z9666" t="str">
        <f t="shared" si="603"/>
        <v>December</v>
      </c>
    </row>
    <row r="9667" spans="1:26" x14ac:dyDescent="0.3">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c r="V9667">
        <f t="shared" ref="V9667:V9730" si="604">D9667-C9667</f>
        <v>4</v>
      </c>
      <c r="W9667">
        <f t="shared" ref="W9667:W9730" si="605">MONTH(C9667)</f>
        <v>11</v>
      </c>
      <c r="X9667" t="str" cm="1">
        <f t="array" ref="X9667">_xlfn.IFS(W9667&lt;=3, "Q1", W9667&lt;=6, "Q2", W9667&lt;=9, "Q3", W9667&lt;=12, "Q4")</f>
        <v>Q4</v>
      </c>
      <c r="Y9667" s="4">
        <f t="shared" ref="Y9667:Y9730" si="606">(U9667/R9667)*100</f>
        <v>20</v>
      </c>
      <c r="Z9667" t="str">
        <f t="shared" ref="Z9667:Z9730" si="607">TEXT(C9667, "mmmm")</f>
        <v>November</v>
      </c>
    </row>
    <row r="9668" spans="1:26" x14ac:dyDescent="0.3">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c r="V9668">
        <f t="shared" si="604"/>
        <v>4</v>
      </c>
      <c r="W9668">
        <f t="shared" si="605"/>
        <v>11</v>
      </c>
      <c r="X9668" t="str" cm="1">
        <f t="array" ref="X9668">_xlfn.IFS(W9668&lt;=3, "Q1", W9668&lt;=6, "Q2", W9668&lt;=9, "Q3", W9668&lt;=12, "Q4")</f>
        <v>Q4</v>
      </c>
      <c r="Y9668" s="4">
        <f t="shared" si="606"/>
        <v>36</v>
      </c>
      <c r="Z9668" t="str">
        <f t="shared" si="607"/>
        <v>November</v>
      </c>
    </row>
    <row r="9669" spans="1:26" x14ac:dyDescent="0.3">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c r="V9669">
        <f t="shared" si="604"/>
        <v>4</v>
      </c>
      <c r="W9669">
        <f t="shared" si="605"/>
        <v>4</v>
      </c>
      <c r="X9669" t="str" cm="1">
        <f t="array" ref="X9669">_xlfn.IFS(W9669&lt;=3, "Q1", W9669&lt;=6, "Q2", W9669&lt;=9, "Q3", W9669&lt;=12, "Q4")</f>
        <v>Q2</v>
      </c>
      <c r="Y9669" s="4">
        <f t="shared" si="606"/>
        <v>36.25</v>
      </c>
      <c r="Z9669" t="str">
        <f t="shared" si="607"/>
        <v>April</v>
      </c>
    </row>
    <row r="9670" spans="1:26" x14ac:dyDescent="0.3">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c r="V9670">
        <f t="shared" si="604"/>
        <v>4</v>
      </c>
      <c r="W9670">
        <f t="shared" si="605"/>
        <v>4</v>
      </c>
      <c r="X9670" t="str" cm="1">
        <f t="array" ref="X9670">_xlfn.IFS(W9670&lt;=3, "Q1", W9670&lt;=6, "Q2", W9670&lt;=9, "Q3", W9670&lt;=12, "Q4")</f>
        <v>Q2</v>
      </c>
      <c r="Y9670" s="4">
        <f t="shared" si="606"/>
        <v>50</v>
      </c>
      <c r="Z9670" t="str">
        <f t="shared" si="607"/>
        <v>April</v>
      </c>
    </row>
    <row r="9671" spans="1:26" x14ac:dyDescent="0.3">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c r="V9671">
        <f t="shared" si="604"/>
        <v>4</v>
      </c>
      <c r="W9671">
        <f t="shared" si="605"/>
        <v>4</v>
      </c>
      <c r="X9671" t="str" cm="1">
        <f t="array" ref="X9671">_xlfn.IFS(W9671&lt;=3, "Q1", W9671&lt;=6, "Q2", W9671&lt;=9, "Q3", W9671&lt;=12, "Q4")</f>
        <v>Q2</v>
      </c>
      <c r="Y9671" s="4">
        <f t="shared" si="606"/>
        <v>46</v>
      </c>
      <c r="Z9671" t="str">
        <f t="shared" si="607"/>
        <v>April</v>
      </c>
    </row>
    <row r="9672" spans="1:26" x14ac:dyDescent="0.3">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c r="V9672">
        <f t="shared" si="604"/>
        <v>2</v>
      </c>
      <c r="W9672">
        <f t="shared" si="605"/>
        <v>8</v>
      </c>
      <c r="X9672" t="str" cm="1">
        <f t="array" ref="X9672">_xlfn.IFS(W9672&lt;=3, "Q1", W9672&lt;=6, "Q2", W9672&lt;=9, "Q3", W9672&lt;=12, "Q4")</f>
        <v>Q3</v>
      </c>
      <c r="Y9672" s="4">
        <f t="shared" si="606"/>
        <v>12.5</v>
      </c>
      <c r="Z9672" t="str">
        <f t="shared" si="607"/>
        <v>August</v>
      </c>
    </row>
    <row r="9673" spans="1:26" x14ac:dyDescent="0.3">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c r="V9673">
        <f t="shared" si="604"/>
        <v>6</v>
      </c>
      <c r="W9673">
        <f t="shared" si="605"/>
        <v>11</v>
      </c>
      <c r="X9673" t="str" cm="1">
        <f t="array" ref="X9673">_xlfn.IFS(W9673&lt;=3, "Q1", W9673&lt;=6, "Q2", W9673&lt;=9, "Q3", W9673&lt;=12, "Q4")</f>
        <v>Q4</v>
      </c>
      <c r="Y9673" s="4">
        <f t="shared" si="606"/>
        <v>6.25</v>
      </c>
      <c r="Z9673" t="str">
        <f t="shared" si="607"/>
        <v>November</v>
      </c>
    </row>
    <row r="9674" spans="1:26" x14ac:dyDescent="0.3">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c r="V9674">
        <f t="shared" si="604"/>
        <v>5</v>
      </c>
      <c r="W9674">
        <f t="shared" si="605"/>
        <v>12</v>
      </c>
      <c r="X9674" t="str" cm="1">
        <f t="array" ref="X9674">_xlfn.IFS(W9674&lt;=3, "Q1", W9674&lt;=6, "Q2", W9674&lt;=9, "Q3", W9674&lt;=12, "Q4")</f>
        <v>Q4</v>
      </c>
      <c r="Y9674" s="4">
        <f t="shared" si="606"/>
        <v>33.75</v>
      </c>
      <c r="Z9674" t="str">
        <f t="shared" si="607"/>
        <v>December</v>
      </c>
    </row>
    <row r="9675" spans="1:26" x14ac:dyDescent="0.3">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c r="V9675">
        <f t="shared" si="604"/>
        <v>5</v>
      </c>
      <c r="W9675">
        <f t="shared" si="605"/>
        <v>12</v>
      </c>
      <c r="X9675" t="str" cm="1">
        <f t="array" ref="X9675">_xlfn.IFS(W9675&lt;=3, "Q1", W9675&lt;=6, "Q2", W9675&lt;=9, "Q3", W9675&lt;=12, "Q4")</f>
        <v>Q4</v>
      </c>
      <c r="Y9675" s="4">
        <f t="shared" si="606"/>
        <v>-25</v>
      </c>
      <c r="Z9675" t="str">
        <f t="shared" si="607"/>
        <v>December</v>
      </c>
    </row>
    <row r="9676" spans="1:26" x14ac:dyDescent="0.3">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c r="V9676">
        <f t="shared" si="604"/>
        <v>2</v>
      </c>
      <c r="W9676">
        <f t="shared" si="605"/>
        <v>7</v>
      </c>
      <c r="X9676" t="str" cm="1">
        <f t="array" ref="X9676">_xlfn.IFS(W9676&lt;=3, "Q1", W9676&lt;=6, "Q2", W9676&lt;=9, "Q3", W9676&lt;=12, "Q4")</f>
        <v>Q3</v>
      </c>
      <c r="Y9676" s="4">
        <f t="shared" si="606"/>
        <v>5</v>
      </c>
      <c r="Z9676" t="str">
        <f t="shared" si="607"/>
        <v>July</v>
      </c>
    </row>
    <row r="9677" spans="1:26" x14ac:dyDescent="0.3">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c r="V9677">
        <f t="shared" si="604"/>
        <v>4</v>
      </c>
      <c r="W9677">
        <f t="shared" si="605"/>
        <v>5</v>
      </c>
      <c r="X9677" t="str" cm="1">
        <f t="array" ref="X9677">_xlfn.IFS(W9677&lt;=3, "Q1", W9677&lt;=6, "Q2", W9677&lt;=9, "Q3", W9677&lt;=12, "Q4")</f>
        <v>Q2</v>
      </c>
      <c r="Y9677" s="4">
        <f t="shared" si="606"/>
        <v>34</v>
      </c>
      <c r="Z9677" t="str">
        <f t="shared" si="607"/>
        <v>May</v>
      </c>
    </row>
    <row r="9678" spans="1:26" x14ac:dyDescent="0.3">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c r="V9678">
        <f t="shared" si="604"/>
        <v>5</v>
      </c>
      <c r="W9678">
        <f t="shared" si="605"/>
        <v>11</v>
      </c>
      <c r="X9678" t="str" cm="1">
        <f t="array" ref="X9678">_xlfn.IFS(W9678&lt;=3, "Q1", W9678&lt;=6, "Q2", W9678&lt;=9, "Q3", W9678&lt;=12, "Q4")</f>
        <v>Q4</v>
      </c>
      <c r="Y9678" s="4">
        <f t="shared" si="606"/>
        <v>46</v>
      </c>
      <c r="Z9678" t="str">
        <f t="shared" si="607"/>
        <v>November</v>
      </c>
    </row>
    <row r="9679" spans="1:26" x14ac:dyDescent="0.3">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c r="V9679">
        <f t="shared" si="604"/>
        <v>5</v>
      </c>
      <c r="W9679">
        <f t="shared" si="605"/>
        <v>4</v>
      </c>
      <c r="X9679" t="str" cm="1">
        <f t="array" ref="X9679">_xlfn.IFS(W9679&lt;=3, "Q1", W9679&lt;=6, "Q2", W9679&lt;=9, "Q3", W9679&lt;=12, "Q4")</f>
        <v>Q2</v>
      </c>
      <c r="Y9679" s="4">
        <f t="shared" si="606"/>
        <v>28.999999999999996</v>
      </c>
      <c r="Z9679" t="str">
        <f t="shared" si="607"/>
        <v>April</v>
      </c>
    </row>
    <row r="9680" spans="1:26" x14ac:dyDescent="0.3">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c r="V9680">
        <f t="shared" si="604"/>
        <v>5</v>
      </c>
      <c r="W9680">
        <f t="shared" si="605"/>
        <v>4</v>
      </c>
      <c r="X9680" t="str" cm="1">
        <f t="array" ref="X9680">_xlfn.IFS(W9680&lt;=3, "Q1", W9680&lt;=6, "Q2", W9680&lt;=9, "Q3", W9680&lt;=12, "Q4")</f>
        <v>Q2</v>
      </c>
      <c r="Y9680" s="4">
        <f t="shared" si="606"/>
        <v>27</v>
      </c>
      <c r="Z9680" t="str">
        <f t="shared" si="607"/>
        <v>April</v>
      </c>
    </row>
    <row r="9681" spans="1:26" x14ac:dyDescent="0.3">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c r="V9681">
        <f t="shared" si="604"/>
        <v>4</v>
      </c>
      <c r="W9681">
        <f t="shared" si="605"/>
        <v>12</v>
      </c>
      <c r="X9681" t="str" cm="1">
        <f t="array" ref="X9681">_xlfn.IFS(W9681&lt;=3, "Q1", W9681&lt;=6, "Q2", W9681&lt;=9, "Q3", W9681&lt;=12, "Q4")</f>
        <v>Q4</v>
      </c>
      <c r="Y9681" s="4">
        <f t="shared" si="606"/>
        <v>19</v>
      </c>
      <c r="Z9681" t="str">
        <f t="shared" si="607"/>
        <v>December</v>
      </c>
    </row>
    <row r="9682" spans="1:26" x14ac:dyDescent="0.3">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c r="V9682">
        <f t="shared" si="604"/>
        <v>4</v>
      </c>
      <c r="W9682">
        <f t="shared" si="605"/>
        <v>12</v>
      </c>
      <c r="X9682" t="str" cm="1">
        <f t="array" ref="X9682">_xlfn.IFS(W9682&lt;=3, "Q1", W9682&lt;=6, "Q2", W9682&lt;=9, "Q3", W9682&lt;=12, "Q4")</f>
        <v>Q4</v>
      </c>
      <c r="Y9682" s="4">
        <f t="shared" si="606"/>
        <v>11.250000000000002</v>
      </c>
      <c r="Z9682" t="str">
        <f t="shared" si="607"/>
        <v>December</v>
      </c>
    </row>
    <row r="9683" spans="1:26" x14ac:dyDescent="0.3">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c r="V9683">
        <f t="shared" si="604"/>
        <v>5</v>
      </c>
      <c r="W9683">
        <f t="shared" si="605"/>
        <v>12</v>
      </c>
      <c r="X9683" t="str" cm="1">
        <f t="array" ref="X9683">_xlfn.IFS(W9683&lt;=3, "Q1", W9683&lt;=6, "Q2", W9683&lt;=9, "Q3", W9683&lt;=12, "Q4")</f>
        <v>Q4</v>
      </c>
      <c r="Y9683" s="4">
        <f t="shared" si="606"/>
        <v>49</v>
      </c>
      <c r="Z9683" t="str">
        <f t="shared" si="607"/>
        <v>December</v>
      </c>
    </row>
    <row r="9684" spans="1:26" x14ac:dyDescent="0.3">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c r="V9684">
        <f t="shared" si="604"/>
        <v>5</v>
      </c>
      <c r="W9684">
        <f t="shared" si="605"/>
        <v>12</v>
      </c>
      <c r="X9684" t="str" cm="1">
        <f t="array" ref="X9684">_xlfn.IFS(W9684&lt;=3, "Q1", W9684&lt;=6, "Q2", W9684&lt;=9, "Q3", W9684&lt;=12, "Q4")</f>
        <v>Q4</v>
      </c>
      <c r="Y9684" s="4">
        <f t="shared" si="606"/>
        <v>48.000000000000007</v>
      </c>
      <c r="Z9684" t="str">
        <f t="shared" si="607"/>
        <v>December</v>
      </c>
    </row>
    <row r="9685" spans="1:26" x14ac:dyDescent="0.3">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c r="V9685">
        <f t="shared" si="604"/>
        <v>5</v>
      </c>
      <c r="W9685">
        <f t="shared" si="605"/>
        <v>12</v>
      </c>
      <c r="X9685" t="str" cm="1">
        <f t="array" ref="X9685">_xlfn.IFS(W9685&lt;=3, "Q1", W9685&lt;=6, "Q2", W9685&lt;=9, "Q3", W9685&lt;=12, "Q4")</f>
        <v>Q4</v>
      </c>
      <c r="Y9685" s="4">
        <f t="shared" si="606"/>
        <v>27</v>
      </c>
      <c r="Z9685" t="str">
        <f t="shared" si="607"/>
        <v>December</v>
      </c>
    </row>
    <row r="9686" spans="1:26" x14ac:dyDescent="0.3">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c r="V9686">
        <f t="shared" si="604"/>
        <v>5</v>
      </c>
      <c r="W9686">
        <f t="shared" si="605"/>
        <v>12</v>
      </c>
      <c r="X9686" t="str" cm="1">
        <f t="array" ref="X9686">_xlfn.IFS(W9686&lt;=3, "Q1", W9686&lt;=6, "Q2", W9686&lt;=9, "Q3", W9686&lt;=12, "Q4")</f>
        <v>Q4</v>
      </c>
      <c r="Y9686" s="4">
        <f t="shared" si="606"/>
        <v>48.999999999999993</v>
      </c>
      <c r="Z9686" t="str">
        <f t="shared" si="607"/>
        <v>December</v>
      </c>
    </row>
    <row r="9687" spans="1:26" x14ac:dyDescent="0.3">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c r="V9687">
        <f t="shared" si="604"/>
        <v>2</v>
      </c>
      <c r="W9687">
        <f t="shared" si="605"/>
        <v>1</v>
      </c>
      <c r="X9687" t="str" cm="1">
        <f t="array" ref="X9687">_xlfn.IFS(W9687&lt;=3, "Q1", W9687&lt;=6, "Q2", W9687&lt;=9, "Q3", W9687&lt;=12, "Q4")</f>
        <v>Q1</v>
      </c>
      <c r="Y9687" s="4">
        <f t="shared" si="606"/>
        <v>35</v>
      </c>
      <c r="Z9687" t="str">
        <f t="shared" si="607"/>
        <v>January</v>
      </c>
    </row>
    <row r="9688" spans="1:26" x14ac:dyDescent="0.3">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c r="V9688">
        <f t="shared" si="604"/>
        <v>4</v>
      </c>
      <c r="W9688">
        <f t="shared" si="605"/>
        <v>5</v>
      </c>
      <c r="X9688" t="str" cm="1">
        <f t="array" ref="X9688">_xlfn.IFS(W9688&lt;=3, "Q1", W9688&lt;=6, "Q2", W9688&lt;=9, "Q3", W9688&lt;=12, "Q4")</f>
        <v>Q2</v>
      </c>
      <c r="Y9688" s="4">
        <f t="shared" si="606"/>
        <v>28.999999999999996</v>
      </c>
      <c r="Z9688" t="str">
        <f t="shared" si="607"/>
        <v>May</v>
      </c>
    </row>
    <row r="9689" spans="1:26" x14ac:dyDescent="0.3">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c r="V9689">
        <f t="shared" si="604"/>
        <v>6</v>
      </c>
      <c r="W9689">
        <f t="shared" si="605"/>
        <v>9</v>
      </c>
      <c r="X9689" t="str" cm="1">
        <f t="array" ref="X9689">_xlfn.IFS(W9689&lt;=3, "Q1", W9689&lt;=6, "Q2", W9689&lt;=9, "Q3", W9689&lt;=12, "Q4")</f>
        <v>Q3</v>
      </c>
      <c r="Y9689" s="4">
        <f t="shared" si="606"/>
        <v>-150</v>
      </c>
      <c r="Z9689" t="str">
        <f t="shared" si="607"/>
        <v>September</v>
      </c>
    </row>
    <row r="9690" spans="1:26" x14ac:dyDescent="0.3">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c r="V9690">
        <f t="shared" si="604"/>
        <v>7</v>
      </c>
      <c r="W9690">
        <f t="shared" si="605"/>
        <v>6</v>
      </c>
      <c r="X9690" t="str" cm="1">
        <f t="array" ref="X9690">_xlfn.IFS(W9690&lt;=3, "Q1", W9690&lt;=6, "Q2", W9690&lt;=9, "Q3", W9690&lt;=12, "Q4")</f>
        <v>Q2</v>
      </c>
      <c r="Y9690" s="4">
        <f t="shared" si="606"/>
        <v>48</v>
      </c>
      <c r="Z9690" t="str">
        <f t="shared" si="607"/>
        <v>June</v>
      </c>
    </row>
    <row r="9691" spans="1:26" x14ac:dyDescent="0.3">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c r="V9691">
        <f t="shared" si="604"/>
        <v>7</v>
      </c>
      <c r="W9691">
        <f t="shared" si="605"/>
        <v>6</v>
      </c>
      <c r="X9691" t="str" cm="1">
        <f t="array" ref="X9691">_xlfn.IFS(W9691&lt;=3, "Q1", W9691&lt;=6, "Q2", W9691&lt;=9, "Q3", W9691&lt;=12, "Q4")</f>
        <v>Q2</v>
      </c>
      <c r="Y9691" s="4">
        <f t="shared" si="606"/>
        <v>25</v>
      </c>
      <c r="Z9691" t="str">
        <f t="shared" si="607"/>
        <v>June</v>
      </c>
    </row>
    <row r="9692" spans="1:26" x14ac:dyDescent="0.3">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c r="V9692">
        <f t="shared" si="604"/>
        <v>1</v>
      </c>
      <c r="W9692">
        <f t="shared" si="605"/>
        <v>4</v>
      </c>
      <c r="X9692" t="str" cm="1">
        <f t="array" ref="X9692">_xlfn.IFS(W9692&lt;=3, "Q1", W9692&lt;=6, "Q2", W9692&lt;=9, "Q3", W9692&lt;=12, "Q4")</f>
        <v>Q2</v>
      </c>
      <c r="Y9692" s="4">
        <f t="shared" si="606"/>
        <v>28.999999999999996</v>
      </c>
      <c r="Z9692" t="str">
        <f t="shared" si="607"/>
        <v>April</v>
      </c>
    </row>
    <row r="9693" spans="1:26" x14ac:dyDescent="0.3">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c r="V9693">
        <f t="shared" si="604"/>
        <v>4</v>
      </c>
      <c r="W9693">
        <f t="shared" si="605"/>
        <v>11</v>
      </c>
      <c r="X9693" t="str" cm="1">
        <f t="array" ref="X9693">_xlfn.IFS(W9693&lt;=3, "Q1", W9693&lt;=6, "Q2", W9693&lt;=9, "Q3", W9693&lt;=12, "Q4")</f>
        <v>Q4</v>
      </c>
      <c r="Y9693" s="4">
        <f t="shared" si="606"/>
        <v>-2.9411764705882355</v>
      </c>
      <c r="Z9693" t="str">
        <f t="shared" si="607"/>
        <v>November</v>
      </c>
    </row>
    <row r="9694" spans="1:26" x14ac:dyDescent="0.3">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c r="V9694">
        <f t="shared" si="604"/>
        <v>5</v>
      </c>
      <c r="W9694">
        <f t="shared" si="605"/>
        <v>8</v>
      </c>
      <c r="X9694" t="str" cm="1">
        <f t="array" ref="X9694">_xlfn.IFS(W9694&lt;=3, "Q1", W9694&lt;=6, "Q2", W9694&lt;=9, "Q3", W9694&lt;=12, "Q4")</f>
        <v>Q3</v>
      </c>
      <c r="Y9694" s="4">
        <f t="shared" si="606"/>
        <v>26</v>
      </c>
      <c r="Z9694" t="str">
        <f t="shared" si="607"/>
        <v>August</v>
      </c>
    </row>
    <row r="9695" spans="1:26" x14ac:dyDescent="0.3">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c r="V9695">
        <f t="shared" si="604"/>
        <v>4</v>
      </c>
      <c r="W9695">
        <f t="shared" si="605"/>
        <v>9</v>
      </c>
      <c r="X9695" t="str" cm="1">
        <f t="array" ref="X9695">_xlfn.IFS(W9695&lt;=3, "Q1", W9695&lt;=6, "Q2", W9695&lt;=9, "Q3", W9695&lt;=12, "Q4")</f>
        <v>Q3</v>
      </c>
      <c r="Y9695" s="4">
        <f t="shared" si="606"/>
        <v>49.000000000000007</v>
      </c>
      <c r="Z9695" t="str">
        <f t="shared" si="607"/>
        <v>September</v>
      </c>
    </row>
    <row r="9696" spans="1:26" x14ac:dyDescent="0.3">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c r="V9696">
        <f t="shared" si="604"/>
        <v>4</v>
      </c>
      <c r="W9696">
        <f t="shared" si="605"/>
        <v>9</v>
      </c>
      <c r="X9696" t="str" cm="1">
        <f t="array" ref="X9696">_xlfn.IFS(W9696&lt;=3, "Q1", W9696&lt;=6, "Q2", W9696&lt;=9, "Q3", W9696&lt;=12, "Q4")</f>
        <v>Q3</v>
      </c>
      <c r="Y9696" s="4">
        <f t="shared" si="606"/>
        <v>30</v>
      </c>
      <c r="Z9696" t="str">
        <f t="shared" si="607"/>
        <v>September</v>
      </c>
    </row>
    <row r="9697" spans="1:26" x14ac:dyDescent="0.3">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c r="V9697">
        <f t="shared" si="604"/>
        <v>3</v>
      </c>
      <c r="W9697">
        <f t="shared" si="605"/>
        <v>12</v>
      </c>
      <c r="X9697" t="str" cm="1">
        <f t="array" ref="X9697">_xlfn.IFS(W9697&lt;=3, "Q1", W9697&lt;=6, "Q2", W9697&lt;=9, "Q3", W9697&lt;=12, "Q4")</f>
        <v>Q4</v>
      </c>
      <c r="Y9697" s="4">
        <f t="shared" si="606"/>
        <v>12.5</v>
      </c>
      <c r="Z9697" t="str">
        <f t="shared" si="607"/>
        <v>December</v>
      </c>
    </row>
    <row r="9698" spans="1:26" x14ac:dyDescent="0.3">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c r="V9698">
        <f t="shared" si="604"/>
        <v>5</v>
      </c>
      <c r="W9698">
        <f t="shared" si="605"/>
        <v>6</v>
      </c>
      <c r="X9698" t="str" cm="1">
        <f t="array" ref="X9698">_xlfn.IFS(W9698&lt;=3, "Q1", W9698&lt;=6, "Q2", W9698&lt;=9, "Q3", W9698&lt;=12, "Q4")</f>
        <v>Q2</v>
      </c>
      <c r="Y9698" s="4">
        <f t="shared" si="606"/>
        <v>49</v>
      </c>
      <c r="Z9698" t="str">
        <f t="shared" si="607"/>
        <v>June</v>
      </c>
    </row>
    <row r="9699" spans="1:26" x14ac:dyDescent="0.3">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c r="V9699">
        <f t="shared" si="604"/>
        <v>0</v>
      </c>
      <c r="W9699">
        <f t="shared" si="605"/>
        <v>3</v>
      </c>
      <c r="X9699" t="str" cm="1">
        <f t="array" ref="X9699">_xlfn.IFS(W9699&lt;=3, "Q1", W9699&lt;=6, "Q2", W9699&lt;=9, "Q3", W9699&lt;=12, "Q4")</f>
        <v>Q1</v>
      </c>
      <c r="Y9699" s="4">
        <f t="shared" si="606"/>
        <v>31.250000000000007</v>
      </c>
      <c r="Z9699" t="str">
        <f t="shared" si="607"/>
        <v>March</v>
      </c>
    </row>
    <row r="9700" spans="1:26" x14ac:dyDescent="0.3">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c r="V9700">
        <f t="shared" si="604"/>
        <v>4</v>
      </c>
      <c r="W9700">
        <f t="shared" si="605"/>
        <v>12</v>
      </c>
      <c r="X9700" t="str" cm="1">
        <f t="array" ref="X9700">_xlfn.IFS(W9700&lt;=3, "Q1", W9700&lt;=6, "Q2", W9700&lt;=9, "Q3", W9700&lt;=12, "Q4")</f>
        <v>Q4</v>
      </c>
      <c r="Y9700" s="4">
        <f t="shared" si="606"/>
        <v>47</v>
      </c>
      <c r="Z9700" t="str">
        <f t="shared" si="607"/>
        <v>December</v>
      </c>
    </row>
    <row r="9701" spans="1:26" x14ac:dyDescent="0.3">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c r="V9701">
        <f t="shared" si="604"/>
        <v>4</v>
      </c>
      <c r="W9701">
        <f t="shared" si="605"/>
        <v>12</v>
      </c>
      <c r="X9701" t="str" cm="1">
        <f t="array" ref="X9701">_xlfn.IFS(W9701&lt;=3, "Q1", W9701&lt;=6, "Q2", W9701&lt;=9, "Q3", W9701&lt;=12, "Q4")</f>
        <v>Q4</v>
      </c>
      <c r="Y9701" s="4">
        <f t="shared" si="606"/>
        <v>30</v>
      </c>
      <c r="Z9701" t="str">
        <f t="shared" si="607"/>
        <v>December</v>
      </c>
    </row>
    <row r="9702" spans="1:26" x14ac:dyDescent="0.3">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c r="V9702">
        <f t="shared" si="604"/>
        <v>4</v>
      </c>
      <c r="W9702">
        <f t="shared" si="605"/>
        <v>12</v>
      </c>
      <c r="X9702" t="str" cm="1">
        <f t="array" ref="X9702">_xlfn.IFS(W9702&lt;=3, "Q1", W9702&lt;=6, "Q2", W9702&lt;=9, "Q3", W9702&lt;=12, "Q4")</f>
        <v>Q4</v>
      </c>
      <c r="Y9702" s="4">
        <f t="shared" si="606"/>
        <v>7.5</v>
      </c>
      <c r="Z9702" t="str">
        <f t="shared" si="607"/>
        <v>December</v>
      </c>
    </row>
    <row r="9703" spans="1:26" x14ac:dyDescent="0.3">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c r="V9703">
        <f t="shared" si="604"/>
        <v>5</v>
      </c>
      <c r="W9703">
        <f t="shared" si="605"/>
        <v>10</v>
      </c>
      <c r="X9703" t="str" cm="1">
        <f t="array" ref="X9703">_xlfn.IFS(W9703&lt;=3, "Q1", W9703&lt;=6, "Q2", W9703&lt;=9, "Q3", W9703&lt;=12, "Q4")</f>
        <v>Q4</v>
      </c>
      <c r="Y9703" s="4">
        <f t="shared" si="606"/>
        <v>33</v>
      </c>
      <c r="Z9703" t="str">
        <f t="shared" si="607"/>
        <v>October</v>
      </c>
    </row>
    <row r="9704" spans="1:26" x14ac:dyDescent="0.3">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c r="V9704">
        <f t="shared" si="604"/>
        <v>4</v>
      </c>
      <c r="W9704">
        <f t="shared" si="605"/>
        <v>7</v>
      </c>
      <c r="X9704" t="str" cm="1">
        <f t="array" ref="X9704">_xlfn.IFS(W9704&lt;=3, "Q1", W9704&lt;=6, "Q2", W9704&lt;=9, "Q3", W9704&lt;=12, "Q4")</f>
        <v>Q3</v>
      </c>
      <c r="Y9704" s="4">
        <f t="shared" si="606"/>
        <v>48.000000000000007</v>
      </c>
      <c r="Z9704" t="str">
        <f t="shared" si="607"/>
        <v>July</v>
      </c>
    </row>
    <row r="9705" spans="1:26" x14ac:dyDescent="0.3">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c r="V9705">
        <f t="shared" si="604"/>
        <v>4</v>
      </c>
      <c r="W9705">
        <f t="shared" si="605"/>
        <v>7</v>
      </c>
      <c r="X9705" t="str" cm="1">
        <f t="array" ref="X9705">_xlfn.IFS(W9705&lt;=3, "Q1", W9705&lt;=6, "Q2", W9705&lt;=9, "Q3", W9705&lt;=12, "Q4")</f>
        <v>Q3</v>
      </c>
      <c r="Y9705" s="4">
        <f t="shared" si="606"/>
        <v>46</v>
      </c>
      <c r="Z9705" t="str">
        <f t="shared" si="607"/>
        <v>July</v>
      </c>
    </row>
    <row r="9706" spans="1:26" x14ac:dyDescent="0.3">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c r="V9706">
        <f t="shared" si="604"/>
        <v>4</v>
      </c>
      <c r="W9706">
        <f t="shared" si="605"/>
        <v>7</v>
      </c>
      <c r="X9706" t="str" cm="1">
        <f t="array" ref="X9706">_xlfn.IFS(W9706&lt;=3, "Q1", W9706&lt;=6, "Q2", W9706&lt;=9, "Q3", W9706&lt;=12, "Q4")</f>
        <v>Q3</v>
      </c>
      <c r="Y9706" s="4">
        <f t="shared" si="606"/>
        <v>49</v>
      </c>
      <c r="Z9706" t="str">
        <f t="shared" si="607"/>
        <v>July</v>
      </c>
    </row>
    <row r="9707" spans="1:26" x14ac:dyDescent="0.3">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c r="V9707">
        <f t="shared" si="604"/>
        <v>4</v>
      </c>
      <c r="W9707">
        <f t="shared" si="605"/>
        <v>10</v>
      </c>
      <c r="X9707" t="str" cm="1">
        <f t="array" ref="X9707">_xlfn.IFS(W9707&lt;=3, "Q1", W9707&lt;=6, "Q2", W9707&lt;=9, "Q3", W9707&lt;=12, "Q4")</f>
        <v>Q4</v>
      </c>
      <c r="Y9707" s="4">
        <f t="shared" si="606"/>
        <v>35</v>
      </c>
      <c r="Z9707" t="str">
        <f t="shared" si="607"/>
        <v>October</v>
      </c>
    </row>
    <row r="9708" spans="1:26" x14ac:dyDescent="0.3">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c r="V9708">
        <f t="shared" si="604"/>
        <v>6</v>
      </c>
      <c r="W9708">
        <f t="shared" si="605"/>
        <v>10</v>
      </c>
      <c r="X9708" t="str" cm="1">
        <f t="array" ref="X9708">_xlfn.IFS(W9708&lt;=3, "Q1", W9708&lt;=6, "Q2", W9708&lt;=9, "Q3", W9708&lt;=12, "Q4")</f>
        <v>Q4</v>
      </c>
      <c r="Y9708" s="4">
        <f t="shared" si="606"/>
        <v>5</v>
      </c>
      <c r="Z9708" t="str">
        <f t="shared" si="607"/>
        <v>October</v>
      </c>
    </row>
    <row r="9709" spans="1:26" x14ac:dyDescent="0.3">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c r="V9709">
        <f t="shared" si="604"/>
        <v>6</v>
      </c>
      <c r="W9709">
        <f t="shared" si="605"/>
        <v>10</v>
      </c>
      <c r="X9709" t="str" cm="1">
        <f t="array" ref="X9709">_xlfn.IFS(W9709&lt;=3, "Q1", W9709&lt;=6, "Q2", W9709&lt;=9, "Q3", W9709&lt;=12, "Q4")</f>
        <v>Q4</v>
      </c>
      <c r="Y9709" s="4">
        <f t="shared" si="606"/>
        <v>46</v>
      </c>
      <c r="Z9709" t="str">
        <f t="shared" si="607"/>
        <v>October</v>
      </c>
    </row>
    <row r="9710" spans="1:26" x14ac:dyDescent="0.3">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c r="V9710">
        <f t="shared" si="604"/>
        <v>6</v>
      </c>
      <c r="W9710">
        <f t="shared" si="605"/>
        <v>10</v>
      </c>
      <c r="X9710" t="str" cm="1">
        <f t="array" ref="X9710">_xlfn.IFS(W9710&lt;=3, "Q1", W9710&lt;=6, "Q2", W9710&lt;=9, "Q3", W9710&lt;=12, "Q4")</f>
        <v>Q4</v>
      </c>
      <c r="Y9710" s="4">
        <f t="shared" si="606"/>
        <v>27.999999999999996</v>
      </c>
      <c r="Z9710" t="str">
        <f t="shared" si="607"/>
        <v>October</v>
      </c>
    </row>
    <row r="9711" spans="1:26" x14ac:dyDescent="0.3">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c r="V9711">
        <f t="shared" si="604"/>
        <v>6</v>
      </c>
      <c r="W9711">
        <f t="shared" si="605"/>
        <v>10</v>
      </c>
      <c r="X9711" t="str" cm="1">
        <f t="array" ref="X9711">_xlfn.IFS(W9711&lt;=3, "Q1", W9711&lt;=6, "Q2", W9711&lt;=9, "Q3", W9711&lt;=12, "Q4")</f>
        <v>Q4</v>
      </c>
      <c r="Y9711" s="4">
        <f t="shared" si="606"/>
        <v>0.99999999999999989</v>
      </c>
      <c r="Z9711" t="str">
        <f t="shared" si="607"/>
        <v>October</v>
      </c>
    </row>
    <row r="9712" spans="1:26" x14ac:dyDescent="0.3">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c r="V9712">
        <f t="shared" si="604"/>
        <v>5</v>
      </c>
      <c r="W9712">
        <f t="shared" si="605"/>
        <v>11</v>
      </c>
      <c r="X9712" t="str" cm="1">
        <f t="array" ref="X9712">_xlfn.IFS(W9712&lt;=3, "Q1", W9712&lt;=6, "Q2", W9712&lt;=9, "Q3", W9712&lt;=12, "Q4")</f>
        <v>Q4</v>
      </c>
      <c r="Y9712" s="4">
        <f t="shared" si="606"/>
        <v>-12.5</v>
      </c>
      <c r="Z9712" t="str">
        <f t="shared" si="607"/>
        <v>November</v>
      </c>
    </row>
    <row r="9713" spans="1:26" x14ac:dyDescent="0.3">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c r="V9713">
        <f t="shared" si="604"/>
        <v>5</v>
      </c>
      <c r="W9713">
        <f t="shared" si="605"/>
        <v>11</v>
      </c>
      <c r="X9713" t="str" cm="1">
        <f t="array" ref="X9713">_xlfn.IFS(W9713&lt;=3, "Q1", W9713&lt;=6, "Q2", W9713&lt;=9, "Q3", W9713&lt;=12, "Q4")</f>
        <v>Q4</v>
      </c>
      <c r="Y9713" s="4">
        <f t="shared" si="606"/>
        <v>-66.666666666666657</v>
      </c>
      <c r="Z9713" t="str">
        <f t="shared" si="607"/>
        <v>November</v>
      </c>
    </row>
    <row r="9714" spans="1:26" x14ac:dyDescent="0.3">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c r="V9714">
        <f t="shared" si="604"/>
        <v>5</v>
      </c>
      <c r="W9714">
        <f t="shared" si="605"/>
        <v>11</v>
      </c>
      <c r="X9714" t="str" cm="1">
        <f t="array" ref="X9714">_xlfn.IFS(W9714&lt;=3, "Q1", W9714&lt;=6, "Q2", W9714&lt;=9, "Q3", W9714&lt;=12, "Q4")</f>
        <v>Q4</v>
      </c>
      <c r="Y9714" s="4">
        <f t="shared" si="606"/>
        <v>-8.75</v>
      </c>
      <c r="Z9714" t="str">
        <f t="shared" si="607"/>
        <v>November</v>
      </c>
    </row>
    <row r="9715" spans="1:26" x14ac:dyDescent="0.3">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c r="V9715">
        <f t="shared" si="604"/>
        <v>5</v>
      </c>
      <c r="W9715">
        <f t="shared" si="605"/>
        <v>11</v>
      </c>
      <c r="X9715" t="str" cm="1">
        <f t="array" ref="X9715">_xlfn.IFS(W9715&lt;=3, "Q1", W9715&lt;=6, "Q2", W9715&lt;=9, "Q3", W9715&lt;=12, "Q4")</f>
        <v>Q4</v>
      </c>
      <c r="Y9715" s="4">
        <f t="shared" si="606"/>
        <v>-12.5</v>
      </c>
      <c r="Z9715" t="str">
        <f t="shared" si="607"/>
        <v>November</v>
      </c>
    </row>
    <row r="9716" spans="1:26" x14ac:dyDescent="0.3">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c r="V9716">
        <f t="shared" si="604"/>
        <v>5</v>
      </c>
      <c r="W9716">
        <f t="shared" si="605"/>
        <v>11</v>
      </c>
      <c r="X9716" t="str" cm="1">
        <f t="array" ref="X9716">_xlfn.IFS(W9716&lt;=3, "Q1", W9716&lt;=6, "Q2", W9716&lt;=9, "Q3", W9716&lt;=12, "Q4")</f>
        <v>Q4</v>
      </c>
      <c r="Y9716" s="4">
        <f t="shared" si="606"/>
        <v>28.749999999999996</v>
      </c>
      <c r="Z9716" t="str">
        <f t="shared" si="607"/>
        <v>November</v>
      </c>
    </row>
    <row r="9717" spans="1:26" x14ac:dyDescent="0.3">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c r="V9717">
        <f t="shared" si="604"/>
        <v>5</v>
      </c>
      <c r="W9717">
        <f t="shared" si="605"/>
        <v>11</v>
      </c>
      <c r="X9717" t="str" cm="1">
        <f t="array" ref="X9717">_xlfn.IFS(W9717&lt;=3, "Q1", W9717&lt;=6, "Q2", W9717&lt;=9, "Q3", W9717&lt;=12, "Q4")</f>
        <v>Q4</v>
      </c>
      <c r="Y9717" s="4">
        <f t="shared" si="606"/>
        <v>35</v>
      </c>
      <c r="Z9717" t="str">
        <f t="shared" si="607"/>
        <v>November</v>
      </c>
    </row>
    <row r="9718" spans="1:26" x14ac:dyDescent="0.3">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c r="V9718">
        <f t="shared" si="604"/>
        <v>2</v>
      </c>
      <c r="W9718">
        <f t="shared" si="605"/>
        <v>8</v>
      </c>
      <c r="X9718" t="str" cm="1">
        <f t="array" ref="X9718">_xlfn.IFS(W9718&lt;=3, "Q1", W9718&lt;=6, "Q2", W9718&lt;=9, "Q3", W9718&lt;=12, "Q4")</f>
        <v>Q3</v>
      </c>
      <c r="Y9718" s="4">
        <f t="shared" si="606"/>
        <v>7.5000000000000009</v>
      </c>
      <c r="Z9718" t="str">
        <f t="shared" si="607"/>
        <v>August</v>
      </c>
    </row>
    <row r="9719" spans="1:26" x14ac:dyDescent="0.3">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c r="V9719">
        <f t="shared" si="604"/>
        <v>1</v>
      </c>
      <c r="W9719">
        <f t="shared" si="605"/>
        <v>5</v>
      </c>
      <c r="X9719" t="str" cm="1">
        <f t="array" ref="X9719">_xlfn.IFS(W9719&lt;=3, "Q1", W9719&lt;=6, "Q2", W9719&lt;=9, "Q3", W9719&lt;=12, "Q4")</f>
        <v>Q2</v>
      </c>
      <c r="Y9719" s="4">
        <f t="shared" si="606"/>
        <v>10.000000000000002</v>
      </c>
      <c r="Z9719" t="str">
        <f t="shared" si="607"/>
        <v>May</v>
      </c>
    </row>
    <row r="9720" spans="1:26" x14ac:dyDescent="0.3">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c r="V9720">
        <f t="shared" si="604"/>
        <v>1</v>
      </c>
      <c r="W9720">
        <f t="shared" si="605"/>
        <v>5</v>
      </c>
      <c r="X9720" t="str" cm="1">
        <f t="array" ref="X9720">_xlfn.IFS(W9720&lt;=3, "Q1", W9720&lt;=6, "Q2", W9720&lt;=9, "Q3", W9720&lt;=12, "Q4")</f>
        <v>Q2</v>
      </c>
      <c r="Y9720" s="4">
        <f t="shared" si="606"/>
        <v>5</v>
      </c>
      <c r="Z9720" t="str">
        <f t="shared" si="607"/>
        <v>May</v>
      </c>
    </row>
    <row r="9721" spans="1:26" x14ac:dyDescent="0.3">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c r="V9721">
        <f t="shared" si="604"/>
        <v>2</v>
      </c>
      <c r="W9721">
        <f t="shared" si="605"/>
        <v>11</v>
      </c>
      <c r="X9721" t="str" cm="1">
        <f t="array" ref="X9721">_xlfn.IFS(W9721&lt;=3, "Q1", W9721&lt;=6, "Q2", W9721&lt;=9, "Q3", W9721&lt;=12, "Q4")</f>
        <v>Q4</v>
      </c>
      <c r="Y9721" s="4">
        <f t="shared" si="606"/>
        <v>-25</v>
      </c>
      <c r="Z9721" t="str">
        <f t="shared" si="607"/>
        <v>November</v>
      </c>
    </row>
    <row r="9722" spans="1:26" x14ac:dyDescent="0.3">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c r="V9722">
        <f t="shared" si="604"/>
        <v>4</v>
      </c>
      <c r="W9722">
        <f t="shared" si="605"/>
        <v>9</v>
      </c>
      <c r="X9722" t="str" cm="1">
        <f t="array" ref="X9722">_xlfn.IFS(W9722&lt;=3, "Q1", W9722&lt;=6, "Q2", W9722&lt;=9, "Q3", W9722&lt;=12, "Q4")</f>
        <v>Q3</v>
      </c>
      <c r="Y9722" s="4">
        <f t="shared" si="606"/>
        <v>40</v>
      </c>
      <c r="Z9722" t="str">
        <f t="shared" si="607"/>
        <v>September</v>
      </c>
    </row>
    <row r="9723" spans="1:26" x14ac:dyDescent="0.3">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c r="V9723">
        <f t="shared" si="604"/>
        <v>4</v>
      </c>
      <c r="W9723">
        <f t="shared" si="605"/>
        <v>2</v>
      </c>
      <c r="X9723" t="str" cm="1">
        <f t="array" ref="X9723">_xlfn.IFS(W9723&lt;=3, "Q1", W9723&lt;=6, "Q2", W9723&lt;=9, "Q3", W9723&lt;=12, "Q4")</f>
        <v>Q1</v>
      </c>
      <c r="Y9723" s="4">
        <f t="shared" si="606"/>
        <v>12.222222222222221</v>
      </c>
      <c r="Z9723" t="str">
        <f t="shared" si="607"/>
        <v>February</v>
      </c>
    </row>
    <row r="9724" spans="1:26" x14ac:dyDescent="0.3">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c r="V9724">
        <f t="shared" si="604"/>
        <v>4</v>
      </c>
      <c r="W9724">
        <f t="shared" si="605"/>
        <v>2</v>
      </c>
      <c r="X9724" t="str" cm="1">
        <f t="array" ref="X9724">_xlfn.IFS(W9724&lt;=3, "Q1", W9724&lt;=6, "Q2", W9724&lt;=9, "Q3", W9724&lt;=12, "Q4")</f>
        <v>Q1</v>
      </c>
      <c r="Y9724" s="4">
        <f t="shared" si="606"/>
        <v>43.999999999999993</v>
      </c>
      <c r="Z9724" t="str">
        <f t="shared" si="607"/>
        <v>February</v>
      </c>
    </row>
    <row r="9725" spans="1:26" x14ac:dyDescent="0.3">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c r="V9725">
        <f t="shared" si="604"/>
        <v>4</v>
      </c>
      <c r="W9725">
        <f t="shared" si="605"/>
        <v>12</v>
      </c>
      <c r="X9725" t="str" cm="1">
        <f t="array" ref="X9725">_xlfn.IFS(W9725&lt;=3, "Q1", W9725&lt;=6, "Q2", W9725&lt;=9, "Q3", W9725&lt;=12, "Q4")</f>
        <v>Q4</v>
      </c>
      <c r="Y9725" s="4">
        <f t="shared" si="606"/>
        <v>33.75</v>
      </c>
      <c r="Z9725" t="str">
        <f t="shared" si="607"/>
        <v>December</v>
      </c>
    </row>
    <row r="9726" spans="1:26" x14ac:dyDescent="0.3">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c r="V9726">
        <f t="shared" si="604"/>
        <v>6</v>
      </c>
      <c r="W9726">
        <f t="shared" si="605"/>
        <v>12</v>
      </c>
      <c r="X9726" t="str" cm="1">
        <f t="array" ref="X9726">_xlfn.IFS(W9726&lt;=3, "Q1", W9726&lt;=6, "Q2", W9726&lt;=9, "Q3", W9726&lt;=12, "Q4")</f>
        <v>Q4</v>
      </c>
      <c r="Y9726" s="4">
        <f t="shared" si="606"/>
        <v>36.249999999999993</v>
      </c>
      <c r="Z9726" t="str">
        <f t="shared" si="607"/>
        <v>December</v>
      </c>
    </row>
    <row r="9727" spans="1:26" x14ac:dyDescent="0.3">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c r="V9727">
        <f t="shared" si="604"/>
        <v>3</v>
      </c>
      <c r="W9727">
        <f t="shared" si="605"/>
        <v>9</v>
      </c>
      <c r="X9727" t="str" cm="1">
        <f t="array" ref="X9727">_xlfn.IFS(W9727&lt;=3, "Q1", W9727&lt;=6, "Q2", W9727&lt;=9, "Q3", W9727&lt;=12, "Q4")</f>
        <v>Q3</v>
      </c>
      <c r="Y9727" s="4">
        <f t="shared" si="606"/>
        <v>42</v>
      </c>
      <c r="Z9727" t="str">
        <f t="shared" si="607"/>
        <v>September</v>
      </c>
    </row>
    <row r="9728" spans="1:26" x14ac:dyDescent="0.3">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c r="V9728">
        <f t="shared" si="604"/>
        <v>2</v>
      </c>
      <c r="W9728">
        <f t="shared" si="605"/>
        <v>12</v>
      </c>
      <c r="X9728" t="str" cm="1">
        <f t="array" ref="X9728">_xlfn.IFS(W9728&lt;=3, "Q1", W9728&lt;=6, "Q2", W9728&lt;=9, "Q3", W9728&lt;=12, "Q4")</f>
        <v>Q4</v>
      </c>
      <c r="Y9728" s="4">
        <f t="shared" si="606"/>
        <v>28.000000000000004</v>
      </c>
      <c r="Z9728" t="str">
        <f t="shared" si="607"/>
        <v>December</v>
      </c>
    </row>
    <row r="9729" spans="1:26" x14ac:dyDescent="0.3">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c r="V9729">
        <f t="shared" si="604"/>
        <v>2</v>
      </c>
      <c r="W9729">
        <f t="shared" si="605"/>
        <v>12</v>
      </c>
      <c r="X9729" t="str" cm="1">
        <f t="array" ref="X9729">_xlfn.IFS(W9729&lt;=3, "Q1", W9729&lt;=6, "Q2", W9729&lt;=9, "Q3", W9729&lt;=12, "Q4")</f>
        <v>Q4</v>
      </c>
      <c r="Y9729" s="4">
        <f t="shared" si="606"/>
        <v>28.999999999999996</v>
      </c>
      <c r="Z9729" t="str">
        <f t="shared" si="607"/>
        <v>December</v>
      </c>
    </row>
    <row r="9730" spans="1:26" x14ac:dyDescent="0.3">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c r="V9730">
        <f t="shared" si="604"/>
        <v>2</v>
      </c>
      <c r="W9730">
        <f t="shared" si="605"/>
        <v>12</v>
      </c>
      <c r="X9730" t="str" cm="1">
        <f t="array" ref="X9730">_xlfn.IFS(W9730&lt;=3, "Q1", W9730&lt;=6, "Q2", W9730&lt;=9, "Q3", W9730&lt;=12, "Q4")</f>
        <v>Q4</v>
      </c>
      <c r="Y9730" s="4">
        <f t="shared" si="606"/>
        <v>3.9999999999999996</v>
      </c>
      <c r="Z9730" t="str">
        <f t="shared" si="607"/>
        <v>December</v>
      </c>
    </row>
    <row r="9731" spans="1:26" x14ac:dyDescent="0.3">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c r="V9731">
        <f t="shared" ref="V9731:V9794" si="608">D9731-C9731</f>
        <v>5</v>
      </c>
      <c r="W9731">
        <f t="shared" ref="W9731:W9794" si="609">MONTH(C9731)</f>
        <v>9</v>
      </c>
      <c r="X9731" t="str" cm="1">
        <f t="array" ref="X9731">_xlfn.IFS(W9731&lt;=3, "Q1", W9731&lt;=6, "Q2", W9731&lt;=9, "Q3", W9731&lt;=12, "Q4")</f>
        <v>Q3</v>
      </c>
      <c r="Y9731" s="4">
        <f t="shared" ref="Y9731:Y9794" si="610">(U9731/R9731)*100</f>
        <v>31.25</v>
      </c>
      <c r="Z9731" t="str">
        <f t="shared" ref="Z9731:Z9794" si="611">TEXT(C9731, "mmmm")</f>
        <v>September</v>
      </c>
    </row>
    <row r="9732" spans="1:26" x14ac:dyDescent="0.3">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c r="V9732">
        <f t="shared" si="608"/>
        <v>5</v>
      </c>
      <c r="W9732">
        <f t="shared" si="609"/>
        <v>9</v>
      </c>
      <c r="X9732" t="str" cm="1">
        <f t="array" ref="X9732">_xlfn.IFS(W9732&lt;=3, "Q1", W9732&lt;=6, "Q2", W9732&lt;=9, "Q3", W9732&lt;=12, "Q4")</f>
        <v>Q3</v>
      </c>
      <c r="Y9732" s="4">
        <f t="shared" si="610"/>
        <v>19</v>
      </c>
      <c r="Z9732" t="str">
        <f t="shared" si="611"/>
        <v>September</v>
      </c>
    </row>
    <row r="9733" spans="1:26" x14ac:dyDescent="0.3">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c r="V9733">
        <f t="shared" si="608"/>
        <v>5</v>
      </c>
      <c r="W9733">
        <f t="shared" si="609"/>
        <v>11</v>
      </c>
      <c r="X9733" t="str" cm="1">
        <f t="array" ref="X9733">_xlfn.IFS(W9733&lt;=3, "Q1", W9733&lt;=6, "Q2", W9733&lt;=9, "Q3", W9733&lt;=12, "Q4")</f>
        <v>Q4</v>
      </c>
      <c r="Y9733" s="4">
        <f t="shared" si="610"/>
        <v>28.999999999999996</v>
      </c>
      <c r="Z9733" t="str">
        <f t="shared" si="611"/>
        <v>November</v>
      </c>
    </row>
    <row r="9734" spans="1:26" x14ac:dyDescent="0.3">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c r="V9734">
        <f t="shared" si="608"/>
        <v>5</v>
      </c>
      <c r="W9734">
        <f t="shared" si="609"/>
        <v>8</v>
      </c>
      <c r="X9734" t="str" cm="1">
        <f t="array" ref="X9734">_xlfn.IFS(W9734&lt;=3, "Q1", W9734&lt;=6, "Q2", W9734&lt;=9, "Q3", W9734&lt;=12, "Q4")</f>
        <v>Q3</v>
      </c>
      <c r="Y9734" s="4">
        <f t="shared" si="610"/>
        <v>29.000000000000004</v>
      </c>
      <c r="Z9734" t="str">
        <f t="shared" si="611"/>
        <v>August</v>
      </c>
    </row>
    <row r="9735" spans="1:26" x14ac:dyDescent="0.3">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c r="V9735">
        <f t="shared" si="608"/>
        <v>5</v>
      </c>
      <c r="W9735">
        <f t="shared" si="609"/>
        <v>8</v>
      </c>
      <c r="X9735" t="str" cm="1">
        <f t="array" ref="X9735">_xlfn.IFS(W9735&lt;=3, "Q1", W9735&lt;=6, "Q2", W9735&lt;=9, "Q3", W9735&lt;=12, "Q4")</f>
        <v>Q3</v>
      </c>
      <c r="Y9735" s="4">
        <f t="shared" si="610"/>
        <v>46</v>
      </c>
      <c r="Z9735" t="str">
        <f t="shared" si="611"/>
        <v>August</v>
      </c>
    </row>
    <row r="9736" spans="1:26" x14ac:dyDescent="0.3">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c r="V9736">
        <f t="shared" si="608"/>
        <v>5</v>
      </c>
      <c r="W9736">
        <f t="shared" si="609"/>
        <v>8</v>
      </c>
      <c r="X9736" t="str" cm="1">
        <f t="array" ref="X9736">_xlfn.IFS(W9736&lt;=3, "Q1", W9736&lt;=6, "Q2", W9736&lt;=9, "Q3", W9736&lt;=12, "Q4")</f>
        <v>Q3</v>
      </c>
      <c r="Y9736" s="4">
        <f t="shared" si="610"/>
        <v>47</v>
      </c>
      <c r="Z9736" t="str">
        <f t="shared" si="611"/>
        <v>August</v>
      </c>
    </row>
    <row r="9737" spans="1:26" x14ac:dyDescent="0.3">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c r="V9737">
        <f t="shared" si="608"/>
        <v>3</v>
      </c>
      <c r="W9737">
        <f t="shared" si="609"/>
        <v>11</v>
      </c>
      <c r="X9737" t="str" cm="1">
        <f t="array" ref="X9737">_xlfn.IFS(W9737&lt;=3, "Q1", W9737&lt;=6, "Q2", W9737&lt;=9, "Q3", W9737&lt;=12, "Q4")</f>
        <v>Q4</v>
      </c>
      <c r="Y9737" s="4">
        <f t="shared" si="610"/>
        <v>33.75</v>
      </c>
      <c r="Z9737" t="str">
        <f t="shared" si="611"/>
        <v>November</v>
      </c>
    </row>
    <row r="9738" spans="1:26" x14ac:dyDescent="0.3">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c r="V9738">
        <f t="shared" si="608"/>
        <v>4</v>
      </c>
      <c r="W9738">
        <f t="shared" si="609"/>
        <v>6</v>
      </c>
      <c r="X9738" t="str" cm="1">
        <f t="array" ref="X9738">_xlfn.IFS(W9738&lt;=3, "Q1", W9738&lt;=6, "Q2", W9738&lt;=9, "Q3", W9738&lt;=12, "Q4")</f>
        <v>Q2</v>
      </c>
      <c r="Y9738" s="4">
        <f t="shared" si="610"/>
        <v>26.999999999999996</v>
      </c>
      <c r="Z9738" t="str">
        <f t="shared" si="611"/>
        <v>June</v>
      </c>
    </row>
    <row r="9739" spans="1:26" x14ac:dyDescent="0.3">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c r="V9739">
        <f t="shared" si="608"/>
        <v>5</v>
      </c>
      <c r="W9739">
        <f t="shared" si="609"/>
        <v>3</v>
      </c>
      <c r="X9739" t="str" cm="1">
        <f t="array" ref="X9739">_xlfn.IFS(W9739&lt;=3, "Q1", W9739&lt;=6, "Q2", W9739&lt;=9, "Q3", W9739&lt;=12, "Q4")</f>
        <v>Q1</v>
      </c>
      <c r="Y9739" s="4">
        <f t="shared" si="610"/>
        <v>26</v>
      </c>
      <c r="Z9739" t="str">
        <f t="shared" si="611"/>
        <v>March</v>
      </c>
    </row>
    <row r="9740" spans="1:26" x14ac:dyDescent="0.3">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c r="V9740">
        <f t="shared" si="608"/>
        <v>5</v>
      </c>
      <c r="W9740">
        <f t="shared" si="609"/>
        <v>3</v>
      </c>
      <c r="X9740" t="str" cm="1">
        <f t="array" ref="X9740">_xlfn.IFS(W9740&lt;=3, "Q1", W9740&lt;=6, "Q2", W9740&lt;=9, "Q3", W9740&lt;=12, "Q4")</f>
        <v>Q1</v>
      </c>
      <c r="Y9740" s="4">
        <f t="shared" si="610"/>
        <v>32.5</v>
      </c>
      <c r="Z9740" t="str">
        <f t="shared" si="611"/>
        <v>March</v>
      </c>
    </row>
    <row r="9741" spans="1:26" x14ac:dyDescent="0.3">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c r="V9741">
        <f t="shared" si="608"/>
        <v>5</v>
      </c>
      <c r="W9741">
        <f t="shared" si="609"/>
        <v>3</v>
      </c>
      <c r="X9741" t="str" cm="1">
        <f t="array" ref="X9741">_xlfn.IFS(W9741&lt;=3, "Q1", W9741&lt;=6, "Q2", W9741&lt;=9, "Q3", W9741&lt;=12, "Q4")</f>
        <v>Q1</v>
      </c>
      <c r="Y9741" s="4">
        <f t="shared" si="610"/>
        <v>35</v>
      </c>
      <c r="Z9741" t="str">
        <f t="shared" si="611"/>
        <v>March</v>
      </c>
    </row>
    <row r="9742" spans="1:26" x14ac:dyDescent="0.3">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c r="V9742">
        <f t="shared" si="608"/>
        <v>5</v>
      </c>
      <c r="W9742">
        <f t="shared" si="609"/>
        <v>3</v>
      </c>
      <c r="X9742" t="str" cm="1">
        <f t="array" ref="X9742">_xlfn.IFS(W9742&lt;=3, "Q1", W9742&lt;=6, "Q2", W9742&lt;=9, "Q3", W9742&lt;=12, "Q4")</f>
        <v>Q1</v>
      </c>
      <c r="Y9742" s="4">
        <f t="shared" si="610"/>
        <v>39</v>
      </c>
      <c r="Z9742" t="str">
        <f t="shared" si="611"/>
        <v>March</v>
      </c>
    </row>
    <row r="9743" spans="1:26" x14ac:dyDescent="0.3">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c r="V9743">
        <f t="shared" si="608"/>
        <v>4</v>
      </c>
      <c r="W9743">
        <f t="shared" si="609"/>
        <v>11</v>
      </c>
      <c r="X9743" t="str" cm="1">
        <f t="array" ref="X9743">_xlfn.IFS(W9743&lt;=3, "Q1", W9743&lt;=6, "Q2", W9743&lt;=9, "Q3", W9743&lt;=12, "Q4")</f>
        <v>Q4</v>
      </c>
      <c r="Y9743" s="4">
        <f t="shared" si="610"/>
        <v>23</v>
      </c>
      <c r="Z9743" t="str">
        <f t="shared" si="611"/>
        <v>November</v>
      </c>
    </row>
    <row r="9744" spans="1:26" x14ac:dyDescent="0.3">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c r="V9744">
        <f t="shared" si="608"/>
        <v>4</v>
      </c>
      <c r="W9744">
        <f t="shared" si="609"/>
        <v>11</v>
      </c>
      <c r="X9744" t="str" cm="1">
        <f t="array" ref="X9744">_xlfn.IFS(W9744&lt;=3, "Q1", W9744&lt;=6, "Q2", W9744&lt;=9, "Q3", W9744&lt;=12, "Q4")</f>
        <v>Q4</v>
      </c>
      <c r="Y9744" s="4">
        <f t="shared" si="610"/>
        <v>47</v>
      </c>
      <c r="Z9744" t="str">
        <f t="shared" si="611"/>
        <v>November</v>
      </c>
    </row>
    <row r="9745" spans="1:26" x14ac:dyDescent="0.3">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c r="V9745">
        <f t="shared" si="608"/>
        <v>6</v>
      </c>
      <c r="W9745">
        <f t="shared" si="609"/>
        <v>6</v>
      </c>
      <c r="X9745" t="str" cm="1">
        <f t="array" ref="X9745">_xlfn.IFS(W9745&lt;=3, "Q1", W9745&lt;=6, "Q2", W9745&lt;=9, "Q3", W9745&lt;=12, "Q4")</f>
        <v>Q2</v>
      </c>
      <c r="Y9745" s="4">
        <f t="shared" si="610"/>
        <v>48</v>
      </c>
      <c r="Z9745" t="str">
        <f t="shared" si="611"/>
        <v>June</v>
      </c>
    </row>
    <row r="9746" spans="1:26" x14ac:dyDescent="0.3">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c r="V9746">
        <f t="shared" si="608"/>
        <v>4</v>
      </c>
      <c r="W9746">
        <f t="shared" si="609"/>
        <v>1</v>
      </c>
      <c r="X9746" t="str" cm="1">
        <f t="array" ref="X9746">_xlfn.IFS(W9746&lt;=3, "Q1", W9746&lt;=6, "Q2", W9746&lt;=9, "Q3", W9746&lt;=12, "Q4")</f>
        <v>Q1</v>
      </c>
      <c r="Y9746" s="4">
        <f t="shared" si="610"/>
        <v>33.75</v>
      </c>
      <c r="Z9746" t="str">
        <f t="shared" si="611"/>
        <v>January</v>
      </c>
    </row>
    <row r="9747" spans="1:26" x14ac:dyDescent="0.3">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c r="V9747">
        <f t="shared" si="608"/>
        <v>0</v>
      </c>
      <c r="W9747">
        <f t="shared" si="609"/>
        <v>11</v>
      </c>
      <c r="X9747" t="str" cm="1">
        <f t="array" ref="X9747">_xlfn.IFS(W9747&lt;=3, "Q1", W9747&lt;=6, "Q2", W9747&lt;=9, "Q3", W9747&lt;=12, "Q4")</f>
        <v>Q4</v>
      </c>
      <c r="Y9747" s="4">
        <f t="shared" si="610"/>
        <v>2.5</v>
      </c>
      <c r="Z9747" t="str">
        <f t="shared" si="611"/>
        <v>November</v>
      </c>
    </row>
    <row r="9748" spans="1:26" x14ac:dyDescent="0.3">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c r="V9748">
        <f t="shared" si="608"/>
        <v>0</v>
      </c>
      <c r="W9748">
        <f t="shared" si="609"/>
        <v>11</v>
      </c>
      <c r="X9748" t="str" cm="1">
        <f t="array" ref="X9748">_xlfn.IFS(W9748&lt;=3, "Q1", W9748&lt;=6, "Q2", W9748&lt;=9, "Q3", W9748&lt;=12, "Q4")</f>
        <v>Q4</v>
      </c>
      <c r="Y9748" s="4">
        <f t="shared" si="610"/>
        <v>-2.5</v>
      </c>
      <c r="Z9748" t="str">
        <f t="shared" si="611"/>
        <v>November</v>
      </c>
    </row>
    <row r="9749" spans="1:26" x14ac:dyDescent="0.3">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c r="V9749">
        <f t="shared" si="608"/>
        <v>4</v>
      </c>
      <c r="W9749">
        <f t="shared" si="609"/>
        <v>11</v>
      </c>
      <c r="X9749" t="str" cm="1">
        <f t="array" ref="X9749">_xlfn.IFS(W9749&lt;=3, "Q1", W9749&lt;=6, "Q2", W9749&lt;=9, "Q3", W9749&lt;=12, "Q4")</f>
        <v>Q4</v>
      </c>
      <c r="Y9749" s="4">
        <f t="shared" si="610"/>
        <v>-72.5</v>
      </c>
      <c r="Z9749" t="str">
        <f t="shared" si="611"/>
        <v>November</v>
      </c>
    </row>
    <row r="9750" spans="1:26" x14ac:dyDescent="0.3">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c r="V9750">
        <f t="shared" si="608"/>
        <v>4</v>
      </c>
      <c r="W9750">
        <f t="shared" si="609"/>
        <v>11</v>
      </c>
      <c r="X9750" t="str" cm="1">
        <f t="array" ref="X9750">_xlfn.IFS(W9750&lt;=3, "Q1", W9750&lt;=6, "Q2", W9750&lt;=9, "Q3", W9750&lt;=12, "Q4")</f>
        <v>Q4</v>
      </c>
      <c r="Y9750" s="4">
        <f t="shared" si="610"/>
        <v>-7.1428571428571441</v>
      </c>
      <c r="Z9750" t="str">
        <f t="shared" si="611"/>
        <v>November</v>
      </c>
    </row>
    <row r="9751" spans="1:26" x14ac:dyDescent="0.3">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c r="V9751">
        <f t="shared" si="608"/>
        <v>4</v>
      </c>
      <c r="W9751">
        <f t="shared" si="609"/>
        <v>3</v>
      </c>
      <c r="X9751" t="str" cm="1">
        <f t="array" ref="X9751">_xlfn.IFS(W9751&lt;=3, "Q1", W9751&lt;=6, "Q2", W9751&lt;=9, "Q3", W9751&lt;=12, "Q4")</f>
        <v>Q1</v>
      </c>
      <c r="Y9751" s="4">
        <f t="shared" si="610"/>
        <v>36</v>
      </c>
      <c r="Z9751" t="str">
        <f t="shared" si="611"/>
        <v>March</v>
      </c>
    </row>
    <row r="9752" spans="1:26" x14ac:dyDescent="0.3">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c r="V9752">
        <f t="shared" si="608"/>
        <v>4</v>
      </c>
      <c r="W9752">
        <f t="shared" si="609"/>
        <v>10</v>
      </c>
      <c r="X9752" t="str" cm="1">
        <f t="array" ref="X9752">_xlfn.IFS(W9752&lt;=3, "Q1", W9752&lt;=6, "Q2", W9752&lt;=9, "Q3", W9752&lt;=12, "Q4")</f>
        <v>Q4</v>
      </c>
      <c r="Y9752" s="4">
        <f t="shared" si="610"/>
        <v>12.5</v>
      </c>
      <c r="Z9752" t="str">
        <f t="shared" si="611"/>
        <v>October</v>
      </c>
    </row>
    <row r="9753" spans="1:26" x14ac:dyDescent="0.3">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c r="V9753">
        <f t="shared" si="608"/>
        <v>4</v>
      </c>
      <c r="W9753">
        <f t="shared" si="609"/>
        <v>10</v>
      </c>
      <c r="X9753" t="str" cm="1">
        <f t="array" ref="X9753">_xlfn.IFS(W9753&lt;=3, "Q1", W9753&lt;=6, "Q2", W9753&lt;=9, "Q3", W9753&lt;=12, "Q4")</f>
        <v>Q4</v>
      </c>
      <c r="Y9753" s="4">
        <f t="shared" si="610"/>
        <v>12.5</v>
      </c>
      <c r="Z9753" t="str">
        <f t="shared" si="611"/>
        <v>October</v>
      </c>
    </row>
    <row r="9754" spans="1:26" x14ac:dyDescent="0.3">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c r="V9754">
        <f t="shared" si="608"/>
        <v>1</v>
      </c>
      <c r="W9754">
        <f t="shared" si="609"/>
        <v>7</v>
      </c>
      <c r="X9754" t="str" cm="1">
        <f t="array" ref="X9754">_xlfn.IFS(W9754&lt;=3, "Q1", W9754&lt;=6, "Q2", W9754&lt;=9, "Q3", W9754&lt;=12, "Q4")</f>
        <v>Q3</v>
      </c>
      <c r="Y9754" s="4">
        <f t="shared" si="610"/>
        <v>36.250000000000007</v>
      </c>
      <c r="Z9754" t="str">
        <f t="shared" si="611"/>
        <v>July</v>
      </c>
    </row>
    <row r="9755" spans="1:26" x14ac:dyDescent="0.3">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c r="V9755">
        <f t="shared" si="608"/>
        <v>2</v>
      </c>
      <c r="W9755">
        <f t="shared" si="609"/>
        <v>3</v>
      </c>
      <c r="X9755" t="str" cm="1">
        <f t="array" ref="X9755">_xlfn.IFS(W9755&lt;=3, "Q1", W9755&lt;=6, "Q2", W9755&lt;=9, "Q3", W9755&lt;=12, "Q4")</f>
        <v>Q1</v>
      </c>
      <c r="Y9755" s="4">
        <f t="shared" si="610"/>
        <v>46</v>
      </c>
      <c r="Z9755" t="str">
        <f t="shared" si="611"/>
        <v>March</v>
      </c>
    </row>
    <row r="9756" spans="1:26" x14ac:dyDescent="0.3">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c r="V9756">
        <f t="shared" si="608"/>
        <v>2</v>
      </c>
      <c r="W9756">
        <f t="shared" si="609"/>
        <v>3</v>
      </c>
      <c r="X9756" t="str" cm="1">
        <f t="array" ref="X9756">_xlfn.IFS(W9756&lt;=3, "Q1", W9756&lt;=6, "Q2", W9756&lt;=9, "Q3", W9756&lt;=12, "Q4")</f>
        <v>Q1</v>
      </c>
      <c r="Y9756" s="4">
        <f t="shared" si="610"/>
        <v>50</v>
      </c>
      <c r="Z9756" t="str">
        <f t="shared" si="611"/>
        <v>March</v>
      </c>
    </row>
    <row r="9757" spans="1:26" x14ac:dyDescent="0.3">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c r="V9757">
        <f t="shared" si="608"/>
        <v>2</v>
      </c>
      <c r="W9757">
        <f t="shared" si="609"/>
        <v>3</v>
      </c>
      <c r="X9757" t="str" cm="1">
        <f t="array" ref="X9757">_xlfn.IFS(W9757&lt;=3, "Q1", W9757&lt;=6, "Q2", W9757&lt;=9, "Q3", W9757&lt;=12, "Q4")</f>
        <v>Q1</v>
      </c>
      <c r="Y9757" s="4">
        <f t="shared" si="610"/>
        <v>3.0000000000000004</v>
      </c>
      <c r="Z9757" t="str">
        <f t="shared" si="611"/>
        <v>March</v>
      </c>
    </row>
    <row r="9758" spans="1:26" x14ac:dyDescent="0.3">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c r="V9758">
        <f t="shared" si="608"/>
        <v>2</v>
      </c>
      <c r="W9758">
        <f t="shared" si="609"/>
        <v>3</v>
      </c>
      <c r="X9758" t="str" cm="1">
        <f t="array" ref="X9758">_xlfn.IFS(W9758&lt;=3, "Q1", W9758&lt;=6, "Q2", W9758&lt;=9, "Q3", W9758&lt;=12, "Q4")</f>
        <v>Q1</v>
      </c>
      <c r="Y9758" s="4">
        <f t="shared" si="610"/>
        <v>20</v>
      </c>
      <c r="Z9758" t="str">
        <f t="shared" si="611"/>
        <v>March</v>
      </c>
    </row>
    <row r="9759" spans="1:26" x14ac:dyDescent="0.3">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c r="V9759">
        <f t="shared" si="608"/>
        <v>2</v>
      </c>
      <c r="W9759">
        <f t="shared" si="609"/>
        <v>3</v>
      </c>
      <c r="X9759" t="str" cm="1">
        <f t="array" ref="X9759">_xlfn.IFS(W9759&lt;=3, "Q1", W9759&lt;=6, "Q2", W9759&lt;=9, "Q3", W9759&lt;=12, "Q4")</f>
        <v>Q1</v>
      </c>
      <c r="Y9759" s="4">
        <f t="shared" si="610"/>
        <v>27</v>
      </c>
      <c r="Z9759" t="str">
        <f t="shared" si="611"/>
        <v>March</v>
      </c>
    </row>
    <row r="9760" spans="1:26" x14ac:dyDescent="0.3">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c r="V9760">
        <f t="shared" si="608"/>
        <v>2</v>
      </c>
      <c r="W9760">
        <f t="shared" si="609"/>
        <v>3</v>
      </c>
      <c r="X9760" t="str" cm="1">
        <f t="array" ref="X9760">_xlfn.IFS(W9760&lt;=3, "Q1", W9760&lt;=6, "Q2", W9760&lt;=9, "Q3", W9760&lt;=12, "Q4")</f>
        <v>Q1</v>
      </c>
      <c r="Y9760" s="4">
        <f t="shared" si="610"/>
        <v>46</v>
      </c>
      <c r="Z9760" t="str">
        <f t="shared" si="611"/>
        <v>March</v>
      </c>
    </row>
    <row r="9761" spans="1:26" x14ac:dyDescent="0.3">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c r="V9761">
        <f t="shared" si="608"/>
        <v>5</v>
      </c>
      <c r="W9761">
        <f t="shared" si="609"/>
        <v>10</v>
      </c>
      <c r="X9761" t="str" cm="1">
        <f t="array" ref="X9761">_xlfn.IFS(W9761&lt;=3, "Q1", W9761&lt;=6, "Q2", W9761&lt;=9, "Q3", W9761&lt;=12, "Q4")</f>
        <v>Q4</v>
      </c>
      <c r="Y9761" s="4">
        <f t="shared" si="610"/>
        <v>5</v>
      </c>
      <c r="Z9761" t="str">
        <f t="shared" si="611"/>
        <v>October</v>
      </c>
    </row>
    <row r="9762" spans="1:26" x14ac:dyDescent="0.3">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c r="V9762">
        <f t="shared" si="608"/>
        <v>4</v>
      </c>
      <c r="W9762">
        <f t="shared" si="609"/>
        <v>11</v>
      </c>
      <c r="X9762" t="str" cm="1">
        <f t="array" ref="X9762">_xlfn.IFS(W9762&lt;=3, "Q1", W9762&lt;=6, "Q2", W9762&lt;=9, "Q3", W9762&lt;=12, "Q4")</f>
        <v>Q4</v>
      </c>
      <c r="Y9762" s="4">
        <f t="shared" si="610"/>
        <v>33</v>
      </c>
      <c r="Z9762" t="str">
        <f t="shared" si="611"/>
        <v>November</v>
      </c>
    </row>
    <row r="9763" spans="1:26" x14ac:dyDescent="0.3">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c r="V9763">
        <f t="shared" si="608"/>
        <v>4</v>
      </c>
      <c r="W9763">
        <f t="shared" si="609"/>
        <v>2</v>
      </c>
      <c r="X9763" t="str" cm="1">
        <f t="array" ref="X9763">_xlfn.IFS(W9763&lt;=3, "Q1", W9763&lt;=6, "Q2", W9763&lt;=9, "Q3", W9763&lt;=12, "Q4")</f>
        <v>Q1</v>
      </c>
      <c r="Y9763" s="4">
        <f t="shared" si="610"/>
        <v>36</v>
      </c>
      <c r="Z9763" t="str">
        <f t="shared" si="611"/>
        <v>February</v>
      </c>
    </row>
    <row r="9764" spans="1:26" x14ac:dyDescent="0.3">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c r="V9764">
        <f t="shared" si="608"/>
        <v>4</v>
      </c>
      <c r="W9764">
        <f t="shared" si="609"/>
        <v>2</v>
      </c>
      <c r="X9764" t="str" cm="1">
        <f t="array" ref="X9764">_xlfn.IFS(W9764&lt;=3, "Q1", W9764&lt;=6, "Q2", W9764&lt;=9, "Q3", W9764&lt;=12, "Q4")</f>
        <v>Q1</v>
      </c>
      <c r="Y9764" s="4">
        <f t="shared" si="610"/>
        <v>28.000000000000004</v>
      </c>
      <c r="Z9764" t="str">
        <f t="shared" si="611"/>
        <v>February</v>
      </c>
    </row>
    <row r="9765" spans="1:26" x14ac:dyDescent="0.3">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c r="V9765">
        <f t="shared" si="608"/>
        <v>4</v>
      </c>
      <c r="W9765">
        <f t="shared" si="609"/>
        <v>2</v>
      </c>
      <c r="X9765" t="str" cm="1">
        <f t="array" ref="X9765">_xlfn.IFS(W9765&lt;=3, "Q1", W9765&lt;=6, "Q2", W9765&lt;=9, "Q3", W9765&lt;=12, "Q4")</f>
        <v>Q1</v>
      </c>
      <c r="Y9765" s="4">
        <f t="shared" si="610"/>
        <v>2</v>
      </c>
      <c r="Z9765" t="str">
        <f t="shared" si="611"/>
        <v>February</v>
      </c>
    </row>
    <row r="9766" spans="1:26" x14ac:dyDescent="0.3">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c r="V9766">
        <f t="shared" si="608"/>
        <v>5</v>
      </c>
      <c r="W9766">
        <f t="shared" si="609"/>
        <v>6</v>
      </c>
      <c r="X9766" t="str" cm="1">
        <f t="array" ref="X9766">_xlfn.IFS(W9766&lt;=3, "Q1", W9766&lt;=6, "Q2", W9766&lt;=9, "Q3", W9766&lt;=12, "Q4")</f>
        <v>Q2</v>
      </c>
      <c r="Y9766" s="4">
        <f t="shared" si="610"/>
        <v>8.75</v>
      </c>
      <c r="Z9766" t="str">
        <f t="shared" si="611"/>
        <v>June</v>
      </c>
    </row>
    <row r="9767" spans="1:26" x14ac:dyDescent="0.3">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c r="V9767">
        <f t="shared" si="608"/>
        <v>6</v>
      </c>
      <c r="W9767">
        <f t="shared" si="609"/>
        <v>2</v>
      </c>
      <c r="X9767" t="str" cm="1">
        <f t="array" ref="X9767">_xlfn.IFS(W9767&lt;=3, "Q1", W9767&lt;=6, "Q2", W9767&lt;=9, "Q3", W9767&lt;=12, "Q4")</f>
        <v>Q1</v>
      </c>
      <c r="Y9767" s="4">
        <f t="shared" si="610"/>
        <v>48.000000000000007</v>
      </c>
      <c r="Z9767" t="str">
        <f t="shared" si="611"/>
        <v>February</v>
      </c>
    </row>
    <row r="9768" spans="1:26" x14ac:dyDescent="0.3">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c r="V9768">
        <f t="shared" si="608"/>
        <v>6</v>
      </c>
      <c r="W9768">
        <f t="shared" si="609"/>
        <v>2</v>
      </c>
      <c r="X9768" t="str" cm="1">
        <f t="array" ref="X9768">_xlfn.IFS(W9768&lt;=3, "Q1", W9768&lt;=6, "Q2", W9768&lt;=9, "Q3", W9768&lt;=12, "Q4")</f>
        <v>Q1</v>
      </c>
      <c r="Y9768" s="4">
        <f t="shared" si="610"/>
        <v>44.999999999999993</v>
      </c>
      <c r="Z9768" t="str">
        <f t="shared" si="611"/>
        <v>February</v>
      </c>
    </row>
    <row r="9769" spans="1:26" x14ac:dyDescent="0.3">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c r="V9769">
        <f t="shared" si="608"/>
        <v>6</v>
      </c>
      <c r="W9769">
        <f t="shared" si="609"/>
        <v>12</v>
      </c>
      <c r="X9769" t="str" cm="1">
        <f t="array" ref="X9769">_xlfn.IFS(W9769&lt;=3, "Q1", W9769&lt;=6, "Q2", W9769&lt;=9, "Q3", W9769&lt;=12, "Q4")</f>
        <v>Q4</v>
      </c>
      <c r="Y9769" s="4">
        <f t="shared" si="610"/>
        <v>49</v>
      </c>
      <c r="Z9769" t="str">
        <f t="shared" si="611"/>
        <v>December</v>
      </c>
    </row>
    <row r="9770" spans="1:26" x14ac:dyDescent="0.3">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c r="V9770">
        <f t="shared" si="608"/>
        <v>7</v>
      </c>
      <c r="W9770">
        <f t="shared" si="609"/>
        <v>12</v>
      </c>
      <c r="X9770" t="str" cm="1">
        <f t="array" ref="X9770">_xlfn.IFS(W9770&lt;=3, "Q1", W9770&lt;=6, "Q2", W9770&lt;=9, "Q3", W9770&lt;=12, "Q4")</f>
        <v>Q4</v>
      </c>
      <c r="Y9770" s="4">
        <f t="shared" si="610"/>
        <v>50</v>
      </c>
      <c r="Z9770" t="str">
        <f t="shared" si="611"/>
        <v>December</v>
      </c>
    </row>
    <row r="9771" spans="1:26" x14ac:dyDescent="0.3">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c r="V9771">
        <f t="shared" si="608"/>
        <v>6</v>
      </c>
      <c r="W9771">
        <f t="shared" si="609"/>
        <v>11</v>
      </c>
      <c r="X9771" t="str" cm="1">
        <f t="array" ref="X9771">_xlfn.IFS(W9771&lt;=3, "Q1", W9771&lt;=6, "Q2", W9771&lt;=9, "Q3", W9771&lt;=12, "Q4")</f>
        <v>Q4</v>
      </c>
      <c r="Y9771" s="4">
        <f t="shared" si="610"/>
        <v>2.5</v>
      </c>
      <c r="Z9771" t="str">
        <f t="shared" si="611"/>
        <v>November</v>
      </c>
    </row>
    <row r="9772" spans="1:26" x14ac:dyDescent="0.3">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c r="V9772">
        <f t="shared" si="608"/>
        <v>6</v>
      </c>
      <c r="W9772">
        <f t="shared" si="609"/>
        <v>11</v>
      </c>
      <c r="X9772" t="str" cm="1">
        <f t="array" ref="X9772">_xlfn.IFS(W9772&lt;=3, "Q1", W9772&lt;=6, "Q2", W9772&lt;=9, "Q3", W9772&lt;=12, "Q4")</f>
        <v>Q4</v>
      </c>
      <c r="Y9772" s="4">
        <f t="shared" si="610"/>
        <v>32.5</v>
      </c>
      <c r="Z9772" t="str">
        <f t="shared" si="611"/>
        <v>November</v>
      </c>
    </row>
    <row r="9773" spans="1:26" x14ac:dyDescent="0.3">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c r="V9773">
        <f t="shared" si="608"/>
        <v>6</v>
      </c>
      <c r="W9773">
        <f t="shared" si="609"/>
        <v>11</v>
      </c>
      <c r="X9773" t="str" cm="1">
        <f t="array" ref="X9773">_xlfn.IFS(W9773&lt;=3, "Q1", W9773&lt;=6, "Q2", W9773&lt;=9, "Q3", W9773&lt;=12, "Q4")</f>
        <v>Q4</v>
      </c>
      <c r="Y9773" s="4">
        <f t="shared" si="610"/>
        <v>10</v>
      </c>
      <c r="Z9773" t="str">
        <f t="shared" si="611"/>
        <v>November</v>
      </c>
    </row>
    <row r="9774" spans="1:26" x14ac:dyDescent="0.3">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c r="V9774">
        <f t="shared" si="608"/>
        <v>0</v>
      </c>
      <c r="W9774">
        <f t="shared" si="609"/>
        <v>7</v>
      </c>
      <c r="X9774" t="str" cm="1">
        <f t="array" ref="X9774">_xlfn.IFS(W9774&lt;=3, "Q1", W9774&lt;=6, "Q2", W9774&lt;=9, "Q3", W9774&lt;=12, "Q4")</f>
        <v>Q3</v>
      </c>
      <c r="Y9774" s="4">
        <f t="shared" si="610"/>
        <v>31.25</v>
      </c>
      <c r="Z9774" t="str">
        <f t="shared" si="611"/>
        <v>July</v>
      </c>
    </row>
    <row r="9775" spans="1:26" x14ac:dyDescent="0.3">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c r="V9775">
        <f t="shared" si="608"/>
        <v>7</v>
      </c>
      <c r="W9775">
        <f t="shared" si="609"/>
        <v>6</v>
      </c>
      <c r="X9775" t="str" cm="1">
        <f t="array" ref="X9775">_xlfn.IFS(W9775&lt;=3, "Q1", W9775&lt;=6, "Q2", W9775&lt;=9, "Q3", W9775&lt;=12, "Q4")</f>
        <v>Q2</v>
      </c>
      <c r="Y9775" s="4">
        <f t="shared" si="610"/>
        <v>29.000000000000004</v>
      </c>
      <c r="Z9775" t="str">
        <f t="shared" si="611"/>
        <v>June</v>
      </c>
    </row>
    <row r="9776" spans="1:26" x14ac:dyDescent="0.3">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c r="V9776">
        <f t="shared" si="608"/>
        <v>4</v>
      </c>
      <c r="W9776">
        <f t="shared" si="609"/>
        <v>7</v>
      </c>
      <c r="X9776" t="str" cm="1">
        <f t="array" ref="X9776">_xlfn.IFS(W9776&lt;=3, "Q1", W9776&lt;=6, "Q2", W9776&lt;=9, "Q3", W9776&lt;=12, "Q4")</f>
        <v>Q3</v>
      </c>
      <c r="Y9776" s="4">
        <f t="shared" si="610"/>
        <v>-170.00000000000003</v>
      </c>
      <c r="Z9776" t="str">
        <f t="shared" si="611"/>
        <v>July</v>
      </c>
    </row>
    <row r="9777" spans="1:26" x14ac:dyDescent="0.3">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c r="V9777">
        <f t="shared" si="608"/>
        <v>4</v>
      </c>
      <c r="W9777">
        <f t="shared" si="609"/>
        <v>7</v>
      </c>
      <c r="X9777" t="str" cm="1">
        <f t="array" ref="X9777">_xlfn.IFS(W9777&lt;=3, "Q1", W9777&lt;=6, "Q2", W9777&lt;=9, "Q3", W9777&lt;=12, "Q4")</f>
        <v>Q3</v>
      </c>
      <c r="Y9777" s="4">
        <f t="shared" si="610"/>
        <v>-57.500000000000007</v>
      </c>
      <c r="Z9777" t="str">
        <f t="shared" si="611"/>
        <v>July</v>
      </c>
    </row>
    <row r="9778" spans="1:26" x14ac:dyDescent="0.3">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c r="V9778">
        <f t="shared" si="608"/>
        <v>4</v>
      </c>
      <c r="W9778">
        <f t="shared" si="609"/>
        <v>7</v>
      </c>
      <c r="X9778" t="str" cm="1">
        <f t="array" ref="X9778">_xlfn.IFS(W9778&lt;=3, "Q1", W9778&lt;=6, "Q2", W9778&lt;=9, "Q3", W9778&lt;=12, "Q4")</f>
        <v>Q3</v>
      </c>
      <c r="Y9778" s="4">
        <f t="shared" si="610"/>
        <v>-160</v>
      </c>
      <c r="Z9778" t="str">
        <f t="shared" si="611"/>
        <v>July</v>
      </c>
    </row>
    <row r="9779" spans="1:26" x14ac:dyDescent="0.3">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c r="V9779">
        <f t="shared" si="608"/>
        <v>4</v>
      </c>
      <c r="W9779">
        <f t="shared" si="609"/>
        <v>7</v>
      </c>
      <c r="X9779" t="str" cm="1">
        <f t="array" ref="X9779">_xlfn.IFS(W9779&lt;=3, "Q1", W9779&lt;=6, "Q2", W9779&lt;=9, "Q3", W9779&lt;=12, "Q4")</f>
        <v>Q3</v>
      </c>
      <c r="Y9779" s="4">
        <f t="shared" si="610"/>
        <v>-6.25</v>
      </c>
      <c r="Z9779" t="str">
        <f t="shared" si="611"/>
        <v>July</v>
      </c>
    </row>
    <row r="9780" spans="1:26" x14ac:dyDescent="0.3">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c r="V9780">
        <f t="shared" si="608"/>
        <v>4</v>
      </c>
      <c r="W9780">
        <f t="shared" si="609"/>
        <v>7</v>
      </c>
      <c r="X9780" t="str" cm="1">
        <f t="array" ref="X9780">_xlfn.IFS(W9780&lt;=3, "Q1", W9780&lt;=6, "Q2", W9780&lt;=9, "Q3", W9780&lt;=12, "Q4")</f>
        <v>Q3</v>
      </c>
      <c r="Y9780" s="4">
        <f t="shared" si="610"/>
        <v>-150</v>
      </c>
      <c r="Z9780" t="str">
        <f t="shared" si="611"/>
        <v>July</v>
      </c>
    </row>
    <row r="9781" spans="1:26" x14ac:dyDescent="0.3">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c r="V9781">
        <f t="shared" si="608"/>
        <v>4</v>
      </c>
      <c r="W9781">
        <f t="shared" si="609"/>
        <v>7</v>
      </c>
      <c r="X9781" t="str" cm="1">
        <f t="array" ref="X9781">_xlfn.IFS(W9781&lt;=3, "Q1", W9781&lt;=6, "Q2", W9781&lt;=9, "Q3", W9781&lt;=12, "Q4")</f>
        <v>Q3</v>
      </c>
      <c r="Y9781" s="4">
        <f t="shared" si="610"/>
        <v>-250</v>
      </c>
      <c r="Z9781" t="str">
        <f t="shared" si="611"/>
        <v>July</v>
      </c>
    </row>
    <row r="9782" spans="1:26" x14ac:dyDescent="0.3">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c r="V9782">
        <f t="shared" si="608"/>
        <v>4</v>
      </c>
      <c r="W9782">
        <f t="shared" si="609"/>
        <v>9</v>
      </c>
      <c r="X9782" t="str" cm="1">
        <f t="array" ref="X9782">_xlfn.IFS(W9782&lt;=3, "Q1", W9782&lt;=6, "Q2", W9782&lt;=9, "Q3", W9782&lt;=12, "Q4")</f>
        <v>Q3</v>
      </c>
      <c r="Y9782" s="4">
        <f t="shared" si="610"/>
        <v>29.999999999999993</v>
      </c>
      <c r="Z9782" t="str">
        <f t="shared" si="611"/>
        <v>September</v>
      </c>
    </row>
    <row r="9783" spans="1:26" x14ac:dyDescent="0.3">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c r="V9783">
        <f t="shared" si="608"/>
        <v>4</v>
      </c>
      <c r="W9783">
        <f t="shared" si="609"/>
        <v>9</v>
      </c>
      <c r="X9783" t="str" cm="1">
        <f t="array" ref="X9783">_xlfn.IFS(W9783&lt;=3, "Q1", W9783&lt;=6, "Q2", W9783&lt;=9, "Q3", W9783&lt;=12, "Q4")</f>
        <v>Q3</v>
      </c>
      <c r="Y9783" s="4">
        <f t="shared" si="610"/>
        <v>37.5</v>
      </c>
      <c r="Z9783" t="str">
        <f t="shared" si="611"/>
        <v>September</v>
      </c>
    </row>
    <row r="9784" spans="1:26" x14ac:dyDescent="0.3">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c r="V9784">
        <f t="shared" si="608"/>
        <v>2</v>
      </c>
      <c r="W9784">
        <f t="shared" si="609"/>
        <v>5</v>
      </c>
      <c r="X9784" t="str" cm="1">
        <f t="array" ref="X9784">_xlfn.IFS(W9784&lt;=3, "Q1", W9784&lt;=6, "Q2", W9784&lt;=9, "Q3", W9784&lt;=12, "Q4")</f>
        <v>Q2</v>
      </c>
      <c r="Y9784" s="4">
        <f t="shared" si="610"/>
        <v>48.999999999999993</v>
      </c>
      <c r="Z9784" t="str">
        <f t="shared" si="611"/>
        <v>May</v>
      </c>
    </row>
    <row r="9785" spans="1:26" x14ac:dyDescent="0.3">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c r="V9785">
        <f t="shared" si="608"/>
        <v>2</v>
      </c>
      <c r="W9785">
        <f t="shared" si="609"/>
        <v>5</v>
      </c>
      <c r="X9785" t="str" cm="1">
        <f t="array" ref="X9785">_xlfn.IFS(W9785&lt;=3, "Q1", W9785&lt;=6, "Q2", W9785&lt;=9, "Q3", W9785&lt;=12, "Q4")</f>
        <v>Q2</v>
      </c>
      <c r="Y9785" s="4">
        <f t="shared" si="610"/>
        <v>26.999999999999996</v>
      </c>
      <c r="Z9785" t="str">
        <f t="shared" si="611"/>
        <v>May</v>
      </c>
    </row>
    <row r="9786" spans="1:26" x14ac:dyDescent="0.3">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c r="V9786">
        <f t="shared" si="608"/>
        <v>2</v>
      </c>
      <c r="W9786">
        <f t="shared" si="609"/>
        <v>5</v>
      </c>
      <c r="X9786" t="str" cm="1">
        <f t="array" ref="X9786">_xlfn.IFS(W9786&lt;=3, "Q1", W9786&lt;=6, "Q2", W9786&lt;=9, "Q3", W9786&lt;=12, "Q4")</f>
        <v>Q2</v>
      </c>
      <c r="Y9786" s="4">
        <f t="shared" si="610"/>
        <v>36.000000000000007</v>
      </c>
      <c r="Z9786" t="str">
        <f t="shared" si="611"/>
        <v>May</v>
      </c>
    </row>
    <row r="9787" spans="1:26" x14ac:dyDescent="0.3">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c r="V9787">
        <f t="shared" si="608"/>
        <v>4</v>
      </c>
      <c r="W9787">
        <f t="shared" si="609"/>
        <v>5</v>
      </c>
      <c r="X9787" t="str" cm="1">
        <f t="array" ref="X9787">_xlfn.IFS(W9787&lt;=3, "Q1", W9787&lt;=6, "Q2", W9787&lt;=9, "Q3", W9787&lt;=12, "Q4")</f>
        <v>Q2</v>
      </c>
      <c r="Y9787" s="4">
        <f t="shared" si="610"/>
        <v>48.999999999999993</v>
      </c>
      <c r="Z9787" t="str">
        <f t="shared" si="611"/>
        <v>May</v>
      </c>
    </row>
    <row r="9788" spans="1:26" x14ac:dyDescent="0.3">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c r="V9788">
        <f t="shared" si="608"/>
        <v>0</v>
      </c>
      <c r="W9788">
        <f t="shared" si="609"/>
        <v>11</v>
      </c>
      <c r="X9788" t="str" cm="1">
        <f t="array" ref="X9788">_xlfn.IFS(W9788&lt;=3, "Q1", W9788&lt;=6, "Q2", W9788&lt;=9, "Q3", W9788&lt;=12, "Q4")</f>
        <v>Q4</v>
      </c>
      <c r="Y9788" s="4">
        <f t="shared" si="610"/>
        <v>26.999999999999996</v>
      </c>
      <c r="Z9788" t="str">
        <f t="shared" si="611"/>
        <v>November</v>
      </c>
    </row>
    <row r="9789" spans="1:26" x14ac:dyDescent="0.3">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c r="V9789">
        <f t="shared" si="608"/>
        <v>5</v>
      </c>
      <c r="W9789">
        <f t="shared" si="609"/>
        <v>3</v>
      </c>
      <c r="X9789" t="str" cm="1">
        <f t="array" ref="X9789">_xlfn.IFS(W9789&lt;=3, "Q1", W9789&lt;=6, "Q2", W9789&lt;=9, "Q3", W9789&lt;=12, "Q4")</f>
        <v>Q1</v>
      </c>
      <c r="Y9789" s="4">
        <f t="shared" si="610"/>
        <v>-2.9411764705882351</v>
      </c>
      <c r="Z9789" t="str">
        <f t="shared" si="611"/>
        <v>March</v>
      </c>
    </row>
    <row r="9790" spans="1:26" x14ac:dyDescent="0.3">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c r="V9790">
        <f t="shared" si="608"/>
        <v>5</v>
      </c>
      <c r="W9790">
        <f t="shared" si="609"/>
        <v>3</v>
      </c>
      <c r="X9790" t="str" cm="1">
        <f t="array" ref="X9790">_xlfn.IFS(W9790&lt;=3, "Q1", W9790&lt;=6, "Q2", W9790&lt;=9, "Q3", W9790&lt;=12, "Q4")</f>
        <v>Q1</v>
      </c>
      <c r="Y9790" s="4">
        <f t="shared" si="610"/>
        <v>-1.4285714285714286</v>
      </c>
      <c r="Z9790" t="str">
        <f t="shared" si="611"/>
        <v>March</v>
      </c>
    </row>
    <row r="9791" spans="1:26" x14ac:dyDescent="0.3">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c r="V9791">
        <f t="shared" si="608"/>
        <v>5</v>
      </c>
      <c r="W9791">
        <f t="shared" si="609"/>
        <v>3</v>
      </c>
      <c r="X9791" t="str" cm="1">
        <f t="array" ref="X9791">_xlfn.IFS(W9791&lt;=3, "Q1", W9791&lt;=6, "Q2", W9791&lt;=9, "Q3", W9791&lt;=12, "Q4")</f>
        <v>Q1</v>
      </c>
      <c r="Y9791" s="4">
        <f t="shared" si="610"/>
        <v>17.5</v>
      </c>
      <c r="Z9791" t="str">
        <f t="shared" si="611"/>
        <v>March</v>
      </c>
    </row>
    <row r="9792" spans="1:26" x14ac:dyDescent="0.3">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c r="V9792">
        <f t="shared" si="608"/>
        <v>5</v>
      </c>
      <c r="W9792">
        <f t="shared" si="609"/>
        <v>3</v>
      </c>
      <c r="X9792" t="str" cm="1">
        <f t="array" ref="X9792">_xlfn.IFS(W9792&lt;=3, "Q1", W9792&lt;=6, "Q2", W9792&lt;=9, "Q3", W9792&lt;=12, "Q4")</f>
        <v>Q1</v>
      </c>
      <c r="Y9792" s="4">
        <f t="shared" si="610"/>
        <v>-31.428571428571427</v>
      </c>
      <c r="Z9792" t="str">
        <f t="shared" si="611"/>
        <v>March</v>
      </c>
    </row>
    <row r="9793" spans="1:26" x14ac:dyDescent="0.3">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c r="V9793">
        <f t="shared" si="608"/>
        <v>2</v>
      </c>
      <c r="W9793">
        <f t="shared" si="609"/>
        <v>5</v>
      </c>
      <c r="X9793" t="str" cm="1">
        <f t="array" ref="X9793">_xlfn.IFS(W9793&lt;=3, "Q1", W9793&lt;=6, "Q2", W9793&lt;=9, "Q3", W9793&lt;=12, "Q4")</f>
        <v>Q2</v>
      </c>
      <c r="Y9793" s="4">
        <f t="shared" si="610"/>
        <v>37.5</v>
      </c>
      <c r="Z9793" t="str">
        <f t="shared" si="611"/>
        <v>May</v>
      </c>
    </row>
    <row r="9794" spans="1:26" x14ac:dyDescent="0.3">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c r="V9794">
        <f t="shared" si="608"/>
        <v>2</v>
      </c>
      <c r="W9794">
        <f t="shared" si="609"/>
        <v>5</v>
      </c>
      <c r="X9794" t="str" cm="1">
        <f t="array" ref="X9794">_xlfn.IFS(W9794&lt;=3, "Q1", W9794&lt;=6, "Q2", W9794&lt;=9, "Q3", W9794&lt;=12, "Q4")</f>
        <v>Q2</v>
      </c>
      <c r="Y9794" s="4">
        <f t="shared" si="610"/>
        <v>-27.142857142857142</v>
      </c>
      <c r="Z9794" t="str">
        <f t="shared" si="611"/>
        <v>May</v>
      </c>
    </row>
    <row r="9795" spans="1:26" x14ac:dyDescent="0.3">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c r="V9795">
        <f t="shared" ref="V9795:V9858" si="612">D9795-C9795</f>
        <v>2</v>
      </c>
      <c r="W9795">
        <f t="shared" ref="W9795:W9858" si="613">MONTH(C9795)</f>
        <v>5</v>
      </c>
      <c r="X9795" t="str" cm="1">
        <f t="array" ref="X9795">_xlfn.IFS(W9795&lt;=3, "Q1", W9795&lt;=6, "Q2", W9795&lt;=9, "Q3", W9795&lt;=12, "Q4")</f>
        <v>Q2</v>
      </c>
      <c r="Y9795" s="4">
        <f t="shared" ref="Y9795:Y9858" si="614">(U9795/R9795)*100</f>
        <v>33.75</v>
      </c>
      <c r="Z9795" t="str">
        <f t="shared" ref="Z9795:Z9858" si="615">TEXT(C9795, "mmmm")</f>
        <v>May</v>
      </c>
    </row>
    <row r="9796" spans="1:26" x14ac:dyDescent="0.3">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c r="V9796">
        <f t="shared" si="612"/>
        <v>2</v>
      </c>
      <c r="W9796">
        <f t="shared" si="613"/>
        <v>5</v>
      </c>
      <c r="X9796" t="str" cm="1">
        <f t="array" ref="X9796">_xlfn.IFS(W9796&lt;=3, "Q1", W9796&lt;=6, "Q2", W9796&lt;=9, "Q3", W9796&lt;=12, "Q4")</f>
        <v>Q2</v>
      </c>
      <c r="Y9796" s="4">
        <f t="shared" si="614"/>
        <v>-170.00000000000003</v>
      </c>
      <c r="Z9796" t="str">
        <f t="shared" si="615"/>
        <v>May</v>
      </c>
    </row>
    <row r="9797" spans="1:26" x14ac:dyDescent="0.3">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c r="V9797">
        <f t="shared" si="612"/>
        <v>7</v>
      </c>
      <c r="W9797">
        <f t="shared" si="613"/>
        <v>5</v>
      </c>
      <c r="X9797" t="str" cm="1">
        <f t="array" ref="X9797">_xlfn.IFS(W9797&lt;=3, "Q1", W9797&lt;=6, "Q2", W9797&lt;=9, "Q3", W9797&lt;=12, "Q4")</f>
        <v>Q2</v>
      </c>
      <c r="Y9797" s="4">
        <f t="shared" si="614"/>
        <v>-154.99999999999997</v>
      </c>
      <c r="Z9797" t="str">
        <f t="shared" si="615"/>
        <v>May</v>
      </c>
    </row>
    <row r="9798" spans="1:26" x14ac:dyDescent="0.3">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c r="V9798">
        <f t="shared" si="612"/>
        <v>5</v>
      </c>
      <c r="W9798">
        <f t="shared" si="613"/>
        <v>1</v>
      </c>
      <c r="X9798" t="str" cm="1">
        <f t="array" ref="X9798">_xlfn.IFS(W9798&lt;=3, "Q1", W9798&lt;=6, "Q2", W9798&lt;=9, "Q3", W9798&lt;=12, "Q4")</f>
        <v>Q1</v>
      </c>
      <c r="Y9798" s="4">
        <f t="shared" si="614"/>
        <v>15</v>
      </c>
      <c r="Z9798" t="str">
        <f t="shared" si="615"/>
        <v>January</v>
      </c>
    </row>
    <row r="9799" spans="1:26" x14ac:dyDescent="0.3">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c r="V9799">
        <f t="shared" si="612"/>
        <v>5</v>
      </c>
      <c r="W9799">
        <f t="shared" si="613"/>
        <v>1</v>
      </c>
      <c r="X9799" t="str" cm="1">
        <f t="array" ref="X9799">_xlfn.IFS(W9799&lt;=3, "Q1", W9799&lt;=6, "Q2", W9799&lt;=9, "Q3", W9799&lt;=12, "Q4")</f>
        <v>Q1</v>
      </c>
      <c r="Y9799" s="4">
        <f t="shared" si="614"/>
        <v>-18.333333333333336</v>
      </c>
      <c r="Z9799" t="str">
        <f t="shared" si="615"/>
        <v>January</v>
      </c>
    </row>
    <row r="9800" spans="1:26" x14ac:dyDescent="0.3">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c r="V9800">
        <f t="shared" si="612"/>
        <v>5</v>
      </c>
      <c r="W9800">
        <f t="shared" si="613"/>
        <v>1</v>
      </c>
      <c r="X9800" t="str" cm="1">
        <f t="array" ref="X9800">_xlfn.IFS(W9800&lt;=3, "Q1", W9800&lt;=6, "Q2", W9800&lt;=9, "Q3", W9800&lt;=12, "Q4")</f>
        <v>Q1</v>
      </c>
      <c r="Y9800" s="4">
        <f t="shared" si="614"/>
        <v>10</v>
      </c>
      <c r="Z9800" t="str">
        <f t="shared" si="615"/>
        <v>January</v>
      </c>
    </row>
    <row r="9801" spans="1:26" x14ac:dyDescent="0.3">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c r="V9801">
        <f t="shared" si="612"/>
        <v>5</v>
      </c>
      <c r="W9801">
        <f t="shared" si="613"/>
        <v>1</v>
      </c>
      <c r="X9801" t="str" cm="1">
        <f t="array" ref="X9801">_xlfn.IFS(W9801&lt;=3, "Q1", W9801&lt;=6, "Q2", W9801&lt;=9, "Q3", W9801&lt;=12, "Q4")</f>
        <v>Q1</v>
      </c>
      <c r="Y9801" s="4">
        <f t="shared" si="614"/>
        <v>21.25</v>
      </c>
      <c r="Z9801" t="str">
        <f t="shared" si="615"/>
        <v>January</v>
      </c>
    </row>
    <row r="9802" spans="1:26" x14ac:dyDescent="0.3">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c r="V9802">
        <f t="shared" si="612"/>
        <v>5</v>
      </c>
      <c r="W9802">
        <f t="shared" si="613"/>
        <v>1</v>
      </c>
      <c r="X9802" t="str" cm="1">
        <f t="array" ref="X9802">_xlfn.IFS(W9802&lt;=3, "Q1", W9802&lt;=6, "Q2", W9802&lt;=9, "Q3", W9802&lt;=12, "Q4")</f>
        <v>Q1</v>
      </c>
      <c r="Y9802" s="4">
        <f t="shared" si="614"/>
        <v>-20</v>
      </c>
      <c r="Z9802" t="str">
        <f t="shared" si="615"/>
        <v>January</v>
      </c>
    </row>
    <row r="9803" spans="1:26" x14ac:dyDescent="0.3">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c r="V9803">
        <f t="shared" si="612"/>
        <v>7</v>
      </c>
      <c r="W9803">
        <f t="shared" si="613"/>
        <v>9</v>
      </c>
      <c r="X9803" t="str" cm="1">
        <f t="array" ref="X9803">_xlfn.IFS(W9803&lt;=3, "Q1", W9803&lt;=6, "Q2", W9803&lt;=9, "Q3", W9803&lt;=12, "Q4")</f>
        <v>Q3</v>
      </c>
      <c r="Y9803" s="4">
        <f t="shared" si="614"/>
        <v>28.999999999999996</v>
      </c>
      <c r="Z9803" t="str">
        <f t="shared" si="615"/>
        <v>September</v>
      </c>
    </row>
    <row r="9804" spans="1:26" x14ac:dyDescent="0.3">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c r="V9804">
        <f t="shared" si="612"/>
        <v>2</v>
      </c>
      <c r="W9804">
        <f t="shared" si="613"/>
        <v>7</v>
      </c>
      <c r="X9804" t="str" cm="1">
        <f t="array" ref="X9804">_xlfn.IFS(W9804&lt;=3, "Q1", W9804&lt;=6, "Q2", W9804&lt;=9, "Q3", W9804&lt;=12, "Q4")</f>
        <v>Q3</v>
      </c>
      <c r="Y9804" s="4">
        <f t="shared" si="614"/>
        <v>36.25</v>
      </c>
      <c r="Z9804" t="str">
        <f t="shared" si="615"/>
        <v>July</v>
      </c>
    </row>
    <row r="9805" spans="1:26" x14ac:dyDescent="0.3">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c r="V9805">
        <f t="shared" si="612"/>
        <v>2</v>
      </c>
      <c r="W9805">
        <f t="shared" si="613"/>
        <v>7</v>
      </c>
      <c r="X9805" t="str" cm="1">
        <f t="array" ref="X9805">_xlfn.IFS(W9805&lt;=3, "Q1", W9805&lt;=6, "Q2", W9805&lt;=9, "Q3", W9805&lt;=12, "Q4")</f>
        <v>Q3</v>
      </c>
      <c r="Y9805" s="4">
        <f t="shared" si="614"/>
        <v>27</v>
      </c>
      <c r="Z9805" t="str">
        <f t="shared" si="615"/>
        <v>July</v>
      </c>
    </row>
    <row r="9806" spans="1:26" x14ac:dyDescent="0.3">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c r="V9806">
        <f t="shared" si="612"/>
        <v>2</v>
      </c>
      <c r="W9806">
        <f t="shared" si="613"/>
        <v>7</v>
      </c>
      <c r="X9806" t="str" cm="1">
        <f t="array" ref="X9806">_xlfn.IFS(W9806&lt;=3, "Q1", W9806&lt;=6, "Q2", W9806&lt;=9, "Q3", W9806&lt;=12, "Q4")</f>
        <v>Q3</v>
      </c>
      <c r="Y9806" s="4">
        <f t="shared" si="614"/>
        <v>29.000000000000004</v>
      </c>
      <c r="Z9806" t="str">
        <f t="shared" si="615"/>
        <v>July</v>
      </c>
    </row>
    <row r="9807" spans="1:26" x14ac:dyDescent="0.3">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c r="V9807">
        <f t="shared" si="612"/>
        <v>5</v>
      </c>
      <c r="W9807">
        <f t="shared" si="613"/>
        <v>10</v>
      </c>
      <c r="X9807" t="str" cm="1">
        <f t="array" ref="X9807">_xlfn.IFS(W9807&lt;=3, "Q1", W9807&lt;=6, "Q2", W9807&lt;=9, "Q3", W9807&lt;=12, "Q4")</f>
        <v>Q4</v>
      </c>
      <c r="Y9807" s="4">
        <f t="shared" si="614"/>
        <v>21.25</v>
      </c>
      <c r="Z9807" t="str">
        <f t="shared" si="615"/>
        <v>October</v>
      </c>
    </row>
    <row r="9808" spans="1:26" x14ac:dyDescent="0.3">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c r="V9808">
        <f t="shared" si="612"/>
        <v>5</v>
      </c>
      <c r="W9808">
        <f t="shared" si="613"/>
        <v>10</v>
      </c>
      <c r="X9808" t="str" cm="1">
        <f t="array" ref="X9808">_xlfn.IFS(W9808&lt;=3, "Q1", W9808&lt;=6, "Q2", W9808&lt;=9, "Q3", W9808&lt;=12, "Q4")</f>
        <v>Q4</v>
      </c>
      <c r="Y9808" s="4">
        <f t="shared" si="614"/>
        <v>-73.333333333333343</v>
      </c>
      <c r="Z9808" t="str">
        <f t="shared" si="615"/>
        <v>October</v>
      </c>
    </row>
    <row r="9809" spans="1:26" x14ac:dyDescent="0.3">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c r="V9809">
        <f t="shared" si="612"/>
        <v>5</v>
      </c>
      <c r="W9809">
        <f t="shared" si="613"/>
        <v>7</v>
      </c>
      <c r="X9809" t="str" cm="1">
        <f t="array" ref="X9809">_xlfn.IFS(W9809&lt;=3, "Q1", W9809&lt;=6, "Q2", W9809&lt;=9, "Q3", W9809&lt;=12, "Q4")</f>
        <v>Q3</v>
      </c>
      <c r="Y9809" s="4">
        <f t="shared" si="614"/>
        <v>6.25</v>
      </c>
      <c r="Z9809" t="str">
        <f t="shared" si="615"/>
        <v>July</v>
      </c>
    </row>
    <row r="9810" spans="1:26" x14ac:dyDescent="0.3">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c r="V9810">
        <f t="shared" si="612"/>
        <v>5</v>
      </c>
      <c r="W9810">
        <f t="shared" si="613"/>
        <v>7</v>
      </c>
      <c r="X9810" t="str" cm="1">
        <f t="array" ref="X9810">_xlfn.IFS(W9810&lt;=3, "Q1", W9810&lt;=6, "Q2", W9810&lt;=9, "Q3", W9810&lt;=12, "Q4")</f>
        <v>Q3</v>
      </c>
      <c r="Y9810" s="4">
        <f t="shared" si="614"/>
        <v>-160</v>
      </c>
      <c r="Z9810" t="str">
        <f t="shared" si="615"/>
        <v>July</v>
      </c>
    </row>
    <row r="9811" spans="1:26" x14ac:dyDescent="0.3">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c r="V9811">
        <f t="shared" si="612"/>
        <v>4</v>
      </c>
      <c r="W9811">
        <f t="shared" si="613"/>
        <v>11</v>
      </c>
      <c r="X9811" t="str" cm="1">
        <f t="array" ref="X9811">_xlfn.IFS(W9811&lt;=3, "Q1", W9811&lt;=6, "Q2", W9811&lt;=9, "Q3", W9811&lt;=12, "Q4")</f>
        <v>Q4</v>
      </c>
      <c r="Y9811" s="4">
        <f t="shared" si="614"/>
        <v>34.999999999999993</v>
      </c>
      <c r="Z9811" t="str">
        <f t="shared" si="615"/>
        <v>November</v>
      </c>
    </row>
    <row r="9812" spans="1:26" x14ac:dyDescent="0.3">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c r="V9812">
        <f t="shared" si="612"/>
        <v>4</v>
      </c>
      <c r="W9812">
        <f t="shared" si="613"/>
        <v>11</v>
      </c>
      <c r="X9812" t="str" cm="1">
        <f t="array" ref="X9812">_xlfn.IFS(W9812&lt;=3, "Q1", W9812&lt;=6, "Q2", W9812&lt;=9, "Q3", W9812&lt;=12, "Q4")</f>
        <v>Q4</v>
      </c>
      <c r="Y9812" s="4">
        <f t="shared" si="614"/>
        <v>7.5000000000000009</v>
      </c>
      <c r="Z9812" t="str">
        <f t="shared" si="615"/>
        <v>November</v>
      </c>
    </row>
    <row r="9813" spans="1:26" x14ac:dyDescent="0.3">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c r="V9813">
        <f t="shared" si="612"/>
        <v>3</v>
      </c>
      <c r="W9813">
        <f t="shared" si="613"/>
        <v>11</v>
      </c>
      <c r="X9813" t="str" cm="1">
        <f t="array" ref="X9813">_xlfn.IFS(W9813&lt;=3, "Q1", W9813&lt;=6, "Q2", W9813&lt;=9, "Q3", W9813&lt;=12, "Q4")</f>
        <v>Q4</v>
      </c>
      <c r="Y9813" s="4">
        <f t="shared" si="614"/>
        <v>47.999999999999993</v>
      </c>
      <c r="Z9813" t="str">
        <f t="shared" si="615"/>
        <v>November</v>
      </c>
    </row>
    <row r="9814" spans="1:26" x14ac:dyDescent="0.3">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c r="V9814">
        <f t="shared" si="612"/>
        <v>3</v>
      </c>
      <c r="W9814">
        <f t="shared" si="613"/>
        <v>11</v>
      </c>
      <c r="X9814" t="str" cm="1">
        <f t="array" ref="X9814">_xlfn.IFS(W9814&lt;=3, "Q1", W9814&lt;=6, "Q2", W9814&lt;=9, "Q3", W9814&lt;=12, "Q4")</f>
        <v>Q4</v>
      </c>
      <c r="Y9814" s="4">
        <f t="shared" si="614"/>
        <v>28.000000000000004</v>
      </c>
      <c r="Z9814" t="str">
        <f t="shared" si="615"/>
        <v>November</v>
      </c>
    </row>
    <row r="9815" spans="1:26" x14ac:dyDescent="0.3">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c r="V9815">
        <f t="shared" si="612"/>
        <v>3</v>
      </c>
      <c r="W9815">
        <f t="shared" si="613"/>
        <v>11</v>
      </c>
      <c r="X9815" t="str" cm="1">
        <f t="array" ref="X9815">_xlfn.IFS(W9815&lt;=3, "Q1", W9815&lt;=6, "Q2", W9815&lt;=9, "Q3", W9815&lt;=12, "Q4")</f>
        <v>Q4</v>
      </c>
      <c r="Y9815" s="4">
        <f t="shared" si="614"/>
        <v>49.000000000000007</v>
      </c>
      <c r="Z9815" t="str">
        <f t="shared" si="615"/>
        <v>November</v>
      </c>
    </row>
    <row r="9816" spans="1:26" x14ac:dyDescent="0.3">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c r="V9816">
        <f t="shared" si="612"/>
        <v>3</v>
      </c>
      <c r="W9816">
        <f t="shared" si="613"/>
        <v>11</v>
      </c>
      <c r="X9816" t="str" cm="1">
        <f t="array" ref="X9816">_xlfn.IFS(W9816&lt;=3, "Q1", W9816&lt;=6, "Q2", W9816&lt;=9, "Q3", W9816&lt;=12, "Q4")</f>
        <v>Q4</v>
      </c>
      <c r="Y9816" s="4">
        <f t="shared" si="614"/>
        <v>47.999999999999993</v>
      </c>
      <c r="Z9816" t="str">
        <f t="shared" si="615"/>
        <v>November</v>
      </c>
    </row>
    <row r="9817" spans="1:26" x14ac:dyDescent="0.3">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c r="V9817">
        <f t="shared" si="612"/>
        <v>4</v>
      </c>
      <c r="W9817">
        <f t="shared" si="613"/>
        <v>6</v>
      </c>
      <c r="X9817" t="str" cm="1">
        <f t="array" ref="X9817">_xlfn.IFS(W9817&lt;=3, "Q1", W9817&lt;=6, "Q2", W9817&lt;=9, "Q3", W9817&lt;=12, "Q4")</f>
        <v>Q2</v>
      </c>
      <c r="Y9817" s="4">
        <f t="shared" si="614"/>
        <v>31.25</v>
      </c>
      <c r="Z9817" t="str">
        <f t="shared" si="615"/>
        <v>June</v>
      </c>
    </row>
    <row r="9818" spans="1:26" x14ac:dyDescent="0.3">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c r="V9818">
        <f t="shared" si="612"/>
        <v>4</v>
      </c>
      <c r="W9818">
        <f t="shared" si="613"/>
        <v>6</v>
      </c>
      <c r="X9818" t="str" cm="1">
        <f t="array" ref="X9818">_xlfn.IFS(W9818&lt;=3, "Q1", W9818&lt;=6, "Q2", W9818&lt;=9, "Q3", W9818&lt;=12, "Q4")</f>
        <v>Q2</v>
      </c>
      <c r="Y9818" s="4">
        <f t="shared" si="614"/>
        <v>-1.25</v>
      </c>
      <c r="Z9818" t="str">
        <f t="shared" si="615"/>
        <v>June</v>
      </c>
    </row>
    <row r="9819" spans="1:26" x14ac:dyDescent="0.3">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c r="V9819">
        <f t="shared" si="612"/>
        <v>4</v>
      </c>
      <c r="W9819">
        <f t="shared" si="613"/>
        <v>6</v>
      </c>
      <c r="X9819" t="str" cm="1">
        <f t="array" ref="X9819">_xlfn.IFS(W9819&lt;=3, "Q1", W9819&lt;=6, "Q2", W9819&lt;=9, "Q3", W9819&lt;=12, "Q4")</f>
        <v>Q2</v>
      </c>
      <c r="Y9819" s="4">
        <f t="shared" si="614"/>
        <v>26.25</v>
      </c>
      <c r="Z9819" t="str">
        <f t="shared" si="615"/>
        <v>June</v>
      </c>
    </row>
    <row r="9820" spans="1:26" x14ac:dyDescent="0.3">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c r="V9820">
        <f t="shared" si="612"/>
        <v>4</v>
      </c>
      <c r="W9820">
        <f t="shared" si="613"/>
        <v>6</v>
      </c>
      <c r="X9820" t="str" cm="1">
        <f t="array" ref="X9820">_xlfn.IFS(W9820&lt;=3, "Q1", W9820&lt;=6, "Q2", W9820&lt;=9, "Q3", W9820&lt;=12, "Q4")</f>
        <v>Q2</v>
      </c>
      <c r="Y9820" s="4">
        <f t="shared" si="614"/>
        <v>7.5</v>
      </c>
      <c r="Z9820" t="str">
        <f t="shared" si="615"/>
        <v>June</v>
      </c>
    </row>
    <row r="9821" spans="1:26" x14ac:dyDescent="0.3">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c r="V9821">
        <f t="shared" si="612"/>
        <v>4</v>
      </c>
      <c r="W9821">
        <f t="shared" si="613"/>
        <v>6</v>
      </c>
      <c r="X9821" t="str" cm="1">
        <f t="array" ref="X9821">_xlfn.IFS(W9821&lt;=3, "Q1", W9821&lt;=6, "Q2", W9821&lt;=9, "Q3", W9821&lt;=12, "Q4")</f>
        <v>Q2</v>
      </c>
      <c r="Y9821" s="4">
        <f t="shared" si="614"/>
        <v>35</v>
      </c>
      <c r="Z9821" t="str">
        <f t="shared" si="615"/>
        <v>June</v>
      </c>
    </row>
    <row r="9822" spans="1:26" x14ac:dyDescent="0.3">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c r="V9822">
        <f t="shared" si="612"/>
        <v>4</v>
      </c>
      <c r="W9822">
        <f t="shared" si="613"/>
        <v>6</v>
      </c>
      <c r="X9822" t="str" cm="1">
        <f t="array" ref="X9822">_xlfn.IFS(W9822&lt;=3, "Q1", W9822&lt;=6, "Q2", W9822&lt;=9, "Q3", W9822&lt;=12, "Q4")</f>
        <v>Q2</v>
      </c>
      <c r="Y9822" s="4">
        <f t="shared" si="614"/>
        <v>31.249999999999993</v>
      </c>
      <c r="Z9822" t="str">
        <f t="shared" si="615"/>
        <v>June</v>
      </c>
    </row>
    <row r="9823" spans="1:26" x14ac:dyDescent="0.3">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c r="V9823">
        <f t="shared" si="612"/>
        <v>4</v>
      </c>
      <c r="W9823">
        <f t="shared" si="613"/>
        <v>6</v>
      </c>
      <c r="X9823" t="str" cm="1">
        <f t="array" ref="X9823">_xlfn.IFS(W9823&lt;=3, "Q1", W9823&lt;=6, "Q2", W9823&lt;=9, "Q3", W9823&lt;=12, "Q4")</f>
        <v>Q2</v>
      </c>
      <c r="Y9823" s="4">
        <f t="shared" si="614"/>
        <v>-73.333333333333329</v>
      </c>
      <c r="Z9823" t="str">
        <f t="shared" si="615"/>
        <v>June</v>
      </c>
    </row>
    <row r="9824" spans="1:26" x14ac:dyDescent="0.3">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c r="V9824">
        <f t="shared" si="612"/>
        <v>4</v>
      </c>
      <c r="W9824">
        <f t="shared" si="613"/>
        <v>8</v>
      </c>
      <c r="X9824" t="str" cm="1">
        <f t="array" ref="X9824">_xlfn.IFS(W9824&lt;=3, "Q1", W9824&lt;=6, "Q2", W9824&lt;=9, "Q3", W9824&lt;=12, "Q4")</f>
        <v>Q3</v>
      </c>
      <c r="Y9824" s="4">
        <f t="shared" si="614"/>
        <v>27.999999999999996</v>
      </c>
      <c r="Z9824" t="str">
        <f t="shared" si="615"/>
        <v>August</v>
      </c>
    </row>
    <row r="9825" spans="1:26" x14ac:dyDescent="0.3">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c r="V9825">
        <f t="shared" si="612"/>
        <v>4</v>
      </c>
      <c r="W9825">
        <f t="shared" si="613"/>
        <v>8</v>
      </c>
      <c r="X9825" t="str" cm="1">
        <f t="array" ref="X9825">_xlfn.IFS(W9825&lt;=3, "Q1", W9825&lt;=6, "Q2", W9825&lt;=9, "Q3", W9825&lt;=12, "Q4")</f>
        <v>Q3</v>
      </c>
      <c r="Y9825" s="4">
        <f t="shared" si="614"/>
        <v>45</v>
      </c>
      <c r="Z9825" t="str">
        <f t="shared" si="615"/>
        <v>August</v>
      </c>
    </row>
    <row r="9826" spans="1:26" x14ac:dyDescent="0.3">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c r="V9826">
        <f t="shared" si="612"/>
        <v>4</v>
      </c>
      <c r="W9826">
        <f t="shared" si="613"/>
        <v>8</v>
      </c>
      <c r="X9826" t="str" cm="1">
        <f t="array" ref="X9826">_xlfn.IFS(W9826&lt;=3, "Q1", W9826&lt;=6, "Q2", W9826&lt;=9, "Q3", W9826&lt;=12, "Q4")</f>
        <v>Q3</v>
      </c>
      <c r="Y9826" s="4">
        <f t="shared" si="614"/>
        <v>35</v>
      </c>
      <c r="Z9826" t="str">
        <f t="shared" si="615"/>
        <v>August</v>
      </c>
    </row>
    <row r="9827" spans="1:26" x14ac:dyDescent="0.3">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c r="V9827">
        <f t="shared" si="612"/>
        <v>4</v>
      </c>
      <c r="W9827">
        <f t="shared" si="613"/>
        <v>8</v>
      </c>
      <c r="X9827" t="str" cm="1">
        <f t="array" ref="X9827">_xlfn.IFS(W9827&lt;=3, "Q1", W9827&lt;=6, "Q2", W9827&lt;=9, "Q3", W9827&lt;=12, "Q4")</f>
        <v>Q3</v>
      </c>
      <c r="Y9827" s="4">
        <f t="shared" si="614"/>
        <v>32.5</v>
      </c>
      <c r="Z9827" t="str">
        <f t="shared" si="615"/>
        <v>August</v>
      </c>
    </row>
    <row r="9828" spans="1:26" x14ac:dyDescent="0.3">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c r="V9828">
        <f t="shared" si="612"/>
        <v>4</v>
      </c>
      <c r="W9828">
        <f t="shared" si="613"/>
        <v>8</v>
      </c>
      <c r="X9828" t="str" cm="1">
        <f t="array" ref="X9828">_xlfn.IFS(W9828&lt;=3, "Q1", W9828&lt;=6, "Q2", W9828&lt;=9, "Q3", W9828&lt;=12, "Q4")</f>
        <v>Q3</v>
      </c>
      <c r="Y9828" s="4">
        <f t="shared" si="614"/>
        <v>-6.25</v>
      </c>
      <c r="Z9828" t="str">
        <f t="shared" si="615"/>
        <v>August</v>
      </c>
    </row>
    <row r="9829" spans="1:26" x14ac:dyDescent="0.3">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c r="V9829">
        <f t="shared" si="612"/>
        <v>7</v>
      </c>
      <c r="W9829">
        <f t="shared" si="613"/>
        <v>6</v>
      </c>
      <c r="X9829" t="str" cm="1">
        <f t="array" ref="X9829">_xlfn.IFS(W9829&lt;=3, "Q1", W9829&lt;=6, "Q2", W9829&lt;=9, "Q3", W9829&lt;=12, "Q4")</f>
        <v>Q2</v>
      </c>
      <c r="Y9829" s="4">
        <f t="shared" si="614"/>
        <v>5</v>
      </c>
      <c r="Z9829" t="str">
        <f t="shared" si="615"/>
        <v>June</v>
      </c>
    </row>
    <row r="9830" spans="1:26" x14ac:dyDescent="0.3">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c r="V9830">
        <f t="shared" si="612"/>
        <v>7</v>
      </c>
      <c r="W9830">
        <f t="shared" si="613"/>
        <v>6</v>
      </c>
      <c r="X9830" t="str" cm="1">
        <f t="array" ref="X9830">_xlfn.IFS(W9830&lt;=3, "Q1", W9830&lt;=6, "Q2", W9830&lt;=9, "Q3", W9830&lt;=12, "Q4")</f>
        <v>Q2</v>
      </c>
      <c r="Y9830" s="4">
        <f t="shared" si="614"/>
        <v>32.5</v>
      </c>
      <c r="Z9830" t="str">
        <f t="shared" si="615"/>
        <v>June</v>
      </c>
    </row>
    <row r="9831" spans="1:26" x14ac:dyDescent="0.3">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c r="V9831">
        <f t="shared" si="612"/>
        <v>7</v>
      </c>
      <c r="W9831">
        <f t="shared" si="613"/>
        <v>7</v>
      </c>
      <c r="X9831" t="str" cm="1">
        <f t="array" ref="X9831">_xlfn.IFS(W9831&lt;=3, "Q1", W9831&lt;=6, "Q2", W9831&lt;=9, "Q3", W9831&lt;=12, "Q4")</f>
        <v>Q3</v>
      </c>
      <c r="Y9831" s="4">
        <f t="shared" si="614"/>
        <v>6.25</v>
      </c>
      <c r="Z9831" t="str">
        <f t="shared" si="615"/>
        <v>July</v>
      </c>
    </row>
    <row r="9832" spans="1:26" x14ac:dyDescent="0.3">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c r="V9832">
        <f t="shared" si="612"/>
        <v>2</v>
      </c>
      <c r="W9832">
        <f t="shared" si="613"/>
        <v>12</v>
      </c>
      <c r="X9832" t="str" cm="1">
        <f t="array" ref="X9832">_xlfn.IFS(W9832&lt;=3, "Q1", W9832&lt;=6, "Q2", W9832&lt;=9, "Q3", W9832&lt;=12, "Q4")</f>
        <v>Q4</v>
      </c>
      <c r="Y9832" s="4">
        <f t="shared" si="614"/>
        <v>30</v>
      </c>
      <c r="Z9832" t="str">
        <f t="shared" si="615"/>
        <v>December</v>
      </c>
    </row>
    <row r="9833" spans="1:26" x14ac:dyDescent="0.3">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c r="V9833">
        <f t="shared" si="612"/>
        <v>2</v>
      </c>
      <c r="W9833">
        <f t="shared" si="613"/>
        <v>12</v>
      </c>
      <c r="X9833" t="str" cm="1">
        <f t="array" ref="X9833">_xlfn.IFS(W9833&lt;=3, "Q1", W9833&lt;=6, "Q2", W9833&lt;=9, "Q3", W9833&lt;=12, "Q4")</f>
        <v>Q4</v>
      </c>
      <c r="Y9833" s="4">
        <f t="shared" si="614"/>
        <v>-30</v>
      </c>
      <c r="Z9833" t="str">
        <f t="shared" si="615"/>
        <v>December</v>
      </c>
    </row>
    <row r="9834" spans="1:26" x14ac:dyDescent="0.3">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c r="V9834">
        <f t="shared" si="612"/>
        <v>4</v>
      </c>
      <c r="W9834">
        <f t="shared" si="613"/>
        <v>5</v>
      </c>
      <c r="X9834" t="str" cm="1">
        <f t="array" ref="X9834">_xlfn.IFS(W9834&lt;=3, "Q1", W9834&lt;=6, "Q2", W9834&lt;=9, "Q3", W9834&lt;=12, "Q4")</f>
        <v>Q2</v>
      </c>
      <c r="Y9834" s="4">
        <f t="shared" si="614"/>
        <v>36.25</v>
      </c>
      <c r="Z9834" t="str">
        <f t="shared" si="615"/>
        <v>May</v>
      </c>
    </row>
    <row r="9835" spans="1:26" x14ac:dyDescent="0.3">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c r="V9835">
        <f t="shared" si="612"/>
        <v>5</v>
      </c>
      <c r="W9835">
        <f t="shared" si="613"/>
        <v>9</v>
      </c>
      <c r="X9835" t="str" cm="1">
        <f t="array" ref="X9835">_xlfn.IFS(W9835&lt;=3, "Q1", W9835&lt;=6, "Q2", W9835&lt;=9, "Q3", W9835&lt;=12, "Q4")</f>
        <v>Q3</v>
      </c>
      <c r="Y9835" s="4">
        <f t="shared" si="614"/>
        <v>21.250000000000004</v>
      </c>
      <c r="Z9835" t="str">
        <f t="shared" si="615"/>
        <v>September</v>
      </c>
    </row>
    <row r="9836" spans="1:26" x14ac:dyDescent="0.3">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c r="V9836">
        <f t="shared" si="612"/>
        <v>2</v>
      </c>
      <c r="W9836">
        <f t="shared" si="613"/>
        <v>10</v>
      </c>
      <c r="X9836" t="str" cm="1">
        <f t="array" ref="X9836">_xlfn.IFS(W9836&lt;=3, "Q1", W9836&lt;=6, "Q2", W9836&lt;=9, "Q3", W9836&lt;=12, "Q4")</f>
        <v>Q4</v>
      </c>
      <c r="Y9836" s="4">
        <f t="shared" si="614"/>
        <v>-45</v>
      </c>
      <c r="Z9836" t="str">
        <f t="shared" si="615"/>
        <v>October</v>
      </c>
    </row>
    <row r="9837" spans="1:26" x14ac:dyDescent="0.3">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c r="V9837">
        <f t="shared" si="612"/>
        <v>2</v>
      </c>
      <c r="W9837">
        <f t="shared" si="613"/>
        <v>10</v>
      </c>
      <c r="X9837" t="str" cm="1">
        <f t="array" ref="X9837">_xlfn.IFS(W9837&lt;=3, "Q1", W9837&lt;=6, "Q2", W9837&lt;=9, "Q3", W9837&lt;=12, "Q4")</f>
        <v>Q4</v>
      </c>
      <c r="Y9837" s="4">
        <f t="shared" si="614"/>
        <v>-160</v>
      </c>
      <c r="Z9837" t="str">
        <f t="shared" si="615"/>
        <v>October</v>
      </c>
    </row>
    <row r="9838" spans="1:26" x14ac:dyDescent="0.3">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c r="V9838">
        <f t="shared" si="612"/>
        <v>6</v>
      </c>
      <c r="W9838">
        <f t="shared" si="613"/>
        <v>9</v>
      </c>
      <c r="X9838" t="str" cm="1">
        <f t="array" ref="X9838">_xlfn.IFS(W9838&lt;=3, "Q1", W9838&lt;=6, "Q2", W9838&lt;=9, "Q3", W9838&lt;=12, "Q4")</f>
        <v>Q3</v>
      </c>
      <c r="Y9838" s="4">
        <f t="shared" si="614"/>
        <v>47</v>
      </c>
      <c r="Z9838" t="str">
        <f t="shared" si="615"/>
        <v>September</v>
      </c>
    </row>
    <row r="9839" spans="1:26" x14ac:dyDescent="0.3">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c r="V9839">
        <f t="shared" si="612"/>
        <v>6</v>
      </c>
      <c r="W9839">
        <f t="shared" si="613"/>
        <v>9</v>
      </c>
      <c r="X9839" t="str" cm="1">
        <f t="array" ref="X9839">_xlfn.IFS(W9839&lt;=3, "Q1", W9839&lt;=6, "Q2", W9839&lt;=9, "Q3", W9839&lt;=12, "Q4")</f>
        <v>Q3</v>
      </c>
      <c r="Y9839" s="4">
        <f t="shared" si="614"/>
        <v>50</v>
      </c>
      <c r="Z9839" t="str">
        <f t="shared" si="615"/>
        <v>September</v>
      </c>
    </row>
    <row r="9840" spans="1:26" x14ac:dyDescent="0.3">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c r="V9840">
        <f t="shared" si="612"/>
        <v>6</v>
      </c>
      <c r="W9840">
        <f t="shared" si="613"/>
        <v>9</v>
      </c>
      <c r="X9840" t="str" cm="1">
        <f t="array" ref="X9840">_xlfn.IFS(W9840&lt;=3, "Q1", W9840&lt;=6, "Q2", W9840&lt;=9, "Q3", W9840&lt;=12, "Q4")</f>
        <v>Q3</v>
      </c>
      <c r="Y9840" s="4">
        <f t="shared" si="614"/>
        <v>46</v>
      </c>
      <c r="Z9840" t="str">
        <f t="shared" si="615"/>
        <v>September</v>
      </c>
    </row>
    <row r="9841" spans="1:26" x14ac:dyDescent="0.3">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c r="V9841">
        <f t="shared" si="612"/>
        <v>6</v>
      </c>
      <c r="W9841">
        <f t="shared" si="613"/>
        <v>9</v>
      </c>
      <c r="X9841" t="str" cm="1">
        <f t="array" ref="X9841">_xlfn.IFS(W9841&lt;=3, "Q1", W9841&lt;=6, "Q2", W9841&lt;=9, "Q3", W9841&lt;=12, "Q4")</f>
        <v>Q3</v>
      </c>
      <c r="Y9841" s="4">
        <f t="shared" si="614"/>
        <v>33.75</v>
      </c>
      <c r="Z9841" t="str">
        <f t="shared" si="615"/>
        <v>September</v>
      </c>
    </row>
    <row r="9842" spans="1:26" x14ac:dyDescent="0.3">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c r="V9842">
        <f t="shared" si="612"/>
        <v>6</v>
      </c>
      <c r="W9842">
        <f t="shared" si="613"/>
        <v>9</v>
      </c>
      <c r="X9842" t="str" cm="1">
        <f t="array" ref="X9842">_xlfn.IFS(W9842&lt;=3, "Q1", W9842&lt;=6, "Q2", W9842&lt;=9, "Q3", W9842&lt;=12, "Q4")</f>
        <v>Q3</v>
      </c>
      <c r="Y9842" s="4">
        <f t="shared" si="614"/>
        <v>10</v>
      </c>
      <c r="Z9842" t="str">
        <f t="shared" si="615"/>
        <v>September</v>
      </c>
    </row>
    <row r="9843" spans="1:26" x14ac:dyDescent="0.3">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c r="V9843">
        <f t="shared" si="612"/>
        <v>6</v>
      </c>
      <c r="W9843">
        <f t="shared" si="613"/>
        <v>9</v>
      </c>
      <c r="X9843" t="str" cm="1">
        <f t="array" ref="X9843">_xlfn.IFS(W9843&lt;=3, "Q1", W9843&lt;=6, "Q2", W9843&lt;=9, "Q3", W9843&lt;=12, "Q4")</f>
        <v>Q3</v>
      </c>
      <c r="Y9843" s="4">
        <f t="shared" si="614"/>
        <v>29.000000000000004</v>
      </c>
      <c r="Z9843" t="str">
        <f t="shared" si="615"/>
        <v>September</v>
      </c>
    </row>
    <row r="9844" spans="1:26" x14ac:dyDescent="0.3">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c r="V9844">
        <f t="shared" si="612"/>
        <v>6</v>
      </c>
      <c r="W9844">
        <f t="shared" si="613"/>
        <v>9</v>
      </c>
      <c r="X9844" t="str" cm="1">
        <f t="array" ref="X9844">_xlfn.IFS(W9844&lt;=3, "Q1", W9844&lt;=6, "Q2", W9844&lt;=9, "Q3", W9844&lt;=12, "Q4")</f>
        <v>Q3</v>
      </c>
      <c r="Y9844" s="4">
        <f t="shared" si="614"/>
        <v>12.5</v>
      </c>
      <c r="Z9844" t="str">
        <f t="shared" si="615"/>
        <v>September</v>
      </c>
    </row>
    <row r="9845" spans="1:26" x14ac:dyDescent="0.3">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c r="V9845">
        <f t="shared" si="612"/>
        <v>3</v>
      </c>
      <c r="W9845">
        <f t="shared" si="613"/>
        <v>6</v>
      </c>
      <c r="X9845" t="str" cm="1">
        <f t="array" ref="X9845">_xlfn.IFS(W9845&lt;=3, "Q1", W9845&lt;=6, "Q2", W9845&lt;=9, "Q3", W9845&lt;=12, "Q4")</f>
        <v>Q2</v>
      </c>
      <c r="Y9845" s="4">
        <f t="shared" si="614"/>
        <v>32.5</v>
      </c>
      <c r="Z9845" t="str">
        <f t="shared" si="615"/>
        <v>June</v>
      </c>
    </row>
    <row r="9846" spans="1:26" x14ac:dyDescent="0.3">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c r="V9846">
        <f t="shared" si="612"/>
        <v>3</v>
      </c>
      <c r="W9846">
        <f t="shared" si="613"/>
        <v>6</v>
      </c>
      <c r="X9846" t="str" cm="1">
        <f t="array" ref="X9846">_xlfn.IFS(W9846&lt;=3, "Q1", W9846&lt;=6, "Q2", W9846&lt;=9, "Q3", W9846&lt;=12, "Q4")</f>
        <v>Q2</v>
      </c>
      <c r="Y9846" s="4">
        <f t="shared" si="614"/>
        <v>-65</v>
      </c>
      <c r="Z9846" t="str">
        <f t="shared" si="615"/>
        <v>June</v>
      </c>
    </row>
    <row r="9847" spans="1:26" x14ac:dyDescent="0.3">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c r="V9847">
        <f t="shared" si="612"/>
        <v>3</v>
      </c>
      <c r="W9847">
        <f t="shared" si="613"/>
        <v>6</v>
      </c>
      <c r="X9847" t="str" cm="1">
        <f t="array" ref="X9847">_xlfn.IFS(W9847&lt;=3, "Q1", W9847&lt;=6, "Q2", W9847&lt;=9, "Q3", W9847&lt;=12, "Q4")</f>
        <v>Q2</v>
      </c>
      <c r="Y9847" s="4">
        <f t="shared" si="614"/>
        <v>7.5</v>
      </c>
      <c r="Z9847" t="str">
        <f t="shared" si="615"/>
        <v>June</v>
      </c>
    </row>
    <row r="9848" spans="1:26" x14ac:dyDescent="0.3">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c r="V9848">
        <f t="shared" si="612"/>
        <v>2</v>
      </c>
      <c r="W9848">
        <f t="shared" si="613"/>
        <v>9</v>
      </c>
      <c r="X9848" t="str" cm="1">
        <f t="array" ref="X9848">_xlfn.IFS(W9848&lt;=3, "Q1", W9848&lt;=6, "Q2", W9848&lt;=9, "Q3", W9848&lt;=12, "Q4")</f>
        <v>Q3</v>
      </c>
      <c r="Y9848" s="4">
        <f t="shared" si="614"/>
        <v>25.999999999999996</v>
      </c>
      <c r="Z9848" t="str">
        <f t="shared" si="615"/>
        <v>September</v>
      </c>
    </row>
    <row r="9849" spans="1:26" x14ac:dyDescent="0.3">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c r="V9849">
        <f t="shared" si="612"/>
        <v>2</v>
      </c>
      <c r="W9849">
        <f t="shared" si="613"/>
        <v>9</v>
      </c>
      <c r="X9849" t="str" cm="1">
        <f t="array" ref="X9849">_xlfn.IFS(W9849&lt;=3, "Q1", W9849&lt;=6, "Q2", W9849&lt;=9, "Q3", W9849&lt;=12, "Q4")</f>
        <v>Q3</v>
      </c>
      <c r="Y9849" s="4">
        <f t="shared" si="614"/>
        <v>26</v>
      </c>
      <c r="Z9849" t="str">
        <f t="shared" si="615"/>
        <v>September</v>
      </c>
    </row>
    <row r="9850" spans="1:26" x14ac:dyDescent="0.3">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c r="V9850">
        <f t="shared" si="612"/>
        <v>2</v>
      </c>
      <c r="W9850">
        <f t="shared" si="613"/>
        <v>9</v>
      </c>
      <c r="X9850" t="str" cm="1">
        <f t="array" ref="X9850">_xlfn.IFS(W9850&lt;=3, "Q1", W9850&lt;=6, "Q2", W9850&lt;=9, "Q3", W9850&lt;=12, "Q4")</f>
        <v>Q3</v>
      </c>
      <c r="Y9850" s="4">
        <f t="shared" si="614"/>
        <v>31.250000000000007</v>
      </c>
      <c r="Z9850" t="str">
        <f t="shared" si="615"/>
        <v>September</v>
      </c>
    </row>
    <row r="9851" spans="1:26" x14ac:dyDescent="0.3">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c r="V9851">
        <f t="shared" si="612"/>
        <v>6</v>
      </c>
      <c r="W9851">
        <f t="shared" si="613"/>
        <v>4</v>
      </c>
      <c r="X9851" t="str" cm="1">
        <f t="array" ref="X9851">_xlfn.IFS(W9851&lt;=3, "Q1", W9851&lt;=6, "Q2", W9851&lt;=9, "Q3", W9851&lt;=12, "Q4")</f>
        <v>Q2</v>
      </c>
      <c r="Y9851" s="4">
        <f t="shared" si="614"/>
        <v>41</v>
      </c>
      <c r="Z9851" t="str">
        <f t="shared" si="615"/>
        <v>April</v>
      </c>
    </row>
    <row r="9852" spans="1:26" x14ac:dyDescent="0.3">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c r="V9852">
        <f t="shared" si="612"/>
        <v>4</v>
      </c>
      <c r="W9852">
        <f t="shared" si="613"/>
        <v>5</v>
      </c>
      <c r="X9852" t="str" cm="1">
        <f t="array" ref="X9852">_xlfn.IFS(W9852&lt;=3, "Q1", W9852&lt;=6, "Q2", W9852&lt;=9, "Q3", W9852&lt;=12, "Q4")</f>
        <v>Q2</v>
      </c>
      <c r="Y9852" s="4">
        <f t="shared" si="614"/>
        <v>31.999999999999996</v>
      </c>
      <c r="Z9852" t="str">
        <f t="shared" si="615"/>
        <v>May</v>
      </c>
    </row>
    <row r="9853" spans="1:26" x14ac:dyDescent="0.3">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c r="V9853">
        <f t="shared" si="612"/>
        <v>4</v>
      </c>
      <c r="W9853">
        <f t="shared" si="613"/>
        <v>5</v>
      </c>
      <c r="X9853" t="str" cm="1">
        <f t="array" ref="X9853">_xlfn.IFS(W9853&lt;=3, "Q1", W9853&lt;=6, "Q2", W9853&lt;=9, "Q3", W9853&lt;=12, "Q4")</f>
        <v>Q2</v>
      </c>
      <c r="Y9853" s="4">
        <f t="shared" si="614"/>
        <v>37.5</v>
      </c>
      <c r="Z9853" t="str">
        <f t="shared" si="615"/>
        <v>May</v>
      </c>
    </row>
    <row r="9854" spans="1:26" x14ac:dyDescent="0.3">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c r="V9854">
        <f t="shared" si="612"/>
        <v>4</v>
      </c>
      <c r="W9854">
        <f t="shared" si="613"/>
        <v>5</v>
      </c>
      <c r="X9854" t="str" cm="1">
        <f t="array" ref="X9854">_xlfn.IFS(W9854&lt;=3, "Q1", W9854&lt;=6, "Q2", W9854&lt;=9, "Q3", W9854&lt;=12, "Q4")</f>
        <v>Q2</v>
      </c>
      <c r="Y9854" s="4">
        <f t="shared" si="614"/>
        <v>46</v>
      </c>
      <c r="Z9854" t="str">
        <f t="shared" si="615"/>
        <v>May</v>
      </c>
    </row>
    <row r="9855" spans="1:26" x14ac:dyDescent="0.3">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c r="V9855">
        <f t="shared" si="612"/>
        <v>4</v>
      </c>
      <c r="W9855">
        <f t="shared" si="613"/>
        <v>5</v>
      </c>
      <c r="X9855" t="str" cm="1">
        <f t="array" ref="X9855">_xlfn.IFS(W9855&lt;=3, "Q1", W9855&lt;=6, "Q2", W9855&lt;=9, "Q3", W9855&lt;=12, "Q4")</f>
        <v>Q2</v>
      </c>
      <c r="Y9855" s="4">
        <f t="shared" si="614"/>
        <v>39</v>
      </c>
      <c r="Z9855" t="str">
        <f t="shared" si="615"/>
        <v>May</v>
      </c>
    </row>
    <row r="9856" spans="1:26" x14ac:dyDescent="0.3">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c r="V9856">
        <f t="shared" si="612"/>
        <v>4</v>
      </c>
      <c r="W9856">
        <f t="shared" si="613"/>
        <v>6</v>
      </c>
      <c r="X9856" t="str" cm="1">
        <f t="array" ref="X9856">_xlfn.IFS(W9856&lt;=3, "Q1", W9856&lt;=6, "Q2", W9856&lt;=9, "Q3", W9856&lt;=12, "Q4")</f>
        <v>Q2</v>
      </c>
      <c r="Y9856" s="4">
        <f t="shared" si="614"/>
        <v>42</v>
      </c>
      <c r="Z9856" t="str">
        <f t="shared" si="615"/>
        <v>June</v>
      </c>
    </row>
    <row r="9857" spans="1:26" x14ac:dyDescent="0.3">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c r="V9857">
        <f t="shared" si="612"/>
        <v>4</v>
      </c>
      <c r="W9857">
        <f t="shared" si="613"/>
        <v>6</v>
      </c>
      <c r="X9857" t="str" cm="1">
        <f t="array" ref="X9857">_xlfn.IFS(W9857&lt;=3, "Q1", W9857&lt;=6, "Q2", W9857&lt;=9, "Q3", W9857&lt;=12, "Q4")</f>
        <v>Q2</v>
      </c>
      <c r="Y9857" s="4">
        <f t="shared" si="614"/>
        <v>47</v>
      </c>
      <c r="Z9857" t="str">
        <f t="shared" si="615"/>
        <v>June</v>
      </c>
    </row>
    <row r="9858" spans="1:26" x14ac:dyDescent="0.3">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c r="V9858">
        <f t="shared" si="612"/>
        <v>5</v>
      </c>
      <c r="W9858">
        <f t="shared" si="613"/>
        <v>11</v>
      </c>
      <c r="X9858" t="str" cm="1">
        <f t="array" ref="X9858">_xlfn.IFS(W9858&lt;=3, "Q1", W9858&lt;=6, "Q2", W9858&lt;=9, "Q3", W9858&lt;=12, "Q4")</f>
        <v>Q4</v>
      </c>
      <c r="Y9858" s="4">
        <f t="shared" si="614"/>
        <v>48</v>
      </c>
      <c r="Z9858" t="str">
        <f t="shared" si="615"/>
        <v>November</v>
      </c>
    </row>
    <row r="9859" spans="1:26" x14ac:dyDescent="0.3">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c r="V9859">
        <f t="shared" ref="V9859:V9922" si="616">D9859-C9859</f>
        <v>4</v>
      </c>
      <c r="W9859">
        <f t="shared" ref="W9859:W9922" si="617">MONTH(C9859)</f>
        <v>3</v>
      </c>
      <c r="X9859" t="str" cm="1">
        <f t="array" ref="X9859">_xlfn.IFS(W9859&lt;=3, "Q1", W9859&lt;=6, "Q2", W9859&lt;=9, "Q3", W9859&lt;=12, "Q4")</f>
        <v>Q1</v>
      </c>
      <c r="Y9859" s="4">
        <f t="shared" ref="Y9859:Y9922" si="618">(U9859/R9859)*100</f>
        <v>18</v>
      </c>
      <c r="Z9859" t="str">
        <f t="shared" ref="Z9859:Z9922" si="619">TEXT(C9859, "mmmm")</f>
        <v>March</v>
      </c>
    </row>
    <row r="9860" spans="1:26" x14ac:dyDescent="0.3">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c r="V9860">
        <f t="shared" si="616"/>
        <v>6</v>
      </c>
      <c r="W9860">
        <f t="shared" si="617"/>
        <v>1</v>
      </c>
      <c r="X9860" t="str" cm="1">
        <f t="array" ref="X9860">_xlfn.IFS(W9860&lt;=3, "Q1", W9860&lt;=6, "Q2", W9860&lt;=9, "Q3", W9860&lt;=12, "Q4")</f>
        <v>Q1</v>
      </c>
      <c r="Y9860" s="4">
        <f t="shared" si="618"/>
        <v>26</v>
      </c>
      <c r="Z9860" t="str">
        <f t="shared" si="619"/>
        <v>January</v>
      </c>
    </row>
    <row r="9861" spans="1:26" x14ac:dyDescent="0.3">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c r="V9861">
        <f t="shared" si="616"/>
        <v>6</v>
      </c>
      <c r="W9861">
        <f t="shared" si="617"/>
        <v>1</v>
      </c>
      <c r="X9861" t="str" cm="1">
        <f t="array" ref="X9861">_xlfn.IFS(W9861&lt;=3, "Q1", W9861&lt;=6, "Q2", W9861&lt;=9, "Q3", W9861&lt;=12, "Q4")</f>
        <v>Q1</v>
      </c>
      <c r="Y9861" s="4">
        <f t="shared" si="618"/>
        <v>4</v>
      </c>
      <c r="Z9861" t="str">
        <f t="shared" si="619"/>
        <v>January</v>
      </c>
    </row>
    <row r="9862" spans="1:26" x14ac:dyDescent="0.3">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c r="V9862">
        <f t="shared" si="616"/>
        <v>6</v>
      </c>
      <c r="W9862">
        <f t="shared" si="617"/>
        <v>1</v>
      </c>
      <c r="X9862" t="str" cm="1">
        <f t="array" ref="X9862">_xlfn.IFS(W9862&lt;=3, "Q1", W9862&lt;=6, "Q2", W9862&lt;=9, "Q3", W9862&lt;=12, "Q4")</f>
        <v>Q1</v>
      </c>
      <c r="Y9862" s="4">
        <f t="shared" si="618"/>
        <v>2.0000000000000004</v>
      </c>
      <c r="Z9862" t="str">
        <f t="shared" si="619"/>
        <v>January</v>
      </c>
    </row>
    <row r="9863" spans="1:26" x14ac:dyDescent="0.3">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c r="V9863">
        <f t="shared" si="616"/>
        <v>6</v>
      </c>
      <c r="W9863">
        <f t="shared" si="617"/>
        <v>1</v>
      </c>
      <c r="X9863" t="str" cm="1">
        <f t="array" ref="X9863">_xlfn.IFS(W9863&lt;=3, "Q1", W9863&lt;=6, "Q2", W9863&lt;=9, "Q3", W9863&lt;=12, "Q4")</f>
        <v>Q1</v>
      </c>
      <c r="Y9863" s="4">
        <f t="shared" si="618"/>
        <v>27.999999999999996</v>
      </c>
      <c r="Z9863" t="str">
        <f t="shared" si="619"/>
        <v>January</v>
      </c>
    </row>
    <row r="9864" spans="1:26" x14ac:dyDescent="0.3">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c r="V9864">
        <f t="shared" si="616"/>
        <v>6</v>
      </c>
      <c r="W9864">
        <f t="shared" si="617"/>
        <v>1</v>
      </c>
      <c r="X9864" t="str" cm="1">
        <f t="array" ref="X9864">_xlfn.IFS(W9864&lt;=3, "Q1", W9864&lt;=6, "Q2", W9864&lt;=9, "Q3", W9864&lt;=12, "Q4")</f>
        <v>Q1</v>
      </c>
      <c r="Y9864" s="4">
        <f t="shared" si="618"/>
        <v>21</v>
      </c>
      <c r="Z9864" t="str">
        <f t="shared" si="619"/>
        <v>January</v>
      </c>
    </row>
    <row r="9865" spans="1:26" x14ac:dyDescent="0.3">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c r="V9865">
        <f t="shared" si="616"/>
        <v>6</v>
      </c>
      <c r="W9865">
        <f t="shared" si="617"/>
        <v>1</v>
      </c>
      <c r="X9865" t="str" cm="1">
        <f t="array" ref="X9865">_xlfn.IFS(W9865&lt;=3, "Q1", W9865&lt;=6, "Q2", W9865&lt;=9, "Q3", W9865&lt;=12, "Q4")</f>
        <v>Q1</v>
      </c>
      <c r="Y9865" s="4">
        <f t="shared" si="618"/>
        <v>49.000000000000007</v>
      </c>
      <c r="Z9865" t="str">
        <f t="shared" si="619"/>
        <v>January</v>
      </c>
    </row>
    <row r="9866" spans="1:26" x14ac:dyDescent="0.3">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c r="V9866">
        <f t="shared" si="616"/>
        <v>6</v>
      </c>
      <c r="W9866">
        <f t="shared" si="617"/>
        <v>1</v>
      </c>
      <c r="X9866" t="str" cm="1">
        <f t="array" ref="X9866">_xlfn.IFS(W9866&lt;=3, "Q1", W9866&lt;=6, "Q2", W9866&lt;=9, "Q3", W9866&lt;=12, "Q4")</f>
        <v>Q1</v>
      </c>
      <c r="Y9866" s="4">
        <f t="shared" si="618"/>
        <v>43.999999999999993</v>
      </c>
      <c r="Z9866" t="str">
        <f t="shared" si="619"/>
        <v>January</v>
      </c>
    </row>
    <row r="9867" spans="1:26" x14ac:dyDescent="0.3">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c r="V9867">
        <f t="shared" si="616"/>
        <v>6</v>
      </c>
      <c r="W9867">
        <f t="shared" si="617"/>
        <v>1</v>
      </c>
      <c r="X9867" t="str" cm="1">
        <f t="array" ref="X9867">_xlfn.IFS(W9867&lt;=3, "Q1", W9867&lt;=6, "Q2", W9867&lt;=9, "Q3", W9867&lt;=12, "Q4")</f>
        <v>Q1</v>
      </c>
      <c r="Y9867" s="4">
        <f t="shared" si="618"/>
        <v>44.999999999999993</v>
      </c>
      <c r="Z9867" t="str">
        <f t="shared" si="619"/>
        <v>January</v>
      </c>
    </row>
    <row r="9868" spans="1:26" x14ac:dyDescent="0.3">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c r="V9868">
        <f t="shared" si="616"/>
        <v>2</v>
      </c>
      <c r="W9868">
        <f t="shared" si="617"/>
        <v>3</v>
      </c>
      <c r="X9868" t="str" cm="1">
        <f t="array" ref="X9868">_xlfn.IFS(W9868&lt;=3, "Q1", W9868&lt;=6, "Q2", W9868&lt;=9, "Q3", W9868&lt;=12, "Q4")</f>
        <v>Q1</v>
      </c>
      <c r="Y9868" s="4">
        <f t="shared" si="618"/>
        <v>26</v>
      </c>
      <c r="Z9868" t="str">
        <f t="shared" si="619"/>
        <v>March</v>
      </c>
    </row>
    <row r="9869" spans="1:26" x14ac:dyDescent="0.3">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c r="V9869">
        <f t="shared" si="616"/>
        <v>2</v>
      </c>
      <c r="W9869">
        <f t="shared" si="617"/>
        <v>3</v>
      </c>
      <c r="X9869" t="str" cm="1">
        <f t="array" ref="X9869">_xlfn.IFS(W9869&lt;=3, "Q1", W9869&lt;=6, "Q2", W9869&lt;=9, "Q3", W9869&lt;=12, "Q4")</f>
        <v>Q1</v>
      </c>
      <c r="Y9869" s="4">
        <f t="shared" si="618"/>
        <v>26</v>
      </c>
      <c r="Z9869" t="str">
        <f t="shared" si="619"/>
        <v>March</v>
      </c>
    </row>
    <row r="9870" spans="1:26" x14ac:dyDescent="0.3">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c r="V9870">
        <f t="shared" si="616"/>
        <v>2</v>
      </c>
      <c r="W9870">
        <f t="shared" si="617"/>
        <v>11</v>
      </c>
      <c r="X9870" t="str" cm="1">
        <f t="array" ref="X9870">_xlfn.IFS(W9870&lt;=3, "Q1", W9870&lt;=6, "Q2", W9870&lt;=9, "Q3", W9870&lt;=12, "Q4")</f>
        <v>Q4</v>
      </c>
      <c r="Y9870" s="4">
        <f t="shared" si="618"/>
        <v>23.75</v>
      </c>
      <c r="Z9870" t="str">
        <f t="shared" si="619"/>
        <v>November</v>
      </c>
    </row>
    <row r="9871" spans="1:26" x14ac:dyDescent="0.3">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c r="V9871">
        <f t="shared" si="616"/>
        <v>2</v>
      </c>
      <c r="W9871">
        <f t="shared" si="617"/>
        <v>11</v>
      </c>
      <c r="X9871" t="str" cm="1">
        <f t="array" ref="X9871">_xlfn.IFS(W9871&lt;=3, "Q1", W9871&lt;=6, "Q2", W9871&lt;=9, "Q3", W9871&lt;=12, "Q4")</f>
        <v>Q4</v>
      </c>
      <c r="Y9871" s="4">
        <f t="shared" si="618"/>
        <v>-83.333333333333329</v>
      </c>
      <c r="Z9871" t="str">
        <f t="shared" si="619"/>
        <v>November</v>
      </c>
    </row>
    <row r="9872" spans="1:26" x14ac:dyDescent="0.3">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c r="V9872">
        <f t="shared" si="616"/>
        <v>2</v>
      </c>
      <c r="W9872">
        <f t="shared" si="617"/>
        <v>11</v>
      </c>
      <c r="X9872" t="str" cm="1">
        <f t="array" ref="X9872">_xlfn.IFS(W9872&lt;=3, "Q1", W9872&lt;=6, "Q2", W9872&lt;=9, "Q3", W9872&lt;=12, "Q4")</f>
        <v>Q4</v>
      </c>
      <c r="Y9872" s="4">
        <f t="shared" si="618"/>
        <v>-80</v>
      </c>
      <c r="Z9872" t="str">
        <f t="shared" si="619"/>
        <v>November</v>
      </c>
    </row>
    <row r="9873" spans="1:26" x14ac:dyDescent="0.3">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c r="V9873">
        <f t="shared" si="616"/>
        <v>0</v>
      </c>
      <c r="W9873">
        <f t="shared" si="617"/>
        <v>10</v>
      </c>
      <c r="X9873" t="str" cm="1">
        <f t="array" ref="X9873">_xlfn.IFS(W9873&lt;=3, "Q1", W9873&lt;=6, "Q2", W9873&lt;=9, "Q3", W9873&lt;=12, "Q4")</f>
        <v>Q4</v>
      </c>
      <c r="Y9873" s="4">
        <f t="shared" si="618"/>
        <v>11.249999999999998</v>
      </c>
      <c r="Z9873" t="str">
        <f t="shared" si="619"/>
        <v>October</v>
      </c>
    </row>
    <row r="9874" spans="1:26" x14ac:dyDescent="0.3">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c r="V9874">
        <f t="shared" si="616"/>
        <v>0</v>
      </c>
      <c r="W9874">
        <f t="shared" si="617"/>
        <v>10</v>
      </c>
      <c r="X9874" t="str" cm="1">
        <f t="array" ref="X9874">_xlfn.IFS(W9874&lt;=3, "Q1", W9874&lt;=6, "Q2", W9874&lt;=9, "Q3", W9874&lt;=12, "Q4")</f>
        <v>Q4</v>
      </c>
      <c r="Y9874" s="4">
        <f t="shared" si="618"/>
        <v>6.25</v>
      </c>
      <c r="Z9874" t="str">
        <f t="shared" si="619"/>
        <v>October</v>
      </c>
    </row>
    <row r="9875" spans="1:26" x14ac:dyDescent="0.3">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c r="V9875">
        <f t="shared" si="616"/>
        <v>4</v>
      </c>
      <c r="W9875">
        <f t="shared" si="617"/>
        <v>12</v>
      </c>
      <c r="X9875" t="str" cm="1">
        <f t="array" ref="X9875">_xlfn.IFS(W9875&lt;=3, "Q1", W9875&lt;=6, "Q2", W9875&lt;=9, "Q3", W9875&lt;=12, "Q4")</f>
        <v>Q4</v>
      </c>
      <c r="Y9875" s="4">
        <f t="shared" si="618"/>
        <v>47.999999999999993</v>
      </c>
      <c r="Z9875" t="str">
        <f t="shared" si="619"/>
        <v>December</v>
      </c>
    </row>
    <row r="9876" spans="1:26" x14ac:dyDescent="0.3">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c r="V9876">
        <f t="shared" si="616"/>
        <v>2</v>
      </c>
      <c r="W9876">
        <f t="shared" si="617"/>
        <v>9</v>
      </c>
      <c r="X9876" t="str" cm="1">
        <f t="array" ref="X9876">_xlfn.IFS(W9876&lt;=3, "Q1", W9876&lt;=6, "Q2", W9876&lt;=9, "Q3", W9876&lt;=12, "Q4")</f>
        <v>Q3</v>
      </c>
      <c r="Y9876" s="4">
        <f t="shared" si="618"/>
        <v>31.249999999999993</v>
      </c>
      <c r="Z9876" t="str">
        <f t="shared" si="619"/>
        <v>September</v>
      </c>
    </row>
    <row r="9877" spans="1:26" x14ac:dyDescent="0.3">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c r="V9877">
        <f t="shared" si="616"/>
        <v>7</v>
      </c>
      <c r="W9877">
        <f t="shared" si="617"/>
        <v>12</v>
      </c>
      <c r="X9877" t="str" cm="1">
        <f t="array" ref="X9877">_xlfn.IFS(W9877&lt;=3, "Q1", W9877&lt;=6, "Q2", W9877&lt;=9, "Q3", W9877&lt;=12, "Q4")</f>
        <v>Q4</v>
      </c>
      <c r="Y9877" s="4">
        <f t="shared" si="618"/>
        <v>1</v>
      </c>
      <c r="Z9877" t="str">
        <f t="shared" si="619"/>
        <v>December</v>
      </c>
    </row>
    <row r="9878" spans="1:26" x14ac:dyDescent="0.3">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c r="V9878">
        <f t="shared" si="616"/>
        <v>1</v>
      </c>
      <c r="W9878">
        <f t="shared" si="617"/>
        <v>4</v>
      </c>
      <c r="X9878" t="str" cm="1">
        <f t="array" ref="X9878">_xlfn.IFS(W9878&lt;=3, "Q1", W9878&lt;=6, "Q2", W9878&lt;=9, "Q3", W9878&lt;=12, "Q4")</f>
        <v>Q2</v>
      </c>
      <c r="Y9878" s="4">
        <f t="shared" si="618"/>
        <v>-2.5</v>
      </c>
      <c r="Z9878" t="str">
        <f t="shared" si="619"/>
        <v>April</v>
      </c>
    </row>
    <row r="9879" spans="1:26" x14ac:dyDescent="0.3">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c r="V9879">
        <f t="shared" si="616"/>
        <v>1</v>
      </c>
      <c r="W9879">
        <f t="shared" si="617"/>
        <v>4</v>
      </c>
      <c r="X9879" t="str" cm="1">
        <f t="array" ref="X9879">_xlfn.IFS(W9879&lt;=3, "Q1", W9879&lt;=6, "Q2", W9879&lt;=9, "Q3", W9879&lt;=12, "Q4")</f>
        <v>Q2</v>
      </c>
      <c r="Y9879" s="4">
        <f t="shared" si="618"/>
        <v>-73.333333333333343</v>
      </c>
      <c r="Z9879" t="str">
        <f t="shared" si="619"/>
        <v>April</v>
      </c>
    </row>
    <row r="9880" spans="1:26" x14ac:dyDescent="0.3">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c r="V9880">
        <f t="shared" si="616"/>
        <v>1</v>
      </c>
      <c r="W9880">
        <f t="shared" si="617"/>
        <v>4</v>
      </c>
      <c r="X9880" t="str" cm="1">
        <f t="array" ref="X9880">_xlfn.IFS(W9880&lt;=3, "Q1", W9880&lt;=6, "Q2", W9880&lt;=9, "Q3", W9880&lt;=12, "Q4")</f>
        <v>Q2</v>
      </c>
      <c r="Y9880" s="4">
        <f t="shared" si="618"/>
        <v>-20</v>
      </c>
      <c r="Z9880" t="str">
        <f t="shared" si="619"/>
        <v>April</v>
      </c>
    </row>
    <row r="9881" spans="1:26" x14ac:dyDescent="0.3">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c r="V9881">
        <f t="shared" si="616"/>
        <v>4</v>
      </c>
      <c r="W9881">
        <f t="shared" si="617"/>
        <v>8</v>
      </c>
      <c r="X9881" t="str" cm="1">
        <f t="array" ref="X9881">_xlfn.IFS(W9881&lt;=3, "Q1", W9881&lt;=6, "Q2", W9881&lt;=9, "Q3", W9881&lt;=12, "Q4")</f>
        <v>Q3</v>
      </c>
      <c r="Y9881" s="4">
        <f t="shared" si="618"/>
        <v>11.111111111111112</v>
      </c>
      <c r="Z9881" t="str">
        <f t="shared" si="619"/>
        <v>August</v>
      </c>
    </row>
    <row r="9882" spans="1:26" x14ac:dyDescent="0.3">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c r="V9882">
        <f t="shared" si="616"/>
        <v>2</v>
      </c>
      <c r="W9882">
        <f t="shared" si="617"/>
        <v>5</v>
      </c>
      <c r="X9882" t="str" cm="1">
        <f t="array" ref="X9882">_xlfn.IFS(W9882&lt;=3, "Q1", W9882&lt;=6, "Q2", W9882&lt;=9, "Q3", W9882&lt;=12, "Q4")</f>
        <v>Q2</v>
      </c>
      <c r="Y9882" s="4">
        <f t="shared" si="618"/>
        <v>33.75</v>
      </c>
      <c r="Z9882" t="str">
        <f t="shared" si="619"/>
        <v>May</v>
      </c>
    </row>
    <row r="9883" spans="1:26" x14ac:dyDescent="0.3">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c r="V9883">
        <f t="shared" si="616"/>
        <v>1</v>
      </c>
      <c r="W9883">
        <f t="shared" si="617"/>
        <v>8</v>
      </c>
      <c r="X9883" t="str" cm="1">
        <f t="array" ref="X9883">_xlfn.IFS(W9883&lt;=3, "Q1", W9883&lt;=6, "Q2", W9883&lt;=9, "Q3", W9883&lt;=12, "Q4")</f>
        <v>Q3</v>
      </c>
      <c r="Y9883" s="4">
        <f t="shared" si="618"/>
        <v>48.000000000000007</v>
      </c>
      <c r="Z9883" t="str">
        <f t="shared" si="619"/>
        <v>August</v>
      </c>
    </row>
    <row r="9884" spans="1:26" x14ac:dyDescent="0.3">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c r="V9884">
        <f t="shared" si="616"/>
        <v>1</v>
      </c>
      <c r="W9884">
        <f t="shared" si="617"/>
        <v>8</v>
      </c>
      <c r="X9884" t="str" cm="1">
        <f t="array" ref="X9884">_xlfn.IFS(W9884&lt;=3, "Q1", W9884&lt;=6, "Q2", W9884&lt;=9, "Q3", W9884&lt;=12, "Q4")</f>
        <v>Q3</v>
      </c>
      <c r="Y9884" s="4">
        <f t="shared" si="618"/>
        <v>36</v>
      </c>
      <c r="Z9884" t="str">
        <f t="shared" si="619"/>
        <v>August</v>
      </c>
    </row>
    <row r="9885" spans="1:26" x14ac:dyDescent="0.3">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c r="V9885">
        <f t="shared" si="616"/>
        <v>5</v>
      </c>
      <c r="W9885">
        <f t="shared" si="617"/>
        <v>4</v>
      </c>
      <c r="X9885" t="str" cm="1">
        <f t="array" ref="X9885">_xlfn.IFS(W9885&lt;=3, "Q1", W9885&lt;=6, "Q2", W9885&lt;=9, "Q3", W9885&lt;=12, "Q4")</f>
        <v>Q2</v>
      </c>
      <c r="Y9885" s="4">
        <f t="shared" si="618"/>
        <v>50</v>
      </c>
      <c r="Z9885" t="str">
        <f t="shared" si="619"/>
        <v>April</v>
      </c>
    </row>
    <row r="9886" spans="1:26" x14ac:dyDescent="0.3">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c r="V9886">
        <f t="shared" si="616"/>
        <v>5</v>
      </c>
      <c r="W9886">
        <f t="shared" si="617"/>
        <v>4</v>
      </c>
      <c r="X9886" t="str" cm="1">
        <f t="array" ref="X9886">_xlfn.IFS(W9886&lt;=3, "Q1", W9886&lt;=6, "Q2", W9886&lt;=9, "Q3", W9886&lt;=12, "Q4")</f>
        <v>Q2</v>
      </c>
      <c r="Y9886" s="4">
        <f t="shared" si="618"/>
        <v>36</v>
      </c>
      <c r="Z9886" t="str">
        <f t="shared" si="619"/>
        <v>April</v>
      </c>
    </row>
    <row r="9887" spans="1:26" x14ac:dyDescent="0.3">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c r="V9887">
        <f t="shared" si="616"/>
        <v>5</v>
      </c>
      <c r="W9887">
        <f t="shared" si="617"/>
        <v>4</v>
      </c>
      <c r="X9887" t="str" cm="1">
        <f t="array" ref="X9887">_xlfn.IFS(W9887&lt;=3, "Q1", W9887&lt;=6, "Q2", W9887&lt;=9, "Q3", W9887&lt;=12, "Q4")</f>
        <v>Q2</v>
      </c>
      <c r="Y9887" s="4">
        <f t="shared" si="618"/>
        <v>36</v>
      </c>
      <c r="Z9887" t="str">
        <f t="shared" si="619"/>
        <v>April</v>
      </c>
    </row>
    <row r="9888" spans="1:26" x14ac:dyDescent="0.3">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c r="V9888">
        <f t="shared" si="616"/>
        <v>4</v>
      </c>
      <c r="W9888">
        <f t="shared" si="617"/>
        <v>1</v>
      </c>
      <c r="X9888" t="str" cm="1">
        <f t="array" ref="X9888">_xlfn.IFS(W9888&lt;=3, "Q1", W9888&lt;=6, "Q2", W9888&lt;=9, "Q3", W9888&lt;=12, "Q4")</f>
        <v>Q1</v>
      </c>
      <c r="Y9888" s="4">
        <f t="shared" si="618"/>
        <v>0</v>
      </c>
      <c r="Z9888" t="str">
        <f t="shared" si="619"/>
        <v>January</v>
      </c>
    </row>
    <row r="9889" spans="1:26" x14ac:dyDescent="0.3">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c r="V9889">
        <f t="shared" si="616"/>
        <v>3</v>
      </c>
      <c r="W9889">
        <f t="shared" si="617"/>
        <v>10</v>
      </c>
      <c r="X9889" t="str" cm="1">
        <f t="array" ref="X9889">_xlfn.IFS(W9889&lt;=3, "Q1", W9889&lt;=6, "Q2", W9889&lt;=9, "Q3", W9889&lt;=12, "Q4")</f>
        <v>Q4</v>
      </c>
      <c r="Y9889" s="4">
        <f t="shared" si="618"/>
        <v>46.999999999999993</v>
      </c>
      <c r="Z9889" t="str">
        <f t="shared" si="619"/>
        <v>October</v>
      </c>
    </row>
    <row r="9890" spans="1:26" x14ac:dyDescent="0.3">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c r="V9890">
        <f t="shared" si="616"/>
        <v>4</v>
      </c>
      <c r="W9890">
        <f t="shared" si="617"/>
        <v>8</v>
      </c>
      <c r="X9890" t="str" cm="1">
        <f t="array" ref="X9890">_xlfn.IFS(W9890&lt;=3, "Q1", W9890&lt;=6, "Q2", W9890&lt;=9, "Q3", W9890&lt;=12, "Q4")</f>
        <v>Q3</v>
      </c>
      <c r="Y9890" s="4">
        <f t="shared" si="618"/>
        <v>36</v>
      </c>
      <c r="Z9890" t="str">
        <f t="shared" si="619"/>
        <v>August</v>
      </c>
    </row>
    <row r="9891" spans="1:26" x14ac:dyDescent="0.3">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c r="V9891">
        <f t="shared" si="616"/>
        <v>1</v>
      </c>
      <c r="W9891">
        <f t="shared" si="617"/>
        <v>3</v>
      </c>
      <c r="X9891" t="str" cm="1">
        <f t="array" ref="X9891">_xlfn.IFS(W9891&lt;=3, "Q1", W9891&lt;=6, "Q2", W9891&lt;=9, "Q3", W9891&lt;=12, "Q4")</f>
        <v>Q1</v>
      </c>
      <c r="Y9891" s="4">
        <f t="shared" si="618"/>
        <v>27</v>
      </c>
      <c r="Z9891" t="str">
        <f t="shared" si="619"/>
        <v>March</v>
      </c>
    </row>
    <row r="9892" spans="1:26" x14ac:dyDescent="0.3">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c r="V9892">
        <f t="shared" si="616"/>
        <v>3</v>
      </c>
      <c r="W9892">
        <f t="shared" si="617"/>
        <v>7</v>
      </c>
      <c r="X9892" t="str" cm="1">
        <f t="array" ref="X9892">_xlfn.IFS(W9892&lt;=3, "Q1", W9892&lt;=6, "Q2", W9892&lt;=9, "Q3", W9892&lt;=12, "Q4")</f>
        <v>Q3</v>
      </c>
      <c r="Y9892" s="4">
        <f t="shared" si="618"/>
        <v>47</v>
      </c>
      <c r="Z9892" t="str">
        <f t="shared" si="619"/>
        <v>July</v>
      </c>
    </row>
    <row r="9893" spans="1:26" x14ac:dyDescent="0.3">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c r="V9893">
        <f t="shared" si="616"/>
        <v>3</v>
      </c>
      <c r="W9893">
        <f t="shared" si="617"/>
        <v>7</v>
      </c>
      <c r="X9893" t="str" cm="1">
        <f t="array" ref="X9893">_xlfn.IFS(W9893&lt;=3, "Q1", W9893&lt;=6, "Q2", W9893&lt;=9, "Q3", W9893&lt;=12, "Q4")</f>
        <v>Q3</v>
      </c>
      <c r="Y9893" s="4">
        <f t="shared" si="618"/>
        <v>39</v>
      </c>
      <c r="Z9893" t="str">
        <f t="shared" si="619"/>
        <v>July</v>
      </c>
    </row>
    <row r="9894" spans="1:26" x14ac:dyDescent="0.3">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c r="V9894">
        <f t="shared" si="616"/>
        <v>3</v>
      </c>
      <c r="W9894">
        <f t="shared" si="617"/>
        <v>7</v>
      </c>
      <c r="X9894" t="str" cm="1">
        <f t="array" ref="X9894">_xlfn.IFS(W9894&lt;=3, "Q1", W9894&lt;=6, "Q2", W9894&lt;=9, "Q3", W9894&lt;=12, "Q4")</f>
        <v>Q3</v>
      </c>
      <c r="Y9894" s="4">
        <f t="shared" si="618"/>
        <v>27.999999999999996</v>
      </c>
      <c r="Z9894" t="str">
        <f t="shared" si="619"/>
        <v>July</v>
      </c>
    </row>
    <row r="9895" spans="1:26" x14ac:dyDescent="0.3">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c r="V9895">
        <f t="shared" si="616"/>
        <v>3</v>
      </c>
      <c r="W9895">
        <f t="shared" si="617"/>
        <v>7</v>
      </c>
      <c r="X9895" t="str" cm="1">
        <f t="array" ref="X9895">_xlfn.IFS(W9895&lt;=3, "Q1", W9895&lt;=6, "Q2", W9895&lt;=9, "Q3", W9895&lt;=12, "Q4")</f>
        <v>Q3</v>
      </c>
      <c r="Y9895" s="4">
        <f t="shared" si="618"/>
        <v>24</v>
      </c>
      <c r="Z9895" t="str">
        <f t="shared" si="619"/>
        <v>July</v>
      </c>
    </row>
    <row r="9896" spans="1:26" x14ac:dyDescent="0.3">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c r="V9896">
        <f t="shared" si="616"/>
        <v>3</v>
      </c>
      <c r="W9896">
        <f t="shared" si="617"/>
        <v>7</v>
      </c>
      <c r="X9896" t="str" cm="1">
        <f t="array" ref="X9896">_xlfn.IFS(W9896&lt;=3, "Q1", W9896&lt;=6, "Q2", W9896&lt;=9, "Q3", W9896&lt;=12, "Q4")</f>
        <v>Q3</v>
      </c>
      <c r="Y9896" s="4">
        <f t="shared" si="618"/>
        <v>28.999999999999996</v>
      </c>
      <c r="Z9896" t="str">
        <f t="shared" si="619"/>
        <v>July</v>
      </c>
    </row>
    <row r="9897" spans="1:26" x14ac:dyDescent="0.3">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c r="V9897">
        <f t="shared" si="616"/>
        <v>5</v>
      </c>
      <c r="W9897">
        <f t="shared" si="617"/>
        <v>9</v>
      </c>
      <c r="X9897" t="str" cm="1">
        <f t="array" ref="X9897">_xlfn.IFS(W9897&lt;=3, "Q1", W9897&lt;=6, "Q2", W9897&lt;=9, "Q3", W9897&lt;=12, "Q4")</f>
        <v>Q3</v>
      </c>
      <c r="Y9897" s="4">
        <f t="shared" si="618"/>
        <v>25</v>
      </c>
      <c r="Z9897" t="str">
        <f t="shared" si="619"/>
        <v>September</v>
      </c>
    </row>
    <row r="9898" spans="1:26" x14ac:dyDescent="0.3">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c r="V9898">
        <f t="shared" si="616"/>
        <v>3</v>
      </c>
      <c r="W9898">
        <f t="shared" si="617"/>
        <v>6</v>
      </c>
      <c r="X9898" t="str" cm="1">
        <f t="array" ref="X9898">_xlfn.IFS(W9898&lt;=3, "Q1", W9898&lt;=6, "Q2", W9898&lt;=9, "Q3", W9898&lt;=12, "Q4")</f>
        <v>Q2</v>
      </c>
      <c r="Y9898" s="4">
        <f t="shared" si="618"/>
        <v>36.25</v>
      </c>
      <c r="Z9898" t="str">
        <f t="shared" si="619"/>
        <v>June</v>
      </c>
    </row>
    <row r="9899" spans="1:26" x14ac:dyDescent="0.3">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c r="V9899">
        <f t="shared" si="616"/>
        <v>4</v>
      </c>
      <c r="W9899">
        <f t="shared" si="617"/>
        <v>6</v>
      </c>
      <c r="X9899" t="str" cm="1">
        <f t="array" ref="X9899">_xlfn.IFS(W9899&lt;=3, "Q1", W9899&lt;=6, "Q2", W9899&lt;=9, "Q3", W9899&lt;=12, "Q4")</f>
        <v>Q2</v>
      </c>
      <c r="Y9899" s="4">
        <f t="shared" si="618"/>
        <v>7.5</v>
      </c>
      <c r="Z9899" t="str">
        <f t="shared" si="619"/>
        <v>June</v>
      </c>
    </row>
    <row r="9900" spans="1:26" x14ac:dyDescent="0.3">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c r="V9900">
        <f t="shared" si="616"/>
        <v>4</v>
      </c>
      <c r="W9900">
        <f t="shared" si="617"/>
        <v>6</v>
      </c>
      <c r="X9900" t="str" cm="1">
        <f t="array" ref="X9900">_xlfn.IFS(W9900&lt;=3, "Q1", W9900&lt;=6, "Q2", W9900&lt;=9, "Q3", W9900&lt;=12, "Q4")</f>
        <v>Q2</v>
      </c>
      <c r="Y9900" s="4">
        <f t="shared" si="618"/>
        <v>0</v>
      </c>
      <c r="Z9900" t="str">
        <f t="shared" si="619"/>
        <v>June</v>
      </c>
    </row>
    <row r="9901" spans="1:26" x14ac:dyDescent="0.3">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c r="V9901">
        <f t="shared" si="616"/>
        <v>6</v>
      </c>
      <c r="W9901">
        <f t="shared" si="617"/>
        <v>3</v>
      </c>
      <c r="X9901" t="str" cm="1">
        <f t="array" ref="X9901">_xlfn.IFS(W9901&lt;=3, "Q1", W9901&lt;=6, "Q2", W9901&lt;=9, "Q3", W9901&lt;=12, "Q4")</f>
        <v>Q1</v>
      </c>
      <c r="Y9901" s="4">
        <f t="shared" si="618"/>
        <v>-43.333333333333329</v>
      </c>
      <c r="Z9901" t="str">
        <f t="shared" si="619"/>
        <v>March</v>
      </c>
    </row>
    <row r="9902" spans="1:26" x14ac:dyDescent="0.3">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c r="V9902">
        <f t="shared" si="616"/>
        <v>4</v>
      </c>
      <c r="W9902">
        <f t="shared" si="617"/>
        <v>8</v>
      </c>
      <c r="X9902" t="str" cm="1">
        <f t="array" ref="X9902">_xlfn.IFS(W9902&lt;=3, "Q1", W9902&lt;=6, "Q2", W9902&lt;=9, "Q3", W9902&lt;=12, "Q4")</f>
        <v>Q3</v>
      </c>
      <c r="Y9902" s="4">
        <f t="shared" si="618"/>
        <v>8.75</v>
      </c>
      <c r="Z9902" t="str">
        <f t="shared" si="619"/>
        <v>August</v>
      </c>
    </row>
    <row r="9903" spans="1:26" x14ac:dyDescent="0.3">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c r="V9903">
        <f t="shared" si="616"/>
        <v>4</v>
      </c>
      <c r="W9903">
        <f t="shared" si="617"/>
        <v>8</v>
      </c>
      <c r="X9903" t="str" cm="1">
        <f t="array" ref="X9903">_xlfn.IFS(W9903&lt;=3, "Q1", W9903&lt;=6, "Q2", W9903&lt;=9, "Q3", W9903&lt;=12, "Q4")</f>
        <v>Q3</v>
      </c>
      <c r="Y9903" s="4">
        <f t="shared" si="618"/>
        <v>31.250000000000007</v>
      </c>
      <c r="Z9903" t="str">
        <f t="shared" si="619"/>
        <v>August</v>
      </c>
    </row>
    <row r="9904" spans="1:26" x14ac:dyDescent="0.3">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c r="V9904">
        <f t="shared" si="616"/>
        <v>4</v>
      </c>
      <c r="W9904">
        <f t="shared" si="617"/>
        <v>8</v>
      </c>
      <c r="X9904" t="str" cm="1">
        <f t="array" ref="X9904">_xlfn.IFS(W9904&lt;=3, "Q1", W9904&lt;=6, "Q2", W9904&lt;=9, "Q3", W9904&lt;=12, "Q4")</f>
        <v>Q3</v>
      </c>
      <c r="Y9904" s="4">
        <f t="shared" si="618"/>
        <v>31.25</v>
      </c>
      <c r="Z9904" t="str">
        <f t="shared" si="619"/>
        <v>August</v>
      </c>
    </row>
    <row r="9905" spans="1:26" x14ac:dyDescent="0.3">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c r="V9905">
        <f t="shared" si="616"/>
        <v>6</v>
      </c>
      <c r="W9905">
        <f t="shared" si="617"/>
        <v>11</v>
      </c>
      <c r="X9905" t="str" cm="1">
        <f t="array" ref="X9905">_xlfn.IFS(W9905&lt;=3, "Q1", W9905&lt;=6, "Q2", W9905&lt;=9, "Q3", W9905&lt;=12, "Q4")</f>
        <v>Q4</v>
      </c>
      <c r="Y9905" s="4">
        <f t="shared" si="618"/>
        <v>-27.499999999999996</v>
      </c>
      <c r="Z9905" t="str">
        <f t="shared" si="619"/>
        <v>November</v>
      </c>
    </row>
    <row r="9906" spans="1:26" x14ac:dyDescent="0.3">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c r="V9906">
        <f t="shared" si="616"/>
        <v>6</v>
      </c>
      <c r="W9906">
        <f t="shared" si="617"/>
        <v>11</v>
      </c>
      <c r="X9906" t="str" cm="1">
        <f t="array" ref="X9906">_xlfn.IFS(W9906&lt;=3, "Q1", W9906&lt;=6, "Q2", W9906&lt;=9, "Q3", W9906&lt;=12, "Q4")</f>
        <v>Q4</v>
      </c>
      <c r="Y9906" s="4">
        <f t="shared" si="618"/>
        <v>20</v>
      </c>
      <c r="Z9906" t="str">
        <f t="shared" si="619"/>
        <v>November</v>
      </c>
    </row>
    <row r="9907" spans="1:26" x14ac:dyDescent="0.3">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c r="V9907">
        <f t="shared" si="616"/>
        <v>2</v>
      </c>
      <c r="W9907">
        <f t="shared" si="617"/>
        <v>9</v>
      </c>
      <c r="X9907" t="str" cm="1">
        <f t="array" ref="X9907">_xlfn.IFS(W9907&lt;=3, "Q1", W9907&lt;=6, "Q2", W9907&lt;=9, "Q3", W9907&lt;=12, "Q4")</f>
        <v>Q3</v>
      </c>
      <c r="Y9907" s="4">
        <f t="shared" si="618"/>
        <v>42.000000000000007</v>
      </c>
      <c r="Z9907" t="str">
        <f t="shared" si="619"/>
        <v>September</v>
      </c>
    </row>
    <row r="9908" spans="1:26" x14ac:dyDescent="0.3">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c r="V9908">
        <f t="shared" si="616"/>
        <v>2</v>
      </c>
      <c r="W9908">
        <f t="shared" si="617"/>
        <v>9</v>
      </c>
      <c r="X9908" t="str" cm="1">
        <f t="array" ref="X9908">_xlfn.IFS(W9908&lt;=3, "Q1", W9908&lt;=6, "Q2", W9908&lt;=9, "Q3", W9908&lt;=12, "Q4")</f>
        <v>Q3</v>
      </c>
      <c r="Y9908" s="4">
        <f t="shared" si="618"/>
        <v>31.25</v>
      </c>
      <c r="Z9908" t="str">
        <f t="shared" si="619"/>
        <v>September</v>
      </c>
    </row>
    <row r="9909" spans="1:26" x14ac:dyDescent="0.3">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c r="V9909">
        <f t="shared" si="616"/>
        <v>2</v>
      </c>
      <c r="W9909">
        <f t="shared" si="617"/>
        <v>9</v>
      </c>
      <c r="X9909" t="str" cm="1">
        <f t="array" ref="X9909">_xlfn.IFS(W9909&lt;=3, "Q1", W9909&lt;=6, "Q2", W9909&lt;=9, "Q3", W9909&lt;=12, "Q4")</f>
        <v>Q3</v>
      </c>
      <c r="Y9909" s="4">
        <f t="shared" si="618"/>
        <v>10</v>
      </c>
      <c r="Z9909" t="str">
        <f t="shared" si="619"/>
        <v>September</v>
      </c>
    </row>
    <row r="9910" spans="1:26" x14ac:dyDescent="0.3">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c r="V9910">
        <f t="shared" si="616"/>
        <v>2</v>
      </c>
      <c r="W9910">
        <f t="shared" si="617"/>
        <v>9</v>
      </c>
      <c r="X9910" t="str" cm="1">
        <f t="array" ref="X9910">_xlfn.IFS(W9910&lt;=3, "Q1", W9910&lt;=6, "Q2", W9910&lt;=9, "Q3", W9910&lt;=12, "Q4")</f>
        <v>Q3</v>
      </c>
      <c r="Y9910" s="4">
        <f t="shared" si="618"/>
        <v>12.000000000000002</v>
      </c>
      <c r="Z9910" t="str">
        <f t="shared" si="619"/>
        <v>September</v>
      </c>
    </row>
    <row r="9911" spans="1:26" x14ac:dyDescent="0.3">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c r="V9911">
        <f t="shared" si="616"/>
        <v>2</v>
      </c>
      <c r="W9911">
        <f t="shared" si="617"/>
        <v>9</v>
      </c>
      <c r="X9911" t="str" cm="1">
        <f t="array" ref="X9911">_xlfn.IFS(W9911&lt;=3, "Q1", W9911&lt;=6, "Q2", W9911&lt;=9, "Q3", W9911&lt;=12, "Q4")</f>
        <v>Q3</v>
      </c>
      <c r="Y9911" s="4">
        <f t="shared" si="618"/>
        <v>27</v>
      </c>
      <c r="Z9911" t="str">
        <f t="shared" si="619"/>
        <v>September</v>
      </c>
    </row>
    <row r="9912" spans="1:26" x14ac:dyDescent="0.3">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c r="V9912">
        <f t="shared" si="616"/>
        <v>2</v>
      </c>
      <c r="W9912">
        <f t="shared" si="617"/>
        <v>9</v>
      </c>
      <c r="X9912" t="str" cm="1">
        <f t="array" ref="X9912">_xlfn.IFS(W9912&lt;=3, "Q1", W9912&lt;=6, "Q2", W9912&lt;=9, "Q3", W9912&lt;=12, "Q4")</f>
        <v>Q3</v>
      </c>
      <c r="Y9912" s="4">
        <f t="shared" si="618"/>
        <v>48.000000000000007</v>
      </c>
      <c r="Z9912" t="str">
        <f t="shared" si="619"/>
        <v>September</v>
      </c>
    </row>
    <row r="9913" spans="1:26" x14ac:dyDescent="0.3">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c r="V9913">
        <f t="shared" si="616"/>
        <v>4</v>
      </c>
      <c r="W9913">
        <f t="shared" si="617"/>
        <v>4</v>
      </c>
      <c r="X9913" t="str" cm="1">
        <f t="array" ref="X9913">_xlfn.IFS(W9913&lt;=3, "Q1", W9913&lt;=6, "Q2", W9913&lt;=9, "Q3", W9913&lt;=12, "Q4")</f>
        <v>Q2</v>
      </c>
      <c r="Y9913" s="4">
        <f t="shared" si="618"/>
        <v>49.000000000000007</v>
      </c>
      <c r="Z9913" t="str">
        <f t="shared" si="619"/>
        <v>April</v>
      </c>
    </row>
    <row r="9914" spans="1:26" x14ac:dyDescent="0.3">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c r="V9914">
        <f t="shared" si="616"/>
        <v>2</v>
      </c>
      <c r="W9914">
        <f t="shared" si="617"/>
        <v>10</v>
      </c>
      <c r="X9914" t="str" cm="1">
        <f t="array" ref="X9914">_xlfn.IFS(W9914&lt;=3, "Q1", W9914&lt;=6, "Q2", W9914&lt;=9, "Q3", W9914&lt;=12, "Q4")</f>
        <v>Q4</v>
      </c>
      <c r="Y9914" s="4">
        <f t="shared" si="618"/>
        <v>-15</v>
      </c>
      <c r="Z9914" t="str">
        <f t="shared" si="619"/>
        <v>October</v>
      </c>
    </row>
    <row r="9915" spans="1:26" x14ac:dyDescent="0.3">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c r="V9915">
        <f t="shared" si="616"/>
        <v>2</v>
      </c>
      <c r="W9915">
        <f t="shared" si="617"/>
        <v>10</v>
      </c>
      <c r="X9915" t="str" cm="1">
        <f t="array" ref="X9915">_xlfn.IFS(W9915&lt;=3, "Q1", W9915&lt;=6, "Q2", W9915&lt;=9, "Q3", W9915&lt;=12, "Q4")</f>
        <v>Q4</v>
      </c>
      <c r="Y9915" s="4">
        <f t="shared" si="618"/>
        <v>48</v>
      </c>
      <c r="Z9915" t="str">
        <f t="shared" si="619"/>
        <v>October</v>
      </c>
    </row>
    <row r="9916" spans="1:26" x14ac:dyDescent="0.3">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c r="V9916">
        <f t="shared" si="616"/>
        <v>2</v>
      </c>
      <c r="W9916">
        <f t="shared" si="617"/>
        <v>1</v>
      </c>
      <c r="X9916" t="str" cm="1">
        <f t="array" ref="X9916">_xlfn.IFS(W9916&lt;=3, "Q1", W9916&lt;=6, "Q2", W9916&lt;=9, "Q3", W9916&lt;=12, "Q4")</f>
        <v>Q1</v>
      </c>
      <c r="Y9916" s="4">
        <f t="shared" si="618"/>
        <v>47.999999999999993</v>
      </c>
      <c r="Z9916" t="str">
        <f t="shared" si="619"/>
        <v>January</v>
      </c>
    </row>
    <row r="9917" spans="1:26" x14ac:dyDescent="0.3">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c r="V9917">
        <f t="shared" si="616"/>
        <v>2</v>
      </c>
      <c r="W9917">
        <f t="shared" si="617"/>
        <v>1</v>
      </c>
      <c r="X9917" t="str" cm="1">
        <f t="array" ref="X9917">_xlfn.IFS(W9917&lt;=3, "Q1", W9917&lt;=6, "Q2", W9917&lt;=9, "Q3", W9917&lt;=12, "Q4")</f>
        <v>Q1</v>
      </c>
      <c r="Y9917" s="4">
        <f t="shared" si="618"/>
        <v>48.000000000000007</v>
      </c>
      <c r="Z9917" t="str">
        <f t="shared" si="619"/>
        <v>January</v>
      </c>
    </row>
    <row r="9918" spans="1:26" x14ac:dyDescent="0.3">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c r="V9918">
        <f t="shared" si="616"/>
        <v>2</v>
      </c>
      <c r="W9918">
        <f t="shared" si="617"/>
        <v>1</v>
      </c>
      <c r="X9918" t="str" cm="1">
        <f t="array" ref="X9918">_xlfn.IFS(W9918&lt;=3, "Q1", W9918&lt;=6, "Q2", W9918&lt;=9, "Q3", W9918&lt;=12, "Q4")</f>
        <v>Q1</v>
      </c>
      <c r="Y9918" s="4">
        <f t="shared" si="618"/>
        <v>26</v>
      </c>
      <c r="Z9918" t="str">
        <f t="shared" si="619"/>
        <v>January</v>
      </c>
    </row>
    <row r="9919" spans="1:26" x14ac:dyDescent="0.3">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c r="V9919">
        <f t="shared" si="616"/>
        <v>2</v>
      </c>
      <c r="W9919">
        <f t="shared" si="617"/>
        <v>1</v>
      </c>
      <c r="X9919" t="str" cm="1">
        <f t="array" ref="X9919">_xlfn.IFS(W9919&lt;=3, "Q1", W9919&lt;=6, "Q2", W9919&lt;=9, "Q3", W9919&lt;=12, "Q4")</f>
        <v>Q1</v>
      </c>
      <c r="Y9919" s="4">
        <f t="shared" si="618"/>
        <v>31</v>
      </c>
      <c r="Z9919" t="str">
        <f t="shared" si="619"/>
        <v>January</v>
      </c>
    </row>
    <row r="9920" spans="1:26" x14ac:dyDescent="0.3">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c r="V9920">
        <f t="shared" si="616"/>
        <v>5</v>
      </c>
      <c r="W9920">
        <f t="shared" si="617"/>
        <v>9</v>
      </c>
      <c r="X9920" t="str" cm="1">
        <f t="array" ref="X9920">_xlfn.IFS(W9920&lt;=3, "Q1", W9920&lt;=6, "Q2", W9920&lt;=9, "Q3", W9920&lt;=12, "Q4")</f>
        <v>Q3</v>
      </c>
      <c r="Y9920" s="4">
        <f t="shared" si="618"/>
        <v>45</v>
      </c>
      <c r="Z9920" t="str">
        <f t="shared" si="619"/>
        <v>September</v>
      </c>
    </row>
    <row r="9921" spans="1:26" x14ac:dyDescent="0.3">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c r="V9921">
        <f t="shared" si="616"/>
        <v>4</v>
      </c>
      <c r="W9921">
        <f t="shared" si="617"/>
        <v>3</v>
      </c>
      <c r="X9921" t="str" cm="1">
        <f t="array" ref="X9921">_xlfn.IFS(W9921&lt;=3, "Q1", W9921&lt;=6, "Q2", W9921&lt;=9, "Q3", W9921&lt;=12, "Q4")</f>
        <v>Q1</v>
      </c>
      <c r="Y9921" s="4">
        <f t="shared" si="618"/>
        <v>-27.142857142857146</v>
      </c>
      <c r="Z9921" t="str">
        <f t="shared" si="619"/>
        <v>March</v>
      </c>
    </row>
    <row r="9922" spans="1:26" x14ac:dyDescent="0.3">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c r="V9922">
        <f t="shared" si="616"/>
        <v>4</v>
      </c>
      <c r="W9922">
        <f t="shared" si="617"/>
        <v>3</v>
      </c>
      <c r="X9922" t="str" cm="1">
        <f t="array" ref="X9922">_xlfn.IFS(W9922&lt;=3, "Q1", W9922&lt;=6, "Q2", W9922&lt;=9, "Q3", W9922&lt;=12, "Q4")</f>
        <v>Q1</v>
      </c>
      <c r="Y9922" s="4">
        <f t="shared" si="618"/>
        <v>-160</v>
      </c>
      <c r="Z9922" t="str">
        <f t="shared" si="619"/>
        <v>March</v>
      </c>
    </row>
    <row r="9923" spans="1:26" x14ac:dyDescent="0.3">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c r="V9923">
        <f t="shared" ref="V9923:V9986" si="620">D9923-C9923</f>
        <v>6</v>
      </c>
      <c r="W9923">
        <f t="shared" ref="W9923:W9986" si="621">MONTH(C9923)</f>
        <v>11</v>
      </c>
      <c r="X9923" t="str" cm="1">
        <f t="array" ref="X9923">_xlfn.IFS(W9923&lt;=3, "Q1", W9923&lt;=6, "Q2", W9923&lt;=9, "Q3", W9923&lt;=12, "Q4")</f>
        <v>Q4</v>
      </c>
      <c r="Y9923" s="4">
        <f t="shared" ref="Y9923:Y9986" si="622">(U9923/R9923)*100</f>
        <v>-80</v>
      </c>
      <c r="Z9923" t="str">
        <f t="shared" ref="Z9923:Z9986" si="623">TEXT(C9923, "mmmm")</f>
        <v>November</v>
      </c>
    </row>
    <row r="9924" spans="1:26" x14ac:dyDescent="0.3">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c r="V9924">
        <f t="shared" si="620"/>
        <v>4</v>
      </c>
      <c r="W9924">
        <f t="shared" si="621"/>
        <v>5</v>
      </c>
      <c r="X9924" t="str" cm="1">
        <f t="array" ref="X9924">_xlfn.IFS(W9924&lt;=3, "Q1", W9924&lt;=6, "Q2", W9924&lt;=9, "Q3", W9924&lt;=12, "Q4")</f>
        <v>Q2</v>
      </c>
      <c r="Y9924" s="4">
        <f t="shared" si="622"/>
        <v>15.000000000000002</v>
      </c>
      <c r="Z9924" t="str">
        <f t="shared" si="623"/>
        <v>May</v>
      </c>
    </row>
    <row r="9925" spans="1:26" x14ac:dyDescent="0.3">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c r="V9925">
        <f t="shared" si="620"/>
        <v>3</v>
      </c>
      <c r="W9925">
        <f t="shared" si="621"/>
        <v>3</v>
      </c>
      <c r="X9925" t="str" cm="1">
        <f t="array" ref="X9925">_xlfn.IFS(W9925&lt;=3, "Q1", W9925&lt;=6, "Q2", W9925&lt;=9, "Q3", W9925&lt;=12, "Q4")</f>
        <v>Q1</v>
      </c>
      <c r="Y9925" s="4">
        <f t="shared" si="622"/>
        <v>33.75</v>
      </c>
      <c r="Z9925" t="str">
        <f t="shared" si="623"/>
        <v>March</v>
      </c>
    </row>
    <row r="9926" spans="1:26" x14ac:dyDescent="0.3">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c r="V9926">
        <f t="shared" si="620"/>
        <v>3</v>
      </c>
      <c r="W9926">
        <f t="shared" si="621"/>
        <v>3</v>
      </c>
      <c r="X9926" t="str" cm="1">
        <f t="array" ref="X9926">_xlfn.IFS(W9926&lt;=3, "Q1", W9926&lt;=6, "Q2", W9926&lt;=9, "Q3", W9926&lt;=12, "Q4")</f>
        <v>Q1</v>
      </c>
      <c r="Y9926" s="4">
        <f t="shared" si="622"/>
        <v>50</v>
      </c>
      <c r="Z9926" t="str">
        <f t="shared" si="623"/>
        <v>March</v>
      </c>
    </row>
    <row r="9927" spans="1:26" x14ac:dyDescent="0.3">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c r="V9927">
        <f t="shared" si="620"/>
        <v>3</v>
      </c>
      <c r="W9927">
        <f t="shared" si="621"/>
        <v>3</v>
      </c>
      <c r="X9927" t="str" cm="1">
        <f t="array" ref="X9927">_xlfn.IFS(W9927&lt;=3, "Q1", W9927&lt;=6, "Q2", W9927&lt;=9, "Q3", W9927&lt;=12, "Q4")</f>
        <v>Q1</v>
      </c>
      <c r="Y9927" s="4">
        <f t="shared" si="622"/>
        <v>32.5</v>
      </c>
      <c r="Z9927" t="str">
        <f t="shared" si="623"/>
        <v>March</v>
      </c>
    </row>
    <row r="9928" spans="1:26" x14ac:dyDescent="0.3">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c r="V9928">
        <f t="shared" si="620"/>
        <v>3</v>
      </c>
      <c r="W9928">
        <f t="shared" si="621"/>
        <v>3</v>
      </c>
      <c r="X9928" t="str" cm="1">
        <f t="array" ref="X9928">_xlfn.IFS(W9928&lt;=3, "Q1", W9928&lt;=6, "Q2", W9928&lt;=9, "Q3", W9928&lt;=12, "Q4")</f>
        <v>Q1</v>
      </c>
      <c r="Y9928" s="4">
        <f t="shared" si="622"/>
        <v>27</v>
      </c>
      <c r="Z9928" t="str">
        <f t="shared" si="623"/>
        <v>March</v>
      </c>
    </row>
    <row r="9929" spans="1:26" x14ac:dyDescent="0.3">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c r="V9929">
        <f t="shared" si="620"/>
        <v>3</v>
      </c>
      <c r="W9929">
        <f t="shared" si="621"/>
        <v>3</v>
      </c>
      <c r="X9929" t="str" cm="1">
        <f t="array" ref="X9929">_xlfn.IFS(W9929&lt;=3, "Q1", W9929&lt;=6, "Q2", W9929&lt;=9, "Q3", W9929&lt;=12, "Q4")</f>
        <v>Q1</v>
      </c>
      <c r="Y9929" s="4">
        <f t="shared" si="622"/>
        <v>24</v>
      </c>
      <c r="Z9929" t="str">
        <f t="shared" si="623"/>
        <v>March</v>
      </c>
    </row>
    <row r="9930" spans="1:26" x14ac:dyDescent="0.3">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c r="V9930">
        <f t="shared" si="620"/>
        <v>0</v>
      </c>
      <c r="W9930">
        <f t="shared" si="621"/>
        <v>9</v>
      </c>
      <c r="X9930" t="str" cm="1">
        <f t="array" ref="X9930">_xlfn.IFS(W9930&lt;=3, "Q1", W9930&lt;=6, "Q2", W9930&lt;=9, "Q3", W9930&lt;=12, "Q4")</f>
        <v>Q3</v>
      </c>
      <c r="Y9930" s="4">
        <f t="shared" si="622"/>
        <v>36</v>
      </c>
      <c r="Z9930" t="str">
        <f t="shared" si="623"/>
        <v>September</v>
      </c>
    </row>
    <row r="9931" spans="1:26" x14ac:dyDescent="0.3">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c r="V9931">
        <f t="shared" si="620"/>
        <v>0</v>
      </c>
      <c r="W9931">
        <f t="shared" si="621"/>
        <v>9</v>
      </c>
      <c r="X9931" t="str" cm="1">
        <f t="array" ref="X9931">_xlfn.IFS(W9931&lt;=3, "Q1", W9931&lt;=6, "Q2", W9931&lt;=9, "Q3", W9931&lt;=12, "Q4")</f>
        <v>Q3</v>
      </c>
      <c r="Y9931" s="4">
        <f t="shared" si="622"/>
        <v>33.75</v>
      </c>
      <c r="Z9931" t="str">
        <f t="shared" si="623"/>
        <v>September</v>
      </c>
    </row>
    <row r="9932" spans="1:26" x14ac:dyDescent="0.3">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c r="V9932">
        <f t="shared" si="620"/>
        <v>4</v>
      </c>
      <c r="W9932">
        <f t="shared" si="621"/>
        <v>11</v>
      </c>
      <c r="X9932" t="str" cm="1">
        <f t="array" ref="X9932">_xlfn.IFS(W9932&lt;=3, "Q1", W9932&lt;=6, "Q2", W9932&lt;=9, "Q3", W9932&lt;=12, "Q4")</f>
        <v>Q4</v>
      </c>
      <c r="Y9932" s="4">
        <f t="shared" si="622"/>
        <v>35</v>
      </c>
      <c r="Z9932" t="str">
        <f t="shared" si="623"/>
        <v>November</v>
      </c>
    </row>
    <row r="9933" spans="1:26" x14ac:dyDescent="0.3">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c r="V9933">
        <f t="shared" si="620"/>
        <v>4</v>
      </c>
      <c r="W9933">
        <f t="shared" si="621"/>
        <v>11</v>
      </c>
      <c r="X9933" t="str" cm="1">
        <f t="array" ref="X9933">_xlfn.IFS(W9933&lt;=3, "Q1", W9933&lt;=6, "Q2", W9933&lt;=9, "Q3", W9933&lt;=12, "Q4")</f>
        <v>Q4</v>
      </c>
      <c r="Y9933" s="4">
        <f t="shared" si="622"/>
        <v>-5.8823529411764701</v>
      </c>
      <c r="Z9933" t="str">
        <f t="shared" si="623"/>
        <v>November</v>
      </c>
    </row>
    <row r="9934" spans="1:26" x14ac:dyDescent="0.3">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c r="V9934">
        <f t="shared" si="620"/>
        <v>4</v>
      </c>
      <c r="W9934">
        <f t="shared" si="621"/>
        <v>11</v>
      </c>
      <c r="X9934" t="str" cm="1">
        <f t="array" ref="X9934">_xlfn.IFS(W9934&lt;=3, "Q1", W9934&lt;=6, "Q2", W9934&lt;=9, "Q3", W9934&lt;=12, "Q4")</f>
        <v>Q4</v>
      </c>
      <c r="Y9934" s="4">
        <f t="shared" si="622"/>
        <v>44.999999999999993</v>
      </c>
      <c r="Z9934" t="str">
        <f t="shared" si="623"/>
        <v>November</v>
      </c>
    </row>
    <row r="9935" spans="1:26" x14ac:dyDescent="0.3">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c r="V9935">
        <f t="shared" si="620"/>
        <v>3</v>
      </c>
      <c r="W9935">
        <f t="shared" si="621"/>
        <v>7</v>
      </c>
      <c r="X9935" t="str" cm="1">
        <f t="array" ref="X9935">_xlfn.IFS(W9935&lt;=3, "Q1", W9935&lt;=6, "Q2", W9935&lt;=9, "Q3", W9935&lt;=12, "Q4")</f>
        <v>Q3</v>
      </c>
      <c r="Y9935" s="4">
        <f t="shared" si="622"/>
        <v>29.000000000000004</v>
      </c>
      <c r="Z9935" t="str">
        <f t="shared" si="623"/>
        <v>July</v>
      </c>
    </row>
    <row r="9936" spans="1:26" x14ac:dyDescent="0.3">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c r="V9936">
        <f t="shared" si="620"/>
        <v>5</v>
      </c>
      <c r="W9936">
        <f t="shared" si="621"/>
        <v>4</v>
      </c>
      <c r="X9936" t="str" cm="1">
        <f t="array" ref="X9936">_xlfn.IFS(W9936&lt;=3, "Q1", W9936&lt;=6, "Q2", W9936&lt;=9, "Q3", W9936&lt;=12, "Q4")</f>
        <v>Q2</v>
      </c>
      <c r="Y9936" s="4">
        <f t="shared" si="622"/>
        <v>7.5000000000000009</v>
      </c>
      <c r="Z9936" t="str">
        <f t="shared" si="623"/>
        <v>April</v>
      </c>
    </row>
    <row r="9937" spans="1:26" x14ac:dyDescent="0.3">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c r="V9937">
        <f t="shared" si="620"/>
        <v>5</v>
      </c>
      <c r="W9937">
        <f t="shared" si="621"/>
        <v>4</v>
      </c>
      <c r="X9937" t="str" cm="1">
        <f t="array" ref="X9937">_xlfn.IFS(W9937&lt;=3, "Q1", W9937&lt;=6, "Q2", W9937&lt;=9, "Q3", W9937&lt;=12, "Q4")</f>
        <v>Q2</v>
      </c>
      <c r="Y9937" s="4">
        <f t="shared" si="622"/>
        <v>10</v>
      </c>
      <c r="Z9937" t="str">
        <f t="shared" si="623"/>
        <v>April</v>
      </c>
    </row>
    <row r="9938" spans="1:26" x14ac:dyDescent="0.3">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c r="V9938">
        <f t="shared" si="620"/>
        <v>4</v>
      </c>
      <c r="W9938">
        <f t="shared" si="621"/>
        <v>6</v>
      </c>
      <c r="X9938" t="str" cm="1">
        <f t="array" ref="X9938">_xlfn.IFS(W9938&lt;=3, "Q1", W9938&lt;=6, "Q2", W9938&lt;=9, "Q3", W9938&lt;=12, "Q4")</f>
        <v>Q2</v>
      </c>
      <c r="Y9938" s="4">
        <f t="shared" si="622"/>
        <v>47</v>
      </c>
      <c r="Z9938" t="str">
        <f t="shared" si="623"/>
        <v>June</v>
      </c>
    </row>
    <row r="9939" spans="1:26" x14ac:dyDescent="0.3">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c r="V9939">
        <f t="shared" si="620"/>
        <v>3</v>
      </c>
      <c r="W9939">
        <f t="shared" si="621"/>
        <v>6</v>
      </c>
      <c r="X9939" t="str" cm="1">
        <f t="array" ref="X9939">_xlfn.IFS(W9939&lt;=3, "Q1", W9939&lt;=6, "Q2", W9939&lt;=9, "Q3", W9939&lt;=12, "Q4")</f>
        <v>Q2</v>
      </c>
      <c r="Y9939" s="4">
        <f t="shared" si="622"/>
        <v>-2.5</v>
      </c>
      <c r="Z9939" t="str">
        <f t="shared" si="623"/>
        <v>June</v>
      </c>
    </row>
    <row r="9940" spans="1:26" x14ac:dyDescent="0.3">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c r="V9940">
        <f t="shared" si="620"/>
        <v>5</v>
      </c>
      <c r="W9940">
        <f t="shared" si="621"/>
        <v>12</v>
      </c>
      <c r="X9940" t="str" cm="1">
        <f t="array" ref="X9940">_xlfn.IFS(W9940&lt;=3, "Q1", W9940&lt;=6, "Q2", W9940&lt;=9, "Q3", W9940&lt;=12, "Q4")</f>
        <v>Q4</v>
      </c>
      <c r="Y9940" s="4">
        <f t="shared" si="622"/>
        <v>33</v>
      </c>
      <c r="Z9940" t="str">
        <f t="shared" si="623"/>
        <v>December</v>
      </c>
    </row>
    <row r="9941" spans="1:26" x14ac:dyDescent="0.3">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c r="V9941">
        <f t="shared" si="620"/>
        <v>5</v>
      </c>
      <c r="W9941">
        <f t="shared" si="621"/>
        <v>12</v>
      </c>
      <c r="X9941" t="str" cm="1">
        <f t="array" ref="X9941">_xlfn.IFS(W9941&lt;=3, "Q1", W9941&lt;=6, "Q2", W9941&lt;=9, "Q3", W9941&lt;=12, "Q4")</f>
        <v>Q4</v>
      </c>
      <c r="Y9941" s="4">
        <f t="shared" si="622"/>
        <v>27.999999999999996</v>
      </c>
      <c r="Z9941" t="str">
        <f t="shared" si="623"/>
        <v>December</v>
      </c>
    </row>
    <row r="9942" spans="1:26" x14ac:dyDescent="0.3">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c r="V9942">
        <f t="shared" si="620"/>
        <v>5</v>
      </c>
      <c r="W9942">
        <f t="shared" si="621"/>
        <v>12</v>
      </c>
      <c r="X9942" t="str" cm="1">
        <f t="array" ref="X9942">_xlfn.IFS(W9942&lt;=3, "Q1", W9942&lt;=6, "Q2", W9942&lt;=9, "Q3", W9942&lt;=12, "Q4")</f>
        <v>Q4</v>
      </c>
      <c r="Y9942" s="4">
        <f t="shared" si="622"/>
        <v>43</v>
      </c>
      <c r="Z9942" t="str">
        <f t="shared" si="623"/>
        <v>December</v>
      </c>
    </row>
    <row r="9943" spans="1:26" x14ac:dyDescent="0.3">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c r="V9943">
        <f t="shared" si="620"/>
        <v>6</v>
      </c>
      <c r="W9943">
        <f t="shared" si="621"/>
        <v>11</v>
      </c>
      <c r="X9943" t="str" cm="1">
        <f t="array" ref="X9943">_xlfn.IFS(W9943&lt;=3, "Q1", W9943&lt;=6, "Q2", W9943&lt;=9, "Q3", W9943&lt;=12, "Q4")</f>
        <v>Q4</v>
      </c>
      <c r="Y9943" s="4">
        <f t="shared" si="622"/>
        <v>39</v>
      </c>
      <c r="Z9943" t="str">
        <f t="shared" si="623"/>
        <v>November</v>
      </c>
    </row>
    <row r="9944" spans="1:26" x14ac:dyDescent="0.3">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c r="V9944">
        <f t="shared" si="620"/>
        <v>6</v>
      </c>
      <c r="W9944">
        <f t="shared" si="621"/>
        <v>12</v>
      </c>
      <c r="X9944" t="str" cm="1">
        <f t="array" ref="X9944">_xlfn.IFS(W9944&lt;=3, "Q1", W9944&lt;=6, "Q2", W9944&lt;=9, "Q3", W9944&lt;=12, "Q4")</f>
        <v>Q4</v>
      </c>
      <c r="Y9944" s="4">
        <f t="shared" si="622"/>
        <v>3</v>
      </c>
      <c r="Z9944" t="str">
        <f t="shared" si="623"/>
        <v>December</v>
      </c>
    </row>
    <row r="9945" spans="1:26" x14ac:dyDescent="0.3">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c r="V9945">
        <f t="shared" si="620"/>
        <v>6</v>
      </c>
      <c r="W9945">
        <f t="shared" si="621"/>
        <v>12</v>
      </c>
      <c r="X9945" t="str" cm="1">
        <f t="array" ref="X9945">_xlfn.IFS(W9945&lt;=3, "Q1", W9945&lt;=6, "Q2", W9945&lt;=9, "Q3", W9945&lt;=12, "Q4")</f>
        <v>Q4</v>
      </c>
      <c r="Y9945" s="4">
        <f t="shared" si="622"/>
        <v>26</v>
      </c>
      <c r="Z9945" t="str">
        <f t="shared" si="623"/>
        <v>December</v>
      </c>
    </row>
    <row r="9946" spans="1:26" x14ac:dyDescent="0.3">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c r="V9946">
        <f t="shared" si="620"/>
        <v>5</v>
      </c>
      <c r="W9946">
        <f t="shared" si="621"/>
        <v>4</v>
      </c>
      <c r="X9946" t="str" cm="1">
        <f t="array" ref="X9946">_xlfn.IFS(W9946&lt;=3, "Q1", W9946&lt;=6, "Q2", W9946&lt;=9, "Q3", W9946&lt;=12, "Q4")</f>
        <v>Q2</v>
      </c>
      <c r="Y9946" s="4">
        <f t="shared" si="622"/>
        <v>0.99999999999999989</v>
      </c>
      <c r="Z9946" t="str">
        <f t="shared" si="623"/>
        <v>April</v>
      </c>
    </row>
    <row r="9947" spans="1:26" x14ac:dyDescent="0.3">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c r="V9947">
        <f t="shared" si="620"/>
        <v>4</v>
      </c>
      <c r="W9947">
        <f t="shared" si="621"/>
        <v>3</v>
      </c>
      <c r="X9947" t="str" cm="1">
        <f t="array" ref="X9947">_xlfn.IFS(W9947&lt;=3, "Q1", W9947&lt;=6, "Q2", W9947&lt;=9, "Q3", W9947&lt;=12, "Q4")</f>
        <v>Q1</v>
      </c>
      <c r="Y9947" s="4">
        <f t="shared" si="622"/>
        <v>31.25</v>
      </c>
      <c r="Z9947" t="str">
        <f t="shared" si="623"/>
        <v>March</v>
      </c>
    </row>
    <row r="9948" spans="1:26" x14ac:dyDescent="0.3">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c r="V9948">
        <f t="shared" si="620"/>
        <v>4</v>
      </c>
      <c r="W9948">
        <f t="shared" si="621"/>
        <v>3</v>
      </c>
      <c r="X9948" t="str" cm="1">
        <f t="array" ref="X9948">_xlfn.IFS(W9948&lt;=3, "Q1", W9948&lt;=6, "Q2", W9948&lt;=9, "Q3", W9948&lt;=12, "Q4")</f>
        <v>Q1</v>
      </c>
      <c r="Y9948" s="4">
        <f t="shared" si="622"/>
        <v>21.250000000000004</v>
      </c>
      <c r="Z9948" t="str">
        <f t="shared" si="623"/>
        <v>March</v>
      </c>
    </row>
    <row r="9949" spans="1:26" x14ac:dyDescent="0.3">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c r="V9949">
        <f t="shared" si="620"/>
        <v>2</v>
      </c>
      <c r="W9949">
        <f t="shared" si="621"/>
        <v>6</v>
      </c>
      <c r="X9949" t="str" cm="1">
        <f t="array" ref="X9949">_xlfn.IFS(W9949&lt;=3, "Q1", W9949&lt;=6, "Q2", W9949&lt;=9, "Q3", W9949&lt;=12, "Q4")</f>
        <v>Q2</v>
      </c>
      <c r="Y9949" s="4">
        <f t="shared" si="622"/>
        <v>27.999999999999996</v>
      </c>
      <c r="Z9949" t="str">
        <f t="shared" si="623"/>
        <v>June</v>
      </c>
    </row>
    <row r="9950" spans="1:26" x14ac:dyDescent="0.3">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c r="V9950">
        <f t="shared" si="620"/>
        <v>2</v>
      </c>
      <c r="W9950">
        <f t="shared" si="621"/>
        <v>6</v>
      </c>
      <c r="X9950" t="str" cm="1">
        <f t="array" ref="X9950">_xlfn.IFS(W9950&lt;=3, "Q1", W9950&lt;=6, "Q2", W9950&lt;=9, "Q3", W9950&lt;=12, "Q4")</f>
        <v>Q2</v>
      </c>
      <c r="Y9950" s="4">
        <f t="shared" si="622"/>
        <v>33</v>
      </c>
      <c r="Z9950" t="str">
        <f t="shared" si="623"/>
        <v>June</v>
      </c>
    </row>
    <row r="9951" spans="1:26" x14ac:dyDescent="0.3">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c r="V9951">
        <f t="shared" si="620"/>
        <v>2</v>
      </c>
      <c r="W9951">
        <f t="shared" si="621"/>
        <v>6</v>
      </c>
      <c r="X9951" t="str" cm="1">
        <f t="array" ref="X9951">_xlfn.IFS(W9951&lt;=3, "Q1", W9951&lt;=6, "Q2", W9951&lt;=9, "Q3", W9951&lt;=12, "Q4")</f>
        <v>Q2</v>
      </c>
      <c r="Y9951" s="4">
        <f t="shared" si="622"/>
        <v>19</v>
      </c>
      <c r="Z9951" t="str">
        <f t="shared" si="623"/>
        <v>June</v>
      </c>
    </row>
    <row r="9952" spans="1:26" x14ac:dyDescent="0.3">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c r="V9952">
        <f t="shared" si="620"/>
        <v>2</v>
      </c>
      <c r="W9952">
        <f t="shared" si="621"/>
        <v>6</v>
      </c>
      <c r="X9952" t="str" cm="1">
        <f t="array" ref="X9952">_xlfn.IFS(W9952&lt;=3, "Q1", W9952&lt;=6, "Q2", W9952&lt;=9, "Q3", W9952&lt;=12, "Q4")</f>
        <v>Q2</v>
      </c>
      <c r="Y9952" s="4">
        <f t="shared" si="622"/>
        <v>37</v>
      </c>
      <c r="Z9952" t="str">
        <f t="shared" si="623"/>
        <v>June</v>
      </c>
    </row>
    <row r="9953" spans="1:26" x14ac:dyDescent="0.3">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c r="V9953">
        <f t="shared" si="620"/>
        <v>2</v>
      </c>
      <c r="W9953">
        <f t="shared" si="621"/>
        <v>6</v>
      </c>
      <c r="X9953" t="str" cm="1">
        <f t="array" ref="X9953">_xlfn.IFS(W9953&lt;=3, "Q1", W9953&lt;=6, "Q2", W9953&lt;=9, "Q3", W9953&lt;=12, "Q4")</f>
        <v>Q2</v>
      </c>
      <c r="Y9953" s="4">
        <f t="shared" si="622"/>
        <v>50</v>
      </c>
      <c r="Z9953" t="str">
        <f t="shared" si="623"/>
        <v>June</v>
      </c>
    </row>
    <row r="9954" spans="1:26" x14ac:dyDescent="0.3">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c r="V9954">
        <f t="shared" si="620"/>
        <v>2</v>
      </c>
      <c r="W9954">
        <f t="shared" si="621"/>
        <v>12</v>
      </c>
      <c r="X9954" t="str" cm="1">
        <f t="array" ref="X9954">_xlfn.IFS(W9954&lt;=3, "Q1", W9954&lt;=6, "Q2", W9954&lt;=9, "Q3", W9954&lt;=12, "Q4")</f>
        <v>Q4</v>
      </c>
      <c r="Y9954" s="4">
        <f t="shared" si="622"/>
        <v>37.5</v>
      </c>
      <c r="Z9954" t="str">
        <f t="shared" si="623"/>
        <v>December</v>
      </c>
    </row>
    <row r="9955" spans="1:26" x14ac:dyDescent="0.3">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c r="V9955">
        <f t="shared" si="620"/>
        <v>2</v>
      </c>
      <c r="W9955">
        <f t="shared" si="621"/>
        <v>12</v>
      </c>
      <c r="X9955" t="str" cm="1">
        <f t="array" ref="X9955">_xlfn.IFS(W9955&lt;=3, "Q1", W9955&lt;=6, "Q2", W9955&lt;=9, "Q3", W9955&lt;=12, "Q4")</f>
        <v>Q4</v>
      </c>
      <c r="Y9955" s="4">
        <f t="shared" si="622"/>
        <v>47.999999999999993</v>
      </c>
      <c r="Z9955" t="str">
        <f t="shared" si="623"/>
        <v>December</v>
      </c>
    </row>
    <row r="9956" spans="1:26" x14ac:dyDescent="0.3">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c r="V9956">
        <f t="shared" si="620"/>
        <v>2</v>
      </c>
      <c r="W9956">
        <f t="shared" si="621"/>
        <v>12</v>
      </c>
      <c r="X9956" t="str" cm="1">
        <f t="array" ref="X9956">_xlfn.IFS(W9956&lt;=3, "Q1", W9956&lt;=6, "Q2", W9956&lt;=9, "Q3", W9956&lt;=12, "Q4")</f>
        <v>Q4</v>
      </c>
      <c r="Y9956" s="4">
        <f t="shared" si="622"/>
        <v>33.75</v>
      </c>
      <c r="Z9956" t="str">
        <f t="shared" si="623"/>
        <v>December</v>
      </c>
    </row>
    <row r="9957" spans="1:26" x14ac:dyDescent="0.3">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c r="V9957">
        <f t="shared" si="620"/>
        <v>2</v>
      </c>
      <c r="W9957">
        <f t="shared" si="621"/>
        <v>12</v>
      </c>
      <c r="X9957" t="str" cm="1">
        <f t="array" ref="X9957">_xlfn.IFS(W9957&lt;=3, "Q1", W9957&lt;=6, "Q2", W9957&lt;=9, "Q3", W9957&lt;=12, "Q4")</f>
        <v>Q4</v>
      </c>
      <c r="Y9957" s="4">
        <f t="shared" si="622"/>
        <v>3.7500000000000004</v>
      </c>
      <c r="Z9957" t="str">
        <f t="shared" si="623"/>
        <v>December</v>
      </c>
    </row>
    <row r="9958" spans="1:26" x14ac:dyDescent="0.3">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c r="V9958">
        <f t="shared" si="620"/>
        <v>6</v>
      </c>
      <c r="W9958">
        <f t="shared" si="621"/>
        <v>11</v>
      </c>
      <c r="X9958" t="str" cm="1">
        <f t="array" ref="X9958">_xlfn.IFS(W9958&lt;=3, "Q1", W9958&lt;=6, "Q2", W9958&lt;=9, "Q3", W9958&lt;=12, "Q4")</f>
        <v>Q4</v>
      </c>
      <c r="Y9958" s="4">
        <f t="shared" si="622"/>
        <v>47</v>
      </c>
      <c r="Z9958" t="str">
        <f t="shared" si="623"/>
        <v>November</v>
      </c>
    </row>
    <row r="9959" spans="1:26" x14ac:dyDescent="0.3">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c r="V9959">
        <f t="shared" si="620"/>
        <v>6</v>
      </c>
      <c r="W9959">
        <f t="shared" si="621"/>
        <v>11</v>
      </c>
      <c r="X9959" t="str" cm="1">
        <f t="array" ref="X9959">_xlfn.IFS(W9959&lt;=3, "Q1", W9959&lt;=6, "Q2", W9959&lt;=9, "Q3", W9959&lt;=12, "Q4")</f>
        <v>Q4</v>
      </c>
      <c r="Y9959" s="4">
        <f t="shared" si="622"/>
        <v>49</v>
      </c>
      <c r="Z9959" t="str">
        <f t="shared" si="623"/>
        <v>November</v>
      </c>
    </row>
    <row r="9960" spans="1:26" x14ac:dyDescent="0.3">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c r="V9960">
        <f t="shared" si="620"/>
        <v>6</v>
      </c>
      <c r="W9960">
        <f t="shared" si="621"/>
        <v>11</v>
      </c>
      <c r="X9960" t="str" cm="1">
        <f t="array" ref="X9960">_xlfn.IFS(W9960&lt;=3, "Q1", W9960&lt;=6, "Q2", W9960&lt;=9, "Q3", W9960&lt;=12, "Q4")</f>
        <v>Q4</v>
      </c>
      <c r="Y9960" s="4">
        <f t="shared" si="622"/>
        <v>30</v>
      </c>
      <c r="Z9960" t="str">
        <f t="shared" si="623"/>
        <v>November</v>
      </c>
    </row>
    <row r="9961" spans="1:26" x14ac:dyDescent="0.3">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c r="V9961">
        <f t="shared" si="620"/>
        <v>5</v>
      </c>
      <c r="W9961">
        <f t="shared" si="621"/>
        <v>10</v>
      </c>
      <c r="X9961" t="str" cm="1">
        <f t="array" ref="X9961">_xlfn.IFS(W9961&lt;=3, "Q1", W9961&lt;=6, "Q2", W9961&lt;=9, "Q3", W9961&lt;=12, "Q4")</f>
        <v>Q4</v>
      </c>
      <c r="Y9961" s="4">
        <f t="shared" si="622"/>
        <v>20</v>
      </c>
      <c r="Z9961" t="str">
        <f t="shared" si="623"/>
        <v>October</v>
      </c>
    </row>
    <row r="9962" spans="1:26" x14ac:dyDescent="0.3">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c r="V9962">
        <f t="shared" si="620"/>
        <v>2</v>
      </c>
      <c r="W9962">
        <f t="shared" si="621"/>
        <v>9</v>
      </c>
      <c r="X9962" t="str" cm="1">
        <f t="array" ref="X9962">_xlfn.IFS(W9962&lt;=3, "Q1", W9962&lt;=6, "Q2", W9962&lt;=9, "Q3", W9962&lt;=12, "Q4")</f>
        <v>Q3</v>
      </c>
      <c r="Y9962" s="4">
        <f t="shared" si="622"/>
        <v>18.000000000000004</v>
      </c>
      <c r="Z9962" t="str">
        <f t="shared" si="623"/>
        <v>September</v>
      </c>
    </row>
    <row r="9963" spans="1:26" x14ac:dyDescent="0.3">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c r="V9963">
        <f t="shared" si="620"/>
        <v>3</v>
      </c>
      <c r="W9963">
        <f t="shared" si="621"/>
        <v>3</v>
      </c>
      <c r="X9963" t="str" cm="1">
        <f t="array" ref="X9963">_xlfn.IFS(W9963&lt;=3, "Q1", W9963&lt;=6, "Q2", W9963&lt;=9, "Q3", W9963&lt;=12, "Q4")</f>
        <v>Q1</v>
      </c>
      <c r="Y9963" s="4">
        <f t="shared" si="622"/>
        <v>36.25</v>
      </c>
      <c r="Z9963" t="str">
        <f t="shared" si="623"/>
        <v>March</v>
      </c>
    </row>
    <row r="9964" spans="1:26" x14ac:dyDescent="0.3">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c r="V9964">
        <f t="shared" si="620"/>
        <v>3</v>
      </c>
      <c r="W9964">
        <f t="shared" si="621"/>
        <v>3</v>
      </c>
      <c r="X9964" t="str" cm="1">
        <f t="array" ref="X9964">_xlfn.IFS(W9964&lt;=3, "Q1", W9964&lt;=6, "Q2", W9964&lt;=9, "Q3", W9964&lt;=12, "Q4")</f>
        <v>Q1</v>
      </c>
      <c r="Y9964" s="4">
        <f t="shared" si="622"/>
        <v>-17.647058823529413</v>
      </c>
      <c r="Z9964" t="str">
        <f t="shared" si="623"/>
        <v>March</v>
      </c>
    </row>
    <row r="9965" spans="1:26" x14ac:dyDescent="0.3">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c r="V9965">
        <f t="shared" si="620"/>
        <v>0</v>
      </c>
      <c r="W9965">
        <f t="shared" si="621"/>
        <v>7</v>
      </c>
      <c r="X9965" t="str" cm="1">
        <f t="array" ref="X9965">_xlfn.IFS(W9965&lt;=3, "Q1", W9965&lt;=6, "Q2", W9965&lt;=9, "Q3", W9965&lt;=12, "Q4")</f>
        <v>Q3</v>
      </c>
      <c r="Y9965" s="4">
        <f t="shared" si="622"/>
        <v>35</v>
      </c>
      <c r="Z9965" t="str">
        <f t="shared" si="623"/>
        <v>July</v>
      </c>
    </row>
    <row r="9966" spans="1:26" x14ac:dyDescent="0.3">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c r="V9966">
        <f t="shared" si="620"/>
        <v>5</v>
      </c>
      <c r="W9966">
        <f t="shared" si="621"/>
        <v>12</v>
      </c>
      <c r="X9966" t="str" cm="1">
        <f t="array" ref="X9966">_xlfn.IFS(W9966&lt;=3, "Q1", W9966&lt;=6, "Q2", W9966&lt;=9, "Q3", W9966&lt;=12, "Q4")</f>
        <v>Q4</v>
      </c>
      <c r="Y9966" s="4">
        <f t="shared" si="622"/>
        <v>48.000000000000007</v>
      </c>
      <c r="Z9966" t="str">
        <f t="shared" si="623"/>
        <v>December</v>
      </c>
    </row>
    <row r="9967" spans="1:26" x14ac:dyDescent="0.3">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c r="V9967">
        <f t="shared" si="620"/>
        <v>5</v>
      </c>
      <c r="W9967">
        <f t="shared" si="621"/>
        <v>12</v>
      </c>
      <c r="X9967" t="str" cm="1">
        <f t="array" ref="X9967">_xlfn.IFS(W9967&lt;=3, "Q1", W9967&lt;=6, "Q2", W9967&lt;=9, "Q3", W9967&lt;=12, "Q4")</f>
        <v>Q4</v>
      </c>
      <c r="Y9967" s="4">
        <f t="shared" si="622"/>
        <v>46.999999999999993</v>
      </c>
      <c r="Z9967" t="str">
        <f t="shared" si="623"/>
        <v>December</v>
      </c>
    </row>
    <row r="9968" spans="1:26" x14ac:dyDescent="0.3">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c r="V9968">
        <f t="shared" si="620"/>
        <v>5</v>
      </c>
      <c r="W9968">
        <f t="shared" si="621"/>
        <v>12</v>
      </c>
      <c r="X9968" t="str" cm="1">
        <f t="array" ref="X9968">_xlfn.IFS(W9968&lt;=3, "Q1", W9968&lt;=6, "Q2", W9968&lt;=9, "Q3", W9968&lt;=12, "Q4")</f>
        <v>Q4</v>
      </c>
      <c r="Y9968" s="4">
        <f t="shared" si="622"/>
        <v>47</v>
      </c>
      <c r="Z9968" t="str">
        <f t="shared" si="623"/>
        <v>December</v>
      </c>
    </row>
    <row r="9969" spans="1:26" x14ac:dyDescent="0.3">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c r="V9969">
        <f t="shared" si="620"/>
        <v>6</v>
      </c>
      <c r="W9969">
        <f t="shared" si="621"/>
        <v>12</v>
      </c>
      <c r="X9969" t="str" cm="1">
        <f t="array" ref="X9969">_xlfn.IFS(W9969&lt;=3, "Q1", W9969&lt;=6, "Q2", W9969&lt;=9, "Q3", W9969&lt;=12, "Q4")</f>
        <v>Q4</v>
      </c>
      <c r="Y9969" s="4">
        <f t="shared" si="622"/>
        <v>44.999999999999993</v>
      </c>
      <c r="Z9969" t="str">
        <f t="shared" si="623"/>
        <v>December</v>
      </c>
    </row>
    <row r="9970" spans="1:26" x14ac:dyDescent="0.3">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c r="V9970">
        <f t="shared" si="620"/>
        <v>6</v>
      </c>
      <c r="W9970">
        <f t="shared" si="621"/>
        <v>12</v>
      </c>
      <c r="X9970" t="str" cm="1">
        <f t="array" ref="X9970">_xlfn.IFS(W9970&lt;=3, "Q1", W9970&lt;=6, "Q2", W9970&lt;=9, "Q3", W9970&lt;=12, "Q4")</f>
        <v>Q4</v>
      </c>
      <c r="Y9970" s="4">
        <f t="shared" si="622"/>
        <v>44.999999999999993</v>
      </c>
      <c r="Z9970" t="str">
        <f t="shared" si="623"/>
        <v>December</v>
      </c>
    </row>
    <row r="9971" spans="1:26" x14ac:dyDescent="0.3">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c r="V9971">
        <f t="shared" si="620"/>
        <v>6</v>
      </c>
      <c r="W9971">
        <f t="shared" si="621"/>
        <v>12</v>
      </c>
      <c r="X9971" t="str" cm="1">
        <f t="array" ref="X9971">_xlfn.IFS(W9971&lt;=3, "Q1", W9971&lt;=6, "Q2", W9971&lt;=9, "Q3", W9971&lt;=12, "Q4")</f>
        <v>Q4</v>
      </c>
      <c r="Y9971" s="4">
        <f t="shared" si="622"/>
        <v>28.999999999999996</v>
      </c>
      <c r="Z9971" t="str">
        <f t="shared" si="623"/>
        <v>December</v>
      </c>
    </row>
    <row r="9972" spans="1:26" x14ac:dyDescent="0.3">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c r="V9972">
        <f t="shared" si="620"/>
        <v>4</v>
      </c>
      <c r="W9972">
        <f t="shared" si="621"/>
        <v>6</v>
      </c>
      <c r="X9972" t="str" cm="1">
        <f t="array" ref="X9972">_xlfn.IFS(W9972&lt;=3, "Q1", W9972&lt;=6, "Q2", W9972&lt;=9, "Q3", W9972&lt;=12, "Q4")</f>
        <v>Q2</v>
      </c>
      <c r="Y9972" s="4">
        <f t="shared" si="622"/>
        <v>46</v>
      </c>
      <c r="Z9972" t="str">
        <f t="shared" si="623"/>
        <v>June</v>
      </c>
    </row>
    <row r="9973" spans="1:26" x14ac:dyDescent="0.3">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c r="V9973">
        <f t="shared" si="620"/>
        <v>4</v>
      </c>
      <c r="W9973">
        <f t="shared" si="621"/>
        <v>6</v>
      </c>
      <c r="X9973" t="str" cm="1">
        <f t="array" ref="X9973">_xlfn.IFS(W9973&lt;=3, "Q1", W9973&lt;=6, "Q2", W9973&lt;=9, "Q3", W9973&lt;=12, "Q4")</f>
        <v>Q2</v>
      </c>
      <c r="Y9973" s="4">
        <f t="shared" si="622"/>
        <v>30</v>
      </c>
      <c r="Z9973" t="str">
        <f t="shared" si="623"/>
        <v>June</v>
      </c>
    </row>
    <row r="9974" spans="1:26" x14ac:dyDescent="0.3">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c r="V9974">
        <f t="shared" si="620"/>
        <v>6</v>
      </c>
      <c r="W9974">
        <f t="shared" si="621"/>
        <v>9</v>
      </c>
      <c r="X9974" t="str" cm="1">
        <f t="array" ref="X9974">_xlfn.IFS(W9974&lt;=3, "Q1", W9974&lt;=6, "Q2", W9974&lt;=9, "Q3", W9974&lt;=12, "Q4")</f>
        <v>Q3</v>
      </c>
      <c r="Y9974" s="4">
        <f t="shared" si="622"/>
        <v>33.75</v>
      </c>
      <c r="Z9974" t="str">
        <f t="shared" si="623"/>
        <v>September</v>
      </c>
    </row>
    <row r="9975" spans="1:26" x14ac:dyDescent="0.3">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c r="V9975">
        <f t="shared" si="620"/>
        <v>4</v>
      </c>
      <c r="W9975">
        <f t="shared" si="621"/>
        <v>12</v>
      </c>
      <c r="X9975" t="str" cm="1">
        <f t="array" ref="X9975">_xlfn.IFS(W9975&lt;=3, "Q1", W9975&lt;=6, "Q2", W9975&lt;=9, "Q3", W9975&lt;=12, "Q4")</f>
        <v>Q4</v>
      </c>
      <c r="Y9975" s="4">
        <f t="shared" si="622"/>
        <v>10.000000000000002</v>
      </c>
      <c r="Z9975" t="str">
        <f t="shared" si="623"/>
        <v>December</v>
      </c>
    </row>
    <row r="9976" spans="1:26" x14ac:dyDescent="0.3">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c r="V9976">
        <f t="shared" si="620"/>
        <v>4</v>
      </c>
      <c r="W9976">
        <f t="shared" si="621"/>
        <v>12</v>
      </c>
      <c r="X9976" t="str" cm="1">
        <f t="array" ref="X9976">_xlfn.IFS(W9976&lt;=3, "Q1", W9976&lt;=6, "Q2", W9976&lt;=9, "Q3", W9976&lt;=12, "Q4")</f>
        <v>Q4</v>
      </c>
      <c r="Y9976" s="4">
        <f t="shared" si="622"/>
        <v>27.999999999999996</v>
      </c>
      <c r="Z9976" t="str">
        <f t="shared" si="623"/>
        <v>December</v>
      </c>
    </row>
    <row r="9977" spans="1:26" x14ac:dyDescent="0.3">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c r="V9977">
        <f t="shared" si="620"/>
        <v>4</v>
      </c>
      <c r="W9977">
        <f t="shared" si="621"/>
        <v>12</v>
      </c>
      <c r="X9977" t="str" cm="1">
        <f t="array" ref="X9977">_xlfn.IFS(W9977&lt;=3, "Q1", W9977&lt;=6, "Q2", W9977&lt;=9, "Q3", W9977&lt;=12, "Q4")</f>
        <v>Q4</v>
      </c>
      <c r="Y9977" s="4">
        <f t="shared" si="622"/>
        <v>48</v>
      </c>
      <c r="Z9977" t="str">
        <f t="shared" si="623"/>
        <v>December</v>
      </c>
    </row>
    <row r="9978" spans="1:26" x14ac:dyDescent="0.3">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c r="V9978">
        <f t="shared" si="620"/>
        <v>4</v>
      </c>
      <c r="W9978">
        <f t="shared" si="621"/>
        <v>12</v>
      </c>
      <c r="X9978" t="str" cm="1">
        <f t="array" ref="X9978">_xlfn.IFS(W9978&lt;=3, "Q1", W9978&lt;=6, "Q2", W9978&lt;=9, "Q3", W9978&lt;=12, "Q4")</f>
        <v>Q4</v>
      </c>
      <c r="Y9978" s="4">
        <f t="shared" si="622"/>
        <v>12.5</v>
      </c>
      <c r="Z9978" t="str">
        <f t="shared" si="623"/>
        <v>December</v>
      </c>
    </row>
    <row r="9979" spans="1:26" x14ac:dyDescent="0.3">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c r="V9979">
        <f t="shared" si="620"/>
        <v>4</v>
      </c>
      <c r="W9979">
        <f t="shared" si="621"/>
        <v>12</v>
      </c>
      <c r="X9979" t="str" cm="1">
        <f t="array" ref="X9979">_xlfn.IFS(W9979&lt;=3, "Q1", W9979&lt;=6, "Q2", W9979&lt;=9, "Q3", W9979&lt;=12, "Q4")</f>
        <v>Q4</v>
      </c>
      <c r="Y9979" s="4">
        <f t="shared" si="622"/>
        <v>0</v>
      </c>
      <c r="Z9979" t="str">
        <f t="shared" si="623"/>
        <v>December</v>
      </c>
    </row>
    <row r="9980" spans="1:26" x14ac:dyDescent="0.3">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c r="V9980">
        <f t="shared" si="620"/>
        <v>4</v>
      </c>
      <c r="W9980">
        <f t="shared" si="621"/>
        <v>12</v>
      </c>
      <c r="X9980" t="str" cm="1">
        <f t="array" ref="X9980">_xlfn.IFS(W9980&lt;=3, "Q1", W9980&lt;=6, "Q2", W9980&lt;=9, "Q3", W9980&lt;=12, "Q4")</f>
        <v>Q4</v>
      </c>
      <c r="Y9980" s="4">
        <f t="shared" si="622"/>
        <v>35</v>
      </c>
      <c r="Z9980" t="str">
        <f t="shared" si="623"/>
        <v>December</v>
      </c>
    </row>
    <row r="9981" spans="1:26" x14ac:dyDescent="0.3">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c r="V9981">
        <f t="shared" si="620"/>
        <v>4</v>
      </c>
      <c r="W9981">
        <f t="shared" si="621"/>
        <v>12</v>
      </c>
      <c r="X9981" t="str" cm="1">
        <f t="array" ref="X9981">_xlfn.IFS(W9981&lt;=3, "Q1", W9981&lt;=6, "Q2", W9981&lt;=9, "Q3", W9981&lt;=12, "Q4")</f>
        <v>Q4</v>
      </c>
      <c r="Y9981" s="4">
        <f t="shared" si="622"/>
        <v>35</v>
      </c>
      <c r="Z9981" t="str">
        <f t="shared" si="623"/>
        <v>December</v>
      </c>
    </row>
    <row r="9982" spans="1:26" x14ac:dyDescent="0.3">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c r="V9982">
        <f t="shared" si="620"/>
        <v>3</v>
      </c>
      <c r="W9982">
        <f t="shared" si="621"/>
        <v>9</v>
      </c>
      <c r="X9982" t="str" cm="1">
        <f t="array" ref="X9982">_xlfn.IFS(W9982&lt;=3, "Q1", W9982&lt;=6, "Q2", W9982&lt;=9, "Q3", W9982&lt;=12, "Q4")</f>
        <v>Q3</v>
      </c>
      <c r="Y9982" s="4">
        <f t="shared" si="622"/>
        <v>26</v>
      </c>
      <c r="Z9982" t="str">
        <f t="shared" si="623"/>
        <v>September</v>
      </c>
    </row>
    <row r="9983" spans="1:26" x14ac:dyDescent="0.3">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c r="V9983">
        <f t="shared" si="620"/>
        <v>3</v>
      </c>
      <c r="W9983">
        <f t="shared" si="621"/>
        <v>8</v>
      </c>
      <c r="X9983" t="str" cm="1">
        <f t="array" ref="X9983">_xlfn.IFS(W9983&lt;=3, "Q1", W9983&lt;=6, "Q2", W9983&lt;=9, "Q3", W9983&lt;=12, "Q4")</f>
        <v>Q3</v>
      </c>
      <c r="Y9983" s="4">
        <f t="shared" si="622"/>
        <v>32.5</v>
      </c>
      <c r="Z9983" t="str">
        <f t="shared" si="623"/>
        <v>August</v>
      </c>
    </row>
    <row r="9984" spans="1:26" x14ac:dyDescent="0.3">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c r="V9984">
        <f t="shared" si="620"/>
        <v>6</v>
      </c>
      <c r="W9984">
        <f t="shared" si="621"/>
        <v>9</v>
      </c>
      <c r="X9984" t="str" cm="1">
        <f t="array" ref="X9984">_xlfn.IFS(W9984&lt;=3, "Q1", W9984&lt;=6, "Q2", W9984&lt;=9, "Q3", W9984&lt;=12, "Q4")</f>
        <v>Q3</v>
      </c>
      <c r="Y9984" s="4">
        <f t="shared" si="622"/>
        <v>47</v>
      </c>
      <c r="Z9984" t="str">
        <f t="shared" si="623"/>
        <v>September</v>
      </c>
    </row>
    <row r="9985" spans="1:26" x14ac:dyDescent="0.3">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c r="V9985">
        <f t="shared" si="620"/>
        <v>6</v>
      </c>
      <c r="W9985">
        <f t="shared" si="621"/>
        <v>9</v>
      </c>
      <c r="X9985" t="str" cm="1">
        <f t="array" ref="X9985">_xlfn.IFS(W9985&lt;=3, "Q1", W9985&lt;=6, "Q2", W9985&lt;=9, "Q3", W9985&lt;=12, "Q4")</f>
        <v>Q3</v>
      </c>
      <c r="Y9985" s="4">
        <f t="shared" si="622"/>
        <v>27.999999999999996</v>
      </c>
      <c r="Z9985" t="str">
        <f t="shared" si="623"/>
        <v>September</v>
      </c>
    </row>
    <row r="9986" spans="1:26" x14ac:dyDescent="0.3">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c r="V9986">
        <f t="shared" si="620"/>
        <v>6</v>
      </c>
      <c r="W9986">
        <f t="shared" si="621"/>
        <v>5</v>
      </c>
      <c r="X9986" t="str" cm="1">
        <f t="array" ref="X9986">_xlfn.IFS(W9986&lt;=3, "Q1", W9986&lt;=6, "Q2", W9986&lt;=9, "Q3", W9986&lt;=12, "Q4")</f>
        <v>Q2</v>
      </c>
      <c r="Y9986" s="4">
        <f t="shared" si="622"/>
        <v>48</v>
      </c>
      <c r="Z9986" t="str">
        <f t="shared" si="623"/>
        <v>May</v>
      </c>
    </row>
    <row r="9987" spans="1:26" x14ac:dyDescent="0.3">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c r="V9987">
        <f t="shared" ref="V9987:V9995" si="624">D9987-C9987</f>
        <v>6</v>
      </c>
      <c r="W9987">
        <f t="shared" ref="W9987:W9995" si="625">MONTH(C9987)</f>
        <v>5</v>
      </c>
      <c r="X9987" t="str" cm="1">
        <f t="array" ref="X9987">_xlfn.IFS(W9987&lt;=3, "Q1", W9987&lt;=6, "Q2", W9987&lt;=9, "Q3", W9987&lt;=12, "Q4")</f>
        <v>Q2</v>
      </c>
      <c r="Y9987" s="4">
        <f t="shared" ref="Y9987:Y9995" si="626">(U9987/R9987)*100</f>
        <v>28.999999999999996</v>
      </c>
      <c r="Z9987" t="str">
        <f t="shared" ref="Z9987:Z9995" si="627">TEXT(C9987, "mmmm")</f>
        <v>May</v>
      </c>
    </row>
    <row r="9988" spans="1:26" x14ac:dyDescent="0.3">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c r="V9988">
        <f t="shared" si="624"/>
        <v>4</v>
      </c>
      <c r="W9988">
        <f t="shared" si="625"/>
        <v>9</v>
      </c>
      <c r="X9988" t="str" cm="1">
        <f t="array" ref="X9988">_xlfn.IFS(W9988&lt;=3, "Q1", W9988&lt;=6, "Q2", W9988&lt;=9, "Q3", W9988&lt;=12, "Q4")</f>
        <v>Q3</v>
      </c>
      <c r="Y9988" s="4">
        <f t="shared" si="626"/>
        <v>42</v>
      </c>
      <c r="Z9988" t="str">
        <f t="shared" si="627"/>
        <v>September</v>
      </c>
    </row>
    <row r="9989" spans="1:26" x14ac:dyDescent="0.3">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c r="V9989">
        <f t="shared" si="624"/>
        <v>4</v>
      </c>
      <c r="W9989">
        <f t="shared" si="625"/>
        <v>11</v>
      </c>
      <c r="X9989" t="str" cm="1">
        <f t="array" ref="X9989">_xlfn.IFS(W9989&lt;=3, "Q1", W9989&lt;=6, "Q2", W9989&lt;=9, "Q3", W9989&lt;=12, "Q4")</f>
        <v>Q4</v>
      </c>
      <c r="Y9989" s="4">
        <f t="shared" si="626"/>
        <v>36</v>
      </c>
      <c r="Z9989" t="str">
        <f t="shared" si="627"/>
        <v>November</v>
      </c>
    </row>
    <row r="9990" spans="1:26" x14ac:dyDescent="0.3">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c r="V9990">
        <f t="shared" si="624"/>
        <v>4</v>
      </c>
      <c r="W9990">
        <f t="shared" si="625"/>
        <v>11</v>
      </c>
      <c r="X9990" t="str" cm="1">
        <f t="array" ref="X9990">_xlfn.IFS(W9990&lt;=3, "Q1", W9990&lt;=6, "Q2", W9990&lt;=9, "Q3", W9990&lt;=12, "Q4")</f>
        <v>Q4</v>
      </c>
      <c r="Y9990" s="4">
        <f t="shared" si="626"/>
        <v>27</v>
      </c>
      <c r="Z9990" t="str">
        <f t="shared" si="627"/>
        <v>November</v>
      </c>
    </row>
    <row r="9991" spans="1:26" x14ac:dyDescent="0.3">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c r="V9991">
        <f t="shared" si="624"/>
        <v>2</v>
      </c>
      <c r="W9991">
        <f t="shared" si="625"/>
        <v>1</v>
      </c>
      <c r="X9991" t="str" cm="1">
        <f t="array" ref="X9991">_xlfn.IFS(W9991&lt;=3, "Q1", W9991&lt;=6, "Q2", W9991&lt;=9, "Q3", W9991&lt;=12, "Q4")</f>
        <v>Q1</v>
      </c>
      <c r="Y9991" s="4">
        <f t="shared" si="626"/>
        <v>16.25</v>
      </c>
      <c r="Z9991" t="str">
        <f t="shared" si="627"/>
        <v>January</v>
      </c>
    </row>
    <row r="9992" spans="1:26" x14ac:dyDescent="0.3">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c r="V9992">
        <f t="shared" si="624"/>
        <v>5</v>
      </c>
      <c r="W9992">
        <f t="shared" si="625"/>
        <v>2</v>
      </c>
      <c r="X9992" t="str" cm="1">
        <f t="array" ref="X9992">_xlfn.IFS(W9992&lt;=3, "Q1", W9992&lt;=6, "Q2", W9992&lt;=9, "Q3", W9992&lt;=12, "Q4")</f>
        <v>Q1</v>
      </c>
      <c r="Y9992" s="4">
        <f t="shared" si="626"/>
        <v>17</v>
      </c>
      <c r="Z9992" t="str">
        <f t="shared" si="627"/>
        <v>February</v>
      </c>
    </row>
    <row r="9993" spans="1:26" x14ac:dyDescent="0.3">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c r="V9993">
        <f t="shared" si="624"/>
        <v>5</v>
      </c>
      <c r="W9993">
        <f t="shared" si="625"/>
        <v>2</v>
      </c>
      <c r="X9993" t="str" cm="1">
        <f t="array" ref="X9993">_xlfn.IFS(W9993&lt;=3, "Q1", W9993&lt;=6, "Q2", W9993&lt;=9, "Q3", W9993&lt;=12, "Q4")</f>
        <v>Q1</v>
      </c>
      <c r="Y9993" s="4">
        <f t="shared" si="626"/>
        <v>7.5</v>
      </c>
      <c r="Z9993" t="str">
        <f t="shared" si="627"/>
        <v>February</v>
      </c>
    </row>
    <row r="9994" spans="1:26" x14ac:dyDescent="0.3">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c r="V9994">
        <f t="shared" si="624"/>
        <v>5</v>
      </c>
      <c r="W9994">
        <f t="shared" si="625"/>
        <v>2</v>
      </c>
      <c r="X9994" t="str" cm="1">
        <f t="array" ref="X9994">_xlfn.IFS(W9994&lt;=3, "Q1", W9994&lt;=6, "Q2", W9994&lt;=9, "Q3", W9994&lt;=12, "Q4")</f>
        <v>Q1</v>
      </c>
      <c r="Y9994" s="4">
        <f t="shared" si="626"/>
        <v>45</v>
      </c>
      <c r="Z9994" t="str">
        <f t="shared" si="627"/>
        <v>February</v>
      </c>
    </row>
    <row r="9995" spans="1:26" x14ac:dyDescent="0.3">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c r="V9995">
        <f t="shared" si="624"/>
        <v>5</v>
      </c>
      <c r="W9995">
        <f t="shared" si="625"/>
        <v>5</v>
      </c>
      <c r="X9995" t="str" cm="1">
        <f t="array" ref="X9995">_xlfn.IFS(W9995&lt;=3, "Q1", W9995&lt;=6, "Q2", W9995&lt;=9, "Q3", W9995&lt;=12, "Q4")</f>
        <v>Q2</v>
      </c>
      <c r="Y9995" s="4">
        <f t="shared" si="626"/>
        <v>30</v>
      </c>
      <c r="Z9995" t="str">
        <f t="shared" si="627"/>
        <v>May</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G159"/>
  <sheetViews>
    <sheetView topLeftCell="A108" zoomScaleNormal="100" workbookViewId="0">
      <selection activeCell="H122" sqref="H122"/>
    </sheetView>
  </sheetViews>
  <sheetFormatPr defaultRowHeight="14.4" x14ac:dyDescent="0.3"/>
  <cols>
    <col min="2" max="2" width="12.5546875" bestFit="1" customWidth="1"/>
    <col min="3" max="3" width="16.88671875" bestFit="1" customWidth="1"/>
    <col min="5" max="5" width="12.5546875" bestFit="1" customWidth="1"/>
    <col min="6" max="6" width="14.88671875" bestFit="1" customWidth="1"/>
    <col min="7" max="7" width="16.88671875" bestFit="1" customWidth="1"/>
  </cols>
  <sheetData>
    <row r="1" spans="2:3" x14ac:dyDescent="0.3">
      <c r="B1" s="8" t="s">
        <v>10947</v>
      </c>
      <c r="C1" s="8" t="s">
        <v>10948</v>
      </c>
    </row>
    <row r="2" spans="2:3" x14ac:dyDescent="0.3">
      <c r="B2" s="5" t="s">
        <v>10943</v>
      </c>
      <c r="C2" s="6">
        <f>SUM('Sample - Superstore'!R2:R9995)</f>
        <v>2297200.8602999551</v>
      </c>
    </row>
    <row r="3" spans="2:3" x14ac:dyDescent="0.3">
      <c r="B3" s="5" t="s">
        <v>10944</v>
      </c>
      <c r="C3" s="7">
        <f>SUM('Sample - Superstore'!S2:S9995)</f>
        <v>37873</v>
      </c>
    </row>
    <row r="4" spans="2:3" x14ac:dyDescent="0.3">
      <c r="B4" s="5" t="s">
        <v>10945</v>
      </c>
      <c r="C4" s="6">
        <f>SUM('Sample - Superstore'!U2:U9995)</f>
        <v>286397.02170000132</v>
      </c>
    </row>
    <row r="5" spans="2:3" x14ac:dyDescent="0.3">
      <c r="B5" s="5" t="s">
        <v>10942</v>
      </c>
      <c r="C5" s="4">
        <f>('Pivot Tables'!C4/'Pivot Tables'!C2)*100</f>
        <v>12.467217240315906</v>
      </c>
    </row>
    <row r="6" spans="2:3" x14ac:dyDescent="0.3">
      <c r="B6" s="5" t="s">
        <v>10946</v>
      </c>
      <c r="C6" s="3">
        <f>AVERAGE('Sample - Superstore'!V2:V9995)</f>
        <v>3.958174904942966</v>
      </c>
    </row>
    <row r="8" spans="2:3" x14ac:dyDescent="0.3">
      <c r="B8">
        <v>1</v>
      </c>
    </row>
    <row r="9" spans="2:3" x14ac:dyDescent="0.3">
      <c r="B9" s="9" t="s">
        <v>10949</v>
      </c>
      <c r="C9" t="s">
        <v>10950</v>
      </c>
    </row>
    <row r="10" spans="2:3" x14ac:dyDescent="0.3">
      <c r="B10" s="10" t="s">
        <v>49</v>
      </c>
      <c r="C10" s="3">
        <v>5.0065348525469169</v>
      </c>
    </row>
    <row r="11" spans="2:3" x14ac:dyDescent="0.3">
      <c r="B11" s="10" t="s">
        <v>22</v>
      </c>
      <c r="C11" s="3">
        <v>3.2380462724935732</v>
      </c>
    </row>
    <row r="12" spans="2:3" x14ac:dyDescent="0.3">
      <c r="B12" s="10" t="s">
        <v>187</v>
      </c>
      <c r="C12" s="3">
        <v>2.1827048114434331</v>
      </c>
    </row>
    <row r="13" spans="2:3" x14ac:dyDescent="0.3">
      <c r="B13" s="10" t="s">
        <v>1292</v>
      </c>
      <c r="C13" s="3">
        <v>4.4198895027624308E-2</v>
      </c>
    </row>
    <row r="15" spans="2:3" x14ac:dyDescent="0.3">
      <c r="B15" t="s">
        <v>10952</v>
      </c>
    </row>
    <row r="16" spans="2:3" x14ac:dyDescent="0.3">
      <c r="B16" s="9" t="s">
        <v>10949</v>
      </c>
      <c r="C16" t="s">
        <v>10983</v>
      </c>
    </row>
    <row r="17" spans="2:7" x14ac:dyDescent="0.3">
      <c r="B17" s="10" t="s">
        <v>42</v>
      </c>
      <c r="C17" s="12">
        <v>7667</v>
      </c>
    </row>
    <row r="18" spans="2:7" x14ac:dyDescent="0.3">
      <c r="B18" s="10" t="s">
        <v>266</v>
      </c>
      <c r="C18" s="12">
        <v>4224</v>
      </c>
    </row>
    <row r="19" spans="2:7" x14ac:dyDescent="0.3">
      <c r="B19" s="10" t="s">
        <v>103</v>
      </c>
      <c r="C19" s="12">
        <v>3724</v>
      </c>
    </row>
    <row r="20" spans="2:7" x14ac:dyDescent="0.3">
      <c r="B20" s="10" t="s">
        <v>146</v>
      </c>
      <c r="C20" s="12">
        <v>2153</v>
      </c>
    </row>
    <row r="21" spans="2:7" x14ac:dyDescent="0.3">
      <c r="B21" s="10" t="s">
        <v>95</v>
      </c>
      <c r="C21" s="12">
        <v>1883</v>
      </c>
    </row>
    <row r="23" spans="2:7" x14ac:dyDescent="0.3">
      <c r="B23" s="10" t="s">
        <v>10953</v>
      </c>
    </row>
    <row r="24" spans="2:7" x14ac:dyDescent="0.3">
      <c r="B24" s="9" t="s">
        <v>10949</v>
      </c>
      <c r="C24" t="s">
        <v>10943</v>
      </c>
    </row>
    <row r="25" spans="2:7" x14ac:dyDescent="0.3">
      <c r="B25" s="10" t="s">
        <v>42</v>
      </c>
      <c r="C25" s="13">
        <v>457687.63150000101</v>
      </c>
    </row>
    <row r="26" spans="2:7" x14ac:dyDescent="0.3">
      <c r="B26" s="10" t="s">
        <v>266</v>
      </c>
      <c r="C26" s="13">
        <v>310876.27099999978</v>
      </c>
    </row>
    <row r="27" spans="2:7" x14ac:dyDescent="0.3">
      <c r="B27" s="10" t="s">
        <v>103</v>
      </c>
      <c r="C27" s="13">
        <v>170188.04580000002</v>
      </c>
    </row>
    <row r="28" spans="2:7" x14ac:dyDescent="0.3">
      <c r="B28" s="10" t="s">
        <v>95</v>
      </c>
      <c r="C28" s="13">
        <v>138641.26999999993</v>
      </c>
    </row>
    <row r="29" spans="2:7" x14ac:dyDescent="0.3">
      <c r="B29" s="10" t="s">
        <v>146</v>
      </c>
      <c r="C29" s="13">
        <v>116511.91400000003</v>
      </c>
    </row>
    <row r="31" spans="2:7" x14ac:dyDescent="0.3">
      <c r="B31" s="10" t="s">
        <v>10955</v>
      </c>
    </row>
    <row r="32" spans="2:7" x14ac:dyDescent="0.3">
      <c r="B32" s="9" t="s">
        <v>10949</v>
      </c>
      <c r="C32" t="s">
        <v>10945</v>
      </c>
      <c r="F32" s="9" t="s">
        <v>10949</v>
      </c>
      <c r="G32" t="s">
        <v>10984</v>
      </c>
    </row>
    <row r="33" spans="2:7" x14ac:dyDescent="0.3">
      <c r="B33" s="10" t="s">
        <v>42</v>
      </c>
      <c r="C33" s="13">
        <v>76381.387100000167</v>
      </c>
      <c r="F33" s="10" t="s">
        <v>42</v>
      </c>
      <c r="G33" s="12">
        <v>55694.647058823532</v>
      </c>
    </row>
    <row r="34" spans="2:7" x14ac:dyDescent="0.3">
      <c r="B34" s="10" t="s">
        <v>266</v>
      </c>
      <c r="C34" s="13">
        <v>74038.548600000053</v>
      </c>
      <c r="F34" s="10" t="s">
        <v>266</v>
      </c>
      <c r="G34" s="12">
        <v>33655.666666666664</v>
      </c>
    </row>
    <row r="35" spans="2:7" x14ac:dyDescent="0.3">
      <c r="B35" s="10" t="s">
        <v>95</v>
      </c>
      <c r="C35" s="13">
        <v>33402.651699999995</v>
      </c>
      <c r="F35" s="10" t="s">
        <v>95</v>
      </c>
      <c r="G35" s="12">
        <v>13983.5</v>
      </c>
    </row>
    <row r="36" spans="2:7" x14ac:dyDescent="0.3">
      <c r="B36" s="10" t="s">
        <v>237</v>
      </c>
      <c r="C36" s="13">
        <v>24463.187599999994</v>
      </c>
      <c r="F36" s="10" t="s">
        <v>237</v>
      </c>
      <c r="G36" s="12">
        <v>8501.4444444444434</v>
      </c>
    </row>
    <row r="37" spans="2:7" x14ac:dyDescent="0.3">
      <c r="B37" s="10" t="s">
        <v>318</v>
      </c>
      <c r="C37" s="13">
        <v>18597.950400000002</v>
      </c>
      <c r="F37" s="10" t="s">
        <v>318</v>
      </c>
      <c r="G37" s="12">
        <v>7437</v>
      </c>
    </row>
    <row r="39" spans="2:7" x14ac:dyDescent="0.3">
      <c r="B39" t="s">
        <v>10957</v>
      </c>
    </row>
    <row r="40" spans="2:7" x14ac:dyDescent="0.3">
      <c r="B40" s="9" t="s">
        <v>10949</v>
      </c>
      <c r="C40" t="s">
        <v>10945</v>
      </c>
    </row>
    <row r="41" spans="2:7" x14ac:dyDescent="0.3">
      <c r="B41" s="10" t="s">
        <v>31</v>
      </c>
      <c r="C41" s="13">
        <v>18451.272799999999</v>
      </c>
    </row>
    <row r="42" spans="2:7" x14ac:dyDescent="0.3">
      <c r="B42" s="10" t="s">
        <v>45</v>
      </c>
      <c r="C42" s="13">
        <v>122490.80080000011</v>
      </c>
    </row>
    <row r="43" spans="2:7" x14ac:dyDescent="0.3">
      <c r="B43" s="10" t="s">
        <v>70</v>
      </c>
      <c r="C43" s="13">
        <v>145454.94809999989</v>
      </c>
    </row>
    <row r="45" spans="2:7" x14ac:dyDescent="0.3">
      <c r="B45" s="10" t="s">
        <v>10958</v>
      </c>
    </row>
    <row r="46" spans="2:7" x14ac:dyDescent="0.3">
      <c r="B46" s="9" t="s">
        <v>10949</v>
      </c>
      <c r="C46" t="s">
        <v>10945</v>
      </c>
    </row>
    <row r="47" spans="2:7" x14ac:dyDescent="0.3">
      <c r="B47" s="10" t="s">
        <v>1218</v>
      </c>
      <c r="C47" s="13">
        <v>55617.824900000007</v>
      </c>
    </row>
    <row r="48" spans="2:7" x14ac:dyDescent="0.3">
      <c r="B48" s="10" t="s">
        <v>71</v>
      </c>
      <c r="C48" s="13">
        <v>44515.730600000003</v>
      </c>
    </row>
    <row r="49" spans="2:3" x14ac:dyDescent="0.3">
      <c r="B49" s="10" t="s">
        <v>160</v>
      </c>
      <c r="C49" s="13">
        <v>41936.635699999933</v>
      </c>
    </row>
    <row r="50" spans="2:3" x14ac:dyDescent="0.3">
      <c r="B50" s="10" t="s">
        <v>578</v>
      </c>
      <c r="C50" s="13">
        <v>-1189.0994999999984</v>
      </c>
    </row>
    <row r="51" spans="2:3" x14ac:dyDescent="0.3">
      <c r="B51" s="10" t="s">
        <v>32</v>
      </c>
      <c r="C51" s="13">
        <v>-3472.5559999999978</v>
      </c>
    </row>
    <row r="52" spans="2:3" x14ac:dyDescent="0.3">
      <c r="B52" s="10" t="s">
        <v>55</v>
      </c>
      <c r="C52" s="13">
        <v>-17725.481100000008</v>
      </c>
    </row>
    <row r="65" spans="2:3" x14ac:dyDescent="0.3">
      <c r="B65">
        <v>4</v>
      </c>
    </row>
    <row r="66" spans="2:3" x14ac:dyDescent="0.3">
      <c r="B66" s="9" t="s">
        <v>10949</v>
      </c>
      <c r="C66" t="s">
        <v>10945</v>
      </c>
    </row>
    <row r="67" spans="2:3" x14ac:dyDescent="0.3">
      <c r="B67" s="10" t="s">
        <v>43</v>
      </c>
      <c r="C67" s="13">
        <v>23276.343499999999</v>
      </c>
    </row>
    <row r="68" spans="2:3" x14ac:dyDescent="0.3">
      <c r="B68" s="10" t="s">
        <v>29</v>
      </c>
      <c r="C68" s="13">
        <v>14464.952899999995</v>
      </c>
    </row>
    <row r="69" spans="2:3" x14ac:dyDescent="0.3">
      <c r="B69" s="10" t="s">
        <v>147</v>
      </c>
      <c r="C69" s="13">
        <v>6716.7744000000048</v>
      </c>
    </row>
    <row r="70" spans="2:3" x14ac:dyDescent="0.3">
      <c r="B70" s="10" t="s">
        <v>104</v>
      </c>
      <c r="C70" s="13">
        <v>3565.6732000000006</v>
      </c>
    </row>
    <row r="72" spans="2:3" x14ac:dyDescent="0.3">
      <c r="B72" t="s">
        <v>10959</v>
      </c>
    </row>
    <row r="73" spans="2:3" x14ac:dyDescent="0.3">
      <c r="B73" s="9" t="s">
        <v>10949</v>
      </c>
      <c r="C73" t="s">
        <v>10961</v>
      </c>
    </row>
    <row r="74" spans="2:3" x14ac:dyDescent="0.3">
      <c r="B74" s="10" t="s">
        <v>31</v>
      </c>
      <c r="C74" s="4">
        <v>0.17392267798208297</v>
      </c>
    </row>
    <row r="75" spans="2:3" x14ac:dyDescent="0.3">
      <c r="B75" s="10" t="s">
        <v>45</v>
      </c>
      <c r="C75" s="4">
        <v>0.15728509790906708</v>
      </c>
    </row>
    <row r="76" spans="2:3" x14ac:dyDescent="0.3">
      <c r="B76" s="10" t="s">
        <v>70</v>
      </c>
      <c r="C76" s="4">
        <v>0.13232268543584011</v>
      </c>
    </row>
    <row r="78" spans="2:3" x14ac:dyDescent="0.3">
      <c r="B78" s="10" t="s">
        <v>10960</v>
      </c>
    </row>
    <row r="79" spans="2:3" x14ac:dyDescent="0.3">
      <c r="B79" s="9" t="s">
        <v>10949</v>
      </c>
      <c r="C79" t="s">
        <v>10961</v>
      </c>
    </row>
    <row r="80" spans="2:3" x14ac:dyDescent="0.3">
      <c r="B80" s="10" t="s">
        <v>74</v>
      </c>
      <c r="C80" s="4">
        <v>0.37229152987524472</v>
      </c>
    </row>
    <row r="81" spans="2:3" x14ac:dyDescent="0.3">
      <c r="B81" s="10" t="s">
        <v>683</v>
      </c>
      <c r="C81" s="4">
        <v>0.30608695652173884</v>
      </c>
    </row>
    <row r="82" spans="2:3" x14ac:dyDescent="0.3">
      <c r="B82" s="10" t="s">
        <v>55</v>
      </c>
      <c r="C82" s="4">
        <v>0.26128526645768047</v>
      </c>
    </row>
    <row r="83" spans="2:3" x14ac:dyDescent="0.3">
      <c r="B83" s="10" t="s">
        <v>89</v>
      </c>
      <c r="C83" s="4">
        <v>7.4890510948905781E-2</v>
      </c>
    </row>
    <row r="84" spans="2:3" x14ac:dyDescent="0.3">
      <c r="B84" s="10" t="s">
        <v>67</v>
      </c>
      <c r="C84" s="4">
        <v>7.4874371859296865E-2</v>
      </c>
    </row>
    <row r="85" spans="2:3" x14ac:dyDescent="0.3">
      <c r="B85" s="10" t="s">
        <v>58</v>
      </c>
      <c r="C85" s="4">
        <v>7.4704491725768749E-2</v>
      </c>
    </row>
    <row r="86" spans="2:3" x14ac:dyDescent="0.3">
      <c r="B86" s="10" t="s">
        <v>46</v>
      </c>
      <c r="C86" s="4">
        <v>6.8681318681318521E-2</v>
      </c>
    </row>
    <row r="98" spans="2:3" x14ac:dyDescent="0.3">
      <c r="B98">
        <v>6</v>
      </c>
    </row>
    <row r="99" spans="2:3" x14ac:dyDescent="0.3">
      <c r="B99" s="9" t="s">
        <v>10949</v>
      </c>
      <c r="C99" t="s">
        <v>10945</v>
      </c>
    </row>
    <row r="100" spans="2:3" x14ac:dyDescent="0.3">
      <c r="B100" s="10" t="s">
        <v>25</v>
      </c>
      <c r="C100" s="13">
        <v>134119.20919999972</v>
      </c>
    </row>
    <row r="101" spans="2:3" x14ac:dyDescent="0.3">
      <c r="B101" s="10" t="s">
        <v>40</v>
      </c>
      <c r="C101" s="13">
        <v>91979.134000000209</v>
      </c>
    </row>
    <row r="102" spans="2:3" x14ac:dyDescent="0.3">
      <c r="B102" s="10" t="s">
        <v>101</v>
      </c>
      <c r="C102" s="13">
        <v>60298.678500000075</v>
      </c>
    </row>
    <row r="104" spans="2:3" x14ac:dyDescent="0.3">
      <c r="B104">
        <v>7</v>
      </c>
    </row>
    <row r="105" spans="2:3" x14ac:dyDescent="0.3">
      <c r="B105" s="9" t="s">
        <v>10949</v>
      </c>
      <c r="C105" t="s">
        <v>10983</v>
      </c>
    </row>
    <row r="106" spans="2:3" x14ac:dyDescent="0.3">
      <c r="B106" s="10" t="s">
        <v>31</v>
      </c>
      <c r="C106" s="12">
        <v>8028</v>
      </c>
    </row>
    <row r="107" spans="2:3" x14ac:dyDescent="0.3">
      <c r="B107" s="10" t="s">
        <v>45</v>
      </c>
      <c r="C107" s="12">
        <v>22906</v>
      </c>
    </row>
    <row r="108" spans="2:3" x14ac:dyDescent="0.3">
      <c r="B108" s="10" t="s">
        <v>70</v>
      </c>
      <c r="C108" s="12">
        <v>6939</v>
      </c>
    </row>
    <row r="110" spans="2:3" x14ac:dyDescent="0.3">
      <c r="B110" t="s">
        <v>10975</v>
      </c>
    </row>
    <row r="111" spans="2:3" x14ac:dyDescent="0.3">
      <c r="B111" s="9" t="s">
        <v>10949</v>
      </c>
      <c r="C111" t="s">
        <v>10954</v>
      </c>
    </row>
    <row r="112" spans="2:3" x14ac:dyDescent="0.3">
      <c r="B112" s="10" t="s">
        <v>10997</v>
      </c>
      <c r="C112" s="13">
        <v>94924.835599999977</v>
      </c>
    </row>
    <row r="113" spans="2:6" x14ac:dyDescent="0.3">
      <c r="B113" s="10" t="s">
        <v>10987</v>
      </c>
      <c r="C113" s="13">
        <v>59751.251400000016</v>
      </c>
    </row>
    <row r="114" spans="2:6" x14ac:dyDescent="0.3">
      <c r="B114" s="10" t="s">
        <v>10988</v>
      </c>
      <c r="C114" s="13">
        <v>205005.48879999988</v>
      </c>
    </row>
    <row r="115" spans="2:6" x14ac:dyDescent="0.3">
      <c r="B115" s="10" t="s">
        <v>10989</v>
      </c>
      <c r="C115" s="13">
        <v>137762.12859999997</v>
      </c>
    </row>
    <row r="116" spans="2:6" x14ac:dyDescent="0.3">
      <c r="B116" s="10" t="s">
        <v>10966</v>
      </c>
      <c r="C116" s="13">
        <v>155028.81169999993</v>
      </c>
    </row>
    <row r="117" spans="2:6" x14ac:dyDescent="0.3">
      <c r="B117" s="10" t="s">
        <v>10990</v>
      </c>
      <c r="C117" s="13">
        <v>152718.67930000011</v>
      </c>
    </row>
    <row r="118" spans="2:6" x14ac:dyDescent="0.3">
      <c r="B118" s="10" t="s">
        <v>10991</v>
      </c>
      <c r="C118" s="13">
        <v>147238.0970000003</v>
      </c>
    </row>
    <row r="119" spans="2:6" x14ac:dyDescent="0.3">
      <c r="B119" s="10" t="s">
        <v>10992</v>
      </c>
      <c r="C119" s="13">
        <v>159044.06299999976</v>
      </c>
    </row>
    <row r="120" spans="2:6" x14ac:dyDescent="0.3">
      <c r="B120" s="10" t="s">
        <v>10993</v>
      </c>
      <c r="C120" s="13">
        <v>307649.94570000016</v>
      </c>
    </row>
    <row r="121" spans="2:6" x14ac:dyDescent="0.3">
      <c r="B121" s="10" t="s">
        <v>10994</v>
      </c>
      <c r="C121" s="13">
        <v>200322.98470000012</v>
      </c>
    </row>
    <row r="122" spans="2:6" x14ac:dyDescent="0.3">
      <c r="B122" s="10" t="s">
        <v>10995</v>
      </c>
      <c r="C122" s="13">
        <v>352461.07100000011</v>
      </c>
    </row>
    <row r="123" spans="2:6" x14ac:dyDescent="0.3">
      <c r="B123" s="10" t="s">
        <v>10996</v>
      </c>
      <c r="C123" s="13">
        <v>325293.50350000011</v>
      </c>
    </row>
    <row r="125" spans="2:6" x14ac:dyDescent="0.3">
      <c r="B125" s="10" t="s">
        <v>10974</v>
      </c>
      <c r="E125" t="s">
        <v>10985</v>
      </c>
    </row>
    <row r="126" spans="2:6" x14ac:dyDescent="0.3">
      <c r="B126" s="9" t="s">
        <v>10949</v>
      </c>
      <c r="C126" t="s">
        <v>10956</v>
      </c>
      <c r="E126" s="9" t="s">
        <v>10949</v>
      </c>
      <c r="F126" t="s">
        <v>10951</v>
      </c>
    </row>
    <row r="127" spans="2:6" x14ac:dyDescent="0.3">
      <c r="B127" s="10" t="s">
        <v>10986</v>
      </c>
      <c r="C127" s="13">
        <v>9134.4460999999992</v>
      </c>
      <c r="E127" s="10" t="s">
        <v>10962</v>
      </c>
      <c r="F127" s="11">
        <v>1475</v>
      </c>
    </row>
    <row r="128" spans="2:6" x14ac:dyDescent="0.3">
      <c r="B128" s="10" t="s">
        <v>10987</v>
      </c>
      <c r="C128" s="13">
        <v>10294.610699999992</v>
      </c>
      <c r="E128" s="10" t="s">
        <v>10963</v>
      </c>
      <c r="F128" s="11">
        <v>1067</v>
      </c>
    </row>
    <row r="129" spans="2:6" x14ac:dyDescent="0.3">
      <c r="B129" s="10" t="s">
        <v>10988</v>
      </c>
      <c r="C129" s="13">
        <v>28594.687200000015</v>
      </c>
      <c r="E129" s="10" t="s">
        <v>10964</v>
      </c>
      <c r="F129" s="11">
        <v>2564</v>
      </c>
    </row>
    <row r="130" spans="2:6" x14ac:dyDescent="0.3">
      <c r="B130" s="10" t="s">
        <v>10989</v>
      </c>
      <c r="C130" s="13">
        <v>11587.436300000003</v>
      </c>
      <c r="E130" s="10" t="s">
        <v>10965</v>
      </c>
      <c r="F130" s="11">
        <v>2447</v>
      </c>
    </row>
    <row r="131" spans="2:6" x14ac:dyDescent="0.3">
      <c r="B131" s="10" t="s">
        <v>10966</v>
      </c>
      <c r="C131" s="13">
        <v>22411.307799999995</v>
      </c>
      <c r="E131" s="10" t="s">
        <v>10966</v>
      </c>
      <c r="F131" s="11">
        <v>2791</v>
      </c>
    </row>
    <row r="132" spans="2:6" x14ac:dyDescent="0.3">
      <c r="B132" s="10" t="s">
        <v>10990</v>
      </c>
      <c r="C132" s="13">
        <v>21285.795400000025</v>
      </c>
      <c r="E132" s="10" t="s">
        <v>10967</v>
      </c>
      <c r="F132" s="11">
        <v>2680</v>
      </c>
    </row>
    <row r="133" spans="2:6" x14ac:dyDescent="0.3">
      <c r="B133" s="10" t="s">
        <v>10991</v>
      </c>
      <c r="C133" s="13">
        <v>13832.664799999979</v>
      </c>
      <c r="E133" s="10" t="s">
        <v>10968</v>
      </c>
      <c r="F133" s="11">
        <v>2705</v>
      </c>
    </row>
    <row r="134" spans="2:6" x14ac:dyDescent="0.3">
      <c r="B134" s="10" t="s">
        <v>10992</v>
      </c>
      <c r="C134" s="13">
        <v>21776.938399999999</v>
      </c>
      <c r="E134" s="10" t="s">
        <v>10969</v>
      </c>
      <c r="F134" s="11">
        <v>2784</v>
      </c>
    </row>
    <row r="135" spans="2:6" x14ac:dyDescent="0.3">
      <c r="B135" s="10" t="s">
        <v>10993</v>
      </c>
      <c r="C135" s="13">
        <v>36857.475300000049</v>
      </c>
      <c r="E135" s="10" t="s">
        <v>10970</v>
      </c>
      <c r="F135" s="11">
        <v>5062</v>
      </c>
    </row>
    <row r="136" spans="2:6" x14ac:dyDescent="0.3">
      <c r="B136" s="10" t="s">
        <v>10994</v>
      </c>
      <c r="C136" s="13">
        <v>31784.041300000037</v>
      </c>
      <c r="E136" s="10" t="s">
        <v>10971</v>
      </c>
      <c r="F136" s="11">
        <v>3104</v>
      </c>
    </row>
    <row r="137" spans="2:6" x14ac:dyDescent="0.3">
      <c r="B137" s="10" t="s">
        <v>10995</v>
      </c>
      <c r="C137" s="13">
        <v>35468.426499999936</v>
      </c>
      <c r="E137" s="10" t="s">
        <v>10972</v>
      </c>
      <c r="F137" s="11">
        <v>5775</v>
      </c>
    </row>
    <row r="138" spans="2:6" x14ac:dyDescent="0.3">
      <c r="B138" s="10" t="s">
        <v>10996</v>
      </c>
      <c r="C138" s="13">
        <v>43369.191900000027</v>
      </c>
      <c r="E138" s="10" t="s">
        <v>10973</v>
      </c>
      <c r="F138" s="11">
        <v>5419</v>
      </c>
    </row>
    <row r="140" spans="2:6" x14ac:dyDescent="0.3">
      <c r="B140" t="s">
        <v>10981</v>
      </c>
    </row>
    <row r="141" spans="2:6" x14ac:dyDescent="0.3">
      <c r="B141" s="9" t="s">
        <v>10949</v>
      </c>
      <c r="C141" t="s">
        <v>10943</v>
      </c>
    </row>
    <row r="142" spans="2:6" x14ac:dyDescent="0.3">
      <c r="B142" s="10" t="s">
        <v>10976</v>
      </c>
      <c r="C142" s="13">
        <v>359681.57579999999</v>
      </c>
    </row>
    <row r="143" spans="2:6" x14ac:dyDescent="0.3">
      <c r="B143" s="10" t="s">
        <v>10977</v>
      </c>
      <c r="C143" s="13">
        <v>445509.61960000114</v>
      </c>
    </row>
    <row r="144" spans="2:6" x14ac:dyDescent="0.3">
      <c r="B144" s="10" t="s">
        <v>10978</v>
      </c>
      <c r="C144" s="13">
        <v>613932.105700001</v>
      </c>
    </row>
    <row r="145" spans="2:3" x14ac:dyDescent="0.3">
      <c r="B145" s="10" t="s">
        <v>10979</v>
      </c>
      <c r="C145" s="13">
        <v>878077.55919999816</v>
      </c>
    </row>
    <row r="147" spans="2:3" x14ac:dyDescent="0.3">
      <c r="B147" s="10" t="s">
        <v>10980</v>
      </c>
    </row>
    <row r="148" spans="2:3" x14ac:dyDescent="0.3">
      <c r="B148" s="9" t="s">
        <v>10949</v>
      </c>
      <c r="C148" t="s">
        <v>10945</v>
      </c>
    </row>
    <row r="149" spans="2:3" x14ac:dyDescent="0.3">
      <c r="B149" s="10" t="s">
        <v>10976</v>
      </c>
      <c r="C149" s="13">
        <v>48023.743999999926</v>
      </c>
    </row>
    <row r="150" spans="2:3" x14ac:dyDescent="0.3">
      <c r="B150" s="10" t="s">
        <v>10977</v>
      </c>
      <c r="C150" s="13">
        <v>55284.539499999992</v>
      </c>
    </row>
    <row r="151" spans="2:3" x14ac:dyDescent="0.3">
      <c r="B151" s="10" t="s">
        <v>10978</v>
      </c>
      <c r="C151" s="13">
        <v>72467.078500000134</v>
      </c>
    </row>
    <row r="152" spans="2:3" x14ac:dyDescent="0.3">
      <c r="B152" s="10" t="s">
        <v>10979</v>
      </c>
      <c r="C152" s="13">
        <v>110621.65970000005</v>
      </c>
    </row>
    <row r="154" spans="2:3" x14ac:dyDescent="0.3">
      <c r="B154" s="10" t="s">
        <v>10982</v>
      </c>
    </row>
    <row r="155" spans="2:3" x14ac:dyDescent="0.3">
      <c r="B155" s="9" t="s">
        <v>10949</v>
      </c>
      <c r="C155" t="s">
        <v>10984</v>
      </c>
    </row>
    <row r="156" spans="2:3" x14ac:dyDescent="0.3">
      <c r="B156" s="10" t="s">
        <v>10976</v>
      </c>
      <c r="C156" s="13">
        <v>16480.681839402434</v>
      </c>
    </row>
    <row r="157" spans="2:3" x14ac:dyDescent="0.3">
      <c r="B157" s="10" t="s">
        <v>10977</v>
      </c>
      <c r="C157" s="13">
        <v>22079.268058738649</v>
      </c>
    </row>
    <row r="158" spans="2:3" x14ac:dyDescent="0.3">
      <c r="B158" s="10" t="s">
        <v>10978</v>
      </c>
      <c r="C158" s="13">
        <v>37566.786266021554</v>
      </c>
    </row>
    <row r="159" spans="2:3" x14ac:dyDescent="0.3">
      <c r="B159" s="10" t="s">
        <v>10979</v>
      </c>
      <c r="C159" s="13">
        <v>44115.005199049323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showGridLines="0" showRowColHeaders="0" tabSelected="1" topLeftCell="G16" zoomScale="80" zoomScaleNormal="80" workbookViewId="0">
      <selection activeCell="H73" sqref="H73"/>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Sample - Superstore</vt:lpstr>
      <vt:lpstr>Pivot Tables</vt:lpstr>
      <vt:lpstr>Visuals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ZB</dc:creator>
  <cp:lastModifiedBy>ZB</cp:lastModifiedBy>
  <dcterms:created xsi:type="dcterms:W3CDTF">2023-08-01T22:09:17Z</dcterms:created>
  <dcterms:modified xsi:type="dcterms:W3CDTF">2023-08-18T15:50:39Z</dcterms:modified>
</cp:coreProperties>
</file>